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V-JYOO\Documents\GitHub\draftkings\"/>
    </mc:Choice>
  </mc:AlternateContent>
  <bookViews>
    <workbookView xWindow="38400" yWindow="465" windowWidth="38400" windowHeight="21135"/>
  </bookViews>
  <sheets>
    <sheet name="2015" sheetId="1" r:id="rId1"/>
    <sheet name="Sheet1" sheetId="6" r:id="rId2"/>
    <sheet name="Schedule_2015" sheetId="3" r:id="rId3"/>
    <sheet name="Off" sheetId="4" r:id="rId4"/>
    <sheet name="Def" sheetId="5" r:id="rId5"/>
  </sheets>
  <definedNames>
    <definedName name="_100RECYDS">'2015'!$CF$11</definedName>
    <definedName name="_100RUSHYDS">'2015'!$CF$7</definedName>
    <definedName name="_2PTCONV">'2015'!$CF$14</definedName>
    <definedName name="_300PASSYDS">'2015'!$CF$3</definedName>
    <definedName name="_xlnm._FilterDatabase" localSheetId="0" hidden="1">'2015'!$A$1:$CC$4224</definedName>
    <definedName name="_xlnm._FilterDatabase" localSheetId="4" hidden="1">Def!$B$2:$AC$34</definedName>
    <definedName name="_xlnm._FilterDatabase" localSheetId="3" hidden="1">Off!$A$3:$AC$35</definedName>
    <definedName name="_xlnm._FilterDatabase" localSheetId="2" hidden="1">Schedule_2015!$A$1:$G$257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'2015'!$CF$13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'2015'!$CF$4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'2015'!$CF$15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'2015'!$CF$1</definedName>
    <definedName name="PASSYDS">'2015'!$CF$2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'2015'!$CF$12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'2015'!$CF$9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'2015'!$CF$10</definedName>
    <definedName name="RECYDS">'2015'!$CF$8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'2015'!$CF$6</definedName>
    <definedName name="RUSHYDS">'2015'!$CF$5</definedName>
  </definedNames>
  <calcPr calcId="152511" concurrentCalc="0"/>
  <fileRecoveryPr repairLoad="1"/>
</workbook>
</file>

<file path=xl/calcChain.xml><?xml version="1.0" encoding="utf-8"?>
<calcChain xmlns="http://schemas.openxmlformats.org/spreadsheetml/2006/main">
  <c r="C1" i="6" l="1"/>
  <c r="BJ812" i="1" a="1"/>
  <c r="BJ812" i="1"/>
  <c r="BN812" i="1"/>
  <c r="BJ814" i="1" a="1"/>
  <c r="BJ814" i="1"/>
  <c r="BN814" i="1"/>
  <c r="BJ2634" i="1" a="1"/>
  <c r="BJ2634" i="1"/>
  <c r="BN2634" i="1"/>
  <c r="BJ1087" i="1" a="1"/>
  <c r="BJ1087" i="1"/>
  <c r="BN1087" i="1"/>
  <c r="BJ2275" i="1" a="1"/>
  <c r="BJ2275" i="1"/>
  <c r="BN2275" i="1"/>
  <c r="BJ2276" i="1" a="1"/>
  <c r="BJ2276" i="1"/>
  <c r="BN2276" i="1"/>
  <c r="BJ1764" i="1" a="1"/>
  <c r="BJ1764" i="1"/>
  <c r="BN1764" i="1"/>
  <c r="BJ284" i="1" a="1"/>
  <c r="BJ284" i="1"/>
  <c r="BN284" i="1"/>
  <c r="BJ813" i="1" a="1"/>
  <c r="BJ813" i="1"/>
  <c r="BN813" i="1"/>
  <c r="BJ2033" i="1" a="1"/>
  <c r="BJ2033" i="1"/>
  <c r="BN2033" i="1"/>
  <c r="BJ2173" i="1" a="1"/>
  <c r="BJ2173" i="1"/>
  <c r="BN2173" i="1"/>
  <c r="BJ1765" i="1" a="1"/>
  <c r="BJ1765" i="1"/>
  <c r="BN1765" i="1"/>
  <c r="BJ3704" i="1" a="1"/>
  <c r="BJ3704" i="1"/>
  <c r="BN3704" i="1"/>
  <c r="BJ2491" i="1" a="1"/>
  <c r="BJ2491" i="1"/>
  <c r="BN2491" i="1"/>
  <c r="BJ420" i="1" a="1"/>
  <c r="BJ420" i="1"/>
  <c r="BN420" i="1"/>
  <c r="BJ285" i="1" a="1"/>
  <c r="BJ285" i="1"/>
  <c r="BN285" i="1"/>
  <c r="BJ3158" i="1" a="1"/>
  <c r="BJ3158" i="1"/>
  <c r="BN3158" i="1"/>
  <c r="BJ1499" i="1" a="1"/>
  <c r="BJ1499" i="1"/>
  <c r="BN1499" i="1"/>
  <c r="BJ4086" i="1" a="1"/>
  <c r="BJ4086" i="1"/>
  <c r="BN4086" i="1"/>
  <c r="BJ283" i="1" a="1"/>
  <c r="BJ283" i="1"/>
  <c r="BN283" i="1"/>
  <c r="BJ2880" i="1" a="1"/>
  <c r="BJ2880" i="1"/>
  <c r="BN2880" i="1"/>
  <c r="BJ2881" i="1" a="1"/>
  <c r="BJ2881" i="1"/>
  <c r="BN2881" i="1"/>
  <c r="BJ561" i="1" a="1"/>
  <c r="BJ561" i="1"/>
  <c r="BN561" i="1"/>
  <c r="BJ3560" i="1" a="1"/>
  <c r="BJ3560" i="1"/>
  <c r="BN3560" i="1"/>
  <c r="BJ2492" i="1" a="1"/>
  <c r="BJ2492" i="1"/>
  <c r="BN2492" i="1"/>
  <c r="BJ3019" i="1" a="1"/>
  <c r="BJ3019" i="1"/>
  <c r="BN3019" i="1"/>
  <c r="BJ3561" i="1" a="1"/>
  <c r="BJ3561" i="1"/>
  <c r="BN3561" i="1"/>
  <c r="BJ3152" i="1" a="1"/>
  <c r="BJ3152" i="1"/>
  <c r="BN3152" i="1"/>
  <c r="BJ148" i="1" a="1"/>
  <c r="BJ148" i="1"/>
  <c r="BN148" i="1"/>
  <c r="BJ422" i="1" a="1"/>
  <c r="BJ422" i="1"/>
  <c r="BN422" i="1"/>
  <c r="BJ3830" i="1" a="1"/>
  <c r="BJ3830" i="1"/>
  <c r="BN3830" i="1"/>
  <c r="BJ3161" i="1" a="1"/>
  <c r="BJ3161" i="1"/>
  <c r="BN3161" i="1"/>
  <c r="BJ1625" i="1" a="1"/>
  <c r="BJ1625" i="1"/>
  <c r="BN1625" i="1"/>
  <c r="BJ2277" i="1" a="1"/>
  <c r="BJ2277" i="1"/>
  <c r="BN2277" i="1"/>
  <c r="BJ6" i="1" a="1"/>
  <c r="BJ6" i="1"/>
  <c r="BN6" i="1"/>
  <c r="BJ1086" i="1" a="1"/>
  <c r="BJ1086" i="1"/>
  <c r="BN1086" i="1"/>
  <c r="BJ3558" i="1" a="1"/>
  <c r="BJ3558" i="1"/>
  <c r="BN3558" i="1"/>
  <c r="BJ3429" i="1" a="1"/>
  <c r="BJ3429" i="1"/>
  <c r="BN3429" i="1"/>
  <c r="BJ1496" i="1" a="1"/>
  <c r="BJ1496" i="1"/>
  <c r="BN1496" i="1"/>
  <c r="BJ951" i="1" a="1"/>
  <c r="BJ951" i="1"/>
  <c r="BN951" i="1"/>
  <c r="BJ3978" i="1" a="1"/>
  <c r="BJ3978" i="1"/>
  <c r="BN3978" i="1"/>
  <c r="BJ146" i="1" a="1"/>
  <c r="BJ146" i="1"/>
  <c r="BN146" i="1"/>
  <c r="BJ287" i="1" a="1"/>
  <c r="BJ287" i="1"/>
  <c r="BN287" i="1"/>
  <c r="BJ3018" i="1" a="1"/>
  <c r="BJ3018" i="1"/>
  <c r="BN3018" i="1"/>
  <c r="BJ3559" i="1" a="1"/>
  <c r="BJ3559" i="1"/>
  <c r="BN3559" i="1"/>
  <c r="BJ3836" i="1" a="1"/>
  <c r="BJ3836" i="1"/>
  <c r="BN3836" i="1"/>
  <c r="BJ1360" i="1" a="1"/>
  <c r="BJ1360" i="1"/>
  <c r="BN1360" i="1"/>
  <c r="BJ3153" i="1" a="1"/>
  <c r="BJ3153" i="1"/>
  <c r="BN3153" i="1"/>
  <c r="BJ288" i="1" a="1"/>
  <c r="BJ288" i="1"/>
  <c r="BN288" i="1"/>
  <c r="BJ3154" i="1" a="1"/>
  <c r="BJ3154" i="1"/>
  <c r="BN3154" i="1"/>
  <c r="BJ286" i="1" a="1"/>
  <c r="BJ286" i="1"/>
  <c r="BN286" i="1"/>
  <c r="BJ2382" i="1" a="1"/>
  <c r="BJ2382" i="1"/>
  <c r="BN2382" i="1"/>
  <c r="BJ289" i="1" a="1"/>
  <c r="BJ289" i="1"/>
  <c r="BN289" i="1"/>
  <c r="BJ2886" i="1" a="1"/>
  <c r="BJ2886" i="1"/>
  <c r="BN2886" i="1"/>
  <c r="BJ950" i="1" a="1"/>
  <c r="BJ950" i="1"/>
  <c r="BN950" i="1"/>
  <c r="BJ2035" i="1" a="1"/>
  <c r="BJ2035" i="1"/>
  <c r="BN2035" i="1"/>
  <c r="BJ3430" i="1" a="1"/>
  <c r="BJ3430" i="1"/>
  <c r="BN3430" i="1"/>
  <c r="BJ2280" i="1" a="1"/>
  <c r="BJ2280" i="1"/>
  <c r="BN2280" i="1"/>
  <c r="BJ1357" i="1" a="1"/>
  <c r="BJ1357" i="1"/>
  <c r="BN1357" i="1"/>
  <c r="BJ1495" i="1" a="1"/>
  <c r="BJ1495" i="1"/>
  <c r="BN1495" i="1"/>
  <c r="BJ2493" i="1" a="1"/>
  <c r="BJ2493" i="1"/>
  <c r="BN2493" i="1"/>
  <c r="BJ954" i="1" a="1"/>
  <c r="BJ954" i="1"/>
  <c r="BN954" i="1"/>
  <c r="BJ1626" i="1" a="1"/>
  <c r="BJ1626" i="1"/>
  <c r="BN1626" i="1"/>
  <c r="BJ2386" i="1" a="1"/>
  <c r="BJ2386" i="1"/>
  <c r="BN2386" i="1"/>
  <c r="BJ2039" i="1" a="1"/>
  <c r="BJ2039" i="1"/>
  <c r="BN2039" i="1"/>
  <c r="BJ3286" i="1" a="1"/>
  <c r="BJ3286" i="1"/>
  <c r="BN3286" i="1"/>
  <c r="BJ3431" i="1" a="1"/>
  <c r="BJ3431" i="1"/>
  <c r="BN3431" i="1"/>
  <c r="BJ677" i="1" a="1"/>
  <c r="BJ677" i="1"/>
  <c r="BN677" i="1"/>
  <c r="BJ1902" i="1" a="1"/>
  <c r="BJ1902" i="1"/>
  <c r="BN1902" i="1"/>
  <c r="BJ2635" i="1" a="1"/>
  <c r="BJ2635" i="1"/>
  <c r="BN2635" i="1"/>
  <c r="BJ3156" i="1" a="1"/>
  <c r="BJ3156" i="1"/>
  <c r="BN3156" i="1"/>
  <c r="BJ3831" i="1" a="1"/>
  <c r="BJ3831" i="1"/>
  <c r="BN3831" i="1"/>
  <c r="BJ1221" i="1" a="1"/>
  <c r="BJ1221" i="1"/>
  <c r="BN1221" i="1"/>
  <c r="BJ423" i="1" a="1"/>
  <c r="BJ423" i="1"/>
  <c r="BN423" i="1"/>
  <c r="BJ2636" i="1" a="1"/>
  <c r="BJ2636" i="1"/>
  <c r="BN2636" i="1"/>
  <c r="BJ1769" i="1" a="1"/>
  <c r="BJ1769" i="1"/>
  <c r="BN1769" i="1"/>
  <c r="BJ2383" i="1" a="1"/>
  <c r="BJ2383" i="1"/>
  <c r="BN2383" i="1"/>
  <c r="BJ2037" i="1" a="1"/>
  <c r="BJ2037" i="1"/>
  <c r="BN2037" i="1"/>
  <c r="BJ1897" i="1" a="1"/>
  <c r="BJ1897" i="1"/>
  <c r="BN1897" i="1"/>
  <c r="BJ3288" i="1" a="1"/>
  <c r="BJ3288" i="1"/>
  <c r="BN3288" i="1"/>
  <c r="BJ156" i="1" a="1"/>
  <c r="BJ156" i="1"/>
  <c r="BN156" i="1"/>
  <c r="BJ3702" i="1" a="1"/>
  <c r="BJ3702" i="1"/>
  <c r="BN3702" i="1"/>
  <c r="BJ684" i="1" a="1"/>
  <c r="BJ684" i="1"/>
  <c r="BN684" i="1"/>
  <c r="BJ1899" i="1" a="1"/>
  <c r="BJ1899" i="1"/>
  <c r="BN1899" i="1"/>
  <c r="BJ2637" i="1" a="1"/>
  <c r="BJ2637" i="1"/>
  <c r="BN2637" i="1"/>
  <c r="BJ3291" i="1" a="1"/>
  <c r="BJ3291" i="1"/>
  <c r="BN3291" i="1"/>
  <c r="BJ2882" i="1" a="1"/>
  <c r="BJ2882" i="1"/>
  <c r="BN2882" i="1"/>
  <c r="BJ1900" i="1" a="1"/>
  <c r="BJ1900" i="1"/>
  <c r="BN1900" i="1"/>
  <c r="BJ949" i="1" a="1"/>
  <c r="BJ949" i="1"/>
  <c r="BN949" i="1"/>
  <c r="BJ1907" i="1" a="1"/>
  <c r="BJ1907" i="1"/>
  <c r="BN1907" i="1"/>
  <c r="BJ1222" i="1" a="1"/>
  <c r="BJ1222" i="1"/>
  <c r="BN1222" i="1"/>
  <c r="BJ2182" i="1" a="1"/>
  <c r="BJ2182" i="1"/>
  <c r="BN2182" i="1"/>
  <c r="BJ2883" i="1" a="1"/>
  <c r="BJ2883" i="1"/>
  <c r="BN2883" i="1"/>
  <c r="BJ2884" i="1" a="1"/>
  <c r="BJ2884" i="1"/>
  <c r="BN2884" i="1"/>
  <c r="BJ1088" i="1" a="1"/>
  <c r="BJ1088" i="1"/>
  <c r="BN1088" i="1"/>
  <c r="BJ1226" i="1" a="1"/>
  <c r="BJ1226" i="1"/>
  <c r="BN1226" i="1"/>
  <c r="BJ3289" i="1" a="1"/>
  <c r="BJ3289" i="1"/>
  <c r="BN3289" i="1"/>
  <c r="BJ3715" i="1" a="1"/>
  <c r="BJ3715" i="1"/>
  <c r="BN3715" i="1"/>
  <c r="BJ3563" i="1" a="1"/>
  <c r="BJ3563" i="1"/>
  <c r="BN3563" i="1"/>
  <c r="BJ1356" i="1" a="1"/>
  <c r="BJ1356" i="1"/>
  <c r="BN1356" i="1"/>
  <c r="BJ3834" i="1" a="1"/>
  <c r="BJ3834" i="1"/>
  <c r="BN3834" i="1"/>
  <c r="BJ2177" i="1" a="1"/>
  <c r="BJ2177" i="1"/>
  <c r="BN2177" i="1"/>
  <c r="BJ9" i="1" a="1"/>
  <c r="BJ9" i="1"/>
  <c r="BN9" i="1"/>
  <c r="BJ2771" i="1" a="1"/>
  <c r="BJ2771" i="1"/>
  <c r="BN2771" i="1"/>
  <c r="BJ429" i="1" a="1"/>
  <c r="BJ429" i="1"/>
  <c r="BN429" i="1"/>
  <c r="BJ3157" i="1" a="1"/>
  <c r="BJ3157" i="1"/>
  <c r="BN3157" i="1"/>
  <c r="BJ952" i="1" a="1"/>
  <c r="BJ952" i="1"/>
  <c r="BN952" i="1"/>
  <c r="BJ815" i="1" a="1"/>
  <c r="BJ815" i="1"/>
  <c r="BN815" i="1"/>
  <c r="BJ1090" i="1" a="1"/>
  <c r="BJ1090" i="1"/>
  <c r="BN1090" i="1"/>
  <c r="BJ2885" i="1" a="1"/>
  <c r="BJ2885" i="1"/>
  <c r="BN2885" i="1"/>
  <c r="BJ294" i="1" a="1"/>
  <c r="BJ294" i="1"/>
  <c r="BN294" i="1"/>
  <c r="BJ2174" i="1" a="1"/>
  <c r="BJ2174" i="1"/>
  <c r="BN2174" i="1"/>
  <c r="BJ4088" i="1" a="1"/>
  <c r="BJ4088" i="1"/>
  <c r="BN4088" i="1"/>
  <c r="BJ562" i="1" a="1"/>
  <c r="BJ562" i="1"/>
  <c r="BN562" i="1"/>
  <c r="BJ1767" i="1" a="1"/>
  <c r="BJ1767" i="1"/>
  <c r="BN1767" i="1"/>
  <c r="BJ4090" i="1" a="1"/>
  <c r="BJ4090" i="1"/>
  <c r="BN4090" i="1"/>
  <c r="BJ144" i="1" a="1"/>
  <c r="BJ144" i="1"/>
  <c r="BN144" i="1"/>
  <c r="BJ1776" i="1" a="1"/>
  <c r="BJ1776" i="1"/>
  <c r="BN1776" i="1"/>
  <c r="BJ1770" i="1" a="1"/>
  <c r="BJ1770" i="1"/>
  <c r="BN1770" i="1"/>
  <c r="BJ690" i="1" a="1"/>
  <c r="BJ690" i="1"/>
  <c r="BN690" i="1"/>
  <c r="BJ953" i="1" a="1"/>
  <c r="BJ953" i="1"/>
  <c r="BN953" i="1"/>
  <c r="BJ2036" i="1" a="1"/>
  <c r="BJ2036" i="1"/>
  <c r="BN2036" i="1"/>
  <c r="BJ3979" i="1" a="1"/>
  <c r="BJ3979" i="1"/>
  <c r="BN3979" i="1"/>
  <c r="BJ2278" i="1" a="1"/>
  <c r="BJ2278" i="1"/>
  <c r="BN2278" i="1"/>
  <c r="BJ1901" i="1" a="1"/>
  <c r="BJ1901" i="1"/>
  <c r="BN1901" i="1"/>
  <c r="BJ1629" i="1" a="1"/>
  <c r="BJ1629" i="1"/>
  <c r="BN1629" i="1"/>
  <c r="BJ2175" i="1" a="1"/>
  <c r="BJ2175" i="1"/>
  <c r="BN2175" i="1"/>
  <c r="BJ2770" i="1" a="1"/>
  <c r="BJ2770" i="1"/>
  <c r="BN2770" i="1"/>
  <c r="BJ3564" i="1" a="1"/>
  <c r="BJ3564" i="1"/>
  <c r="BN3564" i="1"/>
  <c r="BJ4087" i="1" a="1"/>
  <c r="BJ4087" i="1"/>
  <c r="BN4087" i="1"/>
  <c r="BJ2638" i="1" a="1"/>
  <c r="BJ2638" i="1"/>
  <c r="BN2638" i="1"/>
  <c r="BJ290" i="1" a="1"/>
  <c r="BJ290" i="1"/>
  <c r="BN290" i="1"/>
  <c r="BJ1092" i="1" a="1"/>
  <c r="BJ1092" i="1"/>
  <c r="BN1092" i="1"/>
  <c r="BJ678" i="1" a="1"/>
  <c r="BJ678" i="1"/>
  <c r="BN678" i="1"/>
  <c r="BJ1497" i="1" a="1"/>
  <c r="BJ1497" i="1"/>
  <c r="BN1497" i="1"/>
  <c r="BJ1371" i="1" a="1"/>
  <c r="BJ1371" i="1"/>
  <c r="BN1371" i="1"/>
  <c r="BJ1358" i="1" a="1"/>
  <c r="BJ1358" i="1"/>
  <c r="BN1358" i="1"/>
  <c r="BJ3159" i="1" a="1"/>
  <c r="BJ3159" i="1"/>
  <c r="BN3159" i="1"/>
  <c r="BJ961" i="1" a="1"/>
  <c r="BJ961" i="1"/>
  <c r="BN961" i="1"/>
  <c r="BJ2887" i="1" a="1"/>
  <c r="BJ2887" i="1"/>
  <c r="BN2887" i="1"/>
  <c r="BJ2495" i="1" a="1"/>
  <c r="BJ2495" i="1"/>
  <c r="BN2495" i="1"/>
  <c r="BJ1766" i="1" a="1"/>
  <c r="BJ1766" i="1"/>
  <c r="BN1766" i="1"/>
  <c r="BJ1631" i="1" a="1"/>
  <c r="BJ1631" i="1"/>
  <c r="BN1631" i="1"/>
  <c r="BJ3712" i="1" a="1"/>
  <c r="BJ3712" i="1"/>
  <c r="BN3712" i="1"/>
  <c r="BJ1634" i="1" a="1"/>
  <c r="BJ1634" i="1"/>
  <c r="BN1634" i="1"/>
  <c r="BJ1768" i="1" a="1"/>
  <c r="BJ1768" i="1"/>
  <c r="BN1768" i="1"/>
  <c r="BJ3432" i="1" a="1"/>
  <c r="BJ3432" i="1"/>
  <c r="BN3432" i="1"/>
  <c r="BJ1498" i="1" a="1"/>
  <c r="BJ1498" i="1"/>
  <c r="BN1498" i="1"/>
  <c r="BJ679" i="1" a="1"/>
  <c r="BJ679" i="1"/>
  <c r="BN679" i="1"/>
  <c r="BJ3438" i="1" a="1"/>
  <c r="BJ3438" i="1"/>
  <c r="BN3438" i="1"/>
  <c r="BJ2644" i="1" a="1"/>
  <c r="BJ2644" i="1"/>
  <c r="BN2644" i="1"/>
  <c r="BJ2384" i="1" a="1"/>
  <c r="BJ2384" i="1"/>
  <c r="BN2384" i="1"/>
  <c r="BJ2889" i="1" a="1"/>
  <c r="BJ2889" i="1"/>
  <c r="BN2889" i="1"/>
  <c r="BJ1786" i="1" a="1"/>
  <c r="BJ1786" i="1"/>
  <c r="BN1786" i="1"/>
  <c r="BJ3576" i="1" a="1"/>
  <c r="BJ3576" i="1"/>
  <c r="BN3576" i="1"/>
  <c r="BJ2176" i="1" a="1"/>
  <c r="BJ2176" i="1"/>
  <c r="BN2176" i="1"/>
  <c r="BJ2392" i="1" a="1"/>
  <c r="BJ2392" i="1"/>
  <c r="BN2392" i="1"/>
  <c r="BJ2034" i="1" a="1"/>
  <c r="BJ2034" i="1"/>
  <c r="BN2034" i="1"/>
  <c r="BJ827" i="1" a="1"/>
  <c r="BJ827" i="1"/>
  <c r="BN827" i="1"/>
  <c r="BJ3290" i="1" a="1"/>
  <c r="BJ3290" i="1"/>
  <c r="BN3290" i="1"/>
  <c r="BJ3566" i="1" a="1"/>
  <c r="BJ3566" i="1"/>
  <c r="BN3566" i="1"/>
  <c r="BJ2041" i="1" a="1"/>
  <c r="BJ2041" i="1"/>
  <c r="BN2041" i="1"/>
  <c r="BJ2640" i="1" a="1"/>
  <c r="BJ2640" i="1"/>
  <c r="BN2640" i="1"/>
  <c r="BJ145" i="1" a="1"/>
  <c r="BJ145" i="1"/>
  <c r="BN145" i="1"/>
  <c r="BJ680" i="1" a="1"/>
  <c r="BJ680" i="1"/>
  <c r="BN680" i="1"/>
  <c r="BJ3980" i="1" a="1"/>
  <c r="BJ3980" i="1"/>
  <c r="BN3980" i="1"/>
  <c r="BJ3022" i="1" a="1"/>
  <c r="BJ3022" i="1"/>
  <c r="BN3022" i="1"/>
  <c r="BJ2042" i="1" a="1"/>
  <c r="BJ2042" i="1"/>
  <c r="BN2042" i="1"/>
  <c r="BJ432" i="1" a="1"/>
  <c r="BJ432" i="1"/>
  <c r="BN432" i="1"/>
  <c r="BJ3433" i="1" a="1"/>
  <c r="BJ3433" i="1"/>
  <c r="BN3433" i="1"/>
  <c r="BJ816" i="1" a="1"/>
  <c r="BJ816" i="1"/>
  <c r="BN816" i="1"/>
  <c r="BJ433" i="1" a="1"/>
  <c r="BJ433" i="1"/>
  <c r="BN433" i="1"/>
  <c r="BJ682" i="1" a="1"/>
  <c r="BJ682" i="1"/>
  <c r="BN682" i="1"/>
  <c r="BJ2494" i="1" a="1"/>
  <c r="BJ2494" i="1"/>
  <c r="BN2494" i="1"/>
  <c r="BJ3719" i="1" a="1"/>
  <c r="BJ3719" i="1"/>
  <c r="BN3719" i="1"/>
  <c r="BJ2046" i="1" a="1"/>
  <c r="BJ2046" i="1"/>
  <c r="BN2046" i="1"/>
  <c r="BJ3023" i="1" a="1"/>
  <c r="BJ3023" i="1"/>
  <c r="BN3023" i="1"/>
  <c r="BJ4" i="1" a="1"/>
  <c r="BJ4" i="1"/>
  <c r="BN4" i="1"/>
  <c r="BJ4089" i="1" a="1"/>
  <c r="BJ4089" i="1"/>
  <c r="BN4089" i="1"/>
  <c r="BJ1223" i="1" a="1"/>
  <c r="BJ1223" i="1"/>
  <c r="BN1223" i="1"/>
  <c r="BJ567" i="1" a="1"/>
  <c r="BJ567" i="1"/>
  <c r="BN567" i="1"/>
  <c r="BJ2279" i="1" a="1"/>
  <c r="BJ2279" i="1"/>
  <c r="BN2279" i="1"/>
  <c r="BJ3713" i="1" a="1"/>
  <c r="BJ3713" i="1"/>
  <c r="BN3713" i="1"/>
  <c r="BJ3832" i="1" a="1"/>
  <c r="BJ3832" i="1"/>
  <c r="BN3832" i="1"/>
  <c r="BJ3436" i="1" a="1"/>
  <c r="BJ3436" i="1"/>
  <c r="BN3436" i="1"/>
  <c r="BJ1912" i="1" a="1"/>
  <c r="BJ1912" i="1"/>
  <c r="BN1912" i="1"/>
  <c r="BJ3040" i="1" a="1"/>
  <c r="BJ3040" i="1"/>
  <c r="BN3040" i="1"/>
  <c r="BJ2180" i="1" a="1"/>
  <c r="BJ2180" i="1"/>
  <c r="BN2180" i="1"/>
  <c r="BJ2512" i="1" a="1"/>
  <c r="BJ2512" i="1"/>
  <c r="BN2512" i="1"/>
  <c r="BJ3030" i="1" a="1"/>
  <c r="BJ3030" i="1"/>
  <c r="BN3030" i="1"/>
  <c r="BJ149" i="1" a="1"/>
  <c r="BJ149" i="1"/>
  <c r="BN149" i="1"/>
  <c r="BJ1898" i="1" a="1"/>
  <c r="BJ1898" i="1"/>
  <c r="BN1898" i="1"/>
  <c r="BJ299" i="1" a="1"/>
  <c r="BJ299" i="1"/>
  <c r="BN299" i="1"/>
  <c r="BJ425" i="1" a="1"/>
  <c r="BJ425" i="1"/>
  <c r="BN425" i="1"/>
  <c r="BJ3443" i="1" a="1"/>
  <c r="BJ3443" i="1"/>
  <c r="BN3443" i="1"/>
  <c r="BJ3025" i="1" a="1"/>
  <c r="BJ3025" i="1"/>
  <c r="BN3025" i="1"/>
  <c r="BJ2642" i="1" a="1"/>
  <c r="BJ2642" i="1"/>
  <c r="BN2642" i="1"/>
  <c r="BJ1095" i="1" a="1"/>
  <c r="BJ1095" i="1"/>
  <c r="BN1095" i="1"/>
  <c r="BJ3562" i="1" a="1"/>
  <c r="BJ3562" i="1"/>
  <c r="BN3562" i="1"/>
  <c r="BJ2496" i="1" a="1"/>
  <c r="BJ2496" i="1"/>
  <c r="BN2496" i="1"/>
  <c r="BJ3292" i="1" a="1"/>
  <c r="BJ3292" i="1"/>
  <c r="BN3292" i="1"/>
  <c r="BJ2890" i="1" a="1"/>
  <c r="BJ2890" i="1"/>
  <c r="BN2890" i="1"/>
  <c r="BJ817" i="1" a="1"/>
  <c r="BJ817" i="1"/>
  <c r="BN817" i="1"/>
  <c r="BJ956" i="1" a="1"/>
  <c r="BJ956" i="1"/>
  <c r="BN956" i="1"/>
  <c r="BJ564" i="1" a="1"/>
  <c r="BJ564" i="1"/>
  <c r="BN564" i="1"/>
  <c r="BJ296" i="1" a="1"/>
  <c r="BJ296" i="1"/>
  <c r="BN296" i="1"/>
  <c r="BJ2178" i="1" a="1"/>
  <c r="BJ2178" i="1"/>
  <c r="BN2178" i="1"/>
  <c r="BJ2179" i="1" a="1"/>
  <c r="BJ2179" i="1"/>
  <c r="BN2179" i="1"/>
  <c r="BJ4091" i="1" a="1"/>
  <c r="BJ4091" i="1"/>
  <c r="BN4091" i="1"/>
  <c r="BJ15" i="1" a="1"/>
  <c r="BJ15" i="1"/>
  <c r="BN15" i="1"/>
  <c r="BJ3705" i="1" a="1"/>
  <c r="BJ3705" i="1"/>
  <c r="BN3705" i="1"/>
  <c r="BJ3837" i="1" a="1"/>
  <c r="BJ3837" i="1"/>
  <c r="BN3837" i="1"/>
  <c r="BJ2888" i="1" a="1"/>
  <c r="BJ2888" i="1"/>
  <c r="BN2888" i="1"/>
  <c r="BJ1107" i="1" a="1"/>
  <c r="BJ1107" i="1"/>
  <c r="BN1107" i="1"/>
  <c r="BJ2643" i="1" a="1"/>
  <c r="BJ2643" i="1"/>
  <c r="BN2643" i="1"/>
  <c r="BJ7" i="1" a="1"/>
  <c r="BJ7" i="1"/>
  <c r="BN7" i="1"/>
  <c r="BJ3723" i="1" a="1"/>
  <c r="BJ3723" i="1"/>
  <c r="BN3723" i="1"/>
  <c r="BJ3024" i="1" a="1"/>
  <c r="BJ3024" i="1"/>
  <c r="BN3024" i="1"/>
  <c r="BJ3451" i="1" a="1"/>
  <c r="BJ3451" i="1"/>
  <c r="BN3451" i="1"/>
  <c r="BJ3706" i="1" a="1"/>
  <c r="BJ3706" i="1"/>
  <c r="BN3706" i="1"/>
  <c r="BJ1224" i="1" a="1"/>
  <c r="BJ1224" i="1"/>
  <c r="BN1224" i="1"/>
  <c r="BJ3707" i="1" a="1"/>
  <c r="BJ3707" i="1"/>
  <c r="BN3707" i="1"/>
  <c r="BJ566" i="1" a="1"/>
  <c r="BJ566" i="1"/>
  <c r="BN566" i="1"/>
  <c r="BJ152" i="1" a="1"/>
  <c r="BJ152" i="1"/>
  <c r="BN152" i="1"/>
  <c r="BJ2172" i="1" a="1"/>
  <c r="BJ2172" i="1"/>
  <c r="BN2172" i="1"/>
  <c r="BJ3021" i="1" a="1"/>
  <c r="BJ3021" i="1"/>
  <c r="BN3021" i="1"/>
  <c r="BJ1362" i="1" a="1"/>
  <c r="BJ1362" i="1"/>
  <c r="BN1362" i="1"/>
  <c r="BJ2497" i="1" a="1"/>
  <c r="BJ2497" i="1"/>
  <c r="BN2497" i="1"/>
  <c r="BJ1363" i="1" a="1"/>
  <c r="BJ1363" i="1"/>
  <c r="BN1363" i="1"/>
  <c r="BJ3155" i="1" a="1"/>
  <c r="BJ3155" i="1"/>
  <c r="BN3155" i="1"/>
  <c r="BJ1633" i="1" a="1"/>
  <c r="BJ1633" i="1"/>
  <c r="BN1633" i="1"/>
  <c r="BJ426" i="1" a="1"/>
  <c r="BJ426" i="1"/>
  <c r="BN426" i="1"/>
  <c r="BJ2892" i="1" a="1"/>
  <c r="BJ2892" i="1"/>
  <c r="BN2892" i="1"/>
  <c r="BJ1364" i="1" a="1"/>
  <c r="BJ1364" i="1"/>
  <c r="BN1364" i="1"/>
  <c r="BJ2498" i="1" a="1"/>
  <c r="BJ2498" i="1"/>
  <c r="BN2498" i="1"/>
  <c r="BJ1903" i="1" a="1"/>
  <c r="BJ1903" i="1"/>
  <c r="BN1903" i="1"/>
  <c r="BJ1774" i="1" a="1"/>
  <c r="BJ1774" i="1"/>
  <c r="BN1774" i="1"/>
  <c r="BJ3985" i="1" a="1"/>
  <c r="BJ3985" i="1"/>
  <c r="BN3985" i="1"/>
  <c r="BJ421" i="1" a="1"/>
  <c r="BJ421" i="1"/>
  <c r="BN421" i="1"/>
  <c r="BJ2044" i="1" a="1"/>
  <c r="BJ2044" i="1"/>
  <c r="BN2044" i="1"/>
  <c r="BJ700" i="1" a="1"/>
  <c r="BJ700" i="1"/>
  <c r="BN700" i="1"/>
  <c r="BJ1500" i="1" a="1"/>
  <c r="BJ1500" i="1"/>
  <c r="BN1500" i="1"/>
  <c r="BJ2040" i="1" a="1"/>
  <c r="BJ2040" i="1"/>
  <c r="BN2040" i="1"/>
  <c r="BJ1628" i="1" a="1"/>
  <c r="BJ1628" i="1"/>
  <c r="BN1628" i="1"/>
  <c r="BJ2" i="1" a="1"/>
  <c r="BJ2" i="1"/>
  <c r="BN2" i="1"/>
  <c r="BJ2186" i="1" a="1"/>
  <c r="BJ2186" i="1"/>
  <c r="BN2186" i="1"/>
  <c r="BJ427" i="1" a="1"/>
  <c r="BJ427" i="1"/>
  <c r="BN427" i="1"/>
  <c r="BJ3164" i="1" a="1"/>
  <c r="BJ3164" i="1"/>
  <c r="BN3164" i="1"/>
  <c r="BJ1096" i="1" a="1"/>
  <c r="BJ1096" i="1"/>
  <c r="BN1096" i="1"/>
  <c r="BJ2505" i="1" a="1"/>
  <c r="BJ2505" i="1"/>
  <c r="BN2505" i="1"/>
  <c r="BJ3027" i="1" a="1"/>
  <c r="BJ3027" i="1"/>
  <c r="BN3027" i="1"/>
  <c r="BJ1624" i="1" a="1"/>
  <c r="BJ1624" i="1"/>
  <c r="BN1624" i="1"/>
  <c r="BJ818" i="1" a="1"/>
  <c r="BJ818" i="1"/>
  <c r="BN818" i="1"/>
  <c r="BJ2045" i="1" a="1"/>
  <c r="BJ2045" i="1"/>
  <c r="BN2045" i="1"/>
  <c r="BJ150" i="1" a="1"/>
  <c r="BJ150" i="1"/>
  <c r="BN150" i="1"/>
  <c r="BJ3981" i="1" a="1"/>
  <c r="BJ3981" i="1"/>
  <c r="BN3981" i="1"/>
  <c r="BJ2899" i="1" a="1"/>
  <c r="BJ2899" i="1"/>
  <c r="BN2899" i="1"/>
  <c r="BJ2650" i="1" a="1"/>
  <c r="BJ2650" i="1"/>
  <c r="BN2650" i="1"/>
  <c r="BJ1365" i="1" a="1"/>
  <c r="BJ1365" i="1"/>
  <c r="BN1365" i="1"/>
  <c r="BJ4092" i="1" a="1"/>
  <c r="BJ4092" i="1"/>
  <c r="BN4092" i="1"/>
  <c r="BJ292" i="1" a="1"/>
  <c r="BJ292" i="1"/>
  <c r="BN292" i="1"/>
  <c r="BJ1775" i="1" a="1"/>
  <c r="BJ1775" i="1"/>
  <c r="BN1775" i="1"/>
  <c r="BJ3295" i="1" a="1"/>
  <c r="BJ3295" i="1"/>
  <c r="BN3295" i="1"/>
  <c r="BJ1368" i="1" a="1"/>
  <c r="BJ1368" i="1"/>
  <c r="BN1368" i="1"/>
  <c r="BJ155" i="1" a="1"/>
  <c r="BJ155" i="1"/>
  <c r="BN155" i="1"/>
  <c r="BJ2893" i="1" a="1"/>
  <c r="BJ2893" i="1"/>
  <c r="BN2893" i="1"/>
  <c r="BJ2891" i="1" a="1"/>
  <c r="BJ2891" i="1"/>
  <c r="BN2891" i="1"/>
  <c r="BJ2500" i="1" a="1"/>
  <c r="BJ2500" i="1"/>
  <c r="BN2500" i="1"/>
  <c r="BJ960" i="1" a="1"/>
  <c r="BJ960" i="1"/>
  <c r="BN960" i="1"/>
  <c r="BJ1374" i="1" a="1"/>
  <c r="BJ1374" i="1"/>
  <c r="BN1374" i="1"/>
  <c r="BJ1906" i="1" a="1"/>
  <c r="BJ1906" i="1"/>
  <c r="BN1906" i="1"/>
  <c r="BJ3709" i="1" a="1"/>
  <c r="BJ3709" i="1"/>
  <c r="BN3709" i="1"/>
  <c r="BJ3839" i="1" a="1"/>
  <c r="BJ3839" i="1"/>
  <c r="BN3839" i="1"/>
  <c r="BJ1229" i="1" a="1"/>
  <c r="BJ1229" i="1"/>
  <c r="BN1229" i="1"/>
  <c r="BJ3703" i="1" a="1"/>
  <c r="BJ3703" i="1"/>
  <c r="BN3703" i="1"/>
  <c r="BJ969" i="1" a="1"/>
  <c r="BJ969" i="1"/>
  <c r="BN969" i="1"/>
  <c r="BJ3038" i="1" a="1"/>
  <c r="BJ3038" i="1"/>
  <c r="BN3038" i="1"/>
  <c r="BJ565" i="1" a="1"/>
  <c r="BJ565" i="1"/>
  <c r="BN565" i="1"/>
  <c r="BJ2043" i="1" a="1"/>
  <c r="BJ2043" i="1"/>
  <c r="BN2043" i="1"/>
  <c r="BJ295" i="1" a="1"/>
  <c r="BJ295" i="1"/>
  <c r="BN295" i="1"/>
  <c r="BJ1361" i="1" a="1"/>
  <c r="BJ1361" i="1"/>
  <c r="BN1361" i="1"/>
  <c r="BJ1094" i="1" a="1"/>
  <c r="BJ1094" i="1"/>
  <c r="BN1094" i="1"/>
  <c r="BJ1501" i="1" a="1"/>
  <c r="BJ1501" i="1"/>
  <c r="BN1501" i="1"/>
  <c r="BJ2049" i="1" a="1"/>
  <c r="BJ2049" i="1"/>
  <c r="BN2049" i="1"/>
  <c r="BJ1645" i="1" a="1"/>
  <c r="BJ1645" i="1"/>
  <c r="BN1645" i="1"/>
  <c r="BJ2388" i="1" a="1"/>
  <c r="BJ2388" i="1"/>
  <c r="BN2388" i="1"/>
  <c r="BJ2389" i="1" a="1"/>
  <c r="BJ2389" i="1"/>
  <c r="BN2389" i="1"/>
  <c r="BJ3568" i="1" a="1"/>
  <c r="BJ3568" i="1"/>
  <c r="BN3568" i="1"/>
  <c r="BJ1632" i="1" a="1"/>
  <c r="BJ1632" i="1"/>
  <c r="BN1632" i="1"/>
  <c r="BJ685" i="1" a="1"/>
  <c r="BJ685" i="1"/>
  <c r="BN685" i="1"/>
  <c r="BJ10" i="1" a="1"/>
  <c r="BJ10" i="1"/>
  <c r="BN10" i="1"/>
  <c r="BJ3710" i="1" a="1"/>
  <c r="BJ3710" i="1"/>
  <c r="BN3710" i="1"/>
  <c r="BJ820" i="1" a="1"/>
  <c r="BJ820" i="1"/>
  <c r="BN820" i="1"/>
  <c r="BJ2895" i="1" a="1"/>
  <c r="BJ2895" i="1"/>
  <c r="BN2895" i="1"/>
  <c r="BJ1225" i="1" a="1"/>
  <c r="BJ1225" i="1"/>
  <c r="BN1225" i="1"/>
  <c r="BJ2395" i="1" a="1"/>
  <c r="BJ2395" i="1"/>
  <c r="BN2395" i="1"/>
  <c r="BJ3724" i="1" a="1"/>
  <c r="BJ3724" i="1"/>
  <c r="BN3724" i="1"/>
  <c r="BJ1502" i="1" a="1"/>
  <c r="BJ1502" i="1"/>
  <c r="BN1502" i="1"/>
  <c r="BJ2282" i="1" a="1"/>
  <c r="BJ2282" i="1"/>
  <c r="BN2282" i="1"/>
  <c r="BJ698" i="1" a="1"/>
  <c r="BJ698" i="1"/>
  <c r="BN698" i="1"/>
  <c r="BJ979" i="1" a="1"/>
  <c r="BJ979" i="1"/>
  <c r="BN979" i="1"/>
  <c r="BJ3299" i="1" a="1"/>
  <c r="BJ3299" i="1"/>
  <c r="BN3299" i="1"/>
  <c r="BJ3037" i="1" a="1"/>
  <c r="BJ3037" i="1"/>
  <c r="BN3037" i="1"/>
  <c r="BJ3437" i="1" a="1"/>
  <c r="BJ3437" i="1"/>
  <c r="BN3437" i="1"/>
  <c r="BJ1627" i="1" a="1"/>
  <c r="BJ1627" i="1"/>
  <c r="BN1627" i="1"/>
  <c r="BJ2641" i="1" a="1"/>
  <c r="BJ2641" i="1"/>
  <c r="BN2641" i="1"/>
  <c r="BJ689" i="1" a="1"/>
  <c r="BJ689" i="1"/>
  <c r="BN689" i="1"/>
  <c r="BJ3294" i="1" a="1"/>
  <c r="BJ3294" i="1"/>
  <c r="BN3294" i="1"/>
  <c r="BJ1914" i="1" a="1"/>
  <c r="BJ1914" i="1"/>
  <c r="BN1914" i="1"/>
  <c r="BJ2184" i="1" a="1"/>
  <c r="BJ2184" i="1"/>
  <c r="BN2184" i="1"/>
  <c r="BJ3572" i="1" a="1"/>
  <c r="BJ3572" i="1"/>
  <c r="BN3572" i="1"/>
  <c r="BJ1228" i="1" a="1"/>
  <c r="BJ1228" i="1"/>
  <c r="BN1228" i="1"/>
  <c r="BJ2647" i="1" a="1"/>
  <c r="BJ2647" i="1"/>
  <c r="BN2647" i="1"/>
  <c r="BJ3573" i="1" a="1"/>
  <c r="BJ3573" i="1"/>
  <c r="BN3573" i="1"/>
  <c r="BJ3569" i="1" a="1"/>
  <c r="BJ3569" i="1"/>
  <c r="BN3569" i="1"/>
  <c r="BJ1630" i="1" a="1"/>
  <c r="BJ1630" i="1"/>
  <c r="BN1630" i="1"/>
  <c r="BJ3570" i="1" a="1"/>
  <c r="BJ3570" i="1"/>
  <c r="BN3570" i="1"/>
  <c r="BJ957" i="1" a="1"/>
  <c r="BJ957" i="1"/>
  <c r="BN957" i="1"/>
  <c r="BJ2509" i="1" a="1"/>
  <c r="BJ2509" i="1"/>
  <c r="BN2509" i="1"/>
  <c r="BJ2648" i="1" a="1"/>
  <c r="BJ2648" i="1"/>
  <c r="BN2648" i="1"/>
  <c r="BJ2785" i="1" a="1"/>
  <c r="BJ2785" i="1"/>
  <c r="BN2785" i="1"/>
  <c r="BJ962" i="1" a="1"/>
  <c r="BJ962" i="1"/>
  <c r="BN962" i="1"/>
  <c r="BJ2385" i="1" a="1"/>
  <c r="BJ2385" i="1"/>
  <c r="BN2385" i="1"/>
  <c r="BJ2281" i="1" a="1"/>
  <c r="BJ2281" i="1"/>
  <c r="BN2281" i="1"/>
  <c r="BJ3296" i="1" a="1"/>
  <c r="BJ3296" i="1"/>
  <c r="BN3296" i="1"/>
  <c r="BJ1908" i="1" a="1"/>
  <c r="BJ1908" i="1"/>
  <c r="BN1908" i="1"/>
  <c r="BJ3162" i="1" a="1"/>
  <c r="BJ3162" i="1"/>
  <c r="BN3162" i="1"/>
  <c r="BJ3845" i="1" a="1"/>
  <c r="BJ3845" i="1"/>
  <c r="BN3845" i="1"/>
  <c r="BJ3166" i="1" a="1"/>
  <c r="BJ3166" i="1"/>
  <c r="BN3166" i="1"/>
  <c r="BJ8" i="1" a="1"/>
  <c r="BJ8" i="1"/>
  <c r="BN8" i="1"/>
  <c r="BJ2181" i="1" a="1"/>
  <c r="BJ2181" i="1"/>
  <c r="BN2181" i="1"/>
  <c r="BJ955" i="1" a="1"/>
  <c r="BJ955" i="1"/>
  <c r="BN955" i="1"/>
  <c r="BJ1917" i="1" a="1"/>
  <c r="BJ1917" i="1"/>
  <c r="BN1917" i="1"/>
  <c r="BJ1503" i="1" a="1"/>
  <c r="BJ1503" i="1"/>
  <c r="BN1503" i="1"/>
  <c r="BJ2778" i="1" a="1"/>
  <c r="BJ2778" i="1"/>
  <c r="BN2778" i="1"/>
  <c r="BJ430" i="1" a="1"/>
  <c r="BJ430" i="1"/>
  <c r="BN430" i="1"/>
  <c r="BJ1782" i="1" a="1"/>
  <c r="BJ1782" i="1"/>
  <c r="BN1782" i="1"/>
  <c r="BJ958" i="1" a="1"/>
  <c r="BJ958" i="1"/>
  <c r="BN958" i="1"/>
  <c r="BJ2520" i="1" a="1"/>
  <c r="BJ2520" i="1"/>
  <c r="BN2520" i="1"/>
  <c r="BJ1777" i="1" a="1"/>
  <c r="BJ1777" i="1"/>
  <c r="BN1777" i="1"/>
  <c r="BJ2651" i="1" a="1"/>
  <c r="BJ2651" i="1"/>
  <c r="BN2651" i="1"/>
  <c r="BJ576" i="1" a="1"/>
  <c r="BJ576" i="1"/>
  <c r="BN576" i="1"/>
  <c r="BJ3028" i="1" a="1"/>
  <c r="BJ3028" i="1"/>
  <c r="BN3028" i="1"/>
  <c r="BJ2058" i="1" a="1"/>
  <c r="BJ2058" i="1"/>
  <c r="BN2058" i="1"/>
  <c r="BJ3297" i="1" a="1"/>
  <c r="BJ3297" i="1"/>
  <c r="BN3297" i="1"/>
  <c r="BJ687" i="1" a="1"/>
  <c r="BJ687" i="1"/>
  <c r="BN687" i="1"/>
  <c r="BJ3716" i="1" a="1"/>
  <c r="BJ3716" i="1"/>
  <c r="BN3716" i="1"/>
  <c r="BJ3833" i="1" a="1"/>
  <c r="BJ3833" i="1"/>
  <c r="BN3833" i="1"/>
  <c r="BJ1915" i="1" a="1"/>
  <c r="BJ1915" i="1"/>
  <c r="BN1915" i="1"/>
  <c r="BJ3020" i="1" a="1"/>
  <c r="BJ3020" i="1"/>
  <c r="BN3020" i="1"/>
  <c r="BJ3571" i="1" a="1"/>
  <c r="BJ3571" i="1"/>
  <c r="BN3571" i="1"/>
  <c r="BJ2894" i="1" a="1"/>
  <c r="BJ2894" i="1"/>
  <c r="BN2894" i="1"/>
  <c r="BJ291" i="1" a="1"/>
  <c r="BJ291" i="1"/>
  <c r="BN291" i="1"/>
  <c r="BJ2898" i="1" a="1"/>
  <c r="BJ2898" i="1"/>
  <c r="BN2898" i="1"/>
  <c r="BJ1638" i="1" a="1"/>
  <c r="BJ1638" i="1"/>
  <c r="BN1638" i="1"/>
  <c r="BJ3035" i="1" a="1"/>
  <c r="BJ3035" i="1"/>
  <c r="BN3035" i="1"/>
  <c r="BJ2773" i="1" a="1"/>
  <c r="BJ2773" i="1"/>
  <c r="BN2773" i="1"/>
  <c r="BJ4105" i="1" a="1"/>
  <c r="BJ4105" i="1"/>
  <c r="BN4105" i="1"/>
  <c r="BJ3841" i="1" a="1"/>
  <c r="BJ3841" i="1"/>
  <c r="BN3841" i="1"/>
  <c r="BJ692" i="1" a="1"/>
  <c r="BJ692" i="1"/>
  <c r="BN692" i="1"/>
  <c r="BJ1772" i="1" a="1"/>
  <c r="BJ1772" i="1"/>
  <c r="BN1772" i="1"/>
  <c r="BJ3993" i="1" a="1"/>
  <c r="BJ3993" i="1"/>
  <c r="BN3993" i="1"/>
  <c r="BJ568" i="1" a="1"/>
  <c r="BJ568" i="1"/>
  <c r="BN568" i="1"/>
  <c r="BJ1504" i="1" a="1"/>
  <c r="BJ1504" i="1"/>
  <c r="BN1504" i="1"/>
  <c r="BJ1911" i="1" a="1"/>
  <c r="BJ1911" i="1"/>
  <c r="BN1911" i="1"/>
  <c r="BJ3160" i="1" a="1"/>
  <c r="BJ3160" i="1"/>
  <c r="BN3160" i="1"/>
  <c r="BJ2503" i="1" a="1"/>
  <c r="BJ2503" i="1"/>
  <c r="BN2503" i="1"/>
  <c r="BJ3442" i="1" a="1"/>
  <c r="BJ3442" i="1"/>
  <c r="BN3442" i="1"/>
  <c r="BJ1097" i="1" a="1"/>
  <c r="BJ1097" i="1"/>
  <c r="BN1097" i="1"/>
  <c r="BJ14" i="1" a="1"/>
  <c r="BJ14" i="1"/>
  <c r="BN14" i="1"/>
  <c r="BJ3717" i="1" a="1"/>
  <c r="BJ3717" i="1"/>
  <c r="BN3717" i="1"/>
  <c r="BJ4099" i="1" a="1"/>
  <c r="BJ4099" i="1"/>
  <c r="BN4099" i="1"/>
  <c r="BJ3983" i="1" a="1"/>
  <c r="BJ3983" i="1"/>
  <c r="BN3983" i="1"/>
  <c r="BJ1636" i="1" a="1"/>
  <c r="BJ1636" i="1"/>
  <c r="BN1636" i="1"/>
  <c r="BJ2654" i="1" a="1"/>
  <c r="BJ2654" i="1"/>
  <c r="BN2654" i="1"/>
  <c r="BJ2900" i="1" a="1"/>
  <c r="BJ2900" i="1"/>
  <c r="BN2900" i="1"/>
  <c r="BJ3848" i="1" a="1"/>
  <c r="BJ3848" i="1"/>
  <c r="BN3848" i="1"/>
  <c r="BJ2521" i="1" a="1"/>
  <c r="BJ2521" i="1"/>
  <c r="BN2521" i="1"/>
  <c r="BJ1369" i="1" a="1"/>
  <c r="BJ1369" i="1"/>
  <c r="BN1369" i="1"/>
  <c r="BJ3444" i="1" a="1"/>
  <c r="BJ3444" i="1"/>
  <c r="BN3444" i="1"/>
  <c r="BJ2655" i="1" a="1"/>
  <c r="BJ2655" i="1"/>
  <c r="BN2655" i="1"/>
  <c r="BJ573" i="1" a="1"/>
  <c r="BJ573" i="1"/>
  <c r="BN573" i="1"/>
  <c r="BJ3721" i="1" a="1"/>
  <c r="BJ3721" i="1"/>
  <c r="BN3721" i="1"/>
  <c r="BJ1367" i="1" a="1"/>
  <c r="BJ1367" i="1"/>
  <c r="BN1367" i="1"/>
  <c r="BJ1233" i="1" a="1"/>
  <c r="BJ1233" i="1"/>
  <c r="BN1233" i="1"/>
  <c r="BJ1778" i="1" a="1"/>
  <c r="BJ1778" i="1"/>
  <c r="BN1778" i="1"/>
  <c r="BJ1370" i="1" a="1"/>
  <c r="BJ1370" i="1"/>
  <c r="BN1370" i="1"/>
  <c r="BJ1905" i="1" a="1"/>
  <c r="BJ1905" i="1"/>
  <c r="BN1905" i="1"/>
  <c r="BJ575" i="1" a="1"/>
  <c r="BJ575" i="1"/>
  <c r="BN575" i="1"/>
  <c r="BJ2901" i="1" a="1"/>
  <c r="BJ2901" i="1"/>
  <c r="BN2901" i="1"/>
  <c r="BJ823" i="1" a="1"/>
  <c r="BJ823" i="1"/>
  <c r="BN823" i="1"/>
  <c r="BJ572" i="1" a="1"/>
  <c r="BJ572" i="1"/>
  <c r="BN572" i="1"/>
  <c r="BJ1379" i="1" a="1"/>
  <c r="BJ1379" i="1"/>
  <c r="BN1379" i="1"/>
  <c r="BJ3045" i="1" a="1"/>
  <c r="BJ3045" i="1"/>
  <c r="BN3045" i="1"/>
  <c r="BJ26" i="1" a="1"/>
  <c r="BJ26" i="1"/>
  <c r="BN26" i="1"/>
  <c r="BJ3300" i="1" a="1"/>
  <c r="BJ3300" i="1"/>
  <c r="BN3300" i="1"/>
  <c r="BJ1642" i="1" a="1"/>
  <c r="BJ1642" i="1"/>
  <c r="BN1642" i="1"/>
  <c r="BJ431" i="1" a="1"/>
  <c r="BJ431" i="1"/>
  <c r="BN431" i="1"/>
  <c r="BJ3034" i="1" a="1"/>
  <c r="BJ3034" i="1"/>
  <c r="BN3034" i="1"/>
  <c r="BJ2657" i="1" a="1"/>
  <c r="BJ2657" i="1"/>
  <c r="BN2657" i="1"/>
  <c r="BJ829" i="1" a="1"/>
  <c r="BJ829" i="1"/>
  <c r="BN829" i="1"/>
  <c r="BJ3439" i="1" a="1"/>
  <c r="BJ3439" i="1"/>
  <c r="BN3439" i="1"/>
  <c r="BJ1913" i="1" a="1"/>
  <c r="BJ1913" i="1"/>
  <c r="BN1913" i="1"/>
  <c r="BJ1639" i="1" a="1"/>
  <c r="BJ1639" i="1"/>
  <c r="BN1639" i="1"/>
  <c r="BJ2506" i="1" a="1"/>
  <c r="BJ2506" i="1"/>
  <c r="BN2506" i="1"/>
  <c r="BJ821" i="1" a="1"/>
  <c r="BJ821" i="1"/>
  <c r="BN821" i="1"/>
  <c r="BJ2298" i="1" a="1"/>
  <c r="BJ2298" i="1"/>
  <c r="BN2298" i="1"/>
  <c r="BJ3036" i="1" a="1"/>
  <c r="BJ3036" i="1"/>
  <c r="BN3036" i="1"/>
  <c r="BJ697" i="1" a="1"/>
  <c r="BJ697" i="1"/>
  <c r="BN697" i="1"/>
  <c r="BJ2514" i="1" a="1"/>
  <c r="BJ2514" i="1"/>
  <c r="BN2514" i="1"/>
  <c r="BJ3579" i="1" a="1"/>
  <c r="BJ3579" i="1"/>
  <c r="BN3579" i="1"/>
  <c r="BJ691" i="1" a="1"/>
  <c r="BJ691" i="1"/>
  <c r="BN691" i="1"/>
  <c r="BJ2775" i="1" a="1"/>
  <c r="BJ2775" i="1"/>
  <c r="BN2775" i="1"/>
  <c r="BJ151" i="1" a="1"/>
  <c r="BJ151" i="1"/>
  <c r="BN151" i="1"/>
  <c r="BJ577" i="1" a="1"/>
  <c r="BJ577" i="1"/>
  <c r="BN577" i="1"/>
  <c r="BJ2393" i="1" a="1"/>
  <c r="BJ2393" i="1"/>
  <c r="BN2393" i="1"/>
  <c r="BJ3440" i="1" a="1"/>
  <c r="BJ3440" i="1"/>
  <c r="BN3440" i="1"/>
  <c r="BJ3843" i="1" a="1"/>
  <c r="BJ3843" i="1"/>
  <c r="BN3843" i="1"/>
  <c r="BJ563" i="1" a="1"/>
  <c r="BJ563" i="1"/>
  <c r="BN563" i="1"/>
  <c r="BJ1103" i="1" a="1"/>
  <c r="BJ1103" i="1"/>
  <c r="BN1103" i="1"/>
  <c r="BJ2658" i="1" a="1"/>
  <c r="BJ2658" i="1"/>
  <c r="BN2658" i="1"/>
  <c r="BJ3580" i="1" a="1"/>
  <c r="BJ3580" i="1"/>
  <c r="BN3580" i="1"/>
  <c r="BJ3293" i="1" a="1"/>
  <c r="BJ3293" i="1"/>
  <c r="BN3293" i="1"/>
  <c r="BJ3858" i="1" a="1"/>
  <c r="BJ3858" i="1"/>
  <c r="BN3858" i="1"/>
  <c r="BJ304" i="1" a="1"/>
  <c r="BJ304" i="1"/>
  <c r="BN304" i="1"/>
  <c r="BJ293" i="1" a="1"/>
  <c r="BJ293" i="1"/>
  <c r="BN293" i="1"/>
  <c r="BJ1909" i="1" a="1"/>
  <c r="BJ1909" i="1"/>
  <c r="BN1909" i="1"/>
  <c r="BJ688" i="1" a="1"/>
  <c r="BJ688" i="1"/>
  <c r="BN688" i="1"/>
  <c r="BJ964" i="1" a="1"/>
  <c r="BJ964" i="1"/>
  <c r="BN964" i="1"/>
  <c r="BJ439" i="1" a="1"/>
  <c r="BJ439" i="1"/>
  <c r="BN439" i="1"/>
  <c r="BJ3171" i="1" a="1"/>
  <c r="BJ3171" i="1"/>
  <c r="BN3171" i="1"/>
  <c r="BJ1641" i="1" a="1"/>
  <c r="BJ1641" i="1"/>
  <c r="BN1641" i="1"/>
  <c r="BJ832" i="1" a="1"/>
  <c r="BJ832" i="1"/>
  <c r="BN832" i="1"/>
  <c r="BJ3987" i="1" a="1"/>
  <c r="BJ3987" i="1"/>
  <c r="BN3987" i="1"/>
  <c r="BJ3448" i="1" a="1"/>
  <c r="BJ3448" i="1"/>
  <c r="BN3448" i="1"/>
  <c r="BJ158" i="1" a="1"/>
  <c r="BJ158" i="1"/>
  <c r="BN158" i="1"/>
  <c r="BJ1089" i="1" a="1"/>
  <c r="BJ1089" i="1"/>
  <c r="BN1089" i="1"/>
  <c r="BJ4096" i="1" a="1"/>
  <c r="BJ4096" i="1"/>
  <c r="BN4096" i="1"/>
  <c r="BJ301" i="1" a="1"/>
  <c r="BJ301" i="1"/>
  <c r="BN301" i="1"/>
  <c r="BJ3835" i="1" a="1"/>
  <c r="BJ3835" i="1"/>
  <c r="BN3835" i="1"/>
  <c r="BJ1494" i="1" a="1"/>
  <c r="BJ1494" i="1"/>
  <c r="BN1494" i="1"/>
  <c r="BJ1779" i="1" a="1"/>
  <c r="BJ1779" i="1"/>
  <c r="BN1779" i="1"/>
  <c r="BJ3031" i="1" a="1"/>
  <c r="BJ3031" i="1"/>
  <c r="BN3031" i="1"/>
  <c r="BJ3032" i="1" a="1"/>
  <c r="BJ3032" i="1"/>
  <c r="BN3032" i="1"/>
  <c r="BJ699" i="1" a="1"/>
  <c r="BJ699" i="1"/>
  <c r="BN699" i="1"/>
  <c r="BJ3984" i="1" a="1"/>
  <c r="BJ3984" i="1"/>
  <c r="BN3984" i="1"/>
  <c r="BJ2507" i="1" a="1"/>
  <c r="BJ2507" i="1"/>
  <c r="BN2507" i="1"/>
  <c r="BJ3026" i="1" a="1"/>
  <c r="BJ3026" i="1"/>
  <c r="BN3026" i="1"/>
  <c r="BJ159" i="1" a="1"/>
  <c r="BJ159" i="1"/>
  <c r="BN159" i="1"/>
  <c r="BJ450" i="1" a="1"/>
  <c r="BJ450" i="1"/>
  <c r="BN450" i="1"/>
  <c r="BJ1230" i="1" a="1"/>
  <c r="BJ1230" i="1"/>
  <c r="BN1230" i="1"/>
  <c r="BJ2048" i="1" a="1"/>
  <c r="BJ2048" i="1"/>
  <c r="BN2048" i="1"/>
  <c r="BJ3854" i="1" a="1"/>
  <c r="BJ3854" i="1"/>
  <c r="BN3854" i="1"/>
  <c r="BJ3033" i="1" a="1"/>
  <c r="BJ3033" i="1"/>
  <c r="BN3033" i="1"/>
  <c r="BJ2776" i="1" a="1"/>
  <c r="BJ2776" i="1"/>
  <c r="BN2776" i="1"/>
  <c r="BJ1780" i="1" a="1"/>
  <c r="BJ1780" i="1"/>
  <c r="BN1780" i="1"/>
  <c r="BJ1385" i="1" a="1"/>
  <c r="BJ1385" i="1"/>
  <c r="BN1385" i="1"/>
  <c r="BJ2499" i="1" a="1"/>
  <c r="BJ2499" i="1"/>
  <c r="BN2499" i="1"/>
  <c r="BJ966" i="1" a="1"/>
  <c r="BJ966" i="1"/>
  <c r="BN966" i="1"/>
  <c r="BJ3567" i="1" a="1"/>
  <c r="BJ3567" i="1"/>
  <c r="BN3567" i="1"/>
  <c r="BJ2050" i="1" a="1"/>
  <c r="BJ2050" i="1"/>
  <c r="BN2050" i="1"/>
  <c r="BJ300" i="1" a="1"/>
  <c r="BJ300" i="1"/>
  <c r="BN300" i="1"/>
  <c r="BJ3575" i="1" a="1"/>
  <c r="BJ3575" i="1"/>
  <c r="BN3575" i="1"/>
  <c r="BJ3441" i="1" a="1"/>
  <c r="BJ3441" i="1"/>
  <c r="BN3441" i="1"/>
  <c r="BJ3720" i="1" a="1"/>
  <c r="BJ3720" i="1"/>
  <c r="BN3720" i="1"/>
  <c r="BJ1650" i="1" a="1"/>
  <c r="BJ1650" i="1"/>
  <c r="BN1650" i="1"/>
  <c r="BJ965" i="1" a="1"/>
  <c r="BJ965" i="1"/>
  <c r="BN965" i="1"/>
  <c r="BJ1366" i="1" a="1"/>
  <c r="BJ1366" i="1"/>
  <c r="BN1366" i="1"/>
  <c r="BJ3844" i="1" a="1"/>
  <c r="BJ3844" i="1"/>
  <c r="BN3844" i="1"/>
  <c r="BJ959" i="1" a="1"/>
  <c r="BJ959" i="1"/>
  <c r="BN959" i="1"/>
  <c r="BJ3434" i="1" a="1"/>
  <c r="BJ3434" i="1"/>
  <c r="BN3434" i="1"/>
  <c r="BJ822" i="1" a="1"/>
  <c r="BJ822" i="1"/>
  <c r="BN822" i="1"/>
  <c r="BJ570" i="1" a="1"/>
  <c r="BJ570" i="1"/>
  <c r="BN570" i="1"/>
  <c r="BJ3847" i="1" a="1"/>
  <c r="BJ3847" i="1"/>
  <c r="BN3847" i="1"/>
  <c r="BJ1232" i="1" a="1"/>
  <c r="BJ1232" i="1"/>
  <c r="BN1232" i="1"/>
  <c r="BJ2283" i="1" a="1"/>
  <c r="BJ2283" i="1"/>
  <c r="BN2283" i="1"/>
  <c r="BJ2397" i="1" a="1"/>
  <c r="BJ2397" i="1"/>
  <c r="BN2397" i="1"/>
  <c r="BJ2187" i="1" a="1"/>
  <c r="BJ2187" i="1"/>
  <c r="BN2187" i="1"/>
  <c r="BJ3849" i="1" a="1"/>
  <c r="BJ3849" i="1"/>
  <c r="BN3849" i="1"/>
  <c r="BJ2286" i="1" a="1"/>
  <c r="BJ2286" i="1"/>
  <c r="BN2286" i="1"/>
  <c r="BJ3711" i="1" a="1"/>
  <c r="BJ3711" i="1"/>
  <c r="BN3711" i="1"/>
  <c r="BJ2290" i="1" a="1"/>
  <c r="BJ2290" i="1"/>
  <c r="BN2290" i="1"/>
  <c r="BJ2777" i="1" a="1"/>
  <c r="BJ2777" i="1"/>
  <c r="BN2777" i="1"/>
  <c r="BJ3170" i="1" a="1"/>
  <c r="BJ3170" i="1"/>
  <c r="BN3170" i="1"/>
  <c r="BJ1236" i="1" a="1"/>
  <c r="BJ1236" i="1"/>
  <c r="BN1236" i="1"/>
  <c r="BJ696" i="1" a="1"/>
  <c r="BJ696" i="1"/>
  <c r="BN696" i="1"/>
  <c r="BJ2399" i="1" a="1"/>
  <c r="BJ2399" i="1"/>
  <c r="BN2399" i="1"/>
  <c r="BJ3997" i="1" a="1"/>
  <c r="BJ3997" i="1"/>
  <c r="BN3997" i="1"/>
  <c r="BJ2652" i="1" a="1"/>
  <c r="BJ2652" i="1"/>
  <c r="BN2652" i="1"/>
  <c r="BJ1378" i="1" a="1"/>
  <c r="BJ1378" i="1"/>
  <c r="BN1378" i="1"/>
  <c r="BJ177" i="1" a="1"/>
  <c r="BJ177" i="1"/>
  <c r="BN177" i="1"/>
  <c r="BJ826" i="1" a="1"/>
  <c r="BJ826" i="1"/>
  <c r="BN826" i="1"/>
  <c r="BJ2054" i="1" a="1"/>
  <c r="BJ2054" i="1"/>
  <c r="BN2054" i="1"/>
  <c r="BJ2653" i="1" a="1"/>
  <c r="BJ2653" i="1"/>
  <c r="BN2653" i="1"/>
  <c r="BJ1238" i="1" a="1"/>
  <c r="BJ1238" i="1"/>
  <c r="BN1238" i="1"/>
  <c r="BJ3163" i="1" a="1"/>
  <c r="BJ3163" i="1"/>
  <c r="BN3163" i="1"/>
  <c r="BJ3574" i="1" a="1"/>
  <c r="BJ3574" i="1"/>
  <c r="BN3574" i="1"/>
  <c r="BJ1359" i="1" a="1"/>
  <c r="BJ1359" i="1"/>
  <c r="BN1359" i="1"/>
  <c r="BJ2051" i="1" a="1"/>
  <c r="BJ2051" i="1"/>
  <c r="BN2051" i="1"/>
  <c r="BJ166" i="1" a="1"/>
  <c r="BJ166" i="1"/>
  <c r="BN166" i="1"/>
  <c r="BJ2061" i="1" a="1"/>
  <c r="BJ2061" i="1"/>
  <c r="BN2061" i="1"/>
  <c r="BJ683" i="1" a="1"/>
  <c r="BJ683" i="1"/>
  <c r="BN683" i="1"/>
  <c r="BJ983" i="1" a="1"/>
  <c r="BJ983" i="1"/>
  <c r="BN983" i="1"/>
  <c r="BJ4098" i="1" a="1"/>
  <c r="BJ4098" i="1"/>
  <c r="BN4098" i="1"/>
  <c r="BJ970" i="1" a="1"/>
  <c r="BJ970" i="1"/>
  <c r="BN970" i="1"/>
  <c r="BJ302" i="1" a="1"/>
  <c r="BJ302" i="1"/>
  <c r="BN302" i="1"/>
  <c r="BJ1237" i="1" a="1"/>
  <c r="BJ1237" i="1"/>
  <c r="BN1237" i="1"/>
  <c r="BJ3167" i="1" a="1"/>
  <c r="BJ3167" i="1"/>
  <c r="BN3167" i="1"/>
  <c r="BJ1771" i="1" a="1"/>
  <c r="BJ1771" i="1"/>
  <c r="BN1771" i="1"/>
  <c r="BJ436" i="1" a="1"/>
  <c r="BJ436" i="1"/>
  <c r="BN436" i="1"/>
  <c r="BJ3851" i="1" a="1"/>
  <c r="BJ3851" i="1"/>
  <c r="BN3851" i="1"/>
  <c r="BJ2056" i="1" a="1"/>
  <c r="BJ2056" i="1"/>
  <c r="BN2056" i="1"/>
  <c r="BJ3846" i="1" a="1"/>
  <c r="BJ3846" i="1"/>
  <c r="BN3846" i="1"/>
  <c r="BJ2511" i="1" a="1"/>
  <c r="BJ2511" i="1"/>
  <c r="BN2511" i="1"/>
  <c r="BJ681" i="1" a="1"/>
  <c r="BJ681" i="1"/>
  <c r="BN681" i="1"/>
  <c r="BJ1781" i="1" a="1"/>
  <c r="BJ1781" i="1"/>
  <c r="BN1781" i="1"/>
  <c r="BJ3990" i="1" a="1"/>
  <c r="BJ3990" i="1"/>
  <c r="BN3990" i="1"/>
  <c r="BJ1377" i="1" a="1"/>
  <c r="BJ1377" i="1"/>
  <c r="BN1377" i="1"/>
  <c r="BJ686" i="1" a="1"/>
  <c r="BJ686" i="1"/>
  <c r="BN686" i="1"/>
  <c r="BJ18" i="1" a="1"/>
  <c r="BJ18" i="1"/>
  <c r="BN18" i="1"/>
  <c r="BJ168" i="1" a="1"/>
  <c r="BJ168" i="1"/>
  <c r="BN168" i="1"/>
  <c r="BJ2396" i="1" a="1"/>
  <c r="BJ2396" i="1"/>
  <c r="BN2396" i="1"/>
  <c r="BJ2661" i="1" a="1"/>
  <c r="BJ2661" i="1"/>
  <c r="BN2661" i="1"/>
  <c r="BJ1098" i="1" a="1"/>
  <c r="BJ1098" i="1"/>
  <c r="BN1098" i="1"/>
  <c r="BJ161" i="1" a="1"/>
  <c r="BJ161" i="1"/>
  <c r="BN161" i="1"/>
  <c r="BJ1508" i="1" a="1"/>
  <c r="BJ1508" i="1"/>
  <c r="BN1508" i="1"/>
  <c r="BJ1239" i="1" a="1"/>
  <c r="BJ1239" i="1"/>
  <c r="BN1239" i="1"/>
  <c r="BJ162" i="1" a="1"/>
  <c r="BJ162" i="1"/>
  <c r="BN162" i="1"/>
  <c r="BJ579" i="1" a="1"/>
  <c r="BJ579" i="1"/>
  <c r="BN579" i="1"/>
  <c r="BJ311" i="1" a="1"/>
  <c r="BJ311" i="1"/>
  <c r="BN311" i="1"/>
  <c r="BJ2400" i="1" a="1"/>
  <c r="BJ2400" i="1"/>
  <c r="BN2400" i="1"/>
  <c r="BJ3862" i="1" a="1"/>
  <c r="BJ3862" i="1"/>
  <c r="BN3862" i="1"/>
  <c r="BJ2183" i="1" a="1"/>
  <c r="BJ2183" i="1"/>
  <c r="BN2183" i="1"/>
  <c r="BJ424" i="1" a="1"/>
  <c r="BJ424" i="1"/>
  <c r="BN424" i="1"/>
  <c r="BJ2284" i="1" a="1"/>
  <c r="BJ2284" i="1"/>
  <c r="BN2284" i="1"/>
  <c r="BJ2501" i="1" a="1"/>
  <c r="BJ2501" i="1"/>
  <c r="BN2501" i="1"/>
  <c r="BJ2645" i="1" a="1"/>
  <c r="BJ2645" i="1"/>
  <c r="BN2645" i="1"/>
  <c r="BJ164" i="1" a="1"/>
  <c r="BJ164" i="1"/>
  <c r="BN164" i="1"/>
  <c r="BJ1099" i="1" a="1"/>
  <c r="BJ1099" i="1"/>
  <c r="BN1099" i="1"/>
  <c r="BJ1910" i="1" a="1"/>
  <c r="BJ1910" i="1"/>
  <c r="BN1910" i="1"/>
  <c r="BJ2897" i="1" a="1"/>
  <c r="BJ2897" i="1"/>
  <c r="BN2897" i="1"/>
  <c r="BJ2038" i="1" a="1"/>
  <c r="BJ2038" i="1"/>
  <c r="BN2038" i="1"/>
  <c r="BJ437" i="1" a="1"/>
  <c r="BJ437" i="1"/>
  <c r="BN437" i="1"/>
  <c r="BJ17" i="1" a="1"/>
  <c r="BJ17" i="1"/>
  <c r="BN17" i="1"/>
  <c r="BJ2052" i="1" a="1"/>
  <c r="BJ2052" i="1"/>
  <c r="BN2052" i="1"/>
  <c r="BJ3722" i="1" a="1"/>
  <c r="BJ3722" i="1"/>
  <c r="BN3722" i="1"/>
  <c r="BJ1375" i="1" a="1"/>
  <c r="BJ1375" i="1"/>
  <c r="BN1375" i="1"/>
  <c r="BJ2783" i="1" a="1"/>
  <c r="BJ2783" i="1"/>
  <c r="BN2783" i="1"/>
  <c r="BJ3842" i="1" a="1"/>
  <c r="BJ3842" i="1"/>
  <c r="BN3842" i="1"/>
  <c r="BJ1240" i="1" a="1"/>
  <c r="BJ1240" i="1"/>
  <c r="BN1240" i="1"/>
  <c r="BJ3321" i="1" a="1"/>
  <c r="BJ3321" i="1"/>
  <c r="BN3321" i="1"/>
  <c r="BJ833" i="1" a="1"/>
  <c r="BJ833" i="1"/>
  <c r="BN833" i="1"/>
  <c r="BJ3852" i="1" a="1"/>
  <c r="BJ3852" i="1"/>
  <c r="BN3852" i="1"/>
  <c r="BJ1637" i="1" a="1"/>
  <c r="BJ1637" i="1"/>
  <c r="BN1637" i="1"/>
  <c r="BJ11" i="1" a="1"/>
  <c r="BJ11" i="1"/>
  <c r="BN11" i="1"/>
  <c r="BJ2779" i="1" a="1"/>
  <c r="BJ2779" i="1"/>
  <c r="BN2779" i="1"/>
  <c r="BJ2285" i="1" a="1"/>
  <c r="BJ2285" i="1"/>
  <c r="BN2285" i="1"/>
  <c r="BJ2402" i="1" a="1"/>
  <c r="BJ2402" i="1"/>
  <c r="BN2402" i="1"/>
  <c r="BJ428" i="1" a="1"/>
  <c r="BJ428" i="1"/>
  <c r="BN428" i="1"/>
  <c r="BJ441" i="1" a="1"/>
  <c r="BJ441" i="1"/>
  <c r="BN441" i="1"/>
  <c r="BJ1644" i="1" a="1"/>
  <c r="BJ1644" i="1"/>
  <c r="BN1644" i="1"/>
  <c r="BJ3577" i="1" a="1"/>
  <c r="BJ3577" i="1"/>
  <c r="BN3577" i="1"/>
  <c r="BJ2191" i="1" a="1"/>
  <c r="BJ2191" i="1"/>
  <c r="BN2191" i="1"/>
  <c r="BJ3450" i="1" a="1"/>
  <c r="BJ3450" i="1"/>
  <c r="BN3450" i="1"/>
  <c r="BJ1507" i="1" a="1"/>
  <c r="BJ1507" i="1"/>
  <c r="BN1507" i="1"/>
  <c r="BJ1234" i="1" a="1"/>
  <c r="BJ1234" i="1"/>
  <c r="BN1234" i="1"/>
  <c r="BJ438" i="1" a="1"/>
  <c r="BJ438" i="1"/>
  <c r="BN438" i="1"/>
  <c r="BJ973" i="1" a="1"/>
  <c r="BJ973" i="1"/>
  <c r="BN973" i="1"/>
  <c r="BJ3169" i="1" a="1"/>
  <c r="BJ3169" i="1"/>
  <c r="BN3169" i="1"/>
  <c r="BJ1785" i="1" a="1"/>
  <c r="BJ1785" i="1"/>
  <c r="BN1785" i="1"/>
  <c r="BJ2293" i="1" a="1"/>
  <c r="BJ2293" i="1"/>
  <c r="BN2293" i="1"/>
  <c r="BJ3718" i="1" a="1"/>
  <c r="BJ3718" i="1"/>
  <c r="BN3718" i="1"/>
  <c r="BJ4094" i="1" a="1"/>
  <c r="BJ4094" i="1"/>
  <c r="BN4094" i="1"/>
  <c r="BJ2516" i="1" a="1"/>
  <c r="BJ2516" i="1"/>
  <c r="BN2516" i="1"/>
  <c r="BJ2053" i="1" a="1"/>
  <c r="BJ2053" i="1"/>
  <c r="BN2053" i="1"/>
  <c r="BJ3986" i="1" a="1"/>
  <c r="BJ3986" i="1"/>
  <c r="BN3986" i="1"/>
  <c r="BJ975" i="1" a="1"/>
  <c r="BJ975" i="1"/>
  <c r="BN975" i="1"/>
  <c r="BJ3578" i="1" a="1"/>
  <c r="BJ3578" i="1"/>
  <c r="BN3578" i="1"/>
  <c r="BJ298" i="1" a="1"/>
  <c r="BJ298" i="1"/>
  <c r="BN298" i="1"/>
  <c r="BJ1235" i="1" a="1"/>
  <c r="BJ1235" i="1"/>
  <c r="BN1235" i="1"/>
  <c r="BJ1919" i="1" a="1"/>
  <c r="BJ1919" i="1"/>
  <c r="BN1919" i="1"/>
  <c r="BJ1108" i="1" a="1"/>
  <c r="BJ1108" i="1"/>
  <c r="BN1108" i="1"/>
  <c r="BJ582" i="1" a="1"/>
  <c r="BJ582" i="1"/>
  <c r="BN582" i="1"/>
  <c r="BJ3176" i="1" a="1"/>
  <c r="BJ3176" i="1"/>
  <c r="BN3176" i="1"/>
  <c r="BJ977" i="1" a="1"/>
  <c r="BJ977" i="1"/>
  <c r="BN977" i="1"/>
  <c r="BJ2672" i="1" a="1"/>
  <c r="BJ2672" i="1"/>
  <c r="BN2672" i="1"/>
  <c r="BJ2513" i="1" a="1"/>
  <c r="BJ2513" i="1"/>
  <c r="BN2513" i="1"/>
  <c r="BJ830" i="1" a="1"/>
  <c r="BJ830" i="1"/>
  <c r="BN830" i="1"/>
  <c r="BJ4100" i="1" a="1"/>
  <c r="BJ4100" i="1"/>
  <c r="BN4100" i="1"/>
  <c r="BJ3177" i="1" a="1"/>
  <c r="BJ3177" i="1"/>
  <c r="BN3177" i="1"/>
  <c r="BJ445" i="1" a="1"/>
  <c r="BJ445" i="1"/>
  <c r="BN445" i="1"/>
  <c r="BJ3308" i="1" a="1"/>
  <c r="BJ3308" i="1"/>
  <c r="BN3308" i="1"/>
  <c r="BJ2780" i="1" a="1"/>
  <c r="BJ2780" i="1"/>
  <c r="BN2780" i="1"/>
  <c r="BJ1904" i="1" a="1"/>
  <c r="BJ1904" i="1"/>
  <c r="BN1904" i="1"/>
  <c r="BJ2525" i="1" a="1"/>
  <c r="BJ2525" i="1"/>
  <c r="BN2525" i="1"/>
  <c r="BJ1790" i="1" a="1"/>
  <c r="BJ1790" i="1"/>
  <c r="BN1790" i="1"/>
  <c r="BJ819" i="1" a="1"/>
  <c r="BJ819" i="1"/>
  <c r="BN819" i="1"/>
  <c r="BJ4109" i="1" a="1"/>
  <c r="BJ4109" i="1"/>
  <c r="BN4109" i="1"/>
  <c r="BJ2910" i="1" a="1"/>
  <c r="BJ2910" i="1"/>
  <c r="BN2910" i="1"/>
  <c r="BJ3304" i="1" a="1"/>
  <c r="BJ3304" i="1"/>
  <c r="BN3304" i="1"/>
  <c r="BJ1112" i="1" a="1"/>
  <c r="BJ1112" i="1"/>
  <c r="BN1112" i="1"/>
  <c r="BJ3049" i="1" a="1"/>
  <c r="BJ3049" i="1"/>
  <c r="BN3049" i="1"/>
  <c r="BJ167" i="1" a="1"/>
  <c r="BJ167" i="1"/>
  <c r="BN167" i="1"/>
  <c r="BJ447" i="1" a="1"/>
  <c r="BJ447" i="1"/>
  <c r="BN447" i="1"/>
  <c r="BJ3977" i="1" a="1"/>
  <c r="BJ3977" i="1"/>
  <c r="BN3977" i="1"/>
  <c r="BJ2774" i="1" a="1"/>
  <c r="BJ2774" i="1"/>
  <c r="BN2774" i="1"/>
  <c r="BJ967" i="1" a="1"/>
  <c r="BJ967" i="1"/>
  <c r="BN967" i="1"/>
  <c r="BJ2510" i="1" a="1"/>
  <c r="BJ2510" i="1"/>
  <c r="BN2510" i="1"/>
  <c r="BJ1506" i="1" a="1"/>
  <c r="BJ1506" i="1"/>
  <c r="BN1506" i="1"/>
  <c r="BJ828" i="1" a="1"/>
  <c r="BJ828" i="1"/>
  <c r="BN828" i="1"/>
  <c r="BJ2287" i="1" a="1"/>
  <c r="BJ2287" i="1"/>
  <c r="BN2287" i="1"/>
  <c r="BJ4106" i="1" a="1"/>
  <c r="BJ4106" i="1"/>
  <c r="BN4106" i="1"/>
  <c r="BJ578" i="1" a="1"/>
  <c r="BJ578" i="1"/>
  <c r="BN578" i="1"/>
  <c r="BJ3581" i="1" a="1"/>
  <c r="BJ3581" i="1"/>
  <c r="BN3581" i="1"/>
  <c r="BJ19" i="1" a="1"/>
  <c r="BJ19" i="1"/>
  <c r="BN19" i="1"/>
  <c r="BJ20" i="1" a="1"/>
  <c r="BJ20" i="1"/>
  <c r="BN20" i="1"/>
  <c r="BJ1091" i="1" a="1"/>
  <c r="BJ1091" i="1"/>
  <c r="BN1091" i="1"/>
  <c r="BJ1643" i="1" a="1"/>
  <c r="BJ1643" i="1"/>
  <c r="BN1643" i="1"/>
  <c r="BJ2390" i="1" a="1"/>
  <c r="BJ2390" i="1"/>
  <c r="BN2390" i="1"/>
  <c r="BJ3446" i="1" a="1"/>
  <c r="BJ3446" i="1"/>
  <c r="BN3446" i="1"/>
  <c r="BJ1635" i="1" a="1"/>
  <c r="BJ1635" i="1"/>
  <c r="BN1635" i="1"/>
  <c r="BJ2057" i="1" a="1"/>
  <c r="BJ2057" i="1"/>
  <c r="BN2057" i="1"/>
  <c r="BJ2896" i="1" a="1"/>
  <c r="BJ2896" i="1"/>
  <c r="BN2896" i="1"/>
  <c r="BJ2070" i="1" a="1"/>
  <c r="BJ2070" i="1"/>
  <c r="BN2070" i="1"/>
  <c r="BJ3453" i="1" a="1"/>
  <c r="BJ3453" i="1"/>
  <c r="BN3453" i="1"/>
  <c r="BJ1920" i="1" a="1"/>
  <c r="BJ1920" i="1"/>
  <c r="BN1920" i="1"/>
  <c r="BJ4101" i="1" a="1"/>
  <c r="BJ4101" i="1"/>
  <c r="BN4101" i="1"/>
  <c r="BJ963" i="1" a="1"/>
  <c r="BJ963" i="1"/>
  <c r="BN963" i="1"/>
  <c r="BJ3989" i="1" a="1"/>
  <c r="BJ3989" i="1"/>
  <c r="BN3989" i="1"/>
  <c r="BJ2398" i="1" a="1"/>
  <c r="BJ2398" i="1"/>
  <c r="BN2398" i="1"/>
  <c r="BJ2502" i="1" a="1"/>
  <c r="BJ2502" i="1"/>
  <c r="BN2502" i="1"/>
  <c r="BJ1104" i="1" a="1"/>
  <c r="BJ1104" i="1"/>
  <c r="BN1104" i="1"/>
  <c r="BJ4102" i="1" a="1"/>
  <c r="BJ4102" i="1"/>
  <c r="BN4102" i="1"/>
  <c r="BJ2405" i="1" a="1"/>
  <c r="BJ2405" i="1"/>
  <c r="BN2405" i="1"/>
  <c r="BJ1784" i="1" a="1"/>
  <c r="BJ1784" i="1"/>
  <c r="BN1784" i="1"/>
  <c r="BJ3982" i="1" a="1"/>
  <c r="BJ3982" i="1"/>
  <c r="BN3982" i="1"/>
  <c r="BJ170" i="1" a="1"/>
  <c r="BJ170" i="1"/>
  <c r="BN170" i="1"/>
  <c r="BJ831" i="1" a="1"/>
  <c r="BJ831" i="1"/>
  <c r="BN831" i="1"/>
  <c r="BJ2288" i="1" a="1"/>
  <c r="BJ2288" i="1"/>
  <c r="BN2288" i="1"/>
  <c r="BJ4108" i="1" a="1"/>
  <c r="BJ4108" i="1"/>
  <c r="BN4108" i="1"/>
  <c r="BJ3838" i="1" a="1"/>
  <c r="BJ3838" i="1"/>
  <c r="BN3838" i="1"/>
  <c r="BJ306" i="1" a="1"/>
  <c r="BJ306" i="1"/>
  <c r="BN306" i="1"/>
  <c r="BJ4104" i="1" a="1"/>
  <c r="BJ4104" i="1"/>
  <c r="BN4104" i="1"/>
  <c r="BJ3582" i="1" a="1"/>
  <c r="BJ3582" i="1"/>
  <c r="BN3582" i="1"/>
  <c r="BJ2504" i="1" a="1"/>
  <c r="BJ2504" i="1"/>
  <c r="BN2504" i="1"/>
  <c r="BJ440" i="1" a="1"/>
  <c r="BJ440" i="1"/>
  <c r="BN440" i="1"/>
  <c r="BJ3305" i="1" a="1"/>
  <c r="BJ3305" i="1"/>
  <c r="BN3305" i="1"/>
  <c r="BJ21" i="1" a="1"/>
  <c r="BJ21" i="1"/>
  <c r="BN21" i="1"/>
  <c r="BJ3173" i="1" a="1"/>
  <c r="BJ3173" i="1"/>
  <c r="BN3173" i="1"/>
  <c r="BJ2060" i="1" a="1"/>
  <c r="BJ2060" i="1"/>
  <c r="BN2060" i="1"/>
  <c r="BJ2660" i="1" a="1"/>
  <c r="BJ2660" i="1"/>
  <c r="BN2660" i="1"/>
  <c r="BJ2190" i="1" a="1"/>
  <c r="BJ2190" i="1"/>
  <c r="BN2190" i="1"/>
  <c r="BJ22" i="1" a="1"/>
  <c r="BJ22" i="1"/>
  <c r="BN22" i="1"/>
  <c r="BJ2659" i="1" a="1"/>
  <c r="BJ2659" i="1"/>
  <c r="BN2659" i="1"/>
  <c r="BJ3287" i="1" a="1"/>
  <c r="BJ3287" i="1"/>
  <c r="BN3287" i="1"/>
  <c r="BJ3029" i="1" a="1"/>
  <c r="BJ3029" i="1"/>
  <c r="BN3029" i="1"/>
  <c r="BJ2292" i="1" a="1"/>
  <c r="BJ2292" i="1"/>
  <c r="BN2292" i="1"/>
  <c r="BJ442" i="1" a="1"/>
  <c r="BJ442" i="1"/>
  <c r="BN442" i="1"/>
  <c r="BJ3301" i="1" a="1"/>
  <c r="BJ3301" i="1"/>
  <c r="BN3301" i="1"/>
  <c r="BJ2903" i="1" a="1"/>
  <c r="BJ2903" i="1"/>
  <c r="BN2903" i="1"/>
  <c r="BJ3584" i="1" a="1"/>
  <c r="BJ3584" i="1"/>
  <c r="BN3584" i="1"/>
  <c r="BJ3046" i="1" a="1"/>
  <c r="BJ3046" i="1"/>
  <c r="BN3046" i="1"/>
  <c r="BJ705" i="1" a="1"/>
  <c r="BJ705" i="1"/>
  <c r="BN705" i="1"/>
  <c r="BJ449" i="1" a="1"/>
  <c r="BJ449" i="1"/>
  <c r="BN449" i="1"/>
  <c r="BJ2526" i="1" a="1"/>
  <c r="BJ2526" i="1"/>
  <c r="BN2526" i="1"/>
  <c r="BJ1105" i="1" a="1"/>
  <c r="BJ1105" i="1"/>
  <c r="BN1105" i="1"/>
  <c r="BJ2782" i="1" a="1"/>
  <c r="BJ2782" i="1"/>
  <c r="BN2782" i="1"/>
  <c r="BJ1249" i="1" a="1"/>
  <c r="BJ1249" i="1"/>
  <c r="BN1249" i="1"/>
  <c r="BJ3307" i="1" a="1"/>
  <c r="BJ3307" i="1"/>
  <c r="BN3307" i="1"/>
  <c r="BJ3051" i="1" a="1"/>
  <c r="BJ3051" i="1"/>
  <c r="BN3051" i="1"/>
  <c r="BJ1106" i="1" a="1"/>
  <c r="BJ1106" i="1"/>
  <c r="BN1106" i="1"/>
  <c r="BJ3726" i="1" a="1"/>
  <c r="BJ3726" i="1"/>
  <c r="BN3726" i="1"/>
  <c r="BJ2639" i="1" a="1"/>
  <c r="BJ2639" i="1"/>
  <c r="BN2639" i="1"/>
  <c r="BJ2401" i="1" a="1"/>
  <c r="BJ2401" i="1"/>
  <c r="BN2401" i="1"/>
  <c r="BJ3991" i="1" a="1"/>
  <c r="BJ3991" i="1"/>
  <c r="BN3991" i="1"/>
  <c r="BJ2185" i="1" a="1"/>
  <c r="BJ2185" i="1"/>
  <c r="BN2185" i="1"/>
  <c r="BJ303" i="1" a="1"/>
  <c r="BJ303" i="1"/>
  <c r="BN303" i="1"/>
  <c r="BJ1924" i="1" a="1"/>
  <c r="BJ1924" i="1"/>
  <c r="BN1924" i="1"/>
  <c r="BJ169" i="1" a="1"/>
  <c r="BJ169" i="1"/>
  <c r="BN169" i="1"/>
  <c r="BJ3047" i="1" a="1"/>
  <c r="BJ3047" i="1"/>
  <c r="BN3047" i="1"/>
  <c r="BJ1383" i="1" a="1"/>
  <c r="BJ1383" i="1"/>
  <c r="BN1383" i="1"/>
  <c r="BJ1372" i="1" a="1"/>
  <c r="BJ1372" i="1"/>
  <c r="BN1372" i="1"/>
  <c r="BJ972" i="1" a="1"/>
  <c r="BJ972" i="1"/>
  <c r="BN972" i="1"/>
  <c r="BJ4103" i="1" a="1"/>
  <c r="BJ4103" i="1"/>
  <c r="BN4103" i="1"/>
  <c r="BJ3048" i="1" a="1"/>
  <c r="BJ3048" i="1"/>
  <c r="BN3048" i="1"/>
  <c r="BJ3587" i="1" a="1"/>
  <c r="BJ3587" i="1"/>
  <c r="BN3587" i="1"/>
  <c r="BJ3449" i="1" a="1"/>
  <c r="BJ3449" i="1"/>
  <c r="BN3449" i="1"/>
  <c r="BJ27" i="1" a="1"/>
  <c r="BJ27" i="1"/>
  <c r="BN27" i="1"/>
  <c r="BJ2065" i="1" a="1"/>
  <c r="BJ2065" i="1"/>
  <c r="BN2065" i="1"/>
  <c r="BJ2196" i="1" a="1"/>
  <c r="BJ2196" i="1"/>
  <c r="BN2196" i="1"/>
  <c r="BJ2192" i="1" a="1"/>
  <c r="BJ2192" i="1"/>
  <c r="BN2192" i="1"/>
  <c r="BJ4107" i="1" a="1"/>
  <c r="BJ4107" i="1"/>
  <c r="BN4107" i="1"/>
  <c r="BJ702" i="1" a="1"/>
  <c r="BJ702" i="1"/>
  <c r="BN702" i="1"/>
  <c r="BJ157" i="1" a="1"/>
  <c r="BJ157" i="1"/>
  <c r="BN157" i="1"/>
  <c r="BJ1916" i="1" a="1"/>
  <c r="BJ1916" i="1"/>
  <c r="BN1916" i="1"/>
  <c r="BJ3041" i="1" a="1"/>
  <c r="BJ3041" i="1"/>
  <c r="BN3041" i="1"/>
  <c r="BJ2523" i="1" a="1"/>
  <c r="BJ2523" i="1"/>
  <c r="BN2523" i="1"/>
  <c r="BJ3730" i="1" a="1"/>
  <c r="BJ3730" i="1"/>
  <c r="BN3730" i="1"/>
  <c r="BJ3855" i="1" a="1"/>
  <c r="BJ3855" i="1"/>
  <c r="BN3855" i="1"/>
  <c r="BJ2665" i="1" a="1"/>
  <c r="BJ2665" i="1"/>
  <c r="BN2665" i="1"/>
  <c r="BJ2519" i="1" a="1"/>
  <c r="BJ2519" i="1"/>
  <c r="BN2519" i="1"/>
  <c r="BJ3585" i="1" a="1"/>
  <c r="BJ3585" i="1"/>
  <c r="BN3585" i="1"/>
  <c r="BJ3172" i="1" a="1"/>
  <c r="BJ3172" i="1"/>
  <c r="BN3172" i="1"/>
  <c r="BJ584" i="1" a="1"/>
  <c r="BJ584" i="1"/>
  <c r="BN584" i="1"/>
  <c r="BJ435" i="1" a="1"/>
  <c r="BJ435" i="1"/>
  <c r="BN435" i="1"/>
  <c r="BJ1110" i="1" a="1"/>
  <c r="BJ1110" i="1"/>
  <c r="BN1110" i="1"/>
  <c r="BJ2066" i="1" a="1"/>
  <c r="BJ2066" i="1"/>
  <c r="BN2066" i="1"/>
  <c r="BJ3452" i="1" a="1"/>
  <c r="BJ3452" i="1"/>
  <c r="BN3452" i="1"/>
  <c r="BJ446" i="1" a="1"/>
  <c r="BJ446" i="1"/>
  <c r="BN446" i="1"/>
  <c r="BJ580" i="1" a="1"/>
  <c r="BJ580" i="1"/>
  <c r="BN580" i="1"/>
  <c r="BJ4112" i="1" a="1"/>
  <c r="BJ4112" i="1"/>
  <c r="BN4112" i="1"/>
  <c r="BJ2790" i="1" a="1"/>
  <c r="BJ2790" i="1"/>
  <c r="BN2790" i="1"/>
  <c r="BJ2291" i="1" a="1"/>
  <c r="BJ2291" i="1"/>
  <c r="BN2291" i="1"/>
  <c r="BJ3043" i="1" a="1"/>
  <c r="BJ3043" i="1"/>
  <c r="BN3043" i="1"/>
  <c r="BJ3044" i="1" a="1"/>
  <c r="BJ3044" i="1"/>
  <c r="BN3044" i="1"/>
  <c r="BJ4116" i="1" a="1"/>
  <c r="BJ4116" i="1"/>
  <c r="BN4116" i="1"/>
  <c r="BJ28" i="1" a="1"/>
  <c r="BJ28" i="1"/>
  <c r="BN28" i="1"/>
  <c r="BJ3306" i="1" a="1"/>
  <c r="BJ3306" i="1"/>
  <c r="BN3306" i="1"/>
  <c r="BJ3312" i="1" a="1"/>
  <c r="BJ3312" i="1"/>
  <c r="BN3312" i="1"/>
  <c r="BJ2906" i="1" a="1"/>
  <c r="BJ2906" i="1"/>
  <c r="BN2906" i="1"/>
  <c r="BJ171" i="1" a="1"/>
  <c r="BJ171" i="1"/>
  <c r="BN171" i="1"/>
  <c r="BJ443" i="1" a="1"/>
  <c r="BJ443" i="1"/>
  <c r="BN443" i="1"/>
  <c r="BJ1386" i="1" a="1"/>
  <c r="BJ1386" i="1"/>
  <c r="BN1386" i="1"/>
  <c r="BJ2786" i="1" a="1"/>
  <c r="BJ2786" i="1"/>
  <c r="BN2786" i="1"/>
  <c r="BJ3174" i="1" a="1"/>
  <c r="BJ3174" i="1"/>
  <c r="BN3174" i="1"/>
  <c r="BJ2515" i="1" a="1"/>
  <c r="BJ2515" i="1"/>
  <c r="BN2515" i="1"/>
  <c r="BJ586" i="1" a="1"/>
  <c r="BJ586" i="1"/>
  <c r="BN586" i="1"/>
  <c r="BJ2664" i="1" a="1"/>
  <c r="BJ2664" i="1"/>
  <c r="BN2664" i="1"/>
  <c r="BJ2294" i="1" a="1"/>
  <c r="BJ2294" i="1"/>
  <c r="BN2294" i="1"/>
  <c r="BJ1647" i="1" a="1"/>
  <c r="BJ1647" i="1"/>
  <c r="BN1647" i="1"/>
  <c r="BJ2302" i="1" a="1"/>
  <c r="BJ2302" i="1"/>
  <c r="BN2302" i="1"/>
  <c r="BJ172" i="1" a="1"/>
  <c r="BJ172" i="1"/>
  <c r="BN172" i="1"/>
  <c r="BJ2646" i="1" a="1"/>
  <c r="BJ2646" i="1"/>
  <c r="BN2646" i="1"/>
  <c r="BJ2518" i="1" a="1"/>
  <c r="BJ2518" i="1"/>
  <c r="BN2518" i="1"/>
  <c r="BJ3586" i="1" a="1"/>
  <c r="BJ3586" i="1"/>
  <c r="BN3586" i="1"/>
  <c r="BJ834" i="1" a="1"/>
  <c r="BJ834" i="1"/>
  <c r="BN834" i="1"/>
  <c r="BJ3864" i="1" a="1"/>
  <c r="BJ3864" i="1"/>
  <c r="BN3864" i="1"/>
  <c r="BJ1241" i="1" a="1"/>
  <c r="BJ1241" i="1"/>
  <c r="BN1241" i="1"/>
  <c r="BJ2787" i="1" a="1"/>
  <c r="BJ2787" i="1"/>
  <c r="BN2787" i="1"/>
  <c r="BJ3565" i="1" a="1"/>
  <c r="BJ3565" i="1"/>
  <c r="BN3565" i="1"/>
  <c r="BJ5" i="1" a="1"/>
  <c r="BJ5" i="1"/>
  <c r="BN5" i="1"/>
  <c r="BJ2403" i="1" a="1"/>
  <c r="BJ2403" i="1"/>
  <c r="BN2403" i="1"/>
  <c r="BJ3728" i="1" a="1"/>
  <c r="BJ3728" i="1"/>
  <c r="BN3728" i="1"/>
  <c r="BJ1114" i="1" a="1"/>
  <c r="BJ1114" i="1"/>
  <c r="BN1114" i="1"/>
  <c r="BJ569" i="1" a="1"/>
  <c r="BJ569" i="1"/>
  <c r="BN569" i="1"/>
  <c r="BJ1787" i="1" a="1"/>
  <c r="BJ1787" i="1"/>
  <c r="BN1787" i="1"/>
  <c r="BJ1794" i="1" a="1"/>
  <c r="BJ1794" i="1"/>
  <c r="BN1794" i="1"/>
  <c r="BJ3729" i="1" a="1"/>
  <c r="BJ3729" i="1"/>
  <c r="BN3729" i="1"/>
  <c r="BJ3456" i="1" a="1"/>
  <c r="BJ3456" i="1"/>
  <c r="BN3456" i="1"/>
  <c r="BJ2059" i="1" a="1"/>
  <c r="BJ2059" i="1"/>
  <c r="BN2059" i="1"/>
  <c r="BJ3588" i="1" a="1"/>
  <c r="BJ3588" i="1"/>
  <c r="BN3588" i="1"/>
  <c r="BJ1231" i="1" a="1"/>
  <c r="BJ1231" i="1"/>
  <c r="BN1231" i="1"/>
  <c r="BJ4119" i="1" a="1"/>
  <c r="BJ4119" i="1"/>
  <c r="BN4119" i="1"/>
  <c r="BJ581" i="1" a="1"/>
  <c r="BJ581" i="1"/>
  <c r="BN581" i="1"/>
  <c r="BJ1243" i="1" a="1"/>
  <c r="BJ1243" i="1"/>
  <c r="BN1243" i="1"/>
  <c r="BJ2791" i="1" a="1"/>
  <c r="BJ2791" i="1"/>
  <c r="BN2791" i="1"/>
  <c r="BJ297" i="1" a="1"/>
  <c r="BJ297" i="1"/>
  <c r="BN297" i="1"/>
  <c r="BJ1788" i="1" a="1"/>
  <c r="BJ1788" i="1"/>
  <c r="BN1788" i="1"/>
  <c r="BJ976" i="1" a="1"/>
  <c r="BJ976" i="1"/>
  <c r="BN976" i="1"/>
  <c r="BJ2905" i="1" a="1"/>
  <c r="BJ2905" i="1"/>
  <c r="BN2905" i="1"/>
  <c r="BJ3175" i="1" a="1"/>
  <c r="BJ3175" i="1"/>
  <c r="BN3175" i="1"/>
  <c r="BJ836" i="1" a="1"/>
  <c r="BJ836" i="1"/>
  <c r="BN836" i="1"/>
  <c r="BJ2296" i="1" a="1"/>
  <c r="BJ2296" i="1"/>
  <c r="BN2296" i="1"/>
  <c r="BJ693" i="1" a="1"/>
  <c r="BJ693" i="1"/>
  <c r="BN693" i="1"/>
  <c r="BJ1382" i="1" a="1"/>
  <c r="BJ1382" i="1"/>
  <c r="BN1382" i="1"/>
  <c r="BJ2063" i="1" a="1"/>
  <c r="BJ2063" i="1"/>
  <c r="BN2063" i="1"/>
  <c r="BJ1798" i="1" a="1"/>
  <c r="BJ1798" i="1"/>
  <c r="BN1798" i="1"/>
  <c r="BJ1789" i="1" a="1"/>
  <c r="BJ1789" i="1"/>
  <c r="BN1789" i="1"/>
  <c r="BJ2064" i="1" a="1"/>
  <c r="BJ2064" i="1"/>
  <c r="BN2064" i="1"/>
  <c r="BJ2800" i="1" a="1"/>
  <c r="BJ2800" i="1"/>
  <c r="BN2800" i="1"/>
  <c r="BJ1381" i="1" a="1"/>
  <c r="BJ1381" i="1"/>
  <c r="BN1381" i="1"/>
  <c r="BJ2300" i="1" a="1"/>
  <c r="BJ2300" i="1"/>
  <c r="BN2300" i="1"/>
  <c r="BJ701" i="1" a="1"/>
  <c r="BJ701" i="1"/>
  <c r="BN701" i="1"/>
  <c r="BJ2784" i="1" a="1"/>
  <c r="BJ2784" i="1"/>
  <c r="BN2784" i="1"/>
  <c r="BJ2394" i="1" a="1"/>
  <c r="BJ2394" i="1"/>
  <c r="BN2394" i="1"/>
  <c r="BJ2911" i="1" a="1"/>
  <c r="BJ2911" i="1"/>
  <c r="BN2911" i="1"/>
  <c r="BJ23" i="1" a="1"/>
  <c r="BJ23" i="1"/>
  <c r="BN23" i="1"/>
  <c r="BJ2404" i="1" a="1"/>
  <c r="BJ2404" i="1"/>
  <c r="BN2404" i="1"/>
  <c r="BJ3727" i="1" a="1"/>
  <c r="BJ3727" i="1"/>
  <c r="BN3727" i="1"/>
  <c r="BJ1517" i="1" a="1"/>
  <c r="BJ1517" i="1"/>
  <c r="BN1517" i="1"/>
  <c r="BJ461" i="1" a="1"/>
  <c r="BJ461" i="1"/>
  <c r="BN461" i="1"/>
  <c r="BJ843" i="1" a="1"/>
  <c r="BJ843" i="1"/>
  <c r="BN843" i="1"/>
  <c r="BJ978" i="1" a="1"/>
  <c r="BJ978" i="1"/>
  <c r="BN978" i="1"/>
  <c r="BJ1388" i="1" a="1"/>
  <c r="BJ1388" i="1"/>
  <c r="BN1388" i="1"/>
  <c r="BJ1376" i="1" a="1"/>
  <c r="BJ1376" i="1"/>
  <c r="BN1376" i="1"/>
  <c r="BJ2297" i="1" a="1"/>
  <c r="BJ2297" i="1"/>
  <c r="BN2297" i="1"/>
  <c r="BJ703" i="1" a="1"/>
  <c r="BJ703" i="1"/>
  <c r="BN703" i="1"/>
  <c r="BJ3714" i="1" a="1"/>
  <c r="BJ3714" i="1"/>
  <c r="BN3714" i="1"/>
  <c r="BJ4093" i="1" a="1"/>
  <c r="BJ4093" i="1"/>
  <c r="BN4093" i="1"/>
  <c r="BJ2391" i="1" a="1"/>
  <c r="BJ2391" i="1"/>
  <c r="BN2391" i="1"/>
  <c r="BJ3583" i="1" a="1"/>
  <c r="BJ3583" i="1"/>
  <c r="BN3583" i="1"/>
  <c r="BJ317" i="1" a="1"/>
  <c r="BJ317" i="1"/>
  <c r="BN317" i="1"/>
  <c r="BJ444" i="1" a="1"/>
  <c r="BJ444" i="1"/>
  <c r="BN444" i="1"/>
  <c r="BJ1510" i="1" a="1"/>
  <c r="BJ1510" i="1"/>
  <c r="BN1510" i="1"/>
  <c r="BJ165" i="1" a="1"/>
  <c r="BJ165" i="1"/>
  <c r="BN165" i="1"/>
  <c r="BJ24" i="1" a="1"/>
  <c r="BJ24" i="1"/>
  <c r="BN24" i="1"/>
  <c r="BJ824" i="1" a="1"/>
  <c r="BJ824" i="1"/>
  <c r="BN824" i="1"/>
  <c r="BJ2788" i="1" a="1"/>
  <c r="BJ2788" i="1"/>
  <c r="BN2788" i="1"/>
  <c r="BJ1511" i="1" a="1"/>
  <c r="BJ1511" i="1"/>
  <c r="BN1511" i="1"/>
  <c r="BJ1922" i="1" a="1"/>
  <c r="BJ1922" i="1"/>
  <c r="BN1922" i="1"/>
  <c r="BJ1109" i="1" a="1"/>
  <c r="BJ1109" i="1"/>
  <c r="BN1109" i="1"/>
  <c r="BJ1773" i="1" a="1"/>
  <c r="BJ1773" i="1"/>
  <c r="BN1773" i="1"/>
  <c r="BJ835" i="1" a="1"/>
  <c r="BJ835" i="1"/>
  <c r="BN835" i="1"/>
  <c r="BJ1512" i="1" a="1"/>
  <c r="BJ1512" i="1"/>
  <c r="BN1512" i="1"/>
  <c r="BJ4111" i="1" a="1"/>
  <c r="BJ4111" i="1"/>
  <c r="BN4111" i="1"/>
  <c r="BJ3591" i="1" a="1"/>
  <c r="BJ3591" i="1"/>
  <c r="BN3591" i="1"/>
  <c r="BJ3994" i="1" a="1"/>
  <c r="BJ3994" i="1"/>
  <c r="BN3994" i="1"/>
  <c r="BJ1520" i="1" a="1"/>
  <c r="BJ1520" i="1"/>
  <c r="BN1520" i="1"/>
  <c r="BJ3323" i="1" a="1"/>
  <c r="BJ3323" i="1"/>
  <c r="BN3323" i="1"/>
  <c r="BJ4126" i="1" a="1"/>
  <c r="BJ4126" i="1"/>
  <c r="BN4126" i="1"/>
  <c r="BJ3310" i="1" a="1"/>
  <c r="BJ3310" i="1"/>
  <c r="BN3310" i="1"/>
  <c r="BJ458" i="1" a="1"/>
  <c r="BJ458" i="1"/>
  <c r="BN458" i="1"/>
  <c r="BJ1384" i="1" a="1"/>
  <c r="BJ1384" i="1"/>
  <c r="BN1384" i="1"/>
  <c r="BJ3856" i="1" a="1"/>
  <c r="BJ3856" i="1"/>
  <c r="BN3856" i="1"/>
  <c r="BJ4095" i="1" a="1"/>
  <c r="BJ4095" i="1"/>
  <c r="BN4095" i="1"/>
  <c r="BJ154" i="1" a="1"/>
  <c r="BJ154" i="1"/>
  <c r="BN154" i="1"/>
  <c r="BJ839" i="1" a="1"/>
  <c r="BJ839" i="1"/>
  <c r="BN839" i="1"/>
  <c r="BJ3302" i="1" a="1"/>
  <c r="BJ3302" i="1"/>
  <c r="BN3302" i="1"/>
  <c r="BJ12" i="1" a="1"/>
  <c r="BJ12" i="1"/>
  <c r="BN12" i="1"/>
  <c r="BJ1111" i="1" a="1"/>
  <c r="BJ1111" i="1"/>
  <c r="BN1111" i="1"/>
  <c r="BJ583" i="1" a="1"/>
  <c r="BJ583" i="1"/>
  <c r="BN583" i="1"/>
  <c r="BJ2904" i="1" a="1"/>
  <c r="BJ2904" i="1"/>
  <c r="BN2904" i="1"/>
  <c r="BJ452" i="1" a="1"/>
  <c r="BJ452" i="1"/>
  <c r="BN452" i="1"/>
  <c r="BJ29" i="1" a="1"/>
  <c r="BJ29" i="1"/>
  <c r="BN29" i="1"/>
  <c r="BJ4097" i="1" a="1"/>
  <c r="BJ4097" i="1"/>
  <c r="BN4097" i="1"/>
  <c r="BJ3992" i="1" a="1"/>
  <c r="BJ3992" i="1"/>
  <c r="BN3992" i="1"/>
  <c r="BJ3988" i="1" a="1"/>
  <c r="BJ3988" i="1"/>
  <c r="BN3988" i="1"/>
  <c r="BJ30" i="1" a="1"/>
  <c r="BJ30" i="1"/>
  <c r="BN30" i="1"/>
  <c r="BJ2662" i="1" a="1"/>
  <c r="BJ2662" i="1"/>
  <c r="BN2662" i="1"/>
  <c r="BJ3853" i="1" a="1"/>
  <c r="BJ3853" i="1"/>
  <c r="BN3853" i="1"/>
  <c r="BJ1646" i="1" a="1"/>
  <c r="BJ1646" i="1"/>
  <c r="BN1646" i="1"/>
  <c r="BJ1397" i="1" a="1"/>
  <c r="BJ1397" i="1"/>
  <c r="BN1397" i="1"/>
  <c r="BJ2663" i="1" a="1"/>
  <c r="BJ2663" i="1"/>
  <c r="BN2663" i="1"/>
  <c r="BJ3311" i="1" a="1"/>
  <c r="BJ3311" i="1"/>
  <c r="BN3311" i="1"/>
  <c r="BJ307" i="1" a="1"/>
  <c r="BJ307" i="1"/>
  <c r="BN307" i="1"/>
  <c r="BJ3194" i="1" a="1"/>
  <c r="BJ3194" i="1"/>
  <c r="BN3194" i="1"/>
  <c r="BJ825" i="1" a="1"/>
  <c r="BJ825" i="1"/>
  <c r="BN825" i="1"/>
  <c r="BJ968" i="1" a="1"/>
  <c r="BJ968" i="1"/>
  <c r="BN968" i="1"/>
  <c r="BJ2677" i="1" a="1"/>
  <c r="BJ2677" i="1"/>
  <c r="BN2677" i="1"/>
  <c r="BJ980" i="1" a="1"/>
  <c r="BJ980" i="1"/>
  <c r="BN980" i="1"/>
  <c r="BJ4113" i="1" a="1"/>
  <c r="BJ4113" i="1"/>
  <c r="BN4113" i="1"/>
  <c r="BJ3454" i="1" a="1"/>
  <c r="BJ3454" i="1"/>
  <c r="BN3454" i="1"/>
  <c r="BJ981" i="1" a="1"/>
  <c r="BJ981" i="1"/>
  <c r="BN981" i="1"/>
  <c r="BJ2907" i="1" a="1"/>
  <c r="BJ2907" i="1"/>
  <c r="BN2907" i="1"/>
  <c r="BJ1245" i="1" a="1"/>
  <c r="BJ1245" i="1"/>
  <c r="BN1245" i="1"/>
  <c r="BJ16" i="1" a="1"/>
  <c r="BJ16" i="1"/>
  <c r="BN16" i="1"/>
  <c r="BJ2406" i="1" a="1"/>
  <c r="BJ2406" i="1"/>
  <c r="BN2406" i="1"/>
  <c r="BJ841" i="1" a="1"/>
  <c r="BJ841" i="1"/>
  <c r="BN841" i="1"/>
  <c r="BJ1513" i="1" a="1"/>
  <c r="BJ1513" i="1"/>
  <c r="BN1513" i="1"/>
  <c r="BJ842" i="1" a="1"/>
  <c r="BJ842" i="1"/>
  <c r="BN842" i="1"/>
  <c r="BJ1514" i="1" a="1"/>
  <c r="BJ1514" i="1"/>
  <c r="BN1514" i="1"/>
  <c r="BJ3708" i="1" a="1"/>
  <c r="BJ3708" i="1"/>
  <c r="BN3708" i="1"/>
  <c r="BJ3042" i="1" a="1"/>
  <c r="BJ3042" i="1"/>
  <c r="BN3042" i="1"/>
  <c r="BJ308" i="1" a="1"/>
  <c r="BJ308" i="1"/>
  <c r="BN308" i="1"/>
  <c r="BJ3455" i="1" a="1"/>
  <c r="BJ3455" i="1"/>
  <c r="BN3455" i="1"/>
  <c r="BJ1648" i="1" a="1"/>
  <c r="BJ1648" i="1"/>
  <c r="BN1648" i="1"/>
  <c r="BJ2407" i="1" a="1"/>
  <c r="BJ2407" i="1"/>
  <c r="BN2407" i="1"/>
  <c r="BJ1390" i="1" a="1"/>
  <c r="BJ1390" i="1"/>
  <c r="BN1390" i="1"/>
  <c r="BJ3325" i="1" a="1"/>
  <c r="BJ3325" i="1"/>
  <c r="BN3325" i="1"/>
  <c r="BJ2656" i="1" a="1"/>
  <c r="BJ2656" i="1"/>
  <c r="BN2656" i="1"/>
  <c r="BJ1925" i="1" a="1"/>
  <c r="BJ1925" i="1"/>
  <c r="BN1925" i="1"/>
  <c r="BJ3725" i="1" a="1"/>
  <c r="BJ3725" i="1"/>
  <c r="BN3725" i="1"/>
  <c r="BJ2193" i="1" a="1"/>
  <c r="BJ2193" i="1"/>
  <c r="BN2193" i="1"/>
  <c r="BJ3589" i="1" a="1"/>
  <c r="BJ3589" i="1"/>
  <c r="BN3589" i="1"/>
  <c r="BJ1796" i="1" a="1"/>
  <c r="BJ1796" i="1"/>
  <c r="BN1796" i="1"/>
  <c r="BJ3313" i="1" a="1"/>
  <c r="BJ3313" i="1"/>
  <c r="BN3313" i="1"/>
  <c r="BJ1797" i="1" a="1"/>
  <c r="BJ1797" i="1"/>
  <c r="BN1797" i="1"/>
  <c r="BJ3592" i="1" a="1"/>
  <c r="BJ3592" i="1"/>
  <c r="BN3592" i="1"/>
  <c r="BJ309" i="1" a="1"/>
  <c r="BJ309" i="1"/>
  <c r="BN309" i="1"/>
  <c r="BJ1246" i="1" a="1"/>
  <c r="BJ1246" i="1"/>
  <c r="BN1246" i="1"/>
  <c r="BJ1248" i="1" a="1"/>
  <c r="BJ1248" i="1"/>
  <c r="BN1248" i="1"/>
  <c r="BJ448" i="1" a="1"/>
  <c r="BJ448" i="1"/>
  <c r="BN448" i="1"/>
  <c r="BJ694" i="1" a="1"/>
  <c r="BJ694" i="1"/>
  <c r="BN694" i="1"/>
  <c r="BJ3850" i="1" a="1"/>
  <c r="BJ3850" i="1"/>
  <c r="BN3850" i="1"/>
  <c r="BJ2772" i="1" a="1"/>
  <c r="BJ2772" i="1"/>
  <c r="BN2772" i="1"/>
  <c r="BJ45" i="1" a="1"/>
  <c r="BJ45" i="1"/>
  <c r="BN45" i="1"/>
  <c r="BJ31" i="1" a="1"/>
  <c r="BJ31" i="1"/>
  <c r="BN31" i="1"/>
  <c r="BJ456" i="1" a="1"/>
  <c r="BJ456" i="1"/>
  <c r="BN456" i="1"/>
  <c r="BJ848" i="1" a="1"/>
  <c r="BJ848" i="1"/>
  <c r="BN848" i="1"/>
  <c r="BJ180" i="1" a="1"/>
  <c r="BJ180" i="1"/>
  <c r="BN180" i="1"/>
  <c r="BJ4123" i="1" a="1"/>
  <c r="BJ4123" i="1"/>
  <c r="BN4123" i="1"/>
  <c r="BJ2076" i="1" a="1"/>
  <c r="BJ2076" i="1"/>
  <c r="BN2076" i="1"/>
  <c r="BJ1115" i="1" a="1"/>
  <c r="BJ1115" i="1"/>
  <c r="BN1115" i="1"/>
  <c r="BJ3996" i="1" a="1"/>
  <c r="BJ3996" i="1"/>
  <c r="BN3996" i="1"/>
  <c r="BJ174" i="1" a="1"/>
  <c r="BJ174" i="1"/>
  <c r="BN174" i="1"/>
  <c r="BJ2789" i="1" a="1"/>
  <c r="BJ2789" i="1"/>
  <c r="BN2789" i="1"/>
  <c r="BJ2387" i="1" a="1"/>
  <c r="BJ2387" i="1"/>
  <c r="BN2387" i="1"/>
  <c r="BJ3314" i="1" a="1"/>
  <c r="BJ3314" i="1"/>
  <c r="BN3314" i="1"/>
  <c r="BJ3179" i="1" a="1"/>
  <c r="BJ3179" i="1"/>
  <c r="BN3179" i="1"/>
  <c r="BJ4115" i="1" a="1"/>
  <c r="BJ4115" i="1"/>
  <c r="BN4115" i="1"/>
  <c r="BJ1118" i="1" a="1"/>
  <c r="BJ1118" i="1"/>
  <c r="BN1118" i="1"/>
  <c r="BJ1795" i="1" a="1"/>
  <c r="BJ1795" i="1"/>
  <c r="BN1795" i="1"/>
  <c r="BJ2666" i="1" a="1"/>
  <c r="BJ2666" i="1"/>
  <c r="BN2666" i="1"/>
  <c r="BJ2071" i="1" a="1"/>
  <c r="BJ2071" i="1"/>
  <c r="BN2071" i="1"/>
  <c r="BJ2062" i="1" a="1"/>
  <c r="BJ2062" i="1"/>
  <c r="BN2062" i="1"/>
  <c r="BJ2522" i="1" a="1"/>
  <c r="BJ2522" i="1"/>
  <c r="BN2522" i="1"/>
  <c r="BJ32" i="1" a="1"/>
  <c r="BJ32" i="1"/>
  <c r="BN32" i="1"/>
  <c r="BJ3052" i="1" a="1"/>
  <c r="BJ3052" i="1"/>
  <c r="BN3052" i="1"/>
  <c r="BJ1515" i="1" a="1"/>
  <c r="BJ1515" i="1"/>
  <c r="BN1515" i="1"/>
  <c r="BJ3181" i="1" a="1"/>
  <c r="BJ3181" i="1"/>
  <c r="BN3181" i="1"/>
  <c r="BJ1651" i="1" a="1"/>
  <c r="BJ1651" i="1"/>
  <c r="BN1651" i="1"/>
  <c r="BJ3857" i="1" a="1"/>
  <c r="BJ3857" i="1"/>
  <c r="BN3857" i="1"/>
  <c r="BJ1783" i="1" a="1"/>
  <c r="BJ1783" i="1"/>
  <c r="BN1783" i="1"/>
  <c r="BJ1649" i="1" a="1"/>
  <c r="BJ1649" i="1"/>
  <c r="BN1649" i="1"/>
  <c r="BJ2189" i="1" a="1"/>
  <c r="BJ2189" i="1"/>
  <c r="BN2189" i="1"/>
  <c r="BJ1101" i="1" a="1"/>
  <c r="BJ1101" i="1"/>
  <c r="BN1101" i="1"/>
  <c r="BJ33" i="1" a="1"/>
  <c r="BJ33" i="1"/>
  <c r="BN33" i="1"/>
  <c r="BJ178" i="1" a="1"/>
  <c r="BJ178" i="1"/>
  <c r="BN178" i="1"/>
  <c r="BJ3458" i="1" a="1"/>
  <c r="BJ3458" i="1"/>
  <c r="BN3458" i="1"/>
  <c r="BJ695" i="1" a="1"/>
  <c r="BJ695" i="1"/>
  <c r="BN695" i="1"/>
  <c r="BJ175" i="1" a="1"/>
  <c r="BJ175" i="1"/>
  <c r="BN175" i="1"/>
  <c r="BJ1116" i="1" a="1"/>
  <c r="BJ1116" i="1"/>
  <c r="BN1116" i="1"/>
  <c r="BJ1119" i="1" a="1"/>
  <c r="BJ1119" i="1"/>
  <c r="BN1119" i="1"/>
  <c r="BJ2792" i="1" a="1"/>
  <c r="BJ2792" i="1"/>
  <c r="BN2792" i="1"/>
  <c r="BJ990" i="1" a="1"/>
  <c r="BJ990" i="1"/>
  <c r="BN990" i="1"/>
  <c r="BJ1530" i="1" a="1"/>
  <c r="BJ1530" i="1"/>
  <c r="BN1530" i="1"/>
  <c r="BJ163" i="1" a="1"/>
  <c r="BJ163" i="1"/>
  <c r="BN163" i="1"/>
  <c r="BJ186" i="1" a="1"/>
  <c r="BJ186" i="1"/>
  <c r="BN186" i="1"/>
  <c r="BJ451" i="1" a="1"/>
  <c r="BJ451" i="1"/>
  <c r="BN451" i="1"/>
  <c r="BJ1117" i="1" a="1"/>
  <c r="BJ1117" i="1"/>
  <c r="BN1117" i="1"/>
  <c r="BJ1102" i="1" a="1"/>
  <c r="BJ1102" i="1"/>
  <c r="BN1102" i="1"/>
  <c r="BJ2793" i="1" a="1"/>
  <c r="BJ2793" i="1"/>
  <c r="BN2793" i="1"/>
  <c r="BJ1926" i="1" a="1"/>
  <c r="BJ1926" i="1"/>
  <c r="BN1926" i="1"/>
  <c r="BJ310" i="1" a="1"/>
  <c r="BJ310" i="1"/>
  <c r="BN310" i="1"/>
  <c r="BJ1253" i="1" a="1"/>
  <c r="BJ1253" i="1"/>
  <c r="BN1253" i="1"/>
  <c r="BJ2908" i="1" a="1"/>
  <c r="BJ2908" i="1"/>
  <c r="BN2908" i="1"/>
  <c r="BJ179" i="1" a="1"/>
  <c r="BJ179" i="1"/>
  <c r="BN179" i="1"/>
  <c r="BJ1921" i="1" a="1"/>
  <c r="BJ1921" i="1"/>
  <c r="BN1921" i="1"/>
  <c r="BJ3840" i="1" a="1"/>
  <c r="BJ3840" i="1"/>
  <c r="BN3840" i="1"/>
  <c r="BJ982" i="1" a="1"/>
  <c r="BJ982" i="1"/>
  <c r="BN982" i="1"/>
  <c r="BJ2909" i="1" a="1"/>
  <c r="BJ2909" i="1"/>
  <c r="BN2909" i="1"/>
  <c r="BJ3183" i="1" a="1"/>
  <c r="BJ3183" i="1"/>
  <c r="BN3183" i="1"/>
  <c r="BJ454" i="1" a="1"/>
  <c r="BJ454" i="1"/>
  <c r="BN454" i="1"/>
  <c r="BJ3309" i="1" a="1"/>
  <c r="BJ3309" i="1"/>
  <c r="BN3309" i="1"/>
  <c r="BJ984" i="1" a="1"/>
  <c r="BJ984" i="1"/>
  <c r="BN984" i="1"/>
  <c r="BJ710" i="1" a="1"/>
  <c r="BJ710" i="1"/>
  <c r="BN710" i="1"/>
  <c r="BJ3182" i="1" a="1"/>
  <c r="BJ3182" i="1"/>
  <c r="BN3182" i="1"/>
  <c r="BJ1518" i="1" a="1"/>
  <c r="BJ1518" i="1"/>
  <c r="BN1518" i="1"/>
  <c r="BJ588" i="1" a="1"/>
  <c r="BJ588" i="1"/>
  <c r="BN588" i="1"/>
  <c r="BJ1251" i="1" a="1"/>
  <c r="BJ1251" i="1"/>
  <c r="BN1251" i="1"/>
  <c r="BJ2667" i="1" a="1"/>
  <c r="BJ2667" i="1"/>
  <c r="BN2667" i="1"/>
  <c r="BJ1250" i="1" a="1"/>
  <c r="BJ1250" i="1"/>
  <c r="BN1250" i="1"/>
  <c r="BJ1125" i="1" a="1"/>
  <c r="BJ1125" i="1"/>
  <c r="BN1125" i="1"/>
  <c r="BJ837" i="1" a="1"/>
  <c r="BJ837" i="1"/>
  <c r="BN837" i="1"/>
  <c r="BJ3731" i="1" a="1"/>
  <c r="BJ3731" i="1"/>
  <c r="BN3731" i="1"/>
  <c r="BJ34" i="1" a="1"/>
  <c r="BJ34" i="1"/>
  <c r="BN34" i="1"/>
  <c r="BJ3180" i="1" a="1"/>
  <c r="BJ3180" i="1"/>
  <c r="BN3180" i="1"/>
  <c r="BJ3168" i="1" a="1"/>
  <c r="BJ3168" i="1"/>
  <c r="BN3168" i="1"/>
  <c r="BJ3457" i="1" a="1"/>
  <c r="BJ3457" i="1"/>
  <c r="BN3457" i="1"/>
  <c r="BJ3461" i="1" a="1"/>
  <c r="BJ3461" i="1"/>
  <c r="BN3461" i="1"/>
  <c r="BJ3317" i="1" a="1"/>
  <c r="BJ3317" i="1"/>
  <c r="BN3317" i="1"/>
  <c r="BJ3185" i="1" a="1"/>
  <c r="BJ3185" i="1"/>
  <c r="BN3185" i="1"/>
  <c r="BJ3733" i="1" a="1"/>
  <c r="BJ3733" i="1"/>
  <c r="BN3733" i="1"/>
  <c r="BJ35" i="1" a="1"/>
  <c r="BJ35" i="1"/>
  <c r="BN35" i="1"/>
  <c r="BJ706" i="1" a="1"/>
  <c r="BJ706" i="1"/>
  <c r="BN706" i="1"/>
  <c r="BJ3054" i="1" a="1"/>
  <c r="BJ3054" i="1"/>
  <c r="BN3054" i="1"/>
  <c r="BJ2306" i="1" a="1"/>
  <c r="BJ2306" i="1"/>
  <c r="BN2306" i="1"/>
  <c r="BJ3315" i="1" a="1"/>
  <c r="BJ3315" i="1"/>
  <c r="BN3315" i="1"/>
  <c r="BJ1380" i="1" a="1"/>
  <c r="BJ1380" i="1"/>
  <c r="BN1380" i="1"/>
  <c r="BJ3859" i="1" a="1"/>
  <c r="BJ3859" i="1"/>
  <c r="BN3859" i="1"/>
  <c r="BJ1260" i="1" a="1"/>
  <c r="BJ1260" i="1"/>
  <c r="BN1260" i="1"/>
  <c r="BJ2781" i="1" a="1"/>
  <c r="BJ2781" i="1"/>
  <c r="BN2781" i="1"/>
  <c r="BJ850" i="1" a="1"/>
  <c r="BJ850" i="1"/>
  <c r="BN850" i="1"/>
  <c r="BJ3995" i="1" a="1"/>
  <c r="BJ3995" i="1"/>
  <c r="BN3995" i="1"/>
  <c r="BJ2912" i="1" a="1"/>
  <c r="BJ2912" i="1"/>
  <c r="BN2912" i="1"/>
  <c r="BJ590" i="1" a="1"/>
  <c r="BJ590" i="1"/>
  <c r="BN590" i="1"/>
  <c r="BJ2055" i="1" a="1"/>
  <c r="BJ2055" i="1"/>
  <c r="BN2055" i="1"/>
  <c r="BJ2195" i="1" a="1"/>
  <c r="BJ2195" i="1"/>
  <c r="BN2195" i="1"/>
  <c r="BJ3178" i="1" a="1"/>
  <c r="BJ3178" i="1"/>
  <c r="BN3178" i="1"/>
  <c r="BJ2794" i="1" a="1"/>
  <c r="BJ2794" i="1"/>
  <c r="BN2794" i="1"/>
  <c r="BJ2524" i="1" a="1"/>
  <c r="BJ2524" i="1"/>
  <c r="BN2524" i="1"/>
  <c r="BJ1928" i="1" a="1"/>
  <c r="BJ1928" i="1"/>
  <c r="BN1928" i="1"/>
  <c r="BJ845" i="1" a="1"/>
  <c r="BJ845" i="1"/>
  <c r="BN845" i="1"/>
  <c r="BJ1252" i="1" a="1"/>
  <c r="BJ1252" i="1"/>
  <c r="BN1252" i="1"/>
  <c r="BJ176" i="1" a="1"/>
  <c r="BJ176" i="1"/>
  <c r="BN176" i="1"/>
  <c r="BJ574" i="1" a="1"/>
  <c r="BJ574" i="1"/>
  <c r="BN574" i="1"/>
  <c r="BJ2914" i="1" a="1"/>
  <c r="BJ2914" i="1"/>
  <c r="BN2914" i="1"/>
  <c r="BJ1524" i="1" a="1"/>
  <c r="BJ1524" i="1"/>
  <c r="BN1524" i="1"/>
  <c r="BJ844" i="1" a="1"/>
  <c r="BJ844" i="1"/>
  <c r="BN844" i="1"/>
  <c r="BJ3459" i="1" a="1"/>
  <c r="BJ3459" i="1"/>
  <c r="BN3459" i="1"/>
  <c r="BJ857" i="1" a="1"/>
  <c r="BJ857" i="1"/>
  <c r="BN857" i="1"/>
  <c r="BJ1640" i="1" a="1"/>
  <c r="BJ1640" i="1"/>
  <c r="BN1640" i="1"/>
  <c r="BJ3053" i="1" a="1"/>
  <c r="BJ3053" i="1"/>
  <c r="BN3053" i="1"/>
  <c r="BJ1254" i="1" a="1"/>
  <c r="BJ1254" i="1"/>
  <c r="BN1254" i="1"/>
  <c r="BJ2295" i="1" a="1"/>
  <c r="BJ2295" i="1"/>
  <c r="BN2295" i="1"/>
  <c r="BJ3188" i="1" a="1"/>
  <c r="BJ3188" i="1"/>
  <c r="BN3188" i="1"/>
  <c r="BJ3316" i="1" a="1"/>
  <c r="BJ3316" i="1"/>
  <c r="BN3316" i="1"/>
  <c r="BJ846" i="1" a="1"/>
  <c r="BJ846" i="1"/>
  <c r="BN846" i="1"/>
  <c r="BJ2670" i="1" a="1"/>
  <c r="BJ2670" i="1"/>
  <c r="BN2670" i="1"/>
  <c r="BJ3184" i="1" a="1"/>
  <c r="BJ3184" i="1"/>
  <c r="BN3184" i="1"/>
  <c r="BJ3462" i="1" a="1"/>
  <c r="BJ3462" i="1"/>
  <c r="BN3462" i="1"/>
  <c r="BJ3732" i="1" a="1"/>
  <c r="BJ3732" i="1"/>
  <c r="BN3732" i="1"/>
  <c r="BJ3063" i="1" a="1"/>
  <c r="BJ3063" i="1"/>
  <c r="BN3063" i="1"/>
  <c r="BJ1654" i="1" a="1"/>
  <c r="BJ1654" i="1"/>
  <c r="BN1654" i="1"/>
  <c r="BJ1522" i="1" a="1"/>
  <c r="BJ1522" i="1"/>
  <c r="BN1522" i="1"/>
  <c r="BJ1931" i="1" a="1"/>
  <c r="BJ1931" i="1"/>
  <c r="BN1931" i="1"/>
  <c r="BJ1929" i="1" a="1"/>
  <c r="BJ1929" i="1"/>
  <c r="BN1929" i="1"/>
  <c r="BJ2198" i="1" a="1"/>
  <c r="BJ2198" i="1"/>
  <c r="BN2198" i="1"/>
  <c r="BJ1399" i="1" a="1"/>
  <c r="BJ1399" i="1"/>
  <c r="BN1399" i="1"/>
  <c r="BJ1505" i="1" a="1"/>
  <c r="BJ1505" i="1"/>
  <c r="BN1505" i="1"/>
  <c r="BJ1519" i="1" a="1"/>
  <c r="BJ1519" i="1"/>
  <c r="BN1519" i="1"/>
  <c r="BJ3598" i="1" a="1"/>
  <c r="BJ3598" i="1"/>
  <c r="BN3598" i="1"/>
  <c r="BJ707" i="1" a="1"/>
  <c r="BJ707" i="1"/>
  <c r="BN707" i="1"/>
  <c r="BJ3460" i="1" a="1"/>
  <c r="BJ3460" i="1"/>
  <c r="BN3460" i="1"/>
  <c r="BJ1121" i="1" a="1"/>
  <c r="BJ1121" i="1"/>
  <c r="BN1121" i="1"/>
  <c r="BJ1122" i="1" a="1"/>
  <c r="BJ1122" i="1"/>
  <c r="BN1122" i="1"/>
  <c r="BJ2674" i="1" a="1"/>
  <c r="BJ2674" i="1"/>
  <c r="BN2674" i="1"/>
  <c r="BJ2203" i="1" a="1"/>
  <c r="BJ2203" i="1"/>
  <c r="BN2203" i="1"/>
  <c r="BJ1802" i="1" a="1"/>
  <c r="BJ1802" i="1"/>
  <c r="BN1802" i="1"/>
  <c r="BJ2303" i="1" a="1"/>
  <c r="BJ2303" i="1"/>
  <c r="BN2303" i="1"/>
  <c r="BJ1391" i="1" a="1"/>
  <c r="BJ1391" i="1"/>
  <c r="BN1391" i="1"/>
  <c r="BJ466" i="1" a="1"/>
  <c r="BJ466" i="1"/>
  <c r="BN466" i="1"/>
  <c r="BJ3435" i="1" a="1"/>
  <c r="BJ3435" i="1"/>
  <c r="BN3435" i="1"/>
  <c r="BJ1093" i="1" a="1"/>
  <c r="BJ1093" i="1"/>
  <c r="BN1093" i="1"/>
  <c r="BJ3298" i="1" a="1"/>
  <c r="BJ3298" i="1"/>
  <c r="BN3298" i="1"/>
  <c r="BJ1392" i="1" a="1"/>
  <c r="BJ1392" i="1"/>
  <c r="BN1392" i="1"/>
  <c r="BJ3165" i="1" a="1"/>
  <c r="BJ3165" i="1"/>
  <c r="BN3165" i="1"/>
  <c r="BJ2068" i="1" a="1"/>
  <c r="BJ2068" i="1"/>
  <c r="BN2068" i="1"/>
  <c r="BJ2517" i="1" a="1"/>
  <c r="BJ2517" i="1"/>
  <c r="BN2517" i="1"/>
  <c r="BJ25" i="1" a="1"/>
  <c r="BJ25" i="1"/>
  <c r="BN25" i="1"/>
  <c r="BJ455" i="1" a="1"/>
  <c r="BJ455" i="1"/>
  <c r="BN455" i="1"/>
  <c r="BJ1791" i="1" a="1"/>
  <c r="BJ1791" i="1"/>
  <c r="BN1791" i="1"/>
  <c r="BJ2047" i="1" a="1"/>
  <c r="BJ2047" i="1"/>
  <c r="BN2047" i="1"/>
  <c r="BJ708" i="1" a="1"/>
  <c r="BJ708" i="1"/>
  <c r="BN708" i="1"/>
  <c r="BJ3319" i="1" a="1"/>
  <c r="BJ3319" i="1"/>
  <c r="BN3319" i="1"/>
  <c r="BJ2069" i="1" a="1"/>
  <c r="BJ2069" i="1"/>
  <c r="BN2069" i="1"/>
  <c r="BJ173" i="1" a="1"/>
  <c r="BJ173" i="1"/>
  <c r="BN173" i="1"/>
  <c r="BJ36" i="1" a="1"/>
  <c r="BJ36" i="1"/>
  <c r="BN36" i="1"/>
  <c r="BJ13" i="1" a="1"/>
  <c r="BJ13" i="1"/>
  <c r="BN13" i="1"/>
  <c r="BJ2796" i="1" a="1"/>
  <c r="BJ2796" i="1"/>
  <c r="BN2796" i="1"/>
  <c r="BJ3318" i="1" a="1"/>
  <c r="BJ3318" i="1"/>
  <c r="BN3318" i="1"/>
  <c r="BJ3998" i="1" a="1"/>
  <c r="BJ3998" i="1"/>
  <c r="BN3998" i="1"/>
  <c r="BJ3050" i="1" a="1"/>
  <c r="BJ3050" i="1"/>
  <c r="BN3050" i="1"/>
  <c r="BJ4000" i="1" a="1"/>
  <c r="BJ4000" i="1"/>
  <c r="BN4000" i="1"/>
  <c r="BJ2194" i="1" a="1"/>
  <c r="BJ2194" i="1"/>
  <c r="BN2194" i="1"/>
  <c r="BJ1120" i="1" a="1"/>
  <c r="BJ1120" i="1"/>
  <c r="BN1120" i="1"/>
  <c r="BJ3445" i="1" a="1"/>
  <c r="BJ3445" i="1"/>
  <c r="BN3445" i="1"/>
  <c r="BJ2797" i="1" a="1"/>
  <c r="BJ2797" i="1"/>
  <c r="BN2797" i="1"/>
  <c r="BJ2415" i="1" a="1"/>
  <c r="BJ2415" i="1"/>
  <c r="BN2415" i="1"/>
  <c r="BJ711" i="1" a="1"/>
  <c r="BJ711" i="1"/>
  <c r="BN711" i="1"/>
  <c r="BJ998" i="1" a="1"/>
  <c r="BJ998" i="1"/>
  <c r="BN998" i="1"/>
  <c r="BJ3186" i="1" a="1"/>
  <c r="BJ3186" i="1"/>
  <c r="BN3186" i="1"/>
  <c r="BJ3055" i="1" a="1"/>
  <c r="BJ3055" i="1"/>
  <c r="BN3055" i="1"/>
  <c r="BJ985" i="1" a="1"/>
  <c r="BJ985" i="1"/>
  <c r="BN985" i="1"/>
  <c r="BJ3861" i="1" a="1"/>
  <c r="BJ3861" i="1"/>
  <c r="BN3861" i="1"/>
  <c r="BJ453" i="1" a="1"/>
  <c r="BJ453" i="1"/>
  <c r="BN453" i="1"/>
  <c r="BJ1800" i="1" a="1"/>
  <c r="BJ1800" i="1"/>
  <c r="BN1800" i="1"/>
  <c r="BJ434" i="1" a="1"/>
  <c r="BJ434" i="1"/>
  <c r="BN434" i="1"/>
  <c r="BJ153" i="1" a="1"/>
  <c r="BJ153" i="1"/>
  <c r="BN153" i="1"/>
  <c r="BJ1652" i="1" a="1"/>
  <c r="BJ1652" i="1"/>
  <c r="BN1652" i="1"/>
  <c r="BJ2301" i="1" a="1"/>
  <c r="BJ2301" i="1"/>
  <c r="BN2301" i="1"/>
  <c r="BJ1389" i="1" a="1"/>
  <c r="BJ1389" i="1"/>
  <c r="BN1389" i="1"/>
  <c r="BJ4117" i="1" a="1"/>
  <c r="BJ4117" i="1"/>
  <c r="BN4117" i="1"/>
  <c r="BJ315" i="1" a="1"/>
  <c r="BJ315" i="1"/>
  <c r="BN315" i="1"/>
  <c r="BJ1801" i="1" a="1"/>
  <c r="BJ1801" i="1"/>
  <c r="BN1801" i="1"/>
  <c r="BJ847" i="1" a="1"/>
  <c r="BJ847" i="1"/>
  <c r="BN847" i="1"/>
  <c r="BJ3191" i="1" a="1"/>
  <c r="BJ3191" i="1"/>
  <c r="BN3191" i="1"/>
  <c r="BJ3463" i="1" a="1"/>
  <c r="BJ3463" i="1"/>
  <c r="BN3463" i="1"/>
  <c r="BJ1244" i="1" a="1"/>
  <c r="BJ1244" i="1"/>
  <c r="BN1244" i="1"/>
  <c r="BJ1521" i="1" a="1"/>
  <c r="BJ1521" i="1"/>
  <c r="BN1521" i="1"/>
  <c r="BJ589" i="1" a="1"/>
  <c r="BJ589" i="1"/>
  <c r="BN589" i="1"/>
  <c r="BJ3593" i="1" a="1"/>
  <c r="BJ3593" i="1"/>
  <c r="BN3593" i="1"/>
  <c r="BJ3056" i="1" a="1"/>
  <c r="BJ3056" i="1"/>
  <c r="BN3056" i="1"/>
  <c r="BJ2795" i="1" a="1"/>
  <c r="BJ2795" i="1"/>
  <c r="BN2795" i="1"/>
  <c r="BJ709" i="1" a="1"/>
  <c r="BJ709" i="1"/>
  <c r="BN709" i="1"/>
  <c r="BJ3187" i="1" a="1"/>
  <c r="BJ3187" i="1"/>
  <c r="BN3187" i="1"/>
  <c r="BJ457" i="1" a="1"/>
  <c r="BJ457" i="1"/>
  <c r="BN457" i="1"/>
  <c r="BJ591" i="1" a="1"/>
  <c r="BJ591" i="1"/>
  <c r="BN591" i="1"/>
  <c r="BJ2669" i="1" a="1"/>
  <c r="BJ2669" i="1"/>
  <c r="BN2669" i="1"/>
  <c r="BJ1653" i="1" a="1"/>
  <c r="BJ1653" i="1"/>
  <c r="BN1653" i="1"/>
  <c r="BJ2671" i="1" a="1"/>
  <c r="BJ2671" i="1"/>
  <c r="BN2671" i="1"/>
  <c r="BJ3320" i="1" a="1"/>
  <c r="BJ3320" i="1"/>
  <c r="BN3320" i="1"/>
  <c r="BJ1393" i="1" a="1"/>
  <c r="BJ1393" i="1"/>
  <c r="BN1393" i="1"/>
  <c r="BJ37" i="1" a="1"/>
  <c r="BJ37" i="1"/>
  <c r="BN37" i="1"/>
  <c r="BJ1664" i="1" a="1"/>
  <c r="BJ1664" i="1"/>
  <c r="BN1664" i="1"/>
  <c r="BJ1930" i="1" a="1"/>
  <c r="BJ1930" i="1"/>
  <c r="BN1930" i="1"/>
  <c r="BJ2681" i="1" a="1"/>
  <c r="BJ2681" i="1"/>
  <c r="BN2681" i="1"/>
  <c r="BJ2205" i="1" a="1"/>
  <c r="BJ2205" i="1"/>
  <c r="BN2205" i="1"/>
  <c r="BJ986" i="1" a="1"/>
  <c r="BJ986" i="1"/>
  <c r="BN986" i="1"/>
  <c r="BJ3734" i="1" a="1"/>
  <c r="BJ3734" i="1"/>
  <c r="BN3734" i="1"/>
  <c r="BJ312" i="1" a="1"/>
  <c r="BJ312" i="1"/>
  <c r="BN312" i="1"/>
  <c r="BJ2673" i="1" a="1"/>
  <c r="BJ2673" i="1"/>
  <c r="BN2673" i="1"/>
  <c r="BJ3466" i="1" a="1"/>
  <c r="BJ3466" i="1"/>
  <c r="BN3466" i="1"/>
  <c r="BJ3057" i="1" a="1"/>
  <c r="BJ3057" i="1"/>
  <c r="BN3057" i="1"/>
  <c r="BJ2527" i="1" a="1"/>
  <c r="BJ2527" i="1"/>
  <c r="BN2527" i="1"/>
  <c r="BJ2197" i="1" a="1"/>
  <c r="BJ2197" i="1"/>
  <c r="BN2197" i="1"/>
  <c r="BJ2072" i="1" a="1"/>
  <c r="BJ2072" i="1"/>
  <c r="BN2072" i="1"/>
  <c r="BJ1387" i="1" a="1"/>
  <c r="BJ1387" i="1"/>
  <c r="BN1387" i="1"/>
  <c r="BJ3039" i="1" a="1"/>
  <c r="BJ3039" i="1"/>
  <c r="BN3039" i="1"/>
  <c r="BJ3863" i="1" a="1"/>
  <c r="BJ3863" i="1"/>
  <c r="BN3863" i="1"/>
  <c r="BJ3189" i="1" a="1"/>
  <c r="BJ3189" i="1"/>
  <c r="BN3189" i="1"/>
  <c r="BJ3735" i="1" a="1"/>
  <c r="BJ3735" i="1"/>
  <c r="BN3735" i="1"/>
  <c r="BJ1255" i="1" a="1"/>
  <c r="BJ1255" i="1"/>
  <c r="BN1255" i="1"/>
  <c r="BJ3999" i="1" a="1"/>
  <c r="BJ3999" i="1"/>
  <c r="BN3999" i="1"/>
  <c r="BJ3594" i="1" a="1"/>
  <c r="BJ3594" i="1"/>
  <c r="BN3594" i="1"/>
  <c r="BJ1256" i="1" a="1"/>
  <c r="BJ1256" i="1"/>
  <c r="BN1256" i="1"/>
  <c r="BJ2798" i="1" a="1"/>
  <c r="BJ2798" i="1"/>
  <c r="BN2798" i="1"/>
  <c r="BJ1923" i="1" a="1"/>
  <c r="BJ1923" i="1"/>
  <c r="BN1923" i="1"/>
  <c r="BJ1932" i="1" a="1"/>
  <c r="BJ1932" i="1"/>
  <c r="BN1932" i="1"/>
  <c r="BJ1523" i="1" a="1"/>
  <c r="BJ1523" i="1"/>
  <c r="BN1523" i="1"/>
  <c r="BJ1395" i="1" a="1"/>
  <c r="BJ1395" i="1"/>
  <c r="BN1395" i="1"/>
  <c r="BJ2916" i="1" a="1"/>
  <c r="BJ2916" i="1"/>
  <c r="BN2916" i="1"/>
  <c r="BJ1533" i="1" a="1"/>
  <c r="BJ1533" i="1"/>
  <c r="BN1533" i="1"/>
  <c r="BJ1655" i="1" a="1"/>
  <c r="BJ1655" i="1"/>
  <c r="BN1655" i="1"/>
  <c r="BJ3322" i="1" a="1"/>
  <c r="BJ3322" i="1"/>
  <c r="BN3322" i="1"/>
  <c r="BJ313" i="1" a="1"/>
  <c r="BJ313" i="1"/>
  <c r="BN313" i="1"/>
  <c r="BJ3058" i="1" a="1"/>
  <c r="BJ3058" i="1"/>
  <c r="BN3058" i="1"/>
  <c r="BJ2408" i="1" a="1"/>
  <c r="BJ2408" i="1"/>
  <c r="BN2408" i="1"/>
  <c r="BJ2199" i="1" a="1"/>
  <c r="BJ2199" i="1"/>
  <c r="BN2199" i="1"/>
  <c r="BJ4006" i="1" a="1"/>
  <c r="BJ4006" i="1"/>
  <c r="BN4006" i="1"/>
  <c r="BJ2675" i="1" a="1"/>
  <c r="BJ2675" i="1"/>
  <c r="BN2675" i="1"/>
  <c r="BJ1927" i="1" a="1"/>
  <c r="BJ1927" i="1"/>
  <c r="BN1927" i="1"/>
  <c r="BJ2529" i="1" a="1"/>
  <c r="BJ2529" i="1"/>
  <c r="BN2529" i="1"/>
  <c r="BJ971" i="1" a="1"/>
  <c r="BJ971" i="1"/>
  <c r="BN971" i="1"/>
  <c r="BJ459" i="1" a="1"/>
  <c r="BJ459" i="1"/>
  <c r="BN459" i="1"/>
  <c r="BJ4120" i="1" a="1"/>
  <c r="BJ4120" i="1"/>
  <c r="BN4120" i="1"/>
  <c r="BJ4118" i="1" a="1"/>
  <c r="BJ4118" i="1"/>
  <c r="BN4118" i="1"/>
  <c r="BJ48" i="1" a="1"/>
  <c r="BJ48" i="1"/>
  <c r="BN48" i="1"/>
  <c r="BJ1400" i="1" a="1"/>
  <c r="BJ1400" i="1"/>
  <c r="BN1400" i="1"/>
  <c r="BJ4121" i="1" a="1"/>
  <c r="BJ4121" i="1"/>
  <c r="BN4121" i="1"/>
  <c r="BJ2073" i="1" a="1"/>
  <c r="BJ2073" i="1"/>
  <c r="BN2073" i="1"/>
  <c r="BJ314" i="1" a="1"/>
  <c r="BJ314" i="1"/>
  <c r="BN314" i="1"/>
  <c r="BJ1257" i="1" a="1"/>
  <c r="BJ1257" i="1"/>
  <c r="BN1257" i="1"/>
  <c r="BJ2411" i="1" a="1"/>
  <c r="BJ2411" i="1"/>
  <c r="BN2411" i="1"/>
  <c r="BJ3872" i="1" a="1"/>
  <c r="BJ3872" i="1"/>
  <c r="BN3872" i="1"/>
  <c r="BJ2530" i="1" a="1"/>
  <c r="BJ2530" i="1"/>
  <c r="BN2530" i="1"/>
  <c r="BJ3865" i="1" a="1"/>
  <c r="BJ3865" i="1"/>
  <c r="BN3865" i="1"/>
  <c r="BJ2412" i="1" a="1"/>
  <c r="BJ2412" i="1"/>
  <c r="BN2412" i="1"/>
  <c r="BJ2308" i="1" a="1"/>
  <c r="BJ2308" i="1"/>
  <c r="BN2308" i="1"/>
  <c r="BJ571" i="1" a="1"/>
  <c r="BJ571" i="1"/>
  <c r="BN571" i="1"/>
  <c r="BJ1793" i="1" a="1"/>
  <c r="BJ1793" i="1"/>
  <c r="BN1793" i="1"/>
  <c r="BJ3860" i="1" a="1"/>
  <c r="BJ3860" i="1"/>
  <c r="BN3860" i="1"/>
  <c r="BJ2188" i="1" a="1"/>
  <c r="BJ2188" i="1"/>
  <c r="BN2188" i="1"/>
  <c r="BJ39" i="1" a="1"/>
  <c r="BJ39" i="1"/>
  <c r="BN39" i="1"/>
  <c r="BJ840" i="1" a="1"/>
  <c r="BJ840" i="1"/>
  <c r="BN840" i="1"/>
  <c r="BJ1247" i="1" a="1"/>
  <c r="BJ1247" i="1"/>
  <c r="BN1247" i="1"/>
  <c r="BJ1525" i="1" a="1"/>
  <c r="BJ1525" i="1"/>
  <c r="BN1525" i="1"/>
  <c r="BJ305" i="1" a="1"/>
  <c r="BJ305" i="1"/>
  <c r="BN305" i="1"/>
  <c r="BJ1396" i="1" a="1"/>
  <c r="BJ1396" i="1"/>
  <c r="BN1396" i="1"/>
  <c r="BJ3464" i="1" a="1"/>
  <c r="BJ3464" i="1"/>
  <c r="BN3464" i="1"/>
  <c r="BJ3596" i="1" a="1"/>
  <c r="BJ3596" i="1"/>
  <c r="BN3596" i="1"/>
  <c r="BJ2676" i="1" a="1"/>
  <c r="BJ2676" i="1"/>
  <c r="BN2676" i="1"/>
  <c r="BJ3595" i="1" a="1"/>
  <c r="BJ3595" i="1"/>
  <c r="BN3595" i="1"/>
  <c r="BJ460" i="1" a="1"/>
  <c r="BJ460" i="1"/>
  <c r="BN460" i="1"/>
  <c r="BJ987" i="1" a="1"/>
  <c r="BJ987" i="1"/>
  <c r="BN987" i="1"/>
  <c r="BJ4122" i="1" a="1"/>
  <c r="BJ4122" i="1"/>
  <c r="BN4122" i="1"/>
  <c r="BJ2799" i="1" a="1"/>
  <c r="BJ2799" i="1"/>
  <c r="BN2799" i="1"/>
  <c r="BJ851" i="1" a="1"/>
  <c r="BJ851" i="1"/>
  <c r="BN851" i="1"/>
  <c r="BJ2409" i="1" a="1"/>
  <c r="BJ2409" i="1"/>
  <c r="BN2409" i="1"/>
  <c r="BJ1656" i="1" a="1"/>
  <c r="BJ1656" i="1"/>
  <c r="BN1656" i="1"/>
  <c r="BJ41" i="1" a="1"/>
  <c r="BJ41" i="1"/>
  <c r="BN41" i="1"/>
  <c r="BJ40" i="1" a="1"/>
  <c r="BJ40" i="1"/>
  <c r="BN40" i="1"/>
  <c r="BJ593" i="1" a="1"/>
  <c r="BJ593" i="1"/>
  <c r="BN593" i="1"/>
  <c r="BJ316" i="1" a="1"/>
  <c r="BJ316" i="1"/>
  <c r="BN316" i="1"/>
  <c r="BJ2304" i="1" a="1"/>
  <c r="BJ2304" i="1"/>
  <c r="BN2304" i="1"/>
  <c r="BJ1657" i="1" a="1"/>
  <c r="BJ1657" i="1"/>
  <c r="BN1657" i="1"/>
  <c r="BJ1373" i="1" a="1"/>
  <c r="BJ1373" i="1"/>
  <c r="BN1373" i="1"/>
  <c r="BJ2413" i="1" a="1"/>
  <c r="BJ2413" i="1"/>
  <c r="BN2413" i="1"/>
  <c r="BJ3867" i="1" a="1"/>
  <c r="BJ3867" i="1"/>
  <c r="BN3867" i="1"/>
  <c r="BJ3866" i="1" a="1"/>
  <c r="BJ3866" i="1"/>
  <c r="BN3866" i="1"/>
  <c r="BJ3874" i="1" a="1"/>
  <c r="BJ3874" i="1"/>
  <c r="BN3874" i="1"/>
  <c r="BJ2305" i="1" a="1"/>
  <c r="BJ2305" i="1"/>
  <c r="BN2305" i="1"/>
  <c r="BJ2417" i="1" a="1"/>
  <c r="BJ2417" i="1"/>
  <c r="BN2417" i="1"/>
  <c r="BJ1263" i="1" a="1"/>
  <c r="BJ1263" i="1"/>
  <c r="BN1263" i="1"/>
  <c r="BJ2538" i="1" a="1"/>
  <c r="BJ2538" i="1"/>
  <c r="BN2538" i="1"/>
  <c r="BJ854" i="1" a="1"/>
  <c r="BJ854" i="1"/>
  <c r="BN854" i="1"/>
  <c r="BJ1527" i="1" a="1"/>
  <c r="BJ1527" i="1"/>
  <c r="BN1527" i="1"/>
  <c r="BJ3193" i="1" a="1"/>
  <c r="BJ3193" i="1"/>
  <c r="BN3193" i="1"/>
  <c r="BJ2917" i="1" a="1"/>
  <c r="BJ2917" i="1"/>
  <c r="BN2917" i="1"/>
  <c r="BJ1526" i="1" a="1"/>
  <c r="BJ1526" i="1"/>
  <c r="BN1526" i="1"/>
  <c r="BJ1934" i="1" a="1"/>
  <c r="BJ1934" i="1"/>
  <c r="BN1934" i="1"/>
  <c r="BJ462" i="1" a="1"/>
  <c r="BJ462" i="1"/>
  <c r="BN462" i="1"/>
  <c r="BJ42" i="1" a="1"/>
  <c r="BJ42" i="1"/>
  <c r="BN42" i="1"/>
  <c r="BJ1658" i="1" a="1"/>
  <c r="BJ1658" i="1"/>
  <c r="BN1658" i="1"/>
  <c r="BJ3600" i="1" a="1"/>
  <c r="BJ3600" i="1"/>
  <c r="BN3600" i="1"/>
  <c r="BJ1258" i="1" a="1"/>
  <c r="BJ1258" i="1"/>
  <c r="BN1258" i="1"/>
  <c r="BJ1401" i="1" a="1"/>
  <c r="BJ1401" i="1"/>
  <c r="BN1401" i="1"/>
  <c r="BJ592" i="1" a="1"/>
  <c r="BJ592" i="1"/>
  <c r="BN592" i="1"/>
  <c r="BJ594" i="1" a="1"/>
  <c r="BJ594" i="1"/>
  <c r="BN594" i="1"/>
  <c r="BJ3328" i="1" a="1"/>
  <c r="BJ3328" i="1"/>
  <c r="BN3328" i="1"/>
  <c r="BJ1242" i="1" a="1"/>
  <c r="BJ1242" i="1"/>
  <c r="BN1242" i="1"/>
  <c r="BJ3324" i="1" a="1"/>
  <c r="BJ3324" i="1"/>
  <c r="BN3324" i="1"/>
  <c r="BJ147" i="1" a="1"/>
  <c r="BJ147" i="1"/>
  <c r="BN147" i="1"/>
  <c r="BJ2289" i="1" a="1"/>
  <c r="BJ2289" i="1"/>
  <c r="BN2289" i="1"/>
  <c r="BJ3447" i="1" a="1"/>
  <c r="BJ3447" i="1"/>
  <c r="BN3447" i="1"/>
  <c r="BJ838" i="1" a="1"/>
  <c r="BJ838" i="1"/>
  <c r="BN838" i="1"/>
  <c r="BJ3195" i="1" a="1"/>
  <c r="BJ3195" i="1"/>
  <c r="BN3195" i="1"/>
  <c r="BJ1935" i="1" a="1"/>
  <c r="BJ1935" i="1"/>
  <c r="BN1935" i="1"/>
  <c r="BJ991" i="1" a="1"/>
  <c r="BJ991" i="1"/>
  <c r="BN991" i="1"/>
  <c r="BJ3869" i="1" a="1"/>
  <c r="BJ3869" i="1"/>
  <c r="BN3869" i="1"/>
  <c r="BJ1659" i="1" a="1"/>
  <c r="BJ1659" i="1"/>
  <c r="BN1659" i="1"/>
  <c r="BJ1799" i="1" a="1"/>
  <c r="BJ1799" i="1"/>
  <c r="BN1799" i="1"/>
  <c r="BJ1528" i="1" a="1"/>
  <c r="BJ1528" i="1"/>
  <c r="BN1528" i="1"/>
  <c r="BJ1936" i="1" a="1"/>
  <c r="BJ1936" i="1"/>
  <c r="BN1936" i="1"/>
  <c r="BJ3738" i="1" a="1"/>
  <c r="BJ3738" i="1"/>
  <c r="BN3738" i="1"/>
  <c r="BJ4001" i="1" a="1"/>
  <c r="BJ4001" i="1"/>
  <c r="BN4001" i="1"/>
  <c r="BJ1803" i="1" a="1"/>
  <c r="BJ1803" i="1"/>
  <c r="BN1803" i="1"/>
  <c r="BJ1529" i="1" a="1"/>
  <c r="BJ1529" i="1"/>
  <c r="BN1529" i="1"/>
  <c r="BJ2532" i="1" a="1"/>
  <c r="BJ2532" i="1"/>
  <c r="BN2532" i="1"/>
  <c r="BJ853" i="1" a="1"/>
  <c r="BJ853" i="1"/>
  <c r="BN853" i="1"/>
  <c r="BJ595" i="1" a="1"/>
  <c r="BJ595" i="1"/>
  <c r="BN595" i="1"/>
  <c r="BJ3737" i="1" a="1"/>
  <c r="BJ3737" i="1"/>
  <c r="BN3737" i="1"/>
  <c r="BJ1123" i="1" a="1"/>
  <c r="BJ1123" i="1"/>
  <c r="BN1123" i="1"/>
  <c r="BJ1918" i="1" a="1"/>
  <c r="BJ1918" i="1"/>
  <c r="BN1918" i="1"/>
  <c r="BJ989" i="1" a="1"/>
  <c r="BJ989" i="1"/>
  <c r="BN989" i="1"/>
  <c r="BJ4002" i="1" a="1"/>
  <c r="BJ4002" i="1"/>
  <c r="BN4002" i="1"/>
  <c r="BJ849" i="1" a="1"/>
  <c r="BJ849" i="1"/>
  <c r="BN849" i="1"/>
  <c r="BJ2919" i="1" a="1"/>
  <c r="BJ2919" i="1"/>
  <c r="BN2919" i="1"/>
  <c r="BJ2918" i="1" a="1"/>
  <c r="BJ2918" i="1"/>
  <c r="BN2918" i="1"/>
  <c r="BJ1259" i="1" a="1"/>
  <c r="BJ1259" i="1"/>
  <c r="BN1259" i="1"/>
  <c r="BJ852" i="1" a="1"/>
  <c r="BJ852" i="1"/>
  <c r="BN852" i="1"/>
  <c r="BJ3327" i="1" a="1"/>
  <c r="BJ3327" i="1"/>
  <c r="BN3327" i="1"/>
  <c r="BJ43" i="1" a="1"/>
  <c r="BJ43" i="1"/>
  <c r="BN43" i="1"/>
  <c r="BJ3739" i="1" a="1"/>
  <c r="BJ3739" i="1"/>
  <c r="BN3739" i="1"/>
  <c r="BJ318" i="1" a="1"/>
  <c r="BJ318" i="1"/>
  <c r="BN318" i="1"/>
  <c r="BJ4003" i="1" a="1"/>
  <c r="BJ4003" i="1"/>
  <c r="BN4003" i="1"/>
  <c r="BJ325" i="1" a="1"/>
  <c r="BJ325" i="1"/>
  <c r="BN325" i="1"/>
  <c r="BJ4124" i="1" a="1"/>
  <c r="BJ4124" i="1"/>
  <c r="BN4124" i="1"/>
  <c r="BJ3875" i="1" a="1"/>
  <c r="BJ3875" i="1"/>
  <c r="BN3875" i="1"/>
  <c r="BJ596" i="1" a="1"/>
  <c r="BJ596" i="1"/>
  <c r="BN596" i="1"/>
  <c r="BJ4114" i="1" a="1"/>
  <c r="BJ4114" i="1"/>
  <c r="BN4114" i="1"/>
  <c r="BJ2533" i="1" a="1"/>
  <c r="BJ2533" i="1"/>
  <c r="BN2533" i="1"/>
  <c r="BJ3196" i="1" a="1"/>
  <c r="BJ3196" i="1"/>
  <c r="BN3196" i="1"/>
  <c r="BJ712" i="1" a="1"/>
  <c r="BJ712" i="1"/>
  <c r="BN712" i="1"/>
  <c r="BJ3741" i="1" a="1"/>
  <c r="BJ3741" i="1"/>
  <c r="BN3741" i="1"/>
  <c r="BJ4004" i="1" a="1"/>
  <c r="BJ4004" i="1"/>
  <c r="BN4004" i="1"/>
  <c r="BJ1124" i="1" a="1"/>
  <c r="BJ1124" i="1"/>
  <c r="BN1124" i="1"/>
  <c r="BJ3197" i="1" a="1"/>
  <c r="BJ3197" i="1"/>
  <c r="BN3197" i="1"/>
  <c r="BJ3590" i="1" a="1"/>
  <c r="BJ3590" i="1"/>
  <c r="BN3590" i="1"/>
  <c r="BJ2077" i="1" a="1"/>
  <c r="BJ2077" i="1"/>
  <c r="BN2077" i="1"/>
  <c r="BJ320" i="1" a="1"/>
  <c r="BJ320" i="1"/>
  <c r="BN320" i="1"/>
  <c r="BJ4005" i="1" a="1"/>
  <c r="BJ4005" i="1"/>
  <c r="BN4005" i="1"/>
  <c r="BJ160" i="1" a="1"/>
  <c r="BJ160" i="1"/>
  <c r="BN160" i="1"/>
  <c r="BJ44" i="1" a="1"/>
  <c r="BJ44" i="1"/>
  <c r="BN44" i="1"/>
  <c r="BJ2679" i="1" a="1"/>
  <c r="BJ2679" i="1"/>
  <c r="BN2679" i="1"/>
  <c r="BJ182" i="1" a="1"/>
  <c r="BJ182" i="1"/>
  <c r="BN182" i="1"/>
  <c r="BJ587" i="1" a="1"/>
  <c r="BJ587" i="1"/>
  <c r="BN587" i="1"/>
  <c r="BJ2534" i="1" a="1"/>
  <c r="BJ2534" i="1"/>
  <c r="BN2534" i="1"/>
  <c r="BJ1394" i="1" a="1"/>
  <c r="BJ1394" i="1"/>
  <c r="BN1394" i="1"/>
  <c r="BJ2921" i="1" a="1"/>
  <c r="BJ2921" i="1"/>
  <c r="BN2921" i="1"/>
  <c r="BJ321" i="1" a="1"/>
  <c r="BJ321" i="1"/>
  <c r="BN321" i="1"/>
  <c r="BJ319" i="1" a="1"/>
  <c r="BJ319" i="1"/>
  <c r="BN319" i="1"/>
  <c r="BJ467" i="1" a="1"/>
  <c r="BJ467" i="1"/>
  <c r="BN467" i="1"/>
  <c r="BJ1937" i="1" a="1"/>
  <c r="BJ1937" i="1"/>
  <c r="BN1937" i="1"/>
  <c r="BJ181" i="1" a="1"/>
  <c r="BJ181" i="1"/>
  <c r="BN181" i="1"/>
  <c r="BJ183" i="1" a="1"/>
  <c r="BJ183" i="1"/>
  <c r="BN183" i="1"/>
  <c r="BJ2206" i="1" a="1"/>
  <c r="BJ2206" i="1"/>
  <c r="BN2206" i="1"/>
  <c r="BJ184" i="1" a="1"/>
  <c r="BJ184" i="1"/>
  <c r="BN184" i="1"/>
  <c r="BJ2802" i="1" a="1"/>
  <c r="BJ2802" i="1"/>
  <c r="BN2802" i="1"/>
  <c r="BJ3060" i="1" a="1"/>
  <c r="BJ3060" i="1"/>
  <c r="BN3060" i="1"/>
  <c r="BJ185" i="1" a="1"/>
  <c r="BJ185" i="1"/>
  <c r="BN185" i="1"/>
  <c r="BJ2075" i="1" a="1"/>
  <c r="BJ2075" i="1"/>
  <c r="BN2075" i="1"/>
  <c r="BJ713" i="1" a="1"/>
  <c r="BJ713" i="1"/>
  <c r="BN713" i="1"/>
  <c r="BJ2902" i="1" a="1"/>
  <c r="BJ2902" i="1"/>
  <c r="BN2902" i="1"/>
  <c r="BJ187" i="1" a="1"/>
  <c r="BJ187" i="1"/>
  <c r="BN187" i="1"/>
  <c r="BJ974" i="1" a="1"/>
  <c r="BJ974" i="1"/>
  <c r="BN974" i="1"/>
  <c r="BJ2307" i="1" a="1"/>
  <c r="BJ2307" i="1"/>
  <c r="BN2307" i="1"/>
  <c r="BJ2078" i="1" a="1"/>
  <c r="BJ2078" i="1"/>
  <c r="BN2078" i="1"/>
  <c r="BJ1804" i="1" a="1"/>
  <c r="BJ1804" i="1"/>
  <c r="BN1804" i="1"/>
  <c r="BJ3062" i="1" a="1"/>
  <c r="BJ3062" i="1"/>
  <c r="BN3062" i="1"/>
  <c r="BJ1660" i="1" a="1"/>
  <c r="BJ1660" i="1"/>
  <c r="BN1660" i="1"/>
  <c r="BJ46" i="1" a="1"/>
  <c r="BJ46" i="1"/>
  <c r="BN46" i="1"/>
  <c r="BJ2536" i="1" a="1"/>
  <c r="BJ2536" i="1"/>
  <c r="BN2536" i="1"/>
  <c r="BJ1126" i="1" a="1"/>
  <c r="BJ1126" i="1"/>
  <c r="BN1126" i="1"/>
  <c r="BJ322" i="1" a="1"/>
  <c r="BJ322" i="1"/>
  <c r="BN322" i="1"/>
  <c r="BJ4128" i="1" a="1"/>
  <c r="BJ4128" i="1"/>
  <c r="BN4128" i="1"/>
  <c r="BJ2535" i="1" a="1"/>
  <c r="BJ2535" i="1"/>
  <c r="BN2535" i="1"/>
  <c r="BJ856" i="1" a="1"/>
  <c r="BJ856" i="1"/>
  <c r="BN856" i="1"/>
  <c r="BJ3061" i="1" a="1"/>
  <c r="BJ3061" i="1"/>
  <c r="BN3061" i="1"/>
  <c r="BJ3870" i="1" a="1"/>
  <c r="BJ3870" i="1"/>
  <c r="BN3870" i="1"/>
  <c r="BJ4008" i="1" a="1"/>
  <c r="BJ4008" i="1"/>
  <c r="BN4008" i="1"/>
  <c r="BJ1261" i="1" a="1"/>
  <c r="BJ1261" i="1"/>
  <c r="BN1261" i="1"/>
  <c r="BJ3198" i="1" a="1"/>
  <c r="BJ3198" i="1"/>
  <c r="BN3198" i="1"/>
  <c r="BJ1938" i="1" a="1"/>
  <c r="BJ1938" i="1"/>
  <c r="BN1938" i="1"/>
  <c r="BJ3465" i="1" a="1"/>
  <c r="BJ3465" i="1"/>
  <c r="BN3465" i="1"/>
  <c r="BJ2922" i="1" a="1"/>
  <c r="BJ2922" i="1"/>
  <c r="BN2922" i="1"/>
  <c r="BJ188" i="1" a="1"/>
  <c r="BJ188" i="1"/>
  <c r="BN188" i="1"/>
  <c r="BJ2201" i="1" a="1"/>
  <c r="BJ2201" i="1"/>
  <c r="BN2201" i="1"/>
  <c r="BJ1398" i="1" a="1"/>
  <c r="BJ1398" i="1"/>
  <c r="BN1398" i="1"/>
  <c r="BJ1264" i="1" a="1"/>
  <c r="BJ1264" i="1"/>
  <c r="BN1264" i="1"/>
  <c r="BJ3597" i="1" a="1"/>
  <c r="BJ3597" i="1"/>
  <c r="BN3597" i="1"/>
  <c r="BJ1661" i="1" a="1"/>
  <c r="BJ1661" i="1"/>
  <c r="BN1661" i="1"/>
  <c r="BJ992" i="1" a="1"/>
  <c r="BJ992" i="1"/>
  <c r="BN992" i="1"/>
  <c r="BJ1665" i="1" a="1"/>
  <c r="BJ1665" i="1"/>
  <c r="BN1665" i="1"/>
  <c r="BJ2680" i="1" a="1"/>
  <c r="BJ2680" i="1"/>
  <c r="BN2680" i="1"/>
  <c r="BJ3199" i="1" a="1"/>
  <c r="BJ3199" i="1"/>
  <c r="BN3199" i="1"/>
  <c r="BJ323" i="1" a="1"/>
  <c r="BJ323" i="1"/>
  <c r="BN323" i="1"/>
  <c r="BJ2414" i="1" a="1"/>
  <c r="BJ2414" i="1"/>
  <c r="BN2414" i="1"/>
  <c r="BJ464" i="1" a="1"/>
  <c r="BJ464" i="1"/>
  <c r="BN464" i="1"/>
  <c r="BJ3871" i="1" a="1"/>
  <c r="BJ3871" i="1"/>
  <c r="BN3871" i="1"/>
  <c r="BJ3599" i="1" a="1"/>
  <c r="BJ3599" i="1"/>
  <c r="BN3599" i="1"/>
  <c r="BJ2202" i="1" a="1"/>
  <c r="BJ2202" i="1"/>
  <c r="BN2202" i="1"/>
  <c r="BJ465" i="1" a="1"/>
  <c r="BJ465" i="1"/>
  <c r="BN465" i="1"/>
  <c r="BJ324" i="1" a="1"/>
  <c r="BJ324" i="1"/>
  <c r="BN324" i="1"/>
  <c r="BJ3059" i="1" a="1"/>
  <c r="BJ3059" i="1"/>
  <c r="BN3059" i="1"/>
  <c r="BJ1100" i="1" a="1"/>
  <c r="BJ1100" i="1"/>
  <c r="BN1100" i="1"/>
  <c r="BJ2299" i="1" a="1"/>
  <c r="BJ2299" i="1"/>
  <c r="BN2299" i="1"/>
  <c r="BJ1933" i="1" a="1"/>
  <c r="BJ1933" i="1"/>
  <c r="BN1933" i="1"/>
  <c r="BJ715" i="1" a="1"/>
  <c r="BJ715" i="1"/>
  <c r="BN715" i="1"/>
  <c r="BJ3876" i="1" a="1"/>
  <c r="BJ3876" i="1"/>
  <c r="BN3876" i="1"/>
  <c r="BJ993" i="1" a="1"/>
  <c r="BJ993" i="1"/>
  <c r="BN993" i="1"/>
  <c r="BJ3740" i="1" a="1"/>
  <c r="BJ3740" i="1"/>
  <c r="BN3740" i="1"/>
  <c r="BJ858" i="1" a="1"/>
  <c r="BJ858" i="1"/>
  <c r="BN858" i="1"/>
  <c r="BJ4127" i="1" a="1"/>
  <c r="BJ4127" i="1"/>
  <c r="BN4127" i="1"/>
  <c r="BJ1262" i="1" a="1"/>
  <c r="BJ1262" i="1"/>
  <c r="BN1262" i="1"/>
  <c r="BJ1805" i="1" a="1"/>
  <c r="BJ1805" i="1"/>
  <c r="BN1805" i="1"/>
  <c r="BJ1662" i="1" a="1"/>
  <c r="BJ1662" i="1"/>
  <c r="BN1662" i="1"/>
  <c r="BJ3973" i="1" a="1"/>
  <c r="BJ3973" i="1"/>
  <c r="BN3973" i="1"/>
  <c r="BJ994" i="1" a="1"/>
  <c r="BJ994" i="1"/>
  <c r="BN994" i="1"/>
  <c r="BJ4009" i="1" a="1"/>
  <c r="BJ4009" i="1"/>
  <c r="BN4009" i="1"/>
  <c r="BJ3744" i="1" a="1"/>
  <c r="BJ3744" i="1"/>
  <c r="BN3744" i="1"/>
  <c r="BJ47" i="1" a="1"/>
  <c r="BJ47" i="1"/>
  <c r="BN47" i="1"/>
  <c r="BJ2416" i="1" a="1"/>
  <c r="BJ2416" i="1"/>
  <c r="BN2416" i="1"/>
  <c r="BJ4007" i="1" a="1"/>
  <c r="BJ4007" i="1"/>
  <c r="BN4007" i="1"/>
  <c r="BJ3064" i="1" a="1"/>
  <c r="BJ3064" i="1"/>
  <c r="BN3064" i="1"/>
  <c r="BJ1532" i="1" a="1"/>
  <c r="BJ1532" i="1"/>
  <c r="BN1532" i="1"/>
  <c r="BJ2204" i="1" a="1"/>
  <c r="BJ2204" i="1"/>
  <c r="BN2204" i="1"/>
  <c r="BJ1663" i="1" a="1"/>
  <c r="BJ1663" i="1"/>
  <c r="BN1663" i="1"/>
  <c r="BJ860" i="1" a="1"/>
  <c r="BJ860" i="1"/>
  <c r="BN860" i="1"/>
  <c r="BJ716" i="1" a="1"/>
  <c r="BJ716" i="1"/>
  <c r="BN716" i="1"/>
  <c r="BJ704" i="1" a="1"/>
  <c r="BJ704" i="1"/>
  <c r="BN704" i="1"/>
  <c r="BJ2032" i="1" a="1"/>
  <c r="BJ2032" i="1"/>
  <c r="BN2032" i="1"/>
  <c r="BJ3192" i="1" a="1"/>
  <c r="BJ3192" i="1"/>
  <c r="BN3192" i="1"/>
  <c r="BJ3190" i="1" a="1"/>
  <c r="BJ3190" i="1"/>
  <c r="BN3190" i="1"/>
  <c r="BJ1534" i="1" a="1"/>
  <c r="BJ1534" i="1"/>
  <c r="BN1534" i="1"/>
  <c r="BJ2410" i="1" a="1"/>
  <c r="BJ2410" i="1"/>
  <c r="BN2410" i="1"/>
  <c r="BJ2537" i="1" a="1"/>
  <c r="BJ2537" i="1"/>
  <c r="BN2537" i="1"/>
  <c r="BJ463" i="1" a="1"/>
  <c r="BJ463" i="1"/>
  <c r="BN463" i="1"/>
  <c r="BJ1792" i="1" a="1"/>
  <c r="BJ1792" i="1"/>
  <c r="BN1792" i="1"/>
  <c r="BJ2207" i="1" a="1"/>
  <c r="BJ2207" i="1"/>
  <c r="BN2207" i="1"/>
  <c r="BJ1536" i="1" a="1"/>
  <c r="BJ1536" i="1"/>
  <c r="BN1536" i="1"/>
  <c r="BJ2649" i="1" a="1"/>
  <c r="BJ2649" i="1"/>
  <c r="BN2649" i="1"/>
  <c r="BJ1535" i="1" a="1"/>
  <c r="BJ1535" i="1"/>
  <c r="BN1535" i="1"/>
  <c r="BJ3873" i="1" a="1"/>
  <c r="BJ3873" i="1"/>
  <c r="BN3873" i="1"/>
  <c r="BJ1127" i="1" a="1"/>
  <c r="BJ1127" i="1"/>
  <c r="BN1127" i="1"/>
  <c r="BJ3329" i="1" a="1"/>
  <c r="BJ3329" i="1"/>
  <c r="BN3329" i="1"/>
  <c r="BJ1227" i="1" a="1"/>
  <c r="BJ1227" i="1"/>
  <c r="BN1227" i="1"/>
  <c r="BJ2508" i="1" a="1"/>
  <c r="BJ2508" i="1"/>
  <c r="BN2508" i="1"/>
  <c r="BJ3" i="1" a="1"/>
  <c r="BJ3" i="1"/>
  <c r="BN3" i="1"/>
  <c r="BJ3303" i="1" a="1"/>
  <c r="BJ3303" i="1"/>
  <c r="BN3303" i="1"/>
  <c r="BJ1516" i="1" a="1"/>
  <c r="BJ1516" i="1"/>
  <c r="BN1516" i="1"/>
  <c r="BJ4110" i="1" a="1"/>
  <c r="BJ4110" i="1"/>
  <c r="BN4110" i="1"/>
  <c r="BJ3330" i="1" a="1"/>
  <c r="BJ3330" i="1"/>
  <c r="BN3330" i="1"/>
  <c r="BJ859" i="1" a="1"/>
  <c r="BJ859" i="1"/>
  <c r="BN859" i="1"/>
  <c r="BJ2067" i="1" a="1"/>
  <c r="BJ2067" i="1"/>
  <c r="BN2067" i="1"/>
  <c r="BJ2913" i="1" a="1"/>
  <c r="BJ2913" i="1"/>
  <c r="BN2913" i="1"/>
  <c r="BJ2668" i="1" a="1"/>
  <c r="BJ2668" i="1"/>
  <c r="BN2668" i="1"/>
  <c r="BJ1509" i="1" a="1"/>
  <c r="BJ1509" i="1"/>
  <c r="BN1509" i="1"/>
  <c r="BJ599" i="1" a="1"/>
  <c r="BJ599" i="1"/>
  <c r="BN599" i="1"/>
  <c r="BJ600" i="1" a="1"/>
  <c r="BJ600" i="1"/>
  <c r="BN600" i="1"/>
  <c r="BJ2915" i="1" a="1"/>
  <c r="BJ2915" i="1"/>
  <c r="BN2915" i="1"/>
  <c r="BJ2528" i="1" a="1"/>
  <c r="BJ2528" i="1"/>
  <c r="BN2528" i="1"/>
  <c r="BJ2200" i="1" a="1"/>
  <c r="BJ2200" i="1"/>
  <c r="BN2200" i="1"/>
  <c r="BJ988" i="1" a="1"/>
  <c r="BJ988" i="1"/>
  <c r="BN988" i="1"/>
  <c r="BJ3742" i="1" a="1"/>
  <c r="BJ3742" i="1"/>
  <c r="BN3742" i="1"/>
  <c r="BJ3868" i="1" a="1"/>
  <c r="BJ3868" i="1"/>
  <c r="BN3868" i="1"/>
  <c r="BJ3736" i="1" a="1"/>
  <c r="BJ3736" i="1"/>
  <c r="BN3736" i="1"/>
  <c r="BJ2678" i="1" a="1"/>
  <c r="BJ2678" i="1"/>
  <c r="BN2678" i="1"/>
  <c r="BJ3743" i="1" a="1"/>
  <c r="BJ3743" i="1"/>
  <c r="BN3743" i="1"/>
  <c r="BJ3326" i="1" a="1"/>
  <c r="BJ3326" i="1"/>
  <c r="BN3326" i="1"/>
  <c r="BJ2531" i="1" a="1"/>
  <c r="BJ2531" i="1"/>
  <c r="BN2531" i="1"/>
  <c r="BJ1531" i="1" a="1"/>
  <c r="BJ1531" i="1"/>
  <c r="BN1531" i="1"/>
  <c r="BJ714" i="1" a="1"/>
  <c r="BJ714" i="1"/>
  <c r="BN714" i="1"/>
  <c r="BJ855" i="1" a="1"/>
  <c r="BJ855" i="1"/>
  <c r="BN855" i="1"/>
  <c r="BJ597" i="1" a="1"/>
  <c r="BJ597" i="1"/>
  <c r="BN597" i="1"/>
  <c r="BJ38" i="1" a="1"/>
  <c r="BJ38" i="1"/>
  <c r="BN38" i="1"/>
  <c r="BJ598" i="1" a="1"/>
  <c r="BJ598" i="1"/>
  <c r="BN598" i="1"/>
  <c r="BJ2683" i="1" a="1"/>
  <c r="BJ2683" i="1"/>
  <c r="BN2683" i="1"/>
  <c r="BJ2309" i="1" a="1"/>
  <c r="BJ2309" i="1"/>
  <c r="BN2309" i="1"/>
  <c r="BJ4125" i="1" a="1"/>
  <c r="BJ4125" i="1"/>
  <c r="BN4125" i="1"/>
  <c r="BJ2920" i="1" a="1"/>
  <c r="BJ2920" i="1"/>
  <c r="BN2920" i="1"/>
  <c r="BJ2310" i="1" a="1"/>
  <c r="BJ2310" i="1"/>
  <c r="BN2310" i="1"/>
  <c r="BJ2801" i="1" a="1"/>
  <c r="BJ2801" i="1"/>
  <c r="BN2801" i="1"/>
  <c r="BJ3745" i="1" a="1"/>
  <c r="BJ3745" i="1"/>
  <c r="BN3745" i="1"/>
  <c r="BJ995" i="1" a="1"/>
  <c r="BJ995" i="1"/>
  <c r="BN995" i="1"/>
  <c r="BJ585" i="1" a="1"/>
  <c r="BJ585" i="1"/>
  <c r="BN585" i="1"/>
  <c r="BJ3065" i="1" a="1"/>
  <c r="BJ3065" i="1"/>
  <c r="BN3065" i="1"/>
  <c r="BJ1402" i="1" a="1"/>
  <c r="BJ1402" i="1"/>
  <c r="BN1402" i="1"/>
  <c r="BJ1808" i="1" a="1"/>
  <c r="BJ1808" i="1"/>
  <c r="BN1808" i="1"/>
  <c r="BJ1809" i="1" a="1"/>
  <c r="BJ1809" i="1"/>
  <c r="BN1809" i="1"/>
  <c r="BJ1810" i="1" a="1"/>
  <c r="BJ1810" i="1"/>
  <c r="BN1810" i="1"/>
  <c r="BJ1811" i="1" a="1"/>
  <c r="BJ1811" i="1"/>
  <c r="BN1811" i="1"/>
  <c r="BJ1812" i="1" a="1"/>
  <c r="BJ1812" i="1"/>
  <c r="BN1812" i="1"/>
  <c r="BJ1813" i="1" a="1"/>
  <c r="BJ1813" i="1"/>
  <c r="BN1813" i="1"/>
  <c r="BJ1814" i="1" a="1"/>
  <c r="BJ1814" i="1"/>
  <c r="BN1814" i="1"/>
  <c r="BJ1815" i="1" a="1"/>
  <c r="BJ1815" i="1"/>
  <c r="BN1815" i="1"/>
  <c r="BJ1816" i="1" a="1"/>
  <c r="BJ1816" i="1"/>
  <c r="BN1816" i="1"/>
  <c r="BJ1817" i="1" a="1"/>
  <c r="BJ1817" i="1"/>
  <c r="BN1817" i="1"/>
  <c r="BJ1818" i="1" a="1"/>
  <c r="BJ1818" i="1"/>
  <c r="BN1818" i="1"/>
  <c r="BJ1819" i="1" a="1"/>
  <c r="BJ1819" i="1"/>
  <c r="BN1819" i="1"/>
  <c r="BJ1820" i="1" a="1"/>
  <c r="BJ1820" i="1"/>
  <c r="BN1820" i="1"/>
  <c r="BJ1821" i="1" a="1"/>
  <c r="BJ1821" i="1"/>
  <c r="BN1821" i="1"/>
  <c r="BJ1822" i="1" a="1"/>
  <c r="BJ1822" i="1"/>
  <c r="BN1822" i="1"/>
  <c r="BJ1823" i="1" a="1"/>
  <c r="BJ1823" i="1"/>
  <c r="BN1823" i="1"/>
  <c r="BJ1824" i="1" a="1"/>
  <c r="BJ1824" i="1"/>
  <c r="BN1824" i="1"/>
  <c r="BJ1825" i="1" a="1"/>
  <c r="BJ1825" i="1"/>
  <c r="BN1825" i="1"/>
  <c r="BJ1826" i="1" a="1"/>
  <c r="BJ1826" i="1"/>
  <c r="BN1826" i="1"/>
  <c r="BJ1668" i="1" a="1"/>
  <c r="BJ1668" i="1"/>
  <c r="BN1668" i="1"/>
  <c r="BJ1669" i="1" a="1"/>
  <c r="BJ1669" i="1"/>
  <c r="BN1669" i="1"/>
  <c r="BJ1806" i="1" a="1"/>
  <c r="BJ1806" i="1"/>
  <c r="BN1806" i="1"/>
  <c r="BJ1670" i="1" a="1"/>
  <c r="BJ1670" i="1"/>
  <c r="BN1670" i="1"/>
  <c r="BJ1671" i="1" a="1"/>
  <c r="BJ1671" i="1"/>
  <c r="BN1671" i="1"/>
  <c r="BJ1672" i="1" a="1"/>
  <c r="BJ1672" i="1"/>
  <c r="BN1672" i="1"/>
  <c r="BJ1673" i="1" a="1"/>
  <c r="BJ1673" i="1"/>
  <c r="BN1673" i="1"/>
  <c r="BJ1674" i="1" a="1"/>
  <c r="BJ1674" i="1"/>
  <c r="BN1674" i="1"/>
  <c r="BJ1675" i="1" a="1"/>
  <c r="BJ1675" i="1"/>
  <c r="BN1675" i="1"/>
  <c r="BJ1676" i="1" a="1"/>
  <c r="BJ1676" i="1"/>
  <c r="BN1676" i="1"/>
  <c r="BJ1677" i="1" a="1"/>
  <c r="BJ1677" i="1"/>
  <c r="BN1677" i="1"/>
  <c r="BJ1678" i="1" a="1"/>
  <c r="BJ1678" i="1"/>
  <c r="BN1678" i="1"/>
  <c r="BJ1679" i="1" a="1"/>
  <c r="BJ1679" i="1"/>
  <c r="BN1679" i="1"/>
  <c r="BJ1680" i="1" a="1"/>
  <c r="BJ1680" i="1"/>
  <c r="BN1680" i="1"/>
  <c r="BJ1681" i="1" a="1"/>
  <c r="BJ1681" i="1"/>
  <c r="BN1681" i="1"/>
  <c r="BJ1682" i="1" a="1"/>
  <c r="BJ1682" i="1"/>
  <c r="BN1682" i="1"/>
  <c r="BJ1683" i="1" a="1"/>
  <c r="BJ1683" i="1"/>
  <c r="BN1683" i="1"/>
  <c r="BJ1684" i="1" a="1"/>
  <c r="BJ1684" i="1"/>
  <c r="BN1684" i="1"/>
  <c r="BJ1685" i="1" a="1"/>
  <c r="BJ1685" i="1"/>
  <c r="BN1685" i="1"/>
  <c r="BJ1686" i="1" a="1"/>
  <c r="BJ1686" i="1"/>
  <c r="BN1686" i="1"/>
  <c r="BJ2541" i="1" a="1"/>
  <c r="BJ2541" i="1"/>
  <c r="BN2541" i="1"/>
  <c r="BJ2542" i="1" a="1"/>
  <c r="BJ2542" i="1"/>
  <c r="BN2542" i="1"/>
  <c r="BJ2543" i="1" a="1"/>
  <c r="BJ2543" i="1"/>
  <c r="BN2543" i="1"/>
  <c r="BJ2544" i="1" a="1"/>
  <c r="BJ2544" i="1"/>
  <c r="BN2544" i="1"/>
  <c r="BJ2545" i="1" a="1"/>
  <c r="BJ2545" i="1"/>
  <c r="BN2545" i="1"/>
  <c r="BJ2546" i="1" a="1"/>
  <c r="BJ2546" i="1"/>
  <c r="BN2546" i="1"/>
  <c r="BJ2547" i="1" a="1"/>
  <c r="BJ2547" i="1"/>
  <c r="BN2547" i="1"/>
  <c r="BJ2548" i="1" a="1"/>
  <c r="BJ2548" i="1"/>
  <c r="BN2548" i="1"/>
  <c r="BJ2549" i="1" a="1"/>
  <c r="BJ2549" i="1"/>
  <c r="BN2549" i="1"/>
  <c r="BJ2550" i="1" a="1"/>
  <c r="BJ2550" i="1"/>
  <c r="BN2550" i="1"/>
  <c r="BJ2551" i="1" a="1"/>
  <c r="BJ2551" i="1"/>
  <c r="BN2551" i="1"/>
  <c r="BJ2552" i="1" a="1"/>
  <c r="BJ2552" i="1"/>
  <c r="BN2552" i="1"/>
  <c r="BJ2553" i="1" a="1"/>
  <c r="BJ2553" i="1"/>
  <c r="BN2553" i="1"/>
  <c r="BJ2554" i="1" a="1"/>
  <c r="BJ2554" i="1"/>
  <c r="BN2554" i="1"/>
  <c r="BJ2555" i="1" a="1"/>
  <c r="BJ2555" i="1"/>
  <c r="BN2555" i="1"/>
  <c r="BJ2556" i="1" a="1"/>
  <c r="BJ2556" i="1"/>
  <c r="BN2556" i="1"/>
  <c r="BJ2557" i="1" a="1"/>
  <c r="BJ2557" i="1"/>
  <c r="BN2557" i="1"/>
  <c r="BJ2558" i="1" a="1"/>
  <c r="BJ2558" i="1"/>
  <c r="BN2558" i="1"/>
  <c r="BJ2559" i="1" a="1"/>
  <c r="BJ2559" i="1"/>
  <c r="BN2559" i="1"/>
  <c r="BJ2560" i="1" a="1"/>
  <c r="BJ2560" i="1"/>
  <c r="BN2560" i="1"/>
  <c r="BJ3067" i="1" a="1"/>
  <c r="BJ3067" i="1"/>
  <c r="BN3067" i="1"/>
  <c r="BJ3068" i="1" a="1"/>
  <c r="BJ3068" i="1"/>
  <c r="BN3068" i="1"/>
  <c r="BJ1940" i="1" a="1"/>
  <c r="BJ1940" i="1"/>
  <c r="BN1940" i="1"/>
  <c r="BJ3069" i="1" a="1"/>
  <c r="BJ3069" i="1"/>
  <c r="BN3069" i="1"/>
  <c r="BJ3070" i="1" a="1"/>
  <c r="BJ3070" i="1"/>
  <c r="BN3070" i="1"/>
  <c r="BJ3071" i="1" a="1"/>
  <c r="BJ3071" i="1"/>
  <c r="BN3071" i="1"/>
  <c r="BJ3072" i="1" a="1"/>
  <c r="BJ3072" i="1"/>
  <c r="BN3072" i="1"/>
  <c r="BJ3073" i="1" a="1"/>
  <c r="BJ3073" i="1"/>
  <c r="BN3073" i="1"/>
  <c r="BJ3074" i="1" a="1"/>
  <c r="BJ3074" i="1"/>
  <c r="BN3074" i="1"/>
  <c r="BJ3075" i="1" a="1"/>
  <c r="BJ3075" i="1"/>
  <c r="BN3075" i="1"/>
  <c r="BJ3076" i="1" a="1"/>
  <c r="BJ3076" i="1"/>
  <c r="BN3076" i="1"/>
  <c r="BJ3077" i="1" a="1"/>
  <c r="BJ3077" i="1"/>
  <c r="BN3077" i="1"/>
  <c r="BJ3078" i="1" a="1"/>
  <c r="BJ3078" i="1"/>
  <c r="BN3078" i="1"/>
  <c r="BJ3079" i="1" a="1"/>
  <c r="BJ3079" i="1"/>
  <c r="BN3079" i="1"/>
  <c r="BJ3080" i="1" a="1"/>
  <c r="BJ3080" i="1"/>
  <c r="BN3080" i="1"/>
  <c r="BJ3081" i="1" a="1"/>
  <c r="BJ3081" i="1"/>
  <c r="BN3081" i="1"/>
  <c r="BJ3082" i="1" a="1"/>
  <c r="BJ3082" i="1"/>
  <c r="BN3082" i="1"/>
  <c r="BJ3083" i="1" a="1"/>
  <c r="BJ3083" i="1"/>
  <c r="BN3083" i="1"/>
  <c r="BJ3084" i="1" a="1"/>
  <c r="BJ3084" i="1"/>
  <c r="BN3084" i="1"/>
  <c r="BJ3085" i="1" a="1"/>
  <c r="BJ3085" i="1"/>
  <c r="BN3085" i="1"/>
  <c r="BJ3086" i="1" a="1"/>
  <c r="BJ3086" i="1"/>
  <c r="BN3086" i="1"/>
  <c r="BJ3087" i="1" a="1"/>
  <c r="BJ3087" i="1"/>
  <c r="BN3087" i="1"/>
  <c r="BJ718" i="1" a="1"/>
  <c r="BJ718" i="1"/>
  <c r="BN718" i="1"/>
  <c r="BJ719" i="1" a="1"/>
  <c r="BJ719" i="1"/>
  <c r="BN719" i="1"/>
  <c r="BJ720" i="1" a="1"/>
  <c r="BJ720" i="1"/>
  <c r="BN720" i="1"/>
  <c r="BJ721" i="1" a="1"/>
  <c r="BJ721" i="1"/>
  <c r="BN721" i="1"/>
  <c r="BJ722" i="1" a="1"/>
  <c r="BJ722" i="1"/>
  <c r="BN722" i="1"/>
  <c r="BJ723" i="1" a="1"/>
  <c r="BJ723" i="1"/>
  <c r="BN723" i="1"/>
  <c r="BJ724" i="1" a="1"/>
  <c r="BJ724" i="1"/>
  <c r="BN724" i="1"/>
  <c r="BJ725" i="1" a="1"/>
  <c r="BJ725" i="1"/>
  <c r="BN725" i="1"/>
  <c r="BJ726" i="1" a="1"/>
  <c r="BJ726" i="1"/>
  <c r="BN726" i="1"/>
  <c r="BJ727" i="1" a="1"/>
  <c r="BJ727" i="1"/>
  <c r="BN727" i="1"/>
  <c r="BJ728" i="1" a="1"/>
  <c r="BJ728" i="1"/>
  <c r="BN728" i="1"/>
  <c r="BJ729" i="1" a="1"/>
  <c r="BJ729" i="1"/>
  <c r="BN729" i="1"/>
  <c r="BJ730" i="1" a="1"/>
  <c r="BJ730" i="1"/>
  <c r="BN730" i="1"/>
  <c r="BJ731" i="1" a="1"/>
  <c r="BJ731" i="1"/>
  <c r="BN731" i="1"/>
  <c r="BJ732" i="1" a="1"/>
  <c r="BJ732" i="1"/>
  <c r="BN732" i="1"/>
  <c r="BJ733" i="1" a="1"/>
  <c r="BJ733" i="1"/>
  <c r="BN733" i="1"/>
  <c r="BJ734" i="1" a="1"/>
  <c r="BJ734" i="1"/>
  <c r="BN734" i="1"/>
  <c r="BJ735" i="1" a="1"/>
  <c r="BJ735" i="1"/>
  <c r="BN735" i="1"/>
  <c r="BJ736" i="1" a="1"/>
  <c r="BJ736" i="1"/>
  <c r="BN736" i="1"/>
  <c r="BJ2080" i="1" a="1"/>
  <c r="BJ2080" i="1"/>
  <c r="BN2080" i="1"/>
  <c r="BJ2081" i="1" a="1"/>
  <c r="BJ2081" i="1"/>
  <c r="BN2081" i="1"/>
  <c r="BJ1666" i="1" a="1"/>
  <c r="BJ1666" i="1"/>
  <c r="BN1666" i="1"/>
  <c r="BJ2082" i="1" a="1"/>
  <c r="BJ2082" i="1"/>
  <c r="BN2082" i="1"/>
  <c r="BJ2083" i="1" a="1"/>
  <c r="BJ2083" i="1"/>
  <c r="BN2083" i="1"/>
  <c r="BJ2084" i="1" a="1"/>
  <c r="BJ2084" i="1"/>
  <c r="BN2084" i="1"/>
  <c r="BJ2085" i="1" a="1"/>
  <c r="BJ2085" i="1"/>
  <c r="BN2085" i="1"/>
  <c r="BJ2086" i="1" a="1"/>
  <c r="BJ2086" i="1"/>
  <c r="BN2086" i="1"/>
  <c r="BJ2087" i="1" a="1"/>
  <c r="BJ2087" i="1"/>
  <c r="BN2087" i="1"/>
  <c r="BJ2088" i="1" a="1"/>
  <c r="BJ2088" i="1"/>
  <c r="BN2088" i="1"/>
  <c r="BJ2089" i="1" a="1"/>
  <c r="BJ2089" i="1"/>
  <c r="BN2089" i="1"/>
  <c r="BJ2090" i="1" a="1"/>
  <c r="BJ2090" i="1"/>
  <c r="BN2090" i="1"/>
  <c r="BJ2091" i="1" a="1"/>
  <c r="BJ2091" i="1"/>
  <c r="BN2091" i="1"/>
  <c r="BJ2092" i="1" a="1"/>
  <c r="BJ2092" i="1"/>
  <c r="BN2092" i="1"/>
  <c r="BJ2093" i="1" a="1"/>
  <c r="BJ2093" i="1"/>
  <c r="BN2093" i="1"/>
  <c r="BJ2094" i="1" a="1"/>
  <c r="BJ2094" i="1"/>
  <c r="BN2094" i="1"/>
  <c r="BJ2095" i="1" a="1"/>
  <c r="BJ2095" i="1"/>
  <c r="BN2095" i="1"/>
  <c r="BJ3469" i="1" a="1"/>
  <c r="BJ3469" i="1"/>
  <c r="BN3469" i="1"/>
  <c r="BJ3470" i="1" a="1"/>
  <c r="BJ3470" i="1"/>
  <c r="BN3470" i="1"/>
  <c r="BJ2079" i="1" a="1"/>
  <c r="BJ2079" i="1"/>
  <c r="BN2079" i="1"/>
  <c r="BJ3471" i="1" a="1"/>
  <c r="BJ3471" i="1"/>
  <c r="BN3471" i="1"/>
  <c r="BJ3472" i="1" a="1"/>
  <c r="BJ3472" i="1"/>
  <c r="BN3472" i="1"/>
  <c r="BJ3473" i="1" a="1"/>
  <c r="BJ3473" i="1"/>
  <c r="BN3473" i="1"/>
  <c r="BJ3474" i="1" a="1"/>
  <c r="BJ3474" i="1"/>
  <c r="BN3474" i="1"/>
  <c r="BJ3475" i="1" a="1"/>
  <c r="BJ3475" i="1"/>
  <c r="BN3475" i="1"/>
  <c r="BJ3476" i="1" a="1"/>
  <c r="BJ3476" i="1"/>
  <c r="BN3476" i="1"/>
  <c r="BJ3477" i="1" a="1"/>
  <c r="BJ3477" i="1"/>
  <c r="BN3477" i="1"/>
  <c r="BJ3478" i="1" a="1"/>
  <c r="BJ3478" i="1"/>
  <c r="BN3478" i="1"/>
  <c r="BJ3479" i="1" a="1"/>
  <c r="BJ3479" i="1"/>
  <c r="BN3479" i="1"/>
  <c r="BJ3480" i="1" a="1"/>
  <c r="BJ3480" i="1"/>
  <c r="BN3480" i="1"/>
  <c r="BJ3481" i="1" a="1"/>
  <c r="BJ3481" i="1"/>
  <c r="BN3481" i="1"/>
  <c r="BJ3482" i="1" a="1"/>
  <c r="BJ3482" i="1"/>
  <c r="BN3482" i="1"/>
  <c r="BJ3483" i="1" a="1"/>
  <c r="BJ3483" i="1"/>
  <c r="BN3483" i="1"/>
  <c r="BJ863" i="1" a="1"/>
  <c r="BJ863" i="1"/>
  <c r="BN863" i="1"/>
  <c r="BJ864" i="1" a="1"/>
  <c r="BJ864" i="1"/>
  <c r="BN864" i="1"/>
  <c r="BJ865" i="1" a="1"/>
  <c r="BJ865" i="1"/>
  <c r="BN865" i="1"/>
  <c r="BJ866" i="1" a="1"/>
  <c r="BJ866" i="1"/>
  <c r="BN866" i="1"/>
  <c r="BJ867" i="1" a="1"/>
  <c r="BJ867" i="1"/>
  <c r="BN867" i="1"/>
  <c r="BJ868" i="1" a="1"/>
  <c r="BJ868" i="1"/>
  <c r="BN868" i="1"/>
  <c r="BJ869" i="1" a="1"/>
  <c r="BJ869" i="1"/>
  <c r="BN869" i="1"/>
  <c r="BJ870" i="1" a="1"/>
  <c r="BJ870" i="1"/>
  <c r="BN870" i="1"/>
  <c r="BJ871" i="1" a="1"/>
  <c r="BJ871" i="1"/>
  <c r="BN871" i="1"/>
  <c r="BJ872" i="1" a="1"/>
  <c r="BJ872" i="1"/>
  <c r="BN872" i="1"/>
  <c r="BJ873" i="1" a="1"/>
  <c r="BJ873" i="1"/>
  <c r="BN873" i="1"/>
  <c r="BJ874" i="1" a="1"/>
  <c r="BJ874" i="1"/>
  <c r="BN874" i="1"/>
  <c r="BJ875" i="1" a="1"/>
  <c r="BJ875" i="1"/>
  <c r="BN875" i="1"/>
  <c r="BJ876" i="1" a="1"/>
  <c r="BJ876" i="1"/>
  <c r="BN876" i="1"/>
  <c r="BJ877" i="1" a="1"/>
  <c r="BJ877" i="1"/>
  <c r="BN877" i="1"/>
  <c r="BJ878" i="1" a="1"/>
  <c r="BJ878" i="1"/>
  <c r="BN878" i="1"/>
  <c r="BJ4130" i="1" a="1"/>
  <c r="BJ4130" i="1"/>
  <c r="BN4130" i="1"/>
  <c r="BJ4131" i="1" a="1"/>
  <c r="BJ4131" i="1"/>
  <c r="BN4131" i="1"/>
  <c r="BJ3467" i="1" a="1"/>
  <c r="BJ3467" i="1"/>
  <c r="BN3467" i="1"/>
  <c r="BJ4132" i="1" a="1"/>
  <c r="BJ4132" i="1"/>
  <c r="BN4132" i="1"/>
  <c r="BJ4133" i="1" a="1"/>
  <c r="BJ4133" i="1"/>
  <c r="BN4133" i="1"/>
  <c r="BJ4134" i="1" a="1"/>
  <c r="BJ4134" i="1"/>
  <c r="BN4134" i="1"/>
  <c r="BJ4135" i="1" a="1"/>
  <c r="BJ4135" i="1"/>
  <c r="BN4135" i="1"/>
  <c r="BJ4136" i="1" a="1"/>
  <c r="BJ4136" i="1"/>
  <c r="BN4136" i="1"/>
  <c r="BJ4137" i="1" a="1"/>
  <c r="BJ4137" i="1"/>
  <c r="BN4137" i="1"/>
  <c r="BJ4138" i="1" a="1"/>
  <c r="BJ4138" i="1"/>
  <c r="BN4138" i="1"/>
  <c r="BJ4139" i="1" a="1"/>
  <c r="BJ4139" i="1"/>
  <c r="BN4139" i="1"/>
  <c r="BJ4140" i="1" a="1"/>
  <c r="BJ4140" i="1"/>
  <c r="BN4140" i="1"/>
  <c r="BJ4141" i="1" a="1"/>
  <c r="BJ4141" i="1"/>
  <c r="BN4141" i="1"/>
  <c r="BJ4142" i="1" a="1"/>
  <c r="BJ4142" i="1"/>
  <c r="BN4142" i="1"/>
  <c r="BJ4143" i="1" a="1"/>
  <c r="BJ4143" i="1"/>
  <c r="BN4143" i="1"/>
  <c r="BJ4144" i="1" a="1"/>
  <c r="BJ4144" i="1"/>
  <c r="BN4144" i="1"/>
  <c r="BJ4145" i="1" a="1"/>
  <c r="BJ4145" i="1"/>
  <c r="BN4145" i="1"/>
  <c r="BJ4146" i="1" a="1"/>
  <c r="BJ4146" i="1"/>
  <c r="BN4146" i="1"/>
  <c r="BJ4147" i="1" a="1"/>
  <c r="BJ4147" i="1"/>
  <c r="BN4147" i="1"/>
  <c r="BJ4148" i="1" a="1"/>
  <c r="BJ4148" i="1"/>
  <c r="BN4148" i="1"/>
  <c r="BJ4149" i="1" a="1"/>
  <c r="BJ4149" i="1"/>
  <c r="BN4149" i="1"/>
  <c r="BJ191" i="1" a="1"/>
  <c r="BJ191" i="1"/>
  <c r="BN191" i="1"/>
  <c r="BJ192" i="1" a="1"/>
  <c r="BJ192" i="1"/>
  <c r="BN192" i="1"/>
  <c r="BJ193" i="1" a="1"/>
  <c r="BJ193" i="1"/>
  <c r="BN193" i="1"/>
  <c r="BJ4222" i="1" a="1"/>
  <c r="BJ4222" i="1"/>
  <c r="BN4222" i="1"/>
  <c r="BJ194" i="1" a="1"/>
  <c r="BJ194" i="1"/>
  <c r="BN194" i="1"/>
  <c r="BJ195" i="1" a="1"/>
  <c r="BJ195" i="1"/>
  <c r="BN195" i="1"/>
  <c r="BJ196" i="1" a="1"/>
  <c r="BJ196" i="1"/>
  <c r="BN196" i="1"/>
  <c r="BJ197" i="1" a="1"/>
  <c r="BJ197" i="1"/>
  <c r="BN197" i="1"/>
  <c r="BJ198" i="1" a="1"/>
  <c r="BJ198" i="1"/>
  <c r="BN198" i="1"/>
  <c r="BJ199" i="1" a="1"/>
  <c r="BJ199" i="1"/>
  <c r="BN199" i="1"/>
  <c r="BJ200" i="1" a="1"/>
  <c r="BJ200" i="1"/>
  <c r="BN200" i="1"/>
  <c r="BJ201" i="1" a="1"/>
  <c r="BJ201" i="1"/>
  <c r="BN201" i="1"/>
  <c r="BJ202" i="1" a="1"/>
  <c r="BJ202" i="1"/>
  <c r="BN202" i="1"/>
  <c r="BJ203" i="1" a="1"/>
  <c r="BJ203" i="1"/>
  <c r="BN203" i="1"/>
  <c r="BJ204" i="1" a="1"/>
  <c r="BJ204" i="1"/>
  <c r="BN204" i="1"/>
  <c r="BJ205" i="1" a="1"/>
  <c r="BJ205" i="1"/>
  <c r="BN205" i="1"/>
  <c r="BJ206" i="1" a="1"/>
  <c r="BJ206" i="1"/>
  <c r="BN206" i="1"/>
  <c r="BJ207" i="1" a="1"/>
  <c r="BJ207" i="1"/>
  <c r="BN207" i="1"/>
  <c r="BJ208" i="1" a="1"/>
  <c r="BJ208" i="1"/>
  <c r="BN208" i="1"/>
  <c r="BJ209" i="1" a="1"/>
  <c r="BJ209" i="1"/>
  <c r="BN209" i="1"/>
  <c r="BJ1942" i="1" a="1"/>
  <c r="BJ1942" i="1"/>
  <c r="BN1942" i="1"/>
  <c r="BJ1943" i="1" a="1"/>
  <c r="BJ1943" i="1"/>
  <c r="BN1943" i="1"/>
  <c r="BJ1944" i="1" a="1"/>
  <c r="BJ1944" i="1"/>
  <c r="BN1944" i="1"/>
  <c r="BJ3601" i="1" a="1"/>
  <c r="BJ3601" i="1"/>
  <c r="BN3601" i="1"/>
  <c r="BJ1945" i="1" a="1"/>
  <c r="BJ1945" i="1"/>
  <c r="BN1945" i="1"/>
  <c r="BJ1946" i="1" a="1"/>
  <c r="BJ1946" i="1"/>
  <c r="BN1946" i="1"/>
  <c r="BJ1947" i="1" a="1"/>
  <c r="BJ1947" i="1"/>
  <c r="BN1947" i="1"/>
  <c r="BJ1948" i="1" a="1"/>
  <c r="BJ1948" i="1"/>
  <c r="BN1948" i="1"/>
  <c r="BJ1949" i="1" a="1"/>
  <c r="BJ1949" i="1"/>
  <c r="BN1949" i="1"/>
  <c r="BJ1950" i="1" a="1"/>
  <c r="BJ1950" i="1"/>
  <c r="BN1950" i="1"/>
  <c r="BJ1951" i="1" a="1"/>
  <c r="BJ1951" i="1"/>
  <c r="BN1951" i="1"/>
  <c r="BJ1952" i="1" a="1"/>
  <c r="BJ1952" i="1"/>
  <c r="BN1952" i="1"/>
  <c r="BJ1953" i="1" a="1"/>
  <c r="BJ1953" i="1"/>
  <c r="BN1953" i="1"/>
  <c r="BJ1954" i="1" a="1"/>
  <c r="BJ1954" i="1"/>
  <c r="BN1954" i="1"/>
  <c r="BJ1955" i="1" a="1"/>
  <c r="BJ1955" i="1"/>
  <c r="BN1955" i="1"/>
  <c r="BJ1956" i="1" a="1"/>
  <c r="BJ1956" i="1"/>
  <c r="BN1956" i="1"/>
  <c r="BJ1957" i="1" a="1"/>
  <c r="BJ1957" i="1"/>
  <c r="BN1957" i="1"/>
  <c r="BJ1958" i="1" a="1"/>
  <c r="BJ1958" i="1"/>
  <c r="BN1958" i="1"/>
  <c r="BJ1959" i="1" a="1"/>
  <c r="BJ1959" i="1"/>
  <c r="BN1959" i="1"/>
  <c r="BJ3877" i="1" a="1"/>
  <c r="BJ3877" i="1"/>
  <c r="BN3877" i="1"/>
  <c r="BJ3878" i="1" a="1"/>
  <c r="BJ3878" i="1"/>
  <c r="BN3878" i="1"/>
  <c r="BJ3879" i="1" a="1"/>
  <c r="BJ3879" i="1"/>
  <c r="BN3879" i="1"/>
  <c r="BJ3880" i="1" a="1"/>
  <c r="BJ3880" i="1"/>
  <c r="BN3880" i="1"/>
  <c r="BJ3881" i="1" a="1"/>
  <c r="BJ3881" i="1"/>
  <c r="BN3881" i="1"/>
  <c r="BJ3882" i="1" a="1"/>
  <c r="BJ3882" i="1"/>
  <c r="BN3882" i="1"/>
  <c r="BJ3883" i="1" a="1"/>
  <c r="BJ3883" i="1"/>
  <c r="BN3883" i="1"/>
  <c r="BJ3884" i="1" a="1"/>
  <c r="BJ3884" i="1"/>
  <c r="BN3884" i="1"/>
  <c r="BJ3885" i="1" a="1"/>
  <c r="BJ3885" i="1"/>
  <c r="BN3885" i="1"/>
  <c r="BJ3886" i="1" a="1"/>
  <c r="BJ3886" i="1"/>
  <c r="BN3886" i="1"/>
  <c r="BJ3887" i="1" a="1"/>
  <c r="BJ3887" i="1"/>
  <c r="BN3887" i="1"/>
  <c r="BJ3888" i="1" a="1"/>
  <c r="BJ3888" i="1"/>
  <c r="BN3888" i="1"/>
  <c r="BJ3889" i="1" a="1"/>
  <c r="BJ3889" i="1"/>
  <c r="BN3889" i="1"/>
  <c r="BJ3890" i="1" a="1"/>
  <c r="BJ3890" i="1"/>
  <c r="BN3890" i="1"/>
  <c r="BJ3891" i="1" a="1"/>
  <c r="BJ3891" i="1"/>
  <c r="BN3891" i="1"/>
  <c r="BJ3892" i="1" a="1"/>
  <c r="BJ3892" i="1"/>
  <c r="BN3892" i="1"/>
  <c r="BJ3893" i="1" a="1"/>
  <c r="BJ3893" i="1"/>
  <c r="BN3893" i="1"/>
  <c r="BJ1000" i="1" a="1"/>
  <c r="BJ1000" i="1"/>
  <c r="BN1000" i="1"/>
  <c r="BJ1001" i="1" a="1"/>
  <c r="BJ1001" i="1"/>
  <c r="BN1001" i="1"/>
  <c r="BJ1002" i="1" a="1"/>
  <c r="BJ1002" i="1"/>
  <c r="BN1002" i="1"/>
  <c r="BJ1003" i="1" a="1"/>
  <c r="BJ1003" i="1"/>
  <c r="BN1003" i="1"/>
  <c r="BJ1004" i="1" a="1"/>
  <c r="BJ1004" i="1"/>
  <c r="BN1004" i="1"/>
  <c r="BJ1005" i="1" a="1"/>
  <c r="BJ1005" i="1"/>
  <c r="BN1005" i="1"/>
  <c r="BJ1006" i="1" a="1"/>
  <c r="BJ1006" i="1"/>
  <c r="BN1006" i="1"/>
  <c r="BJ1007" i="1" a="1"/>
  <c r="BJ1007" i="1"/>
  <c r="BN1007" i="1"/>
  <c r="BJ1008" i="1" a="1"/>
  <c r="BJ1008" i="1"/>
  <c r="BN1008" i="1"/>
  <c r="BJ1009" i="1" a="1"/>
  <c r="BJ1009" i="1"/>
  <c r="BN1009" i="1"/>
  <c r="BJ1010" i="1" a="1"/>
  <c r="BJ1010" i="1"/>
  <c r="BN1010" i="1"/>
  <c r="BJ1011" i="1" a="1"/>
  <c r="BJ1011" i="1"/>
  <c r="BN1011" i="1"/>
  <c r="BJ1012" i="1" a="1"/>
  <c r="BJ1012" i="1"/>
  <c r="BN1012" i="1"/>
  <c r="BJ1013" i="1" a="1"/>
  <c r="BJ1013" i="1"/>
  <c r="BN1013" i="1"/>
  <c r="BJ1014" i="1" a="1"/>
  <c r="BJ1014" i="1"/>
  <c r="BN1014" i="1"/>
  <c r="BJ1015" i="1" a="1"/>
  <c r="BJ1015" i="1"/>
  <c r="BN1015" i="1"/>
  <c r="BJ1016" i="1" a="1"/>
  <c r="BJ1016" i="1"/>
  <c r="BN1016" i="1"/>
  <c r="BJ1017" i="1" a="1"/>
  <c r="BJ1017" i="1"/>
  <c r="BN1017" i="1"/>
  <c r="BJ1018" i="1" a="1"/>
  <c r="BJ1018" i="1"/>
  <c r="BN1018" i="1"/>
  <c r="BJ328" i="1" a="1"/>
  <c r="BJ328" i="1"/>
  <c r="BN328" i="1"/>
  <c r="BJ329" i="1" a="1"/>
  <c r="BJ329" i="1"/>
  <c r="BN329" i="1"/>
  <c r="BJ330" i="1" a="1"/>
  <c r="BJ330" i="1"/>
  <c r="BN330" i="1"/>
  <c r="BJ331" i="1" a="1"/>
  <c r="BJ331" i="1"/>
  <c r="BN331" i="1"/>
  <c r="BJ332" i="1" a="1"/>
  <c r="BJ332" i="1"/>
  <c r="BN332" i="1"/>
  <c r="BJ333" i="1" a="1"/>
  <c r="BJ333" i="1"/>
  <c r="BN333" i="1"/>
  <c r="BJ334" i="1" a="1"/>
  <c r="BJ334" i="1"/>
  <c r="BN334" i="1"/>
  <c r="BJ335" i="1" a="1"/>
  <c r="BJ335" i="1"/>
  <c r="BN335" i="1"/>
  <c r="BJ336" i="1" a="1"/>
  <c r="BJ336" i="1"/>
  <c r="BN336" i="1"/>
  <c r="BJ337" i="1" a="1"/>
  <c r="BJ337" i="1"/>
  <c r="BN337" i="1"/>
  <c r="BJ338" i="1" a="1"/>
  <c r="BJ338" i="1"/>
  <c r="BN338" i="1"/>
  <c r="BJ339" i="1" a="1"/>
  <c r="BJ339" i="1"/>
  <c r="BN339" i="1"/>
  <c r="BJ340" i="1" a="1"/>
  <c r="BJ340" i="1"/>
  <c r="BN340" i="1"/>
  <c r="BJ341" i="1" a="1"/>
  <c r="BJ341" i="1"/>
  <c r="BN341" i="1"/>
  <c r="BJ342" i="1" a="1"/>
  <c r="BJ342" i="1"/>
  <c r="BN342" i="1"/>
  <c r="BJ343" i="1" a="1"/>
  <c r="BJ343" i="1"/>
  <c r="BN343" i="1"/>
  <c r="BJ344" i="1" a="1"/>
  <c r="BJ344" i="1"/>
  <c r="BN344" i="1"/>
  <c r="BJ345" i="1" a="1"/>
  <c r="BJ345" i="1"/>
  <c r="BN345" i="1"/>
  <c r="BJ346" i="1" a="1"/>
  <c r="BJ346" i="1"/>
  <c r="BN346" i="1"/>
  <c r="BJ469" i="1" a="1"/>
  <c r="BJ469" i="1"/>
  <c r="BN469" i="1"/>
  <c r="BJ470" i="1" a="1"/>
  <c r="BJ470" i="1"/>
  <c r="BN470" i="1"/>
  <c r="BJ471" i="1" a="1"/>
  <c r="BJ471" i="1"/>
  <c r="BN471" i="1"/>
  <c r="BJ472" i="1" a="1"/>
  <c r="BJ472" i="1"/>
  <c r="BN472" i="1"/>
  <c r="BJ473" i="1" a="1"/>
  <c r="BJ473" i="1"/>
  <c r="BN473" i="1"/>
  <c r="BJ474" i="1" a="1"/>
  <c r="BJ474" i="1"/>
  <c r="BN474" i="1"/>
  <c r="BJ475" i="1" a="1"/>
  <c r="BJ475" i="1"/>
  <c r="BN475" i="1"/>
  <c r="BJ476" i="1" a="1"/>
  <c r="BJ476" i="1"/>
  <c r="BN476" i="1"/>
  <c r="BJ477" i="1" a="1"/>
  <c r="BJ477" i="1"/>
  <c r="BN477" i="1"/>
  <c r="BJ478" i="1" a="1"/>
  <c r="BJ478" i="1"/>
  <c r="BN478" i="1"/>
  <c r="BJ479" i="1" a="1"/>
  <c r="BJ479" i="1"/>
  <c r="BN479" i="1"/>
  <c r="BJ480" i="1" a="1"/>
  <c r="BJ480" i="1"/>
  <c r="BN480" i="1"/>
  <c r="BJ481" i="1" a="1"/>
  <c r="BJ481" i="1"/>
  <c r="BN481" i="1"/>
  <c r="BJ482" i="1" a="1"/>
  <c r="BJ482" i="1"/>
  <c r="BN482" i="1"/>
  <c r="BJ483" i="1" a="1"/>
  <c r="BJ483" i="1"/>
  <c r="BN483" i="1"/>
  <c r="BJ484" i="1" a="1"/>
  <c r="BJ484" i="1"/>
  <c r="BN484" i="1"/>
  <c r="BJ4011" i="1" a="1"/>
  <c r="BJ4011" i="1"/>
  <c r="BN4011" i="1"/>
  <c r="BJ4012" i="1" a="1"/>
  <c r="BJ4012" i="1"/>
  <c r="BN4012" i="1"/>
  <c r="BJ4013" i="1" a="1"/>
  <c r="BJ4013" i="1"/>
  <c r="BN4013" i="1"/>
  <c r="BJ4014" i="1" a="1"/>
  <c r="BJ4014" i="1"/>
  <c r="BN4014" i="1"/>
  <c r="BJ4015" i="1" a="1"/>
  <c r="BJ4015" i="1"/>
  <c r="BN4015" i="1"/>
  <c r="BJ4016" i="1" a="1"/>
  <c r="BJ4016" i="1"/>
  <c r="BN4016" i="1"/>
  <c r="BJ4017" i="1" a="1"/>
  <c r="BJ4017" i="1"/>
  <c r="BN4017" i="1"/>
  <c r="BJ4018" i="1" a="1"/>
  <c r="BJ4018" i="1"/>
  <c r="BN4018" i="1"/>
  <c r="BJ4019" i="1" a="1"/>
  <c r="BJ4019" i="1"/>
  <c r="BN4019" i="1"/>
  <c r="BJ4020" i="1" a="1"/>
  <c r="BJ4020" i="1"/>
  <c r="BN4020" i="1"/>
  <c r="BJ4021" i="1" a="1"/>
  <c r="BJ4021" i="1"/>
  <c r="BN4021" i="1"/>
  <c r="BJ4022" i="1" a="1"/>
  <c r="BJ4022" i="1"/>
  <c r="BN4022" i="1"/>
  <c r="BJ4023" i="1" a="1"/>
  <c r="BJ4023" i="1"/>
  <c r="BN4023" i="1"/>
  <c r="BJ4024" i="1" a="1"/>
  <c r="BJ4024" i="1"/>
  <c r="BN4024" i="1"/>
  <c r="BJ4025" i="1" a="1"/>
  <c r="BJ4025" i="1"/>
  <c r="BN4025" i="1"/>
  <c r="BJ4026" i="1" a="1"/>
  <c r="BJ4026" i="1"/>
  <c r="BN4026" i="1"/>
  <c r="BJ4027" i="1" a="1"/>
  <c r="BJ4027" i="1"/>
  <c r="BN4027" i="1"/>
  <c r="BJ4028" i="1" a="1"/>
  <c r="BJ4028" i="1"/>
  <c r="BN4028" i="1"/>
  <c r="BJ3748" i="1" a="1"/>
  <c r="BJ3748" i="1"/>
  <c r="BN3748" i="1"/>
  <c r="BJ3749" i="1" a="1"/>
  <c r="BJ3749" i="1"/>
  <c r="BN3749" i="1"/>
  <c r="BJ3750" i="1" a="1"/>
  <c r="BJ3750" i="1"/>
  <c r="BN3750" i="1"/>
  <c r="BJ3751" i="1" a="1"/>
  <c r="BJ3751" i="1"/>
  <c r="BN3751" i="1"/>
  <c r="BJ3752" i="1" a="1"/>
  <c r="BJ3752" i="1"/>
  <c r="BN3752" i="1"/>
  <c r="BJ3753" i="1" a="1"/>
  <c r="BJ3753" i="1"/>
  <c r="BN3753" i="1"/>
  <c r="BJ3754" i="1" a="1"/>
  <c r="BJ3754" i="1"/>
  <c r="BN3754" i="1"/>
  <c r="BJ3755" i="1" a="1"/>
  <c r="BJ3755" i="1"/>
  <c r="BN3755" i="1"/>
  <c r="BJ3756" i="1" a="1"/>
  <c r="BJ3756" i="1"/>
  <c r="BN3756" i="1"/>
  <c r="BJ3757" i="1" a="1"/>
  <c r="BJ3757" i="1"/>
  <c r="BN3757" i="1"/>
  <c r="BJ3758" i="1" a="1"/>
  <c r="BJ3758" i="1"/>
  <c r="BN3758" i="1"/>
  <c r="BJ3759" i="1" a="1"/>
  <c r="BJ3759" i="1"/>
  <c r="BN3759" i="1"/>
  <c r="BJ3760" i="1" a="1"/>
  <c r="BJ3760" i="1"/>
  <c r="BN3760" i="1"/>
  <c r="BJ3761" i="1" a="1"/>
  <c r="BJ3761" i="1"/>
  <c r="BN3761" i="1"/>
  <c r="BJ3762" i="1" a="1"/>
  <c r="BJ3762" i="1"/>
  <c r="BN3762" i="1"/>
  <c r="BJ3763" i="1" a="1"/>
  <c r="BJ3763" i="1"/>
  <c r="BN3763" i="1"/>
  <c r="BJ3764" i="1" a="1"/>
  <c r="BJ3764" i="1"/>
  <c r="BN3764" i="1"/>
  <c r="BJ3765" i="1" a="1"/>
  <c r="BJ3765" i="1"/>
  <c r="BN3765" i="1"/>
  <c r="BJ1540" i="1" a="1"/>
  <c r="BJ1540" i="1"/>
  <c r="BN1540" i="1"/>
  <c r="BJ1541" i="1" a="1"/>
  <c r="BJ1541" i="1"/>
  <c r="BN1541" i="1"/>
  <c r="BJ1542" i="1" a="1"/>
  <c r="BJ1542" i="1"/>
  <c r="BN1542" i="1"/>
  <c r="BJ1543" i="1" a="1"/>
  <c r="BJ1543" i="1"/>
  <c r="BN1543" i="1"/>
  <c r="BJ1544" i="1" a="1"/>
  <c r="BJ1544" i="1"/>
  <c r="BN1544" i="1"/>
  <c r="BJ1545" i="1" a="1"/>
  <c r="BJ1545" i="1"/>
  <c r="BN1545" i="1"/>
  <c r="BJ1546" i="1" a="1"/>
  <c r="BJ1546" i="1"/>
  <c r="BN1546" i="1"/>
  <c r="BJ1547" i="1" a="1"/>
  <c r="BJ1547" i="1"/>
  <c r="BN1547" i="1"/>
  <c r="BJ1548" i="1" a="1"/>
  <c r="BJ1548" i="1"/>
  <c r="BN1548" i="1"/>
  <c r="BJ1549" i="1" a="1"/>
  <c r="BJ1549" i="1"/>
  <c r="BN1549" i="1"/>
  <c r="BJ1550" i="1" a="1"/>
  <c r="BJ1550" i="1"/>
  <c r="BN1550" i="1"/>
  <c r="BJ1551" i="1" a="1"/>
  <c r="BJ1551" i="1"/>
  <c r="BN1551" i="1"/>
  <c r="BJ1552" i="1" a="1"/>
  <c r="BJ1552" i="1"/>
  <c r="BN1552" i="1"/>
  <c r="BJ1553" i="1" a="1"/>
  <c r="BJ1553" i="1"/>
  <c r="BN1553" i="1"/>
  <c r="BJ50" i="1" a="1"/>
  <c r="BJ50" i="1"/>
  <c r="BN50" i="1"/>
  <c r="BJ51" i="1" a="1"/>
  <c r="BJ51" i="1"/>
  <c r="BN51" i="1"/>
  <c r="BJ52" i="1" a="1"/>
  <c r="BJ52" i="1"/>
  <c r="BN52" i="1"/>
  <c r="BJ53" i="1" a="1"/>
  <c r="BJ53" i="1"/>
  <c r="BN53" i="1"/>
  <c r="BJ54" i="1" a="1"/>
  <c r="BJ54" i="1"/>
  <c r="BN54" i="1"/>
  <c r="BJ55" i="1" a="1"/>
  <c r="BJ55" i="1"/>
  <c r="BN55" i="1"/>
  <c r="BJ56" i="1" a="1"/>
  <c r="BJ56" i="1"/>
  <c r="BN56" i="1"/>
  <c r="BJ57" i="1" a="1"/>
  <c r="BJ57" i="1"/>
  <c r="BN57" i="1"/>
  <c r="BJ58" i="1" a="1"/>
  <c r="BJ58" i="1"/>
  <c r="BN58" i="1"/>
  <c r="BJ59" i="1" a="1"/>
  <c r="BJ59" i="1"/>
  <c r="BN59" i="1"/>
  <c r="BJ60" i="1" a="1"/>
  <c r="BJ60" i="1"/>
  <c r="BN60" i="1"/>
  <c r="BJ61" i="1" a="1"/>
  <c r="BJ61" i="1"/>
  <c r="BN61" i="1"/>
  <c r="BJ62" i="1" a="1"/>
  <c r="BJ62" i="1"/>
  <c r="BN62" i="1"/>
  <c r="BJ63" i="1" a="1"/>
  <c r="BJ63" i="1"/>
  <c r="BN63" i="1"/>
  <c r="BJ64" i="1" a="1"/>
  <c r="BJ64" i="1"/>
  <c r="BN64" i="1"/>
  <c r="BJ65" i="1" a="1"/>
  <c r="BJ65" i="1"/>
  <c r="BN65" i="1"/>
  <c r="BJ1406" i="1" a="1"/>
  <c r="BJ1406" i="1"/>
  <c r="BN1406" i="1"/>
  <c r="BJ1407" i="1" a="1"/>
  <c r="BJ1407" i="1"/>
  <c r="BN1407" i="1"/>
  <c r="BJ1408" i="1" a="1"/>
  <c r="BJ1408" i="1"/>
  <c r="BN1408" i="1"/>
  <c r="BJ1409" i="1" a="1"/>
  <c r="BJ1409" i="1"/>
  <c r="BN1409" i="1"/>
  <c r="BJ189" i="1" a="1"/>
  <c r="BJ189" i="1"/>
  <c r="BN189" i="1"/>
  <c r="BJ1410" i="1" a="1"/>
  <c r="BJ1410" i="1"/>
  <c r="BN1410" i="1"/>
  <c r="BJ1411" i="1" a="1"/>
  <c r="BJ1411" i="1"/>
  <c r="BN1411" i="1"/>
  <c r="BJ1412" i="1" a="1"/>
  <c r="BJ1412" i="1"/>
  <c r="BN1412" i="1"/>
  <c r="BJ1413" i="1" a="1"/>
  <c r="BJ1413" i="1"/>
  <c r="BN1413" i="1"/>
  <c r="BJ1414" i="1" a="1"/>
  <c r="BJ1414" i="1"/>
  <c r="BN1414" i="1"/>
  <c r="BJ1415" i="1" a="1"/>
  <c r="BJ1415" i="1"/>
  <c r="BN1415" i="1"/>
  <c r="BJ1416" i="1" a="1"/>
  <c r="BJ1416" i="1"/>
  <c r="BN1416" i="1"/>
  <c r="BJ1417" i="1" a="1"/>
  <c r="BJ1417" i="1"/>
  <c r="BN1417" i="1"/>
  <c r="BJ1418" i="1" a="1"/>
  <c r="BJ1418" i="1"/>
  <c r="BN1418" i="1"/>
  <c r="BJ1419" i="1" a="1"/>
  <c r="BJ1419" i="1"/>
  <c r="BN1419" i="1"/>
  <c r="BJ1420" i="1" a="1"/>
  <c r="BJ1420" i="1"/>
  <c r="BN1420" i="1"/>
  <c r="BJ1421" i="1" a="1"/>
  <c r="BJ1421" i="1"/>
  <c r="BN1421" i="1"/>
  <c r="BJ1422" i="1" a="1"/>
  <c r="BJ1422" i="1"/>
  <c r="BN1422" i="1"/>
  <c r="BJ2420" i="1" a="1"/>
  <c r="BJ2420" i="1"/>
  <c r="BN2420" i="1"/>
  <c r="BJ2421" i="1" a="1"/>
  <c r="BJ2421" i="1"/>
  <c r="BN2421" i="1"/>
  <c r="BJ2422" i="1" a="1"/>
  <c r="BJ2422" i="1"/>
  <c r="BN2422" i="1"/>
  <c r="BJ2423" i="1" a="1"/>
  <c r="BJ2423" i="1"/>
  <c r="BN2423" i="1"/>
  <c r="BJ2424" i="1" a="1"/>
  <c r="BJ2424" i="1"/>
  <c r="BN2424" i="1"/>
  <c r="BJ2425" i="1" a="1"/>
  <c r="BJ2425" i="1"/>
  <c r="BN2425" i="1"/>
  <c r="BJ2426" i="1" a="1"/>
  <c r="BJ2426" i="1"/>
  <c r="BN2426" i="1"/>
  <c r="BJ2427" i="1" a="1"/>
  <c r="BJ2427" i="1"/>
  <c r="BN2427" i="1"/>
  <c r="BJ2428" i="1" a="1"/>
  <c r="BJ2428" i="1"/>
  <c r="BN2428" i="1"/>
  <c r="BJ2429" i="1" a="1"/>
  <c r="BJ2429" i="1"/>
  <c r="BN2429" i="1"/>
  <c r="BJ2430" i="1" a="1"/>
  <c r="BJ2430" i="1"/>
  <c r="BN2430" i="1"/>
  <c r="BJ2431" i="1" a="1"/>
  <c r="BJ2431" i="1"/>
  <c r="BN2431" i="1"/>
  <c r="BJ2432" i="1" a="1"/>
  <c r="BJ2432" i="1"/>
  <c r="BN2432" i="1"/>
  <c r="BJ2433" i="1" a="1"/>
  <c r="BJ2433" i="1"/>
  <c r="BN2433" i="1"/>
  <c r="BJ2434" i="1" a="1"/>
  <c r="BJ2434" i="1"/>
  <c r="BN2434" i="1"/>
  <c r="BJ2435" i="1" a="1"/>
  <c r="BJ2435" i="1"/>
  <c r="BN2435" i="1"/>
  <c r="BJ2436" i="1" a="1"/>
  <c r="BJ2436" i="1"/>
  <c r="BN2436" i="1"/>
  <c r="BJ2437" i="1" a="1"/>
  <c r="BJ2437" i="1"/>
  <c r="BN2437" i="1"/>
  <c r="BJ1131" i="1" a="1"/>
  <c r="BJ1131" i="1"/>
  <c r="BN1131" i="1"/>
  <c r="BJ1132" i="1" a="1"/>
  <c r="BJ1132" i="1"/>
  <c r="BN1132" i="1"/>
  <c r="BJ1133" i="1" a="1"/>
  <c r="BJ1133" i="1"/>
  <c r="BN1133" i="1"/>
  <c r="BJ1134" i="1" a="1"/>
  <c r="BJ1134" i="1"/>
  <c r="BN1134" i="1"/>
  <c r="BJ1135" i="1" a="1"/>
  <c r="BJ1135" i="1"/>
  <c r="BN1135" i="1"/>
  <c r="BJ1136" i="1" a="1"/>
  <c r="BJ1136" i="1"/>
  <c r="BN1136" i="1"/>
  <c r="BJ1137" i="1" a="1"/>
  <c r="BJ1137" i="1"/>
  <c r="BN1137" i="1"/>
  <c r="BJ1138" i="1" a="1"/>
  <c r="BJ1138" i="1"/>
  <c r="BN1138" i="1"/>
  <c r="BJ1139" i="1" a="1"/>
  <c r="BJ1139" i="1"/>
  <c r="BN1139" i="1"/>
  <c r="BJ1140" i="1" a="1"/>
  <c r="BJ1140" i="1"/>
  <c r="BN1140" i="1"/>
  <c r="BJ1141" i="1" a="1"/>
  <c r="BJ1141" i="1"/>
  <c r="BN1141" i="1"/>
  <c r="BJ1142" i="1" a="1"/>
  <c r="BJ1142" i="1"/>
  <c r="BN1142" i="1"/>
  <c r="BJ1143" i="1" a="1"/>
  <c r="BJ1143" i="1"/>
  <c r="BN1143" i="1"/>
  <c r="BJ1144" i="1" a="1"/>
  <c r="BJ1144" i="1"/>
  <c r="BN1144" i="1"/>
  <c r="BJ1145" i="1" a="1"/>
  <c r="BJ1145" i="1"/>
  <c r="BN1145" i="1"/>
  <c r="BJ1146" i="1" a="1"/>
  <c r="BJ1146" i="1"/>
  <c r="BN1146" i="1"/>
  <c r="BJ1147" i="1" a="1"/>
  <c r="BJ1147" i="1"/>
  <c r="BN1147" i="1"/>
  <c r="BJ1148" i="1" a="1"/>
  <c r="BJ1148" i="1"/>
  <c r="BN1148" i="1"/>
  <c r="BJ1149" i="1" a="1"/>
  <c r="BJ1149" i="1"/>
  <c r="BN1149" i="1"/>
  <c r="BJ1150" i="1" a="1"/>
  <c r="BJ1150" i="1"/>
  <c r="BN1150" i="1"/>
  <c r="BJ1267" i="1" a="1"/>
  <c r="BJ1267" i="1"/>
  <c r="BN1267" i="1"/>
  <c r="BJ1268" i="1" a="1"/>
  <c r="BJ1268" i="1"/>
  <c r="BN1268" i="1"/>
  <c r="BJ1269" i="1" a="1"/>
  <c r="BJ1269" i="1"/>
  <c r="BN1269" i="1"/>
  <c r="BJ1270" i="1" a="1"/>
  <c r="BJ1270" i="1"/>
  <c r="BN1270" i="1"/>
  <c r="BJ1271" i="1" a="1"/>
  <c r="BJ1271" i="1"/>
  <c r="BN1271" i="1"/>
  <c r="BJ1272" i="1" a="1"/>
  <c r="BJ1272" i="1"/>
  <c r="BN1272" i="1"/>
  <c r="BJ1273" i="1" a="1"/>
  <c r="BJ1273" i="1"/>
  <c r="BN1273" i="1"/>
  <c r="BJ1274" i="1" a="1"/>
  <c r="BJ1274" i="1"/>
  <c r="BN1274" i="1"/>
  <c r="BJ1275" i="1" a="1"/>
  <c r="BJ1275" i="1"/>
  <c r="BN1275" i="1"/>
  <c r="BJ1276" i="1" a="1"/>
  <c r="BJ1276" i="1"/>
  <c r="BN1276" i="1"/>
  <c r="BJ1277" i="1" a="1"/>
  <c r="BJ1277" i="1"/>
  <c r="BN1277" i="1"/>
  <c r="BJ1278" i="1" a="1"/>
  <c r="BJ1278" i="1"/>
  <c r="BN1278" i="1"/>
  <c r="BJ1279" i="1" a="1"/>
  <c r="BJ1279" i="1"/>
  <c r="BN1279" i="1"/>
  <c r="BJ1280" i="1" a="1"/>
  <c r="BJ1280" i="1"/>
  <c r="BN1280" i="1"/>
  <c r="BJ1281" i="1" a="1"/>
  <c r="BJ1281" i="1"/>
  <c r="BN1281" i="1"/>
  <c r="BJ1282" i="1" a="1"/>
  <c r="BJ1282" i="1"/>
  <c r="BN1282" i="1"/>
  <c r="BJ1283" i="1" a="1"/>
  <c r="BJ1283" i="1"/>
  <c r="BN1283" i="1"/>
  <c r="BJ2927" i="1" a="1"/>
  <c r="BJ2927" i="1"/>
  <c r="BN2927" i="1"/>
  <c r="BJ2928" i="1" a="1"/>
  <c r="BJ2928" i="1"/>
  <c r="BN2928" i="1"/>
  <c r="BJ2929" i="1" a="1"/>
  <c r="BJ2929" i="1"/>
  <c r="BN2929" i="1"/>
  <c r="BJ2930" i="1" a="1"/>
  <c r="BJ2930" i="1"/>
  <c r="BN2930" i="1"/>
  <c r="BJ2931" i="1" a="1"/>
  <c r="BJ2931" i="1"/>
  <c r="BN2931" i="1"/>
  <c r="BJ2932" i="1" a="1"/>
  <c r="BJ2932" i="1"/>
  <c r="BN2932" i="1"/>
  <c r="BJ2933" i="1" a="1"/>
  <c r="BJ2933" i="1"/>
  <c r="BN2933" i="1"/>
  <c r="BJ2934" i="1" a="1"/>
  <c r="BJ2934" i="1"/>
  <c r="BN2934" i="1"/>
  <c r="BJ2935" i="1" a="1"/>
  <c r="BJ2935" i="1"/>
  <c r="BN2935" i="1"/>
  <c r="BJ2936" i="1" a="1"/>
  <c r="BJ2936" i="1"/>
  <c r="BN2936" i="1"/>
  <c r="BJ2937" i="1" a="1"/>
  <c r="BJ2937" i="1"/>
  <c r="BN2937" i="1"/>
  <c r="BJ2938" i="1" a="1"/>
  <c r="BJ2938" i="1"/>
  <c r="BN2938" i="1"/>
  <c r="BJ2939" i="1" a="1"/>
  <c r="BJ2939" i="1"/>
  <c r="BN2939" i="1"/>
  <c r="BJ2940" i="1" a="1"/>
  <c r="BJ2940" i="1"/>
  <c r="BN2940" i="1"/>
  <c r="BJ2941" i="1" a="1"/>
  <c r="BJ2941" i="1"/>
  <c r="BN2941" i="1"/>
  <c r="BJ2942" i="1" a="1"/>
  <c r="BJ2942" i="1"/>
  <c r="BN2942" i="1"/>
  <c r="BJ2943" i="1" a="1"/>
  <c r="BJ2943" i="1"/>
  <c r="BN2943" i="1"/>
  <c r="BJ2944" i="1" a="1"/>
  <c r="BJ2944" i="1"/>
  <c r="BN2944" i="1"/>
  <c r="BJ2945" i="1" a="1"/>
  <c r="BJ2945" i="1"/>
  <c r="BN2945" i="1"/>
  <c r="BJ2946" i="1" a="1"/>
  <c r="BJ2946" i="1"/>
  <c r="BN2946" i="1"/>
  <c r="BJ3331" i="1" a="1"/>
  <c r="BJ3331" i="1"/>
  <c r="BN3331" i="1"/>
  <c r="BJ3603" i="1" a="1"/>
  <c r="BJ3603" i="1"/>
  <c r="BN3603" i="1"/>
  <c r="BJ3604" i="1" a="1"/>
  <c r="BJ3604" i="1"/>
  <c r="BN3604" i="1"/>
  <c r="BJ3605" i="1" a="1"/>
  <c r="BJ3605" i="1"/>
  <c r="BN3605" i="1"/>
  <c r="BJ3606" i="1" a="1"/>
  <c r="BJ3606" i="1"/>
  <c r="BN3606" i="1"/>
  <c r="BJ3607" i="1" a="1"/>
  <c r="BJ3607" i="1"/>
  <c r="BN3607" i="1"/>
  <c r="BJ3608" i="1" a="1"/>
  <c r="BJ3608" i="1"/>
  <c r="BN3608" i="1"/>
  <c r="BJ3609" i="1" a="1"/>
  <c r="BJ3609" i="1"/>
  <c r="BN3609" i="1"/>
  <c r="BJ3610" i="1" a="1"/>
  <c r="BJ3610" i="1"/>
  <c r="BN3610" i="1"/>
  <c r="BJ3611" i="1" a="1"/>
  <c r="BJ3611" i="1"/>
  <c r="BN3611" i="1"/>
  <c r="BJ3612" i="1" a="1"/>
  <c r="BJ3612" i="1"/>
  <c r="BN3612" i="1"/>
  <c r="BJ3613" i="1" a="1"/>
  <c r="BJ3613" i="1"/>
  <c r="BN3613" i="1"/>
  <c r="BJ3614" i="1" a="1"/>
  <c r="BJ3614" i="1"/>
  <c r="BN3614" i="1"/>
  <c r="BJ3615" i="1" a="1"/>
  <c r="BJ3615" i="1"/>
  <c r="BN3615" i="1"/>
  <c r="BJ3616" i="1" a="1"/>
  <c r="BJ3616" i="1"/>
  <c r="BN3616" i="1"/>
  <c r="BJ3617" i="1" a="1"/>
  <c r="BJ3617" i="1"/>
  <c r="BN3617" i="1"/>
  <c r="BJ3618" i="1" a="1"/>
  <c r="BJ3618" i="1"/>
  <c r="BN3618" i="1"/>
  <c r="BJ3619" i="1" a="1"/>
  <c r="BJ3619" i="1"/>
  <c r="BN3619" i="1"/>
  <c r="BJ3620" i="1" a="1"/>
  <c r="BJ3620" i="1"/>
  <c r="BN3620" i="1"/>
  <c r="BJ3621" i="1" a="1"/>
  <c r="BJ3621" i="1"/>
  <c r="BN3621" i="1"/>
  <c r="BJ3622" i="1" a="1"/>
  <c r="BJ3622" i="1"/>
  <c r="BN3622" i="1"/>
  <c r="BJ2685" i="1" a="1"/>
  <c r="BJ2685" i="1"/>
  <c r="BN2685" i="1"/>
  <c r="BJ2686" i="1" a="1"/>
  <c r="BJ2686" i="1"/>
  <c r="BN2686" i="1"/>
  <c r="BJ2687" i="1" a="1"/>
  <c r="BJ2687" i="1"/>
  <c r="BN2687" i="1"/>
  <c r="BJ2688" i="1" a="1"/>
  <c r="BJ2688" i="1"/>
  <c r="BN2688" i="1"/>
  <c r="BJ2689" i="1" a="1"/>
  <c r="BJ2689" i="1"/>
  <c r="BN2689" i="1"/>
  <c r="BJ2690" i="1" a="1"/>
  <c r="BJ2690" i="1"/>
  <c r="BN2690" i="1"/>
  <c r="BJ2691" i="1" a="1"/>
  <c r="BJ2691" i="1"/>
  <c r="BN2691" i="1"/>
  <c r="BJ2692" i="1" a="1"/>
  <c r="BJ2692" i="1"/>
  <c r="BN2692" i="1"/>
  <c r="BJ2693" i="1" a="1"/>
  <c r="BJ2693" i="1"/>
  <c r="BN2693" i="1"/>
  <c r="BJ2694" i="1" a="1"/>
  <c r="BJ2694" i="1"/>
  <c r="BN2694" i="1"/>
  <c r="BJ2695" i="1" a="1"/>
  <c r="BJ2695" i="1"/>
  <c r="BN2695" i="1"/>
  <c r="BJ2696" i="1" a="1"/>
  <c r="BJ2696" i="1"/>
  <c r="BN2696" i="1"/>
  <c r="BJ2697" i="1" a="1"/>
  <c r="BJ2697" i="1"/>
  <c r="BN2697" i="1"/>
  <c r="BJ2698" i="1" a="1"/>
  <c r="BJ2698" i="1"/>
  <c r="BN2698" i="1"/>
  <c r="BJ2699" i="1" a="1"/>
  <c r="BJ2699" i="1"/>
  <c r="BN2699" i="1"/>
  <c r="BJ3202" i="1" a="1"/>
  <c r="BJ3202" i="1"/>
  <c r="BN3202" i="1"/>
  <c r="BJ3203" i="1" a="1"/>
  <c r="BJ3203" i="1"/>
  <c r="BN3203" i="1"/>
  <c r="BJ1403" i="1" a="1"/>
  <c r="BJ1403" i="1"/>
  <c r="BN1403" i="1"/>
  <c r="BJ3204" i="1" a="1"/>
  <c r="BJ3204" i="1"/>
  <c r="BN3204" i="1"/>
  <c r="BJ3205" i="1" a="1"/>
  <c r="BJ3205" i="1"/>
  <c r="BN3205" i="1"/>
  <c r="BJ3206" i="1" a="1"/>
  <c r="BJ3206" i="1"/>
  <c r="BN3206" i="1"/>
  <c r="BJ3207" i="1" a="1"/>
  <c r="BJ3207" i="1"/>
  <c r="BN3207" i="1"/>
  <c r="BJ3208" i="1" a="1"/>
  <c r="BJ3208" i="1"/>
  <c r="BN3208" i="1"/>
  <c r="BJ3209" i="1" a="1"/>
  <c r="BJ3209" i="1"/>
  <c r="BN3209" i="1"/>
  <c r="BJ3210" i="1" a="1"/>
  <c r="BJ3210" i="1"/>
  <c r="BN3210" i="1"/>
  <c r="BJ3211" i="1" a="1"/>
  <c r="BJ3211" i="1"/>
  <c r="BN3211" i="1"/>
  <c r="BJ3212" i="1" a="1"/>
  <c r="BJ3212" i="1"/>
  <c r="BN3212" i="1"/>
  <c r="BJ3213" i="1" a="1"/>
  <c r="BJ3213" i="1"/>
  <c r="BN3213" i="1"/>
  <c r="BJ3214" i="1" a="1"/>
  <c r="BJ3214" i="1"/>
  <c r="BN3214" i="1"/>
  <c r="BJ3215" i="1" a="1"/>
  <c r="BJ3215" i="1"/>
  <c r="BN3215" i="1"/>
  <c r="BJ3216" i="1" a="1"/>
  <c r="BJ3216" i="1"/>
  <c r="BN3216" i="1"/>
  <c r="BJ3217" i="1" a="1"/>
  <c r="BJ3217" i="1"/>
  <c r="BN3217" i="1"/>
  <c r="BJ3218" i="1" a="1"/>
  <c r="BJ3218" i="1"/>
  <c r="BN3218" i="1"/>
  <c r="BJ3219" i="1" a="1"/>
  <c r="BJ3219" i="1"/>
  <c r="BN3219" i="1"/>
  <c r="BJ3220" i="1" a="1"/>
  <c r="BJ3220" i="1"/>
  <c r="BN3220" i="1"/>
  <c r="BJ3333" i="1" a="1"/>
  <c r="BJ3333" i="1"/>
  <c r="BN3333" i="1"/>
  <c r="BJ3334" i="1" a="1"/>
  <c r="BJ3334" i="1"/>
  <c r="BN3334" i="1"/>
  <c r="BJ3335" i="1" a="1"/>
  <c r="BJ3335" i="1"/>
  <c r="BN3335" i="1"/>
  <c r="BJ327" i="1" a="1"/>
  <c r="BJ327" i="1"/>
  <c r="BN327" i="1"/>
  <c r="BJ3336" i="1" a="1"/>
  <c r="BJ3336" i="1"/>
  <c r="BN3336" i="1"/>
  <c r="BJ3337" i="1" a="1"/>
  <c r="BJ3337" i="1"/>
  <c r="BN3337" i="1"/>
  <c r="BJ3338" i="1" a="1"/>
  <c r="BJ3338" i="1"/>
  <c r="BN3338" i="1"/>
  <c r="BJ3339" i="1" a="1"/>
  <c r="BJ3339" i="1"/>
  <c r="BN3339" i="1"/>
  <c r="BJ3340" i="1" a="1"/>
  <c r="BJ3340" i="1"/>
  <c r="BN3340" i="1"/>
  <c r="BJ3341" i="1" a="1"/>
  <c r="BJ3341" i="1"/>
  <c r="BN3341" i="1"/>
  <c r="BJ3342" i="1" a="1"/>
  <c r="BJ3342" i="1"/>
  <c r="BN3342" i="1"/>
  <c r="BJ3343" i="1" a="1"/>
  <c r="BJ3343" i="1"/>
  <c r="BN3343" i="1"/>
  <c r="BJ3344" i="1" a="1"/>
  <c r="BJ3344" i="1"/>
  <c r="BN3344" i="1"/>
  <c r="BJ3345" i="1" a="1"/>
  <c r="BJ3345" i="1"/>
  <c r="BN3345" i="1"/>
  <c r="BJ3346" i="1" a="1"/>
  <c r="BJ3346" i="1"/>
  <c r="BN3346" i="1"/>
  <c r="BJ3347" i="1" a="1"/>
  <c r="BJ3347" i="1"/>
  <c r="BN3347" i="1"/>
  <c r="BJ3348" i="1" a="1"/>
  <c r="BJ3348" i="1"/>
  <c r="BN3348" i="1"/>
  <c r="BJ3349" i="1" a="1"/>
  <c r="BJ3349" i="1"/>
  <c r="BN3349" i="1"/>
  <c r="BJ3350" i="1" a="1"/>
  <c r="BJ3350" i="1"/>
  <c r="BN3350" i="1"/>
  <c r="BJ348" i="1" a="1"/>
  <c r="BJ348" i="1"/>
  <c r="BN348" i="1"/>
  <c r="BJ349" i="1" a="1"/>
  <c r="BJ349" i="1"/>
  <c r="BN349" i="1"/>
  <c r="BJ350" i="1" a="1"/>
  <c r="BJ350" i="1"/>
  <c r="BN350" i="1"/>
  <c r="BJ2803" i="1" a="1"/>
  <c r="BJ2803" i="1"/>
  <c r="BN2803" i="1"/>
  <c r="BJ351" i="1" a="1"/>
  <c r="BJ351" i="1"/>
  <c r="BN351" i="1"/>
  <c r="BJ352" i="1" a="1"/>
  <c r="BJ352" i="1"/>
  <c r="BN352" i="1"/>
  <c r="BJ353" i="1" a="1"/>
  <c r="BJ353" i="1"/>
  <c r="BN353" i="1"/>
  <c r="BJ354" i="1" a="1"/>
  <c r="BJ354" i="1"/>
  <c r="BN354" i="1"/>
  <c r="BJ355" i="1" a="1"/>
  <c r="BJ355" i="1"/>
  <c r="BN355" i="1"/>
  <c r="BJ356" i="1" a="1"/>
  <c r="BJ356" i="1"/>
  <c r="BN356" i="1"/>
  <c r="BJ357" i="1" a="1"/>
  <c r="BJ357" i="1"/>
  <c r="BN357" i="1"/>
  <c r="BJ358" i="1" a="1"/>
  <c r="BJ358" i="1"/>
  <c r="BN358" i="1"/>
  <c r="BJ359" i="1" a="1"/>
  <c r="BJ359" i="1"/>
  <c r="BN359" i="1"/>
  <c r="BJ360" i="1" a="1"/>
  <c r="BJ360" i="1"/>
  <c r="BN360" i="1"/>
  <c r="BJ361" i="1" a="1"/>
  <c r="BJ361" i="1"/>
  <c r="BN361" i="1"/>
  <c r="BJ362" i="1" a="1"/>
  <c r="BJ362" i="1"/>
  <c r="BN362" i="1"/>
  <c r="BJ363" i="1" a="1"/>
  <c r="BJ363" i="1"/>
  <c r="BN363" i="1"/>
  <c r="BJ364" i="1" a="1"/>
  <c r="BJ364" i="1"/>
  <c r="BN364" i="1"/>
  <c r="BJ365" i="1" a="1"/>
  <c r="BJ365" i="1"/>
  <c r="BN365" i="1"/>
  <c r="BJ3221" i="1" a="1"/>
  <c r="BJ3221" i="1"/>
  <c r="BN3221" i="1"/>
  <c r="BJ3222" i="1" a="1"/>
  <c r="BJ3222" i="1"/>
  <c r="BN3222" i="1"/>
  <c r="BJ3223" i="1" a="1"/>
  <c r="BJ3223" i="1"/>
  <c r="BN3223" i="1"/>
  <c r="BJ3224" i="1" a="1"/>
  <c r="BJ3224" i="1"/>
  <c r="BN3224" i="1"/>
  <c r="BJ3225" i="1" a="1"/>
  <c r="BJ3225" i="1"/>
  <c r="BN3225" i="1"/>
  <c r="BJ3226" i="1" a="1"/>
  <c r="BJ3226" i="1"/>
  <c r="BN3226" i="1"/>
  <c r="BJ3227" i="1" a="1"/>
  <c r="BJ3227" i="1"/>
  <c r="BN3227" i="1"/>
  <c r="BJ3228" i="1" a="1"/>
  <c r="BJ3228" i="1"/>
  <c r="BN3228" i="1"/>
  <c r="BJ3229" i="1" a="1"/>
  <c r="BJ3229" i="1"/>
  <c r="BN3229" i="1"/>
  <c r="BJ3230" i="1" a="1"/>
  <c r="BJ3230" i="1"/>
  <c r="BN3230" i="1"/>
  <c r="BJ3231" i="1" a="1"/>
  <c r="BJ3231" i="1"/>
  <c r="BN3231" i="1"/>
  <c r="BJ3232" i="1" a="1"/>
  <c r="BJ3232" i="1"/>
  <c r="BN3232" i="1"/>
  <c r="BJ3233" i="1" a="1"/>
  <c r="BJ3233" i="1"/>
  <c r="BN3233" i="1"/>
  <c r="BJ3234" i="1" a="1"/>
  <c r="BJ3234" i="1"/>
  <c r="BN3234" i="1"/>
  <c r="BJ3235" i="1" a="1"/>
  <c r="BJ3235" i="1"/>
  <c r="BN3235" i="1"/>
  <c r="BJ3236" i="1" a="1"/>
  <c r="BJ3236" i="1"/>
  <c r="BN3236" i="1"/>
  <c r="BJ3237" i="1" a="1"/>
  <c r="BJ3237" i="1"/>
  <c r="BN3237" i="1"/>
  <c r="BJ862" i="1" a="1"/>
  <c r="BJ862" i="1"/>
  <c r="BN862" i="1"/>
  <c r="BJ2805" i="1" a="1"/>
  <c r="BJ2805" i="1"/>
  <c r="BN2805" i="1"/>
  <c r="BJ2806" i="1" a="1"/>
  <c r="BJ2806" i="1"/>
  <c r="BN2806" i="1"/>
  <c r="BJ2807" i="1" a="1"/>
  <c r="BJ2807" i="1"/>
  <c r="BN2807" i="1"/>
  <c r="BJ2808" i="1" a="1"/>
  <c r="BJ2808" i="1"/>
  <c r="BN2808" i="1"/>
  <c r="BJ2809" i="1" a="1"/>
  <c r="BJ2809" i="1"/>
  <c r="BN2809" i="1"/>
  <c r="BJ2810" i="1" a="1"/>
  <c r="BJ2810" i="1"/>
  <c r="BN2810" i="1"/>
  <c r="BJ2811" i="1" a="1"/>
  <c r="BJ2811" i="1"/>
  <c r="BN2811" i="1"/>
  <c r="BJ2812" i="1" a="1"/>
  <c r="BJ2812" i="1"/>
  <c r="BN2812" i="1"/>
  <c r="BJ2813" i="1" a="1"/>
  <c r="BJ2813" i="1"/>
  <c r="BN2813" i="1"/>
  <c r="BJ2814" i="1" a="1"/>
  <c r="BJ2814" i="1"/>
  <c r="BN2814" i="1"/>
  <c r="BJ2815" i="1" a="1"/>
  <c r="BJ2815" i="1"/>
  <c r="BN2815" i="1"/>
  <c r="BJ2816" i="1" a="1"/>
  <c r="BJ2816" i="1"/>
  <c r="BN2816" i="1"/>
  <c r="BJ2817" i="1" a="1"/>
  <c r="BJ2817" i="1"/>
  <c r="BN2817" i="1"/>
  <c r="BJ2818" i="1" a="1"/>
  <c r="BJ2818" i="1"/>
  <c r="BN2818" i="1"/>
  <c r="BJ2819" i="1" a="1"/>
  <c r="BJ2819" i="1"/>
  <c r="BN2819" i="1"/>
  <c r="BJ2820" i="1" a="1"/>
  <c r="BJ2820" i="1"/>
  <c r="BN2820" i="1"/>
  <c r="BJ2821" i="1" a="1"/>
  <c r="BJ2821" i="1"/>
  <c r="BN2821" i="1"/>
  <c r="BJ2822" i="1" a="1"/>
  <c r="BJ2822" i="1"/>
  <c r="BN2822" i="1"/>
  <c r="BJ2210" i="1" a="1"/>
  <c r="BJ2210" i="1"/>
  <c r="BN2210" i="1"/>
  <c r="BJ2211" i="1" a="1"/>
  <c r="BJ2211" i="1"/>
  <c r="BN2211" i="1"/>
  <c r="BJ3200" i="1" a="1"/>
  <c r="BJ3200" i="1"/>
  <c r="BN3200" i="1"/>
  <c r="BJ2212" i="1" a="1"/>
  <c r="BJ2212" i="1"/>
  <c r="BN2212" i="1"/>
  <c r="BJ2213" i="1" a="1"/>
  <c r="BJ2213" i="1"/>
  <c r="BN2213" i="1"/>
  <c r="BJ2214" i="1" a="1"/>
  <c r="BJ2214" i="1"/>
  <c r="BN2214" i="1"/>
  <c r="BJ2215" i="1" a="1"/>
  <c r="BJ2215" i="1"/>
  <c r="BN2215" i="1"/>
  <c r="BJ2216" i="1" a="1"/>
  <c r="BJ2216" i="1"/>
  <c r="BN2216" i="1"/>
  <c r="BJ2217" i="1" a="1"/>
  <c r="BJ2217" i="1"/>
  <c r="BN2217" i="1"/>
  <c r="BJ2218" i="1" a="1"/>
  <c r="BJ2218" i="1"/>
  <c r="BN2218" i="1"/>
  <c r="BJ2219" i="1" a="1"/>
  <c r="BJ2219" i="1"/>
  <c r="BN2219" i="1"/>
  <c r="BJ2220" i="1" a="1"/>
  <c r="BJ2220" i="1"/>
  <c r="BN2220" i="1"/>
  <c r="BJ2221" i="1" a="1"/>
  <c r="BJ2221" i="1"/>
  <c r="BN2221" i="1"/>
  <c r="BJ2222" i="1" a="1"/>
  <c r="BJ2222" i="1"/>
  <c r="BN2222" i="1"/>
  <c r="BJ2223" i="1" a="1"/>
  <c r="BJ2223" i="1"/>
  <c r="BN2223" i="1"/>
  <c r="BJ2224" i="1" a="1"/>
  <c r="BJ2224" i="1"/>
  <c r="BN2224" i="1"/>
  <c r="BJ2926" i="1" a="1"/>
  <c r="BJ2926" i="1"/>
  <c r="BN2926" i="1"/>
  <c r="BJ2947" i="1" a="1"/>
  <c r="BJ2947" i="1"/>
  <c r="BN2947" i="1"/>
  <c r="BJ2948" i="1" a="1"/>
  <c r="BJ2948" i="1"/>
  <c r="BN2948" i="1"/>
  <c r="BJ2949" i="1" a="1"/>
  <c r="BJ2949" i="1"/>
  <c r="BN2949" i="1"/>
  <c r="BJ2208" i="1" a="1"/>
  <c r="BJ2208" i="1"/>
  <c r="BN2208" i="1"/>
  <c r="BJ2950" i="1" a="1"/>
  <c r="BJ2950" i="1"/>
  <c r="BN2950" i="1"/>
  <c r="BJ2951" i="1" a="1"/>
  <c r="BJ2951" i="1"/>
  <c r="BN2951" i="1"/>
  <c r="BJ2952" i="1" a="1"/>
  <c r="BJ2952" i="1"/>
  <c r="BN2952" i="1"/>
  <c r="BJ2953" i="1" a="1"/>
  <c r="BJ2953" i="1"/>
  <c r="BN2953" i="1"/>
  <c r="BJ2954" i="1" a="1"/>
  <c r="BJ2954" i="1"/>
  <c r="BN2954" i="1"/>
  <c r="BJ2955" i="1" a="1"/>
  <c r="BJ2955" i="1"/>
  <c r="BN2955" i="1"/>
  <c r="BJ2956" i="1" a="1"/>
  <c r="BJ2956" i="1"/>
  <c r="BN2956" i="1"/>
  <c r="BJ2957" i="1" a="1"/>
  <c r="BJ2957" i="1"/>
  <c r="BN2957" i="1"/>
  <c r="BJ2958" i="1" a="1"/>
  <c r="BJ2958" i="1"/>
  <c r="BN2958" i="1"/>
  <c r="BJ2959" i="1" a="1"/>
  <c r="BJ2959" i="1"/>
  <c r="BN2959" i="1"/>
  <c r="BJ2960" i="1" a="1"/>
  <c r="BJ2960" i="1"/>
  <c r="BN2960" i="1"/>
  <c r="BJ2961" i="1" a="1"/>
  <c r="BJ2961" i="1"/>
  <c r="BN2961" i="1"/>
  <c r="BJ737" i="1" a="1"/>
  <c r="BJ737" i="1"/>
  <c r="BN737" i="1"/>
  <c r="BJ738" i="1" a="1"/>
  <c r="BJ738" i="1"/>
  <c r="BN738" i="1"/>
  <c r="BJ739" i="1" a="1"/>
  <c r="BJ739" i="1"/>
  <c r="BN739" i="1"/>
  <c r="BJ740" i="1" a="1"/>
  <c r="BJ740" i="1"/>
  <c r="BN740" i="1"/>
  <c r="BJ741" i="1" a="1"/>
  <c r="BJ741" i="1"/>
  <c r="BN741" i="1"/>
  <c r="BJ742" i="1" a="1"/>
  <c r="BJ742" i="1"/>
  <c r="BN742" i="1"/>
  <c r="BJ743" i="1" a="1"/>
  <c r="BJ743" i="1"/>
  <c r="BN743" i="1"/>
  <c r="BJ744" i="1" a="1"/>
  <c r="BJ744" i="1"/>
  <c r="BN744" i="1"/>
  <c r="BJ745" i="1" a="1"/>
  <c r="BJ745" i="1"/>
  <c r="BN745" i="1"/>
  <c r="BJ746" i="1" a="1"/>
  <c r="BJ746" i="1"/>
  <c r="BN746" i="1"/>
  <c r="BJ747" i="1" a="1"/>
  <c r="BJ747" i="1"/>
  <c r="BN747" i="1"/>
  <c r="BJ748" i="1" a="1"/>
  <c r="BJ748" i="1"/>
  <c r="BN748" i="1"/>
  <c r="BJ749" i="1" a="1"/>
  <c r="BJ749" i="1"/>
  <c r="BN749" i="1"/>
  <c r="BJ750" i="1" a="1"/>
  <c r="BJ750" i="1"/>
  <c r="BN750" i="1"/>
  <c r="BJ751" i="1" a="1"/>
  <c r="BJ751" i="1"/>
  <c r="BN751" i="1"/>
  <c r="BJ752" i="1" a="1"/>
  <c r="BJ752" i="1"/>
  <c r="BN752" i="1"/>
  <c r="BJ753" i="1" a="1"/>
  <c r="BJ753" i="1"/>
  <c r="BN753" i="1"/>
  <c r="BJ754" i="1" a="1"/>
  <c r="BJ754" i="1"/>
  <c r="BN754" i="1"/>
  <c r="BJ755" i="1" a="1"/>
  <c r="BJ755" i="1"/>
  <c r="BN755" i="1"/>
  <c r="BJ756" i="1" a="1"/>
  <c r="BJ756" i="1"/>
  <c r="BN756" i="1"/>
  <c r="BJ1687" i="1" a="1"/>
  <c r="BJ1687" i="1"/>
  <c r="BN1687" i="1"/>
  <c r="BJ1688" i="1" a="1"/>
  <c r="BJ1688" i="1"/>
  <c r="BN1688" i="1"/>
  <c r="BJ1689" i="1" a="1"/>
  <c r="BJ1689" i="1"/>
  <c r="BN1689" i="1"/>
  <c r="BJ1690" i="1" a="1"/>
  <c r="BJ1690" i="1"/>
  <c r="BN1690" i="1"/>
  <c r="BJ2923" i="1" a="1"/>
  <c r="BJ2923" i="1"/>
  <c r="BN2923" i="1"/>
  <c r="BJ1691" i="1" a="1"/>
  <c r="BJ1691" i="1"/>
  <c r="BN1691" i="1"/>
  <c r="BJ1692" i="1" a="1"/>
  <c r="BJ1692" i="1"/>
  <c r="BN1692" i="1"/>
  <c r="BJ1693" i="1" a="1"/>
  <c r="BJ1693" i="1"/>
  <c r="BN1693" i="1"/>
  <c r="BJ1694" i="1" a="1"/>
  <c r="BJ1694" i="1"/>
  <c r="BN1694" i="1"/>
  <c r="BJ1695" i="1" a="1"/>
  <c r="BJ1695" i="1"/>
  <c r="BN1695" i="1"/>
  <c r="BJ1696" i="1" a="1"/>
  <c r="BJ1696" i="1"/>
  <c r="BN1696" i="1"/>
  <c r="BJ1697" i="1" a="1"/>
  <c r="BJ1697" i="1"/>
  <c r="BN1697" i="1"/>
  <c r="BJ1698" i="1" a="1"/>
  <c r="BJ1698" i="1"/>
  <c r="BN1698" i="1"/>
  <c r="BJ1699" i="1" a="1"/>
  <c r="BJ1699" i="1"/>
  <c r="BN1699" i="1"/>
  <c r="BJ1700" i="1" a="1"/>
  <c r="BJ1700" i="1"/>
  <c r="BN1700" i="1"/>
  <c r="BJ1701" i="1" a="1"/>
  <c r="BJ1701" i="1"/>
  <c r="BN1701" i="1"/>
  <c r="BJ1702" i="1" a="1"/>
  <c r="BJ1702" i="1"/>
  <c r="BN1702" i="1"/>
  <c r="BJ1703" i="1" a="1"/>
  <c r="BJ1703" i="1"/>
  <c r="BN1703" i="1"/>
  <c r="BJ1704" i="1" a="1"/>
  <c r="BJ1704" i="1"/>
  <c r="BN1704" i="1"/>
  <c r="BJ1705" i="1" a="1"/>
  <c r="BJ1705" i="1"/>
  <c r="BN1705" i="1"/>
  <c r="BJ1706" i="1" a="1"/>
  <c r="BJ1706" i="1"/>
  <c r="BN1706" i="1"/>
  <c r="BJ210" i="1" a="1"/>
  <c r="BJ210" i="1"/>
  <c r="BN210" i="1"/>
  <c r="BJ211" i="1" a="1"/>
  <c r="BJ211" i="1"/>
  <c r="BN211" i="1"/>
  <c r="BJ212" i="1" a="1"/>
  <c r="BJ212" i="1"/>
  <c r="BN212" i="1"/>
  <c r="BJ213" i="1" a="1"/>
  <c r="BJ213" i="1"/>
  <c r="BN213" i="1"/>
  <c r="BJ214" i="1" a="1"/>
  <c r="BJ214" i="1"/>
  <c r="BN214" i="1"/>
  <c r="BJ215" i="1" a="1"/>
  <c r="BJ215" i="1"/>
  <c r="BN215" i="1"/>
  <c r="BJ216" i="1" a="1"/>
  <c r="BJ216" i="1"/>
  <c r="BN216" i="1"/>
  <c r="BJ217" i="1" a="1"/>
  <c r="BJ217" i="1"/>
  <c r="BN217" i="1"/>
  <c r="BJ218" i="1" a="1"/>
  <c r="BJ218" i="1"/>
  <c r="BN218" i="1"/>
  <c r="BJ219" i="1" a="1"/>
  <c r="BJ219" i="1"/>
  <c r="BN219" i="1"/>
  <c r="BJ220" i="1" a="1"/>
  <c r="BJ220" i="1"/>
  <c r="BN220" i="1"/>
  <c r="BJ221" i="1" a="1"/>
  <c r="BJ221" i="1"/>
  <c r="BN221" i="1"/>
  <c r="BJ222" i="1" a="1"/>
  <c r="BJ222" i="1"/>
  <c r="BN222" i="1"/>
  <c r="BJ223" i="1" a="1"/>
  <c r="BJ223" i="1"/>
  <c r="BN223" i="1"/>
  <c r="BJ224" i="1" a="1"/>
  <c r="BJ224" i="1"/>
  <c r="BN224" i="1"/>
  <c r="BJ225" i="1" a="1"/>
  <c r="BJ225" i="1"/>
  <c r="BN225" i="1"/>
  <c r="BJ226" i="1" a="1"/>
  <c r="BJ226" i="1"/>
  <c r="BN226" i="1"/>
  <c r="BJ227" i="1" a="1"/>
  <c r="BJ227" i="1"/>
  <c r="BN227" i="1"/>
  <c r="BJ228" i="1" a="1"/>
  <c r="BJ228" i="1"/>
  <c r="BN228" i="1"/>
  <c r="BJ229" i="1" a="1"/>
  <c r="BJ229" i="1"/>
  <c r="BN229" i="1"/>
  <c r="BJ230" i="1" a="1"/>
  <c r="BJ230" i="1"/>
  <c r="BN230" i="1"/>
  <c r="BJ2096" i="1" a="1"/>
  <c r="BJ2096" i="1"/>
  <c r="BN2096" i="1"/>
  <c r="BJ2097" i="1" a="1"/>
  <c r="BJ2097" i="1"/>
  <c r="BN2097" i="1"/>
  <c r="BJ2098" i="1" a="1"/>
  <c r="BJ2098" i="1"/>
  <c r="BN2098" i="1"/>
  <c r="BJ2099" i="1" a="1"/>
  <c r="BJ2099" i="1"/>
  <c r="BN2099" i="1"/>
  <c r="BJ2100" i="1" a="1"/>
  <c r="BJ2100" i="1"/>
  <c r="BN2100" i="1"/>
  <c r="BJ2101" i="1" a="1"/>
  <c r="BJ2101" i="1"/>
  <c r="BN2101" i="1"/>
  <c r="BJ2102" i="1" a="1"/>
  <c r="BJ2102" i="1"/>
  <c r="BN2102" i="1"/>
  <c r="BJ2103" i="1" a="1"/>
  <c r="BJ2103" i="1"/>
  <c r="BN2103" i="1"/>
  <c r="BJ2104" i="1" a="1"/>
  <c r="BJ2104" i="1"/>
  <c r="BN2104" i="1"/>
  <c r="BJ2105" i="1" a="1"/>
  <c r="BJ2105" i="1"/>
  <c r="BN2105" i="1"/>
  <c r="BJ2106" i="1" a="1"/>
  <c r="BJ2106" i="1"/>
  <c r="BN2106" i="1"/>
  <c r="BJ2107" i="1" a="1"/>
  <c r="BJ2107" i="1"/>
  <c r="BN2107" i="1"/>
  <c r="BJ2108" i="1" a="1"/>
  <c r="BJ2108" i="1"/>
  <c r="BN2108" i="1"/>
  <c r="BJ2109" i="1" a="1"/>
  <c r="BJ2109" i="1"/>
  <c r="BN2109" i="1"/>
  <c r="BJ2110" i="1" a="1"/>
  <c r="BJ2110" i="1"/>
  <c r="BN2110" i="1"/>
  <c r="BJ2111" i="1" a="1"/>
  <c r="BJ2111" i="1"/>
  <c r="BN2111" i="1"/>
  <c r="BJ2112" i="1" a="1"/>
  <c r="BJ2112" i="1"/>
  <c r="BN2112" i="1"/>
  <c r="BJ2113" i="1" a="1"/>
  <c r="BJ2113" i="1"/>
  <c r="BN2113" i="1"/>
  <c r="BJ2114" i="1" a="1"/>
  <c r="BJ2114" i="1"/>
  <c r="BN2114" i="1"/>
  <c r="BJ879" i="1" a="1"/>
  <c r="BJ879" i="1"/>
  <c r="BN879" i="1"/>
  <c r="BJ880" i="1" a="1"/>
  <c r="BJ880" i="1"/>
  <c r="BN880" i="1"/>
  <c r="BJ602" i="1" a="1"/>
  <c r="BJ602" i="1"/>
  <c r="BN602" i="1"/>
  <c r="BJ881" i="1" a="1"/>
  <c r="BJ881" i="1"/>
  <c r="BN881" i="1"/>
  <c r="BJ882" i="1" a="1"/>
  <c r="BJ882" i="1"/>
  <c r="BN882" i="1"/>
  <c r="BJ883" i="1" a="1"/>
  <c r="BJ883" i="1"/>
  <c r="BN883" i="1"/>
  <c r="BJ884" i="1" a="1"/>
  <c r="BJ884" i="1"/>
  <c r="BN884" i="1"/>
  <c r="BJ885" i="1" a="1"/>
  <c r="BJ885" i="1"/>
  <c r="BN885" i="1"/>
  <c r="BJ886" i="1" a="1"/>
  <c r="BJ886" i="1"/>
  <c r="BN886" i="1"/>
  <c r="BJ887" i="1" a="1"/>
  <c r="BJ887" i="1"/>
  <c r="BN887" i="1"/>
  <c r="BJ888" i="1" a="1"/>
  <c r="BJ888" i="1"/>
  <c r="BN888" i="1"/>
  <c r="BJ889" i="1" a="1"/>
  <c r="BJ889" i="1"/>
  <c r="BN889" i="1"/>
  <c r="BJ890" i="1" a="1"/>
  <c r="BJ890" i="1"/>
  <c r="BN890" i="1"/>
  <c r="BJ891" i="1" a="1"/>
  <c r="BJ891" i="1"/>
  <c r="BN891" i="1"/>
  <c r="BJ892" i="1" a="1"/>
  <c r="BJ892" i="1"/>
  <c r="BN892" i="1"/>
  <c r="BJ893" i="1" a="1"/>
  <c r="BJ893" i="1"/>
  <c r="BN893" i="1"/>
  <c r="BJ894" i="1" a="1"/>
  <c r="BJ894" i="1"/>
  <c r="BN894" i="1"/>
  <c r="BJ895" i="1" a="1"/>
  <c r="BJ895" i="1"/>
  <c r="BN895" i="1"/>
  <c r="BJ1960" i="1" a="1"/>
  <c r="BJ1960" i="1"/>
  <c r="BN1960" i="1"/>
  <c r="BJ1961" i="1" a="1"/>
  <c r="BJ1961" i="1"/>
  <c r="BN1961" i="1"/>
  <c r="BJ1962" i="1" a="1"/>
  <c r="BJ1962" i="1"/>
  <c r="BN1962" i="1"/>
  <c r="BJ1963" i="1" a="1"/>
  <c r="BJ1963" i="1"/>
  <c r="BN1963" i="1"/>
  <c r="BJ1964" i="1" a="1"/>
  <c r="BJ1964" i="1"/>
  <c r="BN1964" i="1"/>
  <c r="BJ1965" i="1" a="1"/>
  <c r="BJ1965" i="1"/>
  <c r="BN1965" i="1"/>
  <c r="BJ1966" i="1" a="1"/>
  <c r="BJ1966" i="1"/>
  <c r="BN1966" i="1"/>
  <c r="BJ1967" i="1" a="1"/>
  <c r="BJ1967" i="1"/>
  <c r="BN1967" i="1"/>
  <c r="BJ1968" i="1" a="1"/>
  <c r="BJ1968" i="1"/>
  <c r="BN1968" i="1"/>
  <c r="BJ1969" i="1" a="1"/>
  <c r="BJ1969" i="1"/>
  <c r="BN1969" i="1"/>
  <c r="BJ1970" i="1" a="1"/>
  <c r="BJ1970" i="1"/>
  <c r="BN1970" i="1"/>
  <c r="BJ1971" i="1" a="1"/>
  <c r="BJ1971" i="1"/>
  <c r="BN1971" i="1"/>
  <c r="BJ1972" i="1" a="1"/>
  <c r="BJ1972" i="1"/>
  <c r="BN1972" i="1"/>
  <c r="BJ1973" i="1" a="1"/>
  <c r="BJ1973" i="1"/>
  <c r="BN1973" i="1"/>
  <c r="BJ1974" i="1" a="1"/>
  <c r="BJ1974" i="1"/>
  <c r="BN1974" i="1"/>
  <c r="BJ1975" i="1" a="1"/>
  <c r="BJ1975" i="1"/>
  <c r="BN1975" i="1"/>
  <c r="BJ1976" i="1" a="1"/>
  <c r="BJ1976" i="1"/>
  <c r="BN1976" i="1"/>
  <c r="BJ1977" i="1" a="1"/>
  <c r="BJ1977" i="1"/>
  <c r="BN1977" i="1"/>
  <c r="BJ1978" i="1" a="1"/>
  <c r="BJ1978" i="1"/>
  <c r="BN1978" i="1"/>
  <c r="BJ1827" i="1" a="1"/>
  <c r="BJ1827" i="1"/>
  <c r="BN1827" i="1"/>
  <c r="BJ1828" i="1" a="1"/>
  <c r="BJ1828" i="1"/>
  <c r="BN1828" i="1"/>
  <c r="BJ1829" i="1" a="1"/>
  <c r="BJ1829" i="1"/>
  <c r="BN1829" i="1"/>
  <c r="BJ1830" i="1" a="1"/>
  <c r="BJ1830" i="1"/>
  <c r="BN1830" i="1"/>
  <c r="BJ1831" i="1" a="1"/>
  <c r="BJ1831" i="1"/>
  <c r="BN1831" i="1"/>
  <c r="BJ1832" i="1" a="1"/>
  <c r="BJ1832" i="1"/>
  <c r="BN1832" i="1"/>
  <c r="BJ1833" i="1" a="1"/>
  <c r="BJ1833" i="1"/>
  <c r="BN1833" i="1"/>
  <c r="BJ1834" i="1" a="1"/>
  <c r="BJ1834" i="1"/>
  <c r="BN1834" i="1"/>
  <c r="BJ1835" i="1" a="1"/>
  <c r="BJ1835" i="1"/>
  <c r="BN1835" i="1"/>
  <c r="BJ1836" i="1" a="1"/>
  <c r="BJ1836" i="1"/>
  <c r="BN1836" i="1"/>
  <c r="BJ1837" i="1" a="1"/>
  <c r="BJ1837" i="1"/>
  <c r="BN1837" i="1"/>
  <c r="BJ1838" i="1" a="1"/>
  <c r="BJ1838" i="1"/>
  <c r="BN1838" i="1"/>
  <c r="BJ1839" i="1" a="1"/>
  <c r="BJ1839" i="1"/>
  <c r="BN1839" i="1"/>
  <c r="BJ1840" i="1" a="1"/>
  <c r="BJ1840" i="1"/>
  <c r="BN1840" i="1"/>
  <c r="BJ1841" i="1" a="1"/>
  <c r="BJ1841" i="1"/>
  <c r="BN1841" i="1"/>
  <c r="BJ1842" i="1" a="1"/>
  <c r="BJ1842" i="1"/>
  <c r="BN1842" i="1"/>
  <c r="BJ1843" i="1" a="1"/>
  <c r="BJ1843" i="1"/>
  <c r="BN1843" i="1"/>
  <c r="BJ1844" i="1" a="1"/>
  <c r="BJ1844" i="1"/>
  <c r="BN1844" i="1"/>
  <c r="BJ1845" i="1" a="1"/>
  <c r="BJ1845" i="1"/>
  <c r="BN1845" i="1"/>
  <c r="BJ1846" i="1" a="1"/>
  <c r="BJ1846" i="1"/>
  <c r="BN1846" i="1"/>
  <c r="BJ3088" i="1" a="1"/>
  <c r="BJ3088" i="1"/>
  <c r="BN3088" i="1"/>
  <c r="BJ3089" i="1" a="1"/>
  <c r="BJ3089" i="1"/>
  <c r="BN3089" i="1"/>
  <c r="BJ3090" i="1" a="1"/>
  <c r="BJ3090" i="1"/>
  <c r="BN3090" i="1"/>
  <c r="BJ3091" i="1" a="1"/>
  <c r="BJ3091" i="1"/>
  <c r="BN3091" i="1"/>
  <c r="BJ3092" i="1" a="1"/>
  <c r="BJ3092" i="1"/>
  <c r="BN3092" i="1"/>
  <c r="BJ3093" i="1" a="1"/>
  <c r="BJ3093" i="1"/>
  <c r="BN3093" i="1"/>
  <c r="BJ3094" i="1" a="1"/>
  <c r="BJ3094" i="1"/>
  <c r="BN3094" i="1"/>
  <c r="BJ3095" i="1" a="1"/>
  <c r="BJ3095" i="1"/>
  <c r="BN3095" i="1"/>
  <c r="BJ3096" i="1" a="1"/>
  <c r="BJ3096" i="1"/>
  <c r="BN3096" i="1"/>
  <c r="BJ3097" i="1" a="1"/>
  <c r="BJ3097" i="1"/>
  <c r="BN3097" i="1"/>
  <c r="BJ3098" i="1" a="1"/>
  <c r="BJ3098" i="1"/>
  <c r="BN3098" i="1"/>
  <c r="BJ3099" i="1" a="1"/>
  <c r="BJ3099" i="1"/>
  <c r="BN3099" i="1"/>
  <c r="BJ3100" i="1" a="1"/>
  <c r="BJ3100" i="1"/>
  <c r="BN3100" i="1"/>
  <c r="BJ3101" i="1" a="1"/>
  <c r="BJ3101" i="1"/>
  <c r="BN3101" i="1"/>
  <c r="BJ3102" i="1" a="1"/>
  <c r="BJ3102" i="1"/>
  <c r="BN3102" i="1"/>
  <c r="BJ3103" i="1" a="1"/>
  <c r="BJ3103" i="1"/>
  <c r="BN3103" i="1"/>
  <c r="BJ3104" i="1" a="1"/>
  <c r="BJ3104" i="1"/>
  <c r="BN3104" i="1"/>
  <c r="BJ3105" i="1" a="1"/>
  <c r="BJ3105" i="1"/>
  <c r="BN3105" i="1"/>
  <c r="BJ4150" i="1" a="1"/>
  <c r="BJ4150" i="1"/>
  <c r="BN4150" i="1"/>
  <c r="BJ4151" i="1" a="1"/>
  <c r="BJ4151" i="1"/>
  <c r="BN4151" i="1"/>
  <c r="BJ4152" i="1" a="1"/>
  <c r="BJ4152" i="1"/>
  <c r="BN4152" i="1"/>
  <c r="BJ4153" i="1" a="1"/>
  <c r="BJ4153" i="1"/>
  <c r="BN4153" i="1"/>
  <c r="BJ4154" i="1" a="1"/>
  <c r="BJ4154" i="1"/>
  <c r="BN4154" i="1"/>
  <c r="BJ4155" i="1" a="1"/>
  <c r="BJ4155" i="1"/>
  <c r="BN4155" i="1"/>
  <c r="BJ4156" i="1" a="1"/>
  <c r="BJ4156" i="1"/>
  <c r="BN4156" i="1"/>
  <c r="BJ4157" i="1" a="1"/>
  <c r="BJ4157" i="1"/>
  <c r="BN4157" i="1"/>
  <c r="BJ4158" i="1" a="1"/>
  <c r="BJ4158" i="1"/>
  <c r="BN4158" i="1"/>
  <c r="BJ4159" i="1" a="1"/>
  <c r="BJ4159" i="1"/>
  <c r="BN4159" i="1"/>
  <c r="BJ4160" i="1" a="1"/>
  <c r="BJ4160" i="1"/>
  <c r="BN4160" i="1"/>
  <c r="BJ4161" i="1" a="1"/>
  <c r="BJ4161" i="1"/>
  <c r="BN4161" i="1"/>
  <c r="BJ4162" i="1" a="1"/>
  <c r="BJ4162" i="1"/>
  <c r="BN4162" i="1"/>
  <c r="BJ4163" i="1" a="1"/>
  <c r="BJ4163" i="1"/>
  <c r="BN4163" i="1"/>
  <c r="BJ4164" i="1" a="1"/>
  <c r="BJ4164" i="1"/>
  <c r="BN4164" i="1"/>
  <c r="BJ4165" i="1" a="1"/>
  <c r="BJ4165" i="1"/>
  <c r="BN4165" i="1"/>
  <c r="BJ4166" i="1" a="1"/>
  <c r="BJ4166" i="1"/>
  <c r="BN4166" i="1"/>
  <c r="BJ4167" i="1" a="1"/>
  <c r="BJ4167" i="1"/>
  <c r="BN4167" i="1"/>
  <c r="BJ603" i="1" a="1"/>
  <c r="BJ603" i="1"/>
  <c r="BN603" i="1"/>
  <c r="BJ604" i="1" a="1"/>
  <c r="BJ604" i="1"/>
  <c r="BN604" i="1"/>
  <c r="BJ605" i="1" a="1"/>
  <c r="BJ605" i="1"/>
  <c r="BN605" i="1"/>
  <c r="BJ468" i="1" a="1"/>
  <c r="BJ468" i="1"/>
  <c r="BN468" i="1"/>
  <c r="BJ606" i="1" a="1"/>
  <c r="BJ606" i="1"/>
  <c r="BN606" i="1"/>
  <c r="BJ607" i="1" a="1"/>
  <c r="BJ607" i="1"/>
  <c r="BN607" i="1"/>
  <c r="BJ608" i="1" a="1"/>
  <c r="BJ608" i="1"/>
  <c r="BN608" i="1"/>
  <c r="BJ609" i="1" a="1"/>
  <c r="BJ609" i="1"/>
  <c r="BN609" i="1"/>
  <c r="BJ610" i="1" a="1"/>
  <c r="BJ610" i="1"/>
  <c r="BN610" i="1"/>
  <c r="BJ611" i="1" a="1"/>
  <c r="BJ611" i="1"/>
  <c r="BN611" i="1"/>
  <c r="BJ612" i="1" a="1"/>
  <c r="BJ612" i="1"/>
  <c r="BN612" i="1"/>
  <c r="BJ613" i="1" a="1"/>
  <c r="BJ613" i="1"/>
  <c r="BN613" i="1"/>
  <c r="BJ614" i="1" a="1"/>
  <c r="BJ614" i="1"/>
  <c r="BN614" i="1"/>
  <c r="BJ615" i="1" a="1"/>
  <c r="BJ615" i="1"/>
  <c r="BN615" i="1"/>
  <c r="BJ616" i="1" a="1"/>
  <c r="BJ616" i="1"/>
  <c r="BN616" i="1"/>
  <c r="BJ617" i="1" a="1"/>
  <c r="BJ617" i="1"/>
  <c r="BN617" i="1"/>
  <c r="BJ618" i="1" a="1"/>
  <c r="BJ618" i="1"/>
  <c r="BN618" i="1"/>
  <c r="BJ619" i="1" a="1"/>
  <c r="BJ619" i="1"/>
  <c r="BN619" i="1"/>
  <c r="BJ620" i="1" a="1"/>
  <c r="BJ620" i="1"/>
  <c r="BN620" i="1"/>
  <c r="BJ621" i="1" a="1"/>
  <c r="BJ621" i="1"/>
  <c r="BN621" i="1"/>
  <c r="BJ622" i="1" a="1"/>
  <c r="BJ622" i="1"/>
  <c r="BN622" i="1"/>
  <c r="BJ3894" i="1" a="1"/>
  <c r="BJ3894" i="1"/>
  <c r="BN3894" i="1"/>
  <c r="BJ3895" i="1" a="1"/>
  <c r="BJ3895" i="1"/>
  <c r="BN3895" i="1"/>
  <c r="BJ3896" i="1" a="1"/>
  <c r="BJ3896" i="1"/>
  <c r="BN3896" i="1"/>
  <c r="BJ3897" i="1" a="1"/>
  <c r="BJ3897" i="1"/>
  <c r="BN3897" i="1"/>
  <c r="BJ3898" i="1" a="1"/>
  <c r="BJ3898" i="1"/>
  <c r="BN3898" i="1"/>
  <c r="BJ3899" i="1" a="1"/>
  <c r="BJ3899" i="1"/>
  <c r="BN3899" i="1"/>
  <c r="BJ3900" i="1" a="1"/>
  <c r="BJ3900" i="1"/>
  <c r="BN3900" i="1"/>
  <c r="BJ3901" i="1" a="1"/>
  <c r="BJ3901" i="1"/>
  <c r="BN3901" i="1"/>
  <c r="BJ3902" i="1" a="1"/>
  <c r="BJ3902" i="1"/>
  <c r="BN3902" i="1"/>
  <c r="BJ3903" i="1" a="1"/>
  <c r="BJ3903" i="1"/>
  <c r="BN3903" i="1"/>
  <c r="BJ3904" i="1" a="1"/>
  <c r="BJ3904" i="1"/>
  <c r="BN3904" i="1"/>
  <c r="BJ3905" i="1" a="1"/>
  <c r="BJ3905" i="1"/>
  <c r="BN3905" i="1"/>
  <c r="BJ3906" i="1" a="1"/>
  <c r="BJ3906" i="1"/>
  <c r="BN3906" i="1"/>
  <c r="BJ3907" i="1" a="1"/>
  <c r="BJ3907" i="1"/>
  <c r="BN3907" i="1"/>
  <c r="BJ3908" i="1" a="1"/>
  <c r="BJ3908" i="1"/>
  <c r="BN3908" i="1"/>
  <c r="BJ3909" i="1" a="1"/>
  <c r="BJ3909" i="1"/>
  <c r="BN3909" i="1"/>
  <c r="BJ3910" i="1" a="1"/>
  <c r="BJ3910" i="1"/>
  <c r="BN3910" i="1"/>
  <c r="BJ3911" i="1" a="1"/>
  <c r="BJ3911" i="1"/>
  <c r="BN3911" i="1"/>
  <c r="BJ3912" i="1" a="1"/>
  <c r="BJ3912" i="1"/>
  <c r="BN3912" i="1"/>
  <c r="BJ3913" i="1" a="1"/>
  <c r="BJ3913" i="1"/>
  <c r="BN3913" i="1"/>
  <c r="BJ3914" i="1" a="1"/>
  <c r="BJ3914" i="1"/>
  <c r="BN3914" i="1"/>
  <c r="BJ2700" i="1" a="1"/>
  <c r="BJ2700" i="1"/>
  <c r="BN2700" i="1"/>
  <c r="BJ2701" i="1" a="1"/>
  <c r="BJ2701" i="1"/>
  <c r="BN2701" i="1"/>
  <c r="BJ2702" i="1" a="1"/>
  <c r="BJ2702" i="1"/>
  <c r="BN2702" i="1"/>
  <c r="BJ2703" i="1" a="1"/>
  <c r="BJ2703" i="1"/>
  <c r="BN2703" i="1"/>
  <c r="BJ2704" i="1" a="1"/>
  <c r="BJ2704" i="1"/>
  <c r="BN2704" i="1"/>
  <c r="BJ2705" i="1" a="1"/>
  <c r="BJ2705" i="1"/>
  <c r="BN2705" i="1"/>
  <c r="BJ2706" i="1" a="1"/>
  <c r="BJ2706" i="1"/>
  <c r="BN2706" i="1"/>
  <c r="BJ2707" i="1" a="1"/>
  <c r="BJ2707" i="1"/>
  <c r="BN2707" i="1"/>
  <c r="BJ2708" i="1" a="1"/>
  <c r="BJ2708" i="1"/>
  <c r="BN2708" i="1"/>
  <c r="BJ2709" i="1" a="1"/>
  <c r="BJ2709" i="1"/>
  <c r="BN2709" i="1"/>
  <c r="BJ2710" i="1" a="1"/>
  <c r="BJ2710" i="1"/>
  <c r="BN2710" i="1"/>
  <c r="BJ2711" i="1" a="1"/>
  <c r="BJ2711" i="1"/>
  <c r="BN2711" i="1"/>
  <c r="BJ2712" i="1" a="1"/>
  <c r="BJ2712" i="1"/>
  <c r="BN2712" i="1"/>
  <c r="BJ2713" i="1" a="1"/>
  <c r="BJ2713" i="1"/>
  <c r="BN2713" i="1"/>
  <c r="BJ2714" i="1" a="1"/>
  <c r="BJ2714" i="1"/>
  <c r="BN2714" i="1"/>
  <c r="BJ2715" i="1" a="1"/>
  <c r="BJ2715" i="1"/>
  <c r="BN2715" i="1"/>
  <c r="BJ2716" i="1" a="1"/>
  <c r="BJ2716" i="1"/>
  <c r="BN2716" i="1"/>
  <c r="BJ485" i="1" a="1"/>
  <c r="BJ485" i="1"/>
  <c r="BN485" i="1"/>
  <c r="BJ486" i="1" a="1"/>
  <c r="BJ486" i="1"/>
  <c r="BN486" i="1"/>
  <c r="BJ487" i="1" a="1"/>
  <c r="BJ487" i="1"/>
  <c r="BN487" i="1"/>
  <c r="BJ488" i="1" a="1"/>
  <c r="BJ488" i="1"/>
  <c r="BN488" i="1"/>
  <c r="BJ489" i="1" a="1"/>
  <c r="BJ489" i="1"/>
  <c r="BN489" i="1"/>
  <c r="BJ490" i="1" a="1"/>
  <c r="BJ490" i="1"/>
  <c r="BN490" i="1"/>
  <c r="BJ491" i="1" a="1"/>
  <c r="BJ491" i="1"/>
  <c r="BN491" i="1"/>
  <c r="BJ492" i="1" a="1"/>
  <c r="BJ492" i="1"/>
  <c r="BN492" i="1"/>
  <c r="BJ493" i="1" a="1"/>
  <c r="BJ493" i="1"/>
  <c r="BN493" i="1"/>
  <c r="BJ494" i="1" a="1"/>
  <c r="BJ494" i="1"/>
  <c r="BN494" i="1"/>
  <c r="BJ495" i="1" a="1"/>
  <c r="BJ495" i="1"/>
  <c r="BN495" i="1"/>
  <c r="BJ496" i="1" a="1"/>
  <c r="BJ496" i="1"/>
  <c r="BN496" i="1"/>
  <c r="BJ497" i="1" a="1"/>
  <c r="BJ497" i="1"/>
  <c r="BN497" i="1"/>
  <c r="BJ498" i="1" a="1"/>
  <c r="BJ498" i="1"/>
  <c r="BN498" i="1"/>
  <c r="BJ499" i="1" a="1"/>
  <c r="BJ499" i="1"/>
  <c r="BN499" i="1"/>
  <c r="BJ999" i="1" a="1"/>
  <c r="BJ999" i="1"/>
  <c r="BN999" i="1"/>
  <c r="BJ500" i="1" a="1"/>
  <c r="BJ500" i="1"/>
  <c r="BN500" i="1"/>
  <c r="BJ501" i="1" a="1"/>
  <c r="BJ501" i="1"/>
  <c r="BN501" i="1"/>
  <c r="BJ502" i="1" a="1"/>
  <c r="BJ502" i="1"/>
  <c r="BN502" i="1"/>
  <c r="BJ503" i="1" a="1"/>
  <c r="BJ503" i="1"/>
  <c r="BN503" i="1"/>
  <c r="BJ504" i="1" a="1"/>
  <c r="BJ504" i="1"/>
  <c r="BN504" i="1"/>
  <c r="BJ505" i="1" a="1"/>
  <c r="BJ505" i="1"/>
  <c r="BN505" i="1"/>
  <c r="BJ1019" i="1" a="1"/>
  <c r="BJ1019" i="1"/>
  <c r="BN1019" i="1"/>
  <c r="BJ1020" i="1" a="1"/>
  <c r="BJ1020" i="1"/>
  <c r="BN1020" i="1"/>
  <c r="BJ1021" i="1" a="1"/>
  <c r="BJ1021" i="1"/>
  <c r="BN1021" i="1"/>
  <c r="BJ1129" i="1" a="1"/>
  <c r="BJ1129" i="1"/>
  <c r="BN1129" i="1"/>
  <c r="BJ1022" i="1" a="1"/>
  <c r="BJ1022" i="1"/>
  <c r="BN1022" i="1"/>
  <c r="BJ1023" i="1" a="1"/>
  <c r="BJ1023" i="1"/>
  <c r="BN1023" i="1"/>
  <c r="BJ1024" i="1" a="1"/>
  <c r="BJ1024" i="1"/>
  <c r="BN1024" i="1"/>
  <c r="BJ1025" i="1" a="1"/>
  <c r="BJ1025" i="1"/>
  <c r="BN1025" i="1"/>
  <c r="BJ1026" i="1" a="1"/>
  <c r="BJ1026" i="1"/>
  <c r="BN1026" i="1"/>
  <c r="BJ1027" i="1" a="1"/>
  <c r="BJ1027" i="1"/>
  <c r="BN1027" i="1"/>
  <c r="BJ1028" i="1" a="1"/>
  <c r="BJ1028" i="1"/>
  <c r="BN1028" i="1"/>
  <c r="BJ1029" i="1" a="1"/>
  <c r="BJ1029" i="1"/>
  <c r="BN1029" i="1"/>
  <c r="BJ1030" i="1" a="1"/>
  <c r="BJ1030" i="1"/>
  <c r="BN1030" i="1"/>
  <c r="BJ1031" i="1" a="1"/>
  <c r="BJ1031" i="1"/>
  <c r="BN1031" i="1"/>
  <c r="BJ1032" i="1" a="1"/>
  <c r="BJ1032" i="1"/>
  <c r="BN1032" i="1"/>
  <c r="BJ1033" i="1" a="1"/>
  <c r="BJ1033" i="1"/>
  <c r="BN1033" i="1"/>
  <c r="BJ1034" i="1" a="1"/>
  <c r="BJ1034" i="1"/>
  <c r="BN1034" i="1"/>
  <c r="BJ1035" i="1" a="1"/>
  <c r="BJ1035" i="1"/>
  <c r="BN1035" i="1"/>
  <c r="BJ1036" i="1" a="1"/>
  <c r="BJ1036" i="1"/>
  <c r="BN1036" i="1"/>
  <c r="BJ3351" i="1" a="1"/>
  <c r="BJ3351" i="1"/>
  <c r="BN3351" i="1"/>
  <c r="BJ3352" i="1" a="1"/>
  <c r="BJ3352" i="1"/>
  <c r="BN3352" i="1"/>
  <c r="BJ3353" i="1" a="1"/>
  <c r="BJ3353" i="1"/>
  <c r="BN3353" i="1"/>
  <c r="BJ3354" i="1" a="1"/>
  <c r="BJ3354" i="1"/>
  <c r="BN3354" i="1"/>
  <c r="BJ3355" i="1" a="1"/>
  <c r="BJ3355" i="1"/>
  <c r="BN3355" i="1"/>
  <c r="BJ3356" i="1" a="1"/>
  <c r="BJ3356" i="1"/>
  <c r="BN3356" i="1"/>
  <c r="BJ3357" i="1" a="1"/>
  <c r="BJ3357" i="1"/>
  <c r="BN3357" i="1"/>
  <c r="BJ3358" i="1" a="1"/>
  <c r="BJ3358" i="1"/>
  <c r="BN3358" i="1"/>
  <c r="BJ3359" i="1" a="1"/>
  <c r="BJ3359" i="1"/>
  <c r="BN3359" i="1"/>
  <c r="BJ3360" i="1" a="1"/>
  <c r="BJ3360" i="1"/>
  <c r="BN3360" i="1"/>
  <c r="BJ3361" i="1" a="1"/>
  <c r="BJ3361" i="1"/>
  <c r="BN3361" i="1"/>
  <c r="BJ3362" i="1" a="1"/>
  <c r="BJ3362" i="1"/>
  <c r="BN3362" i="1"/>
  <c r="BJ3363" i="1" a="1"/>
  <c r="BJ3363" i="1"/>
  <c r="BN3363" i="1"/>
  <c r="BJ3364" i="1" a="1"/>
  <c r="BJ3364" i="1"/>
  <c r="BN3364" i="1"/>
  <c r="BJ3365" i="1" a="1"/>
  <c r="BJ3365" i="1"/>
  <c r="BN3365" i="1"/>
  <c r="BJ3366" i="1" a="1"/>
  <c r="BJ3366" i="1"/>
  <c r="BN3366" i="1"/>
  <c r="BJ3367" i="1" a="1"/>
  <c r="BJ3367" i="1"/>
  <c r="BN3367" i="1"/>
  <c r="BJ3368" i="1" a="1"/>
  <c r="BJ3368" i="1"/>
  <c r="BN3368" i="1"/>
  <c r="BJ3369" i="1" a="1"/>
  <c r="BJ3369" i="1"/>
  <c r="BN3369" i="1"/>
  <c r="BJ1554" i="1" a="1"/>
  <c r="BJ1554" i="1"/>
  <c r="BN1554" i="1"/>
  <c r="BJ1555" i="1" a="1"/>
  <c r="BJ1555" i="1"/>
  <c r="BN1555" i="1"/>
  <c r="BJ1556" i="1" a="1"/>
  <c r="BJ1556" i="1"/>
  <c r="BN1556" i="1"/>
  <c r="BJ1667" i="1" a="1"/>
  <c r="BJ1667" i="1"/>
  <c r="BN1667" i="1"/>
  <c r="BJ1557" i="1" a="1"/>
  <c r="BJ1557" i="1"/>
  <c r="BN1557" i="1"/>
  <c r="BJ1558" i="1" a="1"/>
  <c r="BJ1558" i="1"/>
  <c r="BN1558" i="1"/>
  <c r="BJ1559" i="1" a="1"/>
  <c r="BJ1559" i="1"/>
  <c r="BN1559" i="1"/>
  <c r="BJ1560" i="1" a="1"/>
  <c r="BJ1560" i="1"/>
  <c r="BN1560" i="1"/>
  <c r="BJ1561" i="1" a="1"/>
  <c r="BJ1561" i="1"/>
  <c r="BN1561" i="1"/>
  <c r="BJ1562" i="1" a="1"/>
  <c r="BJ1562" i="1"/>
  <c r="BN1562" i="1"/>
  <c r="BJ1563" i="1" a="1"/>
  <c r="BJ1563" i="1"/>
  <c r="BN1563" i="1"/>
  <c r="BJ1564" i="1" a="1"/>
  <c r="BJ1564" i="1"/>
  <c r="BN1564" i="1"/>
  <c r="BJ1565" i="1" a="1"/>
  <c r="BJ1565" i="1"/>
  <c r="BN1565" i="1"/>
  <c r="BJ1566" i="1" a="1"/>
  <c r="BJ1566" i="1"/>
  <c r="BN1566" i="1"/>
  <c r="BJ1567" i="1" a="1"/>
  <c r="BJ1567" i="1"/>
  <c r="BN1567" i="1"/>
  <c r="BJ1568" i="1" a="1"/>
  <c r="BJ1568" i="1"/>
  <c r="BN1568" i="1"/>
  <c r="BJ1569" i="1" a="1"/>
  <c r="BJ1569" i="1"/>
  <c r="BN1569" i="1"/>
  <c r="BJ1570" i="1" a="1"/>
  <c r="BJ1570" i="1"/>
  <c r="BN1570" i="1"/>
  <c r="BJ1571" i="1" a="1"/>
  <c r="BJ1571" i="1"/>
  <c r="BN1571" i="1"/>
  <c r="BJ1572" i="1" a="1"/>
  <c r="BJ1572" i="1"/>
  <c r="BN1572" i="1"/>
  <c r="BJ1573" i="1" a="1"/>
  <c r="BJ1573" i="1"/>
  <c r="BN1573" i="1"/>
  <c r="BJ3623" i="1" a="1"/>
  <c r="BJ3623" i="1"/>
  <c r="BN3623" i="1"/>
  <c r="BJ3624" i="1" a="1"/>
  <c r="BJ3624" i="1"/>
  <c r="BN3624" i="1"/>
  <c r="BJ3625" i="1" a="1"/>
  <c r="BJ3625" i="1"/>
  <c r="BN3625" i="1"/>
  <c r="BJ3626" i="1" a="1"/>
  <c r="BJ3626" i="1"/>
  <c r="BN3626" i="1"/>
  <c r="BJ3627" i="1" a="1"/>
  <c r="BJ3627" i="1"/>
  <c r="BN3627" i="1"/>
  <c r="BJ3628" i="1" a="1"/>
  <c r="BJ3628" i="1"/>
  <c r="BN3628" i="1"/>
  <c r="BJ3629" i="1" a="1"/>
  <c r="BJ3629" i="1"/>
  <c r="BN3629" i="1"/>
  <c r="BJ3630" i="1" a="1"/>
  <c r="BJ3630" i="1"/>
  <c r="BN3630" i="1"/>
  <c r="BJ3631" i="1" a="1"/>
  <c r="BJ3631" i="1"/>
  <c r="BN3631" i="1"/>
  <c r="BJ3632" i="1" a="1"/>
  <c r="BJ3632" i="1"/>
  <c r="BN3632" i="1"/>
  <c r="BJ3633" i="1" a="1"/>
  <c r="BJ3633" i="1"/>
  <c r="BN3633" i="1"/>
  <c r="BJ3634" i="1" a="1"/>
  <c r="BJ3634" i="1"/>
  <c r="BN3634" i="1"/>
  <c r="BJ3635" i="1" a="1"/>
  <c r="BJ3635" i="1"/>
  <c r="BN3635" i="1"/>
  <c r="BJ3636" i="1" a="1"/>
  <c r="BJ3636" i="1"/>
  <c r="BN3636" i="1"/>
  <c r="BJ3637" i="1" a="1"/>
  <c r="BJ3637" i="1"/>
  <c r="BN3637" i="1"/>
  <c r="BJ3638" i="1" a="1"/>
  <c r="BJ3638" i="1"/>
  <c r="BN3638" i="1"/>
  <c r="BJ3639" i="1" a="1"/>
  <c r="BJ3639" i="1"/>
  <c r="BN3639" i="1"/>
  <c r="BJ3766" i="1" a="1"/>
  <c r="BJ3766" i="1"/>
  <c r="BN3766" i="1"/>
  <c r="BJ3767" i="1" a="1"/>
  <c r="BJ3767" i="1"/>
  <c r="BN3767" i="1"/>
  <c r="BJ3768" i="1" a="1"/>
  <c r="BJ3768" i="1"/>
  <c r="BN3768" i="1"/>
  <c r="BJ3769" i="1" a="1"/>
  <c r="BJ3769" i="1"/>
  <c r="BN3769" i="1"/>
  <c r="BJ3770" i="1" a="1"/>
  <c r="BJ3770" i="1"/>
  <c r="BN3770" i="1"/>
  <c r="BJ3771" i="1" a="1"/>
  <c r="BJ3771" i="1"/>
  <c r="BN3771" i="1"/>
  <c r="BJ3772" i="1" a="1"/>
  <c r="BJ3772" i="1"/>
  <c r="BN3772" i="1"/>
  <c r="BJ3773" i="1" a="1"/>
  <c r="BJ3773" i="1"/>
  <c r="BN3773" i="1"/>
  <c r="BJ3774" i="1" a="1"/>
  <c r="BJ3774" i="1"/>
  <c r="BN3774" i="1"/>
  <c r="BJ3775" i="1" a="1"/>
  <c r="BJ3775" i="1"/>
  <c r="BN3775" i="1"/>
  <c r="BJ3776" i="1" a="1"/>
  <c r="BJ3776" i="1"/>
  <c r="BN3776" i="1"/>
  <c r="BJ3777" i="1" a="1"/>
  <c r="BJ3777" i="1"/>
  <c r="BN3777" i="1"/>
  <c r="BJ3778" i="1" a="1"/>
  <c r="BJ3778" i="1"/>
  <c r="BN3778" i="1"/>
  <c r="BJ3779" i="1" a="1"/>
  <c r="BJ3779" i="1"/>
  <c r="BN3779" i="1"/>
  <c r="BJ66" i="1" a="1"/>
  <c r="BJ66" i="1"/>
  <c r="BN66" i="1"/>
  <c r="BJ67" i="1" a="1"/>
  <c r="BJ67" i="1"/>
  <c r="BN67" i="1"/>
  <c r="BJ68" i="1" a="1"/>
  <c r="BJ68" i="1"/>
  <c r="BN68" i="1"/>
  <c r="BJ69" i="1" a="1"/>
  <c r="BJ69" i="1"/>
  <c r="BN69" i="1"/>
  <c r="BJ70" i="1" a="1"/>
  <c r="BJ70" i="1"/>
  <c r="BN70" i="1"/>
  <c r="BJ71" i="1" a="1"/>
  <c r="BJ71" i="1"/>
  <c r="BN71" i="1"/>
  <c r="BJ72" i="1" a="1"/>
  <c r="BJ72" i="1"/>
  <c r="BN72" i="1"/>
  <c r="BJ73" i="1" a="1"/>
  <c r="BJ73" i="1"/>
  <c r="BN73" i="1"/>
  <c r="BJ74" i="1" a="1"/>
  <c r="BJ74" i="1"/>
  <c r="BN74" i="1"/>
  <c r="BJ75" i="1" a="1"/>
  <c r="BJ75" i="1"/>
  <c r="BN75" i="1"/>
  <c r="BJ76" i="1" a="1"/>
  <c r="BJ76" i="1"/>
  <c r="BN76" i="1"/>
  <c r="BJ77" i="1" a="1"/>
  <c r="BJ77" i="1"/>
  <c r="BN77" i="1"/>
  <c r="BJ78" i="1" a="1"/>
  <c r="BJ78" i="1"/>
  <c r="BN78" i="1"/>
  <c r="BJ79" i="1" a="1"/>
  <c r="BJ79" i="1"/>
  <c r="BN79" i="1"/>
  <c r="BJ80" i="1" a="1"/>
  <c r="BJ80" i="1"/>
  <c r="BN80" i="1"/>
  <c r="BJ81" i="1" a="1"/>
  <c r="BJ81" i="1"/>
  <c r="BN81" i="1"/>
  <c r="BJ82" i="1" a="1"/>
  <c r="BJ82" i="1"/>
  <c r="BN82" i="1"/>
  <c r="BJ83" i="1" a="1"/>
  <c r="BJ83" i="1"/>
  <c r="BN83" i="1"/>
  <c r="BJ2312" i="1" a="1"/>
  <c r="BJ2312" i="1"/>
  <c r="BN2312" i="1"/>
  <c r="BJ2313" i="1" a="1"/>
  <c r="BJ2313" i="1"/>
  <c r="BN2313" i="1"/>
  <c r="BJ2314" i="1" a="1"/>
  <c r="BJ2314" i="1"/>
  <c r="BN2314" i="1"/>
  <c r="BJ1537" i="1" a="1"/>
  <c r="BJ1537" i="1"/>
  <c r="BN1537" i="1"/>
  <c r="BJ2315" i="1" a="1"/>
  <c r="BJ2315" i="1"/>
  <c r="BN2315" i="1"/>
  <c r="BJ2316" i="1" a="1"/>
  <c r="BJ2316" i="1"/>
  <c r="BN2316" i="1"/>
  <c r="BJ2317" i="1" a="1"/>
  <c r="BJ2317" i="1"/>
  <c r="BN2317" i="1"/>
  <c r="BJ2318" i="1" a="1"/>
  <c r="BJ2318" i="1"/>
  <c r="BN2318" i="1"/>
  <c r="BJ2319" i="1" a="1"/>
  <c r="BJ2319" i="1"/>
  <c r="BN2319" i="1"/>
  <c r="BJ2320" i="1" a="1"/>
  <c r="BJ2320" i="1"/>
  <c r="BN2320" i="1"/>
  <c r="BJ2321" i="1" a="1"/>
  <c r="BJ2321" i="1"/>
  <c r="BN2321" i="1"/>
  <c r="BJ2322" i="1" a="1"/>
  <c r="BJ2322" i="1"/>
  <c r="BN2322" i="1"/>
  <c r="BJ2323" i="1" a="1"/>
  <c r="BJ2323" i="1"/>
  <c r="BN2323" i="1"/>
  <c r="BJ2324" i="1" a="1"/>
  <c r="BJ2324" i="1"/>
  <c r="BN2324" i="1"/>
  <c r="BJ2325" i="1" a="1"/>
  <c r="BJ2325" i="1"/>
  <c r="BN2325" i="1"/>
  <c r="BJ2326" i="1" a="1"/>
  <c r="BJ2326" i="1"/>
  <c r="BN2326" i="1"/>
  <c r="BJ2327" i="1" a="1"/>
  <c r="BJ2327" i="1"/>
  <c r="BN2327" i="1"/>
  <c r="BJ2328" i="1" a="1"/>
  <c r="BJ2328" i="1"/>
  <c r="BN2328" i="1"/>
  <c r="BJ2329" i="1" a="1"/>
  <c r="BJ2329" i="1"/>
  <c r="BN2329" i="1"/>
  <c r="BJ2330" i="1" a="1"/>
  <c r="BJ2330" i="1"/>
  <c r="BN2330" i="1"/>
  <c r="BJ1284" i="1" a="1"/>
  <c r="BJ1284" i="1"/>
  <c r="BN1284" i="1"/>
  <c r="BJ1285" i="1" a="1"/>
  <c r="BJ1285" i="1"/>
  <c r="BN1285" i="1"/>
  <c r="BJ1286" i="1" a="1"/>
  <c r="BJ1286" i="1"/>
  <c r="BN1286" i="1"/>
  <c r="BJ1287" i="1" a="1"/>
  <c r="BJ1287" i="1"/>
  <c r="BN1287" i="1"/>
  <c r="BJ1288" i="1" a="1"/>
  <c r="BJ1288" i="1"/>
  <c r="BN1288" i="1"/>
  <c r="BJ1289" i="1" a="1"/>
  <c r="BJ1289" i="1"/>
  <c r="BN1289" i="1"/>
  <c r="BJ1290" i="1" a="1"/>
  <c r="BJ1290" i="1"/>
  <c r="BN1290" i="1"/>
  <c r="BJ1291" i="1" a="1"/>
  <c r="BJ1291" i="1"/>
  <c r="BN1291" i="1"/>
  <c r="BJ1292" i="1" a="1"/>
  <c r="BJ1292" i="1"/>
  <c r="BN1292" i="1"/>
  <c r="BJ1293" i="1" a="1"/>
  <c r="BJ1293" i="1"/>
  <c r="BN1293" i="1"/>
  <c r="BJ1294" i="1" a="1"/>
  <c r="BJ1294" i="1"/>
  <c r="BN1294" i="1"/>
  <c r="BJ1295" i="1" a="1"/>
  <c r="BJ1295" i="1"/>
  <c r="BN1295" i="1"/>
  <c r="BJ1296" i="1" a="1"/>
  <c r="BJ1296" i="1"/>
  <c r="BN1296" i="1"/>
  <c r="BJ1297" i="1" a="1"/>
  <c r="BJ1297" i="1"/>
  <c r="BN1297" i="1"/>
  <c r="BJ1298" i="1" a="1"/>
  <c r="BJ1298" i="1"/>
  <c r="BN1298" i="1"/>
  <c r="BJ1299" i="1" a="1"/>
  <c r="BJ1299" i="1"/>
  <c r="BN1299" i="1"/>
  <c r="BJ1300" i="1" a="1"/>
  <c r="BJ1300" i="1"/>
  <c r="BN1300" i="1"/>
  <c r="BJ1301" i="1" a="1"/>
  <c r="BJ1301" i="1"/>
  <c r="BN1301" i="1"/>
  <c r="BJ1302" i="1" a="1"/>
  <c r="BJ1302" i="1"/>
  <c r="BN1302" i="1"/>
  <c r="BJ1152" i="1" a="1"/>
  <c r="BJ1152" i="1"/>
  <c r="BN1152" i="1"/>
  <c r="BJ1153" i="1" a="1"/>
  <c r="BJ1153" i="1"/>
  <c r="BN1153" i="1"/>
  <c r="BJ4129" i="1" a="1"/>
  <c r="BJ4129" i="1"/>
  <c r="BN4129" i="1"/>
  <c r="BJ1154" i="1" a="1"/>
  <c r="BJ1154" i="1"/>
  <c r="BN1154" i="1"/>
  <c r="BJ1155" i="1" a="1"/>
  <c r="BJ1155" i="1"/>
  <c r="BN1155" i="1"/>
  <c r="BJ1156" i="1" a="1"/>
  <c r="BJ1156" i="1"/>
  <c r="BN1156" i="1"/>
  <c r="BJ1157" i="1" a="1"/>
  <c r="BJ1157" i="1"/>
  <c r="BN1157" i="1"/>
  <c r="BJ1158" i="1" a="1"/>
  <c r="BJ1158" i="1"/>
  <c r="BN1158" i="1"/>
  <c r="BJ1159" i="1" a="1"/>
  <c r="BJ1159" i="1"/>
  <c r="BN1159" i="1"/>
  <c r="BJ1160" i="1" a="1"/>
  <c r="BJ1160" i="1"/>
  <c r="BN1160" i="1"/>
  <c r="BJ1161" i="1" a="1"/>
  <c r="BJ1161" i="1"/>
  <c r="BN1161" i="1"/>
  <c r="BJ1162" i="1" a="1"/>
  <c r="BJ1162" i="1"/>
  <c r="BN1162" i="1"/>
  <c r="BJ1163" i="1" a="1"/>
  <c r="BJ1163" i="1"/>
  <c r="BN1163" i="1"/>
  <c r="BJ1164" i="1" a="1"/>
  <c r="BJ1164" i="1"/>
  <c r="BN1164" i="1"/>
  <c r="BJ1165" i="1" a="1"/>
  <c r="BJ1165" i="1"/>
  <c r="BN1165" i="1"/>
  <c r="BJ1166" i="1" a="1"/>
  <c r="BJ1166" i="1"/>
  <c r="BN1166" i="1"/>
  <c r="BJ1167" i="1" a="1"/>
  <c r="BJ1167" i="1"/>
  <c r="BN1167" i="1"/>
  <c r="BJ1168" i="1" a="1"/>
  <c r="BJ1168" i="1"/>
  <c r="BN1168" i="1"/>
  <c r="BJ2561" i="1" a="1"/>
  <c r="BJ2561" i="1"/>
  <c r="BN2561" i="1"/>
  <c r="BJ2562" i="1" a="1"/>
  <c r="BJ2562" i="1"/>
  <c r="BN2562" i="1"/>
  <c r="BJ2563" i="1" a="1"/>
  <c r="BJ2563" i="1"/>
  <c r="BN2563" i="1"/>
  <c r="BJ2564" i="1" a="1"/>
  <c r="BJ2564" i="1"/>
  <c r="BN2564" i="1"/>
  <c r="BJ2565" i="1" a="1"/>
  <c r="BJ2565" i="1"/>
  <c r="BN2565" i="1"/>
  <c r="BJ2566" i="1" a="1"/>
  <c r="BJ2566" i="1"/>
  <c r="BN2566" i="1"/>
  <c r="BJ2567" i="1" a="1"/>
  <c r="BJ2567" i="1"/>
  <c r="BN2567" i="1"/>
  <c r="BJ2568" i="1" a="1"/>
  <c r="BJ2568" i="1"/>
  <c r="BN2568" i="1"/>
  <c r="BJ2569" i="1" a="1"/>
  <c r="BJ2569" i="1"/>
  <c r="BN2569" i="1"/>
  <c r="BJ2570" i="1" a="1"/>
  <c r="BJ2570" i="1"/>
  <c r="BN2570" i="1"/>
  <c r="BJ2571" i="1" a="1"/>
  <c r="BJ2571" i="1"/>
  <c r="BN2571" i="1"/>
  <c r="BJ2572" i="1" a="1"/>
  <c r="BJ2572" i="1"/>
  <c r="BN2572" i="1"/>
  <c r="BJ2573" i="1" a="1"/>
  <c r="BJ2573" i="1"/>
  <c r="BN2573" i="1"/>
  <c r="BJ2574" i="1" a="1"/>
  <c r="BJ2574" i="1"/>
  <c r="BN2574" i="1"/>
  <c r="BJ2575" i="1" a="1"/>
  <c r="BJ2575" i="1"/>
  <c r="BN2575" i="1"/>
  <c r="BJ2576" i="1" a="1"/>
  <c r="BJ2576" i="1"/>
  <c r="BN2576" i="1"/>
  <c r="BJ2577" i="1" a="1"/>
  <c r="BJ2577" i="1"/>
  <c r="BN2577" i="1"/>
  <c r="BJ1423" i="1" a="1"/>
  <c r="BJ1423" i="1"/>
  <c r="BN1423" i="1"/>
  <c r="BJ1424" i="1" a="1"/>
  <c r="BJ1424" i="1"/>
  <c r="BN1424" i="1"/>
  <c r="BJ1425" i="1" a="1"/>
  <c r="BJ1425" i="1"/>
  <c r="BN1425" i="1"/>
  <c r="BJ1426" i="1" a="1"/>
  <c r="BJ1426" i="1"/>
  <c r="BN1426" i="1"/>
  <c r="BJ1427" i="1" a="1"/>
  <c r="BJ1427" i="1"/>
  <c r="BN1427" i="1"/>
  <c r="BJ1428" i="1" a="1"/>
  <c r="BJ1428" i="1"/>
  <c r="BN1428" i="1"/>
  <c r="BJ1429" i="1" a="1"/>
  <c r="BJ1429" i="1"/>
  <c r="BN1429" i="1"/>
  <c r="BJ1430" i="1" a="1"/>
  <c r="BJ1430" i="1"/>
  <c r="BN1430" i="1"/>
  <c r="BJ1431" i="1" a="1"/>
  <c r="BJ1431" i="1"/>
  <c r="BN1431" i="1"/>
  <c r="BJ1432" i="1" a="1"/>
  <c r="BJ1432" i="1"/>
  <c r="BN1432" i="1"/>
  <c r="BJ1433" i="1" a="1"/>
  <c r="BJ1433" i="1"/>
  <c r="BN1433" i="1"/>
  <c r="BJ1434" i="1" a="1"/>
  <c r="BJ1434" i="1"/>
  <c r="BN1434" i="1"/>
  <c r="BJ1435" i="1" a="1"/>
  <c r="BJ1435" i="1"/>
  <c r="BN1435" i="1"/>
  <c r="BJ1436" i="1" a="1"/>
  <c r="BJ1436" i="1"/>
  <c r="BN1436" i="1"/>
  <c r="BJ1437" i="1" a="1"/>
  <c r="BJ1437" i="1"/>
  <c r="BN1437" i="1"/>
  <c r="BJ1438" i="1" a="1"/>
  <c r="BJ1438" i="1"/>
  <c r="BN1438" i="1"/>
  <c r="BJ1439" i="1" a="1"/>
  <c r="BJ1439" i="1"/>
  <c r="BN1439" i="1"/>
  <c r="BJ1440" i="1" a="1"/>
  <c r="BJ1440" i="1"/>
  <c r="BN1440" i="1"/>
  <c r="BJ3484" i="1" a="1"/>
  <c r="BJ3484" i="1"/>
  <c r="BN3484" i="1"/>
  <c r="BJ3485" i="1" a="1"/>
  <c r="BJ3485" i="1"/>
  <c r="BN3485" i="1"/>
  <c r="BJ3486" i="1" a="1"/>
  <c r="BJ3486" i="1"/>
  <c r="BN3486" i="1"/>
  <c r="BJ3487" i="1" a="1"/>
  <c r="BJ3487" i="1"/>
  <c r="BN3487" i="1"/>
  <c r="BJ3488" i="1" a="1"/>
  <c r="BJ3488" i="1"/>
  <c r="BN3488" i="1"/>
  <c r="BJ3489" i="1" a="1"/>
  <c r="BJ3489" i="1"/>
  <c r="BN3489" i="1"/>
  <c r="BJ3490" i="1" a="1"/>
  <c r="BJ3490" i="1"/>
  <c r="BN3490" i="1"/>
  <c r="BJ3491" i="1" a="1"/>
  <c r="BJ3491" i="1"/>
  <c r="BN3491" i="1"/>
  <c r="BJ3492" i="1" a="1"/>
  <c r="BJ3492" i="1"/>
  <c r="BN3492" i="1"/>
  <c r="BJ3493" i="1" a="1"/>
  <c r="BJ3493" i="1"/>
  <c r="BN3493" i="1"/>
  <c r="BJ3494" i="1" a="1"/>
  <c r="BJ3494" i="1"/>
  <c r="BN3494" i="1"/>
  <c r="BJ3495" i="1" a="1"/>
  <c r="BJ3495" i="1"/>
  <c r="BN3495" i="1"/>
  <c r="BJ3496" i="1" a="1"/>
  <c r="BJ3496" i="1"/>
  <c r="BN3496" i="1"/>
  <c r="BJ3497" i="1" a="1"/>
  <c r="BJ3497" i="1"/>
  <c r="BN3497" i="1"/>
  <c r="BJ3498" i="1" a="1"/>
  <c r="BJ3498" i="1"/>
  <c r="BN3498" i="1"/>
  <c r="BJ3499" i="1" a="1"/>
  <c r="BJ3499" i="1"/>
  <c r="BN3499" i="1"/>
  <c r="BJ3500" i="1" a="1"/>
  <c r="BJ3500" i="1"/>
  <c r="BN3500" i="1"/>
  <c r="BJ3501" i="1" a="1"/>
  <c r="BJ3501" i="1"/>
  <c r="BN3501" i="1"/>
  <c r="BJ3502" i="1" a="1"/>
  <c r="BJ3502" i="1"/>
  <c r="BN3502" i="1"/>
  <c r="BJ3503" i="1" a="1"/>
  <c r="BJ3503" i="1"/>
  <c r="BN3503" i="1"/>
  <c r="BJ2804" i="1" a="1"/>
  <c r="BJ2804" i="1"/>
  <c r="BN2804" i="1"/>
  <c r="BJ4168" i="1" a="1"/>
  <c r="BJ4168" i="1"/>
  <c r="BN4168" i="1"/>
  <c r="BJ4169" i="1" a="1"/>
  <c r="BJ4169" i="1"/>
  <c r="BN4169" i="1"/>
  <c r="BJ4170" i="1" a="1"/>
  <c r="BJ4170" i="1"/>
  <c r="BN4170" i="1"/>
  <c r="BJ4171" i="1" a="1"/>
  <c r="BJ4171" i="1"/>
  <c r="BN4171" i="1"/>
  <c r="BJ4172" i="1" a="1"/>
  <c r="BJ4172" i="1"/>
  <c r="BN4172" i="1"/>
  <c r="BJ4173" i="1" a="1"/>
  <c r="BJ4173" i="1"/>
  <c r="BN4173" i="1"/>
  <c r="BJ4174" i="1" a="1"/>
  <c r="BJ4174" i="1"/>
  <c r="BN4174" i="1"/>
  <c r="BJ4175" i="1" a="1"/>
  <c r="BJ4175" i="1"/>
  <c r="BN4175" i="1"/>
  <c r="BJ4176" i="1" a="1"/>
  <c r="BJ4176" i="1"/>
  <c r="BN4176" i="1"/>
  <c r="BJ4177" i="1" a="1"/>
  <c r="BJ4177" i="1"/>
  <c r="BN4177" i="1"/>
  <c r="BJ4178" i="1" a="1"/>
  <c r="BJ4178" i="1"/>
  <c r="BN4178" i="1"/>
  <c r="BJ4179" i="1" a="1"/>
  <c r="BJ4179" i="1"/>
  <c r="BN4179" i="1"/>
  <c r="BJ4180" i="1" a="1"/>
  <c r="BJ4180" i="1"/>
  <c r="BN4180" i="1"/>
  <c r="BJ4181" i="1" a="1"/>
  <c r="BJ4181" i="1"/>
  <c r="BN4181" i="1"/>
  <c r="BJ4182" i="1" a="1"/>
  <c r="BJ4182" i="1"/>
  <c r="BN4182" i="1"/>
  <c r="BJ4183" i="1" a="1"/>
  <c r="BJ4183" i="1"/>
  <c r="BN4183" i="1"/>
  <c r="BJ4184" i="1" a="1"/>
  <c r="BJ4184" i="1"/>
  <c r="BN4184" i="1"/>
  <c r="BJ4185" i="1" a="1"/>
  <c r="BJ4185" i="1"/>
  <c r="BN4185" i="1"/>
  <c r="BJ2717" i="1" a="1"/>
  <c r="BJ2717" i="1"/>
  <c r="BN2717" i="1"/>
  <c r="BJ2718" i="1" a="1"/>
  <c r="BJ2718" i="1"/>
  <c r="BN2718" i="1"/>
  <c r="BJ2719" i="1" a="1"/>
  <c r="BJ2719" i="1"/>
  <c r="BN2719" i="1"/>
  <c r="BJ2720" i="1" a="1"/>
  <c r="BJ2720" i="1"/>
  <c r="BN2720" i="1"/>
  <c r="BJ2721" i="1" a="1"/>
  <c r="BJ2721" i="1"/>
  <c r="BN2721" i="1"/>
  <c r="BJ2722" i="1" a="1"/>
  <c r="BJ2722" i="1"/>
  <c r="BN2722" i="1"/>
  <c r="BJ2723" i="1" a="1"/>
  <c r="BJ2723" i="1"/>
  <c r="BN2723" i="1"/>
  <c r="BJ2724" i="1" a="1"/>
  <c r="BJ2724" i="1"/>
  <c r="BN2724" i="1"/>
  <c r="BJ2725" i="1" a="1"/>
  <c r="BJ2725" i="1"/>
  <c r="BN2725" i="1"/>
  <c r="BJ2726" i="1" a="1"/>
  <c r="BJ2726" i="1"/>
  <c r="BN2726" i="1"/>
  <c r="BJ2727" i="1" a="1"/>
  <c r="BJ2727" i="1"/>
  <c r="BN2727" i="1"/>
  <c r="BJ2728" i="1" a="1"/>
  <c r="BJ2728" i="1"/>
  <c r="BN2728" i="1"/>
  <c r="BJ2729" i="1" a="1"/>
  <c r="BJ2729" i="1"/>
  <c r="BN2729" i="1"/>
  <c r="BJ2730" i="1" a="1"/>
  <c r="BJ2730" i="1"/>
  <c r="BN2730" i="1"/>
  <c r="BJ2731" i="1" a="1"/>
  <c r="BJ2731" i="1"/>
  <c r="BN2731" i="1"/>
  <c r="BJ2732" i="1" a="1"/>
  <c r="BJ2732" i="1"/>
  <c r="BN2732" i="1"/>
  <c r="BJ231" i="1" a="1"/>
  <c r="BJ231" i="1"/>
  <c r="BN231" i="1"/>
  <c r="BJ232" i="1" a="1"/>
  <c r="BJ232" i="1"/>
  <c r="BN232" i="1"/>
  <c r="BJ233" i="1" a="1"/>
  <c r="BJ233" i="1"/>
  <c r="BN233" i="1"/>
  <c r="BJ234" i="1" a="1"/>
  <c r="BJ234" i="1"/>
  <c r="BN234" i="1"/>
  <c r="BJ235" i="1" a="1"/>
  <c r="BJ235" i="1"/>
  <c r="BN235" i="1"/>
  <c r="BJ236" i="1" a="1"/>
  <c r="BJ236" i="1"/>
  <c r="BN236" i="1"/>
  <c r="BJ237" i="1" a="1"/>
  <c r="BJ237" i="1"/>
  <c r="BN237" i="1"/>
  <c r="BJ238" i="1" a="1"/>
  <c r="BJ238" i="1"/>
  <c r="BN238" i="1"/>
  <c r="BJ239" i="1" a="1"/>
  <c r="BJ239" i="1"/>
  <c r="BN239" i="1"/>
  <c r="BJ240" i="1" a="1"/>
  <c r="BJ240" i="1"/>
  <c r="BN240" i="1"/>
  <c r="BJ241" i="1" a="1"/>
  <c r="BJ241" i="1"/>
  <c r="BN241" i="1"/>
  <c r="BJ242" i="1" a="1"/>
  <c r="BJ242" i="1"/>
  <c r="BN242" i="1"/>
  <c r="BJ243" i="1" a="1"/>
  <c r="BJ243" i="1"/>
  <c r="BN243" i="1"/>
  <c r="BJ244" i="1" a="1"/>
  <c r="BJ244" i="1"/>
  <c r="BN244" i="1"/>
  <c r="BJ245" i="1" a="1"/>
  <c r="BJ245" i="1"/>
  <c r="BN245" i="1"/>
  <c r="BJ1151" i="1" a="1"/>
  <c r="BJ1151" i="1"/>
  <c r="BN1151" i="1"/>
  <c r="BJ1169" i="1" a="1"/>
  <c r="BJ1169" i="1"/>
  <c r="BN1169" i="1"/>
  <c r="BJ2311" i="1" a="1"/>
  <c r="BJ2311" i="1"/>
  <c r="BN2311" i="1"/>
  <c r="BJ1170" i="1" a="1"/>
  <c r="BJ1170" i="1"/>
  <c r="BN1170" i="1"/>
  <c r="BJ1171" i="1" a="1"/>
  <c r="BJ1171" i="1"/>
  <c r="BN1171" i="1"/>
  <c r="BJ1172" i="1" a="1"/>
  <c r="BJ1172" i="1"/>
  <c r="BN1172" i="1"/>
  <c r="BJ1173" i="1" a="1"/>
  <c r="BJ1173" i="1"/>
  <c r="BN1173" i="1"/>
  <c r="BJ1174" i="1" a="1"/>
  <c r="BJ1174" i="1"/>
  <c r="BN1174" i="1"/>
  <c r="BJ1175" i="1" a="1"/>
  <c r="BJ1175" i="1"/>
  <c r="BN1175" i="1"/>
  <c r="BJ1176" i="1" a="1"/>
  <c r="BJ1176" i="1"/>
  <c r="BN1176" i="1"/>
  <c r="BJ1177" i="1" a="1"/>
  <c r="BJ1177" i="1"/>
  <c r="BN1177" i="1"/>
  <c r="BJ1178" i="1" a="1"/>
  <c r="BJ1178" i="1"/>
  <c r="BN1178" i="1"/>
  <c r="BJ1179" i="1" a="1"/>
  <c r="BJ1179" i="1"/>
  <c r="BN1179" i="1"/>
  <c r="BJ1180" i="1" a="1"/>
  <c r="BJ1180" i="1"/>
  <c r="BN1180" i="1"/>
  <c r="BJ1181" i="1" a="1"/>
  <c r="BJ1181" i="1"/>
  <c r="BN1181" i="1"/>
  <c r="BJ1182" i="1" a="1"/>
  <c r="BJ1182" i="1"/>
  <c r="BN1182" i="1"/>
  <c r="BJ1183" i="1" a="1"/>
  <c r="BJ1183" i="1"/>
  <c r="BN1183" i="1"/>
  <c r="BJ1184" i="1" a="1"/>
  <c r="BJ1184" i="1"/>
  <c r="BN1184" i="1"/>
  <c r="BJ2578" i="1" a="1"/>
  <c r="BJ2578" i="1"/>
  <c r="BN2578" i="1"/>
  <c r="BJ2579" i="1" a="1"/>
  <c r="BJ2579" i="1"/>
  <c r="BN2579" i="1"/>
  <c r="BJ2580" i="1" a="1"/>
  <c r="BJ2580" i="1"/>
  <c r="BN2580" i="1"/>
  <c r="BJ2540" i="1" a="1"/>
  <c r="BJ2540" i="1"/>
  <c r="BN2540" i="1"/>
  <c r="BJ2581" i="1" a="1"/>
  <c r="BJ2581" i="1"/>
  <c r="BN2581" i="1"/>
  <c r="BJ2582" i="1" a="1"/>
  <c r="BJ2582" i="1"/>
  <c r="BN2582" i="1"/>
  <c r="BJ2583" i="1" a="1"/>
  <c r="BJ2583" i="1"/>
  <c r="BN2583" i="1"/>
  <c r="BJ2584" i="1" a="1"/>
  <c r="BJ2584" i="1"/>
  <c r="BN2584" i="1"/>
  <c r="BJ2585" i="1" a="1"/>
  <c r="BJ2585" i="1"/>
  <c r="BN2585" i="1"/>
  <c r="BJ2586" i="1" a="1"/>
  <c r="BJ2586" i="1"/>
  <c r="BN2586" i="1"/>
  <c r="BJ2587" i="1" a="1"/>
  <c r="BJ2587" i="1"/>
  <c r="BN2587" i="1"/>
  <c r="BJ2588" i="1" a="1"/>
  <c r="BJ2588" i="1"/>
  <c r="BN2588" i="1"/>
  <c r="BJ2589" i="1" a="1"/>
  <c r="BJ2589" i="1"/>
  <c r="BN2589" i="1"/>
  <c r="BJ2590" i="1" a="1"/>
  <c r="BJ2590" i="1"/>
  <c r="BN2590" i="1"/>
  <c r="BJ2591" i="1" a="1"/>
  <c r="BJ2591" i="1"/>
  <c r="BN2591" i="1"/>
  <c r="BJ2592" i="1" a="1"/>
  <c r="BJ2592" i="1"/>
  <c r="BN2592" i="1"/>
  <c r="BJ2593" i="1" a="1"/>
  <c r="BJ2593" i="1"/>
  <c r="BN2593" i="1"/>
  <c r="BJ2594" i="1" a="1"/>
  <c r="BJ2594" i="1"/>
  <c r="BN2594" i="1"/>
  <c r="BJ2595" i="1" a="1"/>
  <c r="BJ2595" i="1"/>
  <c r="BN2595" i="1"/>
  <c r="BJ623" i="1" a="1"/>
  <c r="BJ623" i="1"/>
  <c r="BN623" i="1"/>
  <c r="BJ624" i="1" a="1"/>
  <c r="BJ624" i="1"/>
  <c r="BN624" i="1"/>
  <c r="BJ625" i="1" a="1"/>
  <c r="BJ625" i="1"/>
  <c r="BN625" i="1"/>
  <c r="BJ626" i="1" a="1"/>
  <c r="BJ626" i="1"/>
  <c r="BN626" i="1"/>
  <c r="BJ627" i="1" a="1"/>
  <c r="BJ627" i="1"/>
  <c r="BN627" i="1"/>
  <c r="BJ628" i="1" a="1"/>
  <c r="BJ628" i="1"/>
  <c r="BN628" i="1"/>
  <c r="BJ629" i="1" a="1"/>
  <c r="BJ629" i="1"/>
  <c r="BN629" i="1"/>
  <c r="BJ630" i="1" a="1"/>
  <c r="BJ630" i="1"/>
  <c r="BN630" i="1"/>
  <c r="BJ631" i="1" a="1"/>
  <c r="BJ631" i="1"/>
  <c r="BN631" i="1"/>
  <c r="BJ632" i="1" a="1"/>
  <c r="BJ632" i="1"/>
  <c r="BN632" i="1"/>
  <c r="BJ633" i="1" a="1"/>
  <c r="BJ633" i="1"/>
  <c r="BN633" i="1"/>
  <c r="BJ634" i="1" a="1"/>
  <c r="BJ634" i="1"/>
  <c r="BN634" i="1"/>
  <c r="BJ635" i="1" a="1"/>
  <c r="BJ635" i="1"/>
  <c r="BN635" i="1"/>
  <c r="BJ636" i="1" a="1"/>
  <c r="BJ636" i="1"/>
  <c r="BN636" i="1"/>
  <c r="BJ637" i="1" a="1"/>
  <c r="BJ637" i="1"/>
  <c r="BN637" i="1"/>
  <c r="BJ638" i="1" a="1"/>
  <c r="BJ638" i="1"/>
  <c r="BN638" i="1"/>
  <c r="BJ639" i="1" a="1"/>
  <c r="BJ639" i="1"/>
  <c r="BN639" i="1"/>
  <c r="BJ640" i="1" a="1"/>
  <c r="BJ640" i="1"/>
  <c r="BN640" i="1"/>
  <c r="BJ3106" i="1" a="1"/>
  <c r="BJ3106" i="1"/>
  <c r="BN3106" i="1"/>
  <c r="BJ3107" i="1" a="1"/>
  <c r="BJ3107" i="1"/>
  <c r="BN3107" i="1"/>
  <c r="BJ3108" i="1" a="1"/>
  <c r="BJ3108" i="1"/>
  <c r="BN3108" i="1"/>
  <c r="BJ3109" i="1" a="1"/>
  <c r="BJ3109" i="1"/>
  <c r="BN3109" i="1"/>
  <c r="BJ3110" i="1" a="1"/>
  <c r="BJ3110" i="1"/>
  <c r="BN3110" i="1"/>
  <c r="BJ3111" i="1" a="1"/>
  <c r="BJ3111" i="1"/>
  <c r="BN3111" i="1"/>
  <c r="BJ3112" i="1" a="1"/>
  <c r="BJ3112" i="1"/>
  <c r="BN3112" i="1"/>
  <c r="BJ3113" i="1" a="1"/>
  <c r="BJ3113" i="1"/>
  <c r="BN3113" i="1"/>
  <c r="BJ3114" i="1" a="1"/>
  <c r="BJ3114" i="1"/>
  <c r="BN3114" i="1"/>
  <c r="BJ3115" i="1" a="1"/>
  <c r="BJ3115" i="1"/>
  <c r="BN3115" i="1"/>
  <c r="BJ3116" i="1" a="1"/>
  <c r="BJ3116" i="1"/>
  <c r="BN3116" i="1"/>
  <c r="BJ3117" i="1" a="1"/>
  <c r="BJ3117" i="1"/>
  <c r="BN3117" i="1"/>
  <c r="BJ3118" i="1" a="1"/>
  <c r="BJ3118" i="1"/>
  <c r="BN3118" i="1"/>
  <c r="BJ3119" i="1" a="1"/>
  <c r="BJ3119" i="1"/>
  <c r="BN3119" i="1"/>
  <c r="BJ2823" i="1" a="1"/>
  <c r="BJ2823" i="1"/>
  <c r="BN2823" i="1"/>
  <c r="BJ2824" i="1" a="1"/>
  <c r="BJ2824" i="1"/>
  <c r="BN2824" i="1"/>
  <c r="BJ2825" i="1" a="1"/>
  <c r="BJ2825" i="1"/>
  <c r="BN2825" i="1"/>
  <c r="BJ3746" i="1" a="1"/>
  <c r="BJ3746" i="1"/>
  <c r="BN3746" i="1"/>
  <c r="BJ2826" i="1" a="1"/>
  <c r="BJ2826" i="1"/>
  <c r="BN2826" i="1"/>
  <c r="BJ2827" i="1" a="1"/>
  <c r="BJ2827" i="1"/>
  <c r="BN2827" i="1"/>
  <c r="BJ2828" i="1" a="1"/>
  <c r="BJ2828" i="1"/>
  <c r="BN2828" i="1"/>
  <c r="BJ2829" i="1" a="1"/>
  <c r="BJ2829" i="1"/>
  <c r="BN2829" i="1"/>
  <c r="BJ2830" i="1" a="1"/>
  <c r="BJ2830" i="1"/>
  <c r="BN2830" i="1"/>
  <c r="BJ2831" i="1" a="1"/>
  <c r="BJ2831" i="1"/>
  <c r="BN2831" i="1"/>
  <c r="BJ2832" i="1" a="1"/>
  <c r="BJ2832" i="1"/>
  <c r="BN2832" i="1"/>
  <c r="BJ2833" i="1" a="1"/>
  <c r="BJ2833" i="1"/>
  <c r="BN2833" i="1"/>
  <c r="BJ2834" i="1" a="1"/>
  <c r="BJ2834" i="1"/>
  <c r="BN2834" i="1"/>
  <c r="BJ2835" i="1" a="1"/>
  <c r="BJ2835" i="1"/>
  <c r="BN2835" i="1"/>
  <c r="BJ2836" i="1" a="1"/>
  <c r="BJ2836" i="1"/>
  <c r="BN2836" i="1"/>
  <c r="BJ2837" i="1" a="1"/>
  <c r="BJ2837" i="1"/>
  <c r="BN2837" i="1"/>
  <c r="BJ2838" i="1" a="1"/>
  <c r="BJ2838" i="1"/>
  <c r="BN2838" i="1"/>
  <c r="BJ2839" i="1" a="1"/>
  <c r="BJ2839" i="1"/>
  <c r="BN2839" i="1"/>
  <c r="BJ2840" i="1" a="1"/>
  <c r="BJ2840" i="1"/>
  <c r="BN2840" i="1"/>
  <c r="BJ3915" i="1" a="1"/>
  <c r="BJ3915" i="1"/>
  <c r="BN3915" i="1"/>
  <c r="BJ3916" i="1" a="1"/>
  <c r="BJ3916" i="1"/>
  <c r="BN3916" i="1"/>
  <c r="BJ3917" i="1" a="1"/>
  <c r="BJ3917" i="1"/>
  <c r="BN3917" i="1"/>
  <c r="BJ3918" i="1" a="1"/>
  <c r="BJ3918" i="1"/>
  <c r="BN3918" i="1"/>
  <c r="BJ3919" i="1" a="1"/>
  <c r="BJ3919" i="1"/>
  <c r="BN3919" i="1"/>
  <c r="BJ3920" i="1" a="1"/>
  <c r="BJ3920" i="1"/>
  <c r="BN3920" i="1"/>
  <c r="BJ3921" i="1" a="1"/>
  <c r="BJ3921" i="1"/>
  <c r="BN3921" i="1"/>
  <c r="BJ3922" i="1" a="1"/>
  <c r="BJ3922" i="1"/>
  <c r="BN3922" i="1"/>
  <c r="BJ3923" i="1" a="1"/>
  <c r="BJ3923" i="1"/>
  <c r="BN3923" i="1"/>
  <c r="BJ3924" i="1" a="1"/>
  <c r="BJ3924" i="1"/>
  <c r="BN3924" i="1"/>
  <c r="BJ3925" i="1" a="1"/>
  <c r="BJ3925" i="1"/>
  <c r="BN3925" i="1"/>
  <c r="BJ3926" i="1" a="1"/>
  <c r="BJ3926" i="1"/>
  <c r="BN3926" i="1"/>
  <c r="BJ3927" i="1" a="1"/>
  <c r="BJ3927" i="1"/>
  <c r="BN3927" i="1"/>
  <c r="BJ3928" i="1" a="1"/>
  <c r="BJ3928" i="1"/>
  <c r="BN3928" i="1"/>
  <c r="BJ3929" i="1" a="1"/>
  <c r="BJ3929" i="1"/>
  <c r="BN3929" i="1"/>
  <c r="BJ3930" i="1" a="1"/>
  <c r="BJ3930" i="1"/>
  <c r="BN3930" i="1"/>
  <c r="BJ3931" i="1" a="1"/>
  <c r="BJ3931" i="1"/>
  <c r="BN3931" i="1"/>
  <c r="BJ3932" i="1" a="1"/>
  <c r="BJ3932" i="1"/>
  <c r="BN3932" i="1"/>
  <c r="BJ3933" i="1" a="1"/>
  <c r="BJ3933" i="1"/>
  <c r="BN3933" i="1"/>
  <c r="BJ1707" i="1" a="1"/>
  <c r="BJ1707" i="1"/>
  <c r="BN1707" i="1"/>
  <c r="BJ1708" i="1" a="1"/>
  <c r="BJ1708" i="1"/>
  <c r="BN1708" i="1"/>
  <c r="BJ1709" i="1" a="1"/>
  <c r="BJ1709" i="1"/>
  <c r="BN1709" i="1"/>
  <c r="BJ1710" i="1" a="1"/>
  <c r="BJ1710" i="1"/>
  <c r="BN1710" i="1"/>
  <c r="BJ1711" i="1" a="1"/>
  <c r="BJ1711" i="1"/>
  <c r="BN1711" i="1"/>
  <c r="BJ1712" i="1" a="1"/>
  <c r="BJ1712" i="1"/>
  <c r="BN1712" i="1"/>
  <c r="BJ1713" i="1" a="1"/>
  <c r="BJ1713" i="1"/>
  <c r="BN1713" i="1"/>
  <c r="BJ1714" i="1" a="1"/>
  <c r="BJ1714" i="1"/>
  <c r="BN1714" i="1"/>
  <c r="BJ1715" i="1" a="1"/>
  <c r="BJ1715" i="1"/>
  <c r="BN1715" i="1"/>
  <c r="BJ1716" i="1" a="1"/>
  <c r="BJ1716" i="1"/>
  <c r="BN1716" i="1"/>
  <c r="BJ1717" i="1" a="1"/>
  <c r="BJ1717" i="1"/>
  <c r="BN1717" i="1"/>
  <c r="BJ1718" i="1" a="1"/>
  <c r="BJ1718" i="1"/>
  <c r="BN1718" i="1"/>
  <c r="BJ1719" i="1" a="1"/>
  <c r="BJ1719" i="1"/>
  <c r="BN1719" i="1"/>
  <c r="BJ1720" i="1" a="1"/>
  <c r="BJ1720" i="1"/>
  <c r="BN1720" i="1"/>
  <c r="BJ1721" i="1" a="1"/>
  <c r="BJ1721" i="1"/>
  <c r="BN1721" i="1"/>
  <c r="BJ1722" i="1" a="1"/>
  <c r="BJ1722" i="1"/>
  <c r="BN1722" i="1"/>
  <c r="BJ1723" i="1" a="1"/>
  <c r="BJ1723" i="1"/>
  <c r="BN1723" i="1"/>
  <c r="BJ1724" i="1" a="1"/>
  <c r="BJ1724" i="1"/>
  <c r="BN1724" i="1"/>
  <c r="BJ1725" i="1" a="1"/>
  <c r="BJ1725" i="1"/>
  <c r="BN1725" i="1"/>
  <c r="BJ1726" i="1" a="1"/>
  <c r="BJ1726" i="1"/>
  <c r="BN1726" i="1"/>
  <c r="BJ1727" i="1" a="1"/>
  <c r="BJ1727" i="1"/>
  <c r="BN1727" i="1"/>
  <c r="BJ3370" i="1" a="1"/>
  <c r="BJ3370" i="1"/>
  <c r="BN3370" i="1"/>
  <c r="BJ3371" i="1" a="1"/>
  <c r="BJ3371" i="1"/>
  <c r="BN3371" i="1"/>
  <c r="BJ3372" i="1" a="1"/>
  <c r="BJ3372" i="1"/>
  <c r="BN3372" i="1"/>
  <c r="BJ3373" i="1" a="1"/>
  <c r="BJ3373" i="1"/>
  <c r="BN3373" i="1"/>
  <c r="BJ3374" i="1" a="1"/>
  <c r="BJ3374" i="1"/>
  <c r="BN3374" i="1"/>
  <c r="BJ3375" i="1" a="1"/>
  <c r="BJ3375" i="1"/>
  <c r="BN3375" i="1"/>
  <c r="BJ3376" i="1" a="1"/>
  <c r="BJ3376" i="1"/>
  <c r="BN3376" i="1"/>
  <c r="BJ3377" i="1" a="1"/>
  <c r="BJ3377" i="1"/>
  <c r="BN3377" i="1"/>
  <c r="BJ3378" i="1" a="1"/>
  <c r="BJ3378" i="1"/>
  <c r="BN3378" i="1"/>
  <c r="BJ3379" i="1" a="1"/>
  <c r="BJ3379" i="1"/>
  <c r="BN3379" i="1"/>
  <c r="BJ3380" i="1" a="1"/>
  <c r="BJ3380" i="1"/>
  <c r="BN3380" i="1"/>
  <c r="BJ3381" i="1" a="1"/>
  <c r="BJ3381" i="1"/>
  <c r="BN3381" i="1"/>
  <c r="BJ3382" i="1" a="1"/>
  <c r="BJ3382" i="1"/>
  <c r="BN3382" i="1"/>
  <c r="BJ3383" i="1" a="1"/>
  <c r="BJ3383" i="1"/>
  <c r="BN3383" i="1"/>
  <c r="BJ3384" i="1" a="1"/>
  <c r="BJ3384" i="1"/>
  <c r="BN3384" i="1"/>
  <c r="BJ3385" i="1" a="1"/>
  <c r="BJ3385" i="1"/>
  <c r="BN3385" i="1"/>
  <c r="BJ3386" i="1" a="1"/>
  <c r="BJ3386" i="1"/>
  <c r="BN3386" i="1"/>
  <c r="BJ3387" i="1" a="1"/>
  <c r="BJ3387" i="1"/>
  <c r="BN3387" i="1"/>
  <c r="BJ3388" i="1" a="1"/>
  <c r="BJ3388" i="1"/>
  <c r="BN3388" i="1"/>
  <c r="BJ3389" i="1" a="1"/>
  <c r="BJ3389" i="1"/>
  <c r="BN3389" i="1"/>
  <c r="BJ3390" i="1" a="1"/>
  <c r="BJ3390" i="1"/>
  <c r="BN3390" i="1"/>
  <c r="BJ3391" i="1" a="1"/>
  <c r="BJ3391" i="1"/>
  <c r="BN3391" i="1"/>
  <c r="BJ2331" i="1" a="1"/>
  <c r="BJ2331" i="1"/>
  <c r="BN2331" i="1"/>
  <c r="BJ2332" i="1" a="1"/>
  <c r="BJ2332" i="1"/>
  <c r="BN2332" i="1"/>
  <c r="BJ2333" i="1" a="1"/>
  <c r="BJ2333" i="1"/>
  <c r="BN2333" i="1"/>
  <c r="BJ2334" i="1" a="1"/>
  <c r="BJ2334" i="1"/>
  <c r="BN2334" i="1"/>
  <c r="BJ2335" i="1" a="1"/>
  <c r="BJ2335" i="1"/>
  <c r="BN2335" i="1"/>
  <c r="BJ2336" i="1" a="1"/>
  <c r="BJ2336" i="1"/>
  <c r="BN2336" i="1"/>
  <c r="BJ2337" i="1" a="1"/>
  <c r="BJ2337" i="1"/>
  <c r="BN2337" i="1"/>
  <c r="BJ2338" i="1" a="1"/>
  <c r="BJ2338" i="1"/>
  <c r="BN2338" i="1"/>
  <c r="BJ2339" i="1" a="1"/>
  <c r="BJ2339" i="1"/>
  <c r="BN2339" i="1"/>
  <c r="BJ2340" i="1" a="1"/>
  <c r="BJ2340" i="1"/>
  <c r="BN2340" i="1"/>
  <c r="BJ2341" i="1" a="1"/>
  <c r="BJ2341" i="1"/>
  <c r="BN2341" i="1"/>
  <c r="BJ2342" i="1" a="1"/>
  <c r="BJ2342" i="1"/>
  <c r="BN2342" i="1"/>
  <c r="BJ2343" i="1" a="1"/>
  <c r="BJ2343" i="1"/>
  <c r="BN2343" i="1"/>
  <c r="BJ2344" i="1" a="1"/>
  <c r="BJ2344" i="1"/>
  <c r="BN2344" i="1"/>
  <c r="BJ2345" i="1" a="1"/>
  <c r="BJ2345" i="1"/>
  <c r="BN2345" i="1"/>
  <c r="BJ2346" i="1" a="1"/>
  <c r="BJ2346" i="1"/>
  <c r="BN2346" i="1"/>
  <c r="BJ3238" i="1" a="1"/>
  <c r="BJ3238" i="1"/>
  <c r="BN3238" i="1"/>
  <c r="BJ3239" i="1" a="1"/>
  <c r="BJ3239" i="1"/>
  <c r="BN3239" i="1"/>
  <c r="BJ3240" i="1" a="1"/>
  <c r="BJ3240" i="1"/>
  <c r="BN3240" i="1"/>
  <c r="BJ3241" i="1" a="1"/>
  <c r="BJ3241" i="1"/>
  <c r="BN3241" i="1"/>
  <c r="BJ3242" i="1" a="1"/>
  <c r="BJ3242" i="1"/>
  <c r="BN3242" i="1"/>
  <c r="BJ3243" i="1" a="1"/>
  <c r="BJ3243" i="1"/>
  <c r="BN3243" i="1"/>
  <c r="BJ3244" i="1" a="1"/>
  <c r="BJ3244" i="1"/>
  <c r="BN3244" i="1"/>
  <c r="BJ3245" i="1" a="1"/>
  <c r="BJ3245" i="1"/>
  <c r="BN3245" i="1"/>
  <c r="BJ3246" i="1" a="1"/>
  <c r="BJ3246" i="1"/>
  <c r="BN3246" i="1"/>
  <c r="BJ3247" i="1" a="1"/>
  <c r="BJ3247" i="1"/>
  <c r="BN3247" i="1"/>
  <c r="BJ3248" i="1" a="1"/>
  <c r="BJ3248" i="1"/>
  <c r="BN3248" i="1"/>
  <c r="BJ3249" i="1" a="1"/>
  <c r="BJ3249" i="1"/>
  <c r="BN3249" i="1"/>
  <c r="BJ3250" i="1" a="1"/>
  <c r="BJ3250" i="1"/>
  <c r="BN3250" i="1"/>
  <c r="BJ3251" i="1" a="1"/>
  <c r="BJ3251" i="1"/>
  <c r="BN3251" i="1"/>
  <c r="BJ3780" i="1" a="1"/>
  <c r="BJ3780" i="1"/>
  <c r="BN3780" i="1"/>
  <c r="BJ3781" i="1" a="1"/>
  <c r="BJ3781" i="1"/>
  <c r="BN3781" i="1"/>
  <c r="BJ347" i="1" a="1"/>
  <c r="BJ347" i="1"/>
  <c r="BN347" i="1"/>
  <c r="BJ3782" i="1" a="1"/>
  <c r="BJ3782" i="1"/>
  <c r="BN3782" i="1"/>
  <c r="BJ3783" i="1" a="1"/>
  <c r="BJ3783" i="1"/>
  <c r="BN3783" i="1"/>
  <c r="BJ3784" i="1" a="1"/>
  <c r="BJ3784" i="1"/>
  <c r="BN3784" i="1"/>
  <c r="BJ3785" i="1" a="1"/>
  <c r="BJ3785" i="1"/>
  <c r="BN3785" i="1"/>
  <c r="BJ3786" i="1" a="1"/>
  <c r="BJ3786" i="1"/>
  <c r="BN3786" i="1"/>
  <c r="BJ3787" i="1" a="1"/>
  <c r="BJ3787" i="1"/>
  <c r="BN3787" i="1"/>
  <c r="BJ3788" i="1" a="1"/>
  <c r="BJ3788" i="1"/>
  <c r="BN3788" i="1"/>
  <c r="BJ3789" i="1" a="1"/>
  <c r="BJ3789" i="1"/>
  <c r="BN3789" i="1"/>
  <c r="BJ3790" i="1" a="1"/>
  <c r="BJ3790" i="1"/>
  <c r="BN3790" i="1"/>
  <c r="BJ3791" i="1" a="1"/>
  <c r="BJ3791" i="1"/>
  <c r="BN3791" i="1"/>
  <c r="BJ3792" i="1" a="1"/>
  <c r="BJ3792" i="1"/>
  <c r="BN3792" i="1"/>
  <c r="BJ3793" i="1" a="1"/>
  <c r="BJ3793" i="1"/>
  <c r="BN3793" i="1"/>
  <c r="BJ3794" i="1" a="1"/>
  <c r="BJ3794" i="1"/>
  <c r="BN3794" i="1"/>
  <c r="BJ3795" i="1" a="1"/>
  <c r="BJ3795" i="1"/>
  <c r="BN3795" i="1"/>
  <c r="BJ3796" i="1" a="1"/>
  <c r="BJ3796" i="1"/>
  <c r="BN3796" i="1"/>
  <c r="BJ3797" i="1" a="1"/>
  <c r="BJ3797" i="1"/>
  <c r="BN3797" i="1"/>
  <c r="BJ1979" i="1" a="1"/>
  <c r="BJ1979" i="1"/>
  <c r="BN1979" i="1"/>
  <c r="BJ1980" i="1" a="1"/>
  <c r="BJ1980" i="1"/>
  <c r="BN1980" i="1"/>
  <c r="BJ1981" i="1" a="1"/>
  <c r="BJ1981" i="1"/>
  <c r="BN1981" i="1"/>
  <c r="BJ1982" i="1" a="1"/>
  <c r="BJ1982" i="1"/>
  <c r="BN1982" i="1"/>
  <c r="BJ1983" i="1" a="1"/>
  <c r="BJ1983" i="1"/>
  <c r="BN1983" i="1"/>
  <c r="BJ1984" i="1" a="1"/>
  <c r="BJ1984" i="1"/>
  <c r="BN1984" i="1"/>
  <c r="BJ1985" i="1" a="1"/>
  <c r="BJ1985" i="1"/>
  <c r="BN1985" i="1"/>
  <c r="BJ1986" i="1" a="1"/>
  <c r="BJ1986" i="1"/>
  <c r="BN1986" i="1"/>
  <c r="BJ1987" i="1" a="1"/>
  <c r="BJ1987" i="1"/>
  <c r="BN1987" i="1"/>
  <c r="BJ1128" i="1" a="1"/>
  <c r="BJ1128" i="1"/>
  <c r="BN1128" i="1"/>
  <c r="BJ1988" i="1" a="1"/>
  <c r="BJ1988" i="1"/>
  <c r="BN1988" i="1"/>
  <c r="BJ1989" i="1" a="1"/>
  <c r="BJ1989" i="1"/>
  <c r="BN1989" i="1"/>
  <c r="BJ1990" i="1" a="1"/>
  <c r="BJ1990" i="1"/>
  <c r="BN1990" i="1"/>
  <c r="BJ1991" i="1" a="1"/>
  <c r="BJ1991" i="1"/>
  <c r="BN1991" i="1"/>
  <c r="BJ1992" i="1" a="1"/>
  <c r="BJ1992" i="1"/>
  <c r="BN1992" i="1"/>
  <c r="BJ1993" i="1" a="1"/>
  <c r="BJ1993" i="1"/>
  <c r="BN1993" i="1"/>
  <c r="BJ1994" i="1" a="1"/>
  <c r="BJ1994" i="1"/>
  <c r="BN1994" i="1"/>
  <c r="BJ1995" i="1" a="1"/>
  <c r="BJ1995" i="1"/>
  <c r="BN1995" i="1"/>
  <c r="BJ1996" i="1" a="1"/>
  <c r="BJ1996" i="1"/>
  <c r="BN1996" i="1"/>
  <c r="BJ1997" i="1" a="1"/>
  <c r="BJ1997" i="1"/>
  <c r="BN1997" i="1"/>
  <c r="BJ2438" i="1" a="1"/>
  <c r="BJ2438" i="1"/>
  <c r="BN2438" i="1"/>
  <c r="BJ2439" i="1" a="1"/>
  <c r="BJ2439" i="1"/>
  <c r="BN2439" i="1"/>
  <c r="BJ2440" i="1" a="1"/>
  <c r="BJ2440" i="1"/>
  <c r="BN2440" i="1"/>
  <c r="BJ2441" i="1" a="1"/>
  <c r="BJ2441" i="1"/>
  <c r="BN2441" i="1"/>
  <c r="BJ2442" i="1" a="1"/>
  <c r="BJ2442" i="1"/>
  <c r="BN2442" i="1"/>
  <c r="BJ2443" i="1" a="1"/>
  <c r="BJ2443" i="1"/>
  <c r="BN2443" i="1"/>
  <c r="BJ2444" i="1" a="1"/>
  <c r="BJ2444" i="1"/>
  <c r="BN2444" i="1"/>
  <c r="BJ2445" i="1" a="1"/>
  <c r="BJ2445" i="1"/>
  <c r="BN2445" i="1"/>
  <c r="BJ2446" i="1" a="1"/>
  <c r="BJ2446" i="1"/>
  <c r="BN2446" i="1"/>
  <c r="BJ2447" i="1" a="1"/>
  <c r="BJ2447" i="1"/>
  <c r="BN2447" i="1"/>
  <c r="BJ2448" i="1" a="1"/>
  <c r="BJ2448" i="1"/>
  <c r="BN2448" i="1"/>
  <c r="BJ2449" i="1" a="1"/>
  <c r="BJ2449" i="1"/>
  <c r="BN2449" i="1"/>
  <c r="BJ2450" i="1" a="1"/>
  <c r="BJ2450" i="1"/>
  <c r="BN2450" i="1"/>
  <c r="BJ2451" i="1" a="1"/>
  <c r="BJ2451" i="1"/>
  <c r="BN2451" i="1"/>
  <c r="BJ2452" i="1" a="1"/>
  <c r="BJ2452" i="1"/>
  <c r="BN2452" i="1"/>
  <c r="BJ2453" i="1" a="1"/>
  <c r="BJ2453" i="1"/>
  <c r="BN2453" i="1"/>
  <c r="BJ2454" i="1" a="1"/>
  <c r="BJ2454" i="1"/>
  <c r="BN2454" i="1"/>
  <c r="BJ2455" i="1" a="1"/>
  <c r="BJ2455" i="1"/>
  <c r="BN2455" i="1"/>
  <c r="BJ896" i="1" a="1"/>
  <c r="BJ896" i="1"/>
  <c r="BN896" i="1"/>
  <c r="BJ897" i="1" a="1"/>
  <c r="BJ897" i="1"/>
  <c r="BN897" i="1"/>
  <c r="BJ898" i="1" a="1"/>
  <c r="BJ898" i="1"/>
  <c r="BN898" i="1"/>
  <c r="BJ899" i="1" a="1"/>
  <c r="BJ899" i="1"/>
  <c r="BN899" i="1"/>
  <c r="BJ900" i="1" a="1"/>
  <c r="BJ900" i="1"/>
  <c r="BN900" i="1"/>
  <c r="BJ901" i="1" a="1"/>
  <c r="BJ901" i="1"/>
  <c r="BN901" i="1"/>
  <c r="BJ902" i="1" a="1"/>
  <c r="BJ902" i="1"/>
  <c r="BN902" i="1"/>
  <c r="BJ903" i="1" a="1"/>
  <c r="BJ903" i="1"/>
  <c r="BN903" i="1"/>
  <c r="BJ904" i="1" a="1"/>
  <c r="BJ904" i="1"/>
  <c r="BN904" i="1"/>
  <c r="BJ905" i="1" a="1"/>
  <c r="BJ905" i="1"/>
  <c r="BN905" i="1"/>
  <c r="BJ906" i="1" a="1"/>
  <c r="BJ906" i="1"/>
  <c r="BN906" i="1"/>
  <c r="BJ907" i="1" a="1"/>
  <c r="BJ907" i="1"/>
  <c r="BN907" i="1"/>
  <c r="BJ908" i="1" a="1"/>
  <c r="BJ908" i="1"/>
  <c r="BN908" i="1"/>
  <c r="BJ909" i="1" a="1"/>
  <c r="BJ909" i="1"/>
  <c r="BN909" i="1"/>
  <c r="BJ910" i="1" a="1"/>
  <c r="BJ910" i="1"/>
  <c r="BN910" i="1"/>
  <c r="BJ911" i="1" a="1"/>
  <c r="BJ911" i="1"/>
  <c r="BN911" i="1"/>
  <c r="BJ912" i="1" a="1"/>
  <c r="BJ912" i="1"/>
  <c r="BN912" i="1"/>
  <c r="BJ913" i="1" a="1"/>
  <c r="BJ913" i="1"/>
  <c r="BN913" i="1"/>
  <c r="BJ914" i="1" a="1"/>
  <c r="BJ914" i="1"/>
  <c r="BN914" i="1"/>
  <c r="BJ366" i="1" a="1"/>
  <c r="BJ366" i="1"/>
  <c r="BN366" i="1"/>
  <c r="BJ367" i="1" a="1"/>
  <c r="BJ367" i="1"/>
  <c r="BN367" i="1"/>
  <c r="BJ368" i="1" a="1"/>
  <c r="BJ368" i="1"/>
  <c r="BN368" i="1"/>
  <c r="BJ1939" i="1" a="1"/>
  <c r="BJ1939" i="1"/>
  <c r="BN1939" i="1"/>
  <c r="BJ369" i="1" a="1"/>
  <c r="BJ369" i="1"/>
  <c r="BN369" i="1"/>
  <c r="BJ370" i="1" a="1"/>
  <c r="BJ370" i="1"/>
  <c r="BN370" i="1"/>
  <c r="BJ371" i="1" a="1"/>
  <c r="BJ371" i="1"/>
  <c r="BN371" i="1"/>
  <c r="BJ372" i="1" a="1"/>
  <c r="BJ372" i="1"/>
  <c r="BN372" i="1"/>
  <c r="BJ373" i="1" a="1"/>
  <c r="BJ373" i="1"/>
  <c r="BN373" i="1"/>
  <c r="BJ374" i="1" a="1"/>
  <c r="BJ374" i="1"/>
  <c r="BN374" i="1"/>
  <c r="BJ375" i="1" a="1"/>
  <c r="BJ375" i="1"/>
  <c r="BN375" i="1"/>
  <c r="BJ376" i="1" a="1"/>
  <c r="BJ376" i="1"/>
  <c r="BN376" i="1"/>
  <c r="BJ377" i="1" a="1"/>
  <c r="BJ377" i="1"/>
  <c r="BN377" i="1"/>
  <c r="BJ378" i="1" a="1"/>
  <c r="BJ378" i="1"/>
  <c r="BN378" i="1"/>
  <c r="BJ379" i="1" a="1"/>
  <c r="BJ379" i="1"/>
  <c r="BN379" i="1"/>
  <c r="BJ380" i="1" a="1"/>
  <c r="BJ380" i="1"/>
  <c r="BN380" i="1"/>
  <c r="BJ381" i="1" a="1"/>
  <c r="BJ381" i="1"/>
  <c r="BN381" i="1"/>
  <c r="BJ382" i="1" a="1"/>
  <c r="BJ382" i="1"/>
  <c r="BN382" i="1"/>
  <c r="BJ139" i="1" a="1"/>
  <c r="BJ139" i="1"/>
  <c r="BN139" i="1"/>
  <c r="BJ383" i="1" a="1"/>
  <c r="BJ383" i="1"/>
  <c r="BN383" i="1"/>
  <c r="BJ2962" i="1" a="1"/>
  <c r="BJ2962" i="1"/>
  <c r="BN2962" i="1"/>
  <c r="BJ2963" i="1" a="1"/>
  <c r="BJ2963" i="1"/>
  <c r="BN2963" i="1"/>
  <c r="BJ2964" i="1" a="1"/>
  <c r="BJ2964" i="1"/>
  <c r="BN2964" i="1"/>
  <c r="BJ2965" i="1" a="1"/>
  <c r="BJ2965" i="1"/>
  <c r="BN2965" i="1"/>
  <c r="BJ2966" i="1" a="1"/>
  <c r="BJ2966" i="1"/>
  <c r="BN2966" i="1"/>
  <c r="BJ2967" i="1" a="1"/>
  <c r="BJ2967" i="1"/>
  <c r="BN2967" i="1"/>
  <c r="BJ2968" i="1" a="1"/>
  <c r="BJ2968" i="1"/>
  <c r="BN2968" i="1"/>
  <c r="BJ2969" i="1" a="1"/>
  <c r="BJ2969" i="1"/>
  <c r="BN2969" i="1"/>
  <c r="BJ2970" i="1" a="1"/>
  <c r="BJ2970" i="1"/>
  <c r="BN2970" i="1"/>
  <c r="BJ2971" i="1" a="1"/>
  <c r="BJ2971" i="1"/>
  <c r="BN2971" i="1"/>
  <c r="BJ2972" i="1" a="1"/>
  <c r="BJ2972" i="1"/>
  <c r="BN2972" i="1"/>
  <c r="BJ2973" i="1" a="1"/>
  <c r="BJ2973" i="1"/>
  <c r="BN2973" i="1"/>
  <c r="BJ2974" i="1" a="1"/>
  <c r="BJ2974" i="1"/>
  <c r="BN2974" i="1"/>
  <c r="BJ2975" i="1" a="1"/>
  <c r="BJ2975" i="1"/>
  <c r="BN2975" i="1"/>
  <c r="BJ2976" i="1" a="1"/>
  <c r="BJ2976" i="1"/>
  <c r="BN2976" i="1"/>
  <c r="BJ2977" i="1" a="1"/>
  <c r="BJ2977" i="1"/>
  <c r="BN2977" i="1"/>
  <c r="BJ2978" i="1" a="1"/>
  <c r="BJ2978" i="1"/>
  <c r="BN2978" i="1"/>
  <c r="BJ2979" i="1" a="1"/>
  <c r="BJ2979" i="1"/>
  <c r="BN2979" i="1"/>
  <c r="BJ2980" i="1" a="1"/>
  <c r="BJ2980" i="1"/>
  <c r="BN2980" i="1"/>
  <c r="BJ2981" i="1" a="1"/>
  <c r="BJ2981" i="1"/>
  <c r="BN2981" i="1"/>
  <c r="BJ2982" i="1" a="1"/>
  <c r="BJ2982" i="1"/>
  <c r="BN2982" i="1"/>
  <c r="BJ1037" i="1" a="1"/>
  <c r="BJ1037" i="1"/>
  <c r="BN1037" i="1"/>
  <c r="BJ1038" i="1" a="1"/>
  <c r="BJ1038" i="1"/>
  <c r="BN1038" i="1"/>
  <c r="BJ1039" i="1" a="1"/>
  <c r="BJ1039" i="1"/>
  <c r="BN1039" i="1"/>
  <c r="BJ1040" i="1" a="1"/>
  <c r="BJ1040" i="1"/>
  <c r="BN1040" i="1"/>
  <c r="BJ1041" i="1" a="1"/>
  <c r="BJ1041" i="1"/>
  <c r="BN1041" i="1"/>
  <c r="BJ1042" i="1" a="1"/>
  <c r="BJ1042" i="1"/>
  <c r="BN1042" i="1"/>
  <c r="BJ1043" i="1" a="1"/>
  <c r="BJ1043" i="1"/>
  <c r="BN1043" i="1"/>
  <c r="BJ1044" i="1" a="1"/>
  <c r="BJ1044" i="1"/>
  <c r="BN1044" i="1"/>
  <c r="BJ1045" i="1" a="1"/>
  <c r="BJ1045" i="1"/>
  <c r="BN1045" i="1"/>
  <c r="BJ1046" i="1" a="1"/>
  <c r="BJ1046" i="1"/>
  <c r="BN1046" i="1"/>
  <c r="BJ1047" i="1" a="1"/>
  <c r="BJ1047" i="1"/>
  <c r="BN1047" i="1"/>
  <c r="BJ1048" i="1" a="1"/>
  <c r="BJ1048" i="1"/>
  <c r="BN1048" i="1"/>
  <c r="BJ1049" i="1" a="1"/>
  <c r="BJ1049" i="1"/>
  <c r="BN1049" i="1"/>
  <c r="BJ1050" i="1" a="1"/>
  <c r="BJ1050" i="1"/>
  <c r="BN1050" i="1"/>
  <c r="BJ1051" i="1" a="1"/>
  <c r="BJ1051" i="1"/>
  <c r="BN1051" i="1"/>
  <c r="BJ1052" i="1" a="1"/>
  <c r="BJ1052" i="1"/>
  <c r="BN1052" i="1"/>
  <c r="BJ1053" i="1" a="1"/>
  <c r="BJ1053" i="1"/>
  <c r="BN1053" i="1"/>
  <c r="BJ1054" i="1" a="1"/>
  <c r="BJ1054" i="1"/>
  <c r="BN1054" i="1"/>
  <c r="BJ1847" i="1" a="1"/>
  <c r="BJ1847" i="1"/>
  <c r="BN1847" i="1"/>
  <c r="BJ1848" i="1" a="1"/>
  <c r="BJ1848" i="1"/>
  <c r="BN1848" i="1"/>
  <c r="BJ1849" i="1" a="1"/>
  <c r="BJ1849" i="1"/>
  <c r="BN1849" i="1"/>
  <c r="BJ1850" i="1" a="1"/>
  <c r="BJ1850" i="1"/>
  <c r="BN1850" i="1"/>
  <c r="BJ1851" i="1" a="1"/>
  <c r="BJ1851" i="1"/>
  <c r="BN1851" i="1"/>
  <c r="BJ1852" i="1" a="1"/>
  <c r="BJ1852" i="1"/>
  <c r="BN1852" i="1"/>
  <c r="BJ1853" i="1" a="1"/>
  <c r="BJ1853" i="1"/>
  <c r="BN1853" i="1"/>
  <c r="BJ1854" i="1" a="1"/>
  <c r="BJ1854" i="1"/>
  <c r="BN1854" i="1"/>
  <c r="BJ1855" i="1" a="1"/>
  <c r="BJ1855" i="1"/>
  <c r="BN1855" i="1"/>
  <c r="BJ1856" i="1" a="1"/>
  <c r="BJ1856" i="1"/>
  <c r="BN1856" i="1"/>
  <c r="BJ1857" i="1" a="1"/>
  <c r="BJ1857" i="1"/>
  <c r="BN1857" i="1"/>
  <c r="BJ1858" i="1" a="1"/>
  <c r="BJ1858" i="1"/>
  <c r="BN1858" i="1"/>
  <c r="BJ1859" i="1" a="1"/>
  <c r="BJ1859" i="1"/>
  <c r="BN1859" i="1"/>
  <c r="BJ1860" i="1" a="1"/>
  <c r="BJ1860" i="1"/>
  <c r="BN1860" i="1"/>
  <c r="BJ1861" i="1" a="1"/>
  <c r="BJ1861" i="1"/>
  <c r="BN1861" i="1"/>
  <c r="BJ1862" i="1" a="1"/>
  <c r="BJ1862" i="1"/>
  <c r="BN1862" i="1"/>
  <c r="BJ4029" i="1" a="1"/>
  <c r="BJ4029" i="1"/>
  <c r="BN4029" i="1"/>
  <c r="BJ4030" i="1" a="1"/>
  <c r="BJ4030" i="1"/>
  <c r="BN4030" i="1"/>
  <c r="BJ4031" i="1" a="1"/>
  <c r="BJ4031" i="1"/>
  <c r="BN4031" i="1"/>
  <c r="BJ4032" i="1" a="1"/>
  <c r="BJ4032" i="1"/>
  <c r="BN4032" i="1"/>
  <c r="BJ4033" i="1" a="1"/>
  <c r="BJ4033" i="1"/>
  <c r="BN4033" i="1"/>
  <c r="BJ4034" i="1" a="1"/>
  <c r="BJ4034" i="1"/>
  <c r="BN4034" i="1"/>
  <c r="BJ4035" i="1" a="1"/>
  <c r="BJ4035" i="1"/>
  <c r="BN4035" i="1"/>
  <c r="BJ4036" i="1" a="1"/>
  <c r="BJ4036" i="1"/>
  <c r="BN4036" i="1"/>
  <c r="BJ4037" i="1" a="1"/>
  <c r="BJ4037" i="1"/>
  <c r="BN4037" i="1"/>
  <c r="BJ4038" i="1" a="1"/>
  <c r="BJ4038" i="1"/>
  <c r="BN4038" i="1"/>
  <c r="BJ4039" i="1" a="1"/>
  <c r="BJ4039" i="1"/>
  <c r="BN4039" i="1"/>
  <c r="BJ4040" i="1" a="1"/>
  <c r="BJ4040" i="1"/>
  <c r="BN4040" i="1"/>
  <c r="BJ4041" i="1" a="1"/>
  <c r="BJ4041" i="1"/>
  <c r="BN4041" i="1"/>
  <c r="BJ4042" i="1" a="1"/>
  <c r="BJ4042" i="1"/>
  <c r="BN4042" i="1"/>
  <c r="BJ4043" i="1" a="1"/>
  <c r="BJ4043" i="1"/>
  <c r="BN4043" i="1"/>
  <c r="BJ4044" i="1" a="1"/>
  <c r="BJ4044" i="1"/>
  <c r="BN4044" i="1"/>
  <c r="BJ4045" i="1" a="1"/>
  <c r="BJ4045" i="1"/>
  <c r="BN4045" i="1"/>
  <c r="BJ3640" i="1" a="1"/>
  <c r="BJ3640" i="1"/>
  <c r="BN3640" i="1"/>
  <c r="BJ3641" i="1" a="1"/>
  <c r="BJ3641" i="1"/>
  <c r="BN3641" i="1"/>
  <c r="BJ326" i="1" a="1"/>
  <c r="BJ326" i="1"/>
  <c r="BN326" i="1"/>
  <c r="BJ3642" i="1" a="1"/>
  <c r="BJ3642" i="1"/>
  <c r="BN3642" i="1"/>
  <c r="BJ3643" i="1" a="1"/>
  <c r="BJ3643" i="1"/>
  <c r="BN3643" i="1"/>
  <c r="BJ3644" i="1" a="1"/>
  <c r="BJ3644" i="1"/>
  <c r="BN3644" i="1"/>
  <c r="BJ3645" i="1" a="1"/>
  <c r="BJ3645" i="1"/>
  <c r="BN3645" i="1"/>
  <c r="BJ3646" i="1" a="1"/>
  <c r="BJ3646" i="1"/>
  <c r="BN3646" i="1"/>
  <c r="BJ3647" i="1" a="1"/>
  <c r="BJ3647" i="1"/>
  <c r="BN3647" i="1"/>
  <c r="BJ3648" i="1" a="1"/>
  <c r="BJ3648" i="1"/>
  <c r="BN3648" i="1"/>
  <c r="BJ3649" i="1" a="1"/>
  <c r="BJ3649" i="1"/>
  <c r="BN3649" i="1"/>
  <c r="BJ3650" i="1" a="1"/>
  <c r="BJ3650" i="1"/>
  <c r="BN3650" i="1"/>
  <c r="BJ3651" i="1" a="1"/>
  <c r="BJ3651" i="1"/>
  <c r="BN3651" i="1"/>
  <c r="BJ3652" i="1" a="1"/>
  <c r="BJ3652" i="1"/>
  <c r="BN3652" i="1"/>
  <c r="BJ3653" i="1" a="1"/>
  <c r="BJ3653" i="1"/>
  <c r="BN3653" i="1"/>
  <c r="BJ3654" i="1" a="1"/>
  <c r="BJ3654" i="1"/>
  <c r="BN3654" i="1"/>
  <c r="BJ3655" i="1" a="1"/>
  <c r="BJ3655" i="1"/>
  <c r="BN3655" i="1"/>
  <c r="BJ3656" i="1" a="1"/>
  <c r="BJ3656" i="1"/>
  <c r="BN3656" i="1"/>
  <c r="BJ3657" i="1" a="1"/>
  <c r="BJ3657" i="1"/>
  <c r="BN3657" i="1"/>
  <c r="BJ3658" i="1" a="1"/>
  <c r="BJ3658" i="1"/>
  <c r="BN3658" i="1"/>
  <c r="BJ84" i="1" a="1"/>
  <c r="BJ84" i="1"/>
  <c r="BN84" i="1"/>
  <c r="BJ85" i="1" a="1"/>
  <c r="BJ85" i="1"/>
  <c r="BN85" i="1"/>
  <c r="BJ86" i="1" a="1"/>
  <c r="BJ86" i="1"/>
  <c r="BN86" i="1"/>
  <c r="BJ1539" i="1" a="1"/>
  <c r="BJ1539" i="1"/>
  <c r="BN1539" i="1"/>
  <c r="BJ87" i="1" a="1"/>
  <c r="BJ87" i="1"/>
  <c r="BN87" i="1"/>
  <c r="BJ88" i="1" a="1"/>
  <c r="BJ88" i="1"/>
  <c r="BN88" i="1"/>
  <c r="BJ89" i="1" a="1"/>
  <c r="BJ89" i="1"/>
  <c r="BN89" i="1"/>
  <c r="BJ90" i="1" a="1"/>
  <c r="BJ90" i="1"/>
  <c r="BN90" i="1"/>
  <c r="BJ91" i="1" a="1"/>
  <c r="BJ91" i="1"/>
  <c r="BN91" i="1"/>
  <c r="BJ92" i="1" a="1"/>
  <c r="BJ92" i="1"/>
  <c r="BN92" i="1"/>
  <c r="BJ93" i="1" a="1"/>
  <c r="BJ93" i="1"/>
  <c r="BN93" i="1"/>
  <c r="BJ94" i="1" a="1"/>
  <c r="BJ94" i="1"/>
  <c r="BN94" i="1"/>
  <c r="BJ95" i="1" a="1"/>
  <c r="BJ95" i="1"/>
  <c r="BN95" i="1"/>
  <c r="BJ96" i="1" a="1"/>
  <c r="BJ96" i="1"/>
  <c r="BN96" i="1"/>
  <c r="BJ97" i="1" a="1"/>
  <c r="BJ97" i="1"/>
  <c r="BN97" i="1"/>
  <c r="BJ98" i="1" a="1"/>
  <c r="BJ98" i="1"/>
  <c r="BN98" i="1"/>
  <c r="BJ99" i="1" a="1"/>
  <c r="BJ99" i="1"/>
  <c r="BN99" i="1"/>
  <c r="BJ100" i="1" a="1"/>
  <c r="BJ100" i="1"/>
  <c r="BN100" i="1"/>
  <c r="BJ101" i="1" a="1"/>
  <c r="BJ101" i="1"/>
  <c r="BN101" i="1"/>
  <c r="BJ102" i="1" a="1"/>
  <c r="BJ102" i="1"/>
  <c r="BN102" i="1"/>
  <c r="BJ103" i="1" a="1"/>
  <c r="BJ103" i="1"/>
  <c r="BN103" i="1"/>
  <c r="BJ757" i="1" a="1"/>
  <c r="BJ757" i="1"/>
  <c r="BN757" i="1"/>
  <c r="BJ758" i="1" a="1"/>
  <c r="BJ758" i="1"/>
  <c r="BN758" i="1"/>
  <c r="BJ759" i="1" a="1"/>
  <c r="BJ759" i="1"/>
  <c r="BN759" i="1"/>
  <c r="BJ760" i="1" a="1"/>
  <c r="BJ760" i="1"/>
  <c r="BN760" i="1"/>
  <c r="BJ761" i="1" a="1"/>
  <c r="BJ761" i="1"/>
  <c r="BN761" i="1"/>
  <c r="BJ762" i="1" a="1"/>
  <c r="BJ762" i="1"/>
  <c r="BN762" i="1"/>
  <c r="BJ763" i="1" a="1"/>
  <c r="BJ763" i="1"/>
  <c r="BN763" i="1"/>
  <c r="BJ764" i="1" a="1"/>
  <c r="BJ764" i="1"/>
  <c r="BN764" i="1"/>
  <c r="BJ765" i="1" a="1"/>
  <c r="BJ765" i="1"/>
  <c r="BN765" i="1"/>
  <c r="BJ766" i="1" a="1"/>
  <c r="BJ766" i="1"/>
  <c r="BN766" i="1"/>
  <c r="BJ767" i="1" a="1"/>
  <c r="BJ767" i="1"/>
  <c r="BN767" i="1"/>
  <c r="BJ768" i="1" a="1"/>
  <c r="BJ768" i="1"/>
  <c r="BN768" i="1"/>
  <c r="BJ769" i="1" a="1"/>
  <c r="BJ769" i="1"/>
  <c r="BN769" i="1"/>
  <c r="BJ770" i="1" a="1"/>
  <c r="BJ770" i="1"/>
  <c r="BN770" i="1"/>
  <c r="BJ771" i="1" a="1"/>
  <c r="BJ771" i="1"/>
  <c r="BN771" i="1"/>
  <c r="BJ772" i="1" a="1"/>
  <c r="BJ772" i="1"/>
  <c r="BN772" i="1"/>
  <c r="BJ773" i="1" a="1"/>
  <c r="BJ773" i="1"/>
  <c r="BN773" i="1"/>
  <c r="BJ3504" i="1" a="1"/>
  <c r="BJ3504" i="1"/>
  <c r="BN3504" i="1"/>
  <c r="BJ3602" i="1" a="1"/>
  <c r="BJ3602" i="1"/>
  <c r="BN3602" i="1"/>
  <c r="BJ3505" i="1" a="1"/>
  <c r="BJ3505" i="1"/>
  <c r="BN3505" i="1"/>
  <c r="BJ3506" i="1" a="1"/>
  <c r="BJ3506" i="1"/>
  <c r="BN3506" i="1"/>
  <c r="BJ3507" i="1" a="1"/>
  <c r="BJ3507" i="1"/>
  <c r="BN3507" i="1"/>
  <c r="BJ3508" i="1" a="1"/>
  <c r="BJ3508" i="1"/>
  <c r="BN3508" i="1"/>
  <c r="BJ3509" i="1" a="1"/>
  <c r="BJ3509" i="1"/>
  <c r="BN3509" i="1"/>
  <c r="BJ3510" i="1" a="1"/>
  <c r="BJ3510" i="1"/>
  <c r="BN3510" i="1"/>
  <c r="BJ3511" i="1" a="1"/>
  <c r="BJ3511" i="1"/>
  <c r="BN3511" i="1"/>
  <c r="BJ3512" i="1" a="1"/>
  <c r="BJ3512" i="1"/>
  <c r="BN3512" i="1"/>
  <c r="BJ3513" i="1" a="1"/>
  <c r="BJ3513" i="1"/>
  <c r="BN3513" i="1"/>
  <c r="BJ3514" i="1" a="1"/>
  <c r="BJ3514" i="1"/>
  <c r="BN3514" i="1"/>
  <c r="BJ3515" i="1" a="1"/>
  <c r="BJ3515" i="1"/>
  <c r="BN3515" i="1"/>
  <c r="BJ3516" i="1" a="1"/>
  <c r="BJ3516" i="1"/>
  <c r="BN3516" i="1"/>
  <c r="BJ3517" i="1" a="1"/>
  <c r="BJ3517" i="1"/>
  <c r="BN3517" i="1"/>
  <c r="BJ506" i="1" a="1"/>
  <c r="BJ506" i="1"/>
  <c r="BN506" i="1"/>
  <c r="BJ507" i="1" a="1"/>
  <c r="BJ507" i="1"/>
  <c r="BN507" i="1"/>
  <c r="BJ508" i="1" a="1"/>
  <c r="BJ508" i="1"/>
  <c r="BN508" i="1"/>
  <c r="BJ509" i="1" a="1"/>
  <c r="BJ509" i="1"/>
  <c r="BN509" i="1"/>
  <c r="BJ510" i="1" a="1"/>
  <c r="BJ510" i="1"/>
  <c r="BN510" i="1"/>
  <c r="BJ511" i="1" a="1"/>
  <c r="BJ511" i="1"/>
  <c r="BN511" i="1"/>
  <c r="BJ512" i="1" a="1"/>
  <c r="BJ512" i="1"/>
  <c r="BN512" i="1"/>
  <c r="BJ513" i="1" a="1"/>
  <c r="BJ513" i="1"/>
  <c r="BN513" i="1"/>
  <c r="BJ514" i="1" a="1"/>
  <c r="BJ514" i="1"/>
  <c r="BN514" i="1"/>
  <c r="BJ515" i="1" a="1"/>
  <c r="BJ515" i="1"/>
  <c r="BN515" i="1"/>
  <c r="BJ516" i="1" a="1"/>
  <c r="BJ516" i="1"/>
  <c r="BN516" i="1"/>
  <c r="BJ517" i="1" a="1"/>
  <c r="BJ517" i="1"/>
  <c r="BN517" i="1"/>
  <c r="BJ518" i="1" a="1"/>
  <c r="BJ518" i="1"/>
  <c r="BN518" i="1"/>
  <c r="BJ519" i="1" a="1"/>
  <c r="BJ519" i="1"/>
  <c r="BN519" i="1"/>
  <c r="BJ520" i="1" a="1"/>
  <c r="BJ520" i="1"/>
  <c r="BN520" i="1"/>
  <c r="BJ521" i="1" a="1"/>
  <c r="BJ521" i="1"/>
  <c r="BN521" i="1"/>
  <c r="BJ522" i="1" a="1"/>
  <c r="BJ522" i="1"/>
  <c r="BN522" i="1"/>
  <c r="BJ523" i="1" a="1"/>
  <c r="BJ523" i="1"/>
  <c r="BN523" i="1"/>
  <c r="BJ524" i="1" a="1"/>
  <c r="BJ524" i="1"/>
  <c r="BN524" i="1"/>
  <c r="BJ525" i="1" a="1"/>
  <c r="BJ525" i="1"/>
  <c r="BN525" i="1"/>
  <c r="BJ2225" i="1" a="1"/>
  <c r="BJ2225" i="1"/>
  <c r="BN2225" i="1"/>
  <c r="BJ2226" i="1" a="1"/>
  <c r="BJ2226" i="1"/>
  <c r="BN2226" i="1"/>
  <c r="BJ3468" i="1" a="1"/>
  <c r="BJ3468" i="1"/>
  <c r="BN3468" i="1"/>
  <c r="BJ2227" i="1" a="1"/>
  <c r="BJ2227" i="1"/>
  <c r="BN2227" i="1"/>
  <c r="BJ2228" i="1" a="1"/>
  <c r="BJ2228" i="1"/>
  <c r="BN2228" i="1"/>
  <c r="BJ2229" i="1" a="1"/>
  <c r="BJ2229" i="1"/>
  <c r="BN2229" i="1"/>
  <c r="BJ2230" i="1" a="1"/>
  <c r="BJ2230" i="1"/>
  <c r="BN2230" i="1"/>
  <c r="BJ2231" i="1" a="1"/>
  <c r="BJ2231" i="1"/>
  <c r="BN2231" i="1"/>
  <c r="BJ2232" i="1" a="1"/>
  <c r="BJ2232" i="1"/>
  <c r="BN2232" i="1"/>
  <c r="BJ2233" i="1" a="1"/>
  <c r="BJ2233" i="1"/>
  <c r="BN2233" i="1"/>
  <c r="BJ2234" i="1" a="1"/>
  <c r="BJ2234" i="1"/>
  <c r="BN2234" i="1"/>
  <c r="BJ2235" i="1" a="1"/>
  <c r="BJ2235" i="1"/>
  <c r="BN2235" i="1"/>
  <c r="BJ2236" i="1" a="1"/>
  <c r="BJ2236" i="1"/>
  <c r="BN2236" i="1"/>
  <c r="BJ2237" i="1" a="1"/>
  <c r="BJ2237" i="1"/>
  <c r="BN2237" i="1"/>
  <c r="BJ2238" i="1" a="1"/>
  <c r="BJ2238" i="1"/>
  <c r="BN2238" i="1"/>
  <c r="BJ1303" i="1" a="1"/>
  <c r="BJ1303" i="1"/>
  <c r="BN1303" i="1"/>
  <c r="BJ1304" i="1" a="1"/>
  <c r="BJ1304" i="1"/>
  <c r="BN1304" i="1"/>
  <c r="BJ2209" i="1" a="1"/>
  <c r="BJ2209" i="1"/>
  <c r="BN2209" i="1"/>
  <c r="BJ1305" i="1" a="1"/>
  <c r="BJ1305" i="1"/>
  <c r="BN1305" i="1"/>
  <c r="BJ1306" i="1" a="1"/>
  <c r="BJ1306" i="1"/>
  <c r="BN1306" i="1"/>
  <c r="BJ1307" i="1" a="1"/>
  <c r="BJ1307" i="1"/>
  <c r="BN1307" i="1"/>
  <c r="BJ1308" i="1" a="1"/>
  <c r="BJ1308" i="1"/>
  <c r="BN1308" i="1"/>
  <c r="BJ1309" i="1" a="1"/>
  <c r="BJ1309" i="1"/>
  <c r="BN1309" i="1"/>
  <c r="BJ1310" i="1" a="1"/>
  <c r="BJ1310" i="1"/>
  <c r="BN1310" i="1"/>
  <c r="BJ1311" i="1" a="1"/>
  <c r="BJ1311" i="1"/>
  <c r="BN1311" i="1"/>
  <c r="BJ1312" i="1" a="1"/>
  <c r="BJ1312" i="1"/>
  <c r="BN1312" i="1"/>
  <c r="BJ1313" i="1" a="1"/>
  <c r="BJ1313" i="1"/>
  <c r="BN1313" i="1"/>
  <c r="BJ1314" i="1" a="1"/>
  <c r="BJ1314" i="1"/>
  <c r="BN1314" i="1"/>
  <c r="BJ1315" i="1" a="1"/>
  <c r="BJ1315" i="1"/>
  <c r="BN1315" i="1"/>
  <c r="BJ1316" i="1" a="1"/>
  <c r="BJ1316" i="1"/>
  <c r="BN1316" i="1"/>
  <c r="BJ1317" i="1" a="1"/>
  <c r="BJ1317" i="1"/>
  <c r="BN1317" i="1"/>
  <c r="BJ1318" i="1" a="1"/>
  <c r="BJ1318" i="1"/>
  <c r="BN1318" i="1"/>
  <c r="BJ1319" i="1" a="1"/>
  <c r="BJ1319" i="1"/>
  <c r="BN1319" i="1"/>
  <c r="BJ1320" i="1" a="1"/>
  <c r="BJ1320" i="1"/>
  <c r="BN1320" i="1"/>
  <c r="BJ1321" i="1" a="1"/>
  <c r="BJ1321" i="1"/>
  <c r="BN1321" i="1"/>
  <c r="BJ1441" i="1" a="1"/>
  <c r="BJ1441" i="1"/>
  <c r="BN1441" i="1"/>
  <c r="BJ1442" i="1" a="1"/>
  <c r="BJ1442" i="1"/>
  <c r="BN1442" i="1"/>
  <c r="BJ1443" i="1" a="1"/>
  <c r="BJ1443" i="1"/>
  <c r="BN1443" i="1"/>
  <c r="BJ1444" i="1" a="1"/>
  <c r="BJ1444" i="1"/>
  <c r="BN1444" i="1"/>
  <c r="BJ1445" i="1" a="1"/>
  <c r="BJ1445" i="1"/>
  <c r="BN1445" i="1"/>
  <c r="BJ1446" i="1" a="1"/>
  <c r="BJ1446" i="1"/>
  <c r="BN1446" i="1"/>
  <c r="BJ1447" i="1" a="1"/>
  <c r="BJ1447" i="1"/>
  <c r="BN1447" i="1"/>
  <c r="BJ1448" i="1" a="1"/>
  <c r="BJ1448" i="1"/>
  <c r="BN1448" i="1"/>
  <c r="BJ1449" i="1" a="1"/>
  <c r="BJ1449" i="1"/>
  <c r="BN1449" i="1"/>
  <c r="BJ1450" i="1" a="1"/>
  <c r="BJ1450" i="1"/>
  <c r="BN1450" i="1"/>
  <c r="BJ1451" i="1" a="1"/>
  <c r="BJ1451" i="1"/>
  <c r="BN1451" i="1"/>
  <c r="BJ1452" i="1" a="1"/>
  <c r="BJ1452" i="1"/>
  <c r="BN1452" i="1"/>
  <c r="BJ1453" i="1" a="1"/>
  <c r="BJ1453" i="1"/>
  <c r="BN1453" i="1"/>
  <c r="BJ1454" i="1" a="1"/>
  <c r="BJ1454" i="1"/>
  <c r="BN1454" i="1"/>
  <c r="BJ1455" i="1" a="1"/>
  <c r="BJ1455" i="1"/>
  <c r="BN1455" i="1"/>
  <c r="BJ1456" i="1" a="1"/>
  <c r="BJ1456" i="1"/>
  <c r="BN1456" i="1"/>
  <c r="BJ1457" i="1" a="1"/>
  <c r="BJ1457" i="1"/>
  <c r="BN1457" i="1"/>
  <c r="BJ2115" i="1" a="1"/>
  <c r="BJ2115" i="1"/>
  <c r="BN2115" i="1"/>
  <c r="BJ2116" i="1" a="1"/>
  <c r="BJ2116" i="1"/>
  <c r="BN2116" i="1"/>
  <c r="BJ2117" i="1" a="1"/>
  <c r="BJ2117" i="1"/>
  <c r="BN2117" i="1"/>
  <c r="BJ2118" i="1" a="1"/>
  <c r="BJ2118" i="1"/>
  <c r="BN2118" i="1"/>
  <c r="BJ2119" i="1" a="1"/>
  <c r="BJ2119" i="1"/>
  <c r="BN2119" i="1"/>
  <c r="BJ2120" i="1" a="1"/>
  <c r="BJ2120" i="1"/>
  <c r="BN2120" i="1"/>
  <c r="BJ2121" i="1" a="1"/>
  <c r="BJ2121" i="1"/>
  <c r="BN2121" i="1"/>
  <c r="BJ2122" i="1" a="1"/>
  <c r="BJ2122" i="1"/>
  <c r="BN2122" i="1"/>
  <c r="BJ2123" i="1" a="1"/>
  <c r="BJ2123" i="1"/>
  <c r="BN2123" i="1"/>
  <c r="BJ2124" i="1" a="1"/>
  <c r="BJ2124" i="1"/>
  <c r="BN2124" i="1"/>
  <c r="BJ2125" i="1" a="1"/>
  <c r="BJ2125" i="1"/>
  <c r="BN2125" i="1"/>
  <c r="BJ2126" i="1" a="1"/>
  <c r="BJ2126" i="1"/>
  <c r="BN2126" i="1"/>
  <c r="BJ2127" i="1" a="1"/>
  <c r="BJ2127" i="1"/>
  <c r="BN2127" i="1"/>
  <c r="BJ2128" i="1" a="1"/>
  <c r="BJ2128" i="1"/>
  <c r="BN2128" i="1"/>
  <c r="BJ2129" i="1" a="1"/>
  <c r="BJ2129" i="1"/>
  <c r="BN2129" i="1"/>
  <c r="BJ2130" i="1" a="1"/>
  <c r="BJ2130" i="1"/>
  <c r="BN2130" i="1"/>
  <c r="BJ2131" i="1" a="1"/>
  <c r="BJ2131" i="1"/>
  <c r="BN2131" i="1"/>
  <c r="BJ2132" i="1" a="1"/>
  <c r="BJ2132" i="1"/>
  <c r="BN2132" i="1"/>
  <c r="BJ2133" i="1" a="1"/>
  <c r="BJ2133" i="1"/>
  <c r="BN2133" i="1"/>
  <c r="BJ2134" i="1" a="1"/>
  <c r="BJ2134" i="1"/>
  <c r="BN2134" i="1"/>
  <c r="BJ2135" i="1" a="1"/>
  <c r="BJ2135" i="1"/>
  <c r="BN2135" i="1"/>
  <c r="BJ1574" i="1" a="1"/>
  <c r="BJ1574" i="1"/>
  <c r="BN1574" i="1"/>
  <c r="BJ1575" i="1" a="1"/>
  <c r="BJ1575" i="1"/>
  <c r="BN1575" i="1"/>
  <c r="BJ1576" i="1" a="1"/>
  <c r="BJ1576" i="1"/>
  <c r="BN1576" i="1"/>
  <c r="BJ1577" i="1" a="1"/>
  <c r="BJ1577" i="1"/>
  <c r="BN1577" i="1"/>
  <c r="BJ4010" i="1" a="1"/>
  <c r="BJ4010" i="1"/>
  <c r="BN4010" i="1"/>
  <c r="BJ1578" i="1" a="1"/>
  <c r="BJ1578" i="1"/>
  <c r="BN1578" i="1"/>
  <c r="BJ1579" i="1" a="1"/>
  <c r="BJ1579" i="1"/>
  <c r="BN1579" i="1"/>
  <c r="BJ1580" i="1" a="1"/>
  <c r="BJ1580" i="1"/>
  <c r="BN1580" i="1"/>
  <c r="BJ1581" i="1" a="1"/>
  <c r="BJ1581" i="1"/>
  <c r="BN1581" i="1"/>
  <c r="BJ1582" i="1" a="1"/>
  <c r="BJ1582" i="1"/>
  <c r="BN1582" i="1"/>
  <c r="BJ1583" i="1" a="1"/>
  <c r="BJ1583" i="1"/>
  <c r="BN1583" i="1"/>
  <c r="BJ1584" i="1" a="1"/>
  <c r="BJ1584" i="1"/>
  <c r="BN1584" i="1"/>
  <c r="BJ1585" i="1" a="1"/>
  <c r="BJ1585" i="1"/>
  <c r="BN1585" i="1"/>
  <c r="BJ1586" i="1" a="1"/>
  <c r="BJ1586" i="1"/>
  <c r="BN1586" i="1"/>
  <c r="BJ1587" i="1" a="1"/>
  <c r="BJ1587" i="1"/>
  <c r="BN1587" i="1"/>
  <c r="BJ1588" i="1" a="1"/>
  <c r="BJ1588" i="1"/>
  <c r="BN1588" i="1"/>
  <c r="BJ1589" i="1" a="1"/>
  <c r="BJ1589" i="1"/>
  <c r="BN1589" i="1"/>
  <c r="BJ1590" i="1" a="1"/>
  <c r="BJ1590" i="1"/>
  <c r="BN1590" i="1"/>
  <c r="BJ1591" i="1" a="1"/>
  <c r="BJ1591" i="1"/>
  <c r="BN1591" i="1"/>
  <c r="BJ1592" i="1" a="1"/>
  <c r="BJ1592" i="1"/>
  <c r="BN1592" i="1"/>
  <c r="BJ1593" i="1" a="1"/>
  <c r="BJ1593" i="1"/>
  <c r="BN1593" i="1"/>
  <c r="BJ1322" i="1" a="1"/>
  <c r="BJ1322" i="1"/>
  <c r="BN1322" i="1"/>
  <c r="BJ1323" i="1" a="1"/>
  <c r="BJ1323" i="1"/>
  <c r="BN1323" i="1"/>
  <c r="BJ1324" i="1" a="1"/>
  <c r="BJ1324" i="1"/>
  <c r="BN1324" i="1"/>
  <c r="BJ1325" i="1" a="1"/>
  <c r="BJ1325" i="1"/>
  <c r="BN1325" i="1"/>
  <c r="BJ1326" i="1" a="1"/>
  <c r="BJ1326" i="1"/>
  <c r="BN1326" i="1"/>
  <c r="BJ1327" i="1" a="1"/>
  <c r="BJ1327" i="1"/>
  <c r="BN1327" i="1"/>
  <c r="BJ1328" i="1" a="1"/>
  <c r="BJ1328" i="1"/>
  <c r="BN1328" i="1"/>
  <c r="BJ1329" i="1" a="1"/>
  <c r="BJ1329" i="1"/>
  <c r="BN1329" i="1"/>
  <c r="BJ1330" i="1" a="1"/>
  <c r="BJ1330" i="1"/>
  <c r="BN1330" i="1"/>
  <c r="BJ1331" i="1" a="1"/>
  <c r="BJ1331" i="1"/>
  <c r="BN1331" i="1"/>
  <c r="BJ1332" i="1" a="1"/>
  <c r="BJ1332" i="1"/>
  <c r="BN1332" i="1"/>
  <c r="BJ1333" i="1" a="1"/>
  <c r="BJ1333" i="1"/>
  <c r="BN1333" i="1"/>
  <c r="BJ1334" i="1" a="1"/>
  <c r="BJ1334" i="1"/>
  <c r="BN1334" i="1"/>
  <c r="BJ1335" i="1" a="1"/>
  <c r="BJ1335" i="1"/>
  <c r="BN1335" i="1"/>
  <c r="BJ1336" i="1" a="1"/>
  <c r="BJ1336" i="1"/>
  <c r="BN1336" i="1"/>
  <c r="BJ2136" i="1" a="1"/>
  <c r="BJ2136" i="1"/>
  <c r="BN2136" i="1"/>
  <c r="BJ2137" i="1" a="1"/>
  <c r="BJ2137" i="1"/>
  <c r="BN2137" i="1"/>
  <c r="BJ2138" i="1" a="1"/>
  <c r="BJ2138" i="1"/>
  <c r="BN2138" i="1"/>
  <c r="BJ2139" i="1" a="1"/>
  <c r="BJ2139" i="1"/>
  <c r="BN2139" i="1"/>
  <c r="BJ2140" i="1" a="1"/>
  <c r="BJ2140" i="1"/>
  <c r="BN2140" i="1"/>
  <c r="BJ2141" i="1" a="1"/>
  <c r="BJ2141" i="1"/>
  <c r="BN2141" i="1"/>
  <c r="BJ2142" i="1" a="1"/>
  <c r="BJ2142" i="1"/>
  <c r="BN2142" i="1"/>
  <c r="BJ2143" i="1" a="1"/>
  <c r="BJ2143" i="1"/>
  <c r="BN2143" i="1"/>
  <c r="BJ2144" i="1" a="1"/>
  <c r="BJ2144" i="1"/>
  <c r="BN2144" i="1"/>
  <c r="BJ2145" i="1" a="1"/>
  <c r="BJ2145" i="1"/>
  <c r="BN2145" i="1"/>
  <c r="BJ2146" i="1" a="1"/>
  <c r="BJ2146" i="1"/>
  <c r="BN2146" i="1"/>
  <c r="BJ2147" i="1" a="1"/>
  <c r="BJ2147" i="1"/>
  <c r="BN2147" i="1"/>
  <c r="BJ2148" i="1" a="1"/>
  <c r="BJ2148" i="1"/>
  <c r="BN2148" i="1"/>
  <c r="BJ2149" i="1" a="1"/>
  <c r="BJ2149" i="1"/>
  <c r="BN2149" i="1"/>
  <c r="BJ2150" i="1" a="1"/>
  <c r="BJ2150" i="1"/>
  <c r="BN2150" i="1"/>
  <c r="BJ2151" i="1" a="1"/>
  <c r="BJ2151" i="1"/>
  <c r="BN2151" i="1"/>
  <c r="BJ2152" i="1" a="1"/>
  <c r="BJ2152" i="1"/>
  <c r="BN2152" i="1"/>
  <c r="BJ2153" i="1" a="1"/>
  <c r="BJ2153" i="1"/>
  <c r="BN2153" i="1"/>
  <c r="BJ1728" i="1" a="1"/>
  <c r="BJ1728" i="1"/>
  <c r="BN1728" i="1"/>
  <c r="BJ1729" i="1" a="1"/>
  <c r="BJ1729" i="1"/>
  <c r="BN1729" i="1"/>
  <c r="BJ1730" i="1" a="1"/>
  <c r="BJ1730" i="1"/>
  <c r="BN1730" i="1"/>
  <c r="BJ1731" i="1" a="1"/>
  <c r="BJ1731" i="1"/>
  <c r="BN1731" i="1"/>
  <c r="BJ1732" i="1" a="1"/>
  <c r="BJ1732" i="1"/>
  <c r="BN1732" i="1"/>
  <c r="BJ1733" i="1" a="1"/>
  <c r="BJ1733" i="1"/>
  <c r="BN1733" i="1"/>
  <c r="BJ1734" i="1" a="1"/>
  <c r="BJ1734" i="1"/>
  <c r="BN1734" i="1"/>
  <c r="BJ1735" i="1" a="1"/>
  <c r="BJ1735" i="1"/>
  <c r="BN1735" i="1"/>
  <c r="BJ1736" i="1" a="1"/>
  <c r="BJ1736" i="1"/>
  <c r="BN1736" i="1"/>
  <c r="BJ1737" i="1" a="1"/>
  <c r="BJ1737" i="1"/>
  <c r="BN1737" i="1"/>
  <c r="BJ1738" i="1" a="1"/>
  <c r="BJ1738" i="1"/>
  <c r="BN1738" i="1"/>
  <c r="BJ1739" i="1" a="1"/>
  <c r="BJ1739" i="1"/>
  <c r="BN1739" i="1"/>
  <c r="BJ1740" i="1" a="1"/>
  <c r="BJ1740" i="1"/>
  <c r="BN1740" i="1"/>
  <c r="BJ1741" i="1" a="1"/>
  <c r="BJ1741" i="1"/>
  <c r="BN1741" i="1"/>
  <c r="BJ1742" i="1" a="1"/>
  <c r="BJ1742" i="1"/>
  <c r="BN1742" i="1"/>
  <c r="BJ1743" i="1" a="1"/>
  <c r="BJ1743" i="1"/>
  <c r="BN1743" i="1"/>
  <c r="BJ1744" i="1" a="1"/>
  <c r="BJ1744" i="1"/>
  <c r="BN1744" i="1"/>
  <c r="BJ1745" i="1" a="1"/>
  <c r="BJ1745" i="1"/>
  <c r="BN1745" i="1"/>
  <c r="BJ641" i="1" a="1"/>
  <c r="BJ641" i="1"/>
  <c r="BN641" i="1"/>
  <c r="BJ642" i="1" a="1"/>
  <c r="BJ642" i="1"/>
  <c r="BN642" i="1"/>
  <c r="BJ643" i="1" a="1"/>
  <c r="BJ643" i="1"/>
  <c r="BN643" i="1"/>
  <c r="BJ1265" i="1" a="1"/>
  <c r="BJ1265" i="1"/>
  <c r="BN1265" i="1"/>
  <c r="BJ644" i="1" a="1"/>
  <c r="BJ644" i="1"/>
  <c r="BN644" i="1"/>
  <c r="BJ645" i="1" a="1"/>
  <c r="BJ645" i="1"/>
  <c r="BN645" i="1"/>
  <c r="BJ646" i="1" a="1"/>
  <c r="BJ646" i="1"/>
  <c r="BN646" i="1"/>
  <c r="BJ647" i="1" a="1"/>
  <c r="BJ647" i="1"/>
  <c r="BN647" i="1"/>
  <c r="BJ648" i="1" a="1"/>
  <c r="BJ648" i="1"/>
  <c r="BN648" i="1"/>
  <c r="BJ649" i="1" a="1"/>
  <c r="BJ649" i="1"/>
  <c r="BN649" i="1"/>
  <c r="BJ650" i="1" a="1"/>
  <c r="BJ650" i="1"/>
  <c r="BN650" i="1"/>
  <c r="BJ651" i="1" a="1"/>
  <c r="BJ651" i="1"/>
  <c r="BN651" i="1"/>
  <c r="BJ652" i="1" a="1"/>
  <c r="BJ652" i="1"/>
  <c r="BN652" i="1"/>
  <c r="BJ653" i="1" a="1"/>
  <c r="BJ653" i="1"/>
  <c r="BN653" i="1"/>
  <c r="BJ654" i="1" a="1"/>
  <c r="BJ654" i="1"/>
  <c r="BN654" i="1"/>
  <c r="BJ655" i="1" a="1"/>
  <c r="BJ655" i="1"/>
  <c r="BN655" i="1"/>
  <c r="BJ656" i="1" a="1"/>
  <c r="BJ656" i="1"/>
  <c r="BN656" i="1"/>
  <c r="BJ2456" i="1" a="1"/>
  <c r="BJ2456" i="1"/>
  <c r="BN2456" i="1"/>
  <c r="BJ2457" i="1" a="1"/>
  <c r="BJ2457" i="1"/>
  <c r="BN2457" i="1"/>
  <c r="BJ2458" i="1" a="1"/>
  <c r="BJ2458" i="1"/>
  <c r="BN2458" i="1"/>
  <c r="BJ2459" i="1" a="1"/>
  <c r="BJ2459" i="1"/>
  <c r="BN2459" i="1"/>
  <c r="BJ601" i="1" a="1"/>
  <c r="BJ601" i="1"/>
  <c r="BN601" i="1"/>
  <c r="BJ2460" i="1" a="1"/>
  <c r="BJ2460" i="1"/>
  <c r="BN2460" i="1"/>
  <c r="BJ2461" i="1" a="1"/>
  <c r="BJ2461" i="1"/>
  <c r="BN2461" i="1"/>
  <c r="BJ2462" i="1" a="1"/>
  <c r="BJ2462" i="1"/>
  <c r="BN2462" i="1"/>
  <c r="BJ2463" i="1" a="1"/>
  <c r="BJ2463" i="1"/>
  <c r="BN2463" i="1"/>
  <c r="BJ2464" i="1" a="1"/>
  <c r="BJ2464" i="1"/>
  <c r="BN2464" i="1"/>
  <c r="BJ2465" i="1" a="1"/>
  <c r="BJ2465" i="1"/>
  <c r="BN2465" i="1"/>
  <c r="BJ2466" i="1" a="1"/>
  <c r="BJ2466" i="1"/>
  <c r="BN2466" i="1"/>
  <c r="BJ2467" i="1" a="1"/>
  <c r="BJ2467" i="1"/>
  <c r="BN2467" i="1"/>
  <c r="BJ2468" i="1" a="1"/>
  <c r="BJ2468" i="1"/>
  <c r="BN2468" i="1"/>
  <c r="BJ2469" i="1" a="1"/>
  <c r="BJ2469" i="1"/>
  <c r="BN2469" i="1"/>
  <c r="BJ2470" i="1" a="1"/>
  <c r="BJ2470" i="1"/>
  <c r="BN2470" i="1"/>
  <c r="BJ2471" i="1" a="1"/>
  <c r="BJ2471" i="1"/>
  <c r="BN2471" i="1"/>
  <c r="BJ526" i="1" a="1"/>
  <c r="BJ526" i="1"/>
  <c r="BN526" i="1"/>
  <c r="BJ527" i="1" a="1"/>
  <c r="BJ527" i="1"/>
  <c r="BN527" i="1"/>
  <c r="BJ528" i="1" a="1"/>
  <c r="BJ528" i="1"/>
  <c r="BN528" i="1"/>
  <c r="BJ529" i="1" a="1"/>
  <c r="BJ529" i="1"/>
  <c r="BN529" i="1"/>
  <c r="BJ530" i="1" a="1"/>
  <c r="BJ530" i="1"/>
  <c r="BN530" i="1"/>
  <c r="BJ531" i="1" a="1"/>
  <c r="BJ531" i="1"/>
  <c r="BN531" i="1"/>
  <c r="BJ532" i="1" a="1"/>
  <c r="BJ532" i="1"/>
  <c r="BN532" i="1"/>
  <c r="BJ533" i="1" a="1"/>
  <c r="BJ533" i="1"/>
  <c r="BN533" i="1"/>
  <c r="BJ534" i="1" a="1"/>
  <c r="BJ534" i="1"/>
  <c r="BN534" i="1"/>
  <c r="BJ535" i="1" a="1"/>
  <c r="BJ535" i="1"/>
  <c r="BN535" i="1"/>
  <c r="BJ536" i="1" a="1"/>
  <c r="BJ536" i="1"/>
  <c r="BN536" i="1"/>
  <c r="BJ537" i="1" a="1"/>
  <c r="BJ537" i="1"/>
  <c r="BN537" i="1"/>
  <c r="BJ538" i="1" a="1"/>
  <c r="BJ538" i="1"/>
  <c r="BN538" i="1"/>
  <c r="BJ539" i="1" a="1"/>
  <c r="BJ539" i="1"/>
  <c r="BN539" i="1"/>
  <c r="BJ540" i="1" a="1"/>
  <c r="BJ540" i="1"/>
  <c r="BN540" i="1"/>
  <c r="BJ541" i="1" a="1"/>
  <c r="BJ541" i="1"/>
  <c r="BN541" i="1"/>
  <c r="BJ542" i="1" a="1"/>
  <c r="BJ542" i="1"/>
  <c r="BN542" i="1"/>
  <c r="BJ543" i="1" a="1"/>
  <c r="BJ543" i="1"/>
  <c r="BN543" i="1"/>
  <c r="BJ544" i="1" a="1"/>
  <c r="BJ544" i="1"/>
  <c r="BN544" i="1"/>
  <c r="BJ545" i="1" a="1"/>
  <c r="BJ545" i="1"/>
  <c r="BN545" i="1"/>
  <c r="BJ3392" i="1" a="1"/>
  <c r="BJ3392" i="1"/>
  <c r="BN3392" i="1"/>
  <c r="BJ3393" i="1" a="1"/>
  <c r="BJ3393" i="1"/>
  <c r="BN3393" i="1"/>
  <c r="BJ3394" i="1" a="1"/>
  <c r="BJ3394" i="1"/>
  <c r="BN3394" i="1"/>
  <c r="BJ3395" i="1" a="1"/>
  <c r="BJ3395" i="1"/>
  <c r="BN3395" i="1"/>
  <c r="BJ2419" i="1" a="1"/>
  <c r="BJ2419" i="1"/>
  <c r="BN2419" i="1"/>
  <c r="BJ3396" i="1" a="1"/>
  <c r="BJ3396" i="1"/>
  <c r="BN3396" i="1"/>
  <c r="BJ3397" i="1" a="1"/>
  <c r="BJ3397" i="1"/>
  <c r="BN3397" i="1"/>
  <c r="BJ3398" i="1" a="1"/>
  <c r="BJ3398" i="1"/>
  <c r="BN3398" i="1"/>
  <c r="BJ3399" i="1" a="1"/>
  <c r="BJ3399" i="1"/>
  <c r="BN3399" i="1"/>
  <c r="BJ3400" i="1" a="1"/>
  <c r="BJ3400" i="1"/>
  <c r="BN3400" i="1"/>
  <c r="BJ3401" i="1" a="1"/>
  <c r="BJ3401" i="1"/>
  <c r="BN3401" i="1"/>
  <c r="BJ3402" i="1" a="1"/>
  <c r="BJ3402" i="1"/>
  <c r="BN3402" i="1"/>
  <c r="BJ3403" i="1" a="1"/>
  <c r="BJ3403" i="1"/>
  <c r="BN3403" i="1"/>
  <c r="BJ3404" i="1" a="1"/>
  <c r="BJ3404" i="1"/>
  <c r="BN3404" i="1"/>
  <c r="BJ3405" i="1" a="1"/>
  <c r="BJ3405" i="1"/>
  <c r="BN3405" i="1"/>
  <c r="BJ3406" i="1" a="1"/>
  <c r="BJ3406" i="1"/>
  <c r="BN3406" i="1"/>
  <c r="BJ3407" i="1" a="1"/>
  <c r="BJ3407" i="1"/>
  <c r="BN3407" i="1"/>
  <c r="BJ3408" i="1" a="1"/>
  <c r="BJ3408" i="1"/>
  <c r="BN3408" i="1"/>
  <c r="BJ915" i="1" a="1"/>
  <c r="BJ915" i="1"/>
  <c r="BN915" i="1"/>
  <c r="BJ916" i="1" a="1"/>
  <c r="BJ916" i="1"/>
  <c r="BN916" i="1"/>
  <c r="BJ917" i="1" a="1"/>
  <c r="BJ917" i="1"/>
  <c r="BN917" i="1"/>
  <c r="BJ918" i="1" a="1"/>
  <c r="BJ918" i="1"/>
  <c r="BN918" i="1"/>
  <c r="BJ919" i="1" a="1"/>
  <c r="BJ919" i="1"/>
  <c r="BN919" i="1"/>
  <c r="BJ920" i="1" a="1"/>
  <c r="BJ920" i="1"/>
  <c r="BN920" i="1"/>
  <c r="BJ921" i="1" a="1"/>
  <c r="BJ921" i="1"/>
  <c r="BN921" i="1"/>
  <c r="BJ922" i="1" a="1"/>
  <c r="BJ922" i="1"/>
  <c r="BN922" i="1"/>
  <c r="BJ923" i="1" a="1"/>
  <c r="BJ923" i="1"/>
  <c r="BN923" i="1"/>
  <c r="BJ924" i="1" a="1"/>
  <c r="BJ924" i="1"/>
  <c r="BN924" i="1"/>
  <c r="BJ925" i="1" a="1"/>
  <c r="BJ925" i="1"/>
  <c r="BN925" i="1"/>
  <c r="BJ926" i="1" a="1"/>
  <c r="BJ926" i="1"/>
  <c r="BN926" i="1"/>
  <c r="BJ927" i="1" a="1"/>
  <c r="BJ927" i="1"/>
  <c r="BN927" i="1"/>
  <c r="BJ928" i="1" a="1"/>
  <c r="BJ928" i="1"/>
  <c r="BN928" i="1"/>
  <c r="BJ929" i="1" a="1"/>
  <c r="BJ929" i="1"/>
  <c r="BN929" i="1"/>
  <c r="BJ930" i="1" a="1"/>
  <c r="BJ930" i="1"/>
  <c r="BN930" i="1"/>
  <c r="BJ931" i="1" a="1"/>
  <c r="BJ931" i="1"/>
  <c r="BN931" i="1"/>
  <c r="BJ932" i="1" a="1"/>
  <c r="BJ932" i="1"/>
  <c r="BN932" i="1"/>
  <c r="BJ933" i="1" a="1"/>
  <c r="BJ933" i="1"/>
  <c r="BN933" i="1"/>
  <c r="BJ4046" i="1" a="1"/>
  <c r="BJ4046" i="1"/>
  <c r="BN4046" i="1"/>
  <c r="BJ4047" i="1" a="1"/>
  <c r="BJ4047" i="1"/>
  <c r="BN4047" i="1"/>
  <c r="BJ4048" i="1" a="1"/>
  <c r="BJ4048" i="1"/>
  <c r="BN4048" i="1"/>
  <c r="BJ4049" i="1" a="1"/>
  <c r="BJ4049" i="1"/>
  <c r="BN4049" i="1"/>
  <c r="BJ4050" i="1" a="1"/>
  <c r="BJ4050" i="1"/>
  <c r="BN4050" i="1"/>
  <c r="BJ4051" i="1" a="1"/>
  <c r="BJ4051" i="1"/>
  <c r="BN4051" i="1"/>
  <c r="BJ1941" i="1" a="1"/>
  <c r="BJ1941" i="1"/>
  <c r="BN1941" i="1"/>
  <c r="BJ4052" i="1" a="1"/>
  <c r="BJ4052" i="1"/>
  <c r="BN4052" i="1"/>
  <c r="BJ4053" i="1" a="1"/>
  <c r="BJ4053" i="1"/>
  <c r="BN4053" i="1"/>
  <c r="BJ4054" i="1" a="1"/>
  <c r="BJ4054" i="1"/>
  <c r="BN4054" i="1"/>
  <c r="BJ4055" i="1" a="1"/>
  <c r="BJ4055" i="1"/>
  <c r="BN4055" i="1"/>
  <c r="BJ4056" i="1" a="1"/>
  <c r="BJ4056" i="1"/>
  <c r="BN4056" i="1"/>
  <c r="BJ4057" i="1" a="1"/>
  <c r="BJ4057" i="1"/>
  <c r="BN4057" i="1"/>
  <c r="BJ4058" i="1" a="1"/>
  <c r="BJ4058" i="1"/>
  <c r="BN4058" i="1"/>
  <c r="BJ4059" i="1" a="1"/>
  <c r="BJ4059" i="1"/>
  <c r="BN4059" i="1"/>
  <c r="BJ4060" i="1" a="1"/>
  <c r="BJ4060" i="1"/>
  <c r="BN4060" i="1"/>
  <c r="BJ4061" i="1" a="1"/>
  <c r="BJ4061" i="1"/>
  <c r="BN4061" i="1"/>
  <c r="BJ4062" i="1" a="1"/>
  <c r="BJ4062" i="1"/>
  <c r="BN4062" i="1"/>
  <c r="BJ4063" i="1" a="1"/>
  <c r="BJ4063" i="1"/>
  <c r="BN4063" i="1"/>
  <c r="BJ1130" i="1" a="1"/>
  <c r="BJ1130" i="1"/>
  <c r="BN1130" i="1"/>
  <c r="BJ1055" i="1" a="1"/>
  <c r="BJ1055" i="1"/>
  <c r="BN1055" i="1"/>
  <c r="BJ1056" i="1" a="1"/>
  <c r="BJ1056" i="1"/>
  <c r="BN1056" i="1"/>
  <c r="BJ1057" i="1" a="1"/>
  <c r="BJ1057" i="1"/>
  <c r="BN1057" i="1"/>
  <c r="BJ1058" i="1" a="1"/>
  <c r="BJ1058" i="1"/>
  <c r="BN1058" i="1"/>
  <c r="BJ1059" i="1" a="1"/>
  <c r="BJ1059" i="1"/>
  <c r="BN1059" i="1"/>
  <c r="BJ1060" i="1" a="1"/>
  <c r="BJ1060" i="1"/>
  <c r="BN1060" i="1"/>
  <c r="BJ1061" i="1" a="1"/>
  <c r="BJ1061" i="1"/>
  <c r="BN1061" i="1"/>
  <c r="BJ1062" i="1" a="1"/>
  <c r="BJ1062" i="1"/>
  <c r="BN1062" i="1"/>
  <c r="BJ1063" i="1" a="1"/>
  <c r="BJ1063" i="1"/>
  <c r="BN1063" i="1"/>
  <c r="BJ1064" i="1" a="1"/>
  <c r="BJ1064" i="1"/>
  <c r="BN1064" i="1"/>
  <c r="BJ1065" i="1" a="1"/>
  <c r="BJ1065" i="1"/>
  <c r="BN1065" i="1"/>
  <c r="BJ1066" i="1" a="1"/>
  <c r="BJ1066" i="1"/>
  <c r="BN1066" i="1"/>
  <c r="BJ1067" i="1" a="1"/>
  <c r="BJ1067" i="1"/>
  <c r="BN1067" i="1"/>
  <c r="BJ1068" i="1" a="1"/>
  <c r="BJ1068" i="1"/>
  <c r="BN1068" i="1"/>
  <c r="BJ246" i="1" a="1"/>
  <c r="BJ246" i="1"/>
  <c r="BN246" i="1"/>
  <c r="BJ247" i="1" a="1"/>
  <c r="BJ247" i="1"/>
  <c r="BN247" i="1"/>
  <c r="BJ3332" i="1" a="1"/>
  <c r="BJ3332" i="1"/>
  <c r="BN3332" i="1"/>
  <c r="BJ248" i="1" a="1"/>
  <c r="BJ248" i="1"/>
  <c r="BN248" i="1"/>
  <c r="BJ249" i="1" a="1"/>
  <c r="BJ249" i="1"/>
  <c r="BN249" i="1"/>
  <c r="BJ250" i="1" a="1"/>
  <c r="BJ250" i="1"/>
  <c r="BN250" i="1"/>
  <c r="BJ251" i="1" a="1"/>
  <c r="BJ251" i="1"/>
  <c r="BN251" i="1"/>
  <c r="BJ252" i="1" a="1"/>
  <c r="BJ252" i="1"/>
  <c r="BN252" i="1"/>
  <c r="BJ253" i="1" a="1"/>
  <c r="BJ253" i="1"/>
  <c r="BN253" i="1"/>
  <c r="BJ254" i="1" a="1"/>
  <c r="BJ254" i="1"/>
  <c r="BN254" i="1"/>
  <c r="BJ255" i="1" a="1"/>
  <c r="BJ255" i="1"/>
  <c r="BN255" i="1"/>
  <c r="BJ256" i="1" a="1"/>
  <c r="BJ256" i="1"/>
  <c r="BN256" i="1"/>
  <c r="BJ257" i="1" a="1"/>
  <c r="BJ257" i="1"/>
  <c r="BN257" i="1"/>
  <c r="BJ258" i="1" a="1"/>
  <c r="BJ258" i="1"/>
  <c r="BN258" i="1"/>
  <c r="BJ259" i="1" a="1"/>
  <c r="BJ259" i="1"/>
  <c r="BN259" i="1"/>
  <c r="BJ260" i="1" a="1"/>
  <c r="BJ260" i="1"/>
  <c r="BN260" i="1"/>
  <c r="BJ261" i="1" a="1"/>
  <c r="BJ261" i="1"/>
  <c r="BN261" i="1"/>
  <c r="BJ262" i="1" a="1"/>
  <c r="BJ262" i="1"/>
  <c r="BN262" i="1"/>
  <c r="BJ263" i="1" a="1"/>
  <c r="BJ263" i="1"/>
  <c r="BN263" i="1"/>
  <c r="BJ264" i="1" a="1"/>
  <c r="BJ264" i="1"/>
  <c r="BN264" i="1"/>
  <c r="BJ2733" i="1" a="1"/>
  <c r="BJ2733" i="1"/>
  <c r="BN2733" i="1"/>
  <c r="BJ2734" i="1" a="1"/>
  <c r="BJ2734" i="1"/>
  <c r="BN2734" i="1"/>
  <c r="BJ2735" i="1" a="1"/>
  <c r="BJ2735" i="1"/>
  <c r="BN2735" i="1"/>
  <c r="BJ190" i="1" a="1"/>
  <c r="BJ190" i="1"/>
  <c r="BN190" i="1"/>
  <c r="BJ2736" i="1" a="1"/>
  <c r="BJ2736" i="1"/>
  <c r="BN2736" i="1"/>
  <c r="BJ2737" i="1" a="1"/>
  <c r="BJ2737" i="1"/>
  <c r="BN2737" i="1"/>
  <c r="BJ2738" i="1" a="1"/>
  <c r="BJ2738" i="1"/>
  <c r="BN2738" i="1"/>
  <c r="BJ2739" i="1" a="1"/>
  <c r="BJ2739" i="1"/>
  <c r="BN2739" i="1"/>
  <c r="BJ2740" i="1" a="1"/>
  <c r="BJ2740" i="1"/>
  <c r="BN2740" i="1"/>
  <c r="BJ2741" i="1" a="1"/>
  <c r="BJ2741" i="1"/>
  <c r="BN2741" i="1"/>
  <c r="BJ2742" i="1" a="1"/>
  <c r="BJ2742" i="1"/>
  <c r="BN2742" i="1"/>
  <c r="BJ2743" i="1" a="1"/>
  <c r="BJ2743" i="1"/>
  <c r="BN2743" i="1"/>
  <c r="BJ2744" i="1" a="1"/>
  <c r="BJ2744" i="1"/>
  <c r="BN2744" i="1"/>
  <c r="BJ2745" i="1" a="1"/>
  <c r="BJ2745" i="1"/>
  <c r="BN2745" i="1"/>
  <c r="BJ2746" i="1" a="1"/>
  <c r="BJ2746" i="1"/>
  <c r="BN2746" i="1"/>
  <c r="BJ2747" i="1" a="1"/>
  <c r="BJ2747" i="1"/>
  <c r="BN2747" i="1"/>
  <c r="BJ2748" i="1" a="1"/>
  <c r="BJ2748" i="1"/>
  <c r="BN2748" i="1"/>
  <c r="BJ2749" i="1" a="1"/>
  <c r="BJ2749" i="1"/>
  <c r="BN2749" i="1"/>
  <c r="BJ2750" i="1" a="1"/>
  <c r="BJ2750" i="1"/>
  <c r="BN2750" i="1"/>
  <c r="BJ2751" i="1" a="1"/>
  <c r="BJ2751" i="1"/>
  <c r="BN2751" i="1"/>
  <c r="BJ3798" i="1" a="1"/>
  <c r="BJ3798" i="1"/>
  <c r="BN3798" i="1"/>
  <c r="BJ3799" i="1" a="1"/>
  <c r="BJ3799" i="1"/>
  <c r="BN3799" i="1"/>
  <c r="BJ2684" i="1" a="1"/>
  <c r="BJ2684" i="1"/>
  <c r="BN2684" i="1"/>
  <c r="BJ3800" i="1" a="1"/>
  <c r="BJ3800" i="1"/>
  <c r="BN3800" i="1"/>
  <c r="BJ3801" i="1" a="1"/>
  <c r="BJ3801" i="1"/>
  <c r="BN3801" i="1"/>
  <c r="BJ3802" i="1" a="1"/>
  <c r="BJ3802" i="1"/>
  <c r="BN3802" i="1"/>
  <c r="BJ3803" i="1" a="1"/>
  <c r="BJ3803" i="1"/>
  <c r="BN3803" i="1"/>
  <c r="BJ3804" i="1" a="1"/>
  <c r="BJ3804" i="1"/>
  <c r="BN3804" i="1"/>
  <c r="BJ3805" i="1" a="1"/>
  <c r="BJ3805" i="1"/>
  <c r="BN3805" i="1"/>
  <c r="BJ3806" i="1" a="1"/>
  <c r="BJ3806" i="1"/>
  <c r="BN3806" i="1"/>
  <c r="BJ3807" i="1" a="1"/>
  <c r="BJ3807" i="1"/>
  <c r="BN3807" i="1"/>
  <c r="BJ3808" i="1" a="1"/>
  <c r="BJ3808" i="1"/>
  <c r="BN3808" i="1"/>
  <c r="BJ3809" i="1" a="1"/>
  <c r="BJ3809" i="1"/>
  <c r="BN3809" i="1"/>
  <c r="BJ3810" i="1" a="1"/>
  <c r="BJ3810" i="1"/>
  <c r="BN3810" i="1"/>
  <c r="BJ3811" i="1" a="1"/>
  <c r="BJ3811" i="1"/>
  <c r="BN3811" i="1"/>
  <c r="BJ3812" i="1" a="1"/>
  <c r="BJ3812" i="1"/>
  <c r="BN3812" i="1"/>
  <c r="BJ3813" i="1" a="1"/>
  <c r="BJ3813" i="1"/>
  <c r="BN3813" i="1"/>
  <c r="BJ3814" i="1" a="1"/>
  <c r="BJ3814" i="1"/>
  <c r="BN3814" i="1"/>
  <c r="BJ4186" i="1" a="1"/>
  <c r="BJ4186" i="1"/>
  <c r="BN4186" i="1"/>
  <c r="BJ4187" i="1" a="1"/>
  <c r="BJ4187" i="1"/>
  <c r="BN4187" i="1"/>
  <c r="BJ4188" i="1" a="1"/>
  <c r="BJ4188" i="1"/>
  <c r="BN4188" i="1"/>
  <c r="BJ4189" i="1" a="1"/>
  <c r="BJ4189" i="1"/>
  <c r="BN4189" i="1"/>
  <c r="BJ4190" i="1" a="1"/>
  <c r="BJ4190" i="1"/>
  <c r="BN4190" i="1"/>
  <c r="BJ4191" i="1" a="1"/>
  <c r="BJ4191" i="1"/>
  <c r="BN4191" i="1"/>
  <c r="BJ4192" i="1" a="1"/>
  <c r="BJ4192" i="1"/>
  <c r="BN4192" i="1"/>
  <c r="BJ4193" i="1" a="1"/>
  <c r="BJ4193" i="1"/>
  <c r="BN4193" i="1"/>
  <c r="BJ4194" i="1" a="1"/>
  <c r="BJ4194" i="1"/>
  <c r="BN4194" i="1"/>
  <c r="BJ4195" i="1" a="1"/>
  <c r="BJ4195" i="1"/>
  <c r="BN4195" i="1"/>
  <c r="BJ4196" i="1" a="1"/>
  <c r="BJ4196" i="1"/>
  <c r="BN4196" i="1"/>
  <c r="BJ4197" i="1" a="1"/>
  <c r="BJ4197" i="1"/>
  <c r="BN4197" i="1"/>
  <c r="BJ4198" i="1" a="1"/>
  <c r="BJ4198" i="1"/>
  <c r="BN4198" i="1"/>
  <c r="BJ4199" i="1" a="1"/>
  <c r="BJ4199" i="1"/>
  <c r="BN4199" i="1"/>
  <c r="BJ4200" i="1" a="1"/>
  <c r="BJ4200" i="1"/>
  <c r="BN4200" i="1"/>
  <c r="BJ4201" i="1" a="1"/>
  <c r="BJ4201" i="1"/>
  <c r="BN4201" i="1"/>
  <c r="BJ4202" i="1" a="1"/>
  <c r="BJ4202" i="1"/>
  <c r="BN4202" i="1"/>
  <c r="BJ4203" i="1" a="1"/>
  <c r="BJ4203" i="1"/>
  <c r="BN4203" i="1"/>
  <c r="BJ104" i="1" a="1"/>
  <c r="BJ104" i="1"/>
  <c r="BN104" i="1"/>
  <c r="BJ105" i="1" a="1"/>
  <c r="BJ105" i="1"/>
  <c r="BN105" i="1"/>
  <c r="BJ106" i="1" a="1"/>
  <c r="BJ106" i="1"/>
  <c r="BN106" i="1"/>
  <c r="BJ3747" i="1" a="1"/>
  <c r="BJ3747" i="1"/>
  <c r="BN3747" i="1"/>
  <c r="BJ107" i="1" a="1"/>
  <c r="BJ107" i="1"/>
  <c r="BN107" i="1"/>
  <c r="BJ108" i="1" a="1"/>
  <c r="BJ108" i="1"/>
  <c r="BN108" i="1"/>
  <c r="BJ109" i="1" a="1"/>
  <c r="BJ109" i="1"/>
  <c r="BN109" i="1"/>
  <c r="BJ110" i="1" a="1"/>
  <c r="BJ110" i="1"/>
  <c r="BN110" i="1"/>
  <c r="BJ111" i="1" a="1"/>
  <c r="BJ111" i="1"/>
  <c r="BN111" i="1"/>
  <c r="BJ112" i="1" a="1"/>
  <c r="BJ112" i="1"/>
  <c r="BN112" i="1"/>
  <c r="BJ113" i="1" a="1"/>
  <c r="BJ113" i="1"/>
  <c r="BN113" i="1"/>
  <c r="BJ114" i="1" a="1"/>
  <c r="BJ114" i="1"/>
  <c r="BN114" i="1"/>
  <c r="BJ115" i="1" a="1"/>
  <c r="BJ115" i="1"/>
  <c r="BN115" i="1"/>
  <c r="BJ116" i="1" a="1"/>
  <c r="BJ116" i="1"/>
  <c r="BN116" i="1"/>
  <c r="BJ117" i="1" a="1"/>
  <c r="BJ117" i="1"/>
  <c r="BN117" i="1"/>
  <c r="BJ118" i="1" a="1"/>
  <c r="BJ118" i="1"/>
  <c r="BN118" i="1"/>
  <c r="BJ119" i="1" a="1"/>
  <c r="BJ119" i="1"/>
  <c r="BN119" i="1"/>
  <c r="BJ120" i="1" a="1"/>
  <c r="BJ120" i="1"/>
  <c r="BN120" i="1"/>
  <c r="BJ121" i="1" a="1"/>
  <c r="BJ121" i="1"/>
  <c r="BN121" i="1"/>
  <c r="BJ122" i="1" a="1"/>
  <c r="BJ122" i="1"/>
  <c r="BN122" i="1"/>
  <c r="BJ774" i="1" a="1"/>
  <c r="BJ774" i="1"/>
  <c r="BN774" i="1"/>
  <c r="BJ775" i="1" a="1"/>
  <c r="BJ775" i="1"/>
  <c r="BN775" i="1"/>
  <c r="BJ776" i="1" a="1"/>
  <c r="BJ776" i="1"/>
  <c r="BN776" i="1"/>
  <c r="BJ777" i="1" a="1"/>
  <c r="BJ777" i="1"/>
  <c r="BN777" i="1"/>
  <c r="BJ778" i="1" a="1"/>
  <c r="BJ778" i="1"/>
  <c r="BN778" i="1"/>
  <c r="BJ779" i="1" a="1"/>
  <c r="BJ779" i="1"/>
  <c r="BN779" i="1"/>
  <c r="BJ780" i="1" a="1"/>
  <c r="BJ780" i="1"/>
  <c r="BN780" i="1"/>
  <c r="BJ781" i="1" a="1"/>
  <c r="BJ781" i="1"/>
  <c r="BN781" i="1"/>
  <c r="BJ782" i="1" a="1"/>
  <c r="BJ782" i="1"/>
  <c r="BN782" i="1"/>
  <c r="BJ783" i="1" a="1"/>
  <c r="BJ783" i="1"/>
  <c r="BN783" i="1"/>
  <c r="BJ784" i="1" a="1"/>
  <c r="BJ784" i="1"/>
  <c r="BN784" i="1"/>
  <c r="BJ785" i="1" a="1"/>
  <c r="BJ785" i="1"/>
  <c r="BN785" i="1"/>
  <c r="BJ786" i="1" a="1"/>
  <c r="BJ786" i="1"/>
  <c r="BN786" i="1"/>
  <c r="BJ787" i="1" a="1"/>
  <c r="BJ787" i="1"/>
  <c r="BN787" i="1"/>
  <c r="BJ788" i="1" a="1"/>
  <c r="BJ788" i="1"/>
  <c r="BN788" i="1"/>
  <c r="BJ789" i="1" a="1"/>
  <c r="BJ789" i="1"/>
  <c r="BN789" i="1"/>
  <c r="BJ790" i="1" a="1"/>
  <c r="BJ790" i="1"/>
  <c r="BN790" i="1"/>
  <c r="BJ791" i="1" a="1"/>
  <c r="BJ791" i="1"/>
  <c r="BN791" i="1"/>
  <c r="BJ1458" i="1" a="1"/>
  <c r="BJ1458" i="1"/>
  <c r="BN1458" i="1"/>
  <c r="BJ1459" i="1" a="1"/>
  <c r="BJ1459" i="1"/>
  <c r="BN1459" i="1"/>
  <c r="BJ1460" i="1" a="1"/>
  <c r="BJ1460" i="1"/>
  <c r="BN1460" i="1"/>
  <c r="BJ1461" i="1" a="1"/>
  <c r="BJ1461" i="1"/>
  <c r="BN1461" i="1"/>
  <c r="BJ49" i="1" a="1"/>
  <c r="BJ49" i="1"/>
  <c r="BN49" i="1"/>
  <c r="BJ1462" i="1" a="1"/>
  <c r="BJ1462" i="1"/>
  <c r="BN1462" i="1"/>
  <c r="BJ1463" i="1" a="1"/>
  <c r="BJ1463" i="1"/>
  <c r="BN1463" i="1"/>
  <c r="BJ1464" i="1" a="1"/>
  <c r="BJ1464" i="1"/>
  <c r="BN1464" i="1"/>
  <c r="BJ1465" i="1" a="1"/>
  <c r="BJ1465" i="1"/>
  <c r="BN1465" i="1"/>
  <c r="BJ1466" i="1" a="1"/>
  <c r="BJ1466" i="1"/>
  <c r="BN1466" i="1"/>
  <c r="BJ1467" i="1" a="1"/>
  <c r="BJ1467" i="1"/>
  <c r="BN1467" i="1"/>
  <c r="BJ1468" i="1" a="1"/>
  <c r="BJ1468" i="1"/>
  <c r="BN1468" i="1"/>
  <c r="BJ1469" i="1" a="1"/>
  <c r="BJ1469" i="1"/>
  <c r="BN1469" i="1"/>
  <c r="BJ1470" i="1" a="1"/>
  <c r="BJ1470" i="1"/>
  <c r="BN1470" i="1"/>
  <c r="BJ1471" i="1" a="1"/>
  <c r="BJ1471" i="1"/>
  <c r="BN1471" i="1"/>
  <c r="BJ1472" i="1" a="1"/>
  <c r="BJ1472" i="1"/>
  <c r="BN1472" i="1"/>
  <c r="BJ1473" i="1" a="1"/>
  <c r="BJ1473" i="1"/>
  <c r="BN1473" i="1"/>
  <c r="BJ1474" i="1" a="1"/>
  <c r="BJ1474" i="1"/>
  <c r="BN1474" i="1"/>
  <c r="BJ1475" i="1" a="1"/>
  <c r="BJ1475" i="1"/>
  <c r="BN1475" i="1"/>
  <c r="BJ1476" i="1" a="1"/>
  <c r="BJ1476" i="1"/>
  <c r="BN1476" i="1"/>
  <c r="BJ1477" i="1" a="1"/>
  <c r="BJ1477" i="1"/>
  <c r="BN1477" i="1"/>
  <c r="BJ2347" i="1" a="1"/>
  <c r="BJ2347" i="1"/>
  <c r="BN2347" i="1"/>
  <c r="BJ2348" i="1" a="1"/>
  <c r="BJ2348" i="1"/>
  <c r="BN2348" i="1"/>
  <c r="BJ2349" i="1" a="1"/>
  <c r="BJ2349" i="1"/>
  <c r="BN2349" i="1"/>
  <c r="BJ2350" i="1" a="1"/>
  <c r="BJ2350" i="1"/>
  <c r="BN2350" i="1"/>
  <c r="BJ2351" i="1" a="1"/>
  <c r="BJ2351" i="1"/>
  <c r="BN2351" i="1"/>
  <c r="BJ2352" i="1" a="1"/>
  <c r="BJ2352" i="1"/>
  <c r="BN2352" i="1"/>
  <c r="BJ2353" i="1" a="1"/>
  <c r="BJ2353" i="1"/>
  <c r="BN2353" i="1"/>
  <c r="BJ2354" i="1" a="1"/>
  <c r="BJ2354" i="1"/>
  <c r="BN2354" i="1"/>
  <c r="BJ2355" i="1" a="1"/>
  <c r="BJ2355" i="1"/>
  <c r="BN2355" i="1"/>
  <c r="BJ2356" i="1" a="1"/>
  <c r="BJ2356" i="1"/>
  <c r="BN2356" i="1"/>
  <c r="BJ2357" i="1" a="1"/>
  <c r="BJ2357" i="1"/>
  <c r="BN2357" i="1"/>
  <c r="BJ2358" i="1" a="1"/>
  <c r="BJ2358" i="1"/>
  <c r="BN2358" i="1"/>
  <c r="BJ2359" i="1" a="1"/>
  <c r="BJ2359" i="1"/>
  <c r="BN2359" i="1"/>
  <c r="BJ2360" i="1" a="1"/>
  <c r="BJ2360" i="1"/>
  <c r="BN2360" i="1"/>
  <c r="BJ2361" i="1" a="1"/>
  <c r="BJ2361" i="1"/>
  <c r="BN2361" i="1"/>
  <c r="BJ2362" i="1" a="1"/>
  <c r="BJ2362" i="1"/>
  <c r="BN2362" i="1"/>
  <c r="BJ2363" i="1" a="1"/>
  <c r="BJ2363" i="1"/>
  <c r="BN2363" i="1"/>
  <c r="BJ2364" i="1" a="1"/>
  <c r="BJ2364" i="1"/>
  <c r="BN2364" i="1"/>
  <c r="BJ2365" i="1" a="1"/>
  <c r="BJ2365" i="1"/>
  <c r="BN2365" i="1"/>
  <c r="BJ3934" i="1" a="1"/>
  <c r="BJ3934" i="1"/>
  <c r="BN3934" i="1"/>
  <c r="BJ3935" i="1" a="1"/>
  <c r="BJ3935" i="1"/>
  <c r="BN3935" i="1"/>
  <c r="BJ3936" i="1" a="1"/>
  <c r="BJ3936" i="1"/>
  <c r="BN3936" i="1"/>
  <c r="BJ3937" i="1" a="1"/>
  <c r="BJ3937" i="1"/>
  <c r="BN3937" i="1"/>
  <c r="BJ3938" i="1" a="1"/>
  <c r="BJ3938" i="1"/>
  <c r="BN3938" i="1"/>
  <c r="BJ3939" i="1" a="1"/>
  <c r="BJ3939" i="1"/>
  <c r="BN3939" i="1"/>
  <c r="BJ3940" i="1" a="1"/>
  <c r="BJ3940" i="1"/>
  <c r="BN3940" i="1"/>
  <c r="BJ3941" i="1" a="1"/>
  <c r="BJ3941" i="1"/>
  <c r="BN3941" i="1"/>
  <c r="BJ3942" i="1" a="1"/>
  <c r="BJ3942" i="1"/>
  <c r="BN3942" i="1"/>
  <c r="BJ3943" i="1" a="1"/>
  <c r="BJ3943" i="1"/>
  <c r="BN3943" i="1"/>
  <c r="BJ3944" i="1" a="1"/>
  <c r="BJ3944" i="1"/>
  <c r="BN3944" i="1"/>
  <c r="BJ3945" i="1" a="1"/>
  <c r="BJ3945" i="1"/>
  <c r="BN3945" i="1"/>
  <c r="BJ3946" i="1" a="1"/>
  <c r="BJ3946" i="1"/>
  <c r="BN3946" i="1"/>
  <c r="BJ3947" i="1" a="1"/>
  <c r="BJ3947" i="1"/>
  <c r="BN3947" i="1"/>
  <c r="BJ3948" i="1" a="1"/>
  <c r="BJ3948" i="1"/>
  <c r="BN3948" i="1"/>
  <c r="BJ3949" i="1" a="1"/>
  <c r="BJ3949" i="1"/>
  <c r="BN3949" i="1"/>
  <c r="BJ3950" i="1" a="1"/>
  <c r="BJ3950" i="1"/>
  <c r="BN3950" i="1"/>
  <c r="BJ3951" i="1" a="1"/>
  <c r="BJ3951" i="1"/>
  <c r="BN3951" i="1"/>
  <c r="BJ2596" i="1" a="1"/>
  <c r="BJ2596" i="1"/>
  <c r="BN2596" i="1"/>
  <c r="BJ2597" i="1" a="1"/>
  <c r="BJ2597" i="1"/>
  <c r="BN2597" i="1"/>
  <c r="BJ2598" i="1" a="1"/>
  <c r="BJ2598" i="1"/>
  <c r="BN2598" i="1"/>
  <c r="BJ2599" i="1" a="1"/>
  <c r="BJ2599" i="1"/>
  <c r="BN2599" i="1"/>
  <c r="BJ2600" i="1" a="1"/>
  <c r="BJ2600" i="1"/>
  <c r="BN2600" i="1"/>
  <c r="BJ2601" i="1" a="1"/>
  <c r="BJ2601" i="1"/>
  <c r="BN2601" i="1"/>
  <c r="BJ2602" i="1" a="1"/>
  <c r="BJ2602" i="1"/>
  <c r="BN2602" i="1"/>
  <c r="BJ2603" i="1" a="1"/>
  <c r="BJ2603" i="1"/>
  <c r="BN2603" i="1"/>
  <c r="BJ2604" i="1" a="1"/>
  <c r="BJ2604" i="1"/>
  <c r="BN2604" i="1"/>
  <c r="BJ2605" i="1" a="1"/>
  <c r="BJ2605" i="1"/>
  <c r="BN2605" i="1"/>
  <c r="BJ2606" i="1" a="1"/>
  <c r="BJ2606" i="1"/>
  <c r="BN2606" i="1"/>
  <c r="BJ2607" i="1" a="1"/>
  <c r="BJ2607" i="1"/>
  <c r="BN2607" i="1"/>
  <c r="BJ2608" i="1" a="1"/>
  <c r="BJ2608" i="1"/>
  <c r="BN2608" i="1"/>
  <c r="BJ2609" i="1" a="1"/>
  <c r="BJ2609" i="1"/>
  <c r="BN2609" i="1"/>
  <c r="BJ2610" i="1" a="1"/>
  <c r="BJ2610" i="1"/>
  <c r="BN2610" i="1"/>
  <c r="BJ2611" i="1" a="1"/>
  <c r="BJ2611" i="1"/>
  <c r="BN2611" i="1"/>
  <c r="BJ2612" i="1" a="1"/>
  <c r="BJ2612" i="1"/>
  <c r="BN2612" i="1"/>
  <c r="BJ2613" i="1" a="1"/>
  <c r="BJ2613" i="1"/>
  <c r="BN2613" i="1"/>
  <c r="BJ2614" i="1" a="1"/>
  <c r="BJ2614" i="1"/>
  <c r="BN2614" i="1"/>
  <c r="BJ2615" i="1" a="1"/>
  <c r="BJ2615" i="1"/>
  <c r="BN2615" i="1"/>
  <c r="BJ3659" i="1" a="1"/>
  <c r="BJ3659" i="1"/>
  <c r="BN3659" i="1"/>
  <c r="BJ3660" i="1" a="1"/>
  <c r="BJ3660" i="1"/>
  <c r="BN3660" i="1"/>
  <c r="BJ3661" i="1" a="1"/>
  <c r="BJ3661" i="1"/>
  <c r="BN3661" i="1"/>
  <c r="BJ3662" i="1" a="1"/>
  <c r="BJ3662" i="1"/>
  <c r="BN3662" i="1"/>
  <c r="BJ3663" i="1" a="1"/>
  <c r="BJ3663" i="1"/>
  <c r="BN3663" i="1"/>
  <c r="BJ3664" i="1" a="1"/>
  <c r="BJ3664" i="1"/>
  <c r="BN3664" i="1"/>
  <c r="BJ3665" i="1" a="1"/>
  <c r="BJ3665" i="1"/>
  <c r="BN3665" i="1"/>
  <c r="BJ3666" i="1" a="1"/>
  <c r="BJ3666" i="1"/>
  <c r="BN3666" i="1"/>
  <c r="BJ3667" i="1" a="1"/>
  <c r="BJ3667" i="1"/>
  <c r="BN3667" i="1"/>
  <c r="BJ3668" i="1" a="1"/>
  <c r="BJ3668" i="1"/>
  <c r="BN3668" i="1"/>
  <c r="BJ3669" i="1" a="1"/>
  <c r="BJ3669" i="1"/>
  <c r="BN3669" i="1"/>
  <c r="BJ3670" i="1" a="1"/>
  <c r="BJ3670" i="1"/>
  <c r="BN3670" i="1"/>
  <c r="BJ3671" i="1" a="1"/>
  <c r="BJ3671" i="1"/>
  <c r="BN3671" i="1"/>
  <c r="BJ3672" i="1" a="1"/>
  <c r="BJ3672" i="1"/>
  <c r="BN3672" i="1"/>
  <c r="BJ3673" i="1" a="1"/>
  <c r="BJ3673" i="1"/>
  <c r="BN3673" i="1"/>
  <c r="BJ3674" i="1" a="1"/>
  <c r="BJ3674" i="1"/>
  <c r="BN3674" i="1"/>
  <c r="BJ3675" i="1" a="1"/>
  <c r="BJ3675" i="1"/>
  <c r="BN3675" i="1"/>
  <c r="BJ3676" i="1" a="1"/>
  <c r="BJ3676" i="1"/>
  <c r="BN3676" i="1"/>
  <c r="BJ3677" i="1" a="1"/>
  <c r="BJ3677" i="1"/>
  <c r="BN3677" i="1"/>
  <c r="BJ3678" i="1" a="1"/>
  <c r="BJ3678" i="1"/>
  <c r="BN3678" i="1"/>
  <c r="BJ3252" i="1" a="1"/>
  <c r="BJ3252" i="1"/>
  <c r="BN3252" i="1"/>
  <c r="BJ3253" i="1" a="1"/>
  <c r="BJ3253" i="1"/>
  <c r="BN3253" i="1"/>
  <c r="BJ3254" i="1" a="1"/>
  <c r="BJ3254" i="1"/>
  <c r="BN3254" i="1"/>
  <c r="BJ3255" i="1" a="1"/>
  <c r="BJ3255" i="1"/>
  <c r="BN3255" i="1"/>
  <c r="BJ3256" i="1" a="1"/>
  <c r="BJ3256" i="1"/>
  <c r="BN3256" i="1"/>
  <c r="BJ3257" i="1" a="1"/>
  <c r="BJ3257" i="1"/>
  <c r="BN3257" i="1"/>
  <c r="BJ3258" i="1" a="1"/>
  <c r="BJ3258" i="1"/>
  <c r="BN3258" i="1"/>
  <c r="BJ3259" i="1" a="1"/>
  <c r="BJ3259" i="1"/>
  <c r="BN3259" i="1"/>
  <c r="BJ3260" i="1" a="1"/>
  <c r="BJ3260" i="1"/>
  <c r="BN3260" i="1"/>
  <c r="BJ3261" i="1" a="1"/>
  <c r="BJ3261" i="1"/>
  <c r="BN3261" i="1"/>
  <c r="BJ3262" i="1" a="1"/>
  <c r="BJ3262" i="1"/>
  <c r="BN3262" i="1"/>
  <c r="BJ3263" i="1" a="1"/>
  <c r="BJ3263" i="1"/>
  <c r="BN3263" i="1"/>
  <c r="BJ3264" i="1" a="1"/>
  <c r="BJ3264" i="1"/>
  <c r="BN3264" i="1"/>
  <c r="BJ3265" i="1" a="1"/>
  <c r="BJ3265" i="1"/>
  <c r="BN3265" i="1"/>
  <c r="BJ3266" i="1" a="1"/>
  <c r="BJ3266" i="1"/>
  <c r="BN3266" i="1"/>
  <c r="BJ384" i="1" a="1"/>
  <c r="BJ384" i="1"/>
  <c r="BN384" i="1"/>
  <c r="BJ385" i="1" a="1"/>
  <c r="BJ385" i="1"/>
  <c r="BN385" i="1"/>
  <c r="BJ386" i="1" a="1"/>
  <c r="BJ386" i="1"/>
  <c r="BN386" i="1"/>
  <c r="BJ387" i="1" a="1"/>
  <c r="BJ387" i="1"/>
  <c r="BN387" i="1"/>
  <c r="BJ388" i="1" a="1"/>
  <c r="BJ388" i="1"/>
  <c r="BN388" i="1"/>
  <c r="BJ389" i="1" a="1"/>
  <c r="BJ389" i="1"/>
  <c r="BN389" i="1"/>
  <c r="BJ390" i="1" a="1"/>
  <c r="BJ390" i="1"/>
  <c r="BN390" i="1"/>
  <c r="BJ391" i="1" a="1"/>
  <c r="BJ391" i="1"/>
  <c r="BN391" i="1"/>
  <c r="BJ392" i="1" a="1"/>
  <c r="BJ392" i="1"/>
  <c r="BN392" i="1"/>
  <c r="BJ393" i="1" a="1"/>
  <c r="BJ393" i="1"/>
  <c r="BN393" i="1"/>
  <c r="BJ394" i="1" a="1"/>
  <c r="BJ394" i="1"/>
  <c r="BN394" i="1"/>
  <c r="BJ395" i="1" a="1"/>
  <c r="BJ395" i="1"/>
  <c r="BN395" i="1"/>
  <c r="BJ396" i="1" a="1"/>
  <c r="BJ396" i="1"/>
  <c r="BN396" i="1"/>
  <c r="BJ397" i="1" a="1"/>
  <c r="BJ397" i="1"/>
  <c r="BN397" i="1"/>
  <c r="BJ398" i="1" a="1"/>
  <c r="BJ398" i="1"/>
  <c r="BN398" i="1"/>
  <c r="BJ399" i="1" a="1"/>
  <c r="BJ399" i="1"/>
  <c r="BN399" i="1"/>
  <c r="BJ400" i="1" a="1"/>
  <c r="BJ400" i="1"/>
  <c r="BN400" i="1"/>
  <c r="BJ401" i="1" a="1"/>
  <c r="BJ401" i="1"/>
  <c r="BN401" i="1"/>
  <c r="BJ2983" i="1" a="1"/>
  <c r="BJ2983" i="1"/>
  <c r="BN2983" i="1"/>
  <c r="BJ2984" i="1" a="1"/>
  <c r="BJ2984" i="1"/>
  <c r="BN2984" i="1"/>
  <c r="BJ1404" i="1" a="1"/>
  <c r="BJ1404" i="1"/>
  <c r="BN1404" i="1"/>
  <c r="BJ2985" i="1" a="1"/>
  <c r="BJ2985" i="1"/>
  <c r="BN2985" i="1"/>
  <c r="BJ2986" i="1" a="1"/>
  <c r="BJ2986" i="1"/>
  <c r="BN2986" i="1"/>
  <c r="BJ2987" i="1" a="1"/>
  <c r="BJ2987" i="1"/>
  <c r="BN2987" i="1"/>
  <c r="BJ2988" i="1" a="1"/>
  <c r="BJ2988" i="1"/>
  <c r="BN2988" i="1"/>
  <c r="BJ2989" i="1" a="1"/>
  <c r="BJ2989" i="1"/>
  <c r="BN2989" i="1"/>
  <c r="BJ2990" i="1" a="1"/>
  <c r="BJ2990" i="1"/>
  <c r="BN2990" i="1"/>
  <c r="BJ2991" i="1" a="1"/>
  <c r="BJ2991" i="1"/>
  <c r="BN2991" i="1"/>
  <c r="BJ2992" i="1" a="1"/>
  <c r="BJ2992" i="1"/>
  <c r="BN2992" i="1"/>
  <c r="BJ2993" i="1" a="1"/>
  <c r="BJ2993" i="1"/>
  <c r="BN2993" i="1"/>
  <c r="BJ2994" i="1" a="1"/>
  <c r="BJ2994" i="1"/>
  <c r="BN2994" i="1"/>
  <c r="BJ2995" i="1" a="1"/>
  <c r="BJ2995" i="1"/>
  <c r="BN2995" i="1"/>
  <c r="BJ2996" i="1" a="1"/>
  <c r="BJ2996" i="1"/>
  <c r="BN2996" i="1"/>
  <c r="BJ2997" i="1" a="1"/>
  <c r="BJ2997" i="1"/>
  <c r="BN2997" i="1"/>
  <c r="BJ2239" i="1" a="1"/>
  <c r="BJ2239" i="1"/>
  <c r="BN2239" i="1"/>
  <c r="BJ2240" i="1" a="1"/>
  <c r="BJ2240" i="1"/>
  <c r="BN2240" i="1"/>
  <c r="BJ2241" i="1" a="1"/>
  <c r="BJ2241" i="1"/>
  <c r="BN2241" i="1"/>
  <c r="BJ2242" i="1" a="1"/>
  <c r="BJ2242" i="1"/>
  <c r="BN2242" i="1"/>
  <c r="BJ2243" i="1" a="1"/>
  <c r="BJ2243" i="1"/>
  <c r="BN2243" i="1"/>
  <c r="BJ2244" i="1" a="1"/>
  <c r="BJ2244" i="1"/>
  <c r="BN2244" i="1"/>
  <c r="BJ2245" i="1" a="1"/>
  <c r="BJ2245" i="1"/>
  <c r="BN2245" i="1"/>
  <c r="BJ2246" i="1" a="1"/>
  <c r="BJ2246" i="1"/>
  <c r="BN2246" i="1"/>
  <c r="BJ2247" i="1" a="1"/>
  <c r="BJ2247" i="1"/>
  <c r="BN2247" i="1"/>
  <c r="BJ2248" i="1" a="1"/>
  <c r="BJ2248" i="1"/>
  <c r="BN2248" i="1"/>
  <c r="BJ2249" i="1" a="1"/>
  <c r="BJ2249" i="1"/>
  <c r="BN2249" i="1"/>
  <c r="BJ2250" i="1" a="1"/>
  <c r="BJ2250" i="1"/>
  <c r="BN2250" i="1"/>
  <c r="BJ2251" i="1" a="1"/>
  <c r="BJ2251" i="1"/>
  <c r="BN2251" i="1"/>
  <c r="BJ2252" i="1" a="1"/>
  <c r="BJ2252" i="1"/>
  <c r="BN2252" i="1"/>
  <c r="BJ2253" i="1" a="1"/>
  <c r="BJ2253" i="1"/>
  <c r="BN2253" i="1"/>
  <c r="BJ2254" i="1" a="1"/>
  <c r="BJ2254" i="1"/>
  <c r="BN2254" i="1"/>
  <c r="BJ2255" i="1" a="1"/>
  <c r="BJ2255" i="1"/>
  <c r="BN2255" i="1"/>
  <c r="BJ1998" i="1" a="1"/>
  <c r="BJ1998" i="1"/>
  <c r="BN1998" i="1"/>
  <c r="BJ1999" i="1" a="1"/>
  <c r="BJ1999" i="1"/>
  <c r="BN1999" i="1"/>
  <c r="BJ2000" i="1" a="1"/>
  <c r="BJ2000" i="1"/>
  <c r="BN2000" i="1"/>
  <c r="BJ2418" i="1" a="1"/>
  <c r="BJ2418" i="1"/>
  <c r="BN2418" i="1"/>
  <c r="BJ2001" i="1" a="1"/>
  <c r="BJ2001" i="1"/>
  <c r="BN2001" i="1"/>
  <c r="BJ2002" i="1" a="1"/>
  <c r="BJ2002" i="1"/>
  <c r="BN2002" i="1"/>
  <c r="BJ2003" i="1" a="1"/>
  <c r="BJ2003" i="1"/>
  <c r="BN2003" i="1"/>
  <c r="BJ2004" i="1" a="1"/>
  <c r="BJ2004" i="1"/>
  <c r="BN2004" i="1"/>
  <c r="BJ2005" i="1" a="1"/>
  <c r="BJ2005" i="1"/>
  <c r="BN2005" i="1"/>
  <c r="BJ2006" i="1" a="1"/>
  <c r="BJ2006" i="1"/>
  <c r="BN2006" i="1"/>
  <c r="BJ2007" i="1" a="1"/>
  <c r="BJ2007" i="1"/>
  <c r="BN2007" i="1"/>
  <c r="BJ2008" i="1" a="1"/>
  <c r="BJ2008" i="1"/>
  <c r="BN2008" i="1"/>
  <c r="BJ2009" i="1" a="1"/>
  <c r="BJ2009" i="1"/>
  <c r="BN2009" i="1"/>
  <c r="BJ2010" i="1" a="1"/>
  <c r="BJ2010" i="1"/>
  <c r="BN2010" i="1"/>
  <c r="BJ2011" i="1" a="1"/>
  <c r="BJ2011" i="1"/>
  <c r="BN2011" i="1"/>
  <c r="BJ2012" i="1" a="1"/>
  <c r="BJ2012" i="1"/>
  <c r="BN2012" i="1"/>
  <c r="BJ2013" i="1" a="1"/>
  <c r="BJ2013" i="1"/>
  <c r="BN2013" i="1"/>
  <c r="BJ2014" i="1" a="1"/>
  <c r="BJ2014" i="1"/>
  <c r="BN2014" i="1"/>
  <c r="BJ2015" i="1" a="1"/>
  <c r="BJ2015" i="1"/>
  <c r="BN2015" i="1"/>
  <c r="BJ140" i="1" a="1"/>
  <c r="BJ140" i="1"/>
  <c r="BN140" i="1"/>
  <c r="BJ1185" i="1" a="1"/>
  <c r="BJ1185" i="1"/>
  <c r="BN1185" i="1"/>
  <c r="BJ1186" i="1" a="1"/>
  <c r="BJ1186" i="1"/>
  <c r="BN1186" i="1"/>
  <c r="BJ1187" i="1" a="1"/>
  <c r="BJ1187" i="1"/>
  <c r="BN1187" i="1"/>
  <c r="BJ1188" i="1" a="1"/>
  <c r="BJ1188" i="1"/>
  <c r="BN1188" i="1"/>
  <c r="BJ1189" i="1" a="1"/>
  <c r="BJ1189" i="1"/>
  <c r="BN1189" i="1"/>
  <c r="BJ1190" i="1" a="1"/>
  <c r="BJ1190" i="1"/>
  <c r="BN1190" i="1"/>
  <c r="BJ1191" i="1" a="1"/>
  <c r="BJ1191" i="1"/>
  <c r="BN1191" i="1"/>
  <c r="BJ1192" i="1" a="1"/>
  <c r="BJ1192" i="1"/>
  <c r="BN1192" i="1"/>
  <c r="BJ1193" i="1" a="1"/>
  <c r="BJ1193" i="1"/>
  <c r="BN1193" i="1"/>
  <c r="BJ1194" i="1" a="1"/>
  <c r="BJ1194" i="1"/>
  <c r="BN1194" i="1"/>
  <c r="BJ1195" i="1" a="1"/>
  <c r="BJ1195" i="1"/>
  <c r="BN1195" i="1"/>
  <c r="BJ1196" i="1" a="1"/>
  <c r="BJ1196" i="1"/>
  <c r="BN1196" i="1"/>
  <c r="BJ1197" i="1" a="1"/>
  <c r="BJ1197" i="1"/>
  <c r="BN1197" i="1"/>
  <c r="BJ1198" i="1" a="1"/>
  <c r="BJ1198" i="1"/>
  <c r="BN1198" i="1"/>
  <c r="BJ1199" i="1" a="1"/>
  <c r="BJ1199" i="1"/>
  <c r="BN1199" i="1"/>
  <c r="BJ1200" i="1" a="1"/>
  <c r="BJ1200" i="1"/>
  <c r="BN1200" i="1"/>
  <c r="BJ1201" i="1" a="1"/>
  <c r="BJ1201" i="1"/>
  <c r="BN1201" i="1"/>
  <c r="BJ3121" i="1" a="1"/>
  <c r="BJ3121" i="1"/>
  <c r="BN3121" i="1"/>
  <c r="BJ3122" i="1" a="1"/>
  <c r="BJ3122" i="1"/>
  <c r="BN3122" i="1"/>
  <c r="BJ3123" i="1" a="1"/>
  <c r="BJ3123" i="1"/>
  <c r="BN3123" i="1"/>
  <c r="BJ3124" i="1" a="1"/>
  <c r="BJ3124" i="1"/>
  <c r="BN3124" i="1"/>
  <c r="BJ3125" i="1" a="1"/>
  <c r="BJ3125" i="1"/>
  <c r="BN3125" i="1"/>
  <c r="BJ3126" i="1" a="1"/>
  <c r="BJ3126" i="1"/>
  <c r="BN3126" i="1"/>
  <c r="BJ3127" i="1" a="1"/>
  <c r="BJ3127" i="1"/>
  <c r="BN3127" i="1"/>
  <c r="BJ3128" i="1" a="1"/>
  <c r="BJ3128" i="1"/>
  <c r="BN3128" i="1"/>
  <c r="BJ3129" i="1" a="1"/>
  <c r="BJ3129" i="1"/>
  <c r="BN3129" i="1"/>
  <c r="BJ3130" i="1" a="1"/>
  <c r="BJ3130" i="1"/>
  <c r="BN3130" i="1"/>
  <c r="BJ3131" i="1" a="1"/>
  <c r="BJ3131" i="1"/>
  <c r="BN3131" i="1"/>
  <c r="BJ3132" i="1" a="1"/>
  <c r="BJ3132" i="1"/>
  <c r="BN3132" i="1"/>
  <c r="BJ3133" i="1" a="1"/>
  <c r="BJ3133" i="1"/>
  <c r="BN3133" i="1"/>
  <c r="BJ3134" i="1" a="1"/>
  <c r="BJ3134" i="1"/>
  <c r="BN3134" i="1"/>
  <c r="BJ3518" i="1" a="1"/>
  <c r="BJ3518" i="1"/>
  <c r="BN3518" i="1"/>
  <c r="BJ3519" i="1" a="1"/>
  <c r="BJ3519" i="1"/>
  <c r="BN3519" i="1"/>
  <c r="BJ3520" i="1" a="1"/>
  <c r="BJ3520" i="1"/>
  <c r="BN3520" i="1"/>
  <c r="BJ3521" i="1" a="1"/>
  <c r="BJ3521" i="1"/>
  <c r="BN3521" i="1"/>
  <c r="BJ3522" i="1" a="1"/>
  <c r="BJ3522" i="1"/>
  <c r="BN3522" i="1"/>
  <c r="BJ3523" i="1" a="1"/>
  <c r="BJ3523" i="1"/>
  <c r="BN3523" i="1"/>
  <c r="BJ3524" i="1" a="1"/>
  <c r="BJ3524" i="1"/>
  <c r="BN3524" i="1"/>
  <c r="BJ3525" i="1" a="1"/>
  <c r="BJ3525" i="1"/>
  <c r="BN3525" i="1"/>
  <c r="BJ3526" i="1" a="1"/>
  <c r="BJ3526" i="1"/>
  <c r="BN3526" i="1"/>
  <c r="BJ3527" i="1" a="1"/>
  <c r="BJ3527" i="1"/>
  <c r="BN3527" i="1"/>
  <c r="BJ3528" i="1" a="1"/>
  <c r="BJ3528" i="1"/>
  <c r="BN3528" i="1"/>
  <c r="BJ3529" i="1" a="1"/>
  <c r="BJ3529" i="1"/>
  <c r="BN3529" i="1"/>
  <c r="BJ3530" i="1" a="1"/>
  <c r="BJ3530" i="1"/>
  <c r="BN3530" i="1"/>
  <c r="BJ3531" i="1" a="1"/>
  <c r="BJ3531" i="1"/>
  <c r="BN3531" i="1"/>
  <c r="BJ3532" i="1" a="1"/>
  <c r="BJ3532" i="1"/>
  <c r="BN3532" i="1"/>
  <c r="BJ3533" i="1" a="1"/>
  <c r="BJ3533" i="1"/>
  <c r="BN3533" i="1"/>
  <c r="BJ3534" i="1" a="1"/>
  <c r="BJ3534" i="1"/>
  <c r="BN3534" i="1"/>
  <c r="BJ1594" i="1" a="1"/>
  <c r="BJ1594" i="1"/>
  <c r="BN1594" i="1"/>
  <c r="BJ1595" i="1" a="1"/>
  <c r="BJ1595" i="1"/>
  <c r="BN1595" i="1"/>
  <c r="BJ1596" i="1" a="1"/>
  <c r="BJ1596" i="1"/>
  <c r="BN1596" i="1"/>
  <c r="BJ1597" i="1" a="1"/>
  <c r="BJ1597" i="1"/>
  <c r="BN1597" i="1"/>
  <c r="BJ1598" i="1" a="1"/>
  <c r="BJ1598" i="1"/>
  <c r="BN1598" i="1"/>
  <c r="BJ1599" i="1" a="1"/>
  <c r="BJ1599" i="1"/>
  <c r="BN1599" i="1"/>
  <c r="BJ1600" i="1" a="1"/>
  <c r="BJ1600" i="1"/>
  <c r="BN1600" i="1"/>
  <c r="BJ1601" i="1" a="1"/>
  <c r="BJ1601" i="1"/>
  <c r="BN1601" i="1"/>
  <c r="BJ1602" i="1" a="1"/>
  <c r="BJ1602" i="1"/>
  <c r="BN1602" i="1"/>
  <c r="BJ1603" i="1" a="1"/>
  <c r="BJ1603" i="1"/>
  <c r="BN1603" i="1"/>
  <c r="BJ1604" i="1" a="1"/>
  <c r="BJ1604" i="1"/>
  <c r="BN1604" i="1"/>
  <c r="BJ1605" i="1" a="1"/>
  <c r="BJ1605" i="1"/>
  <c r="BN1605" i="1"/>
  <c r="BJ1606" i="1" a="1"/>
  <c r="BJ1606" i="1"/>
  <c r="BN1606" i="1"/>
  <c r="BJ1607" i="1" a="1"/>
  <c r="BJ1607" i="1"/>
  <c r="BN1607" i="1"/>
  <c r="BJ1608" i="1" a="1"/>
  <c r="BJ1608" i="1"/>
  <c r="BN1608" i="1"/>
  <c r="BJ2841" i="1" a="1"/>
  <c r="BJ2841" i="1"/>
  <c r="BN2841" i="1"/>
  <c r="BJ2842" i="1" a="1"/>
  <c r="BJ2842" i="1"/>
  <c r="BN2842" i="1"/>
  <c r="BJ2843" i="1" a="1"/>
  <c r="BJ2843" i="1"/>
  <c r="BN2843" i="1"/>
  <c r="BJ2844" i="1" a="1"/>
  <c r="BJ2844" i="1"/>
  <c r="BN2844" i="1"/>
  <c r="BJ2845" i="1" a="1"/>
  <c r="BJ2845" i="1"/>
  <c r="BN2845" i="1"/>
  <c r="BJ2846" i="1" a="1"/>
  <c r="BJ2846" i="1"/>
  <c r="BN2846" i="1"/>
  <c r="BJ2847" i="1" a="1"/>
  <c r="BJ2847" i="1"/>
  <c r="BN2847" i="1"/>
  <c r="BJ2848" i="1" a="1"/>
  <c r="BJ2848" i="1"/>
  <c r="BN2848" i="1"/>
  <c r="BJ2849" i="1" a="1"/>
  <c r="BJ2849" i="1"/>
  <c r="BN2849" i="1"/>
  <c r="BJ2850" i="1" a="1"/>
  <c r="BJ2850" i="1"/>
  <c r="BN2850" i="1"/>
  <c r="BJ2851" i="1" a="1"/>
  <c r="BJ2851" i="1"/>
  <c r="BN2851" i="1"/>
  <c r="BJ2852" i="1" a="1"/>
  <c r="BJ2852" i="1"/>
  <c r="BN2852" i="1"/>
  <c r="BJ2853" i="1" a="1"/>
  <c r="BJ2853" i="1"/>
  <c r="BN2853" i="1"/>
  <c r="BJ2854" i="1" a="1"/>
  <c r="BJ2854" i="1"/>
  <c r="BN2854" i="1"/>
  <c r="BJ2855" i="1" a="1"/>
  <c r="BJ2855" i="1"/>
  <c r="BN2855" i="1"/>
  <c r="BJ2856" i="1" a="1"/>
  <c r="BJ2856" i="1"/>
  <c r="BN2856" i="1"/>
  <c r="BJ2857" i="1" a="1"/>
  <c r="BJ2857" i="1"/>
  <c r="BN2857" i="1"/>
  <c r="BJ2858" i="1" a="1"/>
  <c r="BJ2858" i="1"/>
  <c r="BN2858" i="1"/>
  <c r="BJ2859" i="1" a="1"/>
  <c r="BJ2859" i="1"/>
  <c r="BN2859" i="1"/>
  <c r="BJ1863" i="1" a="1"/>
  <c r="BJ1863" i="1"/>
  <c r="BN1863" i="1"/>
  <c r="BJ1864" i="1" a="1"/>
  <c r="BJ1864" i="1"/>
  <c r="BN1864" i="1"/>
  <c r="BJ1865" i="1" a="1"/>
  <c r="BJ1865" i="1"/>
  <c r="BN1865" i="1"/>
  <c r="BJ1866" i="1" a="1"/>
  <c r="BJ1866" i="1"/>
  <c r="BN1866" i="1"/>
  <c r="BJ1867" i="1" a="1"/>
  <c r="BJ1867" i="1"/>
  <c r="BN1867" i="1"/>
  <c r="BJ1868" i="1" a="1"/>
  <c r="BJ1868" i="1"/>
  <c r="BN1868" i="1"/>
  <c r="BJ1869" i="1" a="1"/>
  <c r="BJ1869" i="1"/>
  <c r="BN1869" i="1"/>
  <c r="BJ1870" i="1" a="1"/>
  <c r="BJ1870" i="1"/>
  <c r="BN1870" i="1"/>
  <c r="BJ1871" i="1" a="1"/>
  <c r="BJ1871" i="1"/>
  <c r="BN1871" i="1"/>
  <c r="BJ1872" i="1" a="1"/>
  <c r="BJ1872" i="1"/>
  <c r="BN1872" i="1"/>
  <c r="BJ1873" i="1" a="1"/>
  <c r="BJ1873" i="1"/>
  <c r="BN1873" i="1"/>
  <c r="BJ1874" i="1" a="1"/>
  <c r="BJ1874" i="1"/>
  <c r="BN1874" i="1"/>
  <c r="BJ1875" i="1" a="1"/>
  <c r="BJ1875" i="1"/>
  <c r="BN1875" i="1"/>
  <c r="BJ1876" i="1" a="1"/>
  <c r="BJ1876" i="1"/>
  <c r="BN1876" i="1"/>
  <c r="BJ1877" i="1" a="1"/>
  <c r="BJ1877" i="1"/>
  <c r="BN1877" i="1"/>
  <c r="BJ1878" i="1" a="1"/>
  <c r="BJ1878" i="1"/>
  <c r="BN1878" i="1"/>
  <c r="BJ3267" i="1" a="1"/>
  <c r="BJ3267" i="1"/>
  <c r="BN3267" i="1"/>
  <c r="BJ3268" i="1" a="1"/>
  <c r="BJ3268" i="1"/>
  <c r="BN3268" i="1"/>
  <c r="BJ3201" i="1" a="1"/>
  <c r="BJ3201" i="1"/>
  <c r="BN3201" i="1"/>
  <c r="BJ3269" i="1" a="1"/>
  <c r="BJ3269" i="1"/>
  <c r="BN3269" i="1"/>
  <c r="BJ3270" i="1" a="1"/>
  <c r="BJ3270" i="1"/>
  <c r="BN3270" i="1"/>
  <c r="BJ3271" i="1" a="1"/>
  <c r="BJ3271" i="1"/>
  <c r="BN3271" i="1"/>
  <c r="BJ3272" i="1" a="1"/>
  <c r="BJ3272" i="1"/>
  <c r="BN3272" i="1"/>
  <c r="BJ3273" i="1" a="1"/>
  <c r="BJ3273" i="1"/>
  <c r="BN3273" i="1"/>
  <c r="BJ3274" i="1" a="1"/>
  <c r="BJ3274" i="1"/>
  <c r="BN3274" i="1"/>
  <c r="BJ3275" i="1" a="1"/>
  <c r="BJ3275" i="1"/>
  <c r="BN3275" i="1"/>
  <c r="BJ3276" i="1" a="1"/>
  <c r="BJ3276" i="1"/>
  <c r="BN3276" i="1"/>
  <c r="BJ3277" i="1" a="1"/>
  <c r="BJ3277" i="1"/>
  <c r="BN3277" i="1"/>
  <c r="BJ3278" i="1" a="1"/>
  <c r="BJ3278" i="1"/>
  <c r="BN3278" i="1"/>
  <c r="BJ3279" i="1" a="1"/>
  <c r="BJ3279" i="1"/>
  <c r="BN3279" i="1"/>
  <c r="BJ3280" i="1" a="1"/>
  <c r="BJ3280" i="1"/>
  <c r="BN3280" i="1"/>
  <c r="BJ3281" i="1" a="1"/>
  <c r="BJ3281" i="1"/>
  <c r="BN3281" i="1"/>
  <c r="BJ3282" i="1" a="1"/>
  <c r="BJ3282" i="1"/>
  <c r="BN3282" i="1"/>
  <c r="BJ3283" i="1" a="1"/>
  <c r="BJ3283" i="1"/>
  <c r="BN3283" i="1"/>
  <c r="BJ3284" i="1" a="1"/>
  <c r="BJ3284" i="1"/>
  <c r="BN3284" i="1"/>
  <c r="BJ2472" i="1" a="1"/>
  <c r="BJ2472" i="1"/>
  <c r="BN2472" i="1"/>
  <c r="BJ2473" i="1" a="1"/>
  <c r="BJ2473" i="1"/>
  <c r="BN2473" i="1"/>
  <c r="BJ1623" i="1" a="1"/>
  <c r="BJ1623" i="1"/>
  <c r="BN1623" i="1"/>
  <c r="BJ2474" i="1" a="1"/>
  <c r="BJ2474" i="1"/>
  <c r="BN2474" i="1"/>
  <c r="BJ2475" i="1" a="1"/>
  <c r="BJ2475" i="1"/>
  <c r="BN2475" i="1"/>
  <c r="BJ2476" i="1" a="1"/>
  <c r="BJ2476" i="1"/>
  <c r="BN2476" i="1"/>
  <c r="BJ2477" i="1" a="1"/>
  <c r="BJ2477" i="1"/>
  <c r="BN2477" i="1"/>
  <c r="BJ2478" i="1" a="1"/>
  <c r="BJ2478" i="1"/>
  <c r="BN2478" i="1"/>
  <c r="BJ2479" i="1" a="1"/>
  <c r="BJ2479" i="1"/>
  <c r="BN2479" i="1"/>
  <c r="BJ2480" i="1" a="1"/>
  <c r="BJ2480" i="1"/>
  <c r="BN2480" i="1"/>
  <c r="BJ2481" i="1" a="1"/>
  <c r="BJ2481" i="1"/>
  <c r="BN2481" i="1"/>
  <c r="BJ2482" i="1" a="1"/>
  <c r="BJ2482" i="1"/>
  <c r="BN2482" i="1"/>
  <c r="BJ2483" i="1" a="1"/>
  <c r="BJ2483" i="1"/>
  <c r="BN2483" i="1"/>
  <c r="BJ2484" i="1" a="1"/>
  <c r="BJ2484" i="1"/>
  <c r="BN2484" i="1"/>
  <c r="BJ2485" i="1" a="1"/>
  <c r="BJ2485" i="1"/>
  <c r="BN2485" i="1"/>
  <c r="BJ2486" i="1" a="1"/>
  <c r="BJ2486" i="1"/>
  <c r="BN2486" i="1"/>
  <c r="BJ2487" i="1" a="1"/>
  <c r="BJ2487" i="1"/>
  <c r="BN2487" i="1"/>
  <c r="BJ2488" i="1" a="1"/>
  <c r="BJ2488" i="1"/>
  <c r="BN2488" i="1"/>
  <c r="BJ2489" i="1" a="1"/>
  <c r="BJ2489" i="1"/>
  <c r="BN2489" i="1"/>
  <c r="BJ2490" i="1" a="1"/>
  <c r="BJ2490" i="1"/>
  <c r="BN2490" i="1"/>
  <c r="BJ1609" i="1" a="1"/>
  <c r="BJ1609" i="1"/>
  <c r="BN1609" i="1"/>
  <c r="BJ1610" i="1" a="1"/>
  <c r="BJ1610" i="1"/>
  <c r="BN1610" i="1"/>
  <c r="BJ2924" i="1" a="1"/>
  <c r="BJ2924" i="1"/>
  <c r="BN2924" i="1"/>
  <c r="BJ1611" i="1" a="1"/>
  <c r="BJ1611" i="1"/>
  <c r="BN1611" i="1"/>
  <c r="BJ1612" i="1" a="1"/>
  <c r="BJ1612" i="1"/>
  <c r="BN1612" i="1"/>
  <c r="BJ1613" i="1" a="1"/>
  <c r="BJ1613" i="1"/>
  <c r="BN1613" i="1"/>
  <c r="BJ1614" i="1" a="1"/>
  <c r="BJ1614" i="1"/>
  <c r="BN1614" i="1"/>
  <c r="BJ1615" i="1" a="1"/>
  <c r="BJ1615" i="1"/>
  <c r="BN1615" i="1"/>
  <c r="BJ1616" i="1" a="1"/>
  <c r="BJ1616" i="1"/>
  <c r="BN1616" i="1"/>
  <c r="BJ1617" i="1" a="1"/>
  <c r="BJ1617" i="1"/>
  <c r="BN1617" i="1"/>
  <c r="BJ1618" i="1" a="1"/>
  <c r="BJ1618" i="1"/>
  <c r="BN1618" i="1"/>
  <c r="BJ1619" i="1" a="1"/>
  <c r="BJ1619" i="1"/>
  <c r="BN1619" i="1"/>
  <c r="BJ1620" i="1" a="1"/>
  <c r="BJ1620" i="1"/>
  <c r="BN1620" i="1"/>
  <c r="BJ1621" i="1" a="1"/>
  <c r="BJ1621" i="1"/>
  <c r="BN1621" i="1"/>
  <c r="BJ1622" i="1" a="1"/>
  <c r="BJ1622" i="1"/>
  <c r="BN1622" i="1"/>
  <c r="BJ792" i="1" a="1"/>
  <c r="BJ792" i="1"/>
  <c r="BN792" i="1"/>
  <c r="BJ793" i="1" a="1"/>
  <c r="BJ793" i="1"/>
  <c r="BN793" i="1"/>
  <c r="BJ1538" i="1" a="1"/>
  <c r="BJ1538" i="1"/>
  <c r="BN1538" i="1"/>
  <c r="BJ794" i="1" a="1"/>
  <c r="BJ794" i="1"/>
  <c r="BN794" i="1"/>
  <c r="BJ795" i="1" a="1"/>
  <c r="BJ795" i="1"/>
  <c r="BN795" i="1"/>
  <c r="BJ796" i="1" a="1"/>
  <c r="BJ796" i="1"/>
  <c r="BN796" i="1"/>
  <c r="BJ797" i="1" a="1"/>
  <c r="BJ797" i="1"/>
  <c r="BN797" i="1"/>
  <c r="BJ798" i="1" a="1"/>
  <c r="BJ798" i="1"/>
  <c r="BN798" i="1"/>
  <c r="BJ799" i="1" a="1"/>
  <c r="BJ799" i="1"/>
  <c r="BN799" i="1"/>
  <c r="BJ800" i="1" a="1"/>
  <c r="BJ800" i="1"/>
  <c r="BN800" i="1"/>
  <c r="BJ801" i="1" a="1"/>
  <c r="BJ801" i="1"/>
  <c r="BN801" i="1"/>
  <c r="BJ802" i="1" a="1"/>
  <c r="BJ802" i="1"/>
  <c r="BN802" i="1"/>
  <c r="BJ803" i="1" a="1"/>
  <c r="BJ803" i="1"/>
  <c r="BN803" i="1"/>
  <c r="BJ804" i="1" a="1"/>
  <c r="BJ804" i="1"/>
  <c r="BN804" i="1"/>
  <c r="BJ805" i="1" a="1"/>
  <c r="BJ805" i="1"/>
  <c r="BN805" i="1"/>
  <c r="BJ806" i="1" a="1"/>
  <c r="BJ806" i="1"/>
  <c r="BN806" i="1"/>
  <c r="BJ807" i="1" a="1"/>
  <c r="BJ807" i="1"/>
  <c r="BN807" i="1"/>
  <c r="BJ808" i="1" a="1"/>
  <c r="BJ808" i="1"/>
  <c r="BN808" i="1"/>
  <c r="BJ809" i="1" a="1"/>
  <c r="BJ809" i="1"/>
  <c r="BN809" i="1"/>
  <c r="BJ3535" i="1" a="1"/>
  <c r="BJ3535" i="1"/>
  <c r="BN3535" i="1"/>
  <c r="BJ3536" i="1" a="1"/>
  <c r="BJ3536" i="1"/>
  <c r="BN3536" i="1"/>
  <c r="BJ3537" i="1" a="1"/>
  <c r="BJ3537" i="1"/>
  <c r="BN3537" i="1"/>
  <c r="BJ3538" i="1" a="1"/>
  <c r="BJ3538" i="1"/>
  <c r="BN3538" i="1"/>
  <c r="BJ3539" i="1" a="1"/>
  <c r="BJ3539" i="1"/>
  <c r="BN3539" i="1"/>
  <c r="BJ3540" i="1" a="1"/>
  <c r="BJ3540" i="1"/>
  <c r="BN3540" i="1"/>
  <c r="BJ3541" i="1" a="1"/>
  <c r="BJ3541" i="1"/>
  <c r="BN3541" i="1"/>
  <c r="BJ3542" i="1" a="1"/>
  <c r="BJ3542" i="1"/>
  <c r="BN3542" i="1"/>
  <c r="BJ3543" i="1" a="1"/>
  <c r="BJ3543" i="1"/>
  <c r="BN3543" i="1"/>
  <c r="BJ3544" i="1" a="1"/>
  <c r="BJ3544" i="1"/>
  <c r="BN3544" i="1"/>
  <c r="BJ3545" i="1" a="1"/>
  <c r="BJ3545" i="1"/>
  <c r="BN3545" i="1"/>
  <c r="BJ3546" i="1" a="1"/>
  <c r="BJ3546" i="1"/>
  <c r="BN3546" i="1"/>
  <c r="BJ3547" i="1" a="1"/>
  <c r="BJ3547" i="1"/>
  <c r="BN3547" i="1"/>
  <c r="BJ3548" i="1" a="1"/>
  <c r="BJ3548" i="1"/>
  <c r="BN3548" i="1"/>
  <c r="BJ3549" i="1" a="1"/>
  <c r="BJ3549" i="1"/>
  <c r="BN3549" i="1"/>
  <c r="BJ3550" i="1" a="1"/>
  <c r="BJ3550" i="1"/>
  <c r="BN3550" i="1"/>
  <c r="BJ3551" i="1" a="1"/>
  <c r="BJ3551" i="1"/>
  <c r="BN3551" i="1"/>
  <c r="BJ3552" i="1" a="1"/>
  <c r="BJ3552" i="1"/>
  <c r="BN3552" i="1"/>
  <c r="BJ3553" i="1" a="1"/>
  <c r="BJ3553" i="1"/>
  <c r="BN3553" i="1"/>
  <c r="BJ3815" i="1" a="1"/>
  <c r="BJ3815" i="1"/>
  <c r="BN3815" i="1"/>
  <c r="BJ3816" i="1" a="1"/>
  <c r="BJ3816" i="1"/>
  <c r="BN3816" i="1"/>
  <c r="BJ3817" i="1" a="1"/>
  <c r="BJ3817" i="1"/>
  <c r="BN3817" i="1"/>
  <c r="BJ3818" i="1" a="1"/>
  <c r="BJ3818" i="1"/>
  <c r="BN3818" i="1"/>
  <c r="BJ3819" i="1" a="1"/>
  <c r="BJ3819" i="1"/>
  <c r="BN3819" i="1"/>
  <c r="BJ3820" i="1" a="1"/>
  <c r="BJ3820" i="1"/>
  <c r="BN3820" i="1"/>
  <c r="BJ3821" i="1" a="1"/>
  <c r="BJ3821" i="1"/>
  <c r="BN3821" i="1"/>
  <c r="BJ3822" i="1" a="1"/>
  <c r="BJ3822" i="1"/>
  <c r="BN3822" i="1"/>
  <c r="BJ3823" i="1" a="1"/>
  <c r="BJ3823" i="1"/>
  <c r="BN3823" i="1"/>
  <c r="BJ3824" i="1" a="1"/>
  <c r="BJ3824" i="1"/>
  <c r="BN3824" i="1"/>
  <c r="BJ3825" i="1" a="1"/>
  <c r="BJ3825" i="1"/>
  <c r="BN3825" i="1"/>
  <c r="BJ3826" i="1" a="1"/>
  <c r="BJ3826" i="1"/>
  <c r="BN3826" i="1"/>
  <c r="BJ3827" i="1" a="1"/>
  <c r="BJ3827" i="1"/>
  <c r="BN3827" i="1"/>
  <c r="BJ3828" i="1" a="1"/>
  <c r="BJ3828" i="1"/>
  <c r="BN3828" i="1"/>
  <c r="BJ3829" i="1" a="1"/>
  <c r="BJ3829" i="1"/>
  <c r="BN3829" i="1"/>
  <c r="BJ657" i="1" a="1"/>
  <c r="BJ657" i="1"/>
  <c r="BN657" i="1"/>
  <c r="BJ658" i="1" a="1"/>
  <c r="BJ658" i="1"/>
  <c r="BN658" i="1"/>
  <c r="BJ659" i="1" a="1"/>
  <c r="BJ659" i="1"/>
  <c r="BN659" i="1"/>
  <c r="BJ660" i="1" a="1"/>
  <c r="BJ660" i="1"/>
  <c r="BN660" i="1"/>
  <c r="BJ661" i="1" a="1"/>
  <c r="BJ661" i="1"/>
  <c r="BN661" i="1"/>
  <c r="BJ662" i="1" a="1"/>
  <c r="BJ662" i="1"/>
  <c r="BN662" i="1"/>
  <c r="BJ663" i="1" a="1"/>
  <c r="BJ663" i="1"/>
  <c r="BN663" i="1"/>
  <c r="BJ664" i="1" a="1"/>
  <c r="BJ664" i="1"/>
  <c r="BN664" i="1"/>
  <c r="BJ665" i="1" a="1"/>
  <c r="BJ665" i="1"/>
  <c r="BN665" i="1"/>
  <c r="BJ666" i="1" a="1"/>
  <c r="BJ666" i="1"/>
  <c r="BN666" i="1"/>
  <c r="BJ667" i="1" a="1"/>
  <c r="BJ667" i="1"/>
  <c r="BN667" i="1"/>
  <c r="BJ668" i="1" a="1"/>
  <c r="BJ668" i="1"/>
  <c r="BN668" i="1"/>
  <c r="BJ669" i="1" a="1"/>
  <c r="BJ669" i="1"/>
  <c r="BN669" i="1"/>
  <c r="BJ670" i="1" a="1"/>
  <c r="BJ670" i="1"/>
  <c r="BN670" i="1"/>
  <c r="BJ671" i="1" a="1"/>
  <c r="BJ671" i="1"/>
  <c r="BN671" i="1"/>
  <c r="BJ672" i="1" a="1"/>
  <c r="BJ672" i="1"/>
  <c r="BN672" i="1"/>
  <c r="BJ673" i="1" a="1"/>
  <c r="BJ673" i="1"/>
  <c r="BN673" i="1"/>
  <c r="BJ674" i="1" a="1"/>
  <c r="BJ674" i="1"/>
  <c r="BN674" i="1"/>
  <c r="BJ2016" i="1" a="1"/>
  <c r="BJ2016" i="1"/>
  <c r="BN2016" i="1"/>
  <c r="BJ2017" i="1" a="1"/>
  <c r="BJ2017" i="1"/>
  <c r="BN2017" i="1"/>
  <c r="BJ2018" i="1" a="1"/>
  <c r="BJ2018" i="1"/>
  <c r="BN2018" i="1"/>
  <c r="BJ2019" i="1" a="1"/>
  <c r="BJ2019" i="1"/>
  <c r="BN2019" i="1"/>
  <c r="BJ2020" i="1" a="1"/>
  <c r="BJ2020" i="1"/>
  <c r="BN2020" i="1"/>
  <c r="BJ2021" i="1" a="1"/>
  <c r="BJ2021" i="1"/>
  <c r="BN2021" i="1"/>
  <c r="BJ2022" i="1" a="1"/>
  <c r="BJ2022" i="1"/>
  <c r="BN2022" i="1"/>
  <c r="BJ2023" i="1" a="1"/>
  <c r="BJ2023" i="1"/>
  <c r="BN2023" i="1"/>
  <c r="BJ2024" i="1" a="1"/>
  <c r="BJ2024" i="1"/>
  <c r="BN2024" i="1"/>
  <c r="BJ2025" i="1" a="1"/>
  <c r="BJ2025" i="1"/>
  <c r="BN2025" i="1"/>
  <c r="BJ2026" i="1" a="1"/>
  <c r="BJ2026" i="1"/>
  <c r="BN2026" i="1"/>
  <c r="BJ2027" i="1" a="1"/>
  <c r="BJ2027" i="1"/>
  <c r="BN2027" i="1"/>
  <c r="BJ2028" i="1" a="1"/>
  <c r="BJ2028" i="1"/>
  <c r="BN2028" i="1"/>
  <c r="BJ2029" i="1" a="1"/>
  <c r="BJ2029" i="1"/>
  <c r="BN2029" i="1"/>
  <c r="BJ2030" i="1" a="1"/>
  <c r="BJ2030" i="1"/>
  <c r="BN2030" i="1"/>
  <c r="BJ2256" i="1" a="1"/>
  <c r="BJ2256" i="1"/>
  <c r="BN2256" i="1"/>
  <c r="BJ2257" i="1" a="1"/>
  <c r="BJ2257" i="1"/>
  <c r="BN2257" i="1"/>
  <c r="BJ2258" i="1" a="1"/>
  <c r="BJ2258" i="1"/>
  <c r="BN2258" i="1"/>
  <c r="BJ2259" i="1" a="1"/>
  <c r="BJ2259" i="1"/>
  <c r="BN2259" i="1"/>
  <c r="BJ2260" i="1" a="1"/>
  <c r="BJ2260" i="1"/>
  <c r="BN2260" i="1"/>
  <c r="BJ2261" i="1" a="1"/>
  <c r="BJ2261" i="1"/>
  <c r="BN2261" i="1"/>
  <c r="BJ2262" i="1" a="1"/>
  <c r="BJ2262" i="1"/>
  <c r="BN2262" i="1"/>
  <c r="BJ2263" i="1" a="1"/>
  <c r="BJ2263" i="1"/>
  <c r="BN2263" i="1"/>
  <c r="BJ2264" i="1" a="1"/>
  <c r="BJ2264" i="1"/>
  <c r="BN2264" i="1"/>
  <c r="BJ2265" i="1" a="1"/>
  <c r="BJ2265" i="1"/>
  <c r="BN2265" i="1"/>
  <c r="BJ2266" i="1" a="1"/>
  <c r="BJ2266" i="1"/>
  <c r="BN2266" i="1"/>
  <c r="BJ2267" i="1" a="1"/>
  <c r="BJ2267" i="1"/>
  <c r="BN2267" i="1"/>
  <c r="BJ2268" i="1" a="1"/>
  <c r="BJ2268" i="1"/>
  <c r="BN2268" i="1"/>
  <c r="BJ2269" i="1" a="1"/>
  <c r="BJ2269" i="1"/>
  <c r="BN2269" i="1"/>
  <c r="BJ2270" i="1" a="1"/>
  <c r="BJ2270" i="1"/>
  <c r="BN2270" i="1"/>
  <c r="BJ2271" i="1" a="1"/>
  <c r="BJ2271" i="1"/>
  <c r="BN2271" i="1"/>
  <c r="BJ2272" i="1" a="1"/>
  <c r="BJ2272" i="1"/>
  <c r="BN2272" i="1"/>
  <c r="BJ4204" i="1" a="1"/>
  <c r="BJ4204" i="1"/>
  <c r="BN4204" i="1"/>
  <c r="BJ4205" i="1" a="1"/>
  <c r="BJ4205" i="1"/>
  <c r="BN4205" i="1"/>
  <c r="BJ4206" i="1" a="1"/>
  <c r="BJ4206" i="1"/>
  <c r="BN4206" i="1"/>
  <c r="BJ4207" i="1" a="1"/>
  <c r="BJ4207" i="1"/>
  <c r="BN4207" i="1"/>
  <c r="BJ4208" i="1" a="1"/>
  <c r="BJ4208" i="1"/>
  <c r="BN4208" i="1"/>
  <c r="BJ4209" i="1" a="1"/>
  <c r="BJ4209" i="1"/>
  <c r="BN4209" i="1"/>
  <c r="BJ4210" i="1" a="1"/>
  <c r="BJ4210" i="1"/>
  <c r="BN4210" i="1"/>
  <c r="BJ4211" i="1" a="1"/>
  <c r="BJ4211" i="1"/>
  <c r="BN4211" i="1"/>
  <c r="BJ4212" i="1" a="1"/>
  <c r="BJ4212" i="1"/>
  <c r="BN4212" i="1"/>
  <c r="BJ4213" i="1" a="1"/>
  <c r="BJ4213" i="1"/>
  <c r="BN4213" i="1"/>
  <c r="BJ4214" i="1" a="1"/>
  <c r="BJ4214" i="1"/>
  <c r="BN4214" i="1"/>
  <c r="BJ4215" i="1" a="1"/>
  <c r="BJ4215" i="1"/>
  <c r="BN4215" i="1"/>
  <c r="BJ4216" i="1" a="1"/>
  <c r="BJ4216" i="1"/>
  <c r="BN4216" i="1"/>
  <c r="BJ4217" i="1" a="1"/>
  <c r="BJ4217" i="1"/>
  <c r="BN4217" i="1"/>
  <c r="BJ4218" i="1" a="1"/>
  <c r="BJ4218" i="1"/>
  <c r="BN4218" i="1"/>
  <c r="BJ4219" i="1" a="1"/>
  <c r="BJ4219" i="1"/>
  <c r="BN4219" i="1"/>
  <c r="BJ4220" i="1" a="1"/>
  <c r="BJ4220" i="1"/>
  <c r="BN4220" i="1"/>
  <c r="BJ4221" i="1" a="1"/>
  <c r="BJ4221" i="1"/>
  <c r="BN4221" i="1"/>
  <c r="BJ1879" i="1" a="1"/>
  <c r="BJ1879" i="1"/>
  <c r="BN1879" i="1"/>
  <c r="BJ1880" i="1" a="1"/>
  <c r="BJ1880" i="1"/>
  <c r="BN1880" i="1"/>
  <c r="BJ1881" i="1" a="1"/>
  <c r="BJ1881" i="1"/>
  <c r="BN1881" i="1"/>
  <c r="BJ717" i="1" a="1"/>
  <c r="BJ717" i="1"/>
  <c r="BN717" i="1"/>
  <c r="BJ1882" i="1" a="1"/>
  <c r="BJ1882" i="1"/>
  <c r="BN1882" i="1"/>
  <c r="BJ1883" i="1" a="1"/>
  <c r="BJ1883" i="1"/>
  <c r="BN1883" i="1"/>
  <c r="BJ1884" i="1" a="1"/>
  <c r="BJ1884" i="1"/>
  <c r="BN1884" i="1"/>
  <c r="BJ1885" i="1" a="1"/>
  <c r="BJ1885" i="1"/>
  <c r="BN1885" i="1"/>
  <c r="BJ1886" i="1" a="1"/>
  <c r="BJ1886" i="1"/>
  <c r="BN1886" i="1"/>
  <c r="BJ1887" i="1" a="1"/>
  <c r="BJ1887" i="1"/>
  <c r="BN1887" i="1"/>
  <c r="BJ1888" i="1" a="1"/>
  <c r="BJ1888" i="1"/>
  <c r="BN1888" i="1"/>
  <c r="BJ1889" i="1" a="1"/>
  <c r="BJ1889" i="1"/>
  <c r="BN1889" i="1"/>
  <c r="BJ1890" i="1" a="1"/>
  <c r="BJ1890" i="1"/>
  <c r="BN1890" i="1"/>
  <c r="BJ1891" i="1" a="1"/>
  <c r="BJ1891" i="1"/>
  <c r="BN1891" i="1"/>
  <c r="BJ1892" i="1" a="1"/>
  <c r="BJ1892" i="1"/>
  <c r="BN1892" i="1"/>
  <c r="BJ1893" i="1" a="1"/>
  <c r="BJ1893" i="1"/>
  <c r="BN1893" i="1"/>
  <c r="BJ1894" i="1" a="1"/>
  <c r="BJ1894" i="1"/>
  <c r="BN1894" i="1"/>
  <c r="BJ546" i="1" a="1"/>
  <c r="BJ546" i="1"/>
  <c r="BN546" i="1"/>
  <c r="BJ547" i="1" a="1"/>
  <c r="BJ547" i="1"/>
  <c r="BN547" i="1"/>
  <c r="BJ548" i="1" a="1"/>
  <c r="BJ548" i="1"/>
  <c r="BN548" i="1"/>
  <c r="BJ549" i="1" a="1"/>
  <c r="BJ549" i="1"/>
  <c r="BN549" i="1"/>
  <c r="BJ550" i="1" a="1"/>
  <c r="BJ550" i="1"/>
  <c r="BN550" i="1"/>
  <c r="BJ551" i="1" a="1"/>
  <c r="BJ551" i="1"/>
  <c r="BN551" i="1"/>
  <c r="BJ552" i="1" a="1"/>
  <c r="BJ552" i="1"/>
  <c r="BN552" i="1"/>
  <c r="BJ553" i="1" a="1"/>
  <c r="BJ553" i="1"/>
  <c r="BN553" i="1"/>
  <c r="BJ554" i="1" a="1"/>
  <c r="BJ554" i="1"/>
  <c r="BN554" i="1"/>
  <c r="BJ555" i="1" a="1"/>
  <c r="BJ555" i="1"/>
  <c r="BN555" i="1"/>
  <c r="BJ556" i="1" a="1"/>
  <c r="BJ556" i="1"/>
  <c r="BN556" i="1"/>
  <c r="BJ557" i="1" a="1"/>
  <c r="BJ557" i="1"/>
  <c r="BN557" i="1"/>
  <c r="BJ558" i="1" a="1"/>
  <c r="BJ558" i="1"/>
  <c r="BN558" i="1"/>
  <c r="BJ559" i="1" a="1"/>
  <c r="BJ559" i="1"/>
  <c r="BN559" i="1"/>
  <c r="BJ560" i="1" a="1"/>
  <c r="BJ560" i="1"/>
  <c r="BN560" i="1"/>
  <c r="BJ1069" i="1" a="1"/>
  <c r="BJ1069" i="1"/>
  <c r="BN1069" i="1"/>
  <c r="BJ1070" i="1" a="1"/>
  <c r="BJ1070" i="1"/>
  <c r="BN1070" i="1"/>
  <c r="BJ1071" i="1" a="1"/>
  <c r="BJ1071" i="1"/>
  <c r="BN1071" i="1"/>
  <c r="BJ1072" i="1" a="1"/>
  <c r="BJ1072" i="1"/>
  <c r="BN1072" i="1"/>
  <c r="BJ997" i="1" a="1"/>
  <c r="BJ997" i="1"/>
  <c r="BN997" i="1"/>
  <c r="BJ1807" i="1" a="1"/>
  <c r="BJ1807" i="1"/>
  <c r="BN1807" i="1"/>
  <c r="BJ1073" i="1" a="1"/>
  <c r="BJ1073" i="1"/>
  <c r="BN1073" i="1"/>
  <c r="BJ1074" i="1" a="1"/>
  <c r="BJ1074" i="1"/>
  <c r="BN1074" i="1"/>
  <c r="BJ1075" i="1" a="1"/>
  <c r="BJ1075" i="1"/>
  <c r="BN1075" i="1"/>
  <c r="BJ1076" i="1" a="1"/>
  <c r="BJ1076" i="1"/>
  <c r="BN1076" i="1"/>
  <c r="BJ1077" i="1" a="1"/>
  <c r="BJ1077" i="1"/>
  <c r="BN1077" i="1"/>
  <c r="BJ1078" i="1" a="1"/>
  <c r="BJ1078" i="1"/>
  <c r="BN1078" i="1"/>
  <c r="BJ1079" i="1" a="1"/>
  <c r="BJ1079" i="1"/>
  <c r="BN1079" i="1"/>
  <c r="BJ1080" i="1" a="1"/>
  <c r="BJ1080" i="1"/>
  <c r="BN1080" i="1"/>
  <c r="BJ1081" i="1" a="1"/>
  <c r="BJ1081" i="1"/>
  <c r="BN1081" i="1"/>
  <c r="BJ1082" i="1" a="1"/>
  <c r="BJ1082" i="1"/>
  <c r="BN1082" i="1"/>
  <c r="BJ1083" i="1" a="1"/>
  <c r="BJ1083" i="1"/>
  <c r="BN1083" i="1"/>
  <c r="BJ1084" i="1" a="1"/>
  <c r="BJ1084" i="1"/>
  <c r="BN1084" i="1"/>
  <c r="BJ1085" i="1" a="1"/>
  <c r="BJ1085" i="1"/>
  <c r="BN1085" i="1"/>
  <c r="BJ2860" i="1" a="1"/>
  <c r="BJ2860" i="1"/>
  <c r="BN2860" i="1"/>
  <c r="BJ2861" i="1" a="1"/>
  <c r="BJ2861" i="1"/>
  <c r="BN2861" i="1"/>
  <c r="BJ2862" i="1" a="1"/>
  <c r="BJ2862" i="1"/>
  <c r="BN2862" i="1"/>
  <c r="BJ2863" i="1" a="1"/>
  <c r="BJ2863" i="1"/>
  <c r="BN2863" i="1"/>
  <c r="BJ2864" i="1" a="1"/>
  <c r="BJ2864" i="1"/>
  <c r="BN2864" i="1"/>
  <c r="BJ2865" i="1" a="1"/>
  <c r="BJ2865" i="1"/>
  <c r="BN2865" i="1"/>
  <c r="BJ2866" i="1" a="1"/>
  <c r="BJ2866" i="1"/>
  <c r="BN2866" i="1"/>
  <c r="BJ2867" i="1" a="1"/>
  <c r="BJ2867" i="1"/>
  <c r="BN2867" i="1"/>
  <c r="BJ2868" i="1" a="1"/>
  <c r="BJ2868" i="1"/>
  <c r="BN2868" i="1"/>
  <c r="BJ2869" i="1" a="1"/>
  <c r="BJ2869" i="1"/>
  <c r="BN2869" i="1"/>
  <c r="BJ2870" i="1" a="1"/>
  <c r="BJ2870" i="1"/>
  <c r="BN2870" i="1"/>
  <c r="BJ2871" i="1" a="1"/>
  <c r="BJ2871" i="1"/>
  <c r="BN2871" i="1"/>
  <c r="BJ2872" i="1" a="1"/>
  <c r="BJ2872" i="1"/>
  <c r="BN2872" i="1"/>
  <c r="BJ2873" i="1" a="1"/>
  <c r="BJ2873" i="1"/>
  <c r="BN2873" i="1"/>
  <c r="BJ2874" i="1" a="1"/>
  <c r="BJ2874" i="1"/>
  <c r="BN2874" i="1"/>
  <c r="BJ2875" i="1" a="1"/>
  <c r="BJ2875" i="1"/>
  <c r="BN2875" i="1"/>
  <c r="BJ2876" i="1" a="1"/>
  <c r="BJ2876" i="1"/>
  <c r="BN2876" i="1"/>
  <c r="BJ2877" i="1" a="1"/>
  <c r="BJ2877" i="1"/>
  <c r="BN2877" i="1"/>
  <c r="BJ2878" i="1" a="1"/>
  <c r="BJ2878" i="1"/>
  <c r="BN2878" i="1"/>
  <c r="BJ2154" i="1" a="1"/>
  <c r="BJ2154" i="1"/>
  <c r="BN2154" i="1"/>
  <c r="BJ2155" i="1" a="1"/>
  <c r="BJ2155" i="1"/>
  <c r="BN2155" i="1"/>
  <c r="BJ2156" i="1" a="1"/>
  <c r="BJ2156" i="1"/>
  <c r="BN2156" i="1"/>
  <c r="BJ2157" i="1" a="1"/>
  <c r="BJ2157" i="1"/>
  <c r="BN2157" i="1"/>
  <c r="BJ2158" i="1" a="1"/>
  <c r="BJ2158" i="1"/>
  <c r="BN2158" i="1"/>
  <c r="BJ2159" i="1" a="1"/>
  <c r="BJ2159" i="1"/>
  <c r="BN2159" i="1"/>
  <c r="BJ2160" i="1" a="1"/>
  <c r="BJ2160" i="1"/>
  <c r="BN2160" i="1"/>
  <c r="BJ2161" i="1" a="1"/>
  <c r="BJ2161" i="1"/>
  <c r="BN2161" i="1"/>
  <c r="BJ2162" i="1" a="1"/>
  <c r="BJ2162" i="1"/>
  <c r="BN2162" i="1"/>
  <c r="BJ2163" i="1" a="1"/>
  <c r="BJ2163" i="1"/>
  <c r="BN2163" i="1"/>
  <c r="BJ2164" i="1" a="1"/>
  <c r="BJ2164" i="1"/>
  <c r="BN2164" i="1"/>
  <c r="BJ2165" i="1" a="1"/>
  <c r="BJ2165" i="1"/>
  <c r="BN2165" i="1"/>
  <c r="BJ2166" i="1" a="1"/>
  <c r="BJ2166" i="1"/>
  <c r="BN2166" i="1"/>
  <c r="BJ2167" i="1" a="1"/>
  <c r="BJ2167" i="1"/>
  <c r="BN2167" i="1"/>
  <c r="BJ2168" i="1" a="1"/>
  <c r="BJ2168" i="1"/>
  <c r="BN2168" i="1"/>
  <c r="BJ2169" i="1" a="1"/>
  <c r="BJ2169" i="1"/>
  <c r="BN2169" i="1"/>
  <c r="BJ2170" i="1" a="1"/>
  <c r="BJ2170" i="1"/>
  <c r="BN2170" i="1"/>
  <c r="BJ1746" i="1" a="1"/>
  <c r="BJ1746" i="1"/>
  <c r="BN1746" i="1"/>
  <c r="BJ1747" i="1" a="1"/>
  <c r="BJ1747" i="1"/>
  <c r="BN1747" i="1"/>
  <c r="BJ1748" i="1" a="1"/>
  <c r="BJ1748" i="1"/>
  <c r="BN1748" i="1"/>
  <c r="BJ1749" i="1" a="1"/>
  <c r="BJ1749" i="1"/>
  <c r="BN1749" i="1"/>
  <c r="BJ1750" i="1" a="1"/>
  <c r="BJ1750" i="1"/>
  <c r="BN1750" i="1"/>
  <c r="BJ1751" i="1" a="1"/>
  <c r="BJ1751" i="1"/>
  <c r="BN1751" i="1"/>
  <c r="BJ1752" i="1" a="1"/>
  <c r="BJ1752" i="1"/>
  <c r="BN1752" i="1"/>
  <c r="BJ1753" i="1" a="1"/>
  <c r="BJ1753" i="1"/>
  <c r="BN1753" i="1"/>
  <c r="BJ1754" i="1" a="1"/>
  <c r="BJ1754" i="1"/>
  <c r="BN1754" i="1"/>
  <c r="BJ1755" i="1" a="1"/>
  <c r="BJ1755" i="1"/>
  <c r="BN1755" i="1"/>
  <c r="BJ1756" i="1" a="1"/>
  <c r="BJ1756" i="1"/>
  <c r="BN1756" i="1"/>
  <c r="BJ1757" i="1" a="1"/>
  <c r="BJ1757" i="1"/>
  <c r="BN1757" i="1"/>
  <c r="BJ1758" i="1" a="1"/>
  <c r="BJ1758" i="1"/>
  <c r="BN1758" i="1"/>
  <c r="BJ1759" i="1" a="1"/>
  <c r="BJ1759" i="1"/>
  <c r="BN1759" i="1"/>
  <c r="BJ1760" i="1" a="1"/>
  <c r="BJ1760" i="1"/>
  <c r="BN1760" i="1"/>
  <c r="BJ1761" i="1" a="1"/>
  <c r="BJ1761" i="1"/>
  <c r="BN1761" i="1"/>
  <c r="BJ2616" i="1" a="1"/>
  <c r="BJ2616" i="1"/>
  <c r="BN2616" i="1"/>
  <c r="BJ2617" i="1" a="1"/>
  <c r="BJ2617" i="1"/>
  <c r="BN2617" i="1"/>
  <c r="BJ996" i="1" a="1"/>
  <c r="BJ996" i="1"/>
  <c r="BN996" i="1"/>
  <c r="BJ2618" i="1" a="1"/>
  <c r="BJ2618" i="1"/>
  <c r="BN2618" i="1"/>
  <c r="BJ2619" i="1" a="1"/>
  <c r="BJ2619" i="1"/>
  <c r="BN2619" i="1"/>
  <c r="BJ2620" i="1" a="1"/>
  <c r="BJ2620" i="1"/>
  <c r="BN2620" i="1"/>
  <c r="BJ2621" i="1" a="1"/>
  <c r="BJ2621" i="1"/>
  <c r="BN2621" i="1"/>
  <c r="BJ2622" i="1" a="1"/>
  <c r="BJ2622" i="1"/>
  <c r="BN2622" i="1"/>
  <c r="BJ2623" i="1" a="1"/>
  <c r="BJ2623" i="1"/>
  <c r="BN2623" i="1"/>
  <c r="BJ2624" i="1" a="1"/>
  <c r="BJ2624" i="1"/>
  <c r="BN2624" i="1"/>
  <c r="BJ2625" i="1" a="1"/>
  <c r="BJ2625" i="1"/>
  <c r="BN2625" i="1"/>
  <c r="BJ2626" i="1" a="1"/>
  <c r="BJ2626" i="1"/>
  <c r="BN2626" i="1"/>
  <c r="BJ2627" i="1" a="1"/>
  <c r="BJ2627" i="1"/>
  <c r="BN2627" i="1"/>
  <c r="BJ2628" i="1" a="1"/>
  <c r="BJ2628" i="1"/>
  <c r="BN2628" i="1"/>
  <c r="BJ2629" i="1" a="1"/>
  <c r="BJ2629" i="1"/>
  <c r="BN2629" i="1"/>
  <c r="BJ2630" i="1" a="1"/>
  <c r="BJ2630" i="1"/>
  <c r="BN2630" i="1"/>
  <c r="BJ2631" i="1" a="1"/>
  <c r="BJ2631" i="1"/>
  <c r="BN2631" i="1"/>
  <c r="BJ2632" i="1" a="1"/>
  <c r="BJ2632" i="1"/>
  <c r="BN2632" i="1"/>
  <c r="BJ123" i="1" a="1"/>
  <c r="BJ123" i="1"/>
  <c r="BN123" i="1"/>
  <c r="BJ124" i="1" a="1"/>
  <c r="BJ124" i="1"/>
  <c r="BN124" i="1"/>
  <c r="BJ125" i="1" a="1"/>
  <c r="BJ125" i="1"/>
  <c r="BN125" i="1"/>
  <c r="BJ126" i="1" a="1"/>
  <c r="BJ126" i="1"/>
  <c r="BN126" i="1"/>
  <c r="BJ3975" i="1" a="1"/>
  <c r="BJ3975" i="1"/>
  <c r="BN3975" i="1"/>
  <c r="BJ127" i="1" a="1"/>
  <c r="BJ127" i="1"/>
  <c r="BN127" i="1"/>
  <c r="BJ128" i="1" a="1"/>
  <c r="BJ128" i="1"/>
  <c r="BN128" i="1"/>
  <c r="BJ129" i="1" a="1"/>
  <c r="BJ129" i="1"/>
  <c r="BN129" i="1"/>
  <c r="BJ130" i="1" a="1"/>
  <c r="BJ130" i="1"/>
  <c r="BN130" i="1"/>
  <c r="BJ131" i="1" a="1"/>
  <c r="BJ131" i="1"/>
  <c r="BN131" i="1"/>
  <c r="BJ132" i="1" a="1"/>
  <c r="BJ132" i="1"/>
  <c r="BN132" i="1"/>
  <c r="BJ133" i="1" a="1"/>
  <c r="BJ133" i="1"/>
  <c r="BN133" i="1"/>
  <c r="BJ134" i="1" a="1"/>
  <c r="BJ134" i="1"/>
  <c r="BN134" i="1"/>
  <c r="BJ135" i="1" a="1"/>
  <c r="BJ135" i="1"/>
  <c r="BN135" i="1"/>
  <c r="BJ136" i="1" a="1"/>
  <c r="BJ136" i="1"/>
  <c r="BN136" i="1"/>
  <c r="BJ137" i="1" a="1"/>
  <c r="BJ137" i="1"/>
  <c r="BN137" i="1"/>
  <c r="BJ138" i="1" a="1"/>
  <c r="BJ138" i="1"/>
  <c r="BN138" i="1"/>
  <c r="BJ1478" i="1" a="1"/>
  <c r="BJ1478" i="1"/>
  <c r="BN1478" i="1"/>
  <c r="BJ1479" i="1" a="1"/>
  <c r="BJ1479" i="1"/>
  <c r="BN1479" i="1"/>
  <c r="BJ2539" i="1" a="1"/>
  <c r="BJ2539" i="1"/>
  <c r="BN2539" i="1"/>
  <c r="BJ1480" i="1" a="1"/>
  <c r="BJ1480" i="1"/>
  <c r="BN1480" i="1"/>
  <c r="BJ1481" i="1" a="1"/>
  <c r="BJ1481" i="1"/>
  <c r="BN1481" i="1"/>
  <c r="BJ1482" i="1" a="1"/>
  <c r="BJ1482" i="1"/>
  <c r="BN1482" i="1"/>
  <c r="BJ1483" i="1" a="1"/>
  <c r="BJ1483" i="1"/>
  <c r="BN1483" i="1"/>
  <c r="BJ1484" i="1" a="1"/>
  <c r="BJ1484" i="1"/>
  <c r="BN1484" i="1"/>
  <c r="BJ1485" i="1" a="1"/>
  <c r="BJ1485" i="1"/>
  <c r="BN1485" i="1"/>
  <c r="BJ1486" i="1" a="1"/>
  <c r="BJ1486" i="1"/>
  <c r="BN1486" i="1"/>
  <c r="BJ1487" i="1" a="1"/>
  <c r="BJ1487" i="1"/>
  <c r="BN1487" i="1"/>
  <c r="BJ1488" i="1" a="1"/>
  <c r="BJ1488" i="1"/>
  <c r="BN1488" i="1"/>
  <c r="BJ1489" i="1" a="1"/>
  <c r="BJ1489" i="1"/>
  <c r="BN1489" i="1"/>
  <c r="BJ1490" i="1" a="1"/>
  <c r="BJ1490" i="1"/>
  <c r="BN1490" i="1"/>
  <c r="BJ1491" i="1" a="1"/>
  <c r="BJ1491" i="1"/>
  <c r="BN1491" i="1"/>
  <c r="BJ1492" i="1" a="1"/>
  <c r="BJ1492" i="1"/>
  <c r="BN1492" i="1"/>
  <c r="BJ3409" i="1" a="1"/>
  <c r="BJ3409" i="1"/>
  <c r="BN3409" i="1"/>
  <c r="BJ3410" i="1" a="1"/>
  <c r="BJ3410" i="1"/>
  <c r="BN3410" i="1"/>
  <c r="BJ3411" i="1" a="1"/>
  <c r="BJ3411" i="1"/>
  <c r="BN3411" i="1"/>
  <c r="BJ3412" i="1" a="1"/>
  <c r="BJ3412" i="1"/>
  <c r="BN3412" i="1"/>
  <c r="BJ3413" i="1" a="1"/>
  <c r="BJ3413" i="1"/>
  <c r="BN3413" i="1"/>
  <c r="BJ3414" i="1" a="1"/>
  <c r="BJ3414" i="1"/>
  <c r="BN3414" i="1"/>
  <c r="BJ3415" i="1" a="1"/>
  <c r="BJ3415" i="1"/>
  <c r="BN3415" i="1"/>
  <c r="BJ3416" i="1" a="1"/>
  <c r="BJ3416" i="1"/>
  <c r="BN3416" i="1"/>
  <c r="BJ3417" i="1" a="1"/>
  <c r="BJ3417" i="1"/>
  <c r="BN3417" i="1"/>
  <c r="BJ3418" i="1" a="1"/>
  <c r="BJ3418" i="1"/>
  <c r="BN3418" i="1"/>
  <c r="BJ3419" i="1" a="1"/>
  <c r="BJ3419" i="1"/>
  <c r="BN3419" i="1"/>
  <c r="BJ3420" i="1" a="1"/>
  <c r="BJ3420" i="1"/>
  <c r="BN3420" i="1"/>
  <c r="BJ3421" i="1" a="1"/>
  <c r="BJ3421" i="1"/>
  <c r="BN3421" i="1"/>
  <c r="BJ3422" i="1" a="1"/>
  <c r="BJ3422" i="1"/>
  <c r="BN3422" i="1"/>
  <c r="BJ3423" i="1" a="1"/>
  <c r="BJ3423" i="1"/>
  <c r="BN3423" i="1"/>
  <c r="BJ3424" i="1" a="1"/>
  <c r="BJ3424" i="1"/>
  <c r="BN3424" i="1"/>
  <c r="BJ3425" i="1" a="1"/>
  <c r="BJ3425" i="1"/>
  <c r="BN3425" i="1"/>
  <c r="BJ3426" i="1" a="1"/>
  <c r="BJ3426" i="1"/>
  <c r="BN3426" i="1"/>
  <c r="BJ3427" i="1" a="1"/>
  <c r="BJ3427" i="1"/>
  <c r="BN3427" i="1"/>
  <c r="BJ3428" i="1" a="1"/>
  <c r="BJ3428" i="1"/>
  <c r="BN3428" i="1"/>
  <c r="BJ402" i="1" a="1"/>
  <c r="BJ402" i="1"/>
  <c r="BN402" i="1"/>
  <c r="BJ403" i="1" a="1"/>
  <c r="BJ403" i="1"/>
  <c r="BN403" i="1"/>
  <c r="BJ404" i="1" a="1"/>
  <c r="BJ404" i="1"/>
  <c r="BN404" i="1"/>
  <c r="BJ405" i="1" a="1"/>
  <c r="BJ405" i="1"/>
  <c r="BN405" i="1"/>
  <c r="BJ406" i="1" a="1"/>
  <c r="BJ406" i="1"/>
  <c r="BN406" i="1"/>
  <c r="BJ407" i="1" a="1"/>
  <c r="BJ407" i="1"/>
  <c r="BN407" i="1"/>
  <c r="BJ408" i="1" a="1"/>
  <c r="BJ408" i="1"/>
  <c r="BN408" i="1"/>
  <c r="BJ409" i="1" a="1"/>
  <c r="BJ409" i="1"/>
  <c r="BN409" i="1"/>
  <c r="BJ410" i="1" a="1"/>
  <c r="BJ410" i="1"/>
  <c r="BN410" i="1"/>
  <c r="BJ411" i="1" a="1"/>
  <c r="BJ411" i="1"/>
  <c r="BN411" i="1"/>
  <c r="BJ412" i="1" a="1"/>
  <c r="BJ412" i="1"/>
  <c r="BN412" i="1"/>
  <c r="BJ413" i="1" a="1"/>
  <c r="BJ413" i="1"/>
  <c r="BN413" i="1"/>
  <c r="BJ414" i="1" a="1"/>
  <c r="BJ414" i="1"/>
  <c r="BN414" i="1"/>
  <c r="BJ415" i="1" a="1"/>
  <c r="BJ415" i="1"/>
  <c r="BN415" i="1"/>
  <c r="BJ416" i="1" a="1"/>
  <c r="BJ416" i="1"/>
  <c r="BN416" i="1"/>
  <c r="BJ417" i="1" a="1"/>
  <c r="BJ417" i="1"/>
  <c r="BN417" i="1"/>
  <c r="BJ418" i="1" a="1"/>
  <c r="BJ418" i="1"/>
  <c r="BN418" i="1"/>
  <c r="BJ419" i="1" a="1"/>
  <c r="BJ419" i="1"/>
  <c r="BN419" i="1"/>
  <c r="BJ1337" i="1" a="1"/>
  <c r="BJ1337" i="1"/>
  <c r="BN1337" i="1"/>
  <c r="BJ1338" i="1" a="1"/>
  <c r="BJ1338" i="1"/>
  <c r="BN1338" i="1"/>
  <c r="BJ1266" i="1" a="1"/>
  <c r="BJ1266" i="1"/>
  <c r="BN1266" i="1"/>
  <c r="BJ1339" i="1" a="1"/>
  <c r="BJ1339" i="1"/>
  <c r="BN1339" i="1"/>
  <c r="BJ1340" i="1" a="1"/>
  <c r="BJ1340" i="1"/>
  <c r="BN1340" i="1"/>
  <c r="BJ1341" i="1" a="1"/>
  <c r="BJ1341" i="1"/>
  <c r="BN1341" i="1"/>
  <c r="BJ1342" i="1" a="1"/>
  <c r="BJ1342" i="1"/>
  <c r="BN1342" i="1"/>
  <c r="BJ1343" i="1" a="1"/>
  <c r="BJ1343" i="1"/>
  <c r="BN1343" i="1"/>
  <c r="BJ1344" i="1" a="1"/>
  <c r="BJ1344" i="1"/>
  <c r="BN1344" i="1"/>
  <c r="BJ1345" i="1" a="1"/>
  <c r="BJ1345" i="1"/>
  <c r="BN1345" i="1"/>
  <c r="BJ1346" i="1" a="1"/>
  <c r="BJ1346" i="1"/>
  <c r="BN1346" i="1"/>
  <c r="BJ1347" i="1" a="1"/>
  <c r="BJ1347" i="1"/>
  <c r="BN1347" i="1"/>
  <c r="BJ1348" i="1" a="1"/>
  <c r="BJ1348" i="1"/>
  <c r="BN1348" i="1"/>
  <c r="BJ1349" i="1" a="1"/>
  <c r="BJ1349" i="1"/>
  <c r="BN1349" i="1"/>
  <c r="BJ1350" i="1" a="1"/>
  <c r="BJ1350" i="1"/>
  <c r="BN1350" i="1"/>
  <c r="BJ1351" i="1" a="1"/>
  <c r="BJ1351" i="1"/>
  <c r="BN1351" i="1"/>
  <c r="BJ1352" i="1" a="1"/>
  <c r="BJ1352" i="1"/>
  <c r="BN1352" i="1"/>
  <c r="BJ1353" i="1" a="1"/>
  <c r="BJ1353" i="1"/>
  <c r="BN1353" i="1"/>
  <c r="BJ934" i="1" a="1"/>
  <c r="BJ934" i="1"/>
  <c r="BN934" i="1"/>
  <c r="BJ935" i="1" a="1"/>
  <c r="BJ935" i="1"/>
  <c r="BN935" i="1"/>
  <c r="BJ861" i="1" a="1"/>
  <c r="BJ861" i="1"/>
  <c r="BN861" i="1"/>
  <c r="BJ936" i="1" a="1"/>
  <c r="BJ936" i="1"/>
  <c r="BN936" i="1"/>
  <c r="BJ937" i="1" a="1"/>
  <c r="BJ937" i="1"/>
  <c r="BN937" i="1"/>
  <c r="BJ938" i="1" a="1"/>
  <c r="BJ938" i="1"/>
  <c r="BN938" i="1"/>
  <c r="BJ939" i="1" a="1"/>
  <c r="BJ939" i="1"/>
  <c r="BN939" i="1"/>
  <c r="BJ940" i="1" a="1"/>
  <c r="BJ940" i="1"/>
  <c r="BN940" i="1"/>
  <c r="BJ941" i="1" a="1"/>
  <c r="BJ941" i="1"/>
  <c r="BN941" i="1"/>
  <c r="BJ942" i="1" a="1"/>
  <c r="BJ942" i="1"/>
  <c r="BN942" i="1"/>
  <c r="BJ943" i="1" a="1"/>
  <c r="BJ943" i="1"/>
  <c r="BN943" i="1"/>
  <c r="BJ944" i="1" a="1"/>
  <c r="BJ944" i="1"/>
  <c r="BN944" i="1"/>
  <c r="BJ945" i="1" a="1"/>
  <c r="BJ945" i="1"/>
  <c r="BN945" i="1"/>
  <c r="BJ946" i="1" a="1"/>
  <c r="BJ946" i="1"/>
  <c r="BN946" i="1"/>
  <c r="BJ947" i="1" a="1"/>
  <c r="BJ947" i="1"/>
  <c r="BN947" i="1"/>
  <c r="BJ2998" i="1" a="1"/>
  <c r="BJ2998" i="1"/>
  <c r="BN2998" i="1"/>
  <c r="BJ2999" i="1" a="1"/>
  <c r="BJ2999" i="1"/>
  <c r="BN2999" i="1"/>
  <c r="BJ3000" i="1" a="1"/>
  <c r="BJ3000" i="1"/>
  <c r="BN3000" i="1"/>
  <c r="BJ1405" i="1" a="1"/>
  <c r="BJ1405" i="1"/>
  <c r="BN1405" i="1"/>
  <c r="BJ3001" i="1" a="1"/>
  <c r="BJ3001" i="1"/>
  <c r="BN3001" i="1"/>
  <c r="BJ3002" i="1" a="1"/>
  <c r="BJ3002" i="1"/>
  <c r="BN3002" i="1"/>
  <c r="BJ3003" i="1" a="1"/>
  <c r="BJ3003" i="1"/>
  <c r="BN3003" i="1"/>
  <c r="BJ3004" i="1" a="1"/>
  <c r="BJ3004" i="1"/>
  <c r="BN3004" i="1"/>
  <c r="BJ3005" i="1" a="1"/>
  <c r="BJ3005" i="1"/>
  <c r="BN3005" i="1"/>
  <c r="BJ3006" i="1" a="1"/>
  <c r="BJ3006" i="1"/>
  <c r="BN3006" i="1"/>
  <c r="BJ3007" i="1" a="1"/>
  <c r="BJ3007" i="1"/>
  <c r="BN3007" i="1"/>
  <c r="BJ3008" i="1" a="1"/>
  <c r="BJ3008" i="1"/>
  <c r="BN3008" i="1"/>
  <c r="BJ3009" i="1" a="1"/>
  <c r="BJ3009" i="1"/>
  <c r="BN3009" i="1"/>
  <c r="BJ3010" i="1" a="1"/>
  <c r="BJ3010" i="1"/>
  <c r="BN3010" i="1"/>
  <c r="BJ3011" i="1" a="1"/>
  <c r="BJ3011" i="1"/>
  <c r="BN3011" i="1"/>
  <c r="BJ3012" i="1" a="1"/>
  <c r="BJ3012" i="1"/>
  <c r="BN3012" i="1"/>
  <c r="BJ3013" i="1" a="1"/>
  <c r="BJ3013" i="1"/>
  <c r="BN3013" i="1"/>
  <c r="BJ3014" i="1" a="1"/>
  <c r="BJ3014" i="1"/>
  <c r="BN3014" i="1"/>
  <c r="BJ3015" i="1" a="1"/>
  <c r="BJ3015" i="1"/>
  <c r="BN3015" i="1"/>
  <c r="BJ3016" i="1" a="1"/>
  <c r="BJ3016" i="1"/>
  <c r="BN3016" i="1"/>
  <c r="BJ4064" i="1" a="1"/>
  <c r="BJ4064" i="1"/>
  <c r="BN4064" i="1"/>
  <c r="BJ4065" i="1" a="1"/>
  <c r="BJ4065" i="1"/>
  <c r="BN4065" i="1"/>
  <c r="BJ4066" i="1" a="1"/>
  <c r="BJ4066" i="1"/>
  <c r="BN4066" i="1"/>
  <c r="BJ4067" i="1" a="1"/>
  <c r="BJ4067" i="1"/>
  <c r="BN4067" i="1"/>
  <c r="BJ4068" i="1" a="1"/>
  <c r="BJ4068" i="1"/>
  <c r="BN4068" i="1"/>
  <c r="BJ4069" i="1" a="1"/>
  <c r="BJ4069" i="1"/>
  <c r="BN4069" i="1"/>
  <c r="BJ4070" i="1" a="1"/>
  <c r="BJ4070" i="1"/>
  <c r="BN4070" i="1"/>
  <c r="BJ4071" i="1" a="1"/>
  <c r="BJ4071" i="1"/>
  <c r="BN4071" i="1"/>
  <c r="BJ4072" i="1" a="1"/>
  <c r="BJ4072" i="1"/>
  <c r="BN4072" i="1"/>
  <c r="BJ4073" i="1" a="1"/>
  <c r="BJ4073" i="1"/>
  <c r="BN4073" i="1"/>
  <c r="BJ4074" i="1" a="1"/>
  <c r="BJ4074" i="1"/>
  <c r="BN4074" i="1"/>
  <c r="BJ4075" i="1" a="1"/>
  <c r="BJ4075" i="1"/>
  <c r="BN4075" i="1"/>
  <c r="BJ4076" i="1" a="1"/>
  <c r="BJ4076" i="1"/>
  <c r="BN4076" i="1"/>
  <c r="BJ4077" i="1" a="1"/>
  <c r="BJ4077" i="1"/>
  <c r="BN4077" i="1"/>
  <c r="BJ4078" i="1" a="1"/>
  <c r="BJ4078" i="1"/>
  <c r="BN4078" i="1"/>
  <c r="BJ4079" i="1" a="1"/>
  <c r="BJ4079" i="1"/>
  <c r="BN4079" i="1"/>
  <c r="BJ4080" i="1" a="1"/>
  <c r="BJ4080" i="1"/>
  <c r="BN4080" i="1"/>
  <c r="BJ4081" i="1" a="1"/>
  <c r="BJ4081" i="1"/>
  <c r="BN4081" i="1"/>
  <c r="BJ4082" i="1" a="1"/>
  <c r="BJ4082" i="1"/>
  <c r="BN4082" i="1"/>
  <c r="BJ4083" i="1" a="1"/>
  <c r="BJ4083" i="1"/>
  <c r="BN4083" i="1"/>
  <c r="BJ3952" i="1" a="1"/>
  <c r="BJ3952" i="1"/>
  <c r="BN3952" i="1"/>
  <c r="BJ3953" i="1" a="1"/>
  <c r="BJ3953" i="1"/>
  <c r="BN3953" i="1"/>
  <c r="BJ3954" i="1" a="1"/>
  <c r="BJ3954" i="1"/>
  <c r="BN3954" i="1"/>
  <c r="BJ3955" i="1" a="1"/>
  <c r="BJ3955" i="1"/>
  <c r="BN3955" i="1"/>
  <c r="BJ3956" i="1" a="1"/>
  <c r="BJ3956" i="1"/>
  <c r="BN3956" i="1"/>
  <c r="BJ3957" i="1" a="1"/>
  <c r="BJ3957" i="1"/>
  <c r="BN3957" i="1"/>
  <c r="BJ3958" i="1" a="1"/>
  <c r="BJ3958" i="1"/>
  <c r="BN3958" i="1"/>
  <c r="BJ3959" i="1" a="1"/>
  <c r="BJ3959" i="1"/>
  <c r="BN3959" i="1"/>
  <c r="BJ3960" i="1" a="1"/>
  <c r="BJ3960" i="1"/>
  <c r="BN3960" i="1"/>
  <c r="BJ3961" i="1" a="1"/>
  <c r="BJ3961" i="1"/>
  <c r="BN3961" i="1"/>
  <c r="BJ3962" i="1" a="1"/>
  <c r="BJ3962" i="1"/>
  <c r="BN3962" i="1"/>
  <c r="BJ3963" i="1" a="1"/>
  <c r="BJ3963" i="1"/>
  <c r="BN3963" i="1"/>
  <c r="BJ3964" i="1" a="1"/>
  <c r="BJ3964" i="1"/>
  <c r="BN3964" i="1"/>
  <c r="BJ3965" i="1" a="1"/>
  <c r="BJ3965" i="1"/>
  <c r="BN3965" i="1"/>
  <c r="BJ3966" i="1" a="1"/>
  <c r="BJ3966" i="1"/>
  <c r="BN3966" i="1"/>
  <c r="BJ3967" i="1" a="1"/>
  <c r="BJ3967" i="1"/>
  <c r="BN3967" i="1"/>
  <c r="BJ3968" i="1" a="1"/>
  <c r="BJ3968" i="1"/>
  <c r="BN3968" i="1"/>
  <c r="BJ3969" i="1" a="1"/>
  <c r="BJ3969" i="1"/>
  <c r="BN3969" i="1"/>
  <c r="BJ3970" i="1" a="1"/>
  <c r="BJ3970" i="1"/>
  <c r="BN3970" i="1"/>
  <c r="BJ3971" i="1" a="1"/>
  <c r="BJ3971" i="1"/>
  <c r="BN3971" i="1"/>
  <c r="BJ3972" i="1" a="1"/>
  <c r="BJ3972" i="1"/>
  <c r="BN3972" i="1"/>
  <c r="BJ2752" i="1" a="1"/>
  <c r="BJ2752" i="1"/>
  <c r="BN2752" i="1"/>
  <c r="BJ2753" i="1" a="1"/>
  <c r="BJ2753" i="1"/>
  <c r="BN2753" i="1"/>
  <c r="BJ2754" i="1" a="1"/>
  <c r="BJ2754" i="1"/>
  <c r="BN2754" i="1"/>
  <c r="BJ2755" i="1" a="1"/>
  <c r="BJ2755" i="1"/>
  <c r="BN2755" i="1"/>
  <c r="BJ2756" i="1" a="1"/>
  <c r="BJ2756" i="1"/>
  <c r="BN2756" i="1"/>
  <c r="BJ2757" i="1" a="1"/>
  <c r="BJ2757" i="1"/>
  <c r="BN2757" i="1"/>
  <c r="BJ2758" i="1" a="1"/>
  <c r="BJ2758" i="1"/>
  <c r="BN2758" i="1"/>
  <c r="BJ2759" i="1" a="1"/>
  <c r="BJ2759" i="1"/>
  <c r="BN2759" i="1"/>
  <c r="BJ2760" i="1" a="1"/>
  <c r="BJ2760" i="1"/>
  <c r="BN2760" i="1"/>
  <c r="BJ2761" i="1" a="1"/>
  <c r="BJ2761" i="1"/>
  <c r="BN2761" i="1"/>
  <c r="BJ2762" i="1" a="1"/>
  <c r="BJ2762" i="1"/>
  <c r="BN2762" i="1"/>
  <c r="BJ2763" i="1" a="1"/>
  <c r="BJ2763" i="1"/>
  <c r="BN2763" i="1"/>
  <c r="BJ2764" i="1" a="1"/>
  <c r="BJ2764" i="1"/>
  <c r="BN2764" i="1"/>
  <c r="BJ2765" i="1" a="1"/>
  <c r="BJ2765" i="1"/>
  <c r="BN2765" i="1"/>
  <c r="BJ2766" i="1" a="1"/>
  <c r="BJ2766" i="1"/>
  <c r="BN2766" i="1"/>
  <c r="BJ2767" i="1" a="1"/>
  <c r="BJ2767" i="1"/>
  <c r="BN2767" i="1"/>
  <c r="BJ1202" i="1" a="1"/>
  <c r="BJ1202" i="1"/>
  <c r="BN1202" i="1"/>
  <c r="BJ1203" i="1" a="1"/>
  <c r="BJ1203" i="1"/>
  <c r="BN1203" i="1"/>
  <c r="BJ1204" i="1" a="1"/>
  <c r="BJ1204" i="1"/>
  <c r="BN1204" i="1"/>
  <c r="BJ1205" i="1" a="1"/>
  <c r="BJ1205" i="1"/>
  <c r="BN1205" i="1"/>
  <c r="BJ1206" i="1" a="1"/>
  <c r="BJ1206" i="1"/>
  <c r="BN1206" i="1"/>
  <c r="BJ1207" i="1" a="1"/>
  <c r="BJ1207" i="1"/>
  <c r="BN1207" i="1"/>
  <c r="BJ1208" i="1" a="1"/>
  <c r="BJ1208" i="1"/>
  <c r="BN1208" i="1"/>
  <c r="BJ1209" i="1" a="1"/>
  <c r="BJ1209" i="1"/>
  <c r="BN1209" i="1"/>
  <c r="BJ1210" i="1" a="1"/>
  <c r="BJ1210" i="1"/>
  <c r="BN1210" i="1"/>
  <c r="BJ1211" i="1" a="1"/>
  <c r="BJ1211" i="1"/>
  <c r="BN1211" i="1"/>
  <c r="BJ1212" i="1" a="1"/>
  <c r="BJ1212" i="1"/>
  <c r="BN1212" i="1"/>
  <c r="BJ1213" i="1" a="1"/>
  <c r="BJ1213" i="1"/>
  <c r="BN1213" i="1"/>
  <c r="BJ1214" i="1" a="1"/>
  <c r="BJ1214" i="1"/>
  <c r="BN1214" i="1"/>
  <c r="BJ1215" i="1" a="1"/>
  <c r="BJ1215" i="1"/>
  <c r="BN1215" i="1"/>
  <c r="BJ1216" i="1" a="1"/>
  <c r="BJ1216" i="1"/>
  <c r="BN1216" i="1"/>
  <c r="BJ1217" i="1" a="1"/>
  <c r="BJ1217" i="1"/>
  <c r="BN1217" i="1"/>
  <c r="BJ1218" i="1" a="1"/>
  <c r="BJ1218" i="1"/>
  <c r="BN1218" i="1"/>
  <c r="BJ1219" i="1" a="1"/>
  <c r="BJ1219" i="1"/>
  <c r="BN1219" i="1"/>
  <c r="BJ3120" i="1" a="1"/>
  <c r="BJ3120" i="1"/>
  <c r="BN3120" i="1"/>
  <c r="BJ3135" i="1" a="1"/>
  <c r="BJ3135" i="1"/>
  <c r="BN3135" i="1"/>
  <c r="BJ2925" i="1" a="1"/>
  <c r="BJ2925" i="1"/>
  <c r="BN2925" i="1"/>
  <c r="BJ3136" i="1" a="1"/>
  <c r="BJ3136" i="1"/>
  <c r="BN3136" i="1"/>
  <c r="BJ3137" i="1" a="1"/>
  <c r="BJ3137" i="1"/>
  <c r="BN3137" i="1"/>
  <c r="BJ3138" i="1" a="1"/>
  <c r="BJ3138" i="1"/>
  <c r="BN3138" i="1"/>
  <c r="BJ3139" i="1" a="1"/>
  <c r="BJ3139" i="1"/>
  <c r="BN3139" i="1"/>
  <c r="BJ3140" i="1" a="1"/>
  <c r="BJ3140" i="1"/>
  <c r="BN3140" i="1"/>
  <c r="BJ3141" i="1" a="1"/>
  <c r="BJ3141" i="1"/>
  <c r="BN3141" i="1"/>
  <c r="BJ3142" i="1" a="1"/>
  <c r="BJ3142" i="1"/>
  <c r="BN3142" i="1"/>
  <c r="BJ3143" i="1" a="1"/>
  <c r="BJ3143" i="1"/>
  <c r="BN3143" i="1"/>
  <c r="BJ3144" i="1" a="1"/>
  <c r="BJ3144" i="1"/>
  <c r="BN3144" i="1"/>
  <c r="BJ3145" i="1" a="1"/>
  <c r="BJ3145" i="1"/>
  <c r="BN3145" i="1"/>
  <c r="BJ3146" i="1" a="1"/>
  <c r="BJ3146" i="1"/>
  <c r="BN3146" i="1"/>
  <c r="BJ3147" i="1" a="1"/>
  <c r="BJ3147" i="1"/>
  <c r="BN3147" i="1"/>
  <c r="BJ3148" i="1" a="1"/>
  <c r="BJ3148" i="1"/>
  <c r="BN3148" i="1"/>
  <c r="BJ3149" i="1" a="1"/>
  <c r="BJ3149" i="1"/>
  <c r="BN3149" i="1"/>
  <c r="BJ3150" i="1" a="1"/>
  <c r="BJ3150" i="1"/>
  <c r="BN3150" i="1"/>
  <c r="BJ3151" i="1" a="1"/>
  <c r="BJ3151" i="1"/>
  <c r="BN3151" i="1"/>
  <c r="BJ265" i="1" a="1"/>
  <c r="BJ265" i="1"/>
  <c r="BN265" i="1"/>
  <c r="BJ266" i="1" a="1"/>
  <c r="BJ266" i="1"/>
  <c r="BN266" i="1"/>
  <c r="BJ267" i="1" a="1"/>
  <c r="BJ267" i="1"/>
  <c r="BN267" i="1"/>
  <c r="BJ268" i="1" a="1"/>
  <c r="BJ268" i="1"/>
  <c r="BN268" i="1"/>
  <c r="BJ269" i="1" a="1"/>
  <c r="BJ269" i="1"/>
  <c r="BN269" i="1"/>
  <c r="BJ270" i="1" a="1"/>
  <c r="BJ270" i="1"/>
  <c r="BN270" i="1"/>
  <c r="BJ271" i="1" a="1"/>
  <c r="BJ271" i="1"/>
  <c r="BN271" i="1"/>
  <c r="BJ272" i="1" a="1"/>
  <c r="BJ272" i="1"/>
  <c r="BN272" i="1"/>
  <c r="BJ273" i="1" a="1"/>
  <c r="BJ273" i="1"/>
  <c r="BN273" i="1"/>
  <c r="BJ274" i="1" a="1"/>
  <c r="BJ274" i="1"/>
  <c r="BN274" i="1"/>
  <c r="BJ275" i="1" a="1"/>
  <c r="BJ275" i="1"/>
  <c r="BN275" i="1"/>
  <c r="BJ276" i="1" a="1"/>
  <c r="BJ276" i="1"/>
  <c r="BN276" i="1"/>
  <c r="BJ277" i="1" a="1"/>
  <c r="BJ277" i="1"/>
  <c r="BN277" i="1"/>
  <c r="BJ278" i="1" a="1"/>
  <c r="BJ278" i="1"/>
  <c r="BN278" i="1"/>
  <c r="BJ279" i="1" a="1"/>
  <c r="BJ279" i="1"/>
  <c r="BN279" i="1"/>
  <c r="BJ280" i="1" a="1"/>
  <c r="BJ280" i="1"/>
  <c r="BN280" i="1"/>
  <c r="BJ281" i="1" a="1"/>
  <c r="BJ281" i="1"/>
  <c r="BN281" i="1"/>
  <c r="BJ282" i="1" a="1"/>
  <c r="BJ282" i="1"/>
  <c r="BN282" i="1"/>
  <c r="BJ2366" i="1" a="1"/>
  <c r="BJ2366" i="1"/>
  <c r="BN2366" i="1"/>
  <c r="BJ2367" i="1" a="1"/>
  <c r="BJ2367" i="1"/>
  <c r="BN2367" i="1"/>
  <c r="BJ2368" i="1" a="1"/>
  <c r="BJ2368" i="1"/>
  <c r="BN2368" i="1"/>
  <c r="BJ2369" i="1" a="1"/>
  <c r="BJ2369" i="1"/>
  <c r="BN2369" i="1"/>
  <c r="BJ2370" i="1" a="1"/>
  <c r="BJ2370" i="1"/>
  <c r="BN2370" i="1"/>
  <c r="BJ2371" i="1" a="1"/>
  <c r="BJ2371" i="1"/>
  <c r="BN2371" i="1"/>
  <c r="BJ2372" i="1" a="1"/>
  <c r="BJ2372" i="1"/>
  <c r="BN2372" i="1"/>
  <c r="BJ2373" i="1" a="1"/>
  <c r="BJ2373" i="1"/>
  <c r="BN2373" i="1"/>
  <c r="BJ2374" i="1" a="1"/>
  <c r="BJ2374" i="1"/>
  <c r="BN2374" i="1"/>
  <c r="BJ2375" i="1" a="1"/>
  <c r="BJ2375" i="1"/>
  <c r="BN2375" i="1"/>
  <c r="BJ2376" i="1" a="1"/>
  <c r="BJ2376" i="1"/>
  <c r="BN2376" i="1"/>
  <c r="BJ2377" i="1" a="1"/>
  <c r="BJ2377" i="1"/>
  <c r="BN2377" i="1"/>
  <c r="BJ2378" i="1" a="1"/>
  <c r="BJ2378" i="1"/>
  <c r="BN2378" i="1"/>
  <c r="BJ2379" i="1" a="1"/>
  <c r="BJ2379" i="1"/>
  <c r="BN2379" i="1"/>
  <c r="BJ2380" i="1" a="1"/>
  <c r="BJ2380" i="1"/>
  <c r="BN2380" i="1"/>
  <c r="BJ2381" i="1" a="1"/>
  <c r="BJ2381" i="1"/>
  <c r="BN2381" i="1"/>
  <c r="BJ3679" i="1" a="1"/>
  <c r="BJ3679" i="1"/>
  <c r="BN3679" i="1"/>
  <c r="BJ3680" i="1" a="1"/>
  <c r="BJ3680" i="1"/>
  <c r="BN3680" i="1"/>
  <c r="BJ3681" i="1" a="1"/>
  <c r="BJ3681" i="1"/>
  <c r="BN3681" i="1"/>
  <c r="BJ3682" i="1" a="1"/>
  <c r="BJ3682" i="1"/>
  <c r="BN3682" i="1"/>
  <c r="BJ3683" i="1" a="1"/>
  <c r="BJ3683" i="1"/>
  <c r="BN3683" i="1"/>
  <c r="BJ3684" i="1" a="1"/>
  <c r="BJ3684" i="1"/>
  <c r="BN3684" i="1"/>
  <c r="BJ3685" i="1" a="1"/>
  <c r="BJ3685" i="1"/>
  <c r="BN3685" i="1"/>
  <c r="BJ3686" i="1" a="1"/>
  <c r="BJ3686" i="1"/>
  <c r="BN3686" i="1"/>
  <c r="BJ3687" i="1" a="1"/>
  <c r="BJ3687" i="1"/>
  <c r="BN3687" i="1"/>
  <c r="BJ3688" i="1" a="1"/>
  <c r="BJ3688" i="1"/>
  <c r="BN3688" i="1"/>
  <c r="BJ3689" i="1" a="1"/>
  <c r="BJ3689" i="1"/>
  <c r="BN3689" i="1"/>
  <c r="BJ3690" i="1" a="1"/>
  <c r="BJ3690" i="1"/>
  <c r="BN3690" i="1"/>
  <c r="BJ3691" i="1" a="1"/>
  <c r="BJ3691" i="1"/>
  <c r="BN3691" i="1"/>
  <c r="BJ3692" i="1" a="1"/>
  <c r="BJ3692" i="1"/>
  <c r="BN3692" i="1"/>
  <c r="BJ3693" i="1" a="1"/>
  <c r="BJ3693" i="1"/>
  <c r="BN3693" i="1"/>
  <c r="BJ3694" i="1" a="1"/>
  <c r="BJ3694" i="1"/>
  <c r="BN3694" i="1"/>
  <c r="BJ3695" i="1" a="1"/>
  <c r="BJ3695" i="1"/>
  <c r="BN3695" i="1"/>
  <c r="BJ3696" i="1" a="1"/>
  <c r="BJ3696" i="1"/>
  <c r="BN3696" i="1"/>
  <c r="BJ3697" i="1" a="1"/>
  <c r="BJ3697" i="1"/>
  <c r="BN3697" i="1"/>
  <c r="BJ3698" i="1" a="1"/>
  <c r="BJ3698" i="1"/>
  <c r="BN3698" i="1"/>
  <c r="BJ3066" i="1" a="1"/>
  <c r="BJ3066" i="1"/>
  <c r="BN3066" i="1"/>
  <c r="BJ4084" i="1" a="1"/>
  <c r="BJ4084" i="1"/>
  <c r="BN4084" i="1"/>
  <c r="BJ1763" i="1" a="1"/>
  <c r="BJ1763" i="1"/>
  <c r="BN1763" i="1"/>
  <c r="BJ2682" i="1" a="1"/>
  <c r="BJ2682" i="1"/>
  <c r="BN2682" i="1"/>
  <c r="BJ2768" i="1" a="1"/>
  <c r="BJ2768" i="1"/>
  <c r="BN2768" i="1"/>
  <c r="BJ810" i="1" a="1"/>
  <c r="BJ810" i="1"/>
  <c r="BN810" i="1"/>
  <c r="BJ141" i="1" a="1"/>
  <c r="BJ141" i="1"/>
  <c r="BN141" i="1"/>
  <c r="BJ3285" i="1" a="1"/>
  <c r="BJ3285" i="1"/>
  <c r="BN3285" i="1"/>
  <c r="BJ1220" i="1" a="1"/>
  <c r="BJ1220" i="1"/>
  <c r="BN1220" i="1"/>
  <c r="BJ2633" i="1" a="1"/>
  <c r="BJ2633" i="1"/>
  <c r="BN2633" i="1"/>
  <c r="BJ2031" i="1" a="1"/>
  <c r="BJ2031" i="1"/>
  <c r="BN2031" i="1"/>
  <c r="BJ2274" i="1" a="1"/>
  <c r="BJ2274" i="1"/>
  <c r="BN2274" i="1"/>
  <c r="BJ3699" i="1" a="1"/>
  <c r="BJ3699" i="1"/>
  <c r="BN3699" i="1"/>
  <c r="BJ3700" i="1" a="1"/>
  <c r="BJ3700" i="1"/>
  <c r="BN3700" i="1"/>
  <c r="BJ1762" i="1" a="1"/>
  <c r="BJ1762" i="1"/>
  <c r="BN1762" i="1"/>
  <c r="BJ3974" i="1" a="1"/>
  <c r="BJ3974" i="1"/>
  <c r="BN3974" i="1"/>
  <c r="BJ948" i="1" a="1"/>
  <c r="BJ948" i="1"/>
  <c r="BN948" i="1"/>
  <c r="BJ3554" i="1" a="1"/>
  <c r="BJ3554" i="1"/>
  <c r="BN3554" i="1"/>
  <c r="BJ2273" i="1" a="1"/>
  <c r="BJ2273" i="1"/>
  <c r="BN2273" i="1"/>
  <c r="BJ4085" i="1" a="1"/>
  <c r="BJ4085" i="1"/>
  <c r="BN4085" i="1"/>
  <c r="BJ1354" i="1" a="1"/>
  <c r="BJ1354" i="1"/>
  <c r="BN1354" i="1"/>
  <c r="BJ3017" i="1" a="1"/>
  <c r="BJ3017" i="1"/>
  <c r="BN3017" i="1"/>
  <c r="BJ2171" i="1" a="1"/>
  <c r="BJ2171" i="1"/>
  <c r="BN2171" i="1"/>
  <c r="BJ1896" i="1" a="1"/>
  <c r="BJ1896" i="1"/>
  <c r="BN1896" i="1"/>
  <c r="BJ675" i="1" a="1"/>
  <c r="BJ675" i="1"/>
  <c r="BN675" i="1"/>
  <c r="BJ2769" i="1" a="1"/>
  <c r="BJ2769" i="1"/>
  <c r="BN2769" i="1"/>
  <c r="BJ2074" i="1" a="1"/>
  <c r="BJ2074" i="1"/>
  <c r="BN2074" i="1"/>
  <c r="BJ1493" i="1" a="1"/>
  <c r="BJ1493" i="1"/>
  <c r="BN1493" i="1"/>
  <c r="BJ3555" i="1" a="1"/>
  <c r="BJ3555" i="1"/>
  <c r="BN3555" i="1"/>
  <c r="BJ4223" i="1" a="1"/>
  <c r="BJ4223" i="1"/>
  <c r="BN4223" i="1"/>
  <c r="BJ3701" i="1" a="1"/>
  <c r="BJ3701" i="1"/>
  <c r="BN3701" i="1"/>
  <c r="BJ142" i="1" a="1"/>
  <c r="BJ142" i="1"/>
  <c r="BN142" i="1"/>
  <c r="BJ676" i="1" a="1"/>
  <c r="BJ676" i="1"/>
  <c r="BN676" i="1"/>
  <c r="BJ143" i="1" a="1"/>
  <c r="BJ143" i="1"/>
  <c r="BN143" i="1"/>
  <c r="BJ811" i="1" a="1"/>
  <c r="BJ811" i="1"/>
  <c r="BN811" i="1"/>
  <c r="BJ1895" i="1" a="1"/>
  <c r="BJ1895" i="1"/>
  <c r="BN1895" i="1"/>
  <c r="BJ3556" i="1" a="1"/>
  <c r="BJ3556" i="1"/>
  <c r="BN3556" i="1"/>
  <c r="BJ4224" i="1" a="1"/>
  <c r="BJ4224" i="1"/>
  <c r="BN4224" i="1"/>
  <c r="BJ2879" i="1" a="1"/>
  <c r="BJ2879" i="1"/>
  <c r="BN2879" i="1"/>
  <c r="BJ3557" i="1" a="1"/>
  <c r="BJ3557" i="1"/>
  <c r="BN3557" i="1"/>
  <c r="BJ1113" i="1" a="1"/>
  <c r="BJ1113" i="1"/>
  <c r="BN1113" i="1"/>
  <c r="BJ3976" i="1" a="1"/>
  <c r="BJ3976" i="1"/>
  <c r="BN3976" i="1"/>
  <c r="BJ1355" i="1" a="1"/>
  <c r="BJ1355" i="1"/>
  <c r="BN1355" i="1"/>
  <c r="BM812" i="1"/>
  <c r="BM814" i="1"/>
  <c r="BM2634" i="1"/>
  <c r="BM1087" i="1"/>
  <c r="BM2275" i="1"/>
  <c r="BM2276" i="1"/>
  <c r="BM1764" i="1"/>
  <c r="BM284" i="1"/>
  <c r="BM813" i="1"/>
  <c r="BM2033" i="1"/>
  <c r="BM2173" i="1"/>
  <c r="BM1765" i="1"/>
  <c r="BM3704" i="1"/>
  <c r="BM2491" i="1"/>
  <c r="BM420" i="1"/>
  <c r="BM285" i="1"/>
  <c r="BM3158" i="1"/>
  <c r="BM1499" i="1"/>
  <c r="BM4086" i="1"/>
  <c r="BM283" i="1"/>
  <c r="BM2880" i="1"/>
  <c r="BM2881" i="1"/>
  <c r="BM561" i="1"/>
  <c r="BM3560" i="1"/>
  <c r="BM2492" i="1"/>
  <c r="BM3019" i="1"/>
  <c r="BM3561" i="1"/>
  <c r="BM3152" i="1"/>
  <c r="BM148" i="1"/>
  <c r="BM422" i="1"/>
  <c r="BM3830" i="1"/>
  <c r="BM3161" i="1"/>
  <c r="BM1625" i="1"/>
  <c r="BM2277" i="1"/>
  <c r="BM6" i="1"/>
  <c r="BM1086" i="1"/>
  <c r="BM3558" i="1"/>
  <c r="BM3429" i="1"/>
  <c r="BM1496" i="1"/>
  <c r="BM951" i="1"/>
  <c r="BM3978" i="1"/>
  <c r="BM146" i="1"/>
  <c r="BM287" i="1"/>
  <c r="BM3018" i="1"/>
  <c r="BM3559" i="1"/>
  <c r="BM3836" i="1"/>
  <c r="BM1360" i="1"/>
  <c r="BM3153" i="1"/>
  <c r="BM288" i="1"/>
  <c r="BM3154" i="1"/>
  <c r="BM286" i="1"/>
  <c r="BM2382" i="1"/>
  <c r="BM289" i="1"/>
  <c r="BM2886" i="1"/>
  <c r="BM950" i="1"/>
  <c r="BM2035" i="1"/>
  <c r="BM3430" i="1"/>
  <c r="BM2280" i="1"/>
  <c r="BM1357" i="1"/>
  <c r="BM1495" i="1"/>
  <c r="BM2493" i="1"/>
  <c r="BM954" i="1"/>
  <c r="BM1626" i="1"/>
  <c r="BM2386" i="1"/>
  <c r="BM2039" i="1"/>
  <c r="BM3286" i="1"/>
  <c r="BM3431" i="1"/>
  <c r="BM677" i="1"/>
  <c r="BM1902" i="1"/>
  <c r="BM2635" i="1"/>
  <c r="BM3156" i="1"/>
  <c r="BM3831" i="1"/>
  <c r="BM1221" i="1"/>
  <c r="BM423" i="1"/>
  <c r="BM2636" i="1"/>
  <c r="BM1769" i="1"/>
  <c r="BM2383" i="1"/>
  <c r="BM2037" i="1"/>
  <c r="BM1897" i="1"/>
  <c r="BM3288" i="1"/>
  <c r="BM156" i="1"/>
  <c r="BM3702" i="1"/>
  <c r="BM684" i="1"/>
  <c r="BM1899" i="1"/>
  <c r="BM2637" i="1"/>
  <c r="BM3291" i="1"/>
  <c r="BM2882" i="1"/>
  <c r="BM1900" i="1"/>
  <c r="BM949" i="1"/>
  <c r="BM1907" i="1"/>
  <c r="BM1222" i="1"/>
  <c r="BM2182" i="1"/>
  <c r="BM2883" i="1"/>
  <c r="BM2884" i="1"/>
  <c r="BM1088" i="1"/>
  <c r="BM1226" i="1"/>
  <c r="BM3289" i="1"/>
  <c r="BM3715" i="1"/>
  <c r="BM3563" i="1"/>
  <c r="BM1356" i="1"/>
  <c r="BM3834" i="1"/>
  <c r="BM2177" i="1"/>
  <c r="BM9" i="1"/>
  <c r="BM2771" i="1"/>
  <c r="BM429" i="1"/>
  <c r="BM3157" i="1"/>
  <c r="BM952" i="1"/>
  <c r="BM815" i="1"/>
  <c r="BM1090" i="1"/>
  <c r="BM2885" i="1"/>
  <c r="BM294" i="1"/>
  <c r="BM2174" i="1"/>
  <c r="BM4088" i="1"/>
  <c r="BM562" i="1"/>
  <c r="BM1767" i="1"/>
  <c r="BM4090" i="1"/>
  <c r="BM144" i="1"/>
  <c r="BM1776" i="1"/>
  <c r="BM1770" i="1"/>
  <c r="BM690" i="1"/>
  <c r="BM953" i="1"/>
  <c r="BM2036" i="1"/>
  <c r="BM3979" i="1"/>
  <c r="BM2278" i="1"/>
  <c r="BM1901" i="1"/>
  <c r="BM1629" i="1"/>
  <c r="BM2175" i="1"/>
  <c r="BM2770" i="1"/>
  <c r="BM3564" i="1"/>
  <c r="BM4087" i="1"/>
  <c r="BM2638" i="1"/>
  <c r="BM290" i="1"/>
  <c r="BM1092" i="1"/>
  <c r="BM678" i="1"/>
  <c r="BM1497" i="1"/>
  <c r="BM1371" i="1"/>
  <c r="BM1358" i="1"/>
  <c r="BM3159" i="1"/>
  <c r="BM961" i="1"/>
  <c r="BM2887" i="1"/>
  <c r="BM2495" i="1"/>
  <c r="BM1766" i="1"/>
  <c r="BM1631" i="1"/>
  <c r="BM3712" i="1"/>
  <c r="BM1634" i="1"/>
  <c r="BM1768" i="1"/>
  <c r="BM3432" i="1"/>
  <c r="BM1498" i="1"/>
  <c r="BM679" i="1"/>
  <c r="BM3438" i="1"/>
  <c r="BM2644" i="1"/>
  <c r="BM2384" i="1"/>
  <c r="BM2889" i="1"/>
  <c r="BM1786" i="1"/>
  <c r="BM3576" i="1"/>
  <c r="BM2176" i="1"/>
  <c r="BM2392" i="1"/>
  <c r="BM2034" i="1"/>
  <c r="BM827" i="1"/>
  <c r="BM3290" i="1"/>
  <c r="BM3566" i="1"/>
  <c r="BM2041" i="1"/>
  <c r="BM2640" i="1"/>
  <c r="BM145" i="1"/>
  <c r="BM680" i="1"/>
  <c r="BM3980" i="1"/>
  <c r="BM3022" i="1"/>
  <c r="BM2042" i="1"/>
  <c r="BM432" i="1"/>
  <c r="BM3433" i="1"/>
  <c r="BM816" i="1"/>
  <c r="BM433" i="1"/>
  <c r="BM682" i="1"/>
  <c r="BM2494" i="1"/>
  <c r="BM3719" i="1"/>
  <c r="BM2046" i="1"/>
  <c r="BM3023" i="1"/>
  <c r="BM4" i="1"/>
  <c r="BM4089" i="1"/>
  <c r="BM1223" i="1"/>
  <c r="BM567" i="1"/>
  <c r="BM2279" i="1"/>
  <c r="BM3713" i="1"/>
  <c r="BM3832" i="1"/>
  <c r="BM3436" i="1"/>
  <c r="BM1912" i="1"/>
  <c r="BM3040" i="1"/>
  <c r="BM2180" i="1"/>
  <c r="BM2512" i="1"/>
  <c r="BM3030" i="1"/>
  <c r="BM149" i="1"/>
  <c r="BM1898" i="1"/>
  <c r="BM299" i="1"/>
  <c r="BM425" i="1"/>
  <c r="BM3443" i="1"/>
  <c r="BM3025" i="1"/>
  <c r="BM2642" i="1"/>
  <c r="BM1095" i="1"/>
  <c r="BM3562" i="1"/>
  <c r="BM2496" i="1"/>
  <c r="BM3292" i="1"/>
  <c r="BM2890" i="1"/>
  <c r="BM817" i="1"/>
  <c r="BM956" i="1"/>
  <c r="BM564" i="1"/>
  <c r="BM296" i="1"/>
  <c r="BM2178" i="1"/>
  <c r="BM2179" i="1"/>
  <c r="BM4091" i="1"/>
  <c r="BM15" i="1"/>
  <c r="BM3705" i="1"/>
  <c r="BM3837" i="1"/>
  <c r="BM2888" i="1"/>
  <c r="BM1107" i="1"/>
  <c r="BM2643" i="1"/>
  <c r="BM7" i="1"/>
  <c r="BM3723" i="1"/>
  <c r="BM3024" i="1"/>
  <c r="BM3451" i="1"/>
  <c r="BM3706" i="1"/>
  <c r="BM1224" i="1"/>
  <c r="BM3707" i="1"/>
  <c r="BM566" i="1"/>
  <c r="BM152" i="1"/>
  <c r="BM2172" i="1"/>
  <c r="BM3021" i="1"/>
  <c r="BM1362" i="1"/>
  <c r="BM2497" i="1"/>
  <c r="BM1363" i="1"/>
  <c r="BM3155" i="1"/>
  <c r="BM1633" i="1"/>
  <c r="BM426" i="1"/>
  <c r="BM2892" i="1"/>
  <c r="BM1364" i="1"/>
  <c r="BM2498" i="1"/>
  <c r="BM1903" i="1"/>
  <c r="BM1774" i="1"/>
  <c r="BM3985" i="1"/>
  <c r="BM421" i="1"/>
  <c r="BM2044" i="1"/>
  <c r="BM700" i="1"/>
  <c r="BM1500" i="1"/>
  <c r="BM2040" i="1"/>
  <c r="BM1628" i="1"/>
  <c r="BM2" i="1"/>
  <c r="BM2186" i="1"/>
  <c r="BM427" i="1"/>
  <c r="BM3164" i="1"/>
  <c r="BM1096" i="1"/>
  <c r="BM2505" i="1"/>
  <c r="BM3027" i="1"/>
  <c r="BM1624" i="1"/>
  <c r="BM818" i="1"/>
  <c r="BM2045" i="1"/>
  <c r="BM150" i="1"/>
  <c r="BM3981" i="1"/>
  <c r="BM2899" i="1"/>
  <c r="BM2650" i="1"/>
  <c r="BM1365" i="1"/>
  <c r="BM4092" i="1"/>
  <c r="BM292" i="1"/>
  <c r="BM1775" i="1"/>
  <c r="BM3295" i="1"/>
  <c r="BM1368" i="1"/>
  <c r="BM155" i="1"/>
  <c r="BM2893" i="1"/>
  <c r="BM2891" i="1"/>
  <c r="BM2500" i="1"/>
  <c r="BM960" i="1"/>
  <c r="BM1374" i="1"/>
  <c r="BM1906" i="1"/>
  <c r="BM3709" i="1"/>
  <c r="BM3839" i="1"/>
  <c r="BM1229" i="1"/>
  <c r="BM3703" i="1"/>
  <c r="BM969" i="1"/>
  <c r="BM3038" i="1"/>
  <c r="BM565" i="1"/>
  <c r="BM2043" i="1"/>
  <c r="BM295" i="1"/>
  <c r="BM1361" i="1"/>
  <c r="BM1094" i="1"/>
  <c r="BM1501" i="1"/>
  <c r="BM2049" i="1"/>
  <c r="BM1645" i="1"/>
  <c r="BM2388" i="1"/>
  <c r="BM2389" i="1"/>
  <c r="BM3568" i="1"/>
  <c r="BM1632" i="1"/>
  <c r="BM685" i="1"/>
  <c r="BM10" i="1"/>
  <c r="BM3710" i="1"/>
  <c r="BM820" i="1"/>
  <c r="BM2895" i="1"/>
  <c r="BM1225" i="1"/>
  <c r="BM2395" i="1"/>
  <c r="BM3724" i="1"/>
  <c r="BM1502" i="1"/>
  <c r="BM2282" i="1"/>
  <c r="BM698" i="1"/>
  <c r="BM979" i="1"/>
  <c r="BM3299" i="1"/>
  <c r="BM3037" i="1"/>
  <c r="BM3437" i="1"/>
  <c r="BM1627" i="1"/>
  <c r="BM2641" i="1"/>
  <c r="BM689" i="1"/>
  <c r="BM3294" i="1"/>
  <c r="BM1914" i="1"/>
  <c r="BM2184" i="1"/>
  <c r="BM3572" i="1"/>
  <c r="BM1228" i="1"/>
  <c r="BM2647" i="1"/>
  <c r="BM3573" i="1"/>
  <c r="BM3569" i="1"/>
  <c r="BM1630" i="1"/>
  <c r="BM3570" i="1"/>
  <c r="BM957" i="1"/>
  <c r="BM2509" i="1"/>
  <c r="BM2648" i="1"/>
  <c r="BM2785" i="1"/>
  <c r="BM962" i="1"/>
  <c r="BM2385" i="1"/>
  <c r="BM2281" i="1"/>
  <c r="BM3296" i="1"/>
  <c r="BM1908" i="1"/>
  <c r="BM3162" i="1"/>
  <c r="BM3845" i="1"/>
  <c r="BM3166" i="1"/>
  <c r="BM8" i="1"/>
  <c r="BM2181" i="1"/>
  <c r="BM955" i="1"/>
  <c r="BM1917" i="1"/>
  <c r="BM1503" i="1"/>
  <c r="BM2778" i="1"/>
  <c r="BM430" i="1"/>
  <c r="BM1782" i="1"/>
  <c r="BM958" i="1"/>
  <c r="BM2520" i="1"/>
  <c r="BM1777" i="1"/>
  <c r="BM2651" i="1"/>
  <c r="BM576" i="1"/>
  <c r="BM3028" i="1"/>
  <c r="BM2058" i="1"/>
  <c r="BM3297" i="1"/>
  <c r="BM687" i="1"/>
  <c r="BM3716" i="1"/>
  <c r="BM3833" i="1"/>
  <c r="BM1915" i="1"/>
  <c r="BM3020" i="1"/>
  <c r="BM3571" i="1"/>
  <c r="BM2894" i="1"/>
  <c r="BM291" i="1"/>
  <c r="BM2898" i="1"/>
  <c r="BM1638" i="1"/>
  <c r="BM3035" i="1"/>
  <c r="BM2773" i="1"/>
  <c r="BM4105" i="1"/>
  <c r="BM3841" i="1"/>
  <c r="BM692" i="1"/>
  <c r="BM1772" i="1"/>
  <c r="BM3993" i="1"/>
  <c r="BM568" i="1"/>
  <c r="BM1504" i="1"/>
  <c r="BM1911" i="1"/>
  <c r="BM3160" i="1"/>
  <c r="BM2503" i="1"/>
  <c r="BM3442" i="1"/>
  <c r="BM1097" i="1"/>
  <c r="BM14" i="1"/>
  <c r="BM3717" i="1"/>
  <c r="BM4099" i="1"/>
  <c r="BM3983" i="1"/>
  <c r="BM1636" i="1"/>
  <c r="BM2654" i="1"/>
  <c r="BM2900" i="1"/>
  <c r="BM3848" i="1"/>
  <c r="BM2521" i="1"/>
  <c r="BM1369" i="1"/>
  <c r="BM3444" i="1"/>
  <c r="BM2655" i="1"/>
  <c r="BM573" i="1"/>
  <c r="BM3721" i="1"/>
  <c r="BM1367" i="1"/>
  <c r="BM1233" i="1"/>
  <c r="BM1778" i="1"/>
  <c r="BM1370" i="1"/>
  <c r="BM1905" i="1"/>
  <c r="BM575" i="1"/>
  <c r="BM2901" i="1"/>
  <c r="BM823" i="1"/>
  <c r="BM572" i="1"/>
  <c r="BM1379" i="1"/>
  <c r="BM3045" i="1"/>
  <c r="BM26" i="1"/>
  <c r="BM3300" i="1"/>
  <c r="BM1642" i="1"/>
  <c r="BM431" i="1"/>
  <c r="BM3034" i="1"/>
  <c r="BM2657" i="1"/>
  <c r="BM829" i="1"/>
  <c r="BM3439" i="1"/>
  <c r="BM1913" i="1"/>
  <c r="BM1639" i="1"/>
  <c r="BM2506" i="1"/>
  <c r="BM821" i="1"/>
  <c r="BM2298" i="1"/>
  <c r="BM3036" i="1"/>
  <c r="BM697" i="1"/>
  <c r="BM2514" i="1"/>
  <c r="BM3579" i="1"/>
  <c r="BM691" i="1"/>
  <c r="BM2775" i="1"/>
  <c r="BM151" i="1"/>
  <c r="BM577" i="1"/>
  <c r="BM2393" i="1"/>
  <c r="BM3440" i="1"/>
  <c r="BM3843" i="1"/>
  <c r="BM563" i="1"/>
  <c r="BM1103" i="1"/>
  <c r="BM2658" i="1"/>
  <c r="BM3580" i="1"/>
  <c r="BM3293" i="1"/>
  <c r="BM3858" i="1"/>
  <c r="BM304" i="1"/>
  <c r="BM293" i="1"/>
  <c r="BM1909" i="1"/>
  <c r="BM688" i="1"/>
  <c r="BM964" i="1"/>
  <c r="BM439" i="1"/>
  <c r="BM3171" i="1"/>
  <c r="BM1641" i="1"/>
  <c r="BM832" i="1"/>
  <c r="BM3987" i="1"/>
  <c r="BM3448" i="1"/>
  <c r="BM158" i="1"/>
  <c r="BM1089" i="1"/>
  <c r="BM4096" i="1"/>
  <c r="BM301" i="1"/>
  <c r="BM3835" i="1"/>
  <c r="BM1494" i="1"/>
  <c r="BM1779" i="1"/>
  <c r="BM3031" i="1"/>
  <c r="BM3032" i="1"/>
  <c r="BM699" i="1"/>
  <c r="BM3984" i="1"/>
  <c r="BM2507" i="1"/>
  <c r="BM3026" i="1"/>
  <c r="BM159" i="1"/>
  <c r="BM450" i="1"/>
  <c r="BM1230" i="1"/>
  <c r="BM2048" i="1"/>
  <c r="BM3854" i="1"/>
  <c r="BM3033" i="1"/>
  <c r="BM2776" i="1"/>
  <c r="BM1780" i="1"/>
  <c r="BM1385" i="1"/>
  <c r="BM2499" i="1"/>
  <c r="BM966" i="1"/>
  <c r="BM3567" i="1"/>
  <c r="BM2050" i="1"/>
  <c r="BM300" i="1"/>
  <c r="BM3575" i="1"/>
  <c r="BM3441" i="1"/>
  <c r="BM3720" i="1"/>
  <c r="BM1650" i="1"/>
  <c r="BM965" i="1"/>
  <c r="BM1366" i="1"/>
  <c r="BM3844" i="1"/>
  <c r="BM959" i="1"/>
  <c r="BM3434" i="1"/>
  <c r="BM822" i="1"/>
  <c r="BM570" i="1"/>
  <c r="BM3847" i="1"/>
  <c r="BM1232" i="1"/>
  <c r="BM2283" i="1"/>
  <c r="BM2397" i="1"/>
  <c r="BM2187" i="1"/>
  <c r="BM3849" i="1"/>
  <c r="BM2286" i="1"/>
  <c r="BM3711" i="1"/>
  <c r="BM2290" i="1"/>
  <c r="BM2777" i="1"/>
  <c r="BM3170" i="1"/>
  <c r="BM1236" i="1"/>
  <c r="BM696" i="1"/>
  <c r="BM2399" i="1"/>
  <c r="BM3997" i="1"/>
  <c r="BM2652" i="1"/>
  <c r="BM1378" i="1"/>
  <c r="BM177" i="1"/>
  <c r="BM826" i="1"/>
  <c r="BM2054" i="1"/>
  <c r="BM2653" i="1"/>
  <c r="BM1238" i="1"/>
  <c r="BM3163" i="1"/>
  <c r="BM3574" i="1"/>
  <c r="BM1359" i="1"/>
  <c r="BM2051" i="1"/>
  <c r="BM166" i="1"/>
  <c r="BM2061" i="1"/>
  <c r="BM683" i="1"/>
  <c r="BM983" i="1"/>
  <c r="BM4098" i="1"/>
  <c r="BM970" i="1"/>
  <c r="BM302" i="1"/>
  <c r="BM1237" i="1"/>
  <c r="BM3167" i="1"/>
  <c r="BM1771" i="1"/>
  <c r="BM436" i="1"/>
  <c r="BM3851" i="1"/>
  <c r="BM2056" i="1"/>
  <c r="BM3846" i="1"/>
  <c r="BM2511" i="1"/>
  <c r="BM681" i="1"/>
  <c r="BM1781" i="1"/>
  <c r="BM3990" i="1"/>
  <c r="BM1377" i="1"/>
  <c r="BM686" i="1"/>
  <c r="BM18" i="1"/>
  <c r="BM168" i="1"/>
  <c r="BM2396" i="1"/>
  <c r="BM2661" i="1"/>
  <c r="BM1098" i="1"/>
  <c r="BM161" i="1"/>
  <c r="BM1508" i="1"/>
  <c r="BM1239" i="1"/>
  <c r="BM162" i="1"/>
  <c r="BM579" i="1"/>
  <c r="BM311" i="1"/>
  <c r="BM2400" i="1"/>
  <c r="BM3862" i="1"/>
  <c r="BM2183" i="1"/>
  <c r="BM424" i="1"/>
  <c r="BM2284" i="1"/>
  <c r="BM2501" i="1"/>
  <c r="BM2645" i="1"/>
  <c r="BM164" i="1"/>
  <c r="BM1099" i="1"/>
  <c r="BM1910" i="1"/>
  <c r="BM2897" i="1"/>
  <c r="BM2038" i="1"/>
  <c r="BM437" i="1"/>
  <c r="BM17" i="1"/>
  <c r="BM2052" i="1"/>
  <c r="BM3722" i="1"/>
  <c r="BM1375" i="1"/>
  <c r="BM2783" i="1"/>
  <c r="BM3842" i="1"/>
  <c r="BM1240" i="1"/>
  <c r="BM3321" i="1"/>
  <c r="BM833" i="1"/>
  <c r="BM3852" i="1"/>
  <c r="BM1637" i="1"/>
  <c r="BM11" i="1"/>
  <c r="BM2779" i="1"/>
  <c r="BM2285" i="1"/>
  <c r="BM2402" i="1"/>
  <c r="BM428" i="1"/>
  <c r="BM441" i="1"/>
  <c r="BM1644" i="1"/>
  <c r="BM3577" i="1"/>
  <c r="BM2191" i="1"/>
  <c r="BM3450" i="1"/>
  <c r="BM1507" i="1"/>
  <c r="BM1234" i="1"/>
  <c r="BM438" i="1"/>
  <c r="BM973" i="1"/>
  <c r="BM3169" i="1"/>
  <c r="BM1785" i="1"/>
  <c r="BM2293" i="1"/>
  <c r="BM3718" i="1"/>
  <c r="BM4094" i="1"/>
  <c r="BM2516" i="1"/>
  <c r="BM2053" i="1"/>
  <c r="BM3986" i="1"/>
  <c r="BM975" i="1"/>
  <c r="BM3578" i="1"/>
  <c r="BM298" i="1"/>
  <c r="BM1235" i="1"/>
  <c r="BM1919" i="1"/>
  <c r="BM1108" i="1"/>
  <c r="BM582" i="1"/>
  <c r="BM3176" i="1"/>
  <c r="BM977" i="1"/>
  <c r="BM2672" i="1"/>
  <c r="BM2513" i="1"/>
  <c r="BM830" i="1"/>
  <c r="BM4100" i="1"/>
  <c r="BM3177" i="1"/>
  <c r="BM445" i="1"/>
  <c r="BM3308" i="1"/>
  <c r="BM2780" i="1"/>
  <c r="BM1904" i="1"/>
  <c r="BM2525" i="1"/>
  <c r="BM1790" i="1"/>
  <c r="BM819" i="1"/>
  <c r="BM4109" i="1"/>
  <c r="BM2910" i="1"/>
  <c r="BM3304" i="1"/>
  <c r="BM1112" i="1"/>
  <c r="BM3049" i="1"/>
  <c r="BM167" i="1"/>
  <c r="BM447" i="1"/>
  <c r="BM3977" i="1"/>
  <c r="BM2774" i="1"/>
  <c r="BM967" i="1"/>
  <c r="BM2510" i="1"/>
  <c r="BM1506" i="1"/>
  <c r="BM828" i="1"/>
  <c r="BM2287" i="1"/>
  <c r="BM4106" i="1"/>
  <c r="BM578" i="1"/>
  <c r="BM3581" i="1"/>
  <c r="BM19" i="1"/>
  <c r="BM20" i="1"/>
  <c r="BM1091" i="1"/>
  <c r="BM1643" i="1"/>
  <c r="BM2390" i="1"/>
  <c r="BM3446" i="1"/>
  <c r="BM1635" i="1"/>
  <c r="BM2057" i="1"/>
  <c r="BM2896" i="1"/>
  <c r="BM2070" i="1"/>
  <c r="BM3453" i="1"/>
  <c r="BM1920" i="1"/>
  <c r="BM4101" i="1"/>
  <c r="BM963" i="1"/>
  <c r="BM3989" i="1"/>
  <c r="BM2398" i="1"/>
  <c r="BM2502" i="1"/>
  <c r="BM1104" i="1"/>
  <c r="BM4102" i="1"/>
  <c r="BM2405" i="1"/>
  <c r="BM1784" i="1"/>
  <c r="BM3982" i="1"/>
  <c r="BM170" i="1"/>
  <c r="BM831" i="1"/>
  <c r="BM2288" i="1"/>
  <c r="BM4108" i="1"/>
  <c r="BM3838" i="1"/>
  <c r="BM306" i="1"/>
  <c r="BM4104" i="1"/>
  <c r="BM3582" i="1"/>
  <c r="BM2504" i="1"/>
  <c r="BM440" i="1"/>
  <c r="BM3305" i="1"/>
  <c r="BM21" i="1"/>
  <c r="BM3173" i="1"/>
  <c r="BM2060" i="1"/>
  <c r="BM2660" i="1"/>
  <c r="BM2190" i="1"/>
  <c r="BM22" i="1"/>
  <c r="BM2659" i="1"/>
  <c r="BM3287" i="1"/>
  <c r="BM3029" i="1"/>
  <c r="BM2292" i="1"/>
  <c r="BM442" i="1"/>
  <c r="BM3301" i="1"/>
  <c r="BM2903" i="1"/>
  <c r="BM3584" i="1"/>
  <c r="BM3046" i="1"/>
  <c r="BM705" i="1"/>
  <c r="BM449" i="1"/>
  <c r="BM2526" i="1"/>
  <c r="BM1105" i="1"/>
  <c r="BM2782" i="1"/>
  <c r="BM1249" i="1"/>
  <c r="BM3307" i="1"/>
  <c r="BM3051" i="1"/>
  <c r="BM1106" i="1"/>
  <c r="BM3726" i="1"/>
  <c r="BM2639" i="1"/>
  <c r="BM2401" i="1"/>
  <c r="BM3991" i="1"/>
  <c r="BM2185" i="1"/>
  <c r="BM303" i="1"/>
  <c r="BM1924" i="1"/>
  <c r="BM169" i="1"/>
  <c r="BM3047" i="1"/>
  <c r="BM1383" i="1"/>
  <c r="BM1372" i="1"/>
  <c r="BM972" i="1"/>
  <c r="BM4103" i="1"/>
  <c r="BM3048" i="1"/>
  <c r="BM3587" i="1"/>
  <c r="BM3449" i="1"/>
  <c r="BM27" i="1"/>
  <c r="BM2065" i="1"/>
  <c r="BM2196" i="1"/>
  <c r="BM2192" i="1"/>
  <c r="BM4107" i="1"/>
  <c r="BM702" i="1"/>
  <c r="BM157" i="1"/>
  <c r="BM1916" i="1"/>
  <c r="BM3041" i="1"/>
  <c r="BM2523" i="1"/>
  <c r="BM3730" i="1"/>
  <c r="BM3855" i="1"/>
  <c r="BM2665" i="1"/>
  <c r="BM2519" i="1"/>
  <c r="BM3585" i="1"/>
  <c r="BM3172" i="1"/>
  <c r="BM584" i="1"/>
  <c r="BM435" i="1"/>
  <c r="BM1110" i="1"/>
  <c r="BM2066" i="1"/>
  <c r="BM3452" i="1"/>
  <c r="BM446" i="1"/>
  <c r="BM580" i="1"/>
  <c r="BM4112" i="1"/>
  <c r="BM2790" i="1"/>
  <c r="BM2291" i="1"/>
  <c r="BM3043" i="1"/>
  <c r="BM3044" i="1"/>
  <c r="BM4116" i="1"/>
  <c r="BM28" i="1"/>
  <c r="BM3306" i="1"/>
  <c r="BM3312" i="1"/>
  <c r="BM2906" i="1"/>
  <c r="BM171" i="1"/>
  <c r="BM443" i="1"/>
  <c r="BM1386" i="1"/>
  <c r="BM2786" i="1"/>
  <c r="BM3174" i="1"/>
  <c r="BM2515" i="1"/>
  <c r="BM586" i="1"/>
  <c r="BM2664" i="1"/>
  <c r="BM2294" i="1"/>
  <c r="BM1647" i="1"/>
  <c r="BM2302" i="1"/>
  <c r="BM172" i="1"/>
  <c r="BM2646" i="1"/>
  <c r="BM2518" i="1"/>
  <c r="BM3586" i="1"/>
  <c r="BM834" i="1"/>
  <c r="BM3864" i="1"/>
  <c r="BM1241" i="1"/>
  <c r="BM2787" i="1"/>
  <c r="BM3565" i="1"/>
  <c r="BM5" i="1"/>
  <c r="BM2403" i="1"/>
  <c r="BM3728" i="1"/>
  <c r="BM1114" i="1"/>
  <c r="BM569" i="1"/>
  <c r="BM1787" i="1"/>
  <c r="BM1794" i="1"/>
  <c r="BM3729" i="1"/>
  <c r="BM3456" i="1"/>
  <c r="BM2059" i="1"/>
  <c r="BM3588" i="1"/>
  <c r="BM1231" i="1"/>
  <c r="BM4119" i="1"/>
  <c r="BM581" i="1"/>
  <c r="BM1243" i="1"/>
  <c r="BM2791" i="1"/>
  <c r="BM297" i="1"/>
  <c r="BM1788" i="1"/>
  <c r="BM976" i="1"/>
  <c r="BM2905" i="1"/>
  <c r="BM3175" i="1"/>
  <c r="BM836" i="1"/>
  <c r="BM2296" i="1"/>
  <c r="BM693" i="1"/>
  <c r="BM1382" i="1"/>
  <c r="BM2063" i="1"/>
  <c r="BM1798" i="1"/>
  <c r="BM1789" i="1"/>
  <c r="BM2064" i="1"/>
  <c r="BM2800" i="1"/>
  <c r="BM1381" i="1"/>
  <c r="BM2300" i="1"/>
  <c r="BM701" i="1"/>
  <c r="BM2784" i="1"/>
  <c r="BM2394" i="1"/>
  <c r="BM2911" i="1"/>
  <c r="BM23" i="1"/>
  <c r="BM2404" i="1"/>
  <c r="BM3727" i="1"/>
  <c r="BM1517" i="1"/>
  <c r="BM461" i="1"/>
  <c r="BM843" i="1"/>
  <c r="BM978" i="1"/>
  <c r="BM1388" i="1"/>
  <c r="BM1376" i="1"/>
  <c r="BM2297" i="1"/>
  <c r="BM703" i="1"/>
  <c r="BM3714" i="1"/>
  <c r="BM4093" i="1"/>
  <c r="BM2391" i="1"/>
  <c r="BM3583" i="1"/>
  <c r="BM317" i="1"/>
  <c r="BM444" i="1"/>
  <c r="BM1510" i="1"/>
  <c r="BM165" i="1"/>
  <c r="BM24" i="1"/>
  <c r="BM824" i="1"/>
  <c r="BM2788" i="1"/>
  <c r="BM1511" i="1"/>
  <c r="BM1922" i="1"/>
  <c r="BM1109" i="1"/>
  <c r="BM1773" i="1"/>
  <c r="BM835" i="1"/>
  <c r="BM1512" i="1"/>
  <c r="BM4111" i="1"/>
  <c r="BM3591" i="1"/>
  <c r="BM3994" i="1"/>
  <c r="BM1520" i="1"/>
  <c r="BM3323" i="1"/>
  <c r="BM4126" i="1"/>
  <c r="BM3310" i="1"/>
  <c r="BM458" i="1"/>
  <c r="BM1384" i="1"/>
  <c r="BM3856" i="1"/>
  <c r="BM4095" i="1"/>
  <c r="BM154" i="1"/>
  <c r="BM839" i="1"/>
  <c r="BM3302" i="1"/>
  <c r="BM12" i="1"/>
  <c r="BM1111" i="1"/>
  <c r="BM583" i="1"/>
  <c r="BM2904" i="1"/>
  <c r="BM452" i="1"/>
  <c r="BM29" i="1"/>
  <c r="BM4097" i="1"/>
  <c r="BM3992" i="1"/>
  <c r="BM3988" i="1"/>
  <c r="BM30" i="1"/>
  <c r="BM2662" i="1"/>
  <c r="BM3853" i="1"/>
  <c r="BM1646" i="1"/>
  <c r="BM1397" i="1"/>
  <c r="BM2663" i="1"/>
  <c r="BM3311" i="1"/>
  <c r="BM307" i="1"/>
  <c r="BM3194" i="1"/>
  <c r="BM825" i="1"/>
  <c r="BM968" i="1"/>
  <c r="BM2677" i="1"/>
  <c r="BM980" i="1"/>
  <c r="BM4113" i="1"/>
  <c r="BM3454" i="1"/>
  <c r="BM981" i="1"/>
  <c r="BM2907" i="1"/>
  <c r="BM1245" i="1"/>
  <c r="BM16" i="1"/>
  <c r="BM2406" i="1"/>
  <c r="BM841" i="1"/>
  <c r="BM1513" i="1"/>
  <c r="BM842" i="1"/>
  <c r="BM1514" i="1"/>
  <c r="BM3708" i="1"/>
  <c r="BM3042" i="1"/>
  <c r="BM308" i="1"/>
  <c r="BM3455" i="1"/>
  <c r="BM1648" i="1"/>
  <c r="BM2407" i="1"/>
  <c r="BM1390" i="1"/>
  <c r="BM3325" i="1"/>
  <c r="BM2656" i="1"/>
  <c r="BM1925" i="1"/>
  <c r="BM3725" i="1"/>
  <c r="BM2193" i="1"/>
  <c r="BM3589" i="1"/>
  <c r="BM1796" i="1"/>
  <c r="BM3313" i="1"/>
  <c r="BM1797" i="1"/>
  <c r="BM3592" i="1"/>
  <c r="BM309" i="1"/>
  <c r="BM1246" i="1"/>
  <c r="BM1248" i="1"/>
  <c r="BM448" i="1"/>
  <c r="BM694" i="1"/>
  <c r="BM3850" i="1"/>
  <c r="BM2772" i="1"/>
  <c r="BM45" i="1"/>
  <c r="BM31" i="1"/>
  <c r="BM456" i="1"/>
  <c r="BM848" i="1"/>
  <c r="BM180" i="1"/>
  <c r="BM4123" i="1"/>
  <c r="BM2076" i="1"/>
  <c r="BM1115" i="1"/>
  <c r="BM3996" i="1"/>
  <c r="BM174" i="1"/>
  <c r="BM2789" i="1"/>
  <c r="BM2387" i="1"/>
  <c r="BM3314" i="1"/>
  <c r="BM3179" i="1"/>
  <c r="BM4115" i="1"/>
  <c r="BM1118" i="1"/>
  <c r="BM1795" i="1"/>
  <c r="BM2666" i="1"/>
  <c r="BM2071" i="1"/>
  <c r="BM2062" i="1"/>
  <c r="BM2522" i="1"/>
  <c r="BM32" i="1"/>
  <c r="BM3052" i="1"/>
  <c r="BM1515" i="1"/>
  <c r="BM3181" i="1"/>
  <c r="BM1651" i="1"/>
  <c r="BM3857" i="1"/>
  <c r="BM1783" i="1"/>
  <c r="BM1649" i="1"/>
  <c r="BM2189" i="1"/>
  <c r="BM1101" i="1"/>
  <c r="BM33" i="1"/>
  <c r="BM178" i="1"/>
  <c r="BM3458" i="1"/>
  <c r="BM695" i="1"/>
  <c r="BM175" i="1"/>
  <c r="BM1116" i="1"/>
  <c r="BM1119" i="1"/>
  <c r="BM2792" i="1"/>
  <c r="BM990" i="1"/>
  <c r="BM1530" i="1"/>
  <c r="BM163" i="1"/>
  <c r="BM186" i="1"/>
  <c r="BM451" i="1"/>
  <c r="BM1117" i="1"/>
  <c r="BM1102" i="1"/>
  <c r="BM2793" i="1"/>
  <c r="BM1926" i="1"/>
  <c r="BM310" i="1"/>
  <c r="BM1253" i="1"/>
  <c r="BM2908" i="1"/>
  <c r="BM179" i="1"/>
  <c r="BM1921" i="1"/>
  <c r="BM3840" i="1"/>
  <c r="BM982" i="1"/>
  <c r="BM2909" i="1"/>
  <c r="BM3183" i="1"/>
  <c r="BM454" i="1"/>
  <c r="BM3309" i="1"/>
  <c r="BM984" i="1"/>
  <c r="BM710" i="1"/>
  <c r="BM3182" i="1"/>
  <c r="BM1518" i="1"/>
  <c r="BM588" i="1"/>
  <c r="BM1251" i="1"/>
  <c r="BM2667" i="1"/>
  <c r="BM1250" i="1"/>
  <c r="BM1125" i="1"/>
  <c r="BM837" i="1"/>
  <c r="BM3731" i="1"/>
  <c r="BM34" i="1"/>
  <c r="BM3180" i="1"/>
  <c r="BM3168" i="1"/>
  <c r="BM3457" i="1"/>
  <c r="BM3461" i="1"/>
  <c r="BM3317" i="1"/>
  <c r="BM3185" i="1"/>
  <c r="BM3733" i="1"/>
  <c r="BM35" i="1"/>
  <c r="BM706" i="1"/>
  <c r="BM3054" i="1"/>
  <c r="BM2306" i="1"/>
  <c r="BM3315" i="1"/>
  <c r="BM1380" i="1"/>
  <c r="BM3859" i="1"/>
  <c r="BM1260" i="1"/>
  <c r="BM2781" i="1"/>
  <c r="BM850" i="1"/>
  <c r="BM3995" i="1"/>
  <c r="BM2912" i="1"/>
  <c r="BM590" i="1"/>
  <c r="BM2055" i="1"/>
  <c r="BM2195" i="1"/>
  <c r="BM3178" i="1"/>
  <c r="BM2794" i="1"/>
  <c r="BM2524" i="1"/>
  <c r="BM1928" i="1"/>
  <c r="BM845" i="1"/>
  <c r="BM1252" i="1"/>
  <c r="BM176" i="1"/>
  <c r="BM574" i="1"/>
  <c r="BM2914" i="1"/>
  <c r="BM1524" i="1"/>
  <c r="BM844" i="1"/>
  <c r="BM3459" i="1"/>
  <c r="BM857" i="1"/>
  <c r="BM1640" i="1"/>
  <c r="BM3053" i="1"/>
  <c r="BM1254" i="1"/>
  <c r="BM2295" i="1"/>
  <c r="BM3188" i="1"/>
  <c r="BM3316" i="1"/>
  <c r="BM846" i="1"/>
  <c r="BM2670" i="1"/>
  <c r="BM3184" i="1"/>
  <c r="BM3462" i="1"/>
  <c r="BM3732" i="1"/>
  <c r="BM3063" i="1"/>
  <c r="BM1654" i="1"/>
  <c r="BM1522" i="1"/>
  <c r="BM1931" i="1"/>
  <c r="BM1929" i="1"/>
  <c r="BM2198" i="1"/>
  <c r="BM1399" i="1"/>
  <c r="BM1505" i="1"/>
  <c r="BM1519" i="1"/>
  <c r="BM3598" i="1"/>
  <c r="BM707" i="1"/>
  <c r="BM3460" i="1"/>
  <c r="BM1121" i="1"/>
  <c r="BM1122" i="1"/>
  <c r="BM2674" i="1"/>
  <c r="BM2203" i="1"/>
  <c r="BM1802" i="1"/>
  <c r="BM2303" i="1"/>
  <c r="BM1391" i="1"/>
  <c r="BM466" i="1"/>
  <c r="BM3435" i="1"/>
  <c r="BM1093" i="1"/>
  <c r="BM3298" i="1"/>
  <c r="BM1392" i="1"/>
  <c r="BM3165" i="1"/>
  <c r="BM2068" i="1"/>
  <c r="BM2517" i="1"/>
  <c r="BM25" i="1"/>
  <c r="BM455" i="1"/>
  <c r="BM1791" i="1"/>
  <c r="BM2047" i="1"/>
  <c r="BM708" i="1"/>
  <c r="BM3319" i="1"/>
  <c r="BM2069" i="1"/>
  <c r="BM173" i="1"/>
  <c r="BM36" i="1"/>
  <c r="BM13" i="1"/>
  <c r="BM2796" i="1"/>
  <c r="BM3318" i="1"/>
  <c r="BM3998" i="1"/>
  <c r="BM3050" i="1"/>
  <c r="BM4000" i="1"/>
  <c r="BM2194" i="1"/>
  <c r="BM1120" i="1"/>
  <c r="BM3445" i="1"/>
  <c r="BM2797" i="1"/>
  <c r="BM2415" i="1"/>
  <c r="BM711" i="1"/>
  <c r="BM998" i="1"/>
  <c r="BM3186" i="1"/>
  <c r="BM3055" i="1"/>
  <c r="BM985" i="1"/>
  <c r="BM3861" i="1"/>
  <c r="BM453" i="1"/>
  <c r="BM1800" i="1"/>
  <c r="BM434" i="1"/>
  <c r="BM153" i="1"/>
  <c r="BM1652" i="1"/>
  <c r="BM2301" i="1"/>
  <c r="BM1389" i="1"/>
  <c r="BM4117" i="1"/>
  <c r="BM315" i="1"/>
  <c r="BM1801" i="1"/>
  <c r="BM847" i="1"/>
  <c r="BM3191" i="1"/>
  <c r="BM3463" i="1"/>
  <c r="BM1244" i="1"/>
  <c r="BM1521" i="1"/>
  <c r="BM589" i="1"/>
  <c r="BM3593" i="1"/>
  <c r="BM3056" i="1"/>
  <c r="BM2795" i="1"/>
  <c r="BM709" i="1"/>
  <c r="BM3187" i="1"/>
  <c r="BM457" i="1"/>
  <c r="BM591" i="1"/>
  <c r="BM2669" i="1"/>
  <c r="BM1653" i="1"/>
  <c r="BM2671" i="1"/>
  <c r="BM3320" i="1"/>
  <c r="BM1393" i="1"/>
  <c r="BM37" i="1"/>
  <c r="BM1664" i="1"/>
  <c r="BM1930" i="1"/>
  <c r="BM2681" i="1"/>
  <c r="BM2205" i="1"/>
  <c r="BM986" i="1"/>
  <c r="BM3734" i="1"/>
  <c r="BM312" i="1"/>
  <c r="BM2673" i="1"/>
  <c r="BM3466" i="1"/>
  <c r="BM3057" i="1"/>
  <c r="BM2527" i="1"/>
  <c r="BM2197" i="1"/>
  <c r="BM2072" i="1"/>
  <c r="BM1387" i="1"/>
  <c r="BM3039" i="1"/>
  <c r="BM3863" i="1"/>
  <c r="BM3189" i="1"/>
  <c r="BM3735" i="1"/>
  <c r="BM1255" i="1"/>
  <c r="BM3999" i="1"/>
  <c r="BM3594" i="1"/>
  <c r="BM1256" i="1"/>
  <c r="BM2798" i="1"/>
  <c r="BM1923" i="1"/>
  <c r="BM1932" i="1"/>
  <c r="BM1523" i="1"/>
  <c r="BM1395" i="1"/>
  <c r="BM2916" i="1"/>
  <c r="BM1533" i="1"/>
  <c r="BM1655" i="1"/>
  <c r="BM3322" i="1"/>
  <c r="BM313" i="1"/>
  <c r="BM3058" i="1"/>
  <c r="BM2408" i="1"/>
  <c r="BM2199" i="1"/>
  <c r="BM4006" i="1"/>
  <c r="BM2675" i="1"/>
  <c r="BM1927" i="1"/>
  <c r="BM2529" i="1"/>
  <c r="BM971" i="1"/>
  <c r="BM459" i="1"/>
  <c r="BM4120" i="1"/>
  <c r="BM4118" i="1"/>
  <c r="BM48" i="1"/>
  <c r="BM1400" i="1"/>
  <c r="BM4121" i="1"/>
  <c r="BM2073" i="1"/>
  <c r="BM314" i="1"/>
  <c r="BM1257" i="1"/>
  <c r="BM2411" i="1"/>
  <c r="BM3872" i="1"/>
  <c r="BM2530" i="1"/>
  <c r="BM3865" i="1"/>
  <c r="BM2412" i="1"/>
  <c r="BM2308" i="1"/>
  <c r="BM571" i="1"/>
  <c r="BM1793" i="1"/>
  <c r="BM3860" i="1"/>
  <c r="BM2188" i="1"/>
  <c r="BM39" i="1"/>
  <c r="BM840" i="1"/>
  <c r="BM1247" i="1"/>
  <c r="BM1525" i="1"/>
  <c r="BM305" i="1"/>
  <c r="BM1396" i="1"/>
  <c r="BM3464" i="1"/>
  <c r="BM3596" i="1"/>
  <c r="BM2676" i="1"/>
  <c r="BM3595" i="1"/>
  <c r="BM460" i="1"/>
  <c r="BM987" i="1"/>
  <c r="BM4122" i="1"/>
  <c r="BM2799" i="1"/>
  <c r="BM851" i="1"/>
  <c r="BM2409" i="1"/>
  <c r="BM1656" i="1"/>
  <c r="BM41" i="1"/>
  <c r="BM40" i="1"/>
  <c r="BM593" i="1"/>
  <c r="BM316" i="1"/>
  <c r="BM2304" i="1"/>
  <c r="BM1657" i="1"/>
  <c r="BM1373" i="1"/>
  <c r="BM2413" i="1"/>
  <c r="BM3867" i="1"/>
  <c r="BM3866" i="1"/>
  <c r="BM3874" i="1"/>
  <c r="BM2305" i="1"/>
  <c r="BM2417" i="1"/>
  <c r="BM1263" i="1"/>
  <c r="BM2538" i="1"/>
  <c r="BM854" i="1"/>
  <c r="BM1527" i="1"/>
  <c r="BM3193" i="1"/>
  <c r="BM2917" i="1"/>
  <c r="BM1526" i="1"/>
  <c r="BM1934" i="1"/>
  <c r="BM462" i="1"/>
  <c r="BM42" i="1"/>
  <c r="BM1658" i="1"/>
  <c r="BM3600" i="1"/>
  <c r="BM1258" i="1"/>
  <c r="BM1401" i="1"/>
  <c r="BM592" i="1"/>
  <c r="BM594" i="1"/>
  <c r="BM3328" i="1"/>
  <c r="BM1242" i="1"/>
  <c r="BM3324" i="1"/>
  <c r="BM147" i="1"/>
  <c r="BM2289" i="1"/>
  <c r="BM3447" i="1"/>
  <c r="BM838" i="1"/>
  <c r="BM3195" i="1"/>
  <c r="BM1935" i="1"/>
  <c r="BM991" i="1"/>
  <c r="BM3869" i="1"/>
  <c r="BM1659" i="1"/>
  <c r="BM1799" i="1"/>
  <c r="BM1528" i="1"/>
  <c r="BM1936" i="1"/>
  <c r="BM3738" i="1"/>
  <c r="BM4001" i="1"/>
  <c r="BM1803" i="1"/>
  <c r="BM1529" i="1"/>
  <c r="BM2532" i="1"/>
  <c r="BM853" i="1"/>
  <c r="BM595" i="1"/>
  <c r="BM3737" i="1"/>
  <c r="BM1123" i="1"/>
  <c r="BM1918" i="1"/>
  <c r="BM989" i="1"/>
  <c r="BM4002" i="1"/>
  <c r="BM849" i="1"/>
  <c r="BM2919" i="1"/>
  <c r="BM2918" i="1"/>
  <c r="BM1259" i="1"/>
  <c r="BM852" i="1"/>
  <c r="BM3327" i="1"/>
  <c r="BM43" i="1"/>
  <c r="BM3739" i="1"/>
  <c r="BM318" i="1"/>
  <c r="BM4003" i="1"/>
  <c r="BM325" i="1"/>
  <c r="BM4124" i="1"/>
  <c r="BM3875" i="1"/>
  <c r="BM596" i="1"/>
  <c r="BM4114" i="1"/>
  <c r="BM2533" i="1"/>
  <c r="BM3196" i="1"/>
  <c r="BM712" i="1"/>
  <c r="BM3741" i="1"/>
  <c r="BM4004" i="1"/>
  <c r="BM1124" i="1"/>
  <c r="BM3197" i="1"/>
  <c r="BM3590" i="1"/>
  <c r="BM2077" i="1"/>
  <c r="BM320" i="1"/>
  <c r="BM4005" i="1"/>
  <c r="BM160" i="1"/>
  <c r="BM44" i="1"/>
  <c r="BM2679" i="1"/>
  <c r="BM182" i="1"/>
  <c r="BM587" i="1"/>
  <c r="BM2534" i="1"/>
  <c r="BM1394" i="1"/>
  <c r="BM2921" i="1"/>
  <c r="BM321" i="1"/>
  <c r="BM319" i="1"/>
  <c r="BM467" i="1"/>
  <c r="BM1937" i="1"/>
  <c r="BM181" i="1"/>
  <c r="BM183" i="1"/>
  <c r="BM2206" i="1"/>
  <c r="BM184" i="1"/>
  <c r="BM2802" i="1"/>
  <c r="BM3060" i="1"/>
  <c r="BM185" i="1"/>
  <c r="BM2075" i="1"/>
  <c r="BM713" i="1"/>
  <c r="BM2902" i="1"/>
  <c r="BM187" i="1"/>
  <c r="BM974" i="1"/>
  <c r="BM2307" i="1"/>
  <c r="BM2078" i="1"/>
  <c r="BM1804" i="1"/>
  <c r="BM3062" i="1"/>
  <c r="BM1660" i="1"/>
  <c r="BM46" i="1"/>
  <c r="BM2536" i="1"/>
  <c r="BM1126" i="1"/>
  <c r="BM322" i="1"/>
  <c r="BM4128" i="1"/>
  <c r="BM2535" i="1"/>
  <c r="BM856" i="1"/>
  <c r="BM3061" i="1"/>
  <c r="BM3870" i="1"/>
  <c r="BM4008" i="1"/>
  <c r="BM1261" i="1"/>
  <c r="BM3198" i="1"/>
  <c r="BM1938" i="1"/>
  <c r="BM3465" i="1"/>
  <c r="BM2922" i="1"/>
  <c r="BM188" i="1"/>
  <c r="BM2201" i="1"/>
  <c r="BM1398" i="1"/>
  <c r="BM1264" i="1"/>
  <c r="BM3597" i="1"/>
  <c r="BM1661" i="1"/>
  <c r="BM992" i="1"/>
  <c r="BM1665" i="1"/>
  <c r="BM2680" i="1"/>
  <c r="BM3199" i="1"/>
  <c r="BM323" i="1"/>
  <c r="BM2414" i="1"/>
  <c r="BM464" i="1"/>
  <c r="BM3871" i="1"/>
  <c r="BM3599" i="1"/>
  <c r="BM2202" i="1"/>
  <c r="BM465" i="1"/>
  <c r="BM324" i="1"/>
  <c r="BM3059" i="1"/>
  <c r="BM1100" i="1"/>
  <c r="BM2299" i="1"/>
  <c r="BM1933" i="1"/>
  <c r="BM715" i="1"/>
  <c r="BM3876" i="1"/>
  <c r="BM993" i="1"/>
  <c r="BM3740" i="1"/>
  <c r="BM858" i="1"/>
  <c r="BM4127" i="1"/>
  <c r="BM1262" i="1"/>
  <c r="BM1805" i="1"/>
  <c r="BM1662" i="1"/>
  <c r="BM3973" i="1"/>
  <c r="BM994" i="1"/>
  <c r="BM4009" i="1"/>
  <c r="BM3744" i="1"/>
  <c r="BM47" i="1"/>
  <c r="BM2416" i="1"/>
  <c r="BM4007" i="1"/>
  <c r="BM3064" i="1"/>
  <c r="BM1532" i="1"/>
  <c r="BM2204" i="1"/>
  <c r="BM1663" i="1"/>
  <c r="BM860" i="1"/>
  <c r="BM716" i="1"/>
  <c r="BM704" i="1"/>
  <c r="BM2032" i="1"/>
  <c r="BM3192" i="1"/>
  <c r="BM3190" i="1"/>
  <c r="BM1534" i="1"/>
  <c r="BM2410" i="1"/>
  <c r="BM2537" i="1"/>
  <c r="BM463" i="1"/>
  <c r="BM1792" i="1"/>
  <c r="BM2207" i="1"/>
  <c r="BM1536" i="1"/>
  <c r="BM2649" i="1"/>
  <c r="BM1535" i="1"/>
  <c r="BM3873" i="1"/>
  <c r="BM1127" i="1"/>
  <c r="BM3329" i="1"/>
  <c r="BM1227" i="1"/>
  <c r="BM2508" i="1"/>
  <c r="BM3" i="1"/>
  <c r="BM3303" i="1"/>
  <c r="BM1516" i="1"/>
  <c r="BM4110" i="1"/>
  <c r="BM3330" i="1"/>
  <c r="BM859" i="1"/>
  <c r="BM2067" i="1"/>
  <c r="BM2913" i="1"/>
  <c r="BM2668" i="1"/>
  <c r="BM1509" i="1"/>
  <c r="BM599" i="1"/>
  <c r="BM600" i="1"/>
  <c r="BM2915" i="1"/>
  <c r="BM2528" i="1"/>
  <c r="BM2200" i="1"/>
  <c r="BM988" i="1"/>
  <c r="BM3742" i="1"/>
  <c r="BM3868" i="1"/>
  <c r="BM3736" i="1"/>
  <c r="BM2678" i="1"/>
  <c r="BM3743" i="1"/>
  <c r="BM3326" i="1"/>
  <c r="BM2531" i="1"/>
  <c r="BM1531" i="1"/>
  <c r="BM714" i="1"/>
  <c r="BM855" i="1"/>
  <c r="BM597" i="1"/>
  <c r="BM38" i="1"/>
  <c r="BM598" i="1"/>
  <c r="BM2683" i="1"/>
  <c r="BM2309" i="1"/>
  <c r="BM4125" i="1"/>
  <c r="BM2920" i="1"/>
  <c r="BM2310" i="1"/>
  <c r="BM2801" i="1"/>
  <c r="BM3745" i="1"/>
  <c r="BM995" i="1"/>
  <c r="BM585" i="1"/>
  <c r="BM3065" i="1"/>
  <c r="BM1402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668" i="1"/>
  <c r="BM1669" i="1"/>
  <c r="BM1806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3067" i="1"/>
  <c r="BM3068" i="1"/>
  <c r="BM1940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2080" i="1"/>
  <c r="BM2081" i="1"/>
  <c r="BM1666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3469" i="1"/>
  <c r="BM3470" i="1"/>
  <c r="BM2079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4130" i="1"/>
  <c r="BM4131" i="1"/>
  <c r="BM3467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191" i="1"/>
  <c r="BM192" i="1"/>
  <c r="BM193" i="1"/>
  <c r="BM4222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1942" i="1"/>
  <c r="BM1943" i="1"/>
  <c r="BM1944" i="1"/>
  <c r="BM3601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1406" i="1"/>
  <c r="BM1407" i="1"/>
  <c r="BM1408" i="1"/>
  <c r="BM1409" i="1"/>
  <c r="BM18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3331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3202" i="1"/>
  <c r="BM3203" i="1"/>
  <c r="BM14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333" i="1"/>
  <c r="BM3334" i="1"/>
  <c r="BM3335" i="1"/>
  <c r="BM327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48" i="1"/>
  <c r="BM349" i="1"/>
  <c r="BM350" i="1"/>
  <c r="BM2803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862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210" i="1"/>
  <c r="BM2211" i="1"/>
  <c r="BM3200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926" i="1"/>
  <c r="BM2947" i="1"/>
  <c r="BM2948" i="1"/>
  <c r="BM2949" i="1"/>
  <c r="BM2208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1687" i="1"/>
  <c r="BM1688" i="1"/>
  <c r="BM1689" i="1"/>
  <c r="BM1690" i="1"/>
  <c r="BM2923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879" i="1"/>
  <c r="BM880" i="1"/>
  <c r="BM602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603" i="1"/>
  <c r="BM604" i="1"/>
  <c r="BM605" i="1"/>
  <c r="BM468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999" i="1"/>
  <c r="BM500" i="1"/>
  <c r="BM501" i="1"/>
  <c r="BM502" i="1"/>
  <c r="BM503" i="1"/>
  <c r="BM504" i="1"/>
  <c r="BM505" i="1"/>
  <c r="BM1019" i="1"/>
  <c r="BM1020" i="1"/>
  <c r="BM1021" i="1"/>
  <c r="BM1129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1554" i="1"/>
  <c r="BM1555" i="1"/>
  <c r="BM1556" i="1"/>
  <c r="BM1667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2312" i="1"/>
  <c r="BM2313" i="1"/>
  <c r="BM2314" i="1"/>
  <c r="BM1537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152" i="1"/>
  <c r="BM1153" i="1"/>
  <c r="BM4129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2804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1151" i="1"/>
  <c r="BM1169" i="1"/>
  <c r="BM2311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2578" i="1"/>
  <c r="BM2579" i="1"/>
  <c r="BM2580" i="1"/>
  <c r="BM254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2823" i="1"/>
  <c r="BM2824" i="1"/>
  <c r="BM2825" i="1"/>
  <c r="BM3746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780" i="1"/>
  <c r="BM3781" i="1"/>
  <c r="BM347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1979" i="1"/>
  <c r="BM1980" i="1"/>
  <c r="BM1981" i="1"/>
  <c r="BM1982" i="1"/>
  <c r="BM1983" i="1"/>
  <c r="BM1984" i="1"/>
  <c r="BM1985" i="1"/>
  <c r="BM1986" i="1"/>
  <c r="BM1987" i="1"/>
  <c r="BM1128" i="1"/>
  <c r="BM1988" i="1"/>
  <c r="BM1989" i="1"/>
  <c r="BM1990" i="1"/>
  <c r="BM1991" i="1"/>
  <c r="BM1992" i="1"/>
  <c r="BM1993" i="1"/>
  <c r="BM1994" i="1"/>
  <c r="BM1995" i="1"/>
  <c r="BM1996" i="1"/>
  <c r="BM199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366" i="1"/>
  <c r="BM367" i="1"/>
  <c r="BM368" i="1"/>
  <c r="BM1939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139" i="1"/>
  <c r="BM383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3640" i="1"/>
  <c r="BM3641" i="1"/>
  <c r="BM326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84" i="1"/>
  <c r="BM85" i="1"/>
  <c r="BM86" i="1"/>
  <c r="BM1539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3504" i="1"/>
  <c r="BM3602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2225" i="1"/>
  <c r="BM2226" i="1"/>
  <c r="BM3468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1303" i="1"/>
  <c r="BM1304" i="1"/>
  <c r="BM2209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1574" i="1"/>
  <c r="BM1575" i="1"/>
  <c r="BM1576" i="1"/>
  <c r="BM1577" i="1"/>
  <c r="BM4010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641" i="1"/>
  <c r="BM642" i="1"/>
  <c r="BM643" i="1"/>
  <c r="BM1265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2456" i="1"/>
  <c r="BM2457" i="1"/>
  <c r="BM2458" i="1"/>
  <c r="BM2459" i="1"/>
  <c r="BM601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3392" i="1"/>
  <c r="BM3393" i="1"/>
  <c r="BM3394" i="1"/>
  <c r="BM3395" i="1"/>
  <c r="BM2419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4046" i="1"/>
  <c r="BM4047" i="1"/>
  <c r="BM4048" i="1"/>
  <c r="BM4049" i="1"/>
  <c r="BM4050" i="1"/>
  <c r="BM4051" i="1"/>
  <c r="BM194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1130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246" i="1"/>
  <c r="BM247" i="1"/>
  <c r="BM3332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733" i="1"/>
  <c r="BM2734" i="1"/>
  <c r="BM2735" i="1"/>
  <c r="BM190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3798" i="1"/>
  <c r="BM3799" i="1"/>
  <c r="BM2684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104" i="1"/>
  <c r="BM105" i="1"/>
  <c r="BM106" i="1"/>
  <c r="BM3747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1458" i="1"/>
  <c r="BM1459" i="1"/>
  <c r="BM1460" i="1"/>
  <c r="BM1461" i="1"/>
  <c r="BM49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2983" i="1"/>
  <c r="BM2984" i="1"/>
  <c r="BM140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1998" i="1"/>
  <c r="BM1999" i="1"/>
  <c r="BM2000" i="1"/>
  <c r="BM2418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140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3267" i="1"/>
  <c r="BM3268" i="1"/>
  <c r="BM3201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2472" i="1"/>
  <c r="BM2473" i="1"/>
  <c r="BM162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1609" i="1"/>
  <c r="BM1610" i="1"/>
  <c r="BM2924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792" i="1"/>
  <c r="BM793" i="1"/>
  <c r="BM1538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1879" i="1"/>
  <c r="BM1880" i="1"/>
  <c r="BM1881" i="1"/>
  <c r="BM717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1069" i="1"/>
  <c r="BM1070" i="1"/>
  <c r="BM1071" i="1"/>
  <c r="BM1072" i="1"/>
  <c r="BM997" i="1"/>
  <c r="BM1807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2616" i="1"/>
  <c r="BM2617" i="1"/>
  <c r="BM996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123" i="1"/>
  <c r="BM124" i="1"/>
  <c r="BM125" i="1"/>
  <c r="BM126" i="1"/>
  <c r="BM3975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478" i="1"/>
  <c r="BM1479" i="1"/>
  <c r="BM253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1337" i="1"/>
  <c r="BM1338" i="1"/>
  <c r="BM1266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934" i="1"/>
  <c r="BM935" i="1"/>
  <c r="BM861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2998" i="1"/>
  <c r="BM2999" i="1"/>
  <c r="BM3000" i="1"/>
  <c r="BM1405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3120" i="1"/>
  <c r="BM3135" i="1"/>
  <c r="BM292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066" i="1"/>
  <c r="BM4084" i="1"/>
  <c r="BM1763" i="1"/>
  <c r="BM2682" i="1"/>
  <c r="BM2768" i="1"/>
  <c r="BM810" i="1"/>
  <c r="BM141" i="1"/>
  <c r="BM3285" i="1"/>
  <c r="BM1220" i="1"/>
  <c r="BM2633" i="1"/>
  <c r="BM2031" i="1"/>
  <c r="BM2274" i="1"/>
  <c r="BM3699" i="1"/>
  <c r="BM3700" i="1"/>
  <c r="BM1762" i="1"/>
  <c r="BM3974" i="1"/>
  <c r="BM948" i="1"/>
  <c r="BM3554" i="1"/>
  <c r="BM2273" i="1"/>
  <c r="BM4085" i="1"/>
  <c r="BM1354" i="1"/>
  <c r="BM3017" i="1"/>
  <c r="BM2171" i="1"/>
  <c r="BM1896" i="1"/>
  <c r="BM675" i="1"/>
  <c r="BM2769" i="1"/>
  <c r="BM2074" i="1"/>
  <c r="BM1493" i="1"/>
  <c r="BM3555" i="1"/>
  <c r="BM4223" i="1"/>
  <c r="BM3701" i="1"/>
  <c r="BM142" i="1"/>
  <c r="BM676" i="1"/>
  <c r="BM143" i="1"/>
  <c r="BM811" i="1"/>
  <c r="BM1895" i="1"/>
  <c r="BM3556" i="1"/>
  <c r="BM4224" i="1"/>
  <c r="BM2879" i="1"/>
  <c r="BM3557" i="1"/>
  <c r="BM1113" i="1"/>
  <c r="BM3976" i="1"/>
  <c r="BM1355" i="1"/>
  <c r="P4" i="5"/>
  <c r="P18" i="5"/>
  <c r="P9" i="5"/>
  <c r="BL812" i="1"/>
  <c r="BL814" i="1"/>
  <c r="P32" i="5"/>
  <c r="P13" i="5"/>
  <c r="P23" i="5"/>
  <c r="BL2634" i="1"/>
  <c r="P21" i="5"/>
  <c r="P11" i="5"/>
  <c r="BL1087" i="1"/>
  <c r="P20" i="5"/>
  <c r="BL2275" i="1"/>
  <c r="BL2276" i="1"/>
  <c r="P22" i="5"/>
  <c r="P15" i="5"/>
  <c r="P16" i="5"/>
  <c r="BL1764" i="1"/>
  <c r="P10" i="5"/>
  <c r="P5" i="5"/>
  <c r="BL284" i="1"/>
  <c r="BL813" i="1"/>
  <c r="P14" i="5"/>
  <c r="BL2033" i="1"/>
  <c r="P19" i="5"/>
  <c r="BL2173" i="1"/>
  <c r="BL1765" i="1"/>
  <c r="P25" i="5"/>
  <c r="P29" i="5"/>
  <c r="P31" i="5"/>
  <c r="BL3704" i="1"/>
  <c r="P12" i="5"/>
  <c r="P27" i="5"/>
  <c r="BL2491" i="1"/>
  <c r="P3" i="5"/>
  <c r="P6" i="5"/>
  <c r="BL420" i="1"/>
  <c r="BL285" i="1"/>
  <c r="BL3158" i="1"/>
  <c r="P30" i="5"/>
  <c r="BL1499" i="1"/>
  <c r="P17" i="5"/>
  <c r="P33" i="5"/>
  <c r="P34" i="5"/>
  <c r="BL4086" i="1"/>
  <c r="BL283" i="1"/>
  <c r="BL2880" i="1"/>
  <c r="BL2881" i="1"/>
  <c r="P8" i="5"/>
  <c r="P7" i="5"/>
  <c r="BL561" i="1"/>
  <c r="P28" i="5"/>
  <c r="BL3560" i="1"/>
  <c r="BL2492" i="1"/>
  <c r="P26" i="5"/>
  <c r="BL3019" i="1"/>
  <c r="BL3561" i="1"/>
  <c r="BL3152" i="1"/>
  <c r="BL148" i="1"/>
  <c r="BL422" i="1"/>
  <c r="BL3830" i="1"/>
  <c r="BL3161" i="1"/>
  <c r="BL1625" i="1"/>
  <c r="BL2277" i="1"/>
  <c r="BL6" i="1"/>
  <c r="BL1086" i="1"/>
  <c r="BL3558" i="1"/>
  <c r="BL3429" i="1"/>
  <c r="BL1496" i="1"/>
  <c r="P24" i="5"/>
  <c r="BL951" i="1"/>
  <c r="BL3978" i="1"/>
  <c r="BL146" i="1"/>
  <c r="BL287" i="1"/>
  <c r="BL3018" i="1"/>
  <c r="BL3559" i="1"/>
  <c r="BL3836" i="1"/>
  <c r="BL1360" i="1"/>
  <c r="BL3153" i="1"/>
  <c r="BL288" i="1"/>
  <c r="BL3154" i="1"/>
  <c r="BL286" i="1"/>
  <c r="BL2382" i="1"/>
  <c r="BL289" i="1"/>
  <c r="BL2886" i="1"/>
  <c r="BL950" i="1"/>
  <c r="BL2035" i="1"/>
  <c r="BL3430" i="1"/>
  <c r="BL2280" i="1"/>
  <c r="BL1357" i="1"/>
  <c r="BL1495" i="1"/>
  <c r="BL2493" i="1"/>
  <c r="BL954" i="1"/>
  <c r="BL1626" i="1"/>
  <c r="BL2386" i="1"/>
  <c r="BL2039" i="1"/>
  <c r="BL3286" i="1"/>
  <c r="BL3431" i="1"/>
  <c r="BL677" i="1"/>
  <c r="BL1902" i="1"/>
  <c r="BL2635" i="1"/>
  <c r="BL3156" i="1"/>
  <c r="BL3831" i="1"/>
  <c r="BL1221" i="1"/>
  <c r="BL423" i="1"/>
  <c r="BL2636" i="1"/>
  <c r="BL1769" i="1"/>
  <c r="BL2383" i="1"/>
  <c r="BL2037" i="1"/>
  <c r="BL1897" i="1"/>
  <c r="BL3288" i="1"/>
  <c r="BL156" i="1"/>
  <c r="BL3702" i="1"/>
  <c r="BL684" i="1"/>
  <c r="BL1899" i="1"/>
  <c r="BL2637" i="1"/>
  <c r="BL3291" i="1"/>
  <c r="BL2882" i="1"/>
  <c r="BL1900" i="1"/>
  <c r="BL949" i="1"/>
  <c r="BL1907" i="1"/>
  <c r="BL1222" i="1"/>
  <c r="BL2182" i="1"/>
  <c r="BL2883" i="1"/>
  <c r="BL2884" i="1"/>
  <c r="BL1088" i="1"/>
  <c r="BL1226" i="1"/>
  <c r="BL3289" i="1"/>
  <c r="BL3715" i="1"/>
  <c r="BL3563" i="1"/>
  <c r="BL1356" i="1"/>
  <c r="BL3834" i="1"/>
  <c r="BL2177" i="1"/>
  <c r="BL9" i="1"/>
  <c r="BL2771" i="1"/>
  <c r="BL429" i="1"/>
  <c r="BL3157" i="1"/>
  <c r="BL952" i="1"/>
  <c r="BL815" i="1"/>
  <c r="BL1090" i="1"/>
  <c r="BL2885" i="1"/>
  <c r="BL294" i="1"/>
  <c r="BL2174" i="1"/>
  <c r="BL4088" i="1"/>
  <c r="BL562" i="1"/>
  <c r="BL1767" i="1"/>
  <c r="BL4090" i="1"/>
  <c r="BL144" i="1"/>
  <c r="BL1776" i="1"/>
  <c r="BL1770" i="1"/>
  <c r="BL690" i="1"/>
  <c r="BL953" i="1"/>
  <c r="BL2036" i="1"/>
  <c r="BL3979" i="1"/>
  <c r="BL2278" i="1"/>
  <c r="BL1901" i="1"/>
  <c r="BL1629" i="1"/>
  <c r="BL2175" i="1"/>
  <c r="BL2770" i="1"/>
  <c r="BL3564" i="1"/>
  <c r="BL4087" i="1"/>
  <c r="BL2638" i="1"/>
  <c r="BL290" i="1"/>
  <c r="BL1092" i="1"/>
  <c r="BL678" i="1"/>
  <c r="BL1497" i="1"/>
  <c r="BL1371" i="1"/>
  <c r="BL1358" i="1"/>
  <c r="BL3159" i="1"/>
  <c r="BL961" i="1"/>
  <c r="BL2887" i="1"/>
  <c r="BL2495" i="1"/>
  <c r="BL1766" i="1"/>
  <c r="BL1631" i="1"/>
  <c r="BL3712" i="1"/>
  <c r="BL1634" i="1"/>
  <c r="BL1768" i="1"/>
  <c r="BL3432" i="1"/>
  <c r="BL1498" i="1"/>
  <c r="BL679" i="1"/>
  <c r="BL3438" i="1"/>
  <c r="BL2644" i="1"/>
  <c r="BL2384" i="1"/>
  <c r="BL2889" i="1"/>
  <c r="BL1786" i="1"/>
  <c r="BL3576" i="1"/>
  <c r="BL2176" i="1"/>
  <c r="BL2392" i="1"/>
  <c r="BL2034" i="1"/>
  <c r="BL827" i="1"/>
  <c r="BL3290" i="1"/>
  <c r="BL3566" i="1"/>
  <c r="BL2041" i="1"/>
  <c r="BL2640" i="1"/>
  <c r="BL145" i="1"/>
  <c r="BL680" i="1"/>
  <c r="BL3980" i="1"/>
  <c r="BL3022" i="1"/>
  <c r="BL2042" i="1"/>
  <c r="BL432" i="1"/>
  <c r="BL3433" i="1"/>
  <c r="BL816" i="1"/>
  <c r="BL433" i="1"/>
  <c r="BL682" i="1"/>
  <c r="BL2494" i="1"/>
  <c r="BL3719" i="1"/>
  <c r="BL2046" i="1"/>
  <c r="BL3023" i="1"/>
  <c r="BL4" i="1"/>
  <c r="BL4089" i="1"/>
  <c r="BL1223" i="1"/>
  <c r="BL567" i="1"/>
  <c r="BL2279" i="1"/>
  <c r="BL3713" i="1"/>
  <c r="BL3832" i="1"/>
  <c r="BL3436" i="1"/>
  <c r="BL1912" i="1"/>
  <c r="BL3040" i="1"/>
  <c r="BL2180" i="1"/>
  <c r="BL2512" i="1"/>
  <c r="BL3030" i="1"/>
  <c r="BL149" i="1"/>
  <c r="BL1898" i="1"/>
  <c r="BL299" i="1"/>
  <c r="BL425" i="1"/>
  <c r="BL3443" i="1"/>
  <c r="BL3025" i="1"/>
  <c r="BL2642" i="1"/>
  <c r="BL1095" i="1"/>
  <c r="BL3562" i="1"/>
  <c r="BL2496" i="1"/>
  <c r="BL3292" i="1"/>
  <c r="BL2890" i="1"/>
  <c r="BL817" i="1"/>
  <c r="BL956" i="1"/>
  <c r="BL564" i="1"/>
  <c r="BL296" i="1"/>
  <c r="BL2178" i="1"/>
  <c r="BL2179" i="1"/>
  <c r="BL4091" i="1"/>
  <c r="BL15" i="1"/>
  <c r="BL3705" i="1"/>
  <c r="BL3837" i="1"/>
  <c r="BL2888" i="1"/>
  <c r="BL1107" i="1"/>
  <c r="BL2643" i="1"/>
  <c r="BL7" i="1"/>
  <c r="BL3723" i="1"/>
  <c r="BL3024" i="1"/>
  <c r="BL3451" i="1"/>
  <c r="BL3706" i="1"/>
  <c r="BL1224" i="1"/>
  <c r="BL3707" i="1"/>
  <c r="BL566" i="1"/>
  <c r="BL152" i="1"/>
  <c r="BL2172" i="1"/>
  <c r="BL3021" i="1"/>
  <c r="BL1362" i="1"/>
  <c r="BL2497" i="1"/>
  <c r="BL1363" i="1"/>
  <c r="BL3155" i="1"/>
  <c r="BL1633" i="1"/>
  <c r="BL426" i="1"/>
  <c r="BL2892" i="1"/>
  <c r="BL1364" i="1"/>
  <c r="BL2498" i="1"/>
  <c r="BL1903" i="1"/>
  <c r="BL1774" i="1"/>
  <c r="BL3985" i="1"/>
  <c r="BL421" i="1"/>
  <c r="BL2044" i="1"/>
  <c r="BL700" i="1"/>
  <c r="BL1500" i="1"/>
  <c r="BL2040" i="1"/>
  <c r="BL1628" i="1"/>
  <c r="BL2" i="1"/>
  <c r="BL2186" i="1"/>
  <c r="BL427" i="1"/>
  <c r="BL3164" i="1"/>
  <c r="BL1096" i="1"/>
  <c r="BL2505" i="1"/>
  <c r="BL3027" i="1"/>
  <c r="BL1624" i="1"/>
  <c r="BL818" i="1"/>
  <c r="BL2045" i="1"/>
  <c r="BL150" i="1"/>
  <c r="BL3981" i="1"/>
  <c r="BL2899" i="1"/>
  <c r="BL2650" i="1"/>
  <c r="BL1365" i="1"/>
  <c r="BL4092" i="1"/>
  <c r="BL292" i="1"/>
  <c r="BL1775" i="1"/>
  <c r="BL3295" i="1"/>
  <c r="BL1368" i="1"/>
  <c r="BL155" i="1"/>
  <c r="BL2893" i="1"/>
  <c r="BL2891" i="1"/>
  <c r="BL2500" i="1"/>
  <c r="BL960" i="1"/>
  <c r="BL1374" i="1"/>
  <c r="BL1906" i="1"/>
  <c r="BL3709" i="1"/>
  <c r="BL3839" i="1"/>
  <c r="BL1229" i="1"/>
  <c r="BL3703" i="1"/>
  <c r="BL969" i="1"/>
  <c r="BL3038" i="1"/>
  <c r="BL565" i="1"/>
  <c r="BL2043" i="1"/>
  <c r="BL295" i="1"/>
  <c r="BL1361" i="1"/>
  <c r="BL1094" i="1"/>
  <c r="BL1501" i="1"/>
  <c r="BL2049" i="1"/>
  <c r="BL1645" i="1"/>
  <c r="BL2388" i="1"/>
  <c r="BL2389" i="1"/>
  <c r="BL3568" i="1"/>
  <c r="BL1632" i="1"/>
  <c r="BL685" i="1"/>
  <c r="BL10" i="1"/>
  <c r="BL3710" i="1"/>
  <c r="BL820" i="1"/>
  <c r="BL2895" i="1"/>
  <c r="BL1225" i="1"/>
  <c r="BL2395" i="1"/>
  <c r="BL3724" i="1"/>
  <c r="BL1502" i="1"/>
  <c r="BL2282" i="1"/>
  <c r="BL698" i="1"/>
  <c r="BL979" i="1"/>
  <c r="BL3299" i="1"/>
  <c r="BL3037" i="1"/>
  <c r="BL3437" i="1"/>
  <c r="BL1627" i="1"/>
  <c r="BL2641" i="1"/>
  <c r="BL689" i="1"/>
  <c r="BL3294" i="1"/>
  <c r="BL1914" i="1"/>
  <c r="BL2184" i="1"/>
  <c r="BL3572" i="1"/>
  <c r="BL1228" i="1"/>
  <c r="BL2647" i="1"/>
  <c r="BL3573" i="1"/>
  <c r="BL3569" i="1"/>
  <c r="BL1630" i="1"/>
  <c r="BL3570" i="1"/>
  <c r="BL957" i="1"/>
  <c r="BL2509" i="1"/>
  <c r="BL2648" i="1"/>
  <c r="BL2785" i="1"/>
  <c r="BL962" i="1"/>
  <c r="BL2385" i="1"/>
  <c r="BL2281" i="1"/>
  <c r="BL3296" i="1"/>
  <c r="BL1908" i="1"/>
  <c r="BL3162" i="1"/>
  <c r="BL3845" i="1"/>
  <c r="BL3166" i="1"/>
  <c r="BL8" i="1"/>
  <c r="BL2181" i="1"/>
  <c r="BL955" i="1"/>
  <c r="BL1917" i="1"/>
  <c r="BL1503" i="1"/>
  <c r="BL2778" i="1"/>
  <c r="BL430" i="1"/>
  <c r="BL1782" i="1"/>
  <c r="BL958" i="1"/>
  <c r="BL2520" i="1"/>
  <c r="BL1777" i="1"/>
  <c r="BL2651" i="1"/>
  <c r="BL576" i="1"/>
  <c r="BL3028" i="1"/>
  <c r="BL2058" i="1"/>
  <c r="BL3297" i="1"/>
  <c r="BL687" i="1"/>
  <c r="BL3716" i="1"/>
  <c r="BL3833" i="1"/>
  <c r="BL1915" i="1"/>
  <c r="BL3020" i="1"/>
  <c r="BL3571" i="1"/>
  <c r="BL2894" i="1"/>
  <c r="BL291" i="1"/>
  <c r="BL2898" i="1"/>
  <c r="BL1638" i="1"/>
  <c r="BL3035" i="1"/>
  <c r="BL2773" i="1"/>
  <c r="BL4105" i="1"/>
  <c r="BL3841" i="1"/>
  <c r="BL692" i="1"/>
  <c r="BL1772" i="1"/>
  <c r="BL3993" i="1"/>
  <c r="BL568" i="1"/>
  <c r="BL1504" i="1"/>
  <c r="BL1911" i="1"/>
  <c r="BL3160" i="1"/>
  <c r="BL2503" i="1"/>
  <c r="BL3442" i="1"/>
  <c r="BL1097" i="1"/>
  <c r="BL14" i="1"/>
  <c r="BL3717" i="1"/>
  <c r="BL4099" i="1"/>
  <c r="BL3983" i="1"/>
  <c r="BL1636" i="1"/>
  <c r="BL2654" i="1"/>
  <c r="BL2900" i="1"/>
  <c r="BL3848" i="1"/>
  <c r="BL2521" i="1"/>
  <c r="BL1369" i="1"/>
  <c r="BL3444" i="1"/>
  <c r="BL2655" i="1"/>
  <c r="BL573" i="1"/>
  <c r="BL3721" i="1"/>
  <c r="BL1367" i="1"/>
  <c r="BL1233" i="1"/>
  <c r="BL1778" i="1"/>
  <c r="BL1370" i="1"/>
  <c r="BL1905" i="1"/>
  <c r="BL575" i="1"/>
  <c r="BL2901" i="1"/>
  <c r="BL823" i="1"/>
  <c r="BL572" i="1"/>
  <c r="BL1379" i="1"/>
  <c r="BL3045" i="1"/>
  <c r="BL26" i="1"/>
  <c r="BL3300" i="1"/>
  <c r="BL1642" i="1"/>
  <c r="BL431" i="1"/>
  <c r="BL3034" i="1"/>
  <c r="BL2657" i="1"/>
  <c r="BL829" i="1"/>
  <c r="BL3439" i="1"/>
  <c r="BL1913" i="1"/>
  <c r="BL1639" i="1"/>
  <c r="BL2506" i="1"/>
  <c r="BL821" i="1"/>
  <c r="BL2298" i="1"/>
  <c r="BL3036" i="1"/>
  <c r="BL697" i="1"/>
  <c r="BL2514" i="1"/>
  <c r="BL3579" i="1"/>
  <c r="BL691" i="1"/>
  <c r="BL2775" i="1"/>
  <c r="BL151" i="1"/>
  <c r="BL577" i="1"/>
  <c r="BL2393" i="1"/>
  <c r="BL3440" i="1"/>
  <c r="BL3843" i="1"/>
  <c r="BL563" i="1"/>
  <c r="BL1103" i="1"/>
  <c r="BL2658" i="1"/>
  <c r="BL3580" i="1"/>
  <c r="BL3293" i="1"/>
  <c r="BL3858" i="1"/>
  <c r="BL304" i="1"/>
  <c r="BL293" i="1"/>
  <c r="BL1909" i="1"/>
  <c r="BL688" i="1"/>
  <c r="BL964" i="1"/>
  <c r="BL439" i="1"/>
  <c r="BL3171" i="1"/>
  <c r="BL1641" i="1"/>
  <c r="BL832" i="1"/>
  <c r="BL3987" i="1"/>
  <c r="BL3448" i="1"/>
  <c r="BL158" i="1"/>
  <c r="BL1089" i="1"/>
  <c r="BL4096" i="1"/>
  <c r="BL301" i="1"/>
  <c r="BL3835" i="1"/>
  <c r="BL1494" i="1"/>
  <c r="BL1779" i="1"/>
  <c r="BL3031" i="1"/>
  <c r="BL3032" i="1"/>
  <c r="BL699" i="1"/>
  <c r="BL3984" i="1"/>
  <c r="BL2507" i="1"/>
  <c r="BL3026" i="1"/>
  <c r="BL159" i="1"/>
  <c r="BL450" i="1"/>
  <c r="BL1230" i="1"/>
  <c r="BL2048" i="1"/>
  <c r="BL3854" i="1"/>
  <c r="BL3033" i="1"/>
  <c r="BL2776" i="1"/>
  <c r="BL1780" i="1"/>
  <c r="BL1385" i="1"/>
  <c r="BL2499" i="1"/>
  <c r="BL966" i="1"/>
  <c r="BL3567" i="1"/>
  <c r="BL2050" i="1"/>
  <c r="BL300" i="1"/>
  <c r="BL3575" i="1"/>
  <c r="BL3441" i="1"/>
  <c r="BL3720" i="1"/>
  <c r="BL1650" i="1"/>
  <c r="BL965" i="1"/>
  <c r="BL1366" i="1"/>
  <c r="BL3844" i="1"/>
  <c r="BL959" i="1"/>
  <c r="BL3434" i="1"/>
  <c r="BL822" i="1"/>
  <c r="BL570" i="1"/>
  <c r="BL3847" i="1"/>
  <c r="BL1232" i="1"/>
  <c r="BL2283" i="1"/>
  <c r="BL2397" i="1"/>
  <c r="BL2187" i="1"/>
  <c r="BL3849" i="1"/>
  <c r="BL2286" i="1"/>
  <c r="BL3711" i="1"/>
  <c r="BL2290" i="1"/>
  <c r="BL2777" i="1"/>
  <c r="BL3170" i="1"/>
  <c r="BL1236" i="1"/>
  <c r="BL696" i="1"/>
  <c r="BL2399" i="1"/>
  <c r="BL3997" i="1"/>
  <c r="BL2652" i="1"/>
  <c r="BL1378" i="1"/>
  <c r="BL177" i="1"/>
  <c r="BL826" i="1"/>
  <c r="BL2054" i="1"/>
  <c r="BL2653" i="1"/>
  <c r="BL1238" i="1"/>
  <c r="BL3163" i="1"/>
  <c r="BL3574" i="1"/>
  <c r="BL1359" i="1"/>
  <c r="BL2051" i="1"/>
  <c r="BL166" i="1"/>
  <c r="BL2061" i="1"/>
  <c r="BL683" i="1"/>
  <c r="BL983" i="1"/>
  <c r="BL4098" i="1"/>
  <c r="BL970" i="1"/>
  <c r="BL302" i="1"/>
  <c r="BL1237" i="1"/>
  <c r="BL3167" i="1"/>
  <c r="BL1771" i="1"/>
  <c r="BL436" i="1"/>
  <c r="BL3851" i="1"/>
  <c r="BL2056" i="1"/>
  <c r="BL3846" i="1"/>
  <c r="BL2511" i="1"/>
  <c r="BL681" i="1"/>
  <c r="BL1781" i="1"/>
  <c r="BL3990" i="1"/>
  <c r="BL1377" i="1"/>
  <c r="BL686" i="1"/>
  <c r="BL18" i="1"/>
  <c r="BL168" i="1"/>
  <c r="BL2396" i="1"/>
  <c r="BL2661" i="1"/>
  <c r="BL1098" i="1"/>
  <c r="BL161" i="1"/>
  <c r="BL1508" i="1"/>
  <c r="BL1239" i="1"/>
  <c r="BL162" i="1"/>
  <c r="BL579" i="1"/>
  <c r="BL311" i="1"/>
  <c r="BL2400" i="1"/>
  <c r="BL3862" i="1"/>
  <c r="BL2183" i="1"/>
  <c r="BL424" i="1"/>
  <c r="BL2284" i="1"/>
  <c r="BL2501" i="1"/>
  <c r="BL2645" i="1"/>
  <c r="BL164" i="1"/>
  <c r="BL1099" i="1"/>
  <c r="BL1910" i="1"/>
  <c r="BL2897" i="1"/>
  <c r="BL2038" i="1"/>
  <c r="BL437" i="1"/>
  <c r="BL17" i="1"/>
  <c r="BL2052" i="1"/>
  <c r="BL3722" i="1"/>
  <c r="BL1375" i="1"/>
  <c r="BL2783" i="1"/>
  <c r="BL3842" i="1"/>
  <c r="BL1240" i="1"/>
  <c r="BL3321" i="1"/>
  <c r="BL833" i="1"/>
  <c r="BL3852" i="1"/>
  <c r="BL1637" i="1"/>
  <c r="BL11" i="1"/>
  <c r="BL2779" i="1"/>
  <c r="BL2285" i="1"/>
  <c r="BL2402" i="1"/>
  <c r="BL428" i="1"/>
  <c r="BL441" i="1"/>
  <c r="BL1644" i="1"/>
  <c r="BL3577" i="1"/>
  <c r="BL2191" i="1"/>
  <c r="BL3450" i="1"/>
  <c r="BL1507" i="1"/>
  <c r="BL1234" i="1"/>
  <c r="BL438" i="1"/>
  <c r="BL973" i="1"/>
  <c r="BL3169" i="1"/>
  <c r="BL1785" i="1"/>
  <c r="BL2293" i="1"/>
  <c r="BL3718" i="1"/>
  <c r="BL4094" i="1"/>
  <c r="BL2516" i="1"/>
  <c r="BL2053" i="1"/>
  <c r="BL3986" i="1"/>
  <c r="BL975" i="1"/>
  <c r="BL3578" i="1"/>
  <c r="BL298" i="1"/>
  <c r="BL1235" i="1"/>
  <c r="BL1919" i="1"/>
  <c r="BL1108" i="1"/>
  <c r="BL582" i="1"/>
  <c r="BL3176" i="1"/>
  <c r="BL977" i="1"/>
  <c r="BL2672" i="1"/>
  <c r="BL2513" i="1"/>
  <c r="BL830" i="1"/>
  <c r="BL4100" i="1"/>
  <c r="BL3177" i="1"/>
  <c r="BL445" i="1"/>
  <c r="BL3308" i="1"/>
  <c r="BL2780" i="1"/>
  <c r="BL1904" i="1"/>
  <c r="BL2525" i="1"/>
  <c r="BL1790" i="1"/>
  <c r="BL819" i="1"/>
  <c r="BL4109" i="1"/>
  <c r="BL2910" i="1"/>
  <c r="BL3304" i="1"/>
  <c r="BL1112" i="1"/>
  <c r="BL3049" i="1"/>
  <c r="BL167" i="1"/>
  <c r="BL447" i="1"/>
  <c r="BL3977" i="1"/>
  <c r="BL2774" i="1"/>
  <c r="BL967" i="1"/>
  <c r="BL2510" i="1"/>
  <c r="BL1506" i="1"/>
  <c r="BL828" i="1"/>
  <c r="BL2287" i="1"/>
  <c r="BL4106" i="1"/>
  <c r="BL578" i="1"/>
  <c r="BL3581" i="1"/>
  <c r="BL19" i="1"/>
  <c r="BL20" i="1"/>
  <c r="BL1091" i="1"/>
  <c r="BL1643" i="1"/>
  <c r="BL2390" i="1"/>
  <c r="BL3446" i="1"/>
  <c r="BL1635" i="1"/>
  <c r="BL2057" i="1"/>
  <c r="BL2896" i="1"/>
  <c r="BL2070" i="1"/>
  <c r="BL3453" i="1"/>
  <c r="BL1920" i="1"/>
  <c r="BL4101" i="1"/>
  <c r="BL963" i="1"/>
  <c r="BL3989" i="1"/>
  <c r="BL2398" i="1"/>
  <c r="BL2502" i="1"/>
  <c r="BL1104" i="1"/>
  <c r="BL4102" i="1"/>
  <c r="BL2405" i="1"/>
  <c r="BL1784" i="1"/>
  <c r="BL3982" i="1"/>
  <c r="BL170" i="1"/>
  <c r="BL831" i="1"/>
  <c r="BL2288" i="1"/>
  <c r="BL4108" i="1"/>
  <c r="BL3838" i="1"/>
  <c r="BL306" i="1"/>
  <c r="BL4104" i="1"/>
  <c r="BL3582" i="1"/>
  <c r="BL2504" i="1"/>
  <c r="BL440" i="1"/>
  <c r="BL3305" i="1"/>
  <c r="BL21" i="1"/>
  <c r="BL3173" i="1"/>
  <c r="BL2060" i="1"/>
  <c r="BL2660" i="1"/>
  <c r="BL2190" i="1"/>
  <c r="BL22" i="1"/>
  <c r="BL2659" i="1"/>
  <c r="BL3287" i="1"/>
  <c r="BL3029" i="1"/>
  <c r="BL2292" i="1"/>
  <c r="BL442" i="1"/>
  <c r="BL3301" i="1"/>
  <c r="BL2903" i="1"/>
  <c r="BL3584" i="1"/>
  <c r="BL3046" i="1"/>
  <c r="BL705" i="1"/>
  <c r="BL449" i="1"/>
  <c r="BL2526" i="1"/>
  <c r="BL1105" i="1"/>
  <c r="BL2782" i="1"/>
  <c r="BL1249" i="1"/>
  <c r="BL3307" i="1"/>
  <c r="BL3051" i="1"/>
  <c r="BL1106" i="1"/>
  <c r="BL3726" i="1"/>
  <c r="BL2639" i="1"/>
  <c r="BL2401" i="1"/>
  <c r="BL3991" i="1"/>
  <c r="BL2185" i="1"/>
  <c r="BL303" i="1"/>
  <c r="BL1924" i="1"/>
  <c r="BL169" i="1"/>
  <c r="BL3047" i="1"/>
  <c r="BL1383" i="1"/>
  <c r="BL1372" i="1"/>
  <c r="BL972" i="1"/>
  <c r="BL4103" i="1"/>
  <c r="BL3048" i="1"/>
  <c r="BL3587" i="1"/>
  <c r="BL3449" i="1"/>
  <c r="BL27" i="1"/>
  <c r="BL2065" i="1"/>
  <c r="BL2196" i="1"/>
  <c r="BL2192" i="1"/>
  <c r="BL4107" i="1"/>
  <c r="BL702" i="1"/>
  <c r="BL157" i="1"/>
  <c r="BL1916" i="1"/>
  <c r="BL3041" i="1"/>
  <c r="BL2523" i="1"/>
  <c r="BL3730" i="1"/>
  <c r="BL3855" i="1"/>
  <c r="BL2665" i="1"/>
  <c r="BL2519" i="1"/>
  <c r="BL3585" i="1"/>
  <c r="BL3172" i="1"/>
  <c r="BL584" i="1"/>
  <c r="BL435" i="1"/>
  <c r="BL1110" i="1"/>
  <c r="BL2066" i="1"/>
  <c r="BL3452" i="1"/>
  <c r="BL446" i="1"/>
  <c r="BL580" i="1"/>
  <c r="BL4112" i="1"/>
  <c r="BL2790" i="1"/>
  <c r="BL2291" i="1"/>
  <c r="BL3043" i="1"/>
  <c r="BL3044" i="1"/>
  <c r="BL4116" i="1"/>
  <c r="BL28" i="1"/>
  <c r="BL3306" i="1"/>
  <c r="BL3312" i="1"/>
  <c r="BL2906" i="1"/>
  <c r="BL171" i="1"/>
  <c r="BL443" i="1"/>
  <c r="BL1386" i="1"/>
  <c r="BL2786" i="1"/>
  <c r="BL3174" i="1"/>
  <c r="BL2515" i="1"/>
  <c r="BL586" i="1"/>
  <c r="BL2664" i="1"/>
  <c r="BL2294" i="1"/>
  <c r="BL1647" i="1"/>
  <c r="BL2302" i="1"/>
  <c r="BL172" i="1"/>
  <c r="BL2646" i="1"/>
  <c r="BL2518" i="1"/>
  <c r="BL3586" i="1"/>
  <c r="BL834" i="1"/>
  <c r="BL3864" i="1"/>
  <c r="BL1241" i="1"/>
  <c r="BL2787" i="1"/>
  <c r="BL3565" i="1"/>
  <c r="BL5" i="1"/>
  <c r="BL2403" i="1"/>
  <c r="BL3728" i="1"/>
  <c r="BL1114" i="1"/>
  <c r="BL569" i="1"/>
  <c r="BL1787" i="1"/>
  <c r="BL1794" i="1"/>
  <c r="BL3729" i="1"/>
  <c r="BL3456" i="1"/>
  <c r="BL2059" i="1"/>
  <c r="BL3588" i="1"/>
  <c r="BL1231" i="1"/>
  <c r="BL4119" i="1"/>
  <c r="BL581" i="1"/>
  <c r="BL1243" i="1"/>
  <c r="BL2791" i="1"/>
  <c r="BL297" i="1"/>
  <c r="BL1788" i="1"/>
  <c r="BL976" i="1"/>
  <c r="BL2905" i="1"/>
  <c r="BL3175" i="1"/>
  <c r="BL836" i="1"/>
  <c r="BL2296" i="1"/>
  <c r="BL693" i="1"/>
  <c r="BL1382" i="1"/>
  <c r="BL2063" i="1"/>
  <c r="BL1798" i="1"/>
  <c r="BL1789" i="1"/>
  <c r="BL2064" i="1"/>
  <c r="BL2800" i="1"/>
  <c r="BL1381" i="1"/>
  <c r="BL2300" i="1"/>
  <c r="BL701" i="1"/>
  <c r="BL2784" i="1"/>
  <c r="BL2394" i="1"/>
  <c r="BL2911" i="1"/>
  <c r="BL23" i="1"/>
  <c r="BL2404" i="1"/>
  <c r="BL3727" i="1"/>
  <c r="BL1517" i="1"/>
  <c r="BL461" i="1"/>
  <c r="BL843" i="1"/>
  <c r="BL978" i="1"/>
  <c r="BL1388" i="1"/>
  <c r="BL1376" i="1"/>
  <c r="BL2297" i="1"/>
  <c r="BL703" i="1"/>
  <c r="BL3714" i="1"/>
  <c r="BL4093" i="1"/>
  <c r="BL2391" i="1"/>
  <c r="BL3583" i="1"/>
  <c r="BL317" i="1"/>
  <c r="BL444" i="1"/>
  <c r="BL1510" i="1"/>
  <c r="BL165" i="1"/>
  <c r="BL24" i="1"/>
  <c r="BL824" i="1"/>
  <c r="BL2788" i="1"/>
  <c r="BL1511" i="1"/>
  <c r="BL1922" i="1"/>
  <c r="BL1109" i="1"/>
  <c r="BL1773" i="1"/>
  <c r="BL835" i="1"/>
  <c r="BL1512" i="1"/>
  <c r="BL4111" i="1"/>
  <c r="BL3591" i="1"/>
  <c r="BL3994" i="1"/>
  <c r="BL1520" i="1"/>
  <c r="BL3323" i="1"/>
  <c r="BL4126" i="1"/>
  <c r="BL3310" i="1"/>
  <c r="BL458" i="1"/>
  <c r="BL1384" i="1"/>
  <c r="BL3856" i="1"/>
  <c r="BL4095" i="1"/>
  <c r="BL154" i="1"/>
  <c r="BL839" i="1"/>
  <c r="BL3302" i="1"/>
  <c r="BL12" i="1"/>
  <c r="BL1111" i="1"/>
  <c r="BL583" i="1"/>
  <c r="BL2904" i="1"/>
  <c r="BL452" i="1"/>
  <c r="BL29" i="1"/>
  <c r="BL4097" i="1"/>
  <c r="BL3992" i="1"/>
  <c r="BL3988" i="1"/>
  <c r="BL30" i="1"/>
  <c r="BL2662" i="1"/>
  <c r="BL3853" i="1"/>
  <c r="BL1646" i="1"/>
  <c r="BL1397" i="1"/>
  <c r="BL2663" i="1"/>
  <c r="BL3311" i="1"/>
  <c r="BL307" i="1"/>
  <c r="BL3194" i="1"/>
  <c r="BL825" i="1"/>
  <c r="BL968" i="1"/>
  <c r="BL2677" i="1"/>
  <c r="BL980" i="1"/>
  <c r="BL4113" i="1"/>
  <c r="BL3454" i="1"/>
  <c r="BL981" i="1"/>
  <c r="BL2907" i="1"/>
  <c r="BL1245" i="1"/>
  <c r="BL16" i="1"/>
  <c r="BL2406" i="1"/>
  <c r="BL841" i="1"/>
  <c r="BL1513" i="1"/>
  <c r="BL842" i="1"/>
  <c r="BL1514" i="1"/>
  <c r="BL3708" i="1"/>
  <c r="BL3042" i="1"/>
  <c r="BL308" i="1"/>
  <c r="BL3455" i="1"/>
  <c r="BL1648" i="1"/>
  <c r="BL2407" i="1"/>
  <c r="BL1390" i="1"/>
  <c r="BL3325" i="1"/>
  <c r="BL2656" i="1"/>
  <c r="BL1925" i="1"/>
  <c r="BL3725" i="1"/>
  <c r="BL2193" i="1"/>
  <c r="BL3589" i="1"/>
  <c r="BL1796" i="1"/>
  <c r="BL3313" i="1"/>
  <c r="BL1797" i="1"/>
  <c r="BL3592" i="1"/>
  <c r="BL309" i="1"/>
  <c r="BL1246" i="1"/>
  <c r="BL1248" i="1"/>
  <c r="BL448" i="1"/>
  <c r="BL694" i="1"/>
  <c r="BL3850" i="1"/>
  <c r="BL2772" i="1"/>
  <c r="BL45" i="1"/>
  <c r="BL31" i="1"/>
  <c r="BL456" i="1"/>
  <c r="BL848" i="1"/>
  <c r="BL180" i="1"/>
  <c r="BL4123" i="1"/>
  <c r="BL2076" i="1"/>
  <c r="BL1115" i="1"/>
  <c r="BL3996" i="1"/>
  <c r="BL174" i="1"/>
  <c r="BL2789" i="1"/>
  <c r="BL2387" i="1"/>
  <c r="BL3314" i="1"/>
  <c r="BL3179" i="1"/>
  <c r="BL4115" i="1"/>
  <c r="BL1118" i="1"/>
  <c r="BL1795" i="1"/>
  <c r="BL2666" i="1"/>
  <c r="BL2071" i="1"/>
  <c r="BL2062" i="1"/>
  <c r="BL2522" i="1"/>
  <c r="BL32" i="1"/>
  <c r="BL3052" i="1"/>
  <c r="BL1515" i="1"/>
  <c r="BL3181" i="1"/>
  <c r="BL1651" i="1"/>
  <c r="BL3857" i="1"/>
  <c r="BL1783" i="1"/>
  <c r="BL1649" i="1"/>
  <c r="BL2189" i="1"/>
  <c r="BL1101" i="1"/>
  <c r="BL33" i="1"/>
  <c r="BL178" i="1"/>
  <c r="BL3458" i="1"/>
  <c r="BL695" i="1"/>
  <c r="BL175" i="1"/>
  <c r="BL1116" i="1"/>
  <c r="BL1119" i="1"/>
  <c r="BL2792" i="1"/>
  <c r="BL990" i="1"/>
  <c r="BL1530" i="1"/>
  <c r="BL163" i="1"/>
  <c r="BL186" i="1"/>
  <c r="BL451" i="1"/>
  <c r="BL1117" i="1"/>
  <c r="BL1102" i="1"/>
  <c r="BL2793" i="1"/>
  <c r="BL1926" i="1"/>
  <c r="BL310" i="1"/>
  <c r="BL1253" i="1"/>
  <c r="BL2908" i="1"/>
  <c r="BL179" i="1"/>
  <c r="BL1921" i="1"/>
  <c r="BL3840" i="1"/>
  <c r="BL982" i="1"/>
  <c r="BL2909" i="1"/>
  <c r="BL3183" i="1"/>
  <c r="BL454" i="1"/>
  <c r="BL3309" i="1"/>
  <c r="BL984" i="1"/>
  <c r="BL710" i="1"/>
  <c r="BL3182" i="1"/>
  <c r="BL1518" i="1"/>
  <c r="BL588" i="1"/>
  <c r="BL1251" i="1"/>
  <c r="BL2667" i="1"/>
  <c r="BL1250" i="1"/>
  <c r="BL1125" i="1"/>
  <c r="BL837" i="1"/>
  <c r="BL3731" i="1"/>
  <c r="BL34" i="1"/>
  <c r="BL3180" i="1"/>
  <c r="BL3168" i="1"/>
  <c r="BL3457" i="1"/>
  <c r="BL3461" i="1"/>
  <c r="BL3317" i="1"/>
  <c r="BL3185" i="1"/>
  <c r="BL3733" i="1"/>
  <c r="BL35" i="1"/>
  <c r="BL706" i="1"/>
  <c r="BL3054" i="1"/>
  <c r="BL2306" i="1"/>
  <c r="BL3315" i="1"/>
  <c r="BL1380" i="1"/>
  <c r="BL3859" i="1"/>
  <c r="BL1260" i="1"/>
  <c r="BL2781" i="1"/>
  <c r="BL850" i="1"/>
  <c r="BL3995" i="1"/>
  <c r="BL2912" i="1"/>
  <c r="BL590" i="1"/>
  <c r="BL2055" i="1"/>
  <c r="BL2195" i="1"/>
  <c r="BL3178" i="1"/>
  <c r="BL2794" i="1"/>
  <c r="BL2524" i="1"/>
  <c r="BL1928" i="1"/>
  <c r="BL845" i="1"/>
  <c r="BL1252" i="1"/>
  <c r="BL176" i="1"/>
  <c r="BL574" i="1"/>
  <c r="BL2914" i="1"/>
  <c r="BL1524" i="1"/>
  <c r="BL844" i="1"/>
  <c r="BL3459" i="1"/>
  <c r="BL857" i="1"/>
  <c r="BL1640" i="1"/>
  <c r="BL3053" i="1"/>
  <c r="BL1254" i="1"/>
  <c r="BL2295" i="1"/>
  <c r="BL3188" i="1"/>
  <c r="BL3316" i="1"/>
  <c r="BL846" i="1"/>
  <c r="BL2670" i="1"/>
  <c r="BL3184" i="1"/>
  <c r="BL3462" i="1"/>
  <c r="BL3732" i="1"/>
  <c r="BL3063" i="1"/>
  <c r="BL1654" i="1"/>
  <c r="BL1522" i="1"/>
  <c r="BL1931" i="1"/>
  <c r="BL1929" i="1"/>
  <c r="BL2198" i="1"/>
  <c r="BL1399" i="1"/>
  <c r="BL1505" i="1"/>
  <c r="BL1519" i="1"/>
  <c r="BL3598" i="1"/>
  <c r="BL707" i="1"/>
  <c r="BL3460" i="1"/>
  <c r="BL1121" i="1"/>
  <c r="BL1122" i="1"/>
  <c r="BL2674" i="1"/>
  <c r="BL2203" i="1"/>
  <c r="BL1802" i="1"/>
  <c r="BL2303" i="1"/>
  <c r="BL1391" i="1"/>
  <c r="BL466" i="1"/>
  <c r="BL3435" i="1"/>
  <c r="BL1093" i="1"/>
  <c r="BL3298" i="1"/>
  <c r="BL1392" i="1"/>
  <c r="BL3165" i="1"/>
  <c r="BL2068" i="1"/>
  <c r="BL2517" i="1"/>
  <c r="BL25" i="1"/>
  <c r="BL455" i="1"/>
  <c r="BL1791" i="1"/>
  <c r="BL2047" i="1"/>
  <c r="BL708" i="1"/>
  <c r="BL3319" i="1"/>
  <c r="BL2069" i="1"/>
  <c r="BL173" i="1"/>
  <c r="BL36" i="1"/>
  <c r="BL13" i="1"/>
  <c r="BL2796" i="1"/>
  <c r="BL3318" i="1"/>
  <c r="BL3998" i="1"/>
  <c r="BL3050" i="1"/>
  <c r="BL4000" i="1"/>
  <c r="BL2194" i="1"/>
  <c r="BL1120" i="1"/>
  <c r="BL3445" i="1"/>
  <c r="BL2797" i="1"/>
  <c r="BL2415" i="1"/>
  <c r="BL711" i="1"/>
  <c r="BL998" i="1"/>
  <c r="BL3186" i="1"/>
  <c r="BL3055" i="1"/>
  <c r="BL985" i="1"/>
  <c r="BL3861" i="1"/>
  <c r="BL453" i="1"/>
  <c r="BL1800" i="1"/>
  <c r="BL434" i="1"/>
  <c r="BL153" i="1"/>
  <c r="BL1652" i="1"/>
  <c r="BL2301" i="1"/>
  <c r="BL1389" i="1"/>
  <c r="BL4117" i="1"/>
  <c r="BL315" i="1"/>
  <c r="BL1801" i="1"/>
  <c r="BL847" i="1"/>
  <c r="BL3191" i="1"/>
  <c r="BL3463" i="1"/>
  <c r="BL1244" i="1"/>
  <c r="BL1521" i="1"/>
  <c r="BL589" i="1"/>
  <c r="BL3593" i="1"/>
  <c r="BL3056" i="1"/>
  <c r="BL2795" i="1"/>
  <c r="BL709" i="1"/>
  <c r="BL3187" i="1"/>
  <c r="BL457" i="1"/>
  <c r="BL591" i="1"/>
  <c r="BL2669" i="1"/>
  <c r="BL1653" i="1"/>
  <c r="BL2671" i="1"/>
  <c r="BL3320" i="1"/>
  <c r="BL1393" i="1"/>
  <c r="BL37" i="1"/>
  <c r="BL1664" i="1"/>
  <c r="BL1930" i="1"/>
  <c r="BL2681" i="1"/>
  <c r="BL2205" i="1"/>
  <c r="BL986" i="1"/>
  <c r="BL3734" i="1"/>
  <c r="BL312" i="1"/>
  <c r="BL2673" i="1"/>
  <c r="BL3466" i="1"/>
  <c r="BL3057" i="1"/>
  <c r="BL2527" i="1"/>
  <c r="BL2197" i="1"/>
  <c r="BL2072" i="1"/>
  <c r="BL1387" i="1"/>
  <c r="BL3039" i="1"/>
  <c r="BL3863" i="1"/>
  <c r="BL3189" i="1"/>
  <c r="BL3735" i="1"/>
  <c r="BL1255" i="1"/>
  <c r="BL3999" i="1"/>
  <c r="BL3594" i="1"/>
  <c r="BL1256" i="1"/>
  <c r="BL2798" i="1"/>
  <c r="BL1923" i="1"/>
  <c r="BL1932" i="1"/>
  <c r="BL1523" i="1"/>
  <c r="BL1395" i="1"/>
  <c r="BL2916" i="1"/>
  <c r="BL1533" i="1"/>
  <c r="BL1655" i="1"/>
  <c r="BL3322" i="1"/>
  <c r="BL313" i="1"/>
  <c r="BL3058" i="1"/>
  <c r="BL2408" i="1"/>
  <c r="BL2199" i="1"/>
  <c r="BL4006" i="1"/>
  <c r="BL2675" i="1"/>
  <c r="BL1927" i="1"/>
  <c r="BL2529" i="1"/>
  <c r="BL971" i="1"/>
  <c r="BL459" i="1"/>
  <c r="BL4120" i="1"/>
  <c r="BL4118" i="1"/>
  <c r="BL48" i="1"/>
  <c r="BL1400" i="1"/>
  <c r="BL4121" i="1"/>
  <c r="BL2073" i="1"/>
  <c r="BL314" i="1"/>
  <c r="BL1257" i="1"/>
  <c r="BL2411" i="1"/>
  <c r="BL3872" i="1"/>
  <c r="BL2530" i="1"/>
  <c r="BL3865" i="1"/>
  <c r="BL2412" i="1"/>
  <c r="BL2308" i="1"/>
  <c r="BL571" i="1"/>
  <c r="BL1793" i="1"/>
  <c r="BL3860" i="1"/>
  <c r="BL2188" i="1"/>
  <c r="BL39" i="1"/>
  <c r="BL840" i="1"/>
  <c r="BL1247" i="1"/>
  <c r="BL1525" i="1"/>
  <c r="BL305" i="1"/>
  <c r="BL1396" i="1"/>
  <c r="BL3464" i="1"/>
  <c r="BL3596" i="1"/>
  <c r="BL2676" i="1"/>
  <c r="BL3595" i="1"/>
  <c r="BL460" i="1"/>
  <c r="BL987" i="1"/>
  <c r="BL4122" i="1"/>
  <c r="BL2799" i="1"/>
  <c r="BL851" i="1"/>
  <c r="BL2409" i="1"/>
  <c r="BL1656" i="1"/>
  <c r="BL41" i="1"/>
  <c r="BL40" i="1"/>
  <c r="BL593" i="1"/>
  <c r="BL316" i="1"/>
  <c r="BL2304" i="1"/>
  <c r="BL1657" i="1"/>
  <c r="BL1373" i="1"/>
  <c r="BL2413" i="1"/>
  <c r="BL3867" i="1"/>
  <c r="BL3866" i="1"/>
  <c r="BL3874" i="1"/>
  <c r="BL2305" i="1"/>
  <c r="BL2417" i="1"/>
  <c r="BL1263" i="1"/>
  <c r="BL2538" i="1"/>
  <c r="BL854" i="1"/>
  <c r="BL1527" i="1"/>
  <c r="BL3193" i="1"/>
  <c r="BL2917" i="1"/>
  <c r="BL1526" i="1"/>
  <c r="BL1934" i="1"/>
  <c r="BL462" i="1"/>
  <c r="BL42" i="1"/>
  <c r="BL1658" i="1"/>
  <c r="BL3600" i="1"/>
  <c r="BL1258" i="1"/>
  <c r="BL1401" i="1"/>
  <c r="BL592" i="1"/>
  <c r="BL594" i="1"/>
  <c r="BL3328" i="1"/>
  <c r="BL1242" i="1"/>
  <c r="BL3324" i="1"/>
  <c r="BL147" i="1"/>
  <c r="BL2289" i="1"/>
  <c r="BL3447" i="1"/>
  <c r="BL838" i="1"/>
  <c r="BL3195" i="1"/>
  <c r="BL1935" i="1"/>
  <c r="BL991" i="1"/>
  <c r="BL3869" i="1"/>
  <c r="BL1659" i="1"/>
  <c r="BL1799" i="1"/>
  <c r="BL1528" i="1"/>
  <c r="BL1936" i="1"/>
  <c r="BL3738" i="1"/>
  <c r="BL4001" i="1"/>
  <c r="BL1803" i="1"/>
  <c r="BL1529" i="1"/>
  <c r="BL2532" i="1"/>
  <c r="BL853" i="1"/>
  <c r="BL595" i="1"/>
  <c r="BL3737" i="1"/>
  <c r="BL1123" i="1"/>
  <c r="BL1918" i="1"/>
  <c r="BL989" i="1"/>
  <c r="BL4002" i="1"/>
  <c r="BL849" i="1"/>
  <c r="BL2919" i="1"/>
  <c r="BL2918" i="1"/>
  <c r="BL1259" i="1"/>
  <c r="BL852" i="1"/>
  <c r="BL3327" i="1"/>
  <c r="BL43" i="1"/>
  <c r="BL3739" i="1"/>
  <c r="BL318" i="1"/>
  <c r="BL4003" i="1"/>
  <c r="BL325" i="1"/>
  <c r="BL4124" i="1"/>
  <c r="BL3875" i="1"/>
  <c r="BL596" i="1"/>
  <c r="BL4114" i="1"/>
  <c r="BL2533" i="1"/>
  <c r="BL3196" i="1"/>
  <c r="BL712" i="1"/>
  <c r="BL3741" i="1"/>
  <c r="BL4004" i="1"/>
  <c r="BL1124" i="1"/>
  <c r="BL3197" i="1"/>
  <c r="BL3590" i="1"/>
  <c r="BL2077" i="1"/>
  <c r="BL320" i="1"/>
  <c r="BL4005" i="1"/>
  <c r="BL160" i="1"/>
  <c r="BL44" i="1"/>
  <c r="BL2679" i="1"/>
  <c r="BL182" i="1"/>
  <c r="BL587" i="1"/>
  <c r="BL2534" i="1"/>
  <c r="BL1394" i="1"/>
  <c r="BL2921" i="1"/>
  <c r="BL321" i="1"/>
  <c r="BL319" i="1"/>
  <c r="BL467" i="1"/>
  <c r="BL1937" i="1"/>
  <c r="BL181" i="1"/>
  <c r="BL183" i="1"/>
  <c r="BL2206" i="1"/>
  <c r="BL184" i="1"/>
  <c r="BL2802" i="1"/>
  <c r="BL3060" i="1"/>
  <c r="BL185" i="1"/>
  <c r="BL2075" i="1"/>
  <c r="BL713" i="1"/>
  <c r="BL2902" i="1"/>
  <c r="BL187" i="1"/>
  <c r="BL974" i="1"/>
  <c r="BL2307" i="1"/>
  <c r="BL2078" i="1"/>
  <c r="BL1804" i="1"/>
  <c r="BL3062" i="1"/>
  <c r="BL1660" i="1"/>
  <c r="BL46" i="1"/>
  <c r="BL2536" i="1"/>
  <c r="BL1126" i="1"/>
  <c r="BL322" i="1"/>
  <c r="BL4128" i="1"/>
  <c r="BL2535" i="1"/>
  <c r="BL856" i="1"/>
  <c r="BL3061" i="1"/>
  <c r="BL3870" i="1"/>
  <c r="BL4008" i="1"/>
  <c r="BL1261" i="1"/>
  <c r="BL3198" i="1"/>
  <c r="BL1938" i="1"/>
  <c r="BL3465" i="1"/>
  <c r="BL2922" i="1"/>
  <c r="BL188" i="1"/>
  <c r="BL2201" i="1"/>
  <c r="BL1398" i="1"/>
  <c r="BL1264" i="1"/>
  <c r="BL3597" i="1"/>
  <c r="BL1661" i="1"/>
  <c r="BL992" i="1"/>
  <c r="BL1665" i="1"/>
  <c r="BL2680" i="1"/>
  <c r="BL3199" i="1"/>
  <c r="BL323" i="1"/>
  <c r="BL2414" i="1"/>
  <c r="BL464" i="1"/>
  <c r="BL3871" i="1"/>
  <c r="BL3599" i="1"/>
  <c r="BL2202" i="1"/>
  <c r="BL465" i="1"/>
  <c r="BL324" i="1"/>
  <c r="BL3059" i="1"/>
  <c r="BL1100" i="1"/>
  <c r="BL2299" i="1"/>
  <c r="BL1933" i="1"/>
  <c r="BL715" i="1"/>
  <c r="BL3876" i="1"/>
  <c r="BL993" i="1"/>
  <c r="BL3740" i="1"/>
  <c r="BL858" i="1"/>
  <c r="BL4127" i="1"/>
  <c r="BL1262" i="1"/>
  <c r="BL1805" i="1"/>
  <c r="BL1662" i="1"/>
  <c r="BL3973" i="1"/>
  <c r="BL994" i="1"/>
  <c r="BL4009" i="1"/>
  <c r="BL3744" i="1"/>
  <c r="BL47" i="1"/>
  <c r="BL2416" i="1"/>
  <c r="BL4007" i="1"/>
  <c r="BL3064" i="1"/>
  <c r="BL1532" i="1"/>
  <c r="BL2204" i="1"/>
  <c r="BL1663" i="1"/>
  <c r="BL860" i="1"/>
  <c r="BL716" i="1"/>
  <c r="BL704" i="1"/>
  <c r="BL2032" i="1"/>
  <c r="BL3192" i="1"/>
  <c r="BL3190" i="1"/>
  <c r="BL1534" i="1"/>
  <c r="BL2410" i="1"/>
  <c r="BL2537" i="1"/>
  <c r="BL463" i="1"/>
  <c r="BL1792" i="1"/>
  <c r="BL2207" i="1"/>
  <c r="BL1536" i="1"/>
  <c r="BL2649" i="1"/>
  <c r="BL1535" i="1"/>
  <c r="BL3873" i="1"/>
  <c r="BL1127" i="1"/>
  <c r="BL3329" i="1"/>
  <c r="BL1227" i="1"/>
  <c r="BL2508" i="1"/>
  <c r="BL3" i="1"/>
  <c r="BL3303" i="1"/>
  <c r="BL1516" i="1"/>
  <c r="BL4110" i="1"/>
  <c r="BL3330" i="1"/>
  <c r="BL859" i="1"/>
  <c r="BL2067" i="1"/>
  <c r="BL2913" i="1"/>
  <c r="BL2668" i="1"/>
  <c r="BL1509" i="1"/>
  <c r="BL599" i="1"/>
  <c r="BL600" i="1"/>
  <c r="BL2915" i="1"/>
  <c r="BL2528" i="1"/>
  <c r="BL2200" i="1"/>
  <c r="BL988" i="1"/>
  <c r="BL3742" i="1"/>
  <c r="BL3868" i="1"/>
  <c r="BL3736" i="1"/>
  <c r="BL2678" i="1"/>
  <c r="BL3743" i="1"/>
  <c r="BL3326" i="1"/>
  <c r="BL2531" i="1"/>
  <c r="BL1531" i="1"/>
  <c r="BL714" i="1"/>
  <c r="BL855" i="1"/>
  <c r="BL597" i="1"/>
  <c r="BL38" i="1"/>
  <c r="BL598" i="1"/>
  <c r="BL2683" i="1"/>
  <c r="BL2309" i="1"/>
  <c r="BL4125" i="1"/>
  <c r="BL2920" i="1"/>
  <c r="BL2310" i="1"/>
  <c r="BL2801" i="1"/>
  <c r="BL3745" i="1"/>
  <c r="BL995" i="1"/>
  <c r="BL585" i="1"/>
  <c r="BL3065" i="1"/>
  <c r="BL1402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668" i="1"/>
  <c r="BL1669" i="1"/>
  <c r="BL1806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3067" i="1"/>
  <c r="BL3068" i="1"/>
  <c r="BL1940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2080" i="1"/>
  <c r="BL2081" i="1"/>
  <c r="BL1666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3469" i="1"/>
  <c r="BL3470" i="1"/>
  <c r="BL2079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4130" i="1"/>
  <c r="BL4131" i="1"/>
  <c r="BL3467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191" i="1"/>
  <c r="BL192" i="1"/>
  <c r="BL193" i="1"/>
  <c r="BL4222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1942" i="1"/>
  <c r="BL1943" i="1"/>
  <c r="BL1944" i="1"/>
  <c r="BL3601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1406" i="1"/>
  <c r="BL1407" i="1"/>
  <c r="BL1408" i="1"/>
  <c r="BL1409" i="1"/>
  <c r="BL18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3331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3202" i="1"/>
  <c r="BL3203" i="1"/>
  <c r="BL14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333" i="1"/>
  <c r="BL3334" i="1"/>
  <c r="BL3335" i="1"/>
  <c r="BL327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48" i="1"/>
  <c r="BL349" i="1"/>
  <c r="BL350" i="1"/>
  <c r="BL2803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862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210" i="1"/>
  <c r="BL2211" i="1"/>
  <c r="BL3200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926" i="1"/>
  <c r="BL2947" i="1"/>
  <c r="BL2948" i="1"/>
  <c r="BL2949" i="1"/>
  <c r="BL2208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1687" i="1"/>
  <c r="BL1688" i="1"/>
  <c r="BL1689" i="1"/>
  <c r="BL1690" i="1"/>
  <c r="BL2923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879" i="1"/>
  <c r="BL880" i="1"/>
  <c r="BL602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603" i="1"/>
  <c r="BL604" i="1"/>
  <c r="BL605" i="1"/>
  <c r="BL468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999" i="1"/>
  <c r="BL500" i="1"/>
  <c r="BL501" i="1"/>
  <c r="BL502" i="1"/>
  <c r="BL503" i="1"/>
  <c r="BL504" i="1"/>
  <c r="BL505" i="1"/>
  <c r="BL1019" i="1"/>
  <c r="BL1020" i="1"/>
  <c r="BL1021" i="1"/>
  <c r="BL1129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1554" i="1"/>
  <c r="BL1555" i="1"/>
  <c r="BL1556" i="1"/>
  <c r="BL1667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2312" i="1"/>
  <c r="BL2313" i="1"/>
  <c r="BL2314" i="1"/>
  <c r="BL1537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152" i="1"/>
  <c r="BL1153" i="1"/>
  <c r="BL4129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2804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1151" i="1"/>
  <c r="BL1169" i="1"/>
  <c r="BL2311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2578" i="1"/>
  <c r="BL2579" i="1"/>
  <c r="BL2580" i="1"/>
  <c r="BL254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2823" i="1"/>
  <c r="BL2824" i="1"/>
  <c r="BL2825" i="1"/>
  <c r="BL3746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780" i="1"/>
  <c r="BL3781" i="1"/>
  <c r="BL347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1979" i="1"/>
  <c r="BL1980" i="1"/>
  <c r="BL1981" i="1"/>
  <c r="BL1982" i="1"/>
  <c r="BL1983" i="1"/>
  <c r="BL1984" i="1"/>
  <c r="BL1985" i="1"/>
  <c r="BL1986" i="1"/>
  <c r="BL1987" i="1"/>
  <c r="BL1128" i="1"/>
  <c r="BL1988" i="1"/>
  <c r="BL1989" i="1"/>
  <c r="BL1990" i="1"/>
  <c r="BL1991" i="1"/>
  <c r="BL1992" i="1"/>
  <c r="BL1993" i="1"/>
  <c r="BL1994" i="1"/>
  <c r="BL1995" i="1"/>
  <c r="BL1996" i="1"/>
  <c r="BL199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366" i="1"/>
  <c r="BL367" i="1"/>
  <c r="BL368" i="1"/>
  <c r="BL1939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139" i="1"/>
  <c r="BL383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3640" i="1"/>
  <c r="BL3641" i="1"/>
  <c r="BL326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84" i="1"/>
  <c r="BL85" i="1"/>
  <c r="BL86" i="1"/>
  <c r="BL1539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3504" i="1"/>
  <c r="BL3602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2225" i="1"/>
  <c r="BL2226" i="1"/>
  <c r="BL3468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1303" i="1"/>
  <c r="BL1304" i="1"/>
  <c r="BL2209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1574" i="1"/>
  <c r="BL1575" i="1"/>
  <c r="BL1576" i="1"/>
  <c r="BL1577" i="1"/>
  <c r="BL4010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641" i="1"/>
  <c r="BL642" i="1"/>
  <c r="BL643" i="1"/>
  <c r="BL1265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2456" i="1"/>
  <c r="BL2457" i="1"/>
  <c r="BL2458" i="1"/>
  <c r="BL2459" i="1"/>
  <c r="BL601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3392" i="1"/>
  <c r="BL3393" i="1"/>
  <c r="BL3394" i="1"/>
  <c r="BL3395" i="1"/>
  <c r="BL2419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4046" i="1"/>
  <c r="BL4047" i="1"/>
  <c r="BL4048" i="1"/>
  <c r="BL4049" i="1"/>
  <c r="BL4050" i="1"/>
  <c r="BL4051" i="1"/>
  <c r="BL194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1130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246" i="1"/>
  <c r="BL247" i="1"/>
  <c r="BL3332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733" i="1"/>
  <c r="BL2734" i="1"/>
  <c r="BL2735" i="1"/>
  <c r="BL190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3798" i="1"/>
  <c r="BL3799" i="1"/>
  <c r="BL2684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104" i="1"/>
  <c r="BL105" i="1"/>
  <c r="BL106" i="1"/>
  <c r="BL3747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1458" i="1"/>
  <c r="BL1459" i="1"/>
  <c r="BL1460" i="1"/>
  <c r="BL1461" i="1"/>
  <c r="BL49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2983" i="1"/>
  <c r="BL2984" i="1"/>
  <c r="BL140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1998" i="1"/>
  <c r="BL1999" i="1"/>
  <c r="BL2000" i="1"/>
  <c r="BL2418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140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3267" i="1"/>
  <c r="BL3268" i="1"/>
  <c r="BL3201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2472" i="1"/>
  <c r="BL2473" i="1"/>
  <c r="BL162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1609" i="1"/>
  <c r="BL1610" i="1"/>
  <c r="BL2924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792" i="1"/>
  <c r="BL793" i="1"/>
  <c r="BL1538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1879" i="1"/>
  <c r="BL1880" i="1"/>
  <c r="BL1881" i="1"/>
  <c r="BL717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1069" i="1"/>
  <c r="BL1070" i="1"/>
  <c r="BL1071" i="1"/>
  <c r="BL1072" i="1"/>
  <c r="BL997" i="1"/>
  <c r="BL1807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2616" i="1"/>
  <c r="BL2617" i="1"/>
  <c r="BL996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123" i="1"/>
  <c r="BL124" i="1"/>
  <c r="BL125" i="1"/>
  <c r="BL126" i="1"/>
  <c r="BL3975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478" i="1"/>
  <c r="BL1479" i="1"/>
  <c r="BL253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1337" i="1"/>
  <c r="BL1338" i="1"/>
  <c r="BL1266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934" i="1"/>
  <c r="BL935" i="1"/>
  <c r="BL861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2998" i="1"/>
  <c r="BL2999" i="1"/>
  <c r="BL3000" i="1"/>
  <c r="BL1405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3120" i="1"/>
  <c r="BL3135" i="1"/>
  <c r="BL292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066" i="1"/>
  <c r="BL4084" i="1"/>
  <c r="BL1763" i="1"/>
  <c r="BL2682" i="1"/>
  <c r="BL2768" i="1"/>
  <c r="BL810" i="1"/>
  <c r="BL141" i="1"/>
  <c r="BL3285" i="1"/>
  <c r="BL1220" i="1"/>
  <c r="BL2633" i="1"/>
  <c r="BL2031" i="1"/>
  <c r="BL2274" i="1"/>
  <c r="BL3699" i="1"/>
  <c r="BL3700" i="1"/>
  <c r="BL1762" i="1"/>
  <c r="BL3974" i="1"/>
  <c r="BL948" i="1"/>
  <c r="BL3554" i="1"/>
  <c r="BL2273" i="1"/>
  <c r="BL4085" i="1"/>
  <c r="BL1354" i="1"/>
  <c r="BL3017" i="1"/>
  <c r="BL2171" i="1"/>
  <c r="BL1896" i="1"/>
  <c r="BL675" i="1"/>
  <c r="BL2769" i="1"/>
  <c r="BL2074" i="1"/>
  <c r="BL1493" i="1"/>
  <c r="BL3555" i="1"/>
  <c r="BL4223" i="1"/>
  <c r="BL3701" i="1"/>
  <c r="BL142" i="1"/>
  <c r="BL676" i="1"/>
  <c r="BL143" i="1"/>
  <c r="BL811" i="1"/>
  <c r="BL1895" i="1"/>
  <c r="BL3556" i="1"/>
  <c r="BL4224" i="1"/>
  <c r="BL2879" i="1"/>
  <c r="BL3557" i="1"/>
  <c r="BL1113" i="1"/>
  <c r="BL3976" i="1"/>
  <c r="BL1355" i="1"/>
  <c r="W4" i="5"/>
  <c r="W18" i="5"/>
  <c r="W9" i="5"/>
  <c r="BK812" i="1"/>
  <c r="BK814" i="1"/>
  <c r="W32" i="5"/>
  <c r="W13" i="5"/>
  <c r="W23" i="5"/>
  <c r="BK2634" i="1"/>
  <c r="W21" i="5"/>
  <c r="W11" i="5"/>
  <c r="BK1087" i="1"/>
  <c r="W20" i="5"/>
  <c r="BK2275" i="1"/>
  <c r="BK2276" i="1"/>
  <c r="W22" i="5"/>
  <c r="W15" i="5"/>
  <c r="W16" i="5"/>
  <c r="BK1764" i="1"/>
  <c r="W10" i="5"/>
  <c r="W5" i="5"/>
  <c r="BK284" i="1"/>
  <c r="BK813" i="1"/>
  <c r="W14" i="5"/>
  <c r="BK2033" i="1"/>
  <c r="W19" i="5"/>
  <c r="BK2173" i="1"/>
  <c r="BK1765" i="1"/>
  <c r="W25" i="5"/>
  <c r="W29" i="5"/>
  <c r="W31" i="5"/>
  <c r="BK3704" i="1"/>
  <c r="W12" i="5"/>
  <c r="W27" i="5"/>
  <c r="BK2491" i="1"/>
  <c r="W3" i="5"/>
  <c r="W6" i="5"/>
  <c r="BK420" i="1"/>
  <c r="BK285" i="1"/>
  <c r="BK3158" i="1"/>
  <c r="W30" i="5"/>
  <c r="BK1499" i="1"/>
  <c r="W17" i="5"/>
  <c r="W33" i="5"/>
  <c r="W34" i="5"/>
  <c r="BK4086" i="1"/>
  <c r="BK283" i="1"/>
  <c r="BK2880" i="1"/>
  <c r="BK2881" i="1"/>
  <c r="W8" i="5"/>
  <c r="W7" i="5"/>
  <c r="BK561" i="1"/>
  <c r="W28" i="5"/>
  <c r="BK3560" i="1"/>
  <c r="BK2492" i="1"/>
  <c r="W26" i="5"/>
  <c r="BK3019" i="1"/>
  <c r="BK3561" i="1"/>
  <c r="BK3152" i="1"/>
  <c r="BK148" i="1"/>
  <c r="BK422" i="1"/>
  <c r="BK3830" i="1"/>
  <c r="BK3161" i="1"/>
  <c r="BK1625" i="1"/>
  <c r="BK2277" i="1"/>
  <c r="BK6" i="1"/>
  <c r="BK1086" i="1"/>
  <c r="BK3558" i="1"/>
  <c r="BK3429" i="1"/>
  <c r="BK1496" i="1"/>
  <c r="W24" i="5"/>
  <c r="BK951" i="1"/>
  <c r="BK3978" i="1"/>
  <c r="BK146" i="1"/>
  <c r="BK287" i="1"/>
  <c r="BK3018" i="1"/>
  <c r="BK3559" i="1"/>
  <c r="BK3836" i="1"/>
  <c r="BK1360" i="1"/>
  <c r="BK3153" i="1"/>
  <c r="BK288" i="1"/>
  <c r="BK3154" i="1"/>
  <c r="BK286" i="1"/>
  <c r="BK2382" i="1"/>
  <c r="BK289" i="1"/>
  <c r="BK2886" i="1"/>
  <c r="BK950" i="1"/>
  <c r="BK2035" i="1"/>
  <c r="BK3430" i="1"/>
  <c r="BK2280" i="1"/>
  <c r="BK1357" i="1"/>
  <c r="BK1495" i="1"/>
  <c r="BK2493" i="1"/>
  <c r="BK954" i="1"/>
  <c r="BK1626" i="1"/>
  <c r="BK2386" i="1"/>
  <c r="BK2039" i="1"/>
  <c r="BK3286" i="1"/>
  <c r="BK3431" i="1"/>
  <c r="BK677" i="1"/>
  <c r="BK1902" i="1"/>
  <c r="BK2635" i="1"/>
  <c r="BK3156" i="1"/>
  <c r="BK3831" i="1"/>
  <c r="BK1221" i="1"/>
  <c r="BK423" i="1"/>
  <c r="BK2636" i="1"/>
  <c r="BK1769" i="1"/>
  <c r="BK2383" i="1"/>
  <c r="BK2037" i="1"/>
  <c r="BK1897" i="1"/>
  <c r="BK3288" i="1"/>
  <c r="BK156" i="1"/>
  <c r="BK3702" i="1"/>
  <c r="BK684" i="1"/>
  <c r="BK1899" i="1"/>
  <c r="BK2637" i="1"/>
  <c r="BK3291" i="1"/>
  <c r="BK2882" i="1"/>
  <c r="BK1900" i="1"/>
  <c r="BK949" i="1"/>
  <c r="BK1907" i="1"/>
  <c r="BK1222" i="1"/>
  <c r="BK2182" i="1"/>
  <c r="BK2883" i="1"/>
  <c r="BK2884" i="1"/>
  <c r="BK1088" i="1"/>
  <c r="BK1226" i="1"/>
  <c r="BK3289" i="1"/>
  <c r="BK3715" i="1"/>
  <c r="BK3563" i="1"/>
  <c r="BK1356" i="1"/>
  <c r="BK3834" i="1"/>
  <c r="BK2177" i="1"/>
  <c r="BK9" i="1"/>
  <c r="BK2771" i="1"/>
  <c r="BK429" i="1"/>
  <c r="BK3157" i="1"/>
  <c r="BK952" i="1"/>
  <c r="BK815" i="1"/>
  <c r="BK1090" i="1"/>
  <c r="BK2885" i="1"/>
  <c r="BK294" i="1"/>
  <c r="BK2174" i="1"/>
  <c r="BK4088" i="1"/>
  <c r="BK562" i="1"/>
  <c r="BK1767" i="1"/>
  <c r="BK4090" i="1"/>
  <c r="BK144" i="1"/>
  <c r="BK1776" i="1"/>
  <c r="BK1770" i="1"/>
  <c r="BK690" i="1"/>
  <c r="BK953" i="1"/>
  <c r="BK2036" i="1"/>
  <c r="BK3979" i="1"/>
  <c r="BK2278" i="1"/>
  <c r="BK1901" i="1"/>
  <c r="BK1629" i="1"/>
  <c r="BK2175" i="1"/>
  <c r="BK2770" i="1"/>
  <c r="BK3564" i="1"/>
  <c r="BK4087" i="1"/>
  <c r="BK2638" i="1"/>
  <c r="BK290" i="1"/>
  <c r="BK1092" i="1"/>
  <c r="BK678" i="1"/>
  <c r="BK1497" i="1"/>
  <c r="BK1371" i="1"/>
  <c r="BK1358" i="1"/>
  <c r="BK3159" i="1"/>
  <c r="BK961" i="1"/>
  <c r="BK2887" i="1"/>
  <c r="BK2495" i="1"/>
  <c r="BK1766" i="1"/>
  <c r="BK1631" i="1"/>
  <c r="BK3712" i="1"/>
  <c r="BK1634" i="1"/>
  <c r="BK1768" i="1"/>
  <c r="BK3432" i="1"/>
  <c r="BK1498" i="1"/>
  <c r="BK679" i="1"/>
  <c r="BK3438" i="1"/>
  <c r="BK2644" i="1"/>
  <c r="BK2384" i="1"/>
  <c r="BK2889" i="1"/>
  <c r="BK1786" i="1"/>
  <c r="BK3576" i="1"/>
  <c r="BK2176" i="1"/>
  <c r="BK2392" i="1"/>
  <c r="BK2034" i="1"/>
  <c r="BK827" i="1"/>
  <c r="BK3290" i="1"/>
  <c r="BK3566" i="1"/>
  <c r="BK2041" i="1"/>
  <c r="BK2640" i="1"/>
  <c r="BK145" i="1"/>
  <c r="BK680" i="1"/>
  <c r="BK3980" i="1"/>
  <c r="BK3022" i="1"/>
  <c r="BK2042" i="1"/>
  <c r="BK432" i="1"/>
  <c r="BK3433" i="1"/>
  <c r="BK816" i="1"/>
  <c r="BK433" i="1"/>
  <c r="BK682" i="1"/>
  <c r="BK2494" i="1"/>
  <c r="BK3719" i="1"/>
  <c r="BK2046" i="1"/>
  <c r="BK3023" i="1"/>
  <c r="BK4" i="1"/>
  <c r="BK4089" i="1"/>
  <c r="BK1223" i="1"/>
  <c r="BK567" i="1"/>
  <c r="BK2279" i="1"/>
  <c r="BK3713" i="1"/>
  <c r="BK3832" i="1"/>
  <c r="BK3436" i="1"/>
  <c r="BK1912" i="1"/>
  <c r="BK3040" i="1"/>
  <c r="BK2180" i="1"/>
  <c r="BK2512" i="1"/>
  <c r="BK3030" i="1"/>
  <c r="BK149" i="1"/>
  <c r="BK1898" i="1"/>
  <c r="BK299" i="1"/>
  <c r="BK425" i="1"/>
  <c r="BK3443" i="1"/>
  <c r="BK3025" i="1"/>
  <c r="BK2642" i="1"/>
  <c r="BK1095" i="1"/>
  <c r="BK3562" i="1"/>
  <c r="BK2496" i="1"/>
  <c r="BK3292" i="1"/>
  <c r="BK2890" i="1"/>
  <c r="BK817" i="1"/>
  <c r="BK956" i="1"/>
  <c r="BK564" i="1"/>
  <c r="BK296" i="1"/>
  <c r="BK2178" i="1"/>
  <c r="BK2179" i="1"/>
  <c r="BK4091" i="1"/>
  <c r="BK15" i="1"/>
  <c r="BK3705" i="1"/>
  <c r="BK3837" i="1"/>
  <c r="BK2888" i="1"/>
  <c r="BK1107" i="1"/>
  <c r="BK2643" i="1"/>
  <c r="BK7" i="1"/>
  <c r="BK3723" i="1"/>
  <c r="BK3024" i="1"/>
  <c r="BK3451" i="1"/>
  <c r="BK3706" i="1"/>
  <c r="BK1224" i="1"/>
  <c r="BK3707" i="1"/>
  <c r="BK566" i="1"/>
  <c r="BK152" i="1"/>
  <c r="BK2172" i="1"/>
  <c r="BK3021" i="1"/>
  <c r="BK1362" i="1"/>
  <c r="BK2497" i="1"/>
  <c r="BK1363" i="1"/>
  <c r="BK3155" i="1"/>
  <c r="BK1633" i="1"/>
  <c r="BK426" i="1"/>
  <c r="BK2892" i="1"/>
  <c r="BK1364" i="1"/>
  <c r="BK2498" i="1"/>
  <c r="BK1903" i="1"/>
  <c r="BK1774" i="1"/>
  <c r="BK3985" i="1"/>
  <c r="BK421" i="1"/>
  <c r="BK2044" i="1"/>
  <c r="BK700" i="1"/>
  <c r="BK1500" i="1"/>
  <c r="BK2040" i="1"/>
  <c r="BK1628" i="1"/>
  <c r="BK2" i="1"/>
  <c r="BK2186" i="1"/>
  <c r="BK427" i="1"/>
  <c r="BK3164" i="1"/>
  <c r="BK1096" i="1"/>
  <c r="BK2505" i="1"/>
  <c r="BK3027" i="1"/>
  <c r="BK1624" i="1"/>
  <c r="BK818" i="1"/>
  <c r="BK2045" i="1"/>
  <c r="BK150" i="1"/>
  <c r="BK3981" i="1"/>
  <c r="BK2899" i="1"/>
  <c r="BK2650" i="1"/>
  <c r="BK1365" i="1"/>
  <c r="BK4092" i="1"/>
  <c r="BK292" i="1"/>
  <c r="BK1775" i="1"/>
  <c r="BK3295" i="1"/>
  <c r="BK1368" i="1"/>
  <c r="BK155" i="1"/>
  <c r="BK2893" i="1"/>
  <c r="BK2891" i="1"/>
  <c r="BK2500" i="1"/>
  <c r="BK960" i="1"/>
  <c r="BK1374" i="1"/>
  <c r="BK1906" i="1"/>
  <c r="BK3709" i="1"/>
  <c r="BK3839" i="1"/>
  <c r="BK1229" i="1"/>
  <c r="BK3703" i="1"/>
  <c r="BK969" i="1"/>
  <c r="BK3038" i="1"/>
  <c r="BK565" i="1"/>
  <c r="BK2043" i="1"/>
  <c r="BK295" i="1"/>
  <c r="BK1361" i="1"/>
  <c r="BK1094" i="1"/>
  <c r="BK1501" i="1"/>
  <c r="BK2049" i="1"/>
  <c r="BK1645" i="1"/>
  <c r="BK2388" i="1"/>
  <c r="BK2389" i="1"/>
  <c r="BK3568" i="1"/>
  <c r="BK1632" i="1"/>
  <c r="BK685" i="1"/>
  <c r="BK10" i="1"/>
  <c r="BK3710" i="1"/>
  <c r="BK820" i="1"/>
  <c r="BK2895" i="1"/>
  <c r="BK1225" i="1"/>
  <c r="BK2395" i="1"/>
  <c r="BK3724" i="1"/>
  <c r="BK1502" i="1"/>
  <c r="BK2282" i="1"/>
  <c r="BK698" i="1"/>
  <c r="BK979" i="1"/>
  <c r="BK3299" i="1"/>
  <c r="BK3037" i="1"/>
  <c r="BK3437" i="1"/>
  <c r="BK1627" i="1"/>
  <c r="BK2641" i="1"/>
  <c r="BK689" i="1"/>
  <c r="BK3294" i="1"/>
  <c r="BK1914" i="1"/>
  <c r="BK2184" i="1"/>
  <c r="BK3572" i="1"/>
  <c r="BK1228" i="1"/>
  <c r="BK2647" i="1"/>
  <c r="BK3573" i="1"/>
  <c r="BK3569" i="1"/>
  <c r="BK1630" i="1"/>
  <c r="BK3570" i="1"/>
  <c r="BK957" i="1"/>
  <c r="BK2509" i="1"/>
  <c r="BK2648" i="1"/>
  <c r="BK2785" i="1"/>
  <c r="BK962" i="1"/>
  <c r="BK2385" i="1"/>
  <c r="BK2281" i="1"/>
  <c r="BK3296" i="1"/>
  <c r="BK1908" i="1"/>
  <c r="BK3162" i="1"/>
  <c r="BK3845" i="1"/>
  <c r="BK3166" i="1"/>
  <c r="BK8" i="1"/>
  <c r="BK2181" i="1"/>
  <c r="BK955" i="1"/>
  <c r="BK1917" i="1"/>
  <c r="BK1503" i="1"/>
  <c r="BK2778" i="1"/>
  <c r="BK430" i="1"/>
  <c r="BK1782" i="1"/>
  <c r="BK958" i="1"/>
  <c r="BK2520" i="1"/>
  <c r="BK1777" i="1"/>
  <c r="BK2651" i="1"/>
  <c r="BK576" i="1"/>
  <c r="BK3028" i="1"/>
  <c r="BK2058" i="1"/>
  <c r="BK3297" i="1"/>
  <c r="BK687" i="1"/>
  <c r="BK3716" i="1"/>
  <c r="BK3833" i="1"/>
  <c r="BK1915" i="1"/>
  <c r="BK3020" i="1"/>
  <c r="BK3571" i="1"/>
  <c r="BK2894" i="1"/>
  <c r="BK291" i="1"/>
  <c r="BK2898" i="1"/>
  <c r="BK1638" i="1"/>
  <c r="BK3035" i="1"/>
  <c r="BK2773" i="1"/>
  <c r="BK4105" i="1"/>
  <c r="BK3841" i="1"/>
  <c r="BK692" i="1"/>
  <c r="BK1772" i="1"/>
  <c r="BK3993" i="1"/>
  <c r="BK568" i="1"/>
  <c r="BK1504" i="1"/>
  <c r="BK1911" i="1"/>
  <c r="BK3160" i="1"/>
  <c r="BK2503" i="1"/>
  <c r="BK3442" i="1"/>
  <c r="BK1097" i="1"/>
  <c r="BK14" i="1"/>
  <c r="BK3717" i="1"/>
  <c r="BK4099" i="1"/>
  <c r="BK3983" i="1"/>
  <c r="BK1636" i="1"/>
  <c r="BK2654" i="1"/>
  <c r="BK2900" i="1"/>
  <c r="BK3848" i="1"/>
  <c r="BK2521" i="1"/>
  <c r="BK1369" i="1"/>
  <c r="BK3444" i="1"/>
  <c r="BK2655" i="1"/>
  <c r="BK573" i="1"/>
  <c r="BK3721" i="1"/>
  <c r="BK1367" i="1"/>
  <c r="BK1233" i="1"/>
  <c r="BK1778" i="1"/>
  <c r="BK1370" i="1"/>
  <c r="BK1905" i="1"/>
  <c r="BK575" i="1"/>
  <c r="BK2901" i="1"/>
  <c r="BK823" i="1"/>
  <c r="BK572" i="1"/>
  <c r="BK1379" i="1"/>
  <c r="BK3045" i="1"/>
  <c r="BK26" i="1"/>
  <c r="BK3300" i="1"/>
  <c r="BK1642" i="1"/>
  <c r="BK431" i="1"/>
  <c r="BK3034" i="1"/>
  <c r="BK2657" i="1"/>
  <c r="BK829" i="1"/>
  <c r="BK3439" i="1"/>
  <c r="BK1913" i="1"/>
  <c r="BK1639" i="1"/>
  <c r="BK2506" i="1"/>
  <c r="BK821" i="1"/>
  <c r="BK2298" i="1"/>
  <c r="BK3036" i="1"/>
  <c r="BK697" i="1"/>
  <c r="BK2514" i="1"/>
  <c r="BK3579" i="1"/>
  <c r="BK691" i="1"/>
  <c r="BK2775" i="1"/>
  <c r="BK151" i="1"/>
  <c r="BK577" i="1"/>
  <c r="BK2393" i="1"/>
  <c r="BK3440" i="1"/>
  <c r="BK3843" i="1"/>
  <c r="BK563" i="1"/>
  <c r="BK1103" i="1"/>
  <c r="BK2658" i="1"/>
  <c r="BK3580" i="1"/>
  <c r="BK3293" i="1"/>
  <c r="BK3858" i="1"/>
  <c r="BK304" i="1"/>
  <c r="BK293" i="1"/>
  <c r="BK1909" i="1"/>
  <c r="BK688" i="1"/>
  <c r="BK964" i="1"/>
  <c r="BK439" i="1"/>
  <c r="BK3171" i="1"/>
  <c r="BK1641" i="1"/>
  <c r="BK832" i="1"/>
  <c r="BK3987" i="1"/>
  <c r="BK3448" i="1"/>
  <c r="BK158" i="1"/>
  <c r="BK1089" i="1"/>
  <c r="BK4096" i="1"/>
  <c r="BK301" i="1"/>
  <c r="BK3835" i="1"/>
  <c r="BK1494" i="1"/>
  <c r="BK1779" i="1"/>
  <c r="BK3031" i="1"/>
  <c r="BK3032" i="1"/>
  <c r="BK699" i="1"/>
  <c r="BK3984" i="1"/>
  <c r="BK2507" i="1"/>
  <c r="BK3026" i="1"/>
  <c r="BK159" i="1"/>
  <c r="BK450" i="1"/>
  <c r="BK1230" i="1"/>
  <c r="BK2048" i="1"/>
  <c r="BK3854" i="1"/>
  <c r="BK3033" i="1"/>
  <c r="BK2776" i="1"/>
  <c r="BK1780" i="1"/>
  <c r="BK1385" i="1"/>
  <c r="BK2499" i="1"/>
  <c r="BK966" i="1"/>
  <c r="BK3567" i="1"/>
  <c r="BK2050" i="1"/>
  <c r="BK300" i="1"/>
  <c r="BK3575" i="1"/>
  <c r="BK3441" i="1"/>
  <c r="BK3720" i="1"/>
  <c r="BK1650" i="1"/>
  <c r="BK965" i="1"/>
  <c r="BK1366" i="1"/>
  <c r="BK3844" i="1"/>
  <c r="BK959" i="1"/>
  <c r="BK3434" i="1"/>
  <c r="BK822" i="1"/>
  <c r="BK570" i="1"/>
  <c r="BK3847" i="1"/>
  <c r="BK1232" i="1"/>
  <c r="BK2283" i="1"/>
  <c r="BK2397" i="1"/>
  <c r="BK2187" i="1"/>
  <c r="BK3849" i="1"/>
  <c r="BK2286" i="1"/>
  <c r="BK3711" i="1"/>
  <c r="BK2290" i="1"/>
  <c r="BK2777" i="1"/>
  <c r="BK3170" i="1"/>
  <c r="BK1236" i="1"/>
  <c r="BK696" i="1"/>
  <c r="BK2399" i="1"/>
  <c r="BK3997" i="1"/>
  <c r="BK2652" i="1"/>
  <c r="BK1378" i="1"/>
  <c r="BK177" i="1"/>
  <c r="BK826" i="1"/>
  <c r="BK2054" i="1"/>
  <c r="BK2653" i="1"/>
  <c r="BK1238" i="1"/>
  <c r="BK3163" i="1"/>
  <c r="BK3574" i="1"/>
  <c r="BK1359" i="1"/>
  <c r="BK2051" i="1"/>
  <c r="BK166" i="1"/>
  <c r="BK2061" i="1"/>
  <c r="BK683" i="1"/>
  <c r="BK983" i="1"/>
  <c r="BK4098" i="1"/>
  <c r="BK970" i="1"/>
  <c r="BK302" i="1"/>
  <c r="BK1237" i="1"/>
  <c r="BK3167" i="1"/>
  <c r="BK1771" i="1"/>
  <c r="BK436" i="1"/>
  <c r="BK3851" i="1"/>
  <c r="BK2056" i="1"/>
  <c r="BK3846" i="1"/>
  <c r="BK2511" i="1"/>
  <c r="BK681" i="1"/>
  <c r="BK1781" i="1"/>
  <c r="BK3990" i="1"/>
  <c r="BK1377" i="1"/>
  <c r="BK686" i="1"/>
  <c r="BK18" i="1"/>
  <c r="BK168" i="1"/>
  <c r="BK2396" i="1"/>
  <c r="BK2661" i="1"/>
  <c r="BK1098" i="1"/>
  <c r="BK161" i="1"/>
  <c r="BK1508" i="1"/>
  <c r="BK1239" i="1"/>
  <c r="BK162" i="1"/>
  <c r="BK579" i="1"/>
  <c r="BK311" i="1"/>
  <c r="BK2400" i="1"/>
  <c r="BK3862" i="1"/>
  <c r="BK2183" i="1"/>
  <c r="BK424" i="1"/>
  <c r="BK2284" i="1"/>
  <c r="BK2501" i="1"/>
  <c r="BK2645" i="1"/>
  <c r="BK164" i="1"/>
  <c r="BK1099" i="1"/>
  <c r="BK1910" i="1"/>
  <c r="BK2897" i="1"/>
  <c r="BK2038" i="1"/>
  <c r="BK437" i="1"/>
  <c r="BK17" i="1"/>
  <c r="BK2052" i="1"/>
  <c r="BK3722" i="1"/>
  <c r="BK1375" i="1"/>
  <c r="BK2783" i="1"/>
  <c r="BK3842" i="1"/>
  <c r="BK1240" i="1"/>
  <c r="BK3321" i="1"/>
  <c r="BK833" i="1"/>
  <c r="BK3852" i="1"/>
  <c r="BK1637" i="1"/>
  <c r="BK11" i="1"/>
  <c r="BK2779" i="1"/>
  <c r="BK2285" i="1"/>
  <c r="BK2402" i="1"/>
  <c r="BK428" i="1"/>
  <c r="BK441" i="1"/>
  <c r="BK1644" i="1"/>
  <c r="BK3577" i="1"/>
  <c r="BK2191" i="1"/>
  <c r="BK3450" i="1"/>
  <c r="BK1507" i="1"/>
  <c r="BK1234" i="1"/>
  <c r="BK438" i="1"/>
  <c r="BK973" i="1"/>
  <c r="BK3169" i="1"/>
  <c r="BK1785" i="1"/>
  <c r="BK2293" i="1"/>
  <c r="BK3718" i="1"/>
  <c r="BK4094" i="1"/>
  <c r="BK2516" i="1"/>
  <c r="BK2053" i="1"/>
  <c r="BK3986" i="1"/>
  <c r="BK975" i="1"/>
  <c r="BK3578" i="1"/>
  <c r="BK298" i="1"/>
  <c r="BK1235" i="1"/>
  <c r="BK1919" i="1"/>
  <c r="BK1108" i="1"/>
  <c r="BK582" i="1"/>
  <c r="BK3176" i="1"/>
  <c r="BK977" i="1"/>
  <c r="BK2672" i="1"/>
  <c r="BK2513" i="1"/>
  <c r="BK830" i="1"/>
  <c r="BK4100" i="1"/>
  <c r="BK3177" i="1"/>
  <c r="BK445" i="1"/>
  <c r="BK3308" i="1"/>
  <c r="BK2780" i="1"/>
  <c r="BK1904" i="1"/>
  <c r="BK2525" i="1"/>
  <c r="BK1790" i="1"/>
  <c r="BK819" i="1"/>
  <c r="BK4109" i="1"/>
  <c r="BK2910" i="1"/>
  <c r="BK3304" i="1"/>
  <c r="BK1112" i="1"/>
  <c r="BK3049" i="1"/>
  <c r="BK167" i="1"/>
  <c r="BK447" i="1"/>
  <c r="BK3977" i="1"/>
  <c r="BK2774" i="1"/>
  <c r="BK967" i="1"/>
  <c r="BK2510" i="1"/>
  <c r="BK1506" i="1"/>
  <c r="BK828" i="1"/>
  <c r="BK2287" i="1"/>
  <c r="BK4106" i="1"/>
  <c r="BK578" i="1"/>
  <c r="BK3581" i="1"/>
  <c r="BK19" i="1"/>
  <c r="BK20" i="1"/>
  <c r="BK1091" i="1"/>
  <c r="BK1643" i="1"/>
  <c r="BK2390" i="1"/>
  <c r="BK3446" i="1"/>
  <c r="BK1635" i="1"/>
  <c r="BK2057" i="1"/>
  <c r="BK2896" i="1"/>
  <c r="BK2070" i="1"/>
  <c r="BK3453" i="1"/>
  <c r="BK1920" i="1"/>
  <c r="BK4101" i="1"/>
  <c r="BK963" i="1"/>
  <c r="BK3989" i="1"/>
  <c r="BK2398" i="1"/>
  <c r="BK2502" i="1"/>
  <c r="BK1104" i="1"/>
  <c r="BK4102" i="1"/>
  <c r="BK2405" i="1"/>
  <c r="BK1784" i="1"/>
  <c r="BK3982" i="1"/>
  <c r="BK170" i="1"/>
  <c r="BK831" i="1"/>
  <c r="BK2288" i="1"/>
  <c r="BK4108" i="1"/>
  <c r="BK3838" i="1"/>
  <c r="BK306" i="1"/>
  <c r="BK4104" i="1"/>
  <c r="BK3582" i="1"/>
  <c r="BK2504" i="1"/>
  <c r="BK440" i="1"/>
  <c r="BK3305" i="1"/>
  <c r="BK21" i="1"/>
  <c r="BK3173" i="1"/>
  <c r="BK2060" i="1"/>
  <c r="BK2660" i="1"/>
  <c r="BK2190" i="1"/>
  <c r="BK22" i="1"/>
  <c r="BK2659" i="1"/>
  <c r="BK3287" i="1"/>
  <c r="BK3029" i="1"/>
  <c r="BK2292" i="1"/>
  <c r="BK442" i="1"/>
  <c r="BK3301" i="1"/>
  <c r="BK2903" i="1"/>
  <c r="BK3584" i="1"/>
  <c r="BK3046" i="1"/>
  <c r="BK705" i="1"/>
  <c r="BK449" i="1"/>
  <c r="BK2526" i="1"/>
  <c r="BK1105" i="1"/>
  <c r="BK2782" i="1"/>
  <c r="BK1249" i="1"/>
  <c r="BK3307" i="1"/>
  <c r="BK3051" i="1"/>
  <c r="BK1106" i="1"/>
  <c r="BK3726" i="1"/>
  <c r="BK2639" i="1"/>
  <c r="BK2401" i="1"/>
  <c r="BK3991" i="1"/>
  <c r="BK2185" i="1"/>
  <c r="BK303" i="1"/>
  <c r="BK1924" i="1"/>
  <c r="BK169" i="1"/>
  <c r="BK3047" i="1"/>
  <c r="BK1383" i="1"/>
  <c r="BK1372" i="1"/>
  <c r="BK972" i="1"/>
  <c r="BK4103" i="1"/>
  <c r="BK3048" i="1"/>
  <c r="BK3587" i="1"/>
  <c r="BK3449" i="1"/>
  <c r="BK27" i="1"/>
  <c r="BK2065" i="1"/>
  <c r="BK2196" i="1"/>
  <c r="BK2192" i="1"/>
  <c r="BK4107" i="1"/>
  <c r="BK702" i="1"/>
  <c r="BK157" i="1"/>
  <c r="BK1916" i="1"/>
  <c r="BK3041" i="1"/>
  <c r="BK2523" i="1"/>
  <c r="BK3730" i="1"/>
  <c r="BK3855" i="1"/>
  <c r="BK2665" i="1"/>
  <c r="BK2519" i="1"/>
  <c r="BK3585" i="1"/>
  <c r="BK3172" i="1"/>
  <c r="BK584" i="1"/>
  <c r="BK435" i="1"/>
  <c r="BK1110" i="1"/>
  <c r="BK2066" i="1"/>
  <c r="BK3452" i="1"/>
  <c r="BK446" i="1"/>
  <c r="BK580" i="1"/>
  <c r="BK4112" i="1"/>
  <c r="BK2790" i="1"/>
  <c r="BK2291" i="1"/>
  <c r="BK3043" i="1"/>
  <c r="BK3044" i="1"/>
  <c r="BK4116" i="1"/>
  <c r="BK28" i="1"/>
  <c r="BK3306" i="1"/>
  <c r="BK3312" i="1"/>
  <c r="BK2906" i="1"/>
  <c r="BK171" i="1"/>
  <c r="BK443" i="1"/>
  <c r="BK1386" i="1"/>
  <c r="BK2786" i="1"/>
  <c r="BK3174" i="1"/>
  <c r="BK2515" i="1"/>
  <c r="BK586" i="1"/>
  <c r="BK2664" i="1"/>
  <c r="BK2294" i="1"/>
  <c r="BK1647" i="1"/>
  <c r="BK2302" i="1"/>
  <c r="BK172" i="1"/>
  <c r="BK2646" i="1"/>
  <c r="BK2518" i="1"/>
  <c r="BK3586" i="1"/>
  <c r="BK834" i="1"/>
  <c r="BK3864" i="1"/>
  <c r="BK1241" i="1"/>
  <c r="BK2787" i="1"/>
  <c r="BK3565" i="1"/>
  <c r="BK5" i="1"/>
  <c r="BK2403" i="1"/>
  <c r="BK3728" i="1"/>
  <c r="BK1114" i="1"/>
  <c r="BK569" i="1"/>
  <c r="BK1787" i="1"/>
  <c r="BK1794" i="1"/>
  <c r="BK3729" i="1"/>
  <c r="BK3456" i="1"/>
  <c r="BK2059" i="1"/>
  <c r="BK3588" i="1"/>
  <c r="BK1231" i="1"/>
  <c r="BK4119" i="1"/>
  <c r="BK581" i="1"/>
  <c r="BK1243" i="1"/>
  <c r="BK2791" i="1"/>
  <c r="BK297" i="1"/>
  <c r="BK1788" i="1"/>
  <c r="BK976" i="1"/>
  <c r="BK2905" i="1"/>
  <c r="BK3175" i="1"/>
  <c r="BK836" i="1"/>
  <c r="BK2296" i="1"/>
  <c r="BK693" i="1"/>
  <c r="BK1382" i="1"/>
  <c r="BK2063" i="1"/>
  <c r="BK1798" i="1"/>
  <c r="BK1789" i="1"/>
  <c r="BK2064" i="1"/>
  <c r="BK2800" i="1"/>
  <c r="BK1381" i="1"/>
  <c r="BK2300" i="1"/>
  <c r="BK701" i="1"/>
  <c r="BK2784" i="1"/>
  <c r="BK2394" i="1"/>
  <c r="BK2911" i="1"/>
  <c r="BK23" i="1"/>
  <c r="BK2404" i="1"/>
  <c r="BK3727" i="1"/>
  <c r="BK1517" i="1"/>
  <c r="BK461" i="1"/>
  <c r="BK843" i="1"/>
  <c r="BK978" i="1"/>
  <c r="BK1388" i="1"/>
  <c r="BK1376" i="1"/>
  <c r="BK2297" i="1"/>
  <c r="BK703" i="1"/>
  <c r="BK3714" i="1"/>
  <c r="BK4093" i="1"/>
  <c r="BK2391" i="1"/>
  <c r="BK3583" i="1"/>
  <c r="BK317" i="1"/>
  <c r="BK444" i="1"/>
  <c r="BK1510" i="1"/>
  <c r="BK165" i="1"/>
  <c r="BK24" i="1"/>
  <c r="BK824" i="1"/>
  <c r="BK2788" i="1"/>
  <c r="BK1511" i="1"/>
  <c r="BK1922" i="1"/>
  <c r="BK1109" i="1"/>
  <c r="BK1773" i="1"/>
  <c r="BK835" i="1"/>
  <c r="BK1512" i="1"/>
  <c r="BK4111" i="1"/>
  <c r="BK3591" i="1"/>
  <c r="BK3994" i="1"/>
  <c r="BK1520" i="1"/>
  <c r="BK3323" i="1"/>
  <c r="BK4126" i="1"/>
  <c r="BK3310" i="1"/>
  <c r="BK458" i="1"/>
  <c r="BK1384" i="1"/>
  <c r="BK3856" i="1"/>
  <c r="BK4095" i="1"/>
  <c r="BK154" i="1"/>
  <c r="BK839" i="1"/>
  <c r="BK3302" i="1"/>
  <c r="BK12" i="1"/>
  <c r="BK1111" i="1"/>
  <c r="BK583" i="1"/>
  <c r="BK2904" i="1"/>
  <c r="BK452" i="1"/>
  <c r="BK29" i="1"/>
  <c r="BK4097" i="1"/>
  <c r="BK3992" i="1"/>
  <c r="BK3988" i="1"/>
  <c r="BK30" i="1"/>
  <c r="BK2662" i="1"/>
  <c r="BK3853" i="1"/>
  <c r="BK1646" i="1"/>
  <c r="BK1397" i="1"/>
  <c r="BK2663" i="1"/>
  <c r="BK3311" i="1"/>
  <c r="BK307" i="1"/>
  <c r="BK3194" i="1"/>
  <c r="BK825" i="1"/>
  <c r="BK968" i="1"/>
  <c r="BK2677" i="1"/>
  <c r="BK980" i="1"/>
  <c r="BK4113" i="1"/>
  <c r="BK3454" i="1"/>
  <c r="BK981" i="1"/>
  <c r="BK2907" i="1"/>
  <c r="BK1245" i="1"/>
  <c r="BK16" i="1"/>
  <c r="BK2406" i="1"/>
  <c r="BK841" i="1"/>
  <c r="BK1513" i="1"/>
  <c r="BK842" i="1"/>
  <c r="BK1514" i="1"/>
  <c r="BK3708" i="1"/>
  <c r="BK3042" i="1"/>
  <c r="BK308" i="1"/>
  <c r="BK3455" i="1"/>
  <c r="BK1648" i="1"/>
  <c r="BK2407" i="1"/>
  <c r="BK1390" i="1"/>
  <c r="BK3325" i="1"/>
  <c r="BK2656" i="1"/>
  <c r="BK1925" i="1"/>
  <c r="BK3725" i="1"/>
  <c r="BK2193" i="1"/>
  <c r="BK3589" i="1"/>
  <c r="BK1796" i="1"/>
  <c r="BK3313" i="1"/>
  <c r="BK1797" i="1"/>
  <c r="BK3592" i="1"/>
  <c r="BK309" i="1"/>
  <c r="BK1246" i="1"/>
  <c r="BK1248" i="1"/>
  <c r="BK448" i="1"/>
  <c r="BK694" i="1"/>
  <c r="BK3850" i="1"/>
  <c r="BK2772" i="1"/>
  <c r="BK45" i="1"/>
  <c r="BK31" i="1"/>
  <c r="BK456" i="1"/>
  <c r="BK848" i="1"/>
  <c r="BK180" i="1"/>
  <c r="BK4123" i="1"/>
  <c r="BK2076" i="1"/>
  <c r="BK1115" i="1"/>
  <c r="BK3996" i="1"/>
  <c r="BK174" i="1"/>
  <c r="BK2789" i="1"/>
  <c r="BK2387" i="1"/>
  <c r="BK3314" i="1"/>
  <c r="BK3179" i="1"/>
  <c r="BK4115" i="1"/>
  <c r="BK1118" i="1"/>
  <c r="BK1795" i="1"/>
  <c r="BK2666" i="1"/>
  <c r="BK2071" i="1"/>
  <c r="BK2062" i="1"/>
  <c r="BK2522" i="1"/>
  <c r="BK32" i="1"/>
  <c r="BK3052" i="1"/>
  <c r="BK1515" i="1"/>
  <c r="BK3181" i="1"/>
  <c r="BK1651" i="1"/>
  <c r="BK3857" i="1"/>
  <c r="BK1783" i="1"/>
  <c r="BK1649" i="1"/>
  <c r="BK2189" i="1"/>
  <c r="BK1101" i="1"/>
  <c r="BK33" i="1"/>
  <c r="BK178" i="1"/>
  <c r="BK3458" i="1"/>
  <c r="BK695" i="1"/>
  <c r="BK175" i="1"/>
  <c r="BK1116" i="1"/>
  <c r="BK1119" i="1"/>
  <c r="BK2792" i="1"/>
  <c r="BK990" i="1"/>
  <c r="BK1530" i="1"/>
  <c r="BK163" i="1"/>
  <c r="BK186" i="1"/>
  <c r="BK451" i="1"/>
  <c r="BK1117" i="1"/>
  <c r="BK1102" i="1"/>
  <c r="BK2793" i="1"/>
  <c r="BK1926" i="1"/>
  <c r="BK310" i="1"/>
  <c r="BK1253" i="1"/>
  <c r="BK2908" i="1"/>
  <c r="BK179" i="1"/>
  <c r="BK1921" i="1"/>
  <c r="BK3840" i="1"/>
  <c r="BK982" i="1"/>
  <c r="BK2909" i="1"/>
  <c r="BK3183" i="1"/>
  <c r="BK454" i="1"/>
  <c r="BK3309" i="1"/>
  <c r="BK984" i="1"/>
  <c r="BK710" i="1"/>
  <c r="BK3182" i="1"/>
  <c r="BK1518" i="1"/>
  <c r="BK588" i="1"/>
  <c r="BK1251" i="1"/>
  <c r="BK2667" i="1"/>
  <c r="BK1250" i="1"/>
  <c r="BK1125" i="1"/>
  <c r="BK837" i="1"/>
  <c r="BK3731" i="1"/>
  <c r="BK34" i="1"/>
  <c r="BK3180" i="1"/>
  <c r="BK3168" i="1"/>
  <c r="BK3457" i="1"/>
  <c r="BK3461" i="1"/>
  <c r="BK3317" i="1"/>
  <c r="BK3185" i="1"/>
  <c r="BK3733" i="1"/>
  <c r="BK35" i="1"/>
  <c r="BK706" i="1"/>
  <c r="BK3054" i="1"/>
  <c r="BK2306" i="1"/>
  <c r="BK3315" i="1"/>
  <c r="BK1380" i="1"/>
  <c r="BK3859" i="1"/>
  <c r="BK1260" i="1"/>
  <c r="BK2781" i="1"/>
  <c r="BK850" i="1"/>
  <c r="BK3995" i="1"/>
  <c r="BK2912" i="1"/>
  <c r="BK590" i="1"/>
  <c r="BK2055" i="1"/>
  <c r="BK2195" i="1"/>
  <c r="BK3178" i="1"/>
  <c r="BK2794" i="1"/>
  <c r="BK2524" i="1"/>
  <c r="BK1928" i="1"/>
  <c r="BK845" i="1"/>
  <c r="BK1252" i="1"/>
  <c r="BK176" i="1"/>
  <c r="BK574" i="1"/>
  <c r="BK2914" i="1"/>
  <c r="BK1524" i="1"/>
  <c r="BK844" i="1"/>
  <c r="BK3459" i="1"/>
  <c r="BK857" i="1"/>
  <c r="BK1640" i="1"/>
  <c r="BK3053" i="1"/>
  <c r="BK1254" i="1"/>
  <c r="BK2295" i="1"/>
  <c r="BK3188" i="1"/>
  <c r="BK3316" i="1"/>
  <c r="BK846" i="1"/>
  <c r="BK2670" i="1"/>
  <c r="BK3184" i="1"/>
  <c r="BK3462" i="1"/>
  <c r="BK3732" i="1"/>
  <c r="BK3063" i="1"/>
  <c r="BK1654" i="1"/>
  <c r="BK1522" i="1"/>
  <c r="BK1931" i="1"/>
  <c r="BK1929" i="1"/>
  <c r="BK2198" i="1"/>
  <c r="BK1399" i="1"/>
  <c r="BK1505" i="1"/>
  <c r="BK1519" i="1"/>
  <c r="BK3598" i="1"/>
  <c r="BK707" i="1"/>
  <c r="BK3460" i="1"/>
  <c r="BK1121" i="1"/>
  <c r="BK1122" i="1"/>
  <c r="BK2674" i="1"/>
  <c r="BK2203" i="1"/>
  <c r="BK1802" i="1"/>
  <c r="BK2303" i="1"/>
  <c r="BK1391" i="1"/>
  <c r="BK466" i="1"/>
  <c r="BK3435" i="1"/>
  <c r="BK1093" i="1"/>
  <c r="BK3298" i="1"/>
  <c r="BK1392" i="1"/>
  <c r="BK3165" i="1"/>
  <c r="BK2068" i="1"/>
  <c r="BK2517" i="1"/>
  <c r="BK25" i="1"/>
  <c r="BK455" i="1"/>
  <c r="BK1791" i="1"/>
  <c r="BK2047" i="1"/>
  <c r="BK708" i="1"/>
  <c r="BK3319" i="1"/>
  <c r="BK2069" i="1"/>
  <c r="BK173" i="1"/>
  <c r="BK36" i="1"/>
  <c r="BK13" i="1"/>
  <c r="BK2796" i="1"/>
  <c r="BK3318" i="1"/>
  <c r="BK3998" i="1"/>
  <c r="BK3050" i="1"/>
  <c r="BK4000" i="1"/>
  <c r="BK2194" i="1"/>
  <c r="BK1120" i="1"/>
  <c r="BK3445" i="1"/>
  <c r="BK2797" i="1"/>
  <c r="BK2415" i="1"/>
  <c r="BK711" i="1"/>
  <c r="BK998" i="1"/>
  <c r="BK3186" i="1"/>
  <c r="BK3055" i="1"/>
  <c r="BK985" i="1"/>
  <c r="BK3861" i="1"/>
  <c r="BK453" i="1"/>
  <c r="BK1800" i="1"/>
  <c r="BK434" i="1"/>
  <c r="BK153" i="1"/>
  <c r="BK1652" i="1"/>
  <c r="BK2301" i="1"/>
  <c r="BK1389" i="1"/>
  <c r="BK4117" i="1"/>
  <c r="BK315" i="1"/>
  <c r="BK1801" i="1"/>
  <c r="BK847" i="1"/>
  <c r="BK3191" i="1"/>
  <c r="BK3463" i="1"/>
  <c r="BK1244" i="1"/>
  <c r="BK1521" i="1"/>
  <c r="BK589" i="1"/>
  <c r="BK3593" i="1"/>
  <c r="BK3056" i="1"/>
  <c r="BK2795" i="1"/>
  <c r="BK709" i="1"/>
  <c r="BK3187" i="1"/>
  <c r="BK457" i="1"/>
  <c r="BK591" i="1"/>
  <c r="BK2669" i="1"/>
  <c r="BK1653" i="1"/>
  <c r="BK2671" i="1"/>
  <c r="BK3320" i="1"/>
  <c r="BK1393" i="1"/>
  <c r="BK37" i="1"/>
  <c r="BK1664" i="1"/>
  <c r="BK1930" i="1"/>
  <c r="BK2681" i="1"/>
  <c r="BK2205" i="1"/>
  <c r="BK986" i="1"/>
  <c r="BK3734" i="1"/>
  <c r="BK312" i="1"/>
  <c r="BK2673" i="1"/>
  <c r="BK3466" i="1"/>
  <c r="BK3057" i="1"/>
  <c r="BK2527" i="1"/>
  <c r="BK2197" i="1"/>
  <c r="BK2072" i="1"/>
  <c r="BK1387" i="1"/>
  <c r="BK3039" i="1"/>
  <c r="BK3863" i="1"/>
  <c r="BK3189" i="1"/>
  <c r="BK3735" i="1"/>
  <c r="BK1255" i="1"/>
  <c r="BK3999" i="1"/>
  <c r="BK3594" i="1"/>
  <c r="BK1256" i="1"/>
  <c r="BK2798" i="1"/>
  <c r="BK1923" i="1"/>
  <c r="BK1932" i="1"/>
  <c r="BK1523" i="1"/>
  <c r="BK1395" i="1"/>
  <c r="BK2916" i="1"/>
  <c r="BK1533" i="1"/>
  <c r="BK1655" i="1"/>
  <c r="BK3322" i="1"/>
  <c r="BK313" i="1"/>
  <c r="BK3058" i="1"/>
  <c r="BK2408" i="1"/>
  <c r="BK2199" i="1"/>
  <c r="BK4006" i="1"/>
  <c r="BK2675" i="1"/>
  <c r="BK1927" i="1"/>
  <c r="BK2529" i="1"/>
  <c r="BK971" i="1"/>
  <c r="BK459" i="1"/>
  <c r="BK4120" i="1"/>
  <c r="BK4118" i="1"/>
  <c r="BK48" i="1"/>
  <c r="BK1400" i="1"/>
  <c r="BK4121" i="1"/>
  <c r="BK2073" i="1"/>
  <c r="BK314" i="1"/>
  <c r="BK1257" i="1"/>
  <c r="BK2411" i="1"/>
  <c r="BK3872" i="1"/>
  <c r="BK2530" i="1"/>
  <c r="BK3865" i="1"/>
  <c r="BK2412" i="1"/>
  <c r="BK2308" i="1"/>
  <c r="BK571" i="1"/>
  <c r="BK1793" i="1"/>
  <c r="BK3860" i="1"/>
  <c r="BK2188" i="1"/>
  <c r="BK39" i="1"/>
  <c r="BK840" i="1"/>
  <c r="BK1247" i="1"/>
  <c r="BK1525" i="1"/>
  <c r="BK305" i="1"/>
  <c r="BK1396" i="1"/>
  <c r="BK3464" i="1"/>
  <c r="BK3596" i="1"/>
  <c r="BK2676" i="1"/>
  <c r="BK3595" i="1"/>
  <c r="BK460" i="1"/>
  <c r="BK987" i="1"/>
  <c r="BK4122" i="1"/>
  <c r="BK2799" i="1"/>
  <c r="BK851" i="1"/>
  <c r="BK2409" i="1"/>
  <c r="BK1656" i="1"/>
  <c r="BK41" i="1"/>
  <c r="BK40" i="1"/>
  <c r="BK593" i="1"/>
  <c r="BK316" i="1"/>
  <c r="BK2304" i="1"/>
  <c r="BK1657" i="1"/>
  <c r="BK1373" i="1"/>
  <c r="BK2413" i="1"/>
  <c r="BK3867" i="1"/>
  <c r="BK3866" i="1"/>
  <c r="BK3874" i="1"/>
  <c r="BK2305" i="1"/>
  <c r="BK2417" i="1"/>
  <c r="BK1263" i="1"/>
  <c r="BK2538" i="1"/>
  <c r="BK854" i="1"/>
  <c r="BK1527" i="1"/>
  <c r="BK3193" i="1"/>
  <c r="BK2917" i="1"/>
  <c r="BK1526" i="1"/>
  <c r="BK1934" i="1"/>
  <c r="BK462" i="1"/>
  <c r="BK42" i="1"/>
  <c r="BK1658" i="1"/>
  <c r="BK3600" i="1"/>
  <c r="BK1258" i="1"/>
  <c r="BK1401" i="1"/>
  <c r="BK592" i="1"/>
  <c r="BK594" i="1"/>
  <c r="BK3328" i="1"/>
  <c r="BK1242" i="1"/>
  <c r="BK3324" i="1"/>
  <c r="BK147" i="1"/>
  <c r="BK2289" i="1"/>
  <c r="BK3447" i="1"/>
  <c r="BK838" i="1"/>
  <c r="BK3195" i="1"/>
  <c r="BK1935" i="1"/>
  <c r="BK991" i="1"/>
  <c r="BK3869" i="1"/>
  <c r="BK1659" i="1"/>
  <c r="BK1799" i="1"/>
  <c r="BK1528" i="1"/>
  <c r="BK1936" i="1"/>
  <c r="BK3738" i="1"/>
  <c r="BK4001" i="1"/>
  <c r="BK1803" i="1"/>
  <c r="BK1529" i="1"/>
  <c r="BK2532" i="1"/>
  <c r="BK853" i="1"/>
  <c r="BK595" i="1"/>
  <c r="BK3737" i="1"/>
  <c r="BK1123" i="1"/>
  <c r="BK1918" i="1"/>
  <c r="BK989" i="1"/>
  <c r="BK4002" i="1"/>
  <c r="BK849" i="1"/>
  <c r="BK2919" i="1"/>
  <c r="BK2918" i="1"/>
  <c r="BK1259" i="1"/>
  <c r="BK852" i="1"/>
  <c r="BK3327" i="1"/>
  <c r="BK43" i="1"/>
  <c r="BK3739" i="1"/>
  <c r="BK318" i="1"/>
  <c r="BK4003" i="1"/>
  <c r="BK325" i="1"/>
  <c r="BK4124" i="1"/>
  <c r="BK3875" i="1"/>
  <c r="BK596" i="1"/>
  <c r="BK4114" i="1"/>
  <c r="BK2533" i="1"/>
  <c r="BK3196" i="1"/>
  <c r="BK712" i="1"/>
  <c r="BK3741" i="1"/>
  <c r="BK4004" i="1"/>
  <c r="BK1124" i="1"/>
  <c r="BK3197" i="1"/>
  <c r="BK3590" i="1"/>
  <c r="BK2077" i="1"/>
  <c r="BK320" i="1"/>
  <c r="BK4005" i="1"/>
  <c r="BK160" i="1"/>
  <c r="BK44" i="1"/>
  <c r="BK2679" i="1"/>
  <c r="BK182" i="1"/>
  <c r="BK587" i="1"/>
  <c r="BK2534" i="1"/>
  <c r="BK1394" i="1"/>
  <c r="BK2921" i="1"/>
  <c r="BK321" i="1"/>
  <c r="BK319" i="1"/>
  <c r="BK467" i="1"/>
  <c r="BK1937" i="1"/>
  <c r="BK181" i="1"/>
  <c r="BK183" i="1"/>
  <c r="BK2206" i="1"/>
  <c r="BK184" i="1"/>
  <c r="BK2802" i="1"/>
  <c r="BK3060" i="1"/>
  <c r="BK185" i="1"/>
  <c r="BK2075" i="1"/>
  <c r="BK713" i="1"/>
  <c r="BK2902" i="1"/>
  <c r="BK187" i="1"/>
  <c r="BK974" i="1"/>
  <c r="BK2307" i="1"/>
  <c r="BK2078" i="1"/>
  <c r="BK1804" i="1"/>
  <c r="BK3062" i="1"/>
  <c r="BK1660" i="1"/>
  <c r="BK46" i="1"/>
  <c r="BK2536" i="1"/>
  <c r="BK1126" i="1"/>
  <c r="BK322" i="1"/>
  <c r="BK4128" i="1"/>
  <c r="BK2535" i="1"/>
  <c r="BK856" i="1"/>
  <c r="BK3061" i="1"/>
  <c r="BK3870" i="1"/>
  <c r="BK4008" i="1"/>
  <c r="BK1261" i="1"/>
  <c r="BK3198" i="1"/>
  <c r="BK1938" i="1"/>
  <c r="BK3465" i="1"/>
  <c r="BK2922" i="1"/>
  <c r="BK188" i="1"/>
  <c r="BK2201" i="1"/>
  <c r="BK1398" i="1"/>
  <c r="BK1264" i="1"/>
  <c r="BK3597" i="1"/>
  <c r="BK1661" i="1"/>
  <c r="BK992" i="1"/>
  <c r="BK1665" i="1"/>
  <c r="BK2680" i="1"/>
  <c r="BK3199" i="1"/>
  <c r="BK323" i="1"/>
  <c r="BK2414" i="1"/>
  <c r="BK464" i="1"/>
  <c r="BK3871" i="1"/>
  <c r="BK3599" i="1"/>
  <c r="BK2202" i="1"/>
  <c r="BK465" i="1"/>
  <c r="BK324" i="1"/>
  <c r="BK3059" i="1"/>
  <c r="BK1100" i="1"/>
  <c r="BK2299" i="1"/>
  <c r="BK1933" i="1"/>
  <c r="BK715" i="1"/>
  <c r="BK3876" i="1"/>
  <c r="BK993" i="1"/>
  <c r="BK3740" i="1"/>
  <c r="BK858" i="1"/>
  <c r="BK4127" i="1"/>
  <c r="BK1262" i="1"/>
  <c r="BK1805" i="1"/>
  <c r="BK1662" i="1"/>
  <c r="BK3973" i="1"/>
  <c r="BK994" i="1"/>
  <c r="BK4009" i="1"/>
  <c r="BK3744" i="1"/>
  <c r="BK47" i="1"/>
  <c r="BK2416" i="1"/>
  <c r="BK4007" i="1"/>
  <c r="BK3064" i="1"/>
  <c r="BK1532" i="1"/>
  <c r="BK2204" i="1"/>
  <c r="BK1663" i="1"/>
  <c r="BK860" i="1"/>
  <c r="BK716" i="1"/>
  <c r="BK704" i="1"/>
  <c r="BK2032" i="1"/>
  <c r="BK3192" i="1"/>
  <c r="BK3190" i="1"/>
  <c r="BK1534" i="1"/>
  <c r="BK2410" i="1"/>
  <c r="BK2537" i="1"/>
  <c r="BK463" i="1"/>
  <c r="BK1792" i="1"/>
  <c r="BK2207" i="1"/>
  <c r="BK1536" i="1"/>
  <c r="BK2649" i="1"/>
  <c r="BK1535" i="1"/>
  <c r="BK3873" i="1"/>
  <c r="BK1127" i="1"/>
  <c r="BK3329" i="1"/>
  <c r="BK1227" i="1"/>
  <c r="BK2508" i="1"/>
  <c r="BK3" i="1"/>
  <c r="BK3303" i="1"/>
  <c r="BK1516" i="1"/>
  <c r="BK4110" i="1"/>
  <c r="BK3330" i="1"/>
  <c r="BK859" i="1"/>
  <c r="BK2067" i="1"/>
  <c r="BK2913" i="1"/>
  <c r="BK2668" i="1"/>
  <c r="BK1509" i="1"/>
  <c r="BK599" i="1"/>
  <c r="BK600" i="1"/>
  <c r="BK2915" i="1"/>
  <c r="BK2528" i="1"/>
  <c r="BK2200" i="1"/>
  <c r="BK988" i="1"/>
  <c r="BK3742" i="1"/>
  <c r="BK3868" i="1"/>
  <c r="BK3736" i="1"/>
  <c r="BK2678" i="1"/>
  <c r="BK3743" i="1"/>
  <c r="BK3326" i="1"/>
  <c r="BK2531" i="1"/>
  <c r="BK1531" i="1"/>
  <c r="BK714" i="1"/>
  <c r="BK855" i="1"/>
  <c r="BK597" i="1"/>
  <c r="BK38" i="1"/>
  <c r="BK598" i="1"/>
  <c r="BK2683" i="1"/>
  <c r="BK2309" i="1"/>
  <c r="BK4125" i="1"/>
  <c r="BK2920" i="1"/>
  <c r="BK2310" i="1"/>
  <c r="BK2801" i="1"/>
  <c r="BK3745" i="1"/>
  <c r="BK995" i="1"/>
  <c r="BK585" i="1"/>
  <c r="BK3065" i="1"/>
  <c r="BK1402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668" i="1"/>
  <c r="BK1669" i="1"/>
  <c r="BK1806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3067" i="1"/>
  <c r="BK3068" i="1"/>
  <c r="BK1940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2080" i="1"/>
  <c r="BK2081" i="1"/>
  <c r="BK1666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3469" i="1"/>
  <c r="BK3470" i="1"/>
  <c r="BK2079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4130" i="1"/>
  <c r="BK4131" i="1"/>
  <c r="BK3467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191" i="1"/>
  <c r="BK192" i="1"/>
  <c r="BK193" i="1"/>
  <c r="BK4222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1942" i="1"/>
  <c r="BK1943" i="1"/>
  <c r="BK1944" i="1"/>
  <c r="BK3601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1406" i="1"/>
  <c r="BK1407" i="1"/>
  <c r="BK1408" i="1"/>
  <c r="BK1409" i="1"/>
  <c r="BK18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3331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3202" i="1"/>
  <c r="BK3203" i="1"/>
  <c r="BK14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333" i="1"/>
  <c r="BK3334" i="1"/>
  <c r="BK3335" i="1"/>
  <c r="BK327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48" i="1"/>
  <c r="BK349" i="1"/>
  <c r="BK350" i="1"/>
  <c r="BK2803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862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210" i="1"/>
  <c r="BK2211" i="1"/>
  <c r="BK3200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926" i="1"/>
  <c r="BK2947" i="1"/>
  <c r="BK2948" i="1"/>
  <c r="BK2949" i="1"/>
  <c r="BK2208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1687" i="1"/>
  <c r="BK1688" i="1"/>
  <c r="BK1689" i="1"/>
  <c r="BK1690" i="1"/>
  <c r="BK2923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879" i="1"/>
  <c r="BK880" i="1"/>
  <c r="BK602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603" i="1"/>
  <c r="BK604" i="1"/>
  <c r="BK605" i="1"/>
  <c r="BK468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999" i="1"/>
  <c r="BK500" i="1"/>
  <c r="BK501" i="1"/>
  <c r="BK502" i="1"/>
  <c r="BK503" i="1"/>
  <c r="BK504" i="1"/>
  <c r="BK505" i="1"/>
  <c r="BK1019" i="1"/>
  <c r="BK1020" i="1"/>
  <c r="BK1021" i="1"/>
  <c r="BK1129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1554" i="1"/>
  <c r="BK1555" i="1"/>
  <c r="BK1556" i="1"/>
  <c r="BK1667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2312" i="1"/>
  <c r="BK2313" i="1"/>
  <c r="BK2314" i="1"/>
  <c r="BK1537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152" i="1"/>
  <c r="BK1153" i="1"/>
  <c r="BK4129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2804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1151" i="1"/>
  <c r="BK1169" i="1"/>
  <c r="BK2311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2578" i="1"/>
  <c r="BK2579" i="1"/>
  <c r="BK2580" i="1"/>
  <c r="BK254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2823" i="1"/>
  <c r="BK2824" i="1"/>
  <c r="BK2825" i="1"/>
  <c r="BK3746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780" i="1"/>
  <c r="BK3781" i="1"/>
  <c r="BK347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1979" i="1"/>
  <c r="BK1980" i="1"/>
  <c r="BK1981" i="1"/>
  <c r="BK1982" i="1"/>
  <c r="BK1983" i="1"/>
  <c r="BK1984" i="1"/>
  <c r="BK1985" i="1"/>
  <c r="BK1986" i="1"/>
  <c r="BK1987" i="1"/>
  <c r="BK1128" i="1"/>
  <c r="BK1988" i="1"/>
  <c r="BK1989" i="1"/>
  <c r="BK1990" i="1"/>
  <c r="BK1991" i="1"/>
  <c r="BK1992" i="1"/>
  <c r="BK1993" i="1"/>
  <c r="BK1994" i="1"/>
  <c r="BK1995" i="1"/>
  <c r="BK1996" i="1"/>
  <c r="BK199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366" i="1"/>
  <c r="BK367" i="1"/>
  <c r="BK368" i="1"/>
  <c r="BK1939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139" i="1"/>
  <c r="BK383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3640" i="1"/>
  <c r="BK3641" i="1"/>
  <c r="BK326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84" i="1"/>
  <c r="BK85" i="1"/>
  <c r="BK86" i="1"/>
  <c r="BK1539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3504" i="1"/>
  <c r="BK3602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2225" i="1"/>
  <c r="BK2226" i="1"/>
  <c r="BK3468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1303" i="1"/>
  <c r="BK1304" i="1"/>
  <c r="BK2209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1574" i="1"/>
  <c r="BK1575" i="1"/>
  <c r="BK1576" i="1"/>
  <c r="BK1577" i="1"/>
  <c r="BK4010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641" i="1"/>
  <c r="BK642" i="1"/>
  <c r="BK643" i="1"/>
  <c r="BK1265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2456" i="1"/>
  <c r="BK2457" i="1"/>
  <c r="BK2458" i="1"/>
  <c r="BK2459" i="1"/>
  <c r="BK601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3392" i="1"/>
  <c r="BK3393" i="1"/>
  <c r="BK3394" i="1"/>
  <c r="BK3395" i="1"/>
  <c r="BK2419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4046" i="1"/>
  <c r="BK4047" i="1"/>
  <c r="BK4048" i="1"/>
  <c r="BK4049" i="1"/>
  <c r="BK4050" i="1"/>
  <c r="BK4051" i="1"/>
  <c r="BK194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1130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246" i="1"/>
  <c r="BK247" i="1"/>
  <c r="BK3332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733" i="1"/>
  <c r="BK2734" i="1"/>
  <c r="BK2735" i="1"/>
  <c r="BK190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3798" i="1"/>
  <c r="BK3799" i="1"/>
  <c r="BK2684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104" i="1"/>
  <c r="BK105" i="1"/>
  <c r="BK106" i="1"/>
  <c r="BK3747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1458" i="1"/>
  <c r="BK1459" i="1"/>
  <c r="BK1460" i="1"/>
  <c r="BK1461" i="1"/>
  <c r="BK49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2983" i="1"/>
  <c r="BK2984" i="1"/>
  <c r="BK140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1998" i="1"/>
  <c r="BK1999" i="1"/>
  <c r="BK2000" i="1"/>
  <c r="BK2418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140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3267" i="1"/>
  <c r="BK3268" i="1"/>
  <c r="BK3201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2472" i="1"/>
  <c r="BK2473" i="1"/>
  <c r="BK162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1609" i="1"/>
  <c r="BK1610" i="1"/>
  <c r="BK2924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792" i="1"/>
  <c r="BK793" i="1"/>
  <c r="BK1538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1879" i="1"/>
  <c r="BK1880" i="1"/>
  <c r="BK1881" i="1"/>
  <c r="BK717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1069" i="1"/>
  <c r="BK1070" i="1"/>
  <c r="BK1071" i="1"/>
  <c r="BK1072" i="1"/>
  <c r="BK997" i="1"/>
  <c r="BK1807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2616" i="1"/>
  <c r="BK2617" i="1"/>
  <c r="BK996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123" i="1"/>
  <c r="BK124" i="1"/>
  <c r="BK125" i="1"/>
  <c r="BK126" i="1"/>
  <c r="BK3975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478" i="1"/>
  <c r="BK1479" i="1"/>
  <c r="BK253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1337" i="1"/>
  <c r="BK1338" i="1"/>
  <c r="BK1266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934" i="1"/>
  <c r="BK935" i="1"/>
  <c r="BK861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2998" i="1"/>
  <c r="BK2999" i="1"/>
  <c r="BK3000" i="1"/>
  <c r="BK1405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3120" i="1"/>
  <c r="BK3135" i="1"/>
  <c r="BK292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066" i="1"/>
  <c r="BK4084" i="1"/>
  <c r="BK1763" i="1"/>
  <c r="BK2682" i="1"/>
  <c r="BK2768" i="1"/>
  <c r="BK810" i="1"/>
  <c r="BK141" i="1"/>
  <c r="BK3285" i="1"/>
  <c r="BK1220" i="1"/>
  <c r="BK2633" i="1"/>
  <c r="BK2031" i="1"/>
  <c r="BK2274" i="1"/>
  <c r="BK3699" i="1"/>
  <c r="BK3700" i="1"/>
  <c r="BK1762" i="1"/>
  <c r="BK3974" i="1"/>
  <c r="BK948" i="1"/>
  <c r="BK3554" i="1"/>
  <c r="BK2273" i="1"/>
  <c r="BK4085" i="1"/>
  <c r="BK1354" i="1"/>
  <c r="BK3017" i="1"/>
  <c r="BK2171" i="1"/>
  <c r="BK1896" i="1"/>
  <c r="BK675" i="1"/>
  <c r="BK2769" i="1"/>
  <c r="BK2074" i="1"/>
  <c r="BK1493" i="1"/>
  <c r="BK3555" i="1"/>
  <c r="BK4223" i="1"/>
  <c r="BK3701" i="1"/>
  <c r="BK142" i="1"/>
  <c r="BK676" i="1"/>
  <c r="BK143" i="1"/>
  <c r="BK811" i="1"/>
  <c r="BK1895" i="1"/>
  <c r="BK3556" i="1"/>
  <c r="BK4224" i="1"/>
  <c r="BK2879" i="1"/>
  <c r="BK3557" i="1"/>
  <c r="BK1113" i="1"/>
  <c r="BK3976" i="1"/>
  <c r="BK1355" i="1"/>
  <c r="W35" i="4"/>
  <c r="P35" i="4"/>
  <c r="W33" i="4"/>
  <c r="P33" i="4"/>
  <c r="W31" i="4"/>
  <c r="P31" i="4"/>
  <c r="W34" i="4"/>
  <c r="P34" i="4"/>
  <c r="W27" i="4"/>
  <c r="P27" i="4"/>
  <c r="W28" i="4"/>
  <c r="P28" i="4"/>
  <c r="W26" i="4"/>
  <c r="P26" i="4"/>
  <c r="W25" i="4"/>
  <c r="P25" i="4"/>
  <c r="W32" i="4"/>
  <c r="P32" i="4"/>
  <c r="W24" i="4"/>
  <c r="P24" i="4"/>
  <c r="W30" i="4"/>
  <c r="P30" i="4"/>
  <c r="W23" i="4"/>
  <c r="P23" i="4"/>
  <c r="W22" i="4"/>
  <c r="P22" i="4"/>
  <c r="W21" i="4"/>
  <c r="P21" i="4"/>
  <c r="W20" i="4"/>
  <c r="P20" i="4"/>
  <c r="W19" i="4"/>
  <c r="P19" i="4"/>
  <c r="W18" i="4"/>
  <c r="P18" i="4"/>
  <c r="W17" i="4"/>
  <c r="P17" i="4"/>
  <c r="W29" i="4"/>
  <c r="P29" i="4"/>
  <c r="W16" i="4"/>
  <c r="P16" i="4"/>
  <c r="W15" i="4"/>
  <c r="P15" i="4"/>
  <c r="W14" i="4"/>
  <c r="P14" i="4"/>
  <c r="W13" i="4"/>
  <c r="P13" i="4"/>
  <c r="W11" i="4"/>
  <c r="P11" i="4"/>
  <c r="W10" i="4"/>
  <c r="P10" i="4"/>
  <c r="W9" i="4"/>
  <c r="P9" i="4"/>
  <c r="W8" i="4"/>
  <c r="P8" i="4"/>
  <c r="W7" i="4"/>
  <c r="P7" i="4"/>
  <c r="W6" i="4"/>
  <c r="P6" i="4"/>
  <c r="W5" i="4"/>
  <c r="P5" i="4"/>
  <c r="W4" i="4"/>
  <c r="P4" i="4"/>
  <c r="W12" i="4"/>
  <c r="P12" i="4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BO3174" i="1"/>
  <c r="BP3174" i="1"/>
  <c r="BQ3174" i="1"/>
  <c r="BR3174" i="1"/>
  <c r="BS3174" i="1"/>
  <c r="BT3174" i="1"/>
  <c r="BU3174" i="1"/>
  <c r="BV3174" i="1"/>
  <c r="BW3174" i="1"/>
  <c r="BX3174" i="1"/>
  <c r="BY3174" i="1"/>
  <c r="BZ3174" i="1"/>
  <c r="CA3174" i="1"/>
  <c r="CB3174" i="1"/>
  <c r="BO3285" i="1"/>
  <c r="BP3285" i="1"/>
  <c r="BQ3285" i="1"/>
  <c r="BR3285" i="1"/>
  <c r="BS3285" i="1"/>
  <c r="BT3285" i="1"/>
  <c r="BU3285" i="1"/>
  <c r="BV3285" i="1"/>
  <c r="BW3285" i="1"/>
  <c r="BX3285" i="1"/>
  <c r="BY3285" i="1"/>
  <c r="BZ3285" i="1"/>
  <c r="CA3285" i="1"/>
  <c r="CB3285" i="1"/>
  <c r="BO3168" i="1"/>
  <c r="BP3168" i="1"/>
  <c r="BQ3168" i="1"/>
  <c r="BR3168" i="1"/>
  <c r="BS3168" i="1"/>
  <c r="BT3168" i="1"/>
  <c r="BU3168" i="1"/>
  <c r="BV3168" i="1"/>
  <c r="BW3168" i="1"/>
  <c r="BX3168" i="1"/>
  <c r="BY3168" i="1"/>
  <c r="BZ3168" i="1"/>
  <c r="CA3168" i="1"/>
  <c r="CB3168" i="1"/>
  <c r="BO3161" i="1"/>
  <c r="BP3161" i="1"/>
  <c r="BQ3161" i="1"/>
  <c r="BR3161" i="1"/>
  <c r="BS3161" i="1"/>
  <c r="BT3161" i="1"/>
  <c r="BU3161" i="1"/>
  <c r="BV3161" i="1"/>
  <c r="BW3161" i="1"/>
  <c r="BX3161" i="1"/>
  <c r="BY3161" i="1"/>
  <c r="BZ3161" i="1"/>
  <c r="CA3161" i="1"/>
  <c r="CB3161" i="1"/>
  <c r="BO3185" i="1"/>
  <c r="BP3185" i="1"/>
  <c r="BQ3185" i="1"/>
  <c r="BR3185" i="1"/>
  <c r="BS3185" i="1"/>
  <c r="BT3185" i="1"/>
  <c r="BU3185" i="1"/>
  <c r="BV3185" i="1"/>
  <c r="BW3185" i="1"/>
  <c r="BX3185" i="1"/>
  <c r="BY3185" i="1"/>
  <c r="BZ3185" i="1"/>
  <c r="CA3185" i="1"/>
  <c r="CB3185" i="1"/>
  <c r="BO3194" i="1"/>
  <c r="BP3194" i="1"/>
  <c r="BQ3194" i="1"/>
  <c r="BR3194" i="1"/>
  <c r="BS3194" i="1"/>
  <c r="BT3194" i="1"/>
  <c r="BU3194" i="1"/>
  <c r="BV3194" i="1"/>
  <c r="BW3194" i="1"/>
  <c r="BX3194" i="1"/>
  <c r="BY3194" i="1"/>
  <c r="BZ3194" i="1"/>
  <c r="CA3194" i="1"/>
  <c r="CB3194" i="1"/>
  <c r="BO3189" i="1"/>
  <c r="BP3189" i="1"/>
  <c r="BQ3189" i="1"/>
  <c r="BR3189" i="1"/>
  <c r="BS3189" i="1"/>
  <c r="BT3189" i="1"/>
  <c r="BU3189" i="1"/>
  <c r="BV3189" i="1"/>
  <c r="BW3189" i="1"/>
  <c r="BX3189" i="1"/>
  <c r="BY3189" i="1"/>
  <c r="BZ3189" i="1"/>
  <c r="CA3189" i="1"/>
  <c r="CB3189" i="1"/>
  <c r="BO3198" i="1"/>
  <c r="BP3198" i="1"/>
  <c r="BQ3198" i="1"/>
  <c r="BR3198" i="1"/>
  <c r="BS3198" i="1"/>
  <c r="BT3198" i="1"/>
  <c r="BU3198" i="1"/>
  <c r="BV3198" i="1"/>
  <c r="BW3198" i="1"/>
  <c r="BX3198" i="1"/>
  <c r="BY3198" i="1"/>
  <c r="BZ3198" i="1"/>
  <c r="CA3198" i="1"/>
  <c r="CB3198" i="1"/>
  <c r="BO3180" i="1"/>
  <c r="BP3180" i="1"/>
  <c r="BQ3180" i="1"/>
  <c r="BR3180" i="1"/>
  <c r="BS3180" i="1"/>
  <c r="BT3180" i="1"/>
  <c r="BU3180" i="1"/>
  <c r="BV3180" i="1"/>
  <c r="BW3180" i="1"/>
  <c r="BX3180" i="1"/>
  <c r="BY3180" i="1"/>
  <c r="BZ3180" i="1"/>
  <c r="CA3180" i="1"/>
  <c r="CB3180" i="1"/>
  <c r="BO3188" i="1"/>
  <c r="BP3188" i="1"/>
  <c r="BQ3188" i="1"/>
  <c r="BR3188" i="1"/>
  <c r="BS3188" i="1"/>
  <c r="BT3188" i="1"/>
  <c r="BU3188" i="1"/>
  <c r="BV3188" i="1"/>
  <c r="BW3188" i="1"/>
  <c r="BX3188" i="1"/>
  <c r="BY3188" i="1"/>
  <c r="BZ3188" i="1"/>
  <c r="CA3188" i="1"/>
  <c r="CB3188" i="1"/>
  <c r="BO3177" i="1"/>
  <c r="BP3177" i="1"/>
  <c r="BQ3177" i="1"/>
  <c r="BR3177" i="1"/>
  <c r="BS3177" i="1"/>
  <c r="BT3177" i="1"/>
  <c r="BU3177" i="1"/>
  <c r="BV3177" i="1"/>
  <c r="BW3177" i="1"/>
  <c r="BX3177" i="1"/>
  <c r="BY3177" i="1"/>
  <c r="BZ3177" i="1"/>
  <c r="CA3177" i="1"/>
  <c r="CB3177" i="1"/>
  <c r="BO3184" i="1"/>
  <c r="BP3184" i="1"/>
  <c r="BQ3184" i="1"/>
  <c r="BR3184" i="1"/>
  <c r="BS3184" i="1"/>
  <c r="BT3184" i="1"/>
  <c r="BU3184" i="1"/>
  <c r="BV3184" i="1"/>
  <c r="BW3184" i="1"/>
  <c r="BX3184" i="1"/>
  <c r="BY3184" i="1"/>
  <c r="BZ3184" i="1"/>
  <c r="CA3184" i="1"/>
  <c r="CB3184" i="1"/>
  <c r="BO3160" i="1"/>
  <c r="BP3160" i="1"/>
  <c r="BQ3160" i="1"/>
  <c r="BR3160" i="1"/>
  <c r="BS3160" i="1"/>
  <c r="BT3160" i="1"/>
  <c r="BU3160" i="1"/>
  <c r="BV3160" i="1"/>
  <c r="BW3160" i="1"/>
  <c r="BX3160" i="1"/>
  <c r="BY3160" i="1"/>
  <c r="BZ3160" i="1"/>
  <c r="CA3160" i="1"/>
  <c r="CB3160" i="1"/>
  <c r="BO3221" i="1"/>
  <c r="BP3221" i="1"/>
  <c r="BQ3221" i="1"/>
  <c r="BR3221" i="1"/>
  <c r="BS3221" i="1"/>
  <c r="BT3221" i="1"/>
  <c r="BU3221" i="1"/>
  <c r="BV3221" i="1"/>
  <c r="BW3221" i="1"/>
  <c r="BX3221" i="1"/>
  <c r="BY3221" i="1"/>
  <c r="BZ3221" i="1"/>
  <c r="CA3221" i="1"/>
  <c r="CB3221" i="1"/>
  <c r="BO3222" i="1"/>
  <c r="BP3222" i="1"/>
  <c r="BQ3222" i="1"/>
  <c r="BR3222" i="1"/>
  <c r="BS3222" i="1"/>
  <c r="BT3222" i="1"/>
  <c r="BU3222" i="1"/>
  <c r="BV3222" i="1"/>
  <c r="BW3222" i="1"/>
  <c r="BX3222" i="1"/>
  <c r="BY3222" i="1"/>
  <c r="BZ3222" i="1"/>
  <c r="CA3222" i="1"/>
  <c r="CB3222" i="1"/>
  <c r="BO3223" i="1"/>
  <c r="BP3223" i="1"/>
  <c r="BQ3223" i="1"/>
  <c r="BR3223" i="1"/>
  <c r="BS3223" i="1"/>
  <c r="BT3223" i="1"/>
  <c r="BU3223" i="1"/>
  <c r="BV3223" i="1"/>
  <c r="BW3223" i="1"/>
  <c r="BX3223" i="1"/>
  <c r="BY3223" i="1"/>
  <c r="BZ3223" i="1"/>
  <c r="CA3223" i="1"/>
  <c r="CB3223" i="1"/>
  <c r="BO3224" i="1"/>
  <c r="BP3224" i="1"/>
  <c r="BQ3224" i="1"/>
  <c r="BR3224" i="1"/>
  <c r="BS3224" i="1"/>
  <c r="BT3224" i="1"/>
  <c r="BU3224" i="1"/>
  <c r="BV3224" i="1"/>
  <c r="BW3224" i="1"/>
  <c r="BX3224" i="1"/>
  <c r="BY3224" i="1"/>
  <c r="BZ3224" i="1"/>
  <c r="CA3224" i="1"/>
  <c r="CB3224" i="1"/>
  <c r="BO3225" i="1"/>
  <c r="BP3225" i="1"/>
  <c r="BQ3225" i="1"/>
  <c r="BR3225" i="1"/>
  <c r="BS3225" i="1"/>
  <c r="BT3225" i="1"/>
  <c r="BU3225" i="1"/>
  <c r="BV3225" i="1"/>
  <c r="BW3225" i="1"/>
  <c r="BX3225" i="1"/>
  <c r="BY3225" i="1"/>
  <c r="BZ3225" i="1"/>
  <c r="CA3225" i="1"/>
  <c r="CB3225" i="1"/>
  <c r="BO3226" i="1"/>
  <c r="BP3226" i="1"/>
  <c r="BQ3226" i="1"/>
  <c r="BR3226" i="1"/>
  <c r="BS3226" i="1"/>
  <c r="BT3226" i="1"/>
  <c r="BU3226" i="1"/>
  <c r="BV3226" i="1"/>
  <c r="BW3226" i="1"/>
  <c r="BX3226" i="1"/>
  <c r="BY3226" i="1"/>
  <c r="BZ3226" i="1"/>
  <c r="CA3226" i="1"/>
  <c r="CB3226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BO3228" i="1"/>
  <c r="BP3228" i="1"/>
  <c r="BQ3228" i="1"/>
  <c r="BR3228" i="1"/>
  <c r="BS3228" i="1"/>
  <c r="BT3228" i="1"/>
  <c r="BU3228" i="1"/>
  <c r="BV3228" i="1"/>
  <c r="BW3228" i="1"/>
  <c r="BX3228" i="1"/>
  <c r="BY3228" i="1"/>
  <c r="BZ3228" i="1"/>
  <c r="CA3228" i="1"/>
  <c r="CB3228" i="1"/>
  <c r="BO3229" i="1"/>
  <c r="BP3229" i="1"/>
  <c r="BQ3229" i="1"/>
  <c r="BR3229" i="1"/>
  <c r="BS3229" i="1"/>
  <c r="BT3229" i="1"/>
  <c r="BU3229" i="1"/>
  <c r="BV3229" i="1"/>
  <c r="BW3229" i="1"/>
  <c r="BX3229" i="1"/>
  <c r="BY3229" i="1"/>
  <c r="BZ3229" i="1"/>
  <c r="CA3229" i="1"/>
  <c r="CB3229" i="1"/>
  <c r="BO3230" i="1"/>
  <c r="BP3230" i="1"/>
  <c r="BQ3230" i="1"/>
  <c r="BR3230" i="1"/>
  <c r="BS3230" i="1"/>
  <c r="BT3230" i="1"/>
  <c r="BU3230" i="1"/>
  <c r="BV3230" i="1"/>
  <c r="BW3230" i="1"/>
  <c r="BX3230" i="1"/>
  <c r="BY3230" i="1"/>
  <c r="BZ3230" i="1"/>
  <c r="CA3230" i="1"/>
  <c r="CB3230" i="1"/>
  <c r="BO3231" i="1"/>
  <c r="BP3231" i="1"/>
  <c r="BQ3231" i="1"/>
  <c r="BR3231" i="1"/>
  <c r="BS3231" i="1"/>
  <c r="BT3231" i="1"/>
  <c r="BU3231" i="1"/>
  <c r="BV3231" i="1"/>
  <c r="BW3231" i="1"/>
  <c r="BX3231" i="1"/>
  <c r="BY3231" i="1"/>
  <c r="BZ3231" i="1"/>
  <c r="CA3231" i="1"/>
  <c r="CB3231" i="1"/>
  <c r="BO3232" i="1"/>
  <c r="BP3232" i="1"/>
  <c r="BQ3232" i="1"/>
  <c r="BR3232" i="1"/>
  <c r="BS3232" i="1"/>
  <c r="BT3232" i="1"/>
  <c r="BU3232" i="1"/>
  <c r="BV3232" i="1"/>
  <c r="BW3232" i="1"/>
  <c r="BX3232" i="1"/>
  <c r="BY3232" i="1"/>
  <c r="BZ3232" i="1"/>
  <c r="CA3232" i="1"/>
  <c r="CB3232" i="1"/>
  <c r="BO3233" i="1"/>
  <c r="BP3233" i="1"/>
  <c r="BQ3233" i="1"/>
  <c r="BR3233" i="1"/>
  <c r="BS3233" i="1"/>
  <c r="BT3233" i="1"/>
  <c r="BU3233" i="1"/>
  <c r="BV3233" i="1"/>
  <c r="BW3233" i="1"/>
  <c r="BX3233" i="1"/>
  <c r="BY3233" i="1"/>
  <c r="BZ3233" i="1"/>
  <c r="CA3233" i="1"/>
  <c r="CB3233" i="1"/>
  <c r="BO3234" i="1"/>
  <c r="BP3234" i="1"/>
  <c r="BQ3234" i="1"/>
  <c r="BR3234" i="1"/>
  <c r="BS3234" i="1"/>
  <c r="BT3234" i="1"/>
  <c r="BU3234" i="1"/>
  <c r="BV3234" i="1"/>
  <c r="BW3234" i="1"/>
  <c r="BX3234" i="1"/>
  <c r="BY3234" i="1"/>
  <c r="BZ3234" i="1"/>
  <c r="CA3234" i="1"/>
  <c r="CB3234" i="1"/>
  <c r="BO3235" i="1"/>
  <c r="BP3235" i="1"/>
  <c r="BQ3235" i="1"/>
  <c r="BR3235" i="1"/>
  <c r="BS3235" i="1"/>
  <c r="BT3235" i="1"/>
  <c r="BU3235" i="1"/>
  <c r="BV3235" i="1"/>
  <c r="BW3235" i="1"/>
  <c r="BX3235" i="1"/>
  <c r="BY3235" i="1"/>
  <c r="BZ3235" i="1"/>
  <c r="CA3235" i="1"/>
  <c r="CB3235" i="1"/>
  <c r="BO3236" i="1"/>
  <c r="BP3236" i="1"/>
  <c r="BQ3236" i="1"/>
  <c r="BR3236" i="1"/>
  <c r="BS3236" i="1"/>
  <c r="BT3236" i="1"/>
  <c r="BU3236" i="1"/>
  <c r="BV3236" i="1"/>
  <c r="BW3236" i="1"/>
  <c r="BX3236" i="1"/>
  <c r="BY3236" i="1"/>
  <c r="BZ3236" i="1"/>
  <c r="CA3236" i="1"/>
  <c r="CB3236" i="1"/>
  <c r="BO3237" i="1"/>
  <c r="BP3237" i="1"/>
  <c r="BQ3237" i="1"/>
  <c r="BR3237" i="1"/>
  <c r="BS3237" i="1"/>
  <c r="BT3237" i="1"/>
  <c r="BU3237" i="1"/>
  <c r="BV3237" i="1"/>
  <c r="BW3237" i="1"/>
  <c r="BX3237" i="1"/>
  <c r="BY3237" i="1"/>
  <c r="BZ3237" i="1"/>
  <c r="CA3237" i="1"/>
  <c r="CB3237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BO3088" i="1"/>
  <c r="BP3088" i="1"/>
  <c r="BQ3088" i="1"/>
  <c r="BR3088" i="1"/>
  <c r="BS3088" i="1"/>
  <c r="BT3088" i="1"/>
  <c r="BU3088" i="1"/>
  <c r="BV3088" i="1"/>
  <c r="BW3088" i="1"/>
  <c r="BX3088" i="1"/>
  <c r="BY3088" i="1"/>
  <c r="BZ3088" i="1"/>
  <c r="CA3088" i="1"/>
  <c r="CB308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BO3089" i="1"/>
  <c r="BP3089" i="1"/>
  <c r="BQ3089" i="1"/>
  <c r="BR3089" i="1"/>
  <c r="BS3089" i="1"/>
  <c r="BT3089" i="1"/>
  <c r="BU3089" i="1"/>
  <c r="BV3089" i="1"/>
  <c r="BW3089" i="1"/>
  <c r="BX3089" i="1"/>
  <c r="BY3089" i="1"/>
  <c r="BZ3089" i="1"/>
  <c r="CA3089" i="1"/>
  <c r="CB3089" i="1"/>
  <c r="BO3090" i="1"/>
  <c r="BP3090" i="1"/>
  <c r="BQ3090" i="1"/>
  <c r="BR3090" i="1"/>
  <c r="BS3090" i="1"/>
  <c r="BT3090" i="1"/>
  <c r="BU3090" i="1"/>
  <c r="BV3090" i="1"/>
  <c r="BW3090" i="1"/>
  <c r="BX3090" i="1"/>
  <c r="BY3090" i="1"/>
  <c r="BZ3090" i="1"/>
  <c r="CA3090" i="1"/>
  <c r="CB3090" i="1"/>
  <c r="BO3091" i="1"/>
  <c r="BP3091" i="1"/>
  <c r="BQ3091" i="1"/>
  <c r="BR3091" i="1"/>
  <c r="BS3091" i="1"/>
  <c r="BT3091" i="1"/>
  <c r="BU3091" i="1"/>
  <c r="BV3091" i="1"/>
  <c r="BW3091" i="1"/>
  <c r="BX3091" i="1"/>
  <c r="BY3091" i="1"/>
  <c r="BZ3091" i="1"/>
  <c r="CA3091" i="1"/>
  <c r="CB3091" i="1"/>
  <c r="BO3092" i="1"/>
  <c r="BP3092" i="1"/>
  <c r="BQ3092" i="1"/>
  <c r="BR3092" i="1"/>
  <c r="BS3092" i="1"/>
  <c r="BT3092" i="1"/>
  <c r="BU3092" i="1"/>
  <c r="BV3092" i="1"/>
  <c r="BW3092" i="1"/>
  <c r="BX3092" i="1"/>
  <c r="BY3092" i="1"/>
  <c r="BZ3092" i="1"/>
  <c r="CA3092" i="1"/>
  <c r="CB3092" i="1"/>
  <c r="BO3093" i="1"/>
  <c r="BP3093" i="1"/>
  <c r="BQ3093" i="1"/>
  <c r="BR3093" i="1"/>
  <c r="BS3093" i="1"/>
  <c r="BT3093" i="1"/>
  <c r="BU3093" i="1"/>
  <c r="BV3093" i="1"/>
  <c r="BW3093" i="1"/>
  <c r="BX3093" i="1"/>
  <c r="BY3093" i="1"/>
  <c r="BZ3093" i="1"/>
  <c r="CA3093" i="1"/>
  <c r="CB3093" i="1"/>
  <c r="BO3094" i="1"/>
  <c r="BP3094" i="1"/>
  <c r="BQ3094" i="1"/>
  <c r="BR3094" i="1"/>
  <c r="BS3094" i="1"/>
  <c r="BT3094" i="1"/>
  <c r="BU3094" i="1"/>
  <c r="BV3094" i="1"/>
  <c r="BW3094" i="1"/>
  <c r="BX3094" i="1"/>
  <c r="BY3094" i="1"/>
  <c r="BZ3094" i="1"/>
  <c r="CA3094" i="1"/>
  <c r="CB3094" i="1"/>
  <c r="BO3095" i="1"/>
  <c r="BP3095" i="1"/>
  <c r="BQ3095" i="1"/>
  <c r="BR3095" i="1"/>
  <c r="BS3095" i="1"/>
  <c r="BT3095" i="1"/>
  <c r="BU3095" i="1"/>
  <c r="BV3095" i="1"/>
  <c r="BW3095" i="1"/>
  <c r="BX3095" i="1"/>
  <c r="BY3095" i="1"/>
  <c r="BZ3095" i="1"/>
  <c r="CA3095" i="1"/>
  <c r="CB3095" i="1"/>
  <c r="BO3096" i="1"/>
  <c r="BP3096" i="1"/>
  <c r="BQ3096" i="1"/>
  <c r="BR3096" i="1"/>
  <c r="BS3096" i="1"/>
  <c r="BT3096" i="1"/>
  <c r="BU3096" i="1"/>
  <c r="BV3096" i="1"/>
  <c r="BW3096" i="1"/>
  <c r="BX3096" i="1"/>
  <c r="BY3096" i="1"/>
  <c r="BZ3096" i="1"/>
  <c r="CA3096" i="1"/>
  <c r="CB3096" i="1"/>
  <c r="BO3097" i="1"/>
  <c r="BP3097" i="1"/>
  <c r="BQ3097" i="1"/>
  <c r="BR3097" i="1"/>
  <c r="BS3097" i="1"/>
  <c r="BT3097" i="1"/>
  <c r="BU3097" i="1"/>
  <c r="BV3097" i="1"/>
  <c r="BW3097" i="1"/>
  <c r="BX3097" i="1"/>
  <c r="BY3097" i="1"/>
  <c r="BZ3097" i="1"/>
  <c r="CA3097" i="1"/>
  <c r="CB3097" i="1"/>
  <c r="BO3098" i="1"/>
  <c r="BP3098" i="1"/>
  <c r="BQ3098" i="1"/>
  <c r="BR3098" i="1"/>
  <c r="BS3098" i="1"/>
  <c r="BT3098" i="1"/>
  <c r="BU3098" i="1"/>
  <c r="BV3098" i="1"/>
  <c r="BW3098" i="1"/>
  <c r="BX3098" i="1"/>
  <c r="BY3098" i="1"/>
  <c r="BZ3098" i="1"/>
  <c r="CA3098" i="1"/>
  <c r="CB3098" i="1"/>
  <c r="BO3099" i="1"/>
  <c r="BP3099" i="1"/>
  <c r="BQ3099" i="1"/>
  <c r="BR3099" i="1"/>
  <c r="BS3099" i="1"/>
  <c r="BT3099" i="1"/>
  <c r="BU3099" i="1"/>
  <c r="BV3099" i="1"/>
  <c r="BW3099" i="1"/>
  <c r="BX3099" i="1"/>
  <c r="BY3099" i="1"/>
  <c r="BZ3099" i="1"/>
  <c r="CA3099" i="1"/>
  <c r="CB3099" i="1"/>
  <c r="BO3100" i="1"/>
  <c r="BP3100" i="1"/>
  <c r="BQ3100" i="1"/>
  <c r="BR3100" i="1"/>
  <c r="BS3100" i="1"/>
  <c r="BT3100" i="1"/>
  <c r="BU3100" i="1"/>
  <c r="BV3100" i="1"/>
  <c r="BW3100" i="1"/>
  <c r="BX3100" i="1"/>
  <c r="BY3100" i="1"/>
  <c r="BZ3100" i="1"/>
  <c r="CA3100" i="1"/>
  <c r="CB3100" i="1"/>
  <c r="BO3101" i="1"/>
  <c r="BP3101" i="1"/>
  <c r="BQ3101" i="1"/>
  <c r="BR3101" i="1"/>
  <c r="BS3101" i="1"/>
  <c r="BT3101" i="1"/>
  <c r="BU3101" i="1"/>
  <c r="BV3101" i="1"/>
  <c r="BW3101" i="1"/>
  <c r="BX3101" i="1"/>
  <c r="BY3101" i="1"/>
  <c r="BZ3101" i="1"/>
  <c r="CA3101" i="1"/>
  <c r="CB3101" i="1"/>
  <c r="BO3102" i="1"/>
  <c r="BP3102" i="1"/>
  <c r="BQ3102" i="1"/>
  <c r="BR3102" i="1"/>
  <c r="BS3102" i="1"/>
  <c r="BT3102" i="1"/>
  <c r="BU3102" i="1"/>
  <c r="BV3102" i="1"/>
  <c r="BW3102" i="1"/>
  <c r="BX3102" i="1"/>
  <c r="BY3102" i="1"/>
  <c r="BZ3102" i="1"/>
  <c r="CA3102" i="1"/>
  <c r="CB3102" i="1"/>
  <c r="BO3103" i="1"/>
  <c r="BP3103" i="1"/>
  <c r="BQ3103" i="1"/>
  <c r="BR3103" i="1"/>
  <c r="BS3103" i="1"/>
  <c r="BT3103" i="1"/>
  <c r="BU3103" i="1"/>
  <c r="BV3103" i="1"/>
  <c r="BW3103" i="1"/>
  <c r="BX3103" i="1"/>
  <c r="BY3103" i="1"/>
  <c r="BZ3103" i="1"/>
  <c r="CA3103" i="1"/>
  <c r="CB3103" i="1"/>
  <c r="BO3104" i="1"/>
  <c r="BP3104" i="1"/>
  <c r="BQ3104" i="1"/>
  <c r="BR3104" i="1"/>
  <c r="BS3104" i="1"/>
  <c r="BT3104" i="1"/>
  <c r="BU3104" i="1"/>
  <c r="BV3104" i="1"/>
  <c r="BW3104" i="1"/>
  <c r="BX3104" i="1"/>
  <c r="BY3104" i="1"/>
  <c r="BZ3104" i="1"/>
  <c r="CA3104" i="1"/>
  <c r="CB3104" i="1"/>
  <c r="BO3105" i="1"/>
  <c r="BP3105" i="1"/>
  <c r="BQ3105" i="1"/>
  <c r="BR3105" i="1"/>
  <c r="BS3105" i="1"/>
  <c r="BT3105" i="1"/>
  <c r="BU3105" i="1"/>
  <c r="BV3105" i="1"/>
  <c r="BW3105" i="1"/>
  <c r="BX3105" i="1"/>
  <c r="BY3105" i="1"/>
  <c r="BZ3105" i="1"/>
  <c r="CA3105" i="1"/>
  <c r="CB3105" i="1"/>
  <c r="BO4088" i="1"/>
  <c r="BP4088" i="1"/>
  <c r="BQ4088" i="1"/>
  <c r="BR4088" i="1"/>
  <c r="BS4088" i="1"/>
  <c r="BT4088" i="1"/>
  <c r="BU4088" i="1"/>
  <c r="BV4088" i="1"/>
  <c r="BW4088" i="1"/>
  <c r="BX4088" i="1"/>
  <c r="BY4088" i="1"/>
  <c r="BZ4088" i="1"/>
  <c r="CA4088" i="1"/>
  <c r="CB4088" i="1"/>
  <c r="BO4123" i="1"/>
  <c r="BP4123" i="1"/>
  <c r="BQ4123" i="1"/>
  <c r="BR4123" i="1"/>
  <c r="BS4123" i="1"/>
  <c r="BT4123" i="1"/>
  <c r="BU4123" i="1"/>
  <c r="BV4123" i="1"/>
  <c r="BW4123" i="1"/>
  <c r="BX4123" i="1"/>
  <c r="BY4123" i="1"/>
  <c r="BZ4123" i="1"/>
  <c r="CA4123" i="1"/>
  <c r="CB4123" i="1"/>
  <c r="BO4126" i="1"/>
  <c r="BP4126" i="1"/>
  <c r="BQ4126" i="1"/>
  <c r="BR4126" i="1"/>
  <c r="BS4126" i="1"/>
  <c r="BT4126" i="1"/>
  <c r="BU4126" i="1"/>
  <c r="BV4126" i="1"/>
  <c r="BW4126" i="1"/>
  <c r="BX4126" i="1"/>
  <c r="BY4126" i="1"/>
  <c r="BZ4126" i="1"/>
  <c r="CA4126" i="1"/>
  <c r="CB4126" i="1"/>
  <c r="BO4109" i="1"/>
  <c r="BP4109" i="1"/>
  <c r="BQ4109" i="1"/>
  <c r="BR4109" i="1"/>
  <c r="BS4109" i="1"/>
  <c r="BT4109" i="1"/>
  <c r="BU4109" i="1"/>
  <c r="BV4109" i="1"/>
  <c r="BW4109" i="1"/>
  <c r="BX4109" i="1"/>
  <c r="BY4109" i="1"/>
  <c r="BZ4109" i="1"/>
  <c r="CA4109" i="1"/>
  <c r="CB4109" i="1"/>
  <c r="BO4107" i="1"/>
  <c r="BP4107" i="1"/>
  <c r="BQ4107" i="1"/>
  <c r="BR4107" i="1"/>
  <c r="BS4107" i="1"/>
  <c r="BT4107" i="1"/>
  <c r="BU4107" i="1"/>
  <c r="BV4107" i="1"/>
  <c r="BW4107" i="1"/>
  <c r="BX4107" i="1"/>
  <c r="BY4107" i="1"/>
  <c r="BZ4107" i="1"/>
  <c r="CA4107" i="1"/>
  <c r="CB4107" i="1"/>
  <c r="BO4108" i="1"/>
  <c r="BP4108" i="1"/>
  <c r="BQ4108" i="1"/>
  <c r="BR4108" i="1"/>
  <c r="BS4108" i="1"/>
  <c r="BT4108" i="1"/>
  <c r="BU4108" i="1"/>
  <c r="BV4108" i="1"/>
  <c r="BW4108" i="1"/>
  <c r="BX4108" i="1"/>
  <c r="BY4108" i="1"/>
  <c r="BZ4108" i="1"/>
  <c r="CA4108" i="1"/>
  <c r="CB4108" i="1"/>
  <c r="BO4095" i="1"/>
  <c r="BP4095" i="1"/>
  <c r="BQ4095" i="1"/>
  <c r="BR4095" i="1"/>
  <c r="BS4095" i="1"/>
  <c r="BT4095" i="1"/>
  <c r="BU4095" i="1"/>
  <c r="BV4095" i="1"/>
  <c r="BW4095" i="1"/>
  <c r="BX4095" i="1"/>
  <c r="BY4095" i="1"/>
  <c r="BZ4095" i="1"/>
  <c r="CA4095" i="1"/>
  <c r="CB4095" i="1"/>
  <c r="BO4106" i="1"/>
  <c r="BP4106" i="1"/>
  <c r="BQ4106" i="1"/>
  <c r="BR4106" i="1"/>
  <c r="BS4106" i="1"/>
  <c r="BT4106" i="1"/>
  <c r="BU4106" i="1"/>
  <c r="BV4106" i="1"/>
  <c r="BW4106" i="1"/>
  <c r="BX4106" i="1"/>
  <c r="BY4106" i="1"/>
  <c r="BZ4106" i="1"/>
  <c r="CA4106" i="1"/>
  <c r="CB4106" i="1"/>
  <c r="BO4117" i="1"/>
  <c r="BP4117" i="1"/>
  <c r="BQ4117" i="1"/>
  <c r="BR4117" i="1"/>
  <c r="BS4117" i="1"/>
  <c r="BT4117" i="1"/>
  <c r="BU4117" i="1"/>
  <c r="BV4117" i="1"/>
  <c r="BW4117" i="1"/>
  <c r="BX4117" i="1"/>
  <c r="BY4117" i="1"/>
  <c r="BZ4117" i="1"/>
  <c r="CA4117" i="1"/>
  <c r="CB4117" i="1"/>
  <c r="BO4093" i="1"/>
  <c r="BP4093" i="1"/>
  <c r="BQ4093" i="1"/>
  <c r="BR4093" i="1"/>
  <c r="BS4093" i="1"/>
  <c r="BT4093" i="1"/>
  <c r="BU4093" i="1"/>
  <c r="BV4093" i="1"/>
  <c r="BW4093" i="1"/>
  <c r="BX4093" i="1"/>
  <c r="BY4093" i="1"/>
  <c r="BZ4093" i="1"/>
  <c r="CA4093" i="1"/>
  <c r="CB4093" i="1"/>
  <c r="BO4150" i="1"/>
  <c r="BP4150" i="1"/>
  <c r="BQ4150" i="1"/>
  <c r="BR4150" i="1"/>
  <c r="BS4150" i="1"/>
  <c r="BT4150" i="1"/>
  <c r="BU4150" i="1"/>
  <c r="BV4150" i="1"/>
  <c r="BW4150" i="1"/>
  <c r="BX4150" i="1"/>
  <c r="BY4150" i="1"/>
  <c r="BZ4150" i="1"/>
  <c r="CA4150" i="1"/>
  <c r="CB4150" i="1"/>
  <c r="BO4151" i="1"/>
  <c r="BP4151" i="1"/>
  <c r="BQ4151" i="1"/>
  <c r="BR4151" i="1"/>
  <c r="BS4151" i="1"/>
  <c r="BT4151" i="1"/>
  <c r="BU4151" i="1"/>
  <c r="BV4151" i="1"/>
  <c r="BW4151" i="1"/>
  <c r="BX4151" i="1"/>
  <c r="BY4151" i="1"/>
  <c r="BZ4151" i="1"/>
  <c r="CA4151" i="1"/>
  <c r="CB4151" i="1"/>
  <c r="BO4152" i="1"/>
  <c r="BP4152" i="1"/>
  <c r="BQ4152" i="1"/>
  <c r="BR4152" i="1"/>
  <c r="BS4152" i="1"/>
  <c r="BT4152" i="1"/>
  <c r="BU4152" i="1"/>
  <c r="BV4152" i="1"/>
  <c r="BW4152" i="1"/>
  <c r="BX4152" i="1"/>
  <c r="BY4152" i="1"/>
  <c r="BZ4152" i="1"/>
  <c r="CA4152" i="1"/>
  <c r="CB4152" i="1"/>
  <c r="BO4153" i="1"/>
  <c r="BP4153" i="1"/>
  <c r="BQ4153" i="1"/>
  <c r="BR4153" i="1"/>
  <c r="BS4153" i="1"/>
  <c r="BT4153" i="1"/>
  <c r="BU4153" i="1"/>
  <c r="BV4153" i="1"/>
  <c r="BW4153" i="1"/>
  <c r="BX4153" i="1"/>
  <c r="BY4153" i="1"/>
  <c r="BZ4153" i="1"/>
  <c r="CA4153" i="1"/>
  <c r="CB4153" i="1"/>
  <c r="BO4154" i="1"/>
  <c r="BP4154" i="1"/>
  <c r="BQ4154" i="1"/>
  <c r="BR4154" i="1"/>
  <c r="BS4154" i="1"/>
  <c r="BT4154" i="1"/>
  <c r="BU4154" i="1"/>
  <c r="BV4154" i="1"/>
  <c r="BW4154" i="1"/>
  <c r="BX4154" i="1"/>
  <c r="BY4154" i="1"/>
  <c r="BZ4154" i="1"/>
  <c r="CA4154" i="1"/>
  <c r="CB4154" i="1"/>
  <c r="BO4155" i="1"/>
  <c r="BP4155" i="1"/>
  <c r="BQ4155" i="1"/>
  <c r="BR4155" i="1"/>
  <c r="BS4155" i="1"/>
  <c r="BT4155" i="1"/>
  <c r="BU4155" i="1"/>
  <c r="BV4155" i="1"/>
  <c r="BW4155" i="1"/>
  <c r="BX4155" i="1"/>
  <c r="BY4155" i="1"/>
  <c r="BZ4155" i="1"/>
  <c r="CA4155" i="1"/>
  <c r="CB4155" i="1"/>
  <c r="BO4156" i="1"/>
  <c r="BP4156" i="1"/>
  <c r="BQ4156" i="1"/>
  <c r="BR4156" i="1"/>
  <c r="BS4156" i="1"/>
  <c r="BT4156" i="1"/>
  <c r="BU4156" i="1"/>
  <c r="BV4156" i="1"/>
  <c r="BW4156" i="1"/>
  <c r="BX4156" i="1"/>
  <c r="BY4156" i="1"/>
  <c r="BZ4156" i="1"/>
  <c r="CA4156" i="1"/>
  <c r="CB4156" i="1"/>
  <c r="BO4157" i="1"/>
  <c r="BP4157" i="1"/>
  <c r="BQ4157" i="1"/>
  <c r="BR4157" i="1"/>
  <c r="BS4157" i="1"/>
  <c r="BT4157" i="1"/>
  <c r="BU4157" i="1"/>
  <c r="BV4157" i="1"/>
  <c r="BW4157" i="1"/>
  <c r="BX4157" i="1"/>
  <c r="BY4157" i="1"/>
  <c r="BZ4157" i="1"/>
  <c r="CA4157" i="1"/>
  <c r="CB4157" i="1"/>
  <c r="BO4158" i="1"/>
  <c r="BP4158" i="1"/>
  <c r="BQ4158" i="1"/>
  <c r="BR4158" i="1"/>
  <c r="BS4158" i="1"/>
  <c r="BT4158" i="1"/>
  <c r="BU4158" i="1"/>
  <c r="BV4158" i="1"/>
  <c r="BW4158" i="1"/>
  <c r="BX4158" i="1"/>
  <c r="BY4158" i="1"/>
  <c r="BZ4158" i="1"/>
  <c r="CA4158" i="1"/>
  <c r="CB4158" i="1"/>
  <c r="BO4159" i="1"/>
  <c r="BP4159" i="1"/>
  <c r="BQ4159" i="1"/>
  <c r="BR4159" i="1"/>
  <c r="BS4159" i="1"/>
  <c r="BT4159" i="1"/>
  <c r="BU4159" i="1"/>
  <c r="BV4159" i="1"/>
  <c r="BW4159" i="1"/>
  <c r="BX4159" i="1"/>
  <c r="BY4159" i="1"/>
  <c r="BZ4159" i="1"/>
  <c r="CA4159" i="1"/>
  <c r="CB4159" i="1"/>
  <c r="BO4160" i="1"/>
  <c r="BP4160" i="1"/>
  <c r="BQ4160" i="1"/>
  <c r="BR4160" i="1"/>
  <c r="BS4160" i="1"/>
  <c r="BT4160" i="1"/>
  <c r="BU4160" i="1"/>
  <c r="BV4160" i="1"/>
  <c r="BW4160" i="1"/>
  <c r="BX4160" i="1"/>
  <c r="BY4160" i="1"/>
  <c r="BZ4160" i="1"/>
  <c r="CA4160" i="1"/>
  <c r="CB4160" i="1"/>
  <c r="BO4161" i="1"/>
  <c r="BP4161" i="1"/>
  <c r="BQ4161" i="1"/>
  <c r="BR4161" i="1"/>
  <c r="BS4161" i="1"/>
  <c r="BT4161" i="1"/>
  <c r="BU4161" i="1"/>
  <c r="BV4161" i="1"/>
  <c r="BW4161" i="1"/>
  <c r="BX4161" i="1"/>
  <c r="BY4161" i="1"/>
  <c r="BZ4161" i="1"/>
  <c r="CA4161" i="1"/>
  <c r="CB4161" i="1"/>
  <c r="BO4162" i="1"/>
  <c r="BP4162" i="1"/>
  <c r="BQ4162" i="1"/>
  <c r="BR4162" i="1"/>
  <c r="BS4162" i="1"/>
  <c r="BT4162" i="1"/>
  <c r="BU4162" i="1"/>
  <c r="BV4162" i="1"/>
  <c r="BW4162" i="1"/>
  <c r="BX4162" i="1"/>
  <c r="BY4162" i="1"/>
  <c r="BZ4162" i="1"/>
  <c r="CA4162" i="1"/>
  <c r="CB4162" i="1"/>
  <c r="BO4163" i="1"/>
  <c r="BP4163" i="1"/>
  <c r="BQ4163" i="1"/>
  <c r="BR4163" i="1"/>
  <c r="BS4163" i="1"/>
  <c r="BT4163" i="1"/>
  <c r="BU4163" i="1"/>
  <c r="BV4163" i="1"/>
  <c r="BW4163" i="1"/>
  <c r="BX4163" i="1"/>
  <c r="BY4163" i="1"/>
  <c r="BZ4163" i="1"/>
  <c r="CA4163" i="1"/>
  <c r="CB4163" i="1"/>
  <c r="BO4164" i="1"/>
  <c r="BP4164" i="1"/>
  <c r="BQ4164" i="1"/>
  <c r="BR4164" i="1"/>
  <c r="BS4164" i="1"/>
  <c r="BT4164" i="1"/>
  <c r="BU4164" i="1"/>
  <c r="BV4164" i="1"/>
  <c r="BW4164" i="1"/>
  <c r="BX4164" i="1"/>
  <c r="BY4164" i="1"/>
  <c r="BZ4164" i="1"/>
  <c r="CA4164" i="1"/>
  <c r="CB4164" i="1"/>
  <c r="BO4165" i="1"/>
  <c r="BP4165" i="1"/>
  <c r="BQ4165" i="1"/>
  <c r="BR4165" i="1"/>
  <c r="BS4165" i="1"/>
  <c r="BT4165" i="1"/>
  <c r="BU4165" i="1"/>
  <c r="BV4165" i="1"/>
  <c r="BW4165" i="1"/>
  <c r="BX4165" i="1"/>
  <c r="BY4165" i="1"/>
  <c r="BZ4165" i="1"/>
  <c r="CA4165" i="1"/>
  <c r="CB4165" i="1"/>
  <c r="BO4166" i="1"/>
  <c r="BP4166" i="1"/>
  <c r="BQ4166" i="1"/>
  <c r="BR4166" i="1"/>
  <c r="BS4166" i="1"/>
  <c r="BT4166" i="1"/>
  <c r="BU4166" i="1"/>
  <c r="BV4166" i="1"/>
  <c r="BW4166" i="1"/>
  <c r="BX4166" i="1"/>
  <c r="BY4166" i="1"/>
  <c r="BZ4166" i="1"/>
  <c r="CA4166" i="1"/>
  <c r="CB4166" i="1"/>
  <c r="BO4167" i="1"/>
  <c r="BP4167" i="1"/>
  <c r="BQ4167" i="1"/>
  <c r="BR4167" i="1"/>
  <c r="BS4167" i="1"/>
  <c r="BT4167" i="1"/>
  <c r="BU4167" i="1"/>
  <c r="BV4167" i="1"/>
  <c r="BW4167" i="1"/>
  <c r="BX4167" i="1"/>
  <c r="BY4167" i="1"/>
  <c r="BZ4167" i="1"/>
  <c r="CA4167" i="1"/>
  <c r="CB4167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BO3839" i="1"/>
  <c r="BP3839" i="1"/>
  <c r="BQ3839" i="1"/>
  <c r="BR3839" i="1"/>
  <c r="BS3839" i="1"/>
  <c r="BT3839" i="1"/>
  <c r="BU3839" i="1"/>
  <c r="BV3839" i="1"/>
  <c r="BW3839" i="1"/>
  <c r="BX3839" i="1"/>
  <c r="BY3839" i="1"/>
  <c r="BZ3839" i="1"/>
  <c r="CA3839" i="1"/>
  <c r="CB3839" i="1"/>
  <c r="BO3858" i="1"/>
  <c r="BP3858" i="1"/>
  <c r="BQ3858" i="1"/>
  <c r="BR3858" i="1"/>
  <c r="BS3858" i="1"/>
  <c r="BT3858" i="1"/>
  <c r="BU3858" i="1"/>
  <c r="BV3858" i="1"/>
  <c r="BW3858" i="1"/>
  <c r="BX3858" i="1"/>
  <c r="BY3858" i="1"/>
  <c r="BZ3858" i="1"/>
  <c r="CA3858" i="1"/>
  <c r="CB3858" i="1"/>
  <c r="BO3873" i="1"/>
  <c r="BP3873" i="1"/>
  <c r="BQ3873" i="1"/>
  <c r="BR3873" i="1"/>
  <c r="BS3873" i="1"/>
  <c r="BT3873" i="1"/>
  <c r="BU3873" i="1"/>
  <c r="BV3873" i="1"/>
  <c r="BW3873" i="1"/>
  <c r="BX3873" i="1"/>
  <c r="BY3873" i="1"/>
  <c r="BZ3873" i="1"/>
  <c r="CA3873" i="1"/>
  <c r="CB3873" i="1"/>
  <c r="BO3864" i="1"/>
  <c r="BP3864" i="1"/>
  <c r="BQ3864" i="1"/>
  <c r="BR3864" i="1"/>
  <c r="BS3864" i="1"/>
  <c r="BT3864" i="1"/>
  <c r="BU3864" i="1"/>
  <c r="BV3864" i="1"/>
  <c r="BW3864" i="1"/>
  <c r="BX3864" i="1"/>
  <c r="BY3864" i="1"/>
  <c r="BZ3864" i="1"/>
  <c r="CA3864" i="1"/>
  <c r="CB3864" i="1"/>
  <c r="BO3870" i="1"/>
  <c r="BP3870" i="1"/>
  <c r="BQ3870" i="1"/>
  <c r="BR3870" i="1"/>
  <c r="BS3870" i="1"/>
  <c r="BT3870" i="1"/>
  <c r="BU3870" i="1"/>
  <c r="BV3870" i="1"/>
  <c r="BW3870" i="1"/>
  <c r="BX3870" i="1"/>
  <c r="BY3870" i="1"/>
  <c r="BZ3870" i="1"/>
  <c r="CA3870" i="1"/>
  <c r="CB3870" i="1"/>
  <c r="BO3868" i="1"/>
  <c r="BP3868" i="1"/>
  <c r="BQ3868" i="1"/>
  <c r="BR3868" i="1"/>
  <c r="BS3868" i="1"/>
  <c r="BT3868" i="1"/>
  <c r="BU3868" i="1"/>
  <c r="BV3868" i="1"/>
  <c r="BW3868" i="1"/>
  <c r="BX3868" i="1"/>
  <c r="BY3868" i="1"/>
  <c r="BZ3868" i="1"/>
  <c r="CA3868" i="1"/>
  <c r="CB3868" i="1"/>
  <c r="BO3866" i="1"/>
  <c r="BP3866" i="1"/>
  <c r="BQ3866" i="1"/>
  <c r="BR3866" i="1"/>
  <c r="BS3866" i="1"/>
  <c r="BT3866" i="1"/>
  <c r="BU3866" i="1"/>
  <c r="BV3866" i="1"/>
  <c r="BW3866" i="1"/>
  <c r="BX3866" i="1"/>
  <c r="BY3866" i="1"/>
  <c r="BZ3866" i="1"/>
  <c r="CA3866" i="1"/>
  <c r="CB3866" i="1"/>
  <c r="BO3857" i="1"/>
  <c r="BP3857" i="1"/>
  <c r="BQ3857" i="1"/>
  <c r="BR3857" i="1"/>
  <c r="BS3857" i="1"/>
  <c r="BT3857" i="1"/>
  <c r="BU3857" i="1"/>
  <c r="BV3857" i="1"/>
  <c r="BW3857" i="1"/>
  <c r="BX3857" i="1"/>
  <c r="BY3857" i="1"/>
  <c r="BZ3857" i="1"/>
  <c r="CA3857" i="1"/>
  <c r="CB3857" i="1"/>
  <c r="BO3851" i="1"/>
  <c r="BP3851" i="1"/>
  <c r="BQ3851" i="1"/>
  <c r="BR3851" i="1"/>
  <c r="BS3851" i="1"/>
  <c r="BT3851" i="1"/>
  <c r="BU3851" i="1"/>
  <c r="BV3851" i="1"/>
  <c r="BW3851" i="1"/>
  <c r="BX3851" i="1"/>
  <c r="BY3851" i="1"/>
  <c r="BZ3851" i="1"/>
  <c r="CA3851" i="1"/>
  <c r="CB3851" i="1"/>
  <c r="BO3840" i="1"/>
  <c r="BP3840" i="1"/>
  <c r="BQ3840" i="1"/>
  <c r="BR3840" i="1"/>
  <c r="BS3840" i="1"/>
  <c r="BT3840" i="1"/>
  <c r="BU3840" i="1"/>
  <c r="BV3840" i="1"/>
  <c r="BW3840" i="1"/>
  <c r="BX3840" i="1"/>
  <c r="BY3840" i="1"/>
  <c r="BZ3840" i="1"/>
  <c r="CA3840" i="1"/>
  <c r="CB3840" i="1"/>
  <c r="BO3894" i="1"/>
  <c r="BP3894" i="1"/>
  <c r="BQ3894" i="1"/>
  <c r="BR3894" i="1"/>
  <c r="BS3894" i="1"/>
  <c r="BT3894" i="1"/>
  <c r="BU3894" i="1"/>
  <c r="BV3894" i="1"/>
  <c r="BW3894" i="1"/>
  <c r="BX3894" i="1"/>
  <c r="BY3894" i="1"/>
  <c r="BZ3894" i="1"/>
  <c r="CA3894" i="1"/>
  <c r="CB3894" i="1"/>
  <c r="BO3895" i="1"/>
  <c r="BP3895" i="1"/>
  <c r="BQ3895" i="1"/>
  <c r="BR3895" i="1"/>
  <c r="BS3895" i="1"/>
  <c r="BT3895" i="1"/>
  <c r="BU3895" i="1"/>
  <c r="BV3895" i="1"/>
  <c r="BW3895" i="1"/>
  <c r="BX3895" i="1"/>
  <c r="BY3895" i="1"/>
  <c r="BZ3895" i="1"/>
  <c r="CA3895" i="1"/>
  <c r="CB3895" i="1"/>
  <c r="BO3896" i="1"/>
  <c r="BP3896" i="1"/>
  <c r="BQ3896" i="1"/>
  <c r="BR3896" i="1"/>
  <c r="BS3896" i="1"/>
  <c r="BT3896" i="1"/>
  <c r="BU3896" i="1"/>
  <c r="BV3896" i="1"/>
  <c r="BW3896" i="1"/>
  <c r="BX3896" i="1"/>
  <c r="BY3896" i="1"/>
  <c r="BZ3896" i="1"/>
  <c r="CA3896" i="1"/>
  <c r="CB3896" i="1"/>
  <c r="BO3897" i="1"/>
  <c r="BP3897" i="1"/>
  <c r="BQ3897" i="1"/>
  <c r="BR3897" i="1"/>
  <c r="BS3897" i="1"/>
  <c r="BT3897" i="1"/>
  <c r="BU3897" i="1"/>
  <c r="BV3897" i="1"/>
  <c r="BW3897" i="1"/>
  <c r="BX3897" i="1"/>
  <c r="BY3897" i="1"/>
  <c r="BZ3897" i="1"/>
  <c r="CA3897" i="1"/>
  <c r="CB3897" i="1"/>
  <c r="BO3898" i="1"/>
  <c r="BP3898" i="1"/>
  <c r="BQ3898" i="1"/>
  <c r="BR3898" i="1"/>
  <c r="BS3898" i="1"/>
  <c r="BT3898" i="1"/>
  <c r="BU3898" i="1"/>
  <c r="BV3898" i="1"/>
  <c r="BW3898" i="1"/>
  <c r="BX3898" i="1"/>
  <c r="BY3898" i="1"/>
  <c r="BZ3898" i="1"/>
  <c r="CA3898" i="1"/>
  <c r="CB3898" i="1"/>
  <c r="BO3899" i="1"/>
  <c r="BP3899" i="1"/>
  <c r="BQ3899" i="1"/>
  <c r="BR3899" i="1"/>
  <c r="BS3899" i="1"/>
  <c r="BT3899" i="1"/>
  <c r="BU3899" i="1"/>
  <c r="BV3899" i="1"/>
  <c r="BW3899" i="1"/>
  <c r="BX3899" i="1"/>
  <c r="BY3899" i="1"/>
  <c r="BZ3899" i="1"/>
  <c r="CA3899" i="1"/>
  <c r="CB3899" i="1"/>
  <c r="BO3900" i="1"/>
  <c r="BP3900" i="1"/>
  <c r="BQ3900" i="1"/>
  <c r="BR3900" i="1"/>
  <c r="BS3900" i="1"/>
  <c r="BT3900" i="1"/>
  <c r="BU3900" i="1"/>
  <c r="BV3900" i="1"/>
  <c r="BW3900" i="1"/>
  <c r="BX3900" i="1"/>
  <c r="BY3900" i="1"/>
  <c r="BZ3900" i="1"/>
  <c r="CA3900" i="1"/>
  <c r="CB3900" i="1"/>
  <c r="BO3901" i="1"/>
  <c r="BP3901" i="1"/>
  <c r="BQ3901" i="1"/>
  <c r="BR3901" i="1"/>
  <c r="BS3901" i="1"/>
  <c r="BT3901" i="1"/>
  <c r="BU3901" i="1"/>
  <c r="BV3901" i="1"/>
  <c r="BW3901" i="1"/>
  <c r="BX3901" i="1"/>
  <c r="BY3901" i="1"/>
  <c r="BZ3901" i="1"/>
  <c r="CA3901" i="1"/>
  <c r="CB3901" i="1"/>
  <c r="BO3902" i="1"/>
  <c r="BP3902" i="1"/>
  <c r="BQ3902" i="1"/>
  <c r="BR3902" i="1"/>
  <c r="BS3902" i="1"/>
  <c r="BT3902" i="1"/>
  <c r="BU3902" i="1"/>
  <c r="BV3902" i="1"/>
  <c r="BW3902" i="1"/>
  <c r="BX3902" i="1"/>
  <c r="BY3902" i="1"/>
  <c r="BZ3902" i="1"/>
  <c r="CA3902" i="1"/>
  <c r="CB3902" i="1"/>
  <c r="BO3903" i="1"/>
  <c r="BP3903" i="1"/>
  <c r="BQ3903" i="1"/>
  <c r="BR3903" i="1"/>
  <c r="BS3903" i="1"/>
  <c r="BT3903" i="1"/>
  <c r="BU3903" i="1"/>
  <c r="BV3903" i="1"/>
  <c r="BW3903" i="1"/>
  <c r="BX3903" i="1"/>
  <c r="BY3903" i="1"/>
  <c r="BZ3903" i="1"/>
  <c r="CA3903" i="1"/>
  <c r="CB3903" i="1"/>
  <c r="BO3904" i="1"/>
  <c r="BP3904" i="1"/>
  <c r="BQ3904" i="1"/>
  <c r="BR3904" i="1"/>
  <c r="BS3904" i="1"/>
  <c r="BT3904" i="1"/>
  <c r="BU3904" i="1"/>
  <c r="BV3904" i="1"/>
  <c r="BW3904" i="1"/>
  <c r="BX3904" i="1"/>
  <c r="BY3904" i="1"/>
  <c r="BZ3904" i="1"/>
  <c r="CA3904" i="1"/>
  <c r="CB3904" i="1"/>
  <c r="BO3905" i="1"/>
  <c r="BP3905" i="1"/>
  <c r="BQ3905" i="1"/>
  <c r="BR3905" i="1"/>
  <c r="BS3905" i="1"/>
  <c r="BT3905" i="1"/>
  <c r="BU3905" i="1"/>
  <c r="BV3905" i="1"/>
  <c r="BW3905" i="1"/>
  <c r="BX3905" i="1"/>
  <c r="BY3905" i="1"/>
  <c r="BZ3905" i="1"/>
  <c r="CA3905" i="1"/>
  <c r="CB3905" i="1"/>
  <c r="BO3906" i="1"/>
  <c r="BP3906" i="1"/>
  <c r="BQ3906" i="1"/>
  <c r="BR3906" i="1"/>
  <c r="BS3906" i="1"/>
  <c r="BT3906" i="1"/>
  <c r="BU3906" i="1"/>
  <c r="BV3906" i="1"/>
  <c r="BW3906" i="1"/>
  <c r="BX3906" i="1"/>
  <c r="BY3906" i="1"/>
  <c r="BZ3906" i="1"/>
  <c r="CA3906" i="1"/>
  <c r="CB3906" i="1"/>
  <c r="BO3907" i="1"/>
  <c r="BP3907" i="1"/>
  <c r="BQ3907" i="1"/>
  <c r="BR3907" i="1"/>
  <c r="BS3907" i="1"/>
  <c r="BT3907" i="1"/>
  <c r="BU3907" i="1"/>
  <c r="BV3907" i="1"/>
  <c r="BW3907" i="1"/>
  <c r="BX3907" i="1"/>
  <c r="BY3907" i="1"/>
  <c r="BZ3907" i="1"/>
  <c r="CA3907" i="1"/>
  <c r="CB3907" i="1"/>
  <c r="BO3908" i="1"/>
  <c r="BP3908" i="1"/>
  <c r="BQ3908" i="1"/>
  <c r="BR3908" i="1"/>
  <c r="BS3908" i="1"/>
  <c r="BT3908" i="1"/>
  <c r="BU3908" i="1"/>
  <c r="BV3908" i="1"/>
  <c r="BW3908" i="1"/>
  <c r="BX3908" i="1"/>
  <c r="BY3908" i="1"/>
  <c r="BZ3908" i="1"/>
  <c r="CA3908" i="1"/>
  <c r="CB3908" i="1"/>
  <c r="BO3909" i="1"/>
  <c r="BP3909" i="1"/>
  <c r="BQ3909" i="1"/>
  <c r="BR3909" i="1"/>
  <c r="BS3909" i="1"/>
  <c r="BT3909" i="1"/>
  <c r="BU3909" i="1"/>
  <c r="BV3909" i="1"/>
  <c r="BW3909" i="1"/>
  <c r="BX3909" i="1"/>
  <c r="BY3909" i="1"/>
  <c r="BZ3909" i="1"/>
  <c r="CA3909" i="1"/>
  <c r="CB3909" i="1"/>
  <c r="BO3910" i="1"/>
  <c r="BP3910" i="1"/>
  <c r="BQ3910" i="1"/>
  <c r="BR3910" i="1"/>
  <c r="BS3910" i="1"/>
  <c r="BT3910" i="1"/>
  <c r="BU3910" i="1"/>
  <c r="BV3910" i="1"/>
  <c r="BW3910" i="1"/>
  <c r="BX3910" i="1"/>
  <c r="BY3910" i="1"/>
  <c r="BZ3910" i="1"/>
  <c r="CA3910" i="1"/>
  <c r="CB3910" i="1"/>
  <c r="BO3911" i="1"/>
  <c r="BP3911" i="1"/>
  <c r="BQ3911" i="1"/>
  <c r="BR3911" i="1"/>
  <c r="BS3911" i="1"/>
  <c r="BT3911" i="1"/>
  <c r="BU3911" i="1"/>
  <c r="BV3911" i="1"/>
  <c r="BW3911" i="1"/>
  <c r="BX3911" i="1"/>
  <c r="BY3911" i="1"/>
  <c r="BZ3911" i="1"/>
  <c r="CA3911" i="1"/>
  <c r="CB3911" i="1"/>
  <c r="BO3912" i="1"/>
  <c r="BP3912" i="1"/>
  <c r="BQ3912" i="1"/>
  <c r="BR3912" i="1"/>
  <c r="BS3912" i="1"/>
  <c r="BT3912" i="1"/>
  <c r="BU3912" i="1"/>
  <c r="BV3912" i="1"/>
  <c r="BW3912" i="1"/>
  <c r="BX3912" i="1"/>
  <c r="BY3912" i="1"/>
  <c r="BZ3912" i="1"/>
  <c r="CA3912" i="1"/>
  <c r="CB3912" i="1"/>
  <c r="BO3913" i="1"/>
  <c r="BP3913" i="1"/>
  <c r="BQ3913" i="1"/>
  <c r="BR3913" i="1"/>
  <c r="BS3913" i="1"/>
  <c r="BT3913" i="1"/>
  <c r="BU3913" i="1"/>
  <c r="BV3913" i="1"/>
  <c r="BW3913" i="1"/>
  <c r="BX3913" i="1"/>
  <c r="BY3913" i="1"/>
  <c r="BZ3913" i="1"/>
  <c r="CA3913" i="1"/>
  <c r="CB3913" i="1"/>
  <c r="BO3914" i="1"/>
  <c r="BP3914" i="1"/>
  <c r="BQ3914" i="1"/>
  <c r="BR3914" i="1"/>
  <c r="BS3914" i="1"/>
  <c r="BT3914" i="1"/>
  <c r="BU3914" i="1"/>
  <c r="BV3914" i="1"/>
  <c r="BW3914" i="1"/>
  <c r="BX3914" i="1"/>
  <c r="BY3914" i="1"/>
  <c r="BZ3914" i="1"/>
  <c r="CA3914" i="1"/>
  <c r="CB3914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BO3288" i="1"/>
  <c r="BP3288" i="1"/>
  <c r="BQ3288" i="1"/>
  <c r="BR3288" i="1"/>
  <c r="BS3288" i="1"/>
  <c r="BT3288" i="1"/>
  <c r="BU3288" i="1"/>
  <c r="BV3288" i="1"/>
  <c r="BW3288" i="1"/>
  <c r="BX3288" i="1"/>
  <c r="BY3288" i="1"/>
  <c r="BZ3288" i="1"/>
  <c r="CA3288" i="1"/>
  <c r="CB3288" i="1"/>
  <c r="BO3287" i="1"/>
  <c r="BP3287" i="1"/>
  <c r="BQ3287" i="1"/>
  <c r="BR3287" i="1"/>
  <c r="BS3287" i="1"/>
  <c r="BT3287" i="1"/>
  <c r="BU3287" i="1"/>
  <c r="BV3287" i="1"/>
  <c r="BW3287" i="1"/>
  <c r="BX3287" i="1"/>
  <c r="BY3287" i="1"/>
  <c r="BZ3287" i="1"/>
  <c r="CA3287" i="1"/>
  <c r="CB3287" i="1"/>
  <c r="BO3295" i="1"/>
  <c r="BP3295" i="1"/>
  <c r="BQ3295" i="1"/>
  <c r="BR3295" i="1"/>
  <c r="BS3295" i="1"/>
  <c r="BT3295" i="1"/>
  <c r="BU3295" i="1"/>
  <c r="BV3295" i="1"/>
  <c r="BW3295" i="1"/>
  <c r="BX3295" i="1"/>
  <c r="BY3295" i="1"/>
  <c r="BZ3295" i="1"/>
  <c r="CA3295" i="1"/>
  <c r="CB3295" i="1"/>
  <c r="BO3328" i="1"/>
  <c r="BP3328" i="1"/>
  <c r="BQ3328" i="1"/>
  <c r="BR3328" i="1"/>
  <c r="BS3328" i="1"/>
  <c r="BT3328" i="1"/>
  <c r="BU3328" i="1"/>
  <c r="BV3328" i="1"/>
  <c r="BW3328" i="1"/>
  <c r="BX3328" i="1"/>
  <c r="BY3328" i="1"/>
  <c r="BZ3328" i="1"/>
  <c r="CA3328" i="1"/>
  <c r="CB3328" i="1"/>
  <c r="BO3292" i="1"/>
  <c r="BP3292" i="1"/>
  <c r="BQ3292" i="1"/>
  <c r="BR3292" i="1"/>
  <c r="BS3292" i="1"/>
  <c r="BT3292" i="1"/>
  <c r="BU3292" i="1"/>
  <c r="BV3292" i="1"/>
  <c r="BW3292" i="1"/>
  <c r="BX3292" i="1"/>
  <c r="BY3292" i="1"/>
  <c r="BZ3292" i="1"/>
  <c r="CA3292" i="1"/>
  <c r="CB3292" i="1"/>
  <c r="BO3313" i="1"/>
  <c r="BP3313" i="1"/>
  <c r="BQ3313" i="1"/>
  <c r="BR3313" i="1"/>
  <c r="BS3313" i="1"/>
  <c r="BT3313" i="1"/>
  <c r="BU3313" i="1"/>
  <c r="BV3313" i="1"/>
  <c r="BW3313" i="1"/>
  <c r="BX3313" i="1"/>
  <c r="BY3313" i="1"/>
  <c r="BZ3313" i="1"/>
  <c r="CA3313" i="1"/>
  <c r="CB3313" i="1"/>
  <c r="BO3304" i="1"/>
  <c r="BP3304" i="1"/>
  <c r="BQ3304" i="1"/>
  <c r="BR3304" i="1"/>
  <c r="BS3304" i="1"/>
  <c r="BT3304" i="1"/>
  <c r="BU3304" i="1"/>
  <c r="BV3304" i="1"/>
  <c r="BW3304" i="1"/>
  <c r="BX3304" i="1"/>
  <c r="BY3304" i="1"/>
  <c r="BZ3304" i="1"/>
  <c r="CA3304" i="1"/>
  <c r="CB3304" i="1"/>
  <c r="BO3327" i="1"/>
  <c r="BP3327" i="1"/>
  <c r="BQ3327" i="1"/>
  <c r="BR3327" i="1"/>
  <c r="BS3327" i="1"/>
  <c r="BT3327" i="1"/>
  <c r="BU3327" i="1"/>
  <c r="BV3327" i="1"/>
  <c r="BW3327" i="1"/>
  <c r="BX3327" i="1"/>
  <c r="BY3327" i="1"/>
  <c r="BZ3327" i="1"/>
  <c r="CA3327" i="1"/>
  <c r="CB3327" i="1"/>
  <c r="BO3299" i="1"/>
  <c r="BP3299" i="1"/>
  <c r="BQ3299" i="1"/>
  <c r="BR3299" i="1"/>
  <c r="BS3299" i="1"/>
  <c r="BT3299" i="1"/>
  <c r="BU3299" i="1"/>
  <c r="BV3299" i="1"/>
  <c r="BW3299" i="1"/>
  <c r="BX3299" i="1"/>
  <c r="BY3299" i="1"/>
  <c r="BZ3299" i="1"/>
  <c r="CA3299" i="1"/>
  <c r="CB3299" i="1"/>
  <c r="BO3351" i="1"/>
  <c r="BP3351" i="1"/>
  <c r="BQ3351" i="1"/>
  <c r="BR3351" i="1"/>
  <c r="BS3351" i="1"/>
  <c r="BT3351" i="1"/>
  <c r="BU3351" i="1"/>
  <c r="BV3351" i="1"/>
  <c r="BW3351" i="1"/>
  <c r="BX3351" i="1"/>
  <c r="BY3351" i="1"/>
  <c r="BZ3351" i="1"/>
  <c r="CA3351" i="1"/>
  <c r="CB3351" i="1"/>
  <c r="BO3352" i="1"/>
  <c r="BP3352" i="1"/>
  <c r="BQ3352" i="1"/>
  <c r="BR3352" i="1"/>
  <c r="BS3352" i="1"/>
  <c r="BT3352" i="1"/>
  <c r="BU3352" i="1"/>
  <c r="BV3352" i="1"/>
  <c r="BW3352" i="1"/>
  <c r="BX3352" i="1"/>
  <c r="BY3352" i="1"/>
  <c r="BZ3352" i="1"/>
  <c r="CA3352" i="1"/>
  <c r="CB3352" i="1"/>
  <c r="BO3353" i="1"/>
  <c r="BP3353" i="1"/>
  <c r="BQ3353" i="1"/>
  <c r="BR3353" i="1"/>
  <c r="BS3353" i="1"/>
  <c r="BT3353" i="1"/>
  <c r="BU3353" i="1"/>
  <c r="BV3353" i="1"/>
  <c r="BW3353" i="1"/>
  <c r="BX3353" i="1"/>
  <c r="BY3353" i="1"/>
  <c r="BZ3353" i="1"/>
  <c r="CA3353" i="1"/>
  <c r="CB3353" i="1"/>
  <c r="BO3354" i="1"/>
  <c r="BP3354" i="1"/>
  <c r="BQ3354" i="1"/>
  <c r="BR3354" i="1"/>
  <c r="BS3354" i="1"/>
  <c r="BT3354" i="1"/>
  <c r="BU3354" i="1"/>
  <c r="BV3354" i="1"/>
  <c r="BW3354" i="1"/>
  <c r="BX3354" i="1"/>
  <c r="BY3354" i="1"/>
  <c r="BZ3354" i="1"/>
  <c r="CA3354" i="1"/>
  <c r="CB3354" i="1"/>
  <c r="BO3355" i="1"/>
  <c r="BP3355" i="1"/>
  <c r="BQ3355" i="1"/>
  <c r="BR3355" i="1"/>
  <c r="BS3355" i="1"/>
  <c r="BT3355" i="1"/>
  <c r="BU3355" i="1"/>
  <c r="BV3355" i="1"/>
  <c r="BW3355" i="1"/>
  <c r="BX3355" i="1"/>
  <c r="BY3355" i="1"/>
  <c r="BZ3355" i="1"/>
  <c r="CA3355" i="1"/>
  <c r="CB3355" i="1"/>
  <c r="BO3356" i="1"/>
  <c r="BP3356" i="1"/>
  <c r="BQ3356" i="1"/>
  <c r="BR3356" i="1"/>
  <c r="BS3356" i="1"/>
  <c r="BT3356" i="1"/>
  <c r="BU3356" i="1"/>
  <c r="BV3356" i="1"/>
  <c r="BW3356" i="1"/>
  <c r="BX3356" i="1"/>
  <c r="BY3356" i="1"/>
  <c r="BZ3356" i="1"/>
  <c r="CA3356" i="1"/>
  <c r="CB3356" i="1"/>
  <c r="BO3357" i="1"/>
  <c r="BP3357" i="1"/>
  <c r="BQ3357" i="1"/>
  <c r="BR3357" i="1"/>
  <c r="BS3357" i="1"/>
  <c r="BT3357" i="1"/>
  <c r="BU3357" i="1"/>
  <c r="BV3357" i="1"/>
  <c r="BW3357" i="1"/>
  <c r="BX3357" i="1"/>
  <c r="BY3357" i="1"/>
  <c r="BZ3357" i="1"/>
  <c r="CA3357" i="1"/>
  <c r="CB3357" i="1"/>
  <c r="BO3358" i="1"/>
  <c r="BP3358" i="1"/>
  <c r="BQ3358" i="1"/>
  <c r="BR3358" i="1"/>
  <c r="BS3358" i="1"/>
  <c r="BT3358" i="1"/>
  <c r="BU3358" i="1"/>
  <c r="BV3358" i="1"/>
  <c r="BW3358" i="1"/>
  <c r="BX3358" i="1"/>
  <c r="BY3358" i="1"/>
  <c r="BZ3358" i="1"/>
  <c r="CA3358" i="1"/>
  <c r="CB3358" i="1"/>
  <c r="BO3359" i="1"/>
  <c r="BP3359" i="1"/>
  <c r="BQ3359" i="1"/>
  <c r="BR3359" i="1"/>
  <c r="BS3359" i="1"/>
  <c r="BT3359" i="1"/>
  <c r="BU3359" i="1"/>
  <c r="BV3359" i="1"/>
  <c r="BW3359" i="1"/>
  <c r="BX3359" i="1"/>
  <c r="BY3359" i="1"/>
  <c r="BZ3359" i="1"/>
  <c r="CA3359" i="1"/>
  <c r="CB3359" i="1"/>
  <c r="BO3360" i="1"/>
  <c r="BP3360" i="1"/>
  <c r="BQ3360" i="1"/>
  <c r="BR3360" i="1"/>
  <c r="BS3360" i="1"/>
  <c r="BT3360" i="1"/>
  <c r="BU3360" i="1"/>
  <c r="BV3360" i="1"/>
  <c r="BW3360" i="1"/>
  <c r="BX3360" i="1"/>
  <c r="BY3360" i="1"/>
  <c r="BZ3360" i="1"/>
  <c r="CA3360" i="1"/>
  <c r="CB3360" i="1"/>
  <c r="BO3361" i="1"/>
  <c r="BP3361" i="1"/>
  <c r="BQ3361" i="1"/>
  <c r="BR3361" i="1"/>
  <c r="BS3361" i="1"/>
  <c r="BT3361" i="1"/>
  <c r="BU3361" i="1"/>
  <c r="BV3361" i="1"/>
  <c r="BW3361" i="1"/>
  <c r="BX3361" i="1"/>
  <c r="BY3361" i="1"/>
  <c r="BZ3361" i="1"/>
  <c r="CA3361" i="1"/>
  <c r="CB3361" i="1"/>
  <c r="BO3362" i="1"/>
  <c r="BP3362" i="1"/>
  <c r="BQ3362" i="1"/>
  <c r="BR3362" i="1"/>
  <c r="BS3362" i="1"/>
  <c r="BT3362" i="1"/>
  <c r="BU3362" i="1"/>
  <c r="BV3362" i="1"/>
  <c r="BW3362" i="1"/>
  <c r="BX3362" i="1"/>
  <c r="BY3362" i="1"/>
  <c r="BZ3362" i="1"/>
  <c r="CA3362" i="1"/>
  <c r="CB3362" i="1"/>
  <c r="BO3363" i="1"/>
  <c r="BP3363" i="1"/>
  <c r="BQ3363" i="1"/>
  <c r="BR3363" i="1"/>
  <c r="BS3363" i="1"/>
  <c r="BT3363" i="1"/>
  <c r="BU3363" i="1"/>
  <c r="BV3363" i="1"/>
  <c r="BW3363" i="1"/>
  <c r="BX3363" i="1"/>
  <c r="BY3363" i="1"/>
  <c r="BZ3363" i="1"/>
  <c r="CA3363" i="1"/>
  <c r="CB3363" i="1"/>
  <c r="BO3364" i="1"/>
  <c r="BP3364" i="1"/>
  <c r="BQ3364" i="1"/>
  <c r="BR3364" i="1"/>
  <c r="BS3364" i="1"/>
  <c r="BT3364" i="1"/>
  <c r="BU3364" i="1"/>
  <c r="BV3364" i="1"/>
  <c r="BW3364" i="1"/>
  <c r="BX3364" i="1"/>
  <c r="BY3364" i="1"/>
  <c r="BZ3364" i="1"/>
  <c r="CA3364" i="1"/>
  <c r="CB3364" i="1"/>
  <c r="BO3365" i="1"/>
  <c r="BP3365" i="1"/>
  <c r="BQ3365" i="1"/>
  <c r="BR3365" i="1"/>
  <c r="BS3365" i="1"/>
  <c r="BT3365" i="1"/>
  <c r="BU3365" i="1"/>
  <c r="BV3365" i="1"/>
  <c r="BW3365" i="1"/>
  <c r="BX3365" i="1"/>
  <c r="BY3365" i="1"/>
  <c r="BZ3365" i="1"/>
  <c r="CA3365" i="1"/>
  <c r="CB3365" i="1"/>
  <c r="BO3366" i="1"/>
  <c r="BP3366" i="1"/>
  <c r="BQ3366" i="1"/>
  <c r="BR3366" i="1"/>
  <c r="BS3366" i="1"/>
  <c r="BT3366" i="1"/>
  <c r="BU3366" i="1"/>
  <c r="BV3366" i="1"/>
  <c r="BW3366" i="1"/>
  <c r="BX3366" i="1"/>
  <c r="BY3366" i="1"/>
  <c r="BZ3366" i="1"/>
  <c r="CA3366" i="1"/>
  <c r="CB3366" i="1"/>
  <c r="BO3367" i="1"/>
  <c r="BP3367" i="1"/>
  <c r="BQ3367" i="1"/>
  <c r="BR3367" i="1"/>
  <c r="BS3367" i="1"/>
  <c r="BT3367" i="1"/>
  <c r="BU3367" i="1"/>
  <c r="BV3367" i="1"/>
  <c r="BW3367" i="1"/>
  <c r="BX3367" i="1"/>
  <c r="BY3367" i="1"/>
  <c r="BZ3367" i="1"/>
  <c r="CA3367" i="1"/>
  <c r="CB3367" i="1"/>
  <c r="BO3368" i="1"/>
  <c r="BP3368" i="1"/>
  <c r="BQ3368" i="1"/>
  <c r="BR3368" i="1"/>
  <c r="BS3368" i="1"/>
  <c r="BT3368" i="1"/>
  <c r="BU3368" i="1"/>
  <c r="BV3368" i="1"/>
  <c r="BW3368" i="1"/>
  <c r="BX3368" i="1"/>
  <c r="BY3368" i="1"/>
  <c r="BZ3368" i="1"/>
  <c r="CA3368" i="1"/>
  <c r="CB3368" i="1"/>
  <c r="BO3369" i="1"/>
  <c r="BP3369" i="1"/>
  <c r="BQ3369" i="1"/>
  <c r="BR3369" i="1"/>
  <c r="BS3369" i="1"/>
  <c r="BT3369" i="1"/>
  <c r="BU3369" i="1"/>
  <c r="BV3369" i="1"/>
  <c r="BW3369" i="1"/>
  <c r="BX3369" i="1"/>
  <c r="BY3369" i="1"/>
  <c r="BZ3369" i="1"/>
  <c r="CA3369" i="1"/>
  <c r="CB3369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BO3568" i="1"/>
  <c r="BP3568" i="1"/>
  <c r="BQ3568" i="1"/>
  <c r="BR3568" i="1"/>
  <c r="BS3568" i="1"/>
  <c r="BT3568" i="1"/>
  <c r="BU3568" i="1"/>
  <c r="BV3568" i="1"/>
  <c r="BW3568" i="1"/>
  <c r="BX3568" i="1"/>
  <c r="BY3568" i="1"/>
  <c r="BZ3568" i="1"/>
  <c r="CA3568" i="1"/>
  <c r="CB3568" i="1"/>
  <c r="BO3588" i="1"/>
  <c r="BP3588" i="1"/>
  <c r="BQ3588" i="1"/>
  <c r="BR3588" i="1"/>
  <c r="BS3588" i="1"/>
  <c r="BT3588" i="1"/>
  <c r="BU3588" i="1"/>
  <c r="BV3588" i="1"/>
  <c r="BW3588" i="1"/>
  <c r="BX3588" i="1"/>
  <c r="BY3588" i="1"/>
  <c r="BZ3588" i="1"/>
  <c r="CA3588" i="1"/>
  <c r="CB3588" i="1"/>
  <c r="BO3587" i="1"/>
  <c r="BP3587" i="1"/>
  <c r="BQ3587" i="1"/>
  <c r="BR3587" i="1"/>
  <c r="BS3587" i="1"/>
  <c r="BT3587" i="1"/>
  <c r="BU3587" i="1"/>
  <c r="BV3587" i="1"/>
  <c r="BW3587" i="1"/>
  <c r="BX3587" i="1"/>
  <c r="BY3587" i="1"/>
  <c r="BZ3587" i="1"/>
  <c r="CA3587" i="1"/>
  <c r="CB3587" i="1"/>
  <c r="BO3585" i="1"/>
  <c r="BP3585" i="1"/>
  <c r="BQ3585" i="1"/>
  <c r="BR3585" i="1"/>
  <c r="BS3585" i="1"/>
  <c r="BT3585" i="1"/>
  <c r="BU3585" i="1"/>
  <c r="BV3585" i="1"/>
  <c r="BW3585" i="1"/>
  <c r="BX3585" i="1"/>
  <c r="BY3585" i="1"/>
  <c r="BZ3585" i="1"/>
  <c r="CA3585" i="1"/>
  <c r="CB3585" i="1"/>
  <c r="BO3576" i="1"/>
  <c r="BP3576" i="1"/>
  <c r="BQ3576" i="1"/>
  <c r="BR3576" i="1"/>
  <c r="BS3576" i="1"/>
  <c r="BT3576" i="1"/>
  <c r="BU3576" i="1"/>
  <c r="BV3576" i="1"/>
  <c r="BW3576" i="1"/>
  <c r="BX3576" i="1"/>
  <c r="BY3576" i="1"/>
  <c r="BZ3576" i="1"/>
  <c r="CA3576" i="1"/>
  <c r="CB3576" i="1"/>
  <c r="BO3570" i="1"/>
  <c r="BP3570" i="1"/>
  <c r="BQ3570" i="1"/>
  <c r="BR3570" i="1"/>
  <c r="BS3570" i="1"/>
  <c r="BT3570" i="1"/>
  <c r="BU3570" i="1"/>
  <c r="BV3570" i="1"/>
  <c r="BW3570" i="1"/>
  <c r="BX3570" i="1"/>
  <c r="BY3570" i="1"/>
  <c r="BZ3570" i="1"/>
  <c r="CA3570" i="1"/>
  <c r="CB3570" i="1"/>
  <c r="BO3571" i="1"/>
  <c r="BP3571" i="1"/>
  <c r="BQ3571" i="1"/>
  <c r="BR3571" i="1"/>
  <c r="BS3571" i="1"/>
  <c r="BT3571" i="1"/>
  <c r="BU3571" i="1"/>
  <c r="BV3571" i="1"/>
  <c r="BW3571" i="1"/>
  <c r="BX3571" i="1"/>
  <c r="BY3571" i="1"/>
  <c r="BZ3571" i="1"/>
  <c r="CA3571" i="1"/>
  <c r="CB3571" i="1"/>
  <c r="BO3579" i="1"/>
  <c r="BP3579" i="1"/>
  <c r="BQ3579" i="1"/>
  <c r="BR3579" i="1"/>
  <c r="BS3579" i="1"/>
  <c r="BT3579" i="1"/>
  <c r="BU3579" i="1"/>
  <c r="BV3579" i="1"/>
  <c r="BW3579" i="1"/>
  <c r="BX3579" i="1"/>
  <c r="BY3579" i="1"/>
  <c r="BZ3579" i="1"/>
  <c r="CA3579" i="1"/>
  <c r="CB3579" i="1"/>
  <c r="BO3623" i="1"/>
  <c r="BP3623" i="1"/>
  <c r="BQ3623" i="1"/>
  <c r="BR3623" i="1"/>
  <c r="BS3623" i="1"/>
  <c r="BT3623" i="1"/>
  <c r="BU3623" i="1"/>
  <c r="BV3623" i="1"/>
  <c r="BW3623" i="1"/>
  <c r="BX3623" i="1"/>
  <c r="BY3623" i="1"/>
  <c r="BZ3623" i="1"/>
  <c r="CA3623" i="1"/>
  <c r="CB3623" i="1"/>
  <c r="BO3624" i="1"/>
  <c r="BP3624" i="1"/>
  <c r="BQ3624" i="1"/>
  <c r="BR3624" i="1"/>
  <c r="BS3624" i="1"/>
  <c r="BT3624" i="1"/>
  <c r="BU3624" i="1"/>
  <c r="BV3624" i="1"/>
  <c r="BW3624" i="1"/>
  <c r="BX3624" i="1"/>
  <c r="BY3624" i="1"/>
  <c r="BZ3624" i="1"/>
  <c r="CA3624" i="1"/>
  <c r="CB3624" i="1"/>
  <c r="BO3625" i="1"/>
  <c r="BP3625" i="1"/>
  <c r="BQ3625" i="1"/>
  <c r="BR3625" i="1"/>
  <c r="BS3625" i="1"/>
  <c r="BT3625" i="1"/>
  <c r="BU3625" i="1"/>
  <c r="BV3625" i="1"/>
  <c r="BW3625" i="1"/>
  <c r="BX3625" i="1"/>
  <c r="BY3625" i="1"/>
  <c r="BZ3625" i="1"/>
  <c r="CA3625" i="1"/>
  <c r="CB3625" i="1"/>
  <c r="BO3626" i="1"/>
  <c r="BP3626" i="1"/>
  <c r="BQ3626" i="1"/>
  <c r="BR3626" i="1"/>
  <c r="BS3626" i="1"/>
  <c r="BT3626" i="1"/>
  <c r="BU3626" i="1"/>
  <c r="BV3626" i="1"/>
  <c r="BW3626" i="1"/>
  <c r="BX3626" i="1"/>
  <c r="BY3626" i="1"/>
  <c r="BZ3626" i="1"/>
  <c r="CA3626" i="1"/>
  <c r="CB3626" i="1"/>
  <c r="BO3627" i="1"/>
  <c r="BP3627" i="1"/>
  <c r="BQ3627" i="1"/>
  <c r="BR3627" i="1"/>
  <c r="BS3627" i="1"/>
  <c r="BT3627" i="1"/>
  <c r="BU3627" i="1"/>
  <c r="BV3627" i="1"/>
  <c r="BW3627" i="1"/>
  <c r="BX3627" i="1"/>
  <c r="BY3627" i="1"/>
  <c r="BZ3627" i="1"/>
  <c r="CA3627" i="1"/>
  <c r="CB3627" i="1"/>
  <c r="BO3628" i="1"/>
  <c r="BP3628" i="1"/>
  <c r="BQ3628" i="1"/>
  <c r="BR3628" i="1"/>
  <c r="BS3628" i="1"/>
  <c r="BT3628" i="1"/>
  <c r="BU3628" i="1"/>
  <c r="BV3628" i="1"/>
  <c r="BW3628" i="1"/>
  <c r="BX3628" i="1"/>
  <c r="BY3628" i="1"/>
  <c r="BZ3628" i="1"/>
  <c r="CA3628" i="1"/>
  <c r="CB3628" i="1"/>
  <c r="BO3629" i="1"/>
  <c r="BP3629" i="1"/>
  <c r="BQ3629" i="1"/>
  <c r="BR3629" i="1"/>
  <c r="BS3629" i="1"/>
  <c r="BT3629" i="1"/>
  <c r="BU3629" i="1"/>
  <c r="BV3629" i="1"/>
  <c r="BW3629" i="1"/>
  <c r="BX3629" i="1"/>
  <c r="BY3629" i="1"/>
  <c r="BZ3629" i="1"/>
  <c r="CA3629" i="1"/>
  <c r="CB3629" i="1"/>
  <c r="BO3630" i="1"/>
  <c r="BP3630" i="1"/>
  <c r="BQ3630" i="1"/>
  <c r="BR3630" i="1"/>
  <c r="BS3630" i="1"/>
  <c r="BT3630" i="1"/>
  <c r="BU3630" i="1"/>
  <c r="BV3630" i="1"/>
  <c r="BW3630" i="1"/>
  <c r="BX3630" i="1"/>
  <c r="BY3630" i="1"/>
  <c r="BZ3630" i="1"/>
  <c r="CA3630" i="1"/>
  <c r="CB3630" i="1"/>
  <c r="BO3631" i="1"/>
  <c r="BP3631" i="1"/>
  <c r="BQ3631" i="1"/>
  <c r="BR3631" i="1"/>
  <c r="BS3631" i="1"/>
  <c r="BT3631" i="1"/>
  <c r="BU3631" i="1"/>
  <c r="BV3631" i="1"/>
  <c r="BW3631" i="1"/>
  <c r="BX3631" i="1"/>
  <c r="BY3631" i="1"/>
  <c r="BZ3631" i="1"/>
  <c r="CA3631" i="1"/>
  <c r="CB3631" i="1"/>
  <c r="BO3632" i="1"/>
  <c r="BP3632" i="1"/>
  <c r="BQ3632" i="1"/>
  <c r="BR3632" i="1"/>
  <c r="BS3632" i="1"/>
  <c r="BT3632" i="1"/>
  <c r="BU3632" i="1"/>
  <c r="BV3632" i="1"/>
  <c r="BW3632" i="1"/>
  <c r="BX3632" i="1"/>
  <c r="BY3632" i="1"/>
  <c r="BZ3632" i="1"/>
  <c r="CA3632" i="1"/>
  <c r="CB3632" i="1"/>
  <c r="BO3633" i="1"/>
  <c r="BP3633" i="1"/>
  <c r="BQ3633" i="1"/>
  <c r="BR3633" i="1"/>
  <c r="BS3633" i="1"/>
  <c r="BT3633" i="1"/>
  <c r="BU3633" i="1"/>
  <c r="BV3633" i="1"/>
  <c r="BW3633" i="1"/>
  <c r="BX3633" i="1"/>
  <c r="BY3633" i="1"/>
  <c r="BZ3633" i="1"/>
  <c r="CA3633" i="1"/>
  <c r="CB3633" i="1"/>
  <c r="BO3634" i="1"/>
  <c r="BP3634" i="1"/>
  <c r="BQ3634" i="1"/>
  <c r="BR3634" i="1"/>
  <c r="BS3634" i="1"/>
  <c r="BT3634" i="1"/>
  <c r="BU3634" i="1"/>
  <c r="BV3634" i="1"/>
  <c r="BW3634" i="1"/>
  <c r="BX3634" i="1"/>
  <c r="BY3634" i="1"/>
  <c r="BZ3634" i="1"/>
  <c r="CA3634" i="1"/>
  <c r="CB3634" i="1"/>
  <c r="BO3635" i="1"/>
  <c r="BP3635" i="1"/>
  <c r="BQ3635" i="1"/>
  <c r="BR3635" i="1"/>
  <c r="BS3635" i="1"/>
  <c r="BT3635" i="1"/>
  <c r="BU3635" i="1"/>
  <c r="BV3635" i="1"/>
  <c r="BW3635" i="1"/>
  <c r="BX3635" i="1"/>
  <c r="BY3635" i="1"/>
  <c r="BZ3635" i="1"/>
  <c r="CA3635" i="1"/>
  <c r="CB3635" i="1"/>
  <c r="BO3636" i="1"/>
  <c r="BP3636" i="1"/>
  <c r="BQ3636" i="1"/>
  <c r="BR3636" i="1"/>
  <c r="BS3636" i="1"/>
  <c r="BT3636" i="1"/>
  <c r="BU3636" i="1"/>
  <c r="BV3636" i="1"/>
  <c r="BW3636" i="1"/>
  <c r="BX3636" i="1"/>
  <c r="BY3636" i="1"/>
  <c r="BZ3636" i="1"/>
  <c r="CA3636" i="1"/>
  <c r="CB3636" i="1"/>
  <c r="BO3637" i="1"/>
  <c r="BP3637" i="1"/>
  <c r="BQ3637" i="1"/>
  <c r="BR3637" i="1"/>
  <c r="BS3637" i="1"/>
  <c r="BT3637" i="1"/>
  <c r="BU3637" i="1"/>
  <c r="BV3637" i="1"/>
  <c r="BW3637" i="1"/>
  <c r="BX3637" i="1"/>
  <c r="BY3637" i="1"/>
  <c r="BZ3637" i="1"/>
  <c r="CA3637" i="1"/>
  <c r="CB3637" i="1"/>
  <c r="BO3638" i="1"/>
  <c r="BP3638" i="1"/>
  <c r="BQ3638" i="1"/>
  <c r="BR3638" i="1"/>
  <c r="BS3638" i="1"/>
  <c r="BT3638" i="1"/>
  <c r="BU3638" i="1"/>
  <c r="BV3638" i="1"/>
  <c r="BW3638" i="1"/>
  <c r="BX3638" i="1"/>
  <c r="BY3638" i="1"/>
  <c r="BZ3638" i="1"/>
  <c r="CA3638" i="1"/>
  <c r="CB3638" i="1"/>
  <c r="BO3639" i="1"/>
  <c r="BP3639" i="1"/>
  <c r="BQ3639" i="1"/>
  <c r="BR3639" i="1"/>
  <c r="BS3639" i="1"/>
  <c r="BT3639" i="1"/>
  <c r="BU3639" i="1"/>
  <c r="BV3639" i="1"/>
  <c r="BW3639" i="1"/>
  <c r="BX3639" i="1"/>
  <c r="BY3639" i="1"/>
  <c r="BZ3639" i="1"/>
  <c r="CA3639" i="1"/>
  <c r="CB3639" i="1"/>
  <c r="BO3705" i="1"/>
  <c r="BP3705" i="1"/>
  <c r="BQ3705" i="1"/>
  <c r="BR3705" i="1"/>
  <c r="BS3705" i="1"/>
  <c r="BT3705" i="1"/>
  <c r="BU3705" i="1"/>
  <c r="BV3705" i="1"/>
  <c r="BW3705" i="1"/>
  <c r="BX3705" i="1"/>
  <c r="BY3705" i="1"/>
  <c r="BZ3705" i="1"/>
  <c r="CA3705" i="1"/>
  <c r="CB3705" i="1"/>
  <c r="BO3713" i="1"/>
  <c r="BP3713" i="1"/>
  <c r="BQ3713" i="1"/>
  <c r="BR3713" i="1"/>
  <c r="BS3713" i="1"/>
  <c r="BT3713" i="1"/>
  <c r="BU3713" i="1"/>
  <c r="BV3713" i="1"/>
  <c r="BW3713" i="1"/>
  <c r="BX3713" i="1"/>
  <c r="BY3713" i="1"/>
  <c r="BZ3713" i="1"/>
  <c r="CA3713" i="1"/>
  <c r="CB3713" i="1"/>
  <c r="BO3708" i="1"/>
  <c r="BP3708" i="1"/>
  <c r="BQ3708" i="1"/>
  <c r="BR3708" i="1"/>
  <c r="BS3708" i="1"/>
  <c r="BT3708" i="1"/>
  <c r="BU3708" i="1"/>
  <c r="BV3708" i="1"/>
  <c r="BW3708" i="1"/>
  <c r="BX3708" i="1"/>
  <c r="BY3708" i="1"/>
  <c r="BZ3708" i="1"/>
  <c r="CA3708" i="1"/>
  <c r="CB3708" i="1"/>
  <c r="BO3719" i="1"/>
  <c r="BP3719" i="1"/>
  <c r="BQ3719" i="1"/>
  <c r="BR3719" i="1"/>
  <c r="BS3719" i="1"/>
  <c r="BT3719" i="1"/>
  <c r="BU3719" i="1"/>
  <c r="BV3719" i="1"/>
  <c r="BW3719" i="1"/>
  <c r="BX3719" i="1"/>
  <c r="BY3719" i="1"/>
  <c r="BZ3719" i="1"/>
  <c r="CA3719" i="1"/>
  <c r="CB3719" i="1"/>
  <c r="BO3734" i="1"/>
  <c r="BP3734" i="1"/>
  <c r="BQ3734" i="1"/>
  <c r="BR3734" i="1"/>
  <c r="BS3734" i="1"/>
  <c r="BT3734" i="1"/>
  <c r="BU3734" i="1"/>
  <c r="BV3734" i="1"/>
  <c r="BW3734" i="1"/>
  <c r="BX3734" i="1"/>
  <c r="BY3734" i="1"/>
  <c r="BZ3734" i="1"/>
  <c r="CA3734" i="1"/>
  <c r="CB3734" i="1"/>
  <c r="BO3737" i="1"/>
  <c r="BP3737" i="1"/>
  <c r="BQ3737" i="1"/>
  <c r="BR3737" i="1"/>
  <c r="BS3737" i="1"/>
  <c r="BT3737" i="1"/>
  <c r="BU3737" i="1"/>
  <c r="BV3737" i="1"/>
  <c r="BW3737" i="1"/>
  <c r="BX3737" i="1"/>
  <c r="BY3737" i="1"/>
  <c r="BZ3737" i="1"/>
  <c r="CA3737" i="1"/>
  <c r="CB3737" i="1"/>
  <c r="BO3735" i="1"/>
  <c r="BP3735" i="1"/>
  <c r="BQ3735" i="1"/>
  <c r="BR3735" i="1"/>
  <c r="BS3735" i="1"/>
  <c r="BT3735" i="1"/>
  <c r="BU3735" i="1"/>
  <c r="BV3735" i="1"/>
  <c r="BW3735" i="1"/>
  <c r="BX3735" i="1"/>
  <c r="BY3735" i="1"/>
  <c r="BZ3735" i="1"/>
  <c r="CA3735" i="1"/>
  <c r="CB3735" i="1"/>
  <c r="BO3721" i="1"/>
  <c r="BP3721" i="1"/>
  <c r="BQ3721" i="1"/>
  <c r="BR3721" i="1"/>
  <c r="BS3721" i="1"/>
  <c r="BT3721" i="1"/>
  <c r="BU3721" i="1"/>
  <c r="BV3721" i="1"/>
  <c r="BW3721" i="1"/>
  <c r="BX3721" i="1"/>
  <c r="BY3721" i="1"/>
  <c r="BZ3721" i="1"/>
  <c r="CA3721" i="1"/>
  <c r="CB3721" i="1"/>
  <c r="BO3712" i="1"/>
  <c r="BP3712" i="1"/>
  <c r="BQ3712" i="1"/>
  <c r="BR3712" i="1"/>
  <c r="BS3712" i="1"/>
  <c r="BT3712" i="1"/>
  <c r="BU3712" i="1"/>
  <c r="BV3712" i="1"/>
  <c r="BW3712" i="1"/>
  <c r="BX3712" i="1"/>
  <c r="BY3712" i="1"/>
  <c r="BZ3712" i="1"/>
  <c r="CA3712" i="1"/>
  <c r="CB3712" i="1"/>
  <c r="BO3766" i="1"/>
  <c r="BP3766" i="1"/>
  <c r="BQ3766" i="1"/>
  <c r="BR3766" i="1"/>
  <c r="BS3766" i="1"/>
  <c r="BT3766" i="1"/>
  <c r="BU3766" i="1"/>
  <c r="BV3766" i="1"/>
  <c r="BW3766" i="1"/>
  <c r="BX3766" i="1"/>
  <c r="BY3766" i="1"/>
  <c r="BZ3766" i="1"/>
  <c r="CA3766" i="1"/>
  <c r="CB3766" i="1"/>
  <c r="BO3767" i="1"/>
  <c r="BP3767" i="1"/>
  <c r="BQ3767" i="1"/>
  <c r="BR3767" i="1"/>
  <c r="BS3767" i="1"/>
  <c r="BT3767" i="1"/>
  <c r="BU3767" i="1"/>
  <c r="BV3767" i="1"/>
  <c r="BW3767" i="1"/>
  <c r="BX3767" i="1"/>
  <c r="BY3767" i="1"/>
  <c r="BZ3767" i="1"/>
  <c r="CA3767" i="1"/>
  <c r="CB3767" i="1"/>
  <c r="BO3768" i="1"/>
  <c r="BP3768" i="1"/>
  <c r="BQ3768" i="1"/>
  <c r="BR3768" i="1"/>
  <c r="BS3768" i="1"/>
  <c r="BT3768" i="1"/>
  <c r="BU3768" i="1"/>
  <c r="BV3768" i="1"/>
  <c r="BW3768" i="1"/>
  <c r="BX3768" i="1"/>
  <c r="BY3768" i="1"/>
  <c r="BZ3768" i="1"/>
  <c r="CA3768" i="1"/>
  <c r="CB3768" i="1"/>
  <c r="BO3769" i="1"/>
  <c r="BP3769" i="1"/>
  <c r="BQ3769" i="1"/>
  <c r="BR3769" i="1"/>
  <c r="BS3769" i="1"/>
  <c r="BT3769" i="1"/>
  <c r="BU3769" i="1"/>
  <c r="BV3769" i="1"/>
  <c r="BW3769" i="1"/>
  <c r="BX3769" i="1"/>
  <c r="BY3769" i="1"/>
  <c r="BZ3769" i="1"/>
  <c r="CA3769" i="1"/>
  <c r="CB3769" i="1"/>
  <c r="BO3770" i="1"/>
  <c r="BP3770" i="1"/>
  <c r="BQ3770" i="1"/>
  <c r="BR3770" i="1"/>
  <c r="BS3770" i="1"/>
  <c r="BT3770" i="1"/>
  <c r="BU3770" i="1"/>
  <c r="BV3770" i="1"/>
  <c r="BW3770" i="1"/>
  <c r="BX3770" i="1"/>
  <c r="BY3770" i="1"/>
  <c r="BZ3770" i="1"/>
  <c r="CA3770" i="1"/>
  <c r="CB3770" i="1"/>
  <c r="BO3771" i="1"/>
  <c r="BP3771" i="1"/>
  <c r="BQ3771" i="1"/>
  <c r="BR3771" i="1"/>
  <c r="BS3771" i="1"/>
  <c r="BT3771" i="1"/>
  <c r="BU3771" i="1"/>
  <c r="BV3771" i="1"/>
  <c r="BW3771" i="1"/>
  <c r="BX3771" i="1"/>
  <c r="BY3771" i="1"/>
  <c r="BZ3771" i="1"/>
  <c r="CA3771" i="1"/>
  <c r="CB3771" i="1"/>
  <c r="BO3772" i="1"/>
  <c r="BP3772" i="1"/>
  <c r="BQ3772" i="1"/>
  <c r="BR3772" i="1"/>
  <c r="BS3772" i="1"/>
  <c r="BT3772" i="1"/>
  <c r="BU3772" i="1"/>
  <c r="BV3772" i="1"/>
  <c r="BW3772" i="1"/>
  <c r="BX3772" i="1"/>
  <c r="BY3772" i="1"/>
  <c r="BZ3772" i="1"/>
  <c r="CA3772" i="1"/>
  <c r="CB3772" i="1"/>
  <c r="BO3773" i="1"/>
  <c r="BP3773" i="1"/>
  <c r="BQ3773" i="1"/>
  <c r="BR3773" i="1"/>
  <c r="BS3773" i="1"/>
  <c r="BT3773" i="1"/>
  <c r="BU3773" i="1"/>
  <c r="BV3773" i="1"/>
  <c r="BW3773" i="1"/>
  <c r="BX3773" i="1"/>
  <c r="BY3773" i="1"/>
  <c r="BZ3773" i="1"/>
  <c r="CA3773" i="1"/>
  <c r="CB3773" i="1"/>
  <c r="BO3774" i="1"/>
  <c r="BP3774" i="1"/>
  <c r="BQ3774" i="1"/>
  <c r="BR3774" i="1"/>
  <c r="BS3774" i="1"/>
  <c r="BT3774" i="1"/>
  <c r="BU3774" i="1"/>
  <c r="BV3774" i="1"/>
  <c r="BW3774" i="1"/>
  <c r="BX3774" i="1"/>
  <c r="BY3774" i="1"/>
  <c r="BZ3774" i="1"/>
  <c r="CA3774" i="1"/>
  <c r="CB3774" i="1"/>
  <c r="BO3775" i="1"/>
  <c r="BP3775" i="1"/>
  <c r="BQ3775" i="1"/>
  <c r="BR3775" i="1"/>
  <c r="BS3775" i="1"/>
  <c r="BT3775" i="1"/>
  <c r="BU3775" i="1"/>
  <c r="BV3775" i="1"/>
  <c r="BW3775" i="1"/>
  <c r="BX3775" i="1"/>
  <c r="BY3775" i="1"/>
  <c r="BZ3775" i="1"/>
  <c r="CA3775" i="1"/>
  <c r="CB3775" i="1"/>
  <c r="BO3776" i="1"/>
  <c r="BP3776" i="1"/>
  <c r="BQ3776" i="1"/>
  <c r="BR3776" i="1"/>
  <c r="BS3776" i="1"/>
  <c r="BT3776" i="1"/>
  <c r="BU3776" i="1"/>
  <c r="BV3776" i="1"/>
  <c r="BW3776" i="1"/>
  <c r="BX3776" i="1"/>
  <c r="BY3776" i="1"/>
  <c r="BZ3776" i="1"/>
  <c r="CA3776" i="1"/>
  <c r="CB3776" i="1"/>
  <c r="BO3777" i="1"/>
  <c r="BP3777" i="1"/>
  <c r="BQ3777" i="1"/>
  <c r="BR3777" i="1"/>
  <c r="BS3777" i="1"/>
  <c r="BT3777" i="1"/>
  <c r="BU3777" i="1"/>
  <c r="BV3777" i="1"/>
  <c r="BW3777" i="1"/>
  <c r="BX3777" i="1"/>
  <c r="BY3777" i="1"/>
  <c r="BZ3777" i="1"/>
  <c r="CA3777" i="1"/>
  <c r="CB3777" i="1"/>
  <c r="BO3778" i="1"/>
  <c r="BP3778" i="1"/>
  <c r="BQ3778" i="1"/>
  <c r="BR3778" i="1"/>
  <c r="BS3778" i="1"/>
  <c r="BT3778" i="1"/>
  <c r="BU3778" i="1"/>
  <c r="BV3778" i="1"/>
  <c r="BW3778" i="1"/>
  <c r="BX3778" i="1"/>
  <c r="BY3778" i="1"/>
  <c r="BZ3778" i="1"/>
  <c r="CA3778" i="1"/>
  <c r="CB3778" i="1"/>
  <c r="BO3779" i="1"/>
  <c r="BP3779" i="1"/>
  <c r="BQ3779" i="1"/>
  <c r="BR3779" i="1"/>
  <c r="BS3779" i="1"/>
  <c r="BT3779" i="1"/>
  <c r="BU3779" i="1"/>
  <c r="BV3779" i="1"/>
  <c r="BW3779" i="1"/>
  <c r="BX3779" i="1"/>
  <c r="BY3779" i="1"/>
  <c r="BZ3779" i="1"/>
  <c r="CA3779" i="1"/>
  <c r="CB3779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BO3449" i="1"/>
  <c r="BP3449" i="1"/>
  <c r="BQ3449" i="1"/>
  <c r="BR3449" i="1"/>
  <c r="BS3449" i="1"/>
  <c r="BT3449" i="1"/>
  <c r="BU3449" i="1"/>
  <c r="BV3449" i="1"/>
  <c r="BW3449" i="1"/>
  <c r="BX3449" i="1"/>
  <c r="BY3449" i="1"/>
  <c r="BZ3449" i="1"/>
  <c r="CA3449" i="1"/>
  <c r="CB3449" i="1"/>
  <c r="BO3464" i="1"/>
  <c r="BP3464" i="1"/>
  <c r="BQ3464" i="1"/>
  <c r="BR3464" i="1"/>
  <c r="BS3464" i="1"/>
  <c r="BT3464" i="1"/>
  <c r="BU3464" i="1"/>
  <c r="BV3464" i="1"/>
  <c r="BW3464" i="1"/>
  <c r="BX3464" i="1"/>
  <c r="BY3464" i="1"/>
  <c r="BZ3464" i="1"/>
  <c r="CA3464" i="1"/>
  <c r="CB3464" i="1"/>
  <c r="BO3452" i="1"/>
  <c r="BP3452" i="1"/>
  <c r="BQ3452" i="1"/>
  <c r="BR3452" i="1"/>
  <c r="BS3452" i="1"/>
  <c r="BT3452" i="1"/>
  <c r="BU3452" i="1"/>
  <c r="BV3452" i="1"/>
  <c r="BW3452" i="1"/>
  <c r="BX3452" i="1"/>
  <c r="BY3452" i="1"/>
  <c r="BZ3452" i="1"/>
  <c r="CA3452" i="1"/>
  <c r="CB3452" i="1"/>
  <c r="BO3465" i="1"/>
  <c r="BP3465" i="1"/>
  <c r="BQ3465" i="1"/>
  <c r="BR3465" i="1"/>
  <c r="BS3465" i="1"/>
  <c r="BT3465" i="1"/>
  <c r="BU3465" i="1"/>
  <c r="BV3465" i="1"/>
  <c r="BW3465" i="1"/>
  <c r="BX3465" i="1"/>
  <c r="BY3465" i="1"/>
  <c r="BZ3465" i="1"/>
  <c r="CA3465" i="1"/>
  <c r="CB3465" i="1"/>
  <c r="BO3447" i="1"/>
  <c r="BP3447" i="1"/>
  <c r="BQ3447" i="1"/>
  <c r="BR3447" i="1"/>
  <c r="BS3447" i="1"/>
  <c r="BT3447" i="1"/>
  <c r="BU3447" i="1"/>
  <c r="BV3447" i="1"/>
  <c r="BW3447" i="1"/>
  <c r="BX3447" i="1"/>
  <c r="BY3447" i="1"/>
  <c r="BZ3447" i="1"/>
  <c r="CA3447" i="1"/>
  <c r="CB3447" i="1"/>
  <c r="BO3453" i="1"/>
  <c r="BP3453" i="1"/>
  <c r="BQ3453" i="1"/>
  <c r="BR3453" i="1"/>
  <c r="BS3453" i="1"/>
  <c r="BT3453" i="1"/>
  <c r="BU3453" i="1"/>
  <c r="BV3453" i="1"/>
  <c r="BW3453" i="1"/>
  <c r="BX3453" i="1"/>
  <c r="BY3453" i="1"/>
  <c r="BZ3453" i="1"/>
  <c r="CA3453" i="1"/>
  <c r="CB3453" i="1"/>
  <c r="BO3457" i="1"/>
  <c r="BP3457" i="1"/>
  <c r="BQ3457" i="1"/>
  <c r="BR3457" i="1"/>
  <c r="BS3457" i="1"/>
  <c r="BT3457" i="1"/>
  <c r="BU3457" i="1"/>
  <c r="BV3457" i="1"/>
  <c r="BW3457" i="1"/>
  <c r="BX3457" i="1"/>
  <c r="BY3457" i="1"/>
  <c r="BZ3457" i="1"/>
  <c r="CA3457" i="1"/>
  <c r="CB3457" i="1"/>
  <c r="BO3458" i="1"/>
  <c r="BP3458" i="1"/>
  <c r="BQ3458" i="1"/>
  <c r="BR3458" i="1"/>
  <c r="BS3458" i="1"/>
  <c r="BT3458" i="1"/>
  <c r="BU3458" i="1"/>
  <c r="BV3458" i="1"/>
  <c r="BW3458" i="1"/>
  <c r="BX3458" i="1"/>
  <c r="BY3458" i="1"/>
  <c r="BZ3458" i="1"/>
  <c r="CA3458" i="1"/>
  <c r="CB3458" i="1"/>
  <c r="BO3460" i="1"/>
  <c r="BP3460" i="1"/>
  <c r="BQ3460" i="1"/>
  <c r="BR3460" i="1"/>
  <c r="BS3460" i="1"/>
  <c r="BT3460" i="1"/>
  <c r="BU3460" i="1"/>
  <c r="BV3460" i="1"/>
  <c r="BW3460" i="1"/>
  <c r="BX3460" i="1"/>
  <c r="BY3460" i="1"/>
  <c r="BZ3460" i="1"/>
  <c r="CA3460" i="1"/>
  <c r="CB3460" i="1"/>
  <c r="BO3443" i="1"/>
  <c r="BP3443" i="1"/>
  <c r="BQ3443" i="1"/>
  <c r="BR3443" i="1"/>
  <c r="BS3443" i="1"/>
  <c r="BT3443" i="1"/>
  <c r="BU3443" i="1"/>
  <c r="BV3443" i="1"/>
  <c r="BW3443" i="1"/>
  <c r="BX3443" i="1"/>
  <c r="BY3443" i="1"/>
  <c r="BZ3443" i="1"/>
  <c r="CA3443" i="1"/>
  <c r="CB3443" i="1"/>
  <c r="BO3484" i="1"/>
  <c r="BP3484" i="1"/>
  <c r="BQ3484" i="1"/>
  <c r="BR3484" i="1"/>
  <c r="BS3484" i="1"/>
  <c r="BT3484" i="1"/>
  <c r="BU3484" i="1"/>
  <c r="BV3484" i="1"/>
  <c r="BW3484" i="1"/>
  <c r="BX3484" i="1"/>
  <c r="BY3484" i="1"/>
  <c r="BZ3484" i="1"/>
  <c r="CA3484" i="1"/>
  <c r="CB3484" i="1"/>
  <c r="BO3485" i="1"/>
  <c r="BP3485" i="1"/>
  <c r="BQ3485" i="1"/>
  <c r="BR3485" i="1"/>
  <c r="BS3485" i="1"/>
  <c r="BT3485" i="1"/>
  <c r="BU3485" i="1"/>
  <c r="BV3485" i="1"/>
  <c r="BW3485" i="1"/>
  <c r="BX3485" i="1"/>
  <c r="BY3485" i="1"/>
  <c r="BZ3485" i="1"/>
  <c r="CA3485" i="1"/>
  <c r="CB3485" i="1"/>
  <c r="BO3555" i="1"/>
  <c r="BP3555" i="1"/>
  <c r="BQ3555" i="1"/>
  <c r="BR3555" i="1"/>
  <c r="BS3555" i="1"/>
  <c r="BT3555" i="1"/>
  <c r="BU3555" i="1"/>
  <c r="BV3555" i="1"/>
  <c r="BW3555" i="1"/>
  <c r="BX3555" i="1"/>
  <c r="BY3555" i="1"/>
  <c r="BZ3555" i="1"/>
  <c r="CA3555" i="1"/>
  <c r="CB3555" i="1"/>
  <c r="BO3486" i="1"/>
  <c r="BP3486" i="1"/>
  <c r="BQ3486" i="1"/>
  <c r="BR3486" i="1"/>
  <c r="BS3486" i="1"/>
  <c r="BT3486" i="1"/>
  <c r="BU3486" i="1"/>
  <c r="BV3486" i="1"/>
  <c r="BW3486" i="1"/>
  <c r="BX3486" i="1"/>
  <c r="BY3486" i="1"/>
  <c r="BZ3486" i="1"/>
  <c r="CA3486" i="1"/>
  <c r="CB3486" i="1"/>
  <c r="BO3487" i="1"/>
  <c r="BP3487" i="1"/>
  <c r="BQ3487" i="1"/>
  <c r="BR3487" i="1"/>
  <c r="BS3487" i="1"/>
  <c r="BT3487" i="1"/>
  <c r="BU3487" i="1"/>
  <c r="BV3487" i="1"/>
  <c r="BW3487" i="1"/>
  <c r="BX3487" i="1"/>
  <c r="BY3487" i="1"/>
  <c r="BZ3487" i="1"/>
  <c r="CA3487" i="1"/>
  <c r="CB3487" i="1"/>
  <c r="BO3488" i="1"/>
  <c r="BP3488" i="1"/>
  <c r="BQ3488" i="1"/>
  <c r="BR3488" i="1"/>
  <c r="BS3488" i="1"/>
  <c r="BT3488" i="1"/>
  <c r="BU3488" i="1"/>
  <c r="BV3488" i="1"/>
  <c r="BW3488" i="1"/>
  <c r="BX3488" i="1"/>
  <c r="BY3488" i="1"/>
  <c r="BZ3488" i="1"/>
  <c r="CA3488" i="1"/>
  <c r="CB3488" i="1"/>
  <c r="BO3489" i="1"/>
  <c r="BP3489" i="1"/>
  <c r="BQ3489" i="1"/>
  <c r="BR3489" i="1"/>
  <c r="BS3489" i="1"/>
  <c r="BT3489" i="1"/>
  <c r="BU3489" i="1"/>
  <c r="BV3489" i="1"/>
  <c r="BW3489" i="1"/>
  <c r="BX3489" i="1"/>
  <c r="BY3489" i="1"/>
  <c r="BZ3489" i="1"/>
  <c r="CA3489" i="1"/>
  <c r="CB3489" i="1"/>
  <c r="BO3490" i="1"/>
  <c r="BP3490" i="1"/>
  <c r="BQ3490" i="1"/>
  <c r="BR3490" i="1"/>
  <c r="BS3490" i="1"/>
  <c r="BT3490" i="1"/>
  <c r="BU3490" i="1"/>
  <c r="BV3490" i="1"/>
  <c r="BW3490" i="1"/>
  <c r="BX3490" i="1"/>
  <c r="BY3490" i="1"/>
  <c r="BZ3490" i="1"/>
  <c r="CA3490" i="1"/>
  <c r="CB3490" i="1"/>
  <c r="BO3491" i="1"/>
  <c r="BP3491" i="1"/>
  <c r="BQ3491" i="1"/>
  <c r="BR3491" i="1"/>
  <c r="BS3491" i="1"/>
  <c r="BT3491" i="1"/>
  <c r="BU3491" i="1"/>
  <c r="BV3491" i="1"/>
  <c r="BW3491" i="1"/>
  <c r="BX3491" i="1"/>
  <c r="BY3491" i="1"/>
  <c r="BZ3491" i="1"/>
  <c r="CA3491" i="1"/>
  <c r="CB3491" i="1"/>
  <c r="BO3492" i="1"/>
  <c r="BP3492" i="1"/>
  <c r="BQ3492" i="1"/>
  <c r="BR3492" i="1"/>
  <c r="BS3492" i="1"/>
  <c r="BT3492" i="1"/>
  <c r="BU3492" i="1"/>
  <c r="BV3492" i="1"/>
  <c r="BW3492" i="1"/>
  <c r="BX3492" i="1"/>
  <c r="BY3492" i="1"/>
  <c r="BZ3492" i="1"/>
  <c r="CA3492" i="1"/>
  <c r="CB3492" i="1"/>
  <c r="BO3493" i="1"/>
  <c r="BP3493" i="1"/>
  <c r="BQ3493" i="1"/>
  <c r="BR3493" i="1"/>
  <c r="BS3493" i="1"/>
  <c r="BT3493" i="1"/>
  <c r="BU3493" i="1"/>
  <c r="BV3493" i="1"/>
  <c r="BW3493" i="1"/>
  <c r="BX3493" i="1"/>
  <c r="BY3493" i="1"/>
  <c r="BZ3493" i="1"/>
  <c r="CA3493" i="1"/>
  <c r="CB3493" i="1"/>
  <c r="BO3494" i="1"/>
  <c r="BP3494" i="1"/>
  <c r="BQ3494" i="1"/>
  <c r="BR3494" i="1"/>
  <c r="BS3494" i="1"/>
  <c r="BT3494" i="1"/>
  <c r="BU3494" i="1"/>
  <c r="BV3494" i="1"/>
  <c r="BW3494" i="1"/>
  <c r="BX3494" i="1"/>
  <c r="BY3494" i="1"/>
  <c r="BZ3494" i="1"/>
  <c r="CA3494" i="1"/>
  <c r="CB3494" i="1"/>
  <c r="BO3495" i="1"/>
  <c r="BP3495" i="1"/>
  <c r="BQ3495" i="1"/>
  <c r="BR3495" i="1"/>
  <c r="BS3495" i="1"/>
  <c r="BT3495" i="1"/>
  <c r="BU3495" i="1"/>
  <c r="BV3495" i="1"/>
  <c r="BW3495" i="1"/>
  <c r="BX3495" i="1"/>
  <c r="BY3495" i="1"/>
  <c r="BZ3495" i="1"/>
  <c r="CA3495" i="1"/>
  <c r="CB3495" i="1"/>
  <c r="BO3496" i="1"/>
  <c r="BP3496" i="1"/>
  <c r="BQ3496" i="1"/>
  <c r="BR3496" i="1"/>
  <c r="BS3496" i="1"/>
  <c r="BT3496" i="1"/>
  <c r="BU3496" i="1"/>
  <c r="BV3496" i="1"/>
  <c r="BW3496" i="1"/>
  <c r="BX3496" i="1"/>
  <c r="BY3496" i="1"/>
  <c r="BZ3496" i="1"/>
  <c r="CA3496" i="1"/>
  <c r="CB3496" i="1"/>
  <c r="BO3497" i="1"/>
  <c r="BP3497" i="1"/>
  <c r="BQ3497" i="1"/>
  <c r="BR3497" i="1"/>
  <c r="BS3497" i="1"/>
  <c r="BT3497" i="1"/>
  <c r="BU3497" i="1"/>
  <c r="BV3497" i="1"/>
  <c r="BW3497" i="1"/>
  <c r="BX3497" i="1"/>
  <c r="BY3497" i="1"/>
  <c r="BZ3497" i="1"/>
  <c r="CA3497" i="1"/>
  <c r="CB3497" i="1"/>
  <c r="BO3498" i="1"/>
  <c r="BP3498" i="1"/>
  <c r="BQ3498" i="1"/>
  <c r="BR3498" i="1"/>
  <c r="BS3498" i="1"/>
  <c r="BT3498" i="1"/>
  <c r="BU3498" i="1"/>
  <c r="BV3498" i="1"/>
  <c r="BW3498" i="1"/>
  <c r="BX3498" i="1"/>
  <c r="BY3498" i="1"/>
  <c r="BZ3498" i="1"/>
  <c r="CA3498" i="1"/>
  <c r="CB3498" i="1"/>
  <c r="BO3499" i="1"/>
  <c r="BP3499" i="1"/>
  <c r="BQ3499" i="1"/>
  <c r="BR3499" i="1"/>
  <c r="BS3499" i="1"/>
  <c r="BT3499" i="1"/>
  <c r="BU3499" i="1"/>
  <c r="BV3499" i="1"/>
  <c r="BW3499" i="1"/>
  <c r="BX3499" i="1"/>
  <c r="BY3499" i="1"/>
  <c r="BZ3499" i="1"/>
  <c r="CA3499" i="1"/>
  <c r="CB3499" i="1"/>
  <c r="BO3500" i="1"/>
  <c r="BP3500" i="1"/>
  <c r="BQ3500" i="1"/>
  <c r="BR3500" i="1"/>
  <c r="BS3500" i="1"/>
  <c r="BT3500" i="1"/>
  <c r="BU3500" i="1"/>
  <c r="BV3500" i="1"/>
  <c r="BW3500" i="1"/>
  <c r="BX3500" i="1"/>
  <c r="BY3500" i="1"/>
  <c r="BZ3500" i="1"/>
  <c r="CA3500" i="1"/>
  <c r="CB3500" i="1"/>
  <c r="BO3501" i="1"/>
  <c r="BP3501" i="1"/>
  <c r="BQ3501" i="1"/>
  <c r="BR3501" i="1"/>
  <c r="BS3501" i="1"/>
  <c r="BT3501" i="1"/>
  <c r="BU3501" i="1"/>
  <c r="BV3501" i="1"/>
  <c r="BW3501" i="1"/>
  <c r="BX3501" i="1"/>
  <c r="BY3501" i="1"/>
  <c r="BZ3501" i="1"/>
  <c r="CA3501" i="1"/>
  <c r="CB3501" i="1"/>
  <c r="BO3502" i="1"/>
  <c r="BP3502" i="1"/>
  <c r="BQ3502" i="1"/>
  <c r="BR3502" i="1"/>
  <c r="BS3502" i="1"/>
  <c r="BT3502" i="1"/>
  <c r="BU3502" i="1"/>
  <c r="BV3502" i="1"/>
  <c r="BW3502" i="1"/>
  <c r="BX3502" i="1"/>
  <c r="BY3502" i="1"/>
  <c r="BZ3502" i="1"/>
  <c r="CA3502" i="1"/>
  <c r="CB3502" i="1"/>
  <c r="BO3503" i="1"/>
  <c r="BP3503" i="1"/>
  <c r="BQ3503" i="1"/>
  <c r="BR3503" i="1"/>
  <c r="BS3503" i="1"/>
  <c r="BT3503" i="1"/>
  <c r="BU3503" i="1"/>
  <c r="BV3503" i="1"/>
  <c r="BW3503" i="1"/>
  <c r="BX3503" i="1"/>
  <c r="BY3503" i="1"/>
  <c r="BZ3503" i="1"/>
  <c r="CA3503" i="1"/>
  <c r="CB3503" i="1"/>
  <c r="BO4091" i="1"/>
  <c r="BP4091" i="1"/>
  <c r="BQ4091" i="1"/>
  <c r="BR4091" i="1"/>
  <c r="BS4091" i="1"/>
  <c r="BT4091" i="1"/>
  <c r="BU4091" i="1"/>
  <c r="BV4091" i="1"/>
  <c r="BW4091" i="1"/>
  <c r="BX4091" i="1"/>
  <c r="BY4091" i="1"/>
  <c r="BZ4091" i="1"/>
  <c r="CA4091" i="1"/>
  <c r="CB4091" i="1"/>
  <c r="BO4119" i="1"/>
  <c r="BP4119" i="1"/>
  <c r="BQ4119" i="1"/>
  <c r="BR4119" i="1"/>
  <c r="BS4119" i="1"/>
  <c r="BT4119" i="1"/>
  <c r="BU4119" i="1"/>
  <c r="BV4119" i="1"/>
  <c r="BW4119" i="1"/>
  <c r="BX4119" i="1"/>
  <c r="BY4119" i="1"/>
  <c r="BZ4119" i="1"/>
  <c r="CA4119" i="1"/>
  <c r="CB4119" i="1"/>
  <c r="BO4104" i="1"/>
  <c r="BP4104" i="1"/>
  <c r="BQ4104" i="1"/>
  <c r="BR4104" i="1"/>
  <c r="BS4104" i="1"/>
  <c r="BT4104" i="1"/>
  <c r="BU4104" i="1"/>
  <c r="BV4104" i="1"/>
  <c r="BW4104" i="1"/>
  <c r="BX4104" i="1"/>
  <c r="BY4104" i="1"/>
  <c r="BZ4104" i="1"/>
  <c r="CA4104" i="1"/>
  <c r="CB4104" i="1"/>
  <c r="BO4103" i="1"/>
  <c r="BP4103" i="1"/>
  <c r="BQ4103" i="1"/>
  <c r="BR4103" i="1"/>
  <c r="BS4103" i="1"/>
  <c r="BT4103" i="1"/>
  <c r="BU4103" i="1"/>
  <c r="BV4103" i="1"/>
  <c r="BW4103" i="1"/>
  <c r="BX4103" i="1"/>
  <c r="BY4103" i="1"/>
  <c r="BZ4103" i="1"/>
  <c r="CA4103" i="1"/>
  <c r="CB4103" i="1"/>
  <c r="BO4087" i="1"/>
  <c r="BP4087" i="1"/>
  <c r="BQ4087" i="1"/>
  <c r="BR4087" i="1"/>
  <c r="BS4087" i="1"/>
  <c r="BT4087" i="1"/>
  <c r="BU4087" i="1"/>
  <c r="BV4087" i="1"/>
  <c r="BW4087" i="1"/>
  <c r="BX4087" i="1"/>
  <c r="BY4087" i="1"/>
  <c r="BZ4087" i="1"/>
  <c r="CA4087" i="1"/>
  <c r="CB4087" i="1"/>
  <c r="BO4089" i="1"/>
  <c r="BP4089" i="1"/>
  <c r="BQ4089" i="1"/>
  <c r="BR4089" i="1"/>
  <c r="BS4089" i="1"/>
  <c r="BT4089" i="1"/>
  <c r="BU4089" i="1"/>
  <c r="BV4089" i="1"/>
  <c r="BW4089" i="1"/>
  <c r="BX4089" i="1"/>
  <c r="BY4089" i="1"/>
  <c r="BZ4089" i="1"/>
  <c r="CA4089" i="1"/>
  <c r="CB4089" i="1"/>
  <c r="BO4113" i="1"/>
  <c r="BP4113" i="1"/>
  <c r="BQ4113" i="1"/>
  <c r="BR4113" i="1"/>
  <c r="BS4113" i="1"/>
  <c r="BT4113" i="1"/>
  <c r="BU4113" i="1"/>
  <c r="BV4113" i="1"/>
  <c r="BW4113" i="1"/>
  <c r="BX4113" i="1"/>
  <c r="BY4113" i="1"/>
  <c r="BZ4113" i="1"/>
  <c r="CA4113" i="1"/>
  <c r="CB4113" i="1"/>
  <c r="BO4111" i="1"/>
  <c r="BP4111" i="1"/>
  <c r="BQ4111" i="1"/>
  <c r="BR4111" i="1"/>
  <c r="BS4111" i="1"/>
  <c r="BT4111" i="1"/>
  <c r="BU4111" i="1"/>
  <c r="BV4111" i="1"/>
  <c r="BW4111" i="1"/>
  <c r="BX4111" i="1"/>
  <c r="BY4111" i="1"/>
  <c r="BZ4111" i="1"/>
  <c r="CA4111" i="1"/>
  <c r="CB4111" i="1"/>
  <c r="BO4223" i="1"/>
  <c r="BP4223" i="1"/>
  <c r="BQ4223" i="1"/>
  <c r="BR4223" i="1"/>
  <c r="BS4223" i="1"/>
  <c r="BT4223" i="1"/>
  <c r="BU4223" i="1"/>
  <c r="BV4223" i="1"/>
  <c r="BW4223" i="1"/>
  <c r="BX4223" i="1"/>
  <c r="BY4223" i="1"/>
  <c r="BZ4223" i="1"/>
  <c r="CA4223" i="1"/>
  <c r="CB4223" i="1"/>
  <c r="BO4129" i="1"/>
  <c r="BP4129" i="1"/>
  <c r="BQ4129" i="1"/>
  <c r="BR4129" i="1"/>
  <c r="BS4129" i="1"/>
  <c r="BT4129" i="1"/>
  <c r="BU4129" i="1"/>
  <c r="BV4129" i="1"/>
  <c r="BW4129" i="1"/>
  <c r="BX4129" i="1"/>
  <c r="BY4129" i="1"/>
  <c r="BZ4129" i="1"/>
  <c r="CA4129" i="1"/>
  <c r="CB4129" i="1"/>
  <c r="BO4168" i="1"/>
  <c r="BP4168" i="1"/>
  <c r="BQ4168" i="1"/>
  <c r="BR4168" i="1"/>
  <c r="BS4168" i="1"/>
  <c r="BT4168" i="1"/>
  <c r="BU4168" i="1"/>
  <c r="BV4168" i="1"/>
  <c r="BW4168" i="1"/>
  <c r="BX4168" i="1"/>
  <c r="BY4168" i="1"/>
  <c r="BZ4168" i="1"/>
  <c r="CA4168" i="1"/>
  <c r="CB4168" i="1"/>
  <c r="BO4169" i="1"/>
  <c r="BP4169" i="1"/>
  <c r="BQ4169" i="1"/>
  <c r="BR4169" i="1"/>
  <c r="BS4169" i="1"/>
  <c r="BT4169" i="1"/>
  <c r="BU4169" i="1"/>
  <c r="BV4169" i="1"/>
  <c r="BW4169" i="1"/>
  <c r="BX4169" i="1"/>
  <c r="BY4169" i="1"/>
  <c r="BZ4169" i="1"/>
  <c r="CA4169" i="1"/>
  <c r="CB4169" i="1"/>
  <c r="BO4170" i="1"/>
  <c r="BP4170" i="1"/>
  <c r="BQ4170" i="1"/>
  <c r="BR4170" i="1"/>
  <c r="BS4170" i="1"/>
  <c r="BT4170" i="1"/>
  <c r="BU4170" i="1"/>
  <c r="BV4170" i="1"/>
  <c r="BW4170" i="1"/>
  <c r="BX4170" i="1"/>
  <c r="BY4170" i="1"/>
  <c r="BZ4170" i="1"/>
  <c r="CA4170" i="1"/>
  <c r="CB4170" i="1"/>
  <c r="BO4171" i="1"/>
  <c r="BP4171" i="1"/>
  <c r="BQ4171" i="1"/>
  <c r="BR4171" i="1"/>
  <c r="BS4171" i="1"/>
  <c r="BT4171" i="1"/>
  <c r="BU4171" i="1"/>
  <c r="BV4171" i="1"/>
  <c r="BW4171" i="1"/>
  <c r="BX4171" i="1"/>
  <c r="BY4171" i="1"/>
  <c r="BZ4171" i="1"/>
  <c r="CA4171" i="1"/>
  <c r="CB4171" i="1"/>
  <c r="BO4172" i="1"/>
  <c r="BP4172" i="1"/>
  <c r="BQ4172" i="1"/>
  <c r="BR4172" i="1"/>
  <c r="BS4172" i="1"/>
  <c r="BT4172" i="1"/>
  <c r="BU4172" i="1"/>
  <c r="BV4172" i="1"/>
  <c r="BW4172" i="1"/>
  <c r="BX4172" i="1"/>
  <c r="BY4172" i="1"/>
  <c r="BZ4172" i="1"/>
  <c r="CA4172" i="1"/>
  <c r="CB4172" i="1"/>
  <c r="BO4173" i="1"/>
  <c r="BP4173" i="1"/>
  <c r="BQ4173" i="1"/>
  <c r="BR4173" i="1"/>
  <c r="BS4173" i="1"/>
  <c r="BT4173" i="1"/>
  <c r="BU4173" i="1"/>
  <c r="BV4173" i="1"/>
  <c r="BW4173" i="1"/>
  <c r="BX4173" i="1"/>
  <c r="BY4173" i="1"/>
  <c r="BZ4173" i="1"/>
  <c r="CA4173" i="1"/>
  <c r="CB4173" i="1"/>
  <c r="BO4174" i="1"/>
  <c r="BP4174" i="1"/>
  <c r="BQ4174" i="1"/>
  <c r="BR4174" i="1"/>
  <c r="BS4174" i="1"/>
  <c r="BT4174" i="1"/>
  <c r="BU4174" i="1"/>
  <c r="BV4174" i="1"/>
  <c r="BW4174" i="1"/>
  <c r="BX4174" i="1"/>
  <c r="BY4174" i="1"/>
  <c r="BZ4174" i="1"/>
  <c r="CA4174" i="1"/>
  <c r="CB4174" i="1"/>
  <c r="BO4175" i="1"/>
  <c r="BP4175" i="1"/>
  <c r="BQ4175" i="1"/>
  <c r="BR4175" i="1"/>
  <c r="BS4175" i="1"/>
  <c r="BT4175" i="1"/>
  <c r="BU4175" i="1"/>
  <c r="BV4175" i="1"/>
  <c r="BW4175" i="1"/>
  <c r="BX4175" i="1"/>
  <c r="BY4175" i="1"/>
  <c r="BZ4175" i="1"/>
  <c r="CA4175" i="1"/>
  <c r="CB4175" i="1"/>
  <c r="BO4176" i="1"/>
  <c r="BP4176" i="1"/>
  <c r="BQ4176" i="1"/>
  <c r="BR4176" i="1"/>
  <c r="BS4176" i="1"/>
  <c r="BT4176" i="1"/>
  <c r="BU4176" i="1"/>
  <c r="BV4176" i="1"/>
  <c r="BW4176" i="1"/>
  <c r="BX4176" i="1"/>
  <c r="BY4176" i="1"/>
  <c r="BZ4176" i="1"/>
  <c r="CA4176" i="1"/>
  <c r="CB4176" i="1"/>
  <c r="BO4177" i="1"/>
  <c r="BP4177" i="1"/>
  <c r="BQ4177" i="1"/>
  <c r="BR4177" i="1"/>
  <c r="BS4177" i="1"/>
  <c r="BT4177" i="1"/>
  <c r="BU4177" i="1"/>
  <c r="BV4177" i="1"/>
  <c r="BW4177" i="1"/>
  <c r="BX4177" i="1"/>
  <c r="BY4177" i="1"/>
  <c r="BZ4177" i="1"/>
  <c r="CA4177" i="1"/>
  <c r="CB4177" i="1"/>
  <c r="BO4178" i="1"/>
  <c r="BP4178" i="1"/>
  <c r="BQ4178" i="1"/>
  <c r="BR4178" i="1"/>
  <c r="BS4178" i="1"/>
  <c r="BT4178" i="1"/>
  <c r="BU4178" i="1"/>
  <c r="BV4178" i="1"/>
  <c r="BW4178" i="1"/>
  <c r="BX4178" i="1"/>
  <c r="BY4178" i="1"/>
  <c r="BZ4178" i="1"/>
  <c r="CA4178" i="1"/>
  <c r="CB4178" i="1"/>
  <c r="BO4179" i="1"/>
  <c r="BP4179" i="1"/>
  <c r="BQ4179" i="1"/>
  <c r="BR4179" i="1"/>
  <c r="BS4179" i="1"/>
  <c r="BT4179" i="1"/>
  <c r="BU4179" i="1"/>
  <c r="BV4179" i="1"/>
  <c r="BW4179" i="1"/>
  <c r="BX4179" i="1"/>
  <c r="BY4179" i="1"/>
  <c r="BZ4179" i="1"/>
  <c r="CA4179" i="1"/>
  <c r="CB4179" i="1"/>
  <c r="BO4180" i="1"/>
  <c r="BP4180" i="1"/>
  <c r="BQ4180" i="1"/>
  <c r="BR4180" i="1"/>
  <c r="BS4180" i="1"/>
  <c r="BT4180" i="1"/>
  <c r="BU4180" i="1"/>
  <c r="BV4180" i="1"/>
  <c r="BW4180" i="1"/>
  <c r="BX4180" i="1"/>
  <c r="BY4180" i="1"/>
  <c r="BZ4180" i="1"/>
  <c r="CA4180" i="1"/>
  <c r="CB4180" i="1"/>
  <c r="BO4181" i="1"/>
  <c r="BP4181" i="1"/>
  <c r="BQ4181" i="1"/>
  <c r="BR4181" i="1"/>
  <c r="BS4181" i="1"/>
  <c r="BT4181" i="1"/>
  <c r="BU4181" i="1"/>
  <c r="BV4181" i="1"/>
  <c r="BW4181" i="1"/>
  <c r="BX4181" i="1"/>
  <c r="BY4181" i="1"/>
  <c r="BZ4181" i="1"/>
  <c r="CA4181" i="1"/>
  <c r="CB4181" i="1"/>
  <c r="BO4182" i="1"/>
  <c r="BP4182" i="1"/>
  <c r="BQ4182" i="1"/>
  <c r="BR4182" i="1"/>
  <c r="BS4182" i="1"/>
  <c r="BT4182" i="1"/>
  <c r="BU4182" i="1"/>
  <c r="BV4182" i="1"/>
  <c r="BW4182" i="1"/>
  <c r="BX4182" i="1"/>
  <c r="BY4182" i="1"/>
  <c r="BZ4182" i="1"/>
  <c r="CA4182" i="1"/>
  <c r="CB4182" i="1"/>
  <c r="BO4183" i="1"/>
  <c r="BP4183" i="1"/>
  <c r="BQ4183" i="1"/>
  <c r="BR4183" i="1"/>
  <c r="BS4183" i="1"/>
  <c r="BT4183" i="1"/>
  <c r="BU4183" i="1"/>
  <c r="BV4183" i="1"/>
  <c r="BW4183" i="1"/>
  <c r="BX4183" i="1"/>
  <c r="BY4183" i="1"/>
  <c r="BZ4183" i="1"/>
  <c r="CA4183" i="1"/>
  <c r="CB4183" i="1"/>
  <c r="BO4184" i="1"/>
  <c r="BP4184" i="1"/>
  <c r="BQ4184" i="1"/>
  <c r="BR4184" i="1"/>
  <c r="BS4184" i="1"/>
  <c r="BT4184" i="1"/>
  <c r="BU4184" i="1"/>
  <c r="BV4184" i="1"/>
  <c r="BW4184" i="1"/>
  <c r="BX4184" i="1"/>
  <c r="BY4184" i="1"/>
  <c r="BZ4184" i="1"/>
  <c r="CA4184" i="1"/>
  <c r="CB4184" i="1"/>
  <c r="BO4185" i="1"/>
  <c r="BP4185" i="1"/>
  <c r="BQ4185" i="1"/>
  <c r="BR4185" i="1"/>
  <c r="BS4185" i="1"/>
  <c r="BT4185" i="1"/>
  <c r="BU4185" i="1"/>
  <c r="BV4185" i="1"/>
  <c r="BW4185" i="1"/>
  <c r="BX4185" i="1"/>
  <c r="BY4185" i="1"/>
  <c r="BZ4185" i="1"/>
  <c r="CA4185" i="1"/>
  <c r="CB4185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BO3106" i="1"/>
  <c r="BP3106" i="1"/>
  <c r="BQ3106" i="1"/>
  <c r="BR3106" i="1"/>
  <c r="BS3106" i="1"/>
  <c r="BT3106" i="1"/>
  <c r="BU3106" i="1"/>
  <c r="BV3106" i="1"/>
  <c r="BW3106" i="1"/>
  <c r="BX3106" i="1"/>
  <c r="BY3106" i="1"/>
  <c r="BZ3106" i="1"/>
  <c r="CA3106" i="1"/>
  <c r="CB3106" i="1"/>
  <c r="BO3107" i="1"/>
  <c r="BP3107" i="1"/>
  <c r="BQ3107" i="1"/>
  <c r="BR3107" i="1"/>
  <c r="BS3107" i="1"/>
  <c r="BT3107" i="1"/>
  <c r="BU3107" i="1"/>
  <c r="BV3107" i="1"/>
  <c r="BW3107" i="1"/>
  <c r="BX3107" i="1"/>
  <c r="BY3107" i="1"/>
  <c r="BZ3107" i="1"/>
  <c r="CA3107" i="1"/>
  <c r="CB3107" i="1"/>
  <c r="BO3108" i="1"/>
  <c r="BP3108" i="1"/>
  <c r="BQ3108" i="1"/>
  <c r="BR3108" i="1"/>
  <c r="BS3108" i="1"/>
  <c r="BT3108" i="1"/>
  <c r="BU3108" i="1"/>
  <c r="BV3108" i="1"/>
  <c r="BW3108" i="1"/>
  <c r="BX3108" i="1"/>
  <c r="BY3108" i="1"/>
  <c r="BZ3108" i="1"/>
  <c r="CA3108" i="1"/>
  <c r="CB3108" i="1"/>
  <c r="BO3109" i="1"/>
  <c r="BP3109" i="1"/>
  <c r="BQ3109" i="1"/>
  <c r="BR3109" i="1"/>
  <c r="BS3109" i="1"/>
  <c r="BT3109" i="1"/>
  <c r="BU3109" i="1"/>
  <c r="BV3109" i="1"/>
  <c r="BW3109" i="1"/>
  <c r="BX3109" i="1"/>
  <c r="BY3109" i="1"/>
  <c r="BZ3109" i="1"/>
  <c r="CA3109" i="1"/>
  <c r="CB3109" i="1"/>
  <c r="BO3110" i="1"/>
  <c r="BP3110" i="1"/>
  <c r="BQ3110" i="1"/>
  <c r="BR3110" i="1"/>
  <c r="BS3110" i="1"/>
  <c r="BT3110" i="1"/>
  <c r="BU3110" i="1"/>
  <c r="BV3110" i="1"/>
  <c r="BW3110" i="1"/>
  <c r="BX3110" i="1"/>
  <c r="BY3110" i="1"/>
  <c r="BZ3110" i="1"/>
  <c r="CA3110" i="1"/>
  <c r="CB3110" i="1"/>
  <c r="BO3111" i="1"/>
  <c r="BP3111" i="1"/>
  <c r="BQ3111" i="1"/>
  <c r="BR3111" i="1"/>
  <c r="BS3111" i="1"/>
  <c r="BT3111" i="1"/>
  <c r="BU3111" i="1"/>
  <c r="BV3111" i="1"/>
  <c r="BW3111" i="1"/>
  <c r="BX3111" i="1"/>
  <c r="BY3111" i="1"/>
  <c r="BZ3111" i="1"/>
  <c r="CA3111" i="1"/>
  <c r="CB3111" i="1"/>
  <c r="BO3112" i="1"/>
  <c r="BP3112" i="1"/>
  <c r="BQ3112" i="1"/>
  <c r="BR3112" i="1"/>
  <c r="BS3112" i="1"/>
  <c r="BT3112" i="1"/>
  <c r="BU3112" i="1"/>
  <c r="BV3112" i="1"/>
  <c r="BW3112" i="1"/>
  <c r="BX3112" i="1"/>
  <c r="BY3112" i="1"/>
  <c r="BZ3112" i="1"/>
  <c r="CA3112" i="1"/>
  <c r="CB3112" i="1"/>
  <c r="BO3113" i="1"/>
  <c r="BP3113" i="1"/>
  <c r="BQ3113" i="1"/>
  <c r="BR3113" i="1"/>
  <c r="BS3113" i="1"/>
  <c r="BT3113" i="1"/>
  <c r="BU3113" i="1"/>
  <c r="BV3113" i="1"/>
  <c r="BW3113" i="1"/>
  <c r="BX3113" i="1"/>
  <c r="BY3113" i="1"/>
  <c r="BZ3113" i="1"/>
  <c r="CA3113" i="1"/>
  <c r="CB3113" i="1"/>
  <c r="BO3114" i="1"/>
  <c r="BP3114" i="1"/>
  <c r="BQ3114" i="1"/>
  <c r="BR3114" i="1"/>
  <c r="BS3114" i="1"/>
  <c r="BT3114" i="1"/>
  <c r="BU3114" i="1"/>
  <c r="BV3114" i="1"/>
  <c r="BW3114" i="1"/>
  <c r="BX3114" i="1"/>
  <c r="BY3114" i="1"/>
  <c r="BZ3114" i="1"/>
  <c r="CA3114" i="1"/>
  <c r="CB3114" i="1"/>
  <c r="BO3115" i="1"/>
  <c r="BP3115" i="1"/>
  <c r="BQ3115" i="1"/>
  <c r="BR3115" i="1"/>
  <c r="BS3115" i="1"/>
  <c r="BT3115" i="1"/>
  <c r="BU3115" i="1"/>
  <c r="BV3115" i="1"/>
  <c r="BW3115" i="1"/>
  <c r="BX3115" i="1"/>
  <c r="BY3115" i="1"/>
  <c r="BZ3115" i="1"/>
  <c r="CA3115" i="1"/>
  <c r="CB3115" i="1"/>
  <c r="BO3116" i="1"/>
  <c r="BP3116" i="1"/>
  <c r="BQ3116" i="1"/>
  <c r="BR3116" i="1"/>
  <c r="BS3116" i="1"/>
  <c r="BT3116" i="1"/>
  <c r="BU3116" i="1"/>
  <c r="BV3116" i="1"/>
  <c r="BW3116" i="1"/>
  <c r="BX3116" i="1"/>
  <c r="BY3116" i="1"/>
  <c r="BZ3116" i="1"/>
  <c r="CA3116" i="1"/>
  <c r="CB3116" i="1"/>
  <c r="BO3117" i="1"/>
  <c r="BP3117" i="1"/>
  <c r="BQ3117" i="1"/>
  <c r="BR3117" i="1"/>
  <c r="BS3117" i="1"/>
  <c r="BT3117" i="1"/>
  <c r="BU3117" i="1"/>
  <c r="BV3117" i="1"/>
  <c r="BW3117" i="1"/>
  <c r="BX3117" i="1"/>
  <c r="BY3117" i="1"/>
  <c r="BZ3117" i="1"/>
  <c r="CA3117" i="1"/>
  <c r="CB3117" i="1"/>
  <c r="BO3118" i="1"/>
  <c r="BP3118" i="1"/>
  <c r="BQ3118" i="1"/>
  <c r="BR3118" i="1"/>
  <c r="BS3118" i="1"/>
  <c r="BT3118" i="1"/>
  <c r="BU3118" i="1"/>
  <c r="BV3118" i="1"/>
  <c r="BW3118" i="1"/>
  <c r="BX3118" i="1"/>
  <c r="BY3118" i="1"/>
  <c r="BZ3118" i="1"/>
  <c r="CA3118" i="1"/>
  <c r="CB3118" i="1"/>
  <c r="BO3119" i="1"/>
  <c r="BP3119" i="1"/>
  <c r="BQ3119" i="1"/>
  <c r="BR3119" i="1"/>
  <c r="BS3119" i="1"/>
  <c r="BT3119" i="1"/>
  <c r="BU3119" i="1"/>
  <c r="BV3119" i="1"/>
  <c r="BW3119" i="1"/>
  <c r="BX3119" i="1"/>
  <c r="BY3119" i="1"/>
  <c r="BZ3119" i="1"/>
  <c r="CA3119" i="1"/>
  <c r="CB3119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BO3844" i="1"/>
  <c r="BP3844" i="1"/>
  <c r="BQ3844" i="1"/>
  <c r="BR3844" i="1"/>
  <c r="BS3844" i="1"/>
  <c r="BT3844" i="1"/>
  <c r="BU3844" i="1"/>
  <c r="BV3844" i="1"/>
  <c r="BW3844" i="1"/>
  <c r="BX3844" i="1"/>
  <c r="BY3844" i="1"/>
  <c r="BZ3844" i="1"/>
  <c r="CA3844" i="1"/>
  <c r="CB3844" i="1"/>
  <c r="BO3865" i="1"/>
  <c r="BP3865" i="1"/>
  <c r="BQ3865" i="1"/>
  <c r="BR3865" i="1"/>
  <c r="BS3865" i="1"/>
  <c r="BT3865" i="1"/>
  <c r="BU3865" i="1"/>
  <c r="BV3865" i="1"/>
  <c r="BW3865" i="1"/>
  <c r="BX3865" i="1"/>
  <c r="BY3865" i="1"/>
  <c r="BZ3865" i="1"/>
  <c r="CA3865" i="1"/>
  <c r="CB3865" i="1"/>
  <c r="BO3836" i="1"/>
  <c r="BP3836" i="1"/>
  <c r="BQ3836" i="1"/>
  <c r="BR3836" i="1"/>
  <c r="BS3836" i="1"/>
  <c r="BT3836" i="1"/>
  <c r="BU3836" i="1"/>
  <c r="BV3836" i="1"/>
  <c r="BW3836" i="1"/>
  <c r="BX3836" i="1"/>
  <c r="BY3836" i="1"/>
  <c r="BZ3836" i="1"/>
  <c r="CA3836" i="1"/>
  <c r="CB3836" i="1"/>
  <c r="BO3853" i="1"/>
  <c r="BP3853" i="1"/>
  <c r="BQ3853" i="1"/>
  <c r="BR3853" i="1"/>
  <c r="BS3853" i="1"/>
  <c r="BT3853" i="1"/>
  <c r="BU3853" i="1"/>
  <c r="BV3853" i="1"/>
  <c r="BW3853" i="1"/>
  <c r="BX3853" i="1"/>
  <c r="BY3853" i="1"/>
  <c r="BZ3853" i="1"/>
  <c r="CA3853" i="1"/>
  <c r="CB3853" i="1"/>
  <c r="BO3875" i="1"/>
  <c r="BP3875" i="1"/>
  <c r="BQ3875" i="1"/>
  <c r="BR3875" i="1"/>
  <c r="BS3875" i="1"/>
  <c r="BT3875" i="1"/>
  <c r="BU3875" i="1"/>
  <c r="BV3875" i="1"/>
  <c r="BW3875" i="1"/>
  <c r="BX3875" i="1"/>
  <c r="BY3875" i="1"/>
  <c r="BZ3875" i="1"/>
  <c r="CA3875" i="1"/>
  <c r="CB3875" i="1"/>
  <c r="BO3852" i="1"/>
  <c r="BP3852" i="1"/>
  <c r="BQ3852" i="1"/>
  <c r="BR3852" i="1"/>
  <c r="BS3852" i="1"/>
  <c r="BT3852" i="1"/>
  <c r="BU3852" i="1"/>
  <c r="BV3852" i="1"/>
  <c r="BW3852" i="1"/>
  <c r="BX3852" i="1"/>
  <c r="BY3852" i="1"/>
  <c r="BZ3852" i="1"/>
  <c r="CA3852" i="1"/>
  <c r="CB3852" i="1"/>
  <c r="BO3845" i="1"/>
  <c r="BP3845" i="1"/>
  <c r="BQ3845" i="1"/>
  <c r="BR3845" i="1"/>
  <c r="BS3845" i="1"/>
  <c r="BT3845" i="1"/>
  <c r="BU3845" i="1"/>
  <c r="BV3845" i="1"/>
  <c r="BW3845" i="1"/>
  <c r="BX3845" i="1"/>
  <c r="BY3845" i="1"/>
  <c r="BZ3845" i="1"/>
  <c r="CA3845" i="1"/>
  <c r="CB3845" i="1"/>
  <c r="BO3831" i="1"/>
  <c r="BP3831" i="1"/>
  <c r="BQ3831" i="1"/>
  <c r="BR3831" i="1"/>
  <c r="BS3831" i="1"/>
  <c r="BT3831" i="1"/>
  <c r="BU3831" i="1"/>
  <c r="BV3831" i="1"/>
  <c r="BW3831" i="1"/>
  <c r="BX3831" i="1"/>
  <c r="BY3831" i="1"/>
  <c r="BZ3831" i="1"/>
  <c r="CA3831" i="1"/>
  <c r="CB3831" i="1"/>
  <c r="BO3973" i="1"/>
  <c r="BP3973" i="1"/>
  <c r="BQ3973" i="1"/>
  <c r="BR3973" i="1"/>
  <c r="BS3973" i="1"/>
  <c r="BT3973" i="1"/>
  <c r="BU3973" i="1"/>
  <c r="BV3973" i="1"/>
  <c r="BW3973" i="1"/>
  <c r="BX3973" i="1"/>
  <c r="BY3973" i="1"/>
  <c r="BZ3973" i="1"/>
  <c r="CA3973" i="1"/>
  <c r="CB3973" i="1"/>
  <c r="BO3869" i="1"/>
  <c r="BP3869" i="1"/>
  <c r="BQ3869" i="1"/>
  <c r="BR3869" i="1"/>
  <c r="BS3869" i="1"/>
  <c r="BT3869" i="1"/>
  <c r="BU3869" i="1"/>
  <c r="BV3869" i="1"/>
  <c r="BW3869" i="1"/>
  <c r="BX3869" i="1"/>
  <c r="BY3869" i="1"/>
  <c r="BZ3869" i="1"/>
  <c r="CA3869" i="1"/>
  <c r="CB3869" i="1"/>
  <c r="BO3915" i="1"/>
  <c r="BP3915" i="1"/>
  <c r="BQ3915" i="1"/>
  <c r="BR3915" i="1"/>
  <c r="BS3915" i="1"/>
  <c r="BT3915" i="1"/>
  <c r="BU3915" i="1"/>
  <c r="BV3915" i="1"/>
  <c r="BW3915" i="1"/>
  <c r="BX3915" i="1"/>
  <c r="BY3915" i="1"/>
  <c r="BZ3915" i="1"/>
  <c r="CA3915" i="1"/>
  <c r="CB3915" i="1"/>
  <c r="BO3916" i="1"/>
  <c r="BP3916" i="1"/>
  <c r="BQ3916" i="1"/>
  <c r="BR3916" i="1"/>
  <c r="BS3916" i="1"/>
  <c r="BT3916" i="1"/>
  <c r="BU3916" i="1"/>
  <c r="BV3916" i="1"/>
  <c r="BW3916" i="1"/>
  <c r="BX3916" i="1"/>
  <c r="BY3916" i="1"/>
  <c r="BZ3916" i="1"/>
  <c r="CA3916" i="1"/>
  <c r="CB3916" i="1"/>
  <c r="BO3917" i="1"/>
  <c r="BP3917" i="1"/>
  <c r="BQ3917" i="1"/>
  <c r="BR3917" i="1"/>
  <c r="BS3917" i="1"/>
  <c r="BT3917" i="1"/>
  <c r="BU3917" i="1"/>
  <c r="BV3917" i="1"/>
  <c r="BW3917" i="1"/>
  <c r="BX3917" i="1"/>
  <c r="BY3917" i="1"/>
  <c r="BZ3917" i="1"/>
  <c r="CA3917" i="1"/>
  <c r="CB3917" i="1"/>
  <c r="BO3918" i="1"/>
  <c r="BP3918" i="1"/>
  <c r="BQ3918" i="1"/>
  <c r="BR3918" i="1"/>
  <c r="BS3918" i="1"/>
  <c r="BT3918" i="1"/>
  <c r="BU3918" i="1"/>
  <c r="BV3918" i="1"/>
  <c r="BW3918" i="1"/>
  <c r="BX3918" i="1"/>
  <c r="BY3918" i="1"/>
  <c r="BZ3918" i="1"/>
  <c r="CA3918" i="1"/>
  <c r="CB3918" i="1"/>
  <c r="BO3919" i="1"/>
  <c r="BP3919" i="1"/>
  <c r="BQ3919" i="1"/>
  <c r="BR3919" i="1"/>
  <c r="BS3919" i="1"/>
  <c r="BT3919" i="1"/>
  <c r="BU3919" i="1"/>
  <c r="BV3919" i="1"/>
  <c r="BW3919" i="1"/>
  <c r="BX3919" i="1"/>
  <c r="BY3919" i="1"/>
  <c r="BZ3919" i="1"/>
  <c r="CA3919" i="1"/>
  <c r="CB3919" i="1"/>
  <c r="BO3920" i="1"/>
  <c r="BP3920" i="1"/>
  <c r="BQ3920" i="1"/>
  <c r="BR3920" i="1"/>
  <c r="BS3920" i="1"/>
  <c r="BT3920" i="1"/>
  <c r="BU3920" i="1"/>
  <c r="BV3920" i="1"/>
  <c r="BW3920" i="1"/>
  <c r="BX3920" i="1"/>
  <c r="BY3920" i="1"/>
  <c r="BZ3920" i="1"/>
  <c r="CA3920" i="1"/>
  <c r="CB3920" i="1"/>
  <c r="BO3921" i="1"/>
  <c r="BP3921" i="1"/>
  <c r="BQ3921" i="1"/>
  <c r="BR3921" i="1"/>
  <c r="BS3921" i="1"/>
  <c r="BT3921" i="1"/>
  <c r="BU3921" i="1"/>
  <c r="BV3921" i="1"/>
  <c r="BW3921" i="1"/>
  <c r="BX3921" i="1"/>
  <c r="BY3921" i="1"/>
  <c r="BZ3921" i="1"/>
  <c r="CA3921" i="1"/>
  <c r="CB3921" i="1"/>
  <c r="BO3922" i="1"/>
  <c r="BP3922" i="1"/>
  <c r="BQ3922" i="1"/>
  <c r="BR3922" i="1"/>
  <c r="BS3922" i="1"/>
  <c r="BT3922" i="1"/>
  <c r="BU3922" i="1"/>
  <c r="BV3922" i="1"/>
  <c r="BW3922" i="1"/>
  <c r="BX3922" i="1"/>
  <c r="BY3922" i="1"/>
  <c r="BZ3922" i="1"/>
  <c r="CA3922" i="1"/>
  <c r="CB3922" i="1"/>
  <c r="BO3923" i="1"/>
  <c r="BP3923" i="1"/>
  <c r="BQ3923" i="1"/>
  <c r="BR3923" i="1"/>
  <c r="BS3923" i="1"/>
  <c r="BT3923" i="1"/>
  <c r="BU3923" i="1"/>
  <c r="BV3923" i="1"/>
  <c r="BW3923" i="1"/>
  <c r="BX3923" i="1"/>
  <c r="BY3923" i="1"/>
  <c r="BZ3923" i="1"/>
  <c r="CA3923" i="1"/>
  <c r="CB3923" i="1"/>
  <c r="BO3924" i="1"/>
  <c r="BP3924" i="1"/>
  <c r="BQ3924" i="1"/>
  <c r="BR3924" i="1"/>
  <c r="BS3924" i="1"/>
  <c r="BT3924" i="1"/>
  <c r="BU3924" i="1"/>
  <c r="BV3924" i="1"/>
  <c r="BW3924" i="1"/>
  <c r="BX3924" i="1"/>
  <c r="BY3924" i="1"/>
  <c r="BZ3924" i="1"/>
  <c r="CA3924" i="1"/>
  <c r="CB3924" i="1"/>
  <c r="BO3925" i="1"/>
  <c r="BP3925" i="1"/>
  <c r="BQ3925" i="1"/>
  <c r="BR3925" i="1"/>
  <c r="BS3925" i="1"/>
  <c r="BT3925" i="1"/>
  <c r="BU3925" i="1"/>
  <c r="BV3925" i="1"/>
  <c r="BW3925" i="1"/>
  <c r="BX3925" i="1"/>
  <c r="BY3925" i="1"/>
  <c r="BZ3925" i="1"/>
  <c r="CA3925" i="1"/>
  <c r="CB3925" i="1"/>
  <c r="BO3926" i="1"/>
  <c r="BP3926" i="1"/>
  <c r="BQ3926" i="1"/>
  <c r="BR3926" i="1"/>
  <c r="BS3926" i="1"/>
  <c r="BT3926" i="1"/>
  <c r="BU3926" i="1"/>
  <c r="BV3926" i="1"/>
  <c r="BW3926" i="1"/>
  <c r="BX3926" i="1"/>
  <c r="BY3926" i="1"/>
  <c r="BZ3926" i="1"/>
  <c r="CA3926" i="1"/>
  <c r="CB3926" i="1"/>
  <c r="BO3927" i="1"/>
  <c r="BP3927" i="1"/>
  <c r="BQ3927" i="1"/>
  <c r="BR3927" i="1"/>
  <c r="BS3927" i="1"/>
  <c r="BT3927" i="1"/>
  <c r="BU3927" i="1"/>
  <c r="BV3927" i="1"/>
  <c r="BW3927" i="1"/>
  <c r="BX3927" i="1"/>
  <c r="BY3927" i="1"/>
  <c r="BZ3927" i="1"/>
  <c r="CA3927" i="1"/>
  <c r="CB3927" i="1"/>
  <c r="BO3928" i="1"/>
  <c r="BP3928" i="1"/>
  <c r="BQ3928" i="1"/>
  <c r="BR3928" i="1"/>
  <c r="BS3928" i="1"/>
  <c r="BT3928" i="1"/>
  <c r="BU3928" i="1"/>
  <c r="BV3928" i="1"/>
  <c r="BW3928" i="1"/>
  <c r="BX3928" i="1"/>
  <c r="BY3928" i="1"/>
  <c r="BZ3928" i="1"/>
  <c r="CA3928" i="1"/>
  <c r="CB3928" i="1"/>
  <c r="BO3929" i="1"/>
  <c r="BP3929" i="1"/>
  <c r="BQ3929" i="1"/>
  <c r="BR3929" i="1"/>
  <c r="BS3929" i="1"/>
  <c r="BT3929" i="1"/>
  <c r="BU3929" i="1"/>
  <c r="BV3929" i="1"/>
  <c r="BW3929" i="1"/>
  <c r="BX3929" i="1"/>
  <c r="BY3929" i="1"/>
  <c r="BZ3929" i="1"/>
  <c r="CA3929" i="1"/>
  <c r="CB3929" i="1"/>
  <c r="BO3930" i="1"/>
  <c r="BP3930" i="1"/>
  <c r="BQ3930" i="1"/>
  <c r="BR3930" i="1"/>
  <c r="BS3930" i="1"/>
  <c r="BT3930" i="1"/>
  <c r="BU3930" i="1"/>
  <c r="BV3930" i="1"/>
  <c r="BW3930" i="1"/>
  <c r="BX3930" i="1"/>
  <c r="BY3930" i="1"/>
  <c r="BZ3930" i="1"/>
  <c r="CA3930" i="1"/>
  <c r="CB3930" i="1"/>
  <c r="BO3931" i="1"/>
  <c r="BP3931" i="1"/>
  <c r="BQ3931" i="1"/>
  <c r="BR3931" i="1"/>
  <c r="BS3931" i="1"/>
  <c r="BT3931" i="1"/>
  <c r="BU3931" i="1"/>
  <c r="BV3931" i="1"/>
  <c r="BW3931" i="1"/>
  <c r="BX3931" i="1"/>
  <c r="BY3931" i="1"/>
  <c r="BZ3931" i="1"/>
  <c r="CA3931" i="1"/>
  <c r="CB3931" i="1"/>
  <c r="BO3932" i="1"/>
  <c r="BP3932" i="1"/>
  <c r="BQ3932" i="1"/>
  <c r="BR3932" i="1"/>
  <c r="BS3932" i="1"/>
  <c r="BT3932" i="1"/>
  <c r="BU3932" i="1"/>
  <c r="BV3932" i="1"/>
  <c r="BW3932" i="1"/>
  <c r="BX3932" i="1"/>
  <c r="BY3932" i="1"/>
  <c r="BZ3932" i="1"/>
  <c r="CA3932" i="1"/>
  <c r="CB3932" i="1"/>
  <c r="BO3933" i="1"/>
  <c r="BP3933" i="1"/>
  <c r="BQ3933" i="1"/>
  <c r="BR3933" i="1"/>
  <c r="BS3933" i="1"/>
  <c r="BT3933" i="1"/>
  <c r="BU3933" i="1"/>
  <c r="BV3933" i="1"/>
  <c r="BW3933" i="1"/>
  <c r="BX3933" i="1"/>
  <c r="BY3933" i="1"/>
  <c r="BZ3933" i="1"/>
  <c r="CA3933" i="1"/>
  <c r="CB3933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BO3316" i="1"/>
  <c r="BP3316" i="1"/>
  <c r="BQ3316" i="1"/>
  <c r="BR3316" i="1"/>
  <c r="BS3316" i="1"/>
  <c r="BT3316" i="1"/>
  <c r="BU3316" i="1"/>
  <c r="BV3316" i="1"/>
  <c r="BW3316" i="1"/>
  <c r="BX3316" i="1"/>
  <c r="BY3316" i="1"/>
  <c r="BZ3316" i="1"/>
  <c r="CA3316" i="1"/>
  <c r="CB3316" i="1"/>
  <c r="BO3325" i="1"/>
  <c r="BP3325" i="1"/>
  <c r="BQ3325" i="1"/>
  <c r="BR3325" i="1"/>
  <c r="BS3325" i="1"/>
  <c r="BT3325" i="1"/>
  <c r="BU3325" i="1"/>
  <c r="BV3325" i="1"/>
  <c r="BW3325" i="1"/>
  <c r="BX3325" i="1"/>
  <c r="BY3325" i="1"/>
  <c r="BZ3325" i="1"/>
  <c r="CA3325" i="1"/>
  <c r="CB3325" i="1"/>
  <c r="BO3310" i="1"/>
  <c r="BP3310" i="1"/>
  <c r="BQ3310" i="1"/>
  <c r="BR3310" i="1"/>
  <c r="BS3310" i="1"/>
  <c r="BT3310" i="1"/>
  <c r="BU3310" i="1"/>
  <c r="BV3310" i="1"/>
  <c r="BW3310" i="1"/>
  <c r="BX3310" i="1"/>
  <c r="BY3310" i="1"/>
  <c r="BZ3310" i="1"/>
  <c r="CA3310" i="1"/>
  <c r="CB3310" i="1"/>
  <c r="BO3329" i="1"/>
  <c r="BP3329" i="1"/>
  <c r="BQ3329" i="1"/>
  <c r="BR3329" i="1"/>
  <c r="BS3329" i="1"/>
  <c r="BT3329" i="1"/>
  <c r="BU3329" i="1"/>
  <c r="BV3329" i="1"/>
  <c r="BW3329" i="1"/>
  <c r="BX3329" i="1"/>
  <c r="BY3329" i="1"/>
  <c r="BZ3329" i="1"/>
  <c r="CA3329" i="1"/>
  <c r="CB3329" i="1"/>
  <c r="BO3286" i="1"/>
  <c r="BP3286" i="1"/>
  <c r="BQ3286" i="1"/>
  <c r="BR3286" i="1"/>
  <c r="BS3286" i="1"/>
  <c r="BT3286" i="1"/>
  <c r="BU3286" i="1"/>
  <c r="BV3286" i="1"/>
  <c r="BW3286" i="1"/>
  <c r="BX3286" i="1"/>
  <c r="BY3286" i="1"/>
  <c r="BZ3286" i="1"/>
  <c r="CA3286" i="1"/>
  <c r="CB3286" i="1"/>
  <c r="BO3318" i="1"/>
  <c r="BP3318" i="1"/>
  <c r="BQ3318" i="1"/>
  <c r="BR3318" i="1"/>
  <c r="BS3318" i="1"/>
  <c r="BT3318" i="1"/>
  <c r="BU3318" i="1"/>
  <c r="BV3318" i="1"/>
  <c r="BW3318" i="1"/>
  <c r="BX3318" i="1"/>
  <c r="BY3318" i="1"/>
  <c r="BZ3318" i="1"/>
  <c r="CA3318" i="1"/>
  <c r="CB3318" i="1"/>
  <c r="BO3305" i="1"/>
  <c r="BP3305" i="1"/>
  <c r="BQ3305" i="1"/>
  <c r="BR3305" i="1"/>
  <c r="BS3305" i="1"/>
  <c r="BT3305" i="1"/>
  <c r="BU3305" i="1"/>
  <c r="BV3305" i="1"/>
  <c r="BW3305" i="1"/>
  <c r="BX3305" i="1"/>
  <c r="BY3305" i="1"/>
  <c r="BZ3305" i="1"/>
  <c r="CA3305" i="1"/>
  <c r="CB3305" i="1"/>
  <c r="BO3319" i="1"/>
  <c r="BP3319" i="1"/>
  <c r="BQ3319" i="1"/>
  <c r="BR3319" i="1"/>
  <c r="BS3319" i="1"/>
  <c r="BT3319" i="1"/>
  <c r="BU3319" i="1"/>
  <c r="BV3319" i="1"/>
  <c r="BW3319" i="1"/>
  <c r="BX3319" i="1"/>
  <c r="BY3319" i="1"/>
  <c r="BZ3319" i="1"/>
  <c r="CA3319" i="1"/>
  <c r="CB3319" i="1"/>
  <c r="BO3312" i="1"/>
  <c r="BP3312" i="1"/>
  <c r="BQ3312" i="1"/>
  <c r="BR3312" i="1"/>
  <c r="BS3312" i="1"/>
  <c r="BT3312" i="1"/>
  <c r="BU3312" i="1"/>
  <c r="BV3312" i="1"/>
  <c r="BW3312" i="1"/>
  <c r="BX3312" i="1"/>
  <c r="BY3312" i="1"/>
  <c r="BZ3312" i="1"/>
  <c r="CA3312" i="1"/>
  <c r="CB3312" i="1"/>
  <c r="BO3317" i="1"/>
  <c r="BP3317" i="1"/>
  <c r="BQ3317" i="1"/>
  <c r="BR3317" i="1"/>
  <c r="BS3317" i="1"/>
  <c r="BT3317" i="1"/>
  <c r="BU3317" i="1"/>
  <c r="BV3317" i="1"/>
  <c r="BW3317" i="1"/>
  <c r="BX3317" i="1"/>
  <c r="BY3317" i="1"/>
  <c r="BZ3317" i="1"/>
  <c r="CA3317" i="1"/>
  <c r="CB3317" i="1"/>
  <c r="BO3324" i="1"/>
  <c r="BP3324" i="1"/>
  <c r="BQ3324" i="1"/>
  <c r="BR3324" i="1"/>
  <c r="BS3324" i="1"/>
  <c r="BT3324" i="1"/>
  <c r="BU3324" i="1"/>
  <c r="BV3324" i="1"/>
  <c r="BW3324" i="1"/>
  <c r="BX3324" i="1"/>
  <c r="BY3324" i="1"/>
  <c r="BZ3324" i="1"/>
  <c r="CA3324" i="1"/>
  <c r="CB3324" i="1"/>
  <c r="BO3370" i="1"/>
  <c r="BP3370" i="1"/>
  <c r="BQ3370" i="1"/>
  <c r="BR3370" i="1"/>
  <c r="BS3370" i="1"/>
  <c r="BT3370" i="1"/>
  <c r="BU3370" i="1"/>
  <c r="BV3370" i="1"/>
  <c r="BW3370" i="1"/>
  <c r="BX3370" i="1"/>
  <c r="BY3370" i="1"/>
  <c r="BZ3370" i="1"/>
  <c r="CA3370" i="1"/>
  <c r="CB3370" i="1"/>
  <c r="BO3371" i="1"/>
  <c r="BP3371" i="1"/>
  <c r="BQ3371" i="1"/>
  <c r="BR3371" i="1"/>
  <c r="BS3371" i="1"/>
  <c r="BT3371" i="1"/>
  <c r="BU3371" i="1"/>
  <c r="BV3371" i="1"/>
  <c r="BW3371" i="1"/>
  <c r="BX3371" i="1"/>
  <c r="BY3371" i="1"/>
  <c r="BZ3371" i="1"/>
  <c r="CA3371" i="1"/>
  <c r="CB3371" i="1"/>
  <c r="BO3372" i="1"/>
  <c r="BP3372" i="1"/>
  <c r="BQ3372" i="1"/>
  <c r="BR3372" i="1"/>
  <c r="BS3372" i="1"/>
  <c r="BT3372" i="1"/>
  <c r="BU3372" i="1"/>
  <c r="BV3372" i="1"/>
  <c r="BW3372" i="1"/>
  <c r="BX3372" i="1"/>
  <c r="BY3372" i="1"/>
  <c r="BZ3372" i="1"/>
  <c r="CA3372" i="1"/>
  <c r="CB3372" i="1"/>
  <c r="BO3373" i="1"/>
  <c r="BP3373" i="1"/>
  <c r="BQ3373" i="1"/>
  <c r="BR3373" i="1"/>
  <c r="BS3373" i="1"/>
  <c r="BT3373" i="1"/>
  <c r="BU3373" i="1"/>
  <c r="BV3373" i="1"/>
  <c r="BW3373" i="1"/>
  <c r="BX3373" i="1"/>
  <c r="BY3373" i="1"/>
  <c r="BZ3373" i="1"/>
  <c r="CA3373" i="1"/>
  <c r="CB3373" i="1"/>
  <c r="BO3374" i="1"/>
  <c r="BP3374" i="1"/>
  <c r="BQ3374" i="1"/>
  <c r="BR3374" i="1"/>
  <c r="BS3374" i="1"/>
  <c r="BT3374" i="1"/>
  <c r="BU3374" i="1"/>
  <c r="BV3374" i="1"/>
  <c r="BW3374" i="1"/>
  <c r="BX3374" i="1"/>
  <c r="BY3374" i="1"/>
  <c r="BZ3374" i="1"/>
  <c r="CA3374" i="1"/>
  <c r="CB3374" i="1"/>
  <c r="BO3375" i="1"/>
  <c r="BP3375" i="1"/>
  <c r="BQ3375" i="1"/>
  <c r="BR3375" i="1"/>
  <c r="BS3375" i="1"/>
  <c r="BT3375" i="1"/>
  <c r="BU3375" i="1"/>
  <c r="BV3375" i="1"/>
  <c r="BW3375" i="1"/>
  <c r="BX3375" i="1"/>
  <c r="BY3375" i="1"/>
  <c r="BZ3375" i="1"/>
  <c r="CA3375" i="1"/>
  <c r="CB3375" i="1"/>
  <c r="BO3376" i="1"/>
  <c r="BP3376" i="1"/>
  <c r="BQ3376" i="1"/>
  <c r="BR3376" i="1"/>
  <c r="BS3376" i="1"/>
  <c r="BT3376" i="1"/>
  <c r="BU3376" i="1"/>
  <c r="BV3376" i="1"/>
  <c r="BW3376" i="1"/>
  <c r="BX3376" i="1"/>
  <c r="BY3376" i="1"/>
  <c r="BZ3376" i="1"/>
  <c r="CA3376" i="1"/>
  <c r="CB3376" i="1"/>
  <c r="BO3377" i="1"/>
  <c r="BP3377" i="1"/>
  <c r="BQ3377" i="1"/>
  <c r="BR3377" i="1"/>
  <c r="BS3377" i="1"/>
  <c r="BT3377" i="1"/>
  <c r="BU3377" i="1"/>
  <c r="BV3377" i="1"/>
  <c r="BW3377" i="1"/>
  <c r="BX3377" i="1"/>
  <c r="BY3377" i="1"/>
  <c r="BZ3377" i="1"/>
  <c r="CA3377" i="1"/>
  <c r="CB3377" i="1"/>
  <c r="BO3378" i="1"/>
  <c r="BP3378" i="1"/>
  <c r="BQ3378" i="1"/>
  <c r="BR3378" i="1"/>
  <c r="BS3378" i="1"/>
  <c r="BT3378" i="1"/>
  <c r="BU3378" i="1"/>
  <c r="BV3378" i="1"/>
  <c r="BW3378" i="1"/>
  <c r="BX3378" i="1"/>
  <c r="BY3378" i="1"/>
  <c r="BZ3378" i="1"/>
  <c r="CA3378" i="1"/>
  <c r="CB3378" i="1"/>
  <c r="BO3379" i="1"/>
  <c r="BP3379" i="1"/>
  <c r="BQ3379" i="1"/>
  <c r="BR3379" i="1"/>
  <c r="BS3379" i="1"/>
  <c r="BT3379" i="1"/>
  <c r="BU3379" i="1"/>
  <c r="BV3379" i="1"/>
  <c r="BW3379" i="1"/>
  <c r="BX3379" i="1"/>
  <c r="BY3379" i="1"/>
  <c r="BZ3379" i="1"/>
  <c r="CA3379" i="1"/>
  <c r="CB3379" i="1"/>
  <c r="BO3380" i="1"/>
  <c r="BP3380" i="1"/>
  <c r="BQ3380" i="1"/>
  <c r="BR3380" i="1"/>
  <c r="BS3380" i="1"/>
  <c r="BT3380" i="1"/>
  <c r="BU3380" i="1"/>
  <c r="BV3380" i="1"/>
  <c r="BW3380" i="1"/>
  <c r="BX3380" i="1"/>
  <c r="BY3380" i="1"/>
  <c r="BZ3380" i="1"/>
  <c r="CA3380" i="1"/>
  <c r="CB3380" i="1"/>
  <c r="BO3381" i="1"/>
  <c r="BP3381" i="1"/>
  <c r="BQ3381" i="1"/>
  <c r="BR3381" i="1"/>
  <c r="BS3381" i="1"/>
  <c r="BT3381" i="1"/>
  <c r="BU3381" i="1"/>
  <c r="BV3381" i="1"/>
  <c r="BW3381" i="1"/>
  <c r="BX3381" i="1"/>
  <c r="BY3381" i="1"/>
  <c r="BZ3381" i="1"/>
  <c r="CA3381" i="1"/>
  <c r="CB3381" i="1"/>
  <c r="BO3382" i="1"/>
  <c r="BP3382" i="1"/>
  <c r="BQ3382" i="1"/>
  <c r="BR3382" i="1"/>
  <c r="BS3382" i="1"/>
  <c r="BT3382" i="1"/>
  <c r="BU3382" i="1"/>
  <c r="BV3382" i="1"/>
  <c r="BW3382" i="1"/>
  <c r="BX3382" i="1"/>
  <c r="BY3382" i="1"/>
  <c r="BZ3382" i="1"/>
  <c r="CA3382" i="1"/>
  <c r="CB3382" i="1"/>
  <c r="BO3383" i="1"/>
  <c r="BP3383" i="1"/>
  <c r="BQ3383" i="1"/>
  <c r="BR3383" i="1"/>
  <c r="BS3383" i="1"/>
  <c r="BT3383" i="1"/>
  <c r="BU3383" i="1"/>
  <c r="BV3383" i="1"/>
  <c r="BW3383" i="1"/>
  <c r="BX3383" i="1"/>
  <c r="BY3383" i="1"/>
  <c r="BZ3383" i="1"/>
  <c r="CA3383" i="1"/>
  <c r="CB3383" i="1"/>
  <c r="BO3384" i="1"/>
  <c r="BP3384" i="1"/>
  <c r="BQ3384" i="1"/>
  <c r="BR3384" i="1"/>
  <c r="BS3384" i="1"/>
  <c r="BT3384" i="1"/>
  <c r="BU3384" i="1"/>
  <c r="BV3384" i="1"/>
  <c r="BW3384" i="1"/>
  <c r="BX3384" i="1"/>
  <c r="BY3384" i="1"/>
  <c r="BZ3384" i="1"/>
  <c r="CA3384" i="1"/>
  <c r="CB3384" i="1"/>
  <c r="BO3385" i="1"/>
  <c r="BP3385" i="1"/>
  <c r="BQ3385" i="1"/>
  <c r="BR3385" i="1"/>
  <c r="BS3385" i="1"/>
  <c r="BT3385" i="1"/>
  <c r="BU3385" i="1"/>
  <c r="BV3385" i="1"/>
  <c r="BW3385" i="1"/>
  <c r="BX3385" i="1"/>
  <c r="BY3385" i="1"/>
  <c r="BZ3385" i="1"/>
  <c r="CA3385" i="1"/>
  <c r="CB3385" i="1"/>
  <c r="BO3386" i="1"/>
  <c r="BP3386" i="1"/>
  <c r="BQ3386" i="1"/>
  <c r="BR3386" i="1"/>
  <c r="BS3386" i="1"/>
  <c r="BT3386" i="1"/>
  <c r="BU3386" i="1"/>
  <c r="BV3386" i="1"/>
  <c r="BW3386" i="1"/>
  <c r="BX3386" i="1"/>
  <c r="BY3386" i="1"/>
  <c r="BZ3386" i="1"/>
  <c r="CA3386" i="1"/>
  <c r="CB3386" i="1"/>
  <c r="BO3387" i="1"/>
  <c r="BP3387" i="1"/>
  <c r="BQ3387" i="1"/>
  <c r="BR3387" i="1"/>
  <c r="BS3387" i="1"/>
  <c r="BT3387" i="1"/>
  <c r="BU3387" i="1"/>
  <c r="BV3387" i="1"/>
  <c r="BW3387" i="1"/>
  <c r="BX3387" i="1"/>
  <c r="BY3387" i="1"/>
  <c r="BZ3387" i="1"/>
  <c r="CA3387" i="1"/>
  <c r="CB3387" i="1"/>
  <c r="BO3388" i="1"/>
  <c r="BP3388" i="1"/>
  <c r="BQ3388" i="1"/>
  <c r="BR3388" i="1"/>
  <c r="BS3388" i="1"/>
  <c r="BT3388" i="1"/>
  <c r="BU3388" i="1"/>
  <c r="BV3388" i="1"/>
  <c r="BW3388" i="1"/>
  <c r="BX3388" i="1"/>
  <c r="BY3388" i="1"/>
  <c r="BZ3388" i="1"/>
  <c r="CA3388" i="1"/>
  <c r="CB3388" i="1"/>
  <c r="BO3389" i="1"/>
  <c r="BP3389" i="1"/>
  <c r="BQ3389" i="1"/>
  <c r="BR3389" i="1"/>
  <c r="BS3389" i="1"/>
  <c r="BT3389" i="1"/>
  <c r="BU3389" i="1"/>
  <c r="BV3389" i="1"/>
  <c r="BW3389" i="1"/>
  <c r="BX3389" i="1"/>
  <c r="BY3389" i="1"/>
  <c r="BZ3389" i="1"/>
  <c r="CA3389" i="1"/>
  <c r="CB3389" i="1"/>
  <c r="BO3390" i="1"/>
  <c r="BP3390" i="1"/>
  <c r="BQ3390" i="1"/>
  <c r="BR3390" i="1"/>
  <c r="BS3390" i="1"/>
  <c r="BT3390" i="1"/>
  <c r="BU3390" i="1"/>
  <c r="BV3390" i="1"/>
  <c r="BW3390" i="1"/>
  <c r="BX3390" i="1"/>
  <c r="BY3390" i="1"/>
  <c r="BZ3390" i="1"/>
  <c r="CA3390" i="1"/>
  <c r="CB3390" i="1"/>
  <c r="BO3391" i="1"/>
  <c r="BP3391" i="1"/>
  <c r="BQ3391" i="1"/>
  <c r="BR3391" i="1"/>
  <c r="BS3391" i="1"/>
  <c r="BT3391" i="1"/>
  <c r="BU3391" i="1"/>
  <c r="BV3391" i="1"/>
  <c r="BW3391" i="1"/>
  <c r="BX3391" i="1"/>
  <c r="BY3391" i="1"/>
  <c r="BZ3391" i="1"/>
  <c r="CA3391" i="1"/>
  <c r="CB3391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BO3238" i="1"/>
  <c r="BP3238" i="1"/>
  <c r="BQ3238" i="1"/>
  <c r="BR3238" i="1"/>
  <c r="BS3238" i="1"/>
  <c r="BT3238" i="1"/>
  <c r="BU3238" i="1"/>
  <c r="BV3238" i="1"/>
  <c r="BW3238" i="1"/>
  <c r="BX3238" i="1"/>
  <c r="BY3238" i="1"/>
  <c r="BZ3238" i="1"/>
  <c r="CA3238" i="1"/>
  <c r="CB3238" i="1"/>
  <c r="BO3172" i="1"/>
  <c r="BP3172" i="1"/>
  <c r="BQ3172" i="1"/>
  <c r="BR3172" i="1"/>
  <c r="BS3172" i="1"/>
  <c r="BT3172" i="1"/>
  <c r="BU3172" i="1"/>
  <c r="BV3172" i="1"/>
  <c r="BW3172" i="1"/>
  <c r="BX3172" i="1"/>
  <c r="BY3172" i="1"/>
  <c r="BZ3172" i="1"/>
  <c r="CA3172" i="1"/>
  <c r="CB3172" i="1"/>
  <c r="BO3190" i="1"/>
  <c r="BP3190" i="1"/>
  <c r="BQ3190" i="1"/>
  <c r="BR3190" i="1"/>
  <c r="BS3190" i="1"/>
  <c r="BT3190" i="1"/>
  <c r="BU3190" i="1"/>
  <c r="BV3190" i="1"/>
  <c r="BW3190" i="1"/>
  <c r="BX3190" i="1"/>
  <c r="BY3190" i="1"/>
  <c r="BZ3190" i="1"/>
  <c r="CA3190" i="1"/>
  <c r="CB3190" i="1"/>
  <c r="BO3181" i="1"/>
  <c r="BP3181" i="1"/>
  <c r="BQ3181" i="1"/>
  <c r="BR3181" i="1"/>
  <c r="BS3181" i="1"/>
  <c r="BT3181" i="1"/>
  <c r="BU3181" i="1"/>
  <c r="BV3181" i="1"/>
  <c r="BW3181" i="1"/>
  <c r="BX3181" i="1"/>
  <c r="BY3181" i="1"/>
  <c r="BZ3181" i="1"/>
  <c r="CA3181" i="1"/>
  <c r="CB3181" i="1"/>
  <c r="BO3178" i="1"/>
  <c r="BP3178" i="1"/>
  <c r="BQ3178" i="1"/>
  <c r="BR3178" i="1"/>
  <c r="BS3178" i="1"/>
  <c r="BT3178" i="1"/>
  <c r="BU3178" i="1"/>
  <c r="BV3178" i="1"/>
  <c r="BW3178" i="1"/>
  <c r="BX3178" i="1"/>
  <c r="BY3178" i="1"/>
  <c r="BZ3178" i="1"/>
  <c r="CA3178" i="1"/>
  <c r="CB3178" i="1"/>
  <c r="BO3191" i="1"/>
  <c r="BP3191" i="1"/>
  <c r="BQ3191" i="1"/>
  <c r="BR3191" i="1"/>
  <c r="BS3191" i="1"/>
  <c r="BT3191" i="1"/>
  <c r="BU3191" i="1"/>
  <c r="BV3191" i="1"/>
  <c r="BW3191" i="1"/>
  <c r="BX3191" i="1"/>
  <c r="BY3191" i="1"/>
  <c r="BZ3191" i="1"/>
  <c r="CA3191" i="1"/>
  <c r="CB3191" i="1"/>
  <c r="BO3171" i="1"/>
  <c r="BP3171" i="1"/>
  <c r="BQ3171" i="1"/>
  <c r="BR3171" i="1"/>
  <c r="BS3171" i="1"/>
  <c r="BT3171" i="1"/>
  <c r="BU3171" i="1"/>
  <c r="BV3171" i="1"/>
  <c r="BW3171" i="1"/>
  <c r="BX3171" i="1"/>
  <c r="BY3171" i="1"/>
  <c r="BZ3171" i="1"/>
  <c r="CA3171" i="1"/>
  <c r="CB3171" i="1"/>
  <c r="BO3159" i="1"/>
  <c r="BP3159" i="1"/>
  <c r="BQ3159" i="1"/>
  <c r="BR3159" i="1"/>
  <c r="BS3159" i="1"/>
  <c r="BT3159" i="1"/>
  <c r="BU3159" i="1"/>
  <c r="BV3159" i="1"/>
  <c r="BW3159" i="1"/>
  <c r="BX3159" i="1"/>
  <c r="BY3159" i="1"/>
  <c r="BZ3159" i="1"/>
  <c r="CA3159" i="1"/>
  <c r="CB3159" i="1"/>
  <c r="BO3186" i="1"/>
  <c r="BP3186" i="1"/>
  <c r="BQ3186" i="1"/>
  <c r="BR3186" i="1"/>
  <c r="BS3186" i="1"/>
  <c r="BT3186" i="1"/>
  <c r="BU3186" i="1"/>
  <c r="BV3186" i="1"/>
  <c r="BW3186" i="1"/>
  <c r="BX3186" i="1"/>
  <c r="BY3186" i="1"/>
  <c r="BZ3186" i="1"/>
  <c r="CA3186" i="1"/>
  <c r="CB3186" i="1"/>
  <c r="BO3196" i="1"/>
  <c r="BP3196" i="1"/>
  <c r="BQ3196" i="1"/>
  <c r="BR3196" i="1"/>
  <c r="BS3196" i="1"/>
  <c r="BT3196" i="1"/>
  <c r="BU3196" i="1"/>
  <c r="BV3196" i="1"/>
  <c r="BW3196" i="1"/>
  <c r="BX3196" i="1"/>
  <c r="BY3196" i="1"/>
  <c r="BZ3196" i="1"/>
  <c r="CA3196" i="1"/>
  <c r="CB3196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BO3240" i="1"/>
  <c r="BP3240" i="1"/>
  <c r="BQ3240" i="1"/>
  <c r="BR3240" i="1"/>
  <c r="BS3240" i="1"/>
  <c r="BT3240" i="1"/>
  <c r="BU3240" i="1"/>
  <c r="BV3240" i="1"/>
  <c r="BW3240" i="1"/>
  <c r="BX3240" i="1"/>
  <c r="BY3240" i="1"/>
  <c r="BZ3240" i="1"/>
  <c r="CA3240" i="1"/>
  <c r="CB3240" i="1"/>
  <c r="BO3241" i="1"/>
  <c r="BP3241" i="1"/>
  <c r="BQ3241" i="1"/>
  <c r="BR3241" i="1"/>
  <c r="BS3241" i="1"/>
  <c r="BT3241" i="1"/>
  <c r="BU3241" i="1"/>
  <c r="BV3241" i="1"/>
  <c r="BW3241" i="1"/>
  <c r="BX3241" i="1"/>
  <c r="BY3241" i="1"/>
  <c r="BZ3241" i="1"/>
  <c r="CA3241" i="1"/>
  <c r="CB3241" i="1"/>
  <c r="BO3242" i="1"/>
  <c r="BP3242" i="1"/>
  <c r="BQ3242" i="1"/>
  <c r="BR3242" i="1"/>
  <c r="BS3242" i="1"/>
  <c r="BT3242" i="1"/>
  <c r="BU3242" i="1"/>
  <c r="BV3242" i="1"/>
  <c r="BW3242" i="1"/>
  <c r="BX3242" i="1"/>
  <c r="BY3242" i="1"/>
  <c r="BZ3242" i="1"/>
  <c r="CA3242" i="1"/>
  <c r="CB3242" i="1"/>
  <c r="BO3243" i="1"/>
  <c r="BP3243" i="1"/>
  <c r="BQ3243" i="1"/>
  <c r="BR3243" i="1"/>
  <c r="BS3243" i="1"/>
  <c r="BT3243" i="1"/>
  <c r="BU3243" i="1"/>
  <c r="BV3243" i="1"/>
  <c r="BW3243" i="1"/>
  <c r="BX3243" i="1"/>
  <c r="BY3243" i="1"/>
  <c r="BZ3243" i="1"/>
  <c r="CA3243" i="1"/>
  <c r="CB3243" i="1"/>
  <c r="BO3244" i="1"/>
  <c r="BP3244" i="1"/>
  <c r="BQ3244" i="1"/>
  <c r="BR3244" i="1"/>
  <c r="BS3244" i="1"/>
  <c r="BT3244" i="1"/>
  <c r="BU3244" i="1"/>
  <c r="BV3244" i="1"/>
  <c r="BW3244" i="1"/>
  <c r="BX3244" i="1"/>
  <c r="BY3244" i="1"/>
  <c r="BZ3244" i="1"/>
  <c r="CA3244" i="1"/>
  <c r="CB3244" i="1"/>
  <c r="BO3245" i="1"/>
  <c r="BP3245" i="1"/>
  <c r="BQ3245" i="1"/>
  <c r="BR3245" i="1"/>
  <c r="BS3245" i="1"/>
  <c r="BT3245" i="1"/>
  <c r="BU3245" i="1"/>
  <c r="BV3245" i="1"/>
  <c r="BW3245" i="1"/>
  <c r="BX3245" i="1"/>
  <c r="BY3245" i="1"/>
  <c r="BZ3245" i="1"/>
  <c r="CA3245" i="1"/>
  <c r="CB3245" i="1"/>
  <c r="BO3246" i="1"/>
  <c r="BP3246" i="1"/>
  <c r="BQ3246" i="1"/>
  <c r="BR3246" i="1"/>
  <c r="BS3246" i="1"/>
  <c r="BT3246" i="1"/>
  <c r="BU3246" i="1"/>
  <c r="BV3246" i="1"/>
  <c r="BW3246" i="1"/>
  <c r="BX3246" i="1"/>
  <c r="BY3246" i="1"/>
  <c r="BZ3246" i="1"/>
  <c r="CA3246" i="1"/>
  <c r="CB3246" i="1"/>
  <c r="BO3247" i="1"/>
  <c r="BP3247" i="1"/>
  <c r="BQ3247" i="1"/>
  <c r="BR3247" i="1"/>
  <c r="BS3247" i="1"/>
  <c r="BT3247" i="1"/>
  <c r="BU3247" i="1"/>
  <c r="BV3247" i="1"/>
  <c r="BW3247" i="1"/>
  <c r="BX3247" i="1"/>
  <c r="BY3247" i="1"/>
  <c r="BZ3247" i="1"/>
  <c r="CA3247" i="1"/>
  <c r="CB3247" i="1"/>
  <c r="BO3248" i="1"/>
  <c r="BP3248" i="1"/>
  <c r="BQ3248" i="1"/>
  <c r="BR3248" i="1"/>
  <c r="BS3248" i="1"/>
  <c r="BT3248" i="1"/>
  <c r="BU3248" i="1"/>
  <c r="BV3248" i="1"/>
  <c r="BW3248" i="1"/>
  <c r="BX3248" i="1"/>
  <c r="BY3248" i="1"/>
  <c r="BZ3248" i="1"/>
  <c r="CA3248" i="1"/>
  <c r="CB3248" i="1"/>
  <c r="BO3249" i="1"/>
  <c r="BP3249" i="1"/>
  <c r="BQ3249" i="1"/>
  <c r="BR3249" i="1"/>
  <c r="BS3249" i="1"/>
  <c r="BT3249" i="1"/>
  <c r="BU3249" i="1"/>
  <c r="BV3249" i="1"/>
  <c r="BW3249" i="1"/>
  <c r="BX3249" i="1"/>
  <c r="BY3249" i="1"/>
  <c r="BZ3249" i="1"/>
  <c r="CA3249" i="1"/>
  <c r="CB3249" i="1"/>
  <c r="BO3250" i="1"/>
  <c r="BP3250" i="1"/>
  <c r="BQ3250" i="1"/>
  <c r="BR3250" i="1"/>
  <c r="BS3250" i="1"/>
  <c r="BT3250" i="1"/>
  <c r="BU3250" i="1"/>
  <c r="BV3250" i="1"/>
  <c r="BW3250" i="1"/>
  <c r="BX3250" i="1"/>
  <c r="BY3250" i="1"/>
  <c r="BZ3250" i="1"/>
  <c r="CA3250" i="1"/>
  <c r="CB3250" i="1"/>
  <c r="BO3251" i="1"/>
  <c r="BP3251" i="1"/>
  <c r="BQ3251" i="1"/>
  <c r="BR3251" i="1"/>
  <c r="BS3251" i="1"/>
  <c r="BT3251" i="1"/>
  <c r="BU3251" i="1"/>
  <c r="BV3251" i="1"/>
  <c r="BW3251" i="1"/>
  <c r="BX3251" i="1"/>
  <c r="BY3251" i="1"/>
  <c r="BZ3251" i="1"/>
  <c r="CA3251" i="1"/>
  <c r="CB3251" i="1"/>
  <c r="BO3742" i="1"/>
  <c r="BP3742" i="1"/>
  <c r="BQ3742" i="1"/>
  <c r="BR3742" i="1"/>
  <c r="BS3742" i="1"/>
  <c r="BT3742" i="1"/>
  <c r="BU3742" i="1"/>
  <c r="BV3742" i="1"/>
  <c r="BW3742" i="1"/>
  <c r="BX3742" i="1"/>
  <c r="BY3742" i="1"/>
  <c r="BZ3742" i="1"/>
  <c r="CA3742" i="1"/>
  <c r="CB3742" i="1"/>
  <c r="BO3727" i="1"/>
  <c r="BP3727" i="1"/>
  <c r="BQ3727" i="1"/>
  <c r="BR3727" i="1"/>
  <c r="BS3727" i="1"/>
  <c r="BT3727" i="1"/>
  <c r="BU3727" i="1"/>
  <c r="BV3727" i="1"/>
  <c r="BW3727" i="1"/>
  <c r="BX3727" i="1"/>
  <c r="BY3727" i="1"/>
  <c r="BZ3727" i="1"/>
  <c r="CA3727" i="1"/>
  <c r="CB3727" i="1"/>
  <c r="BO3744" i="1"/>
  <c r="BP3744" i="1"/>
  <c r="BQ3744" i="1"/>
  <c r="BR3744" i="1"/>
  <c r="BS3744" i="1"/>
  <c r="BT3744" i="1"/>
  <c r="BU3744" i="1"/>
  <c r="BV3744" i="1"/>
  <c r="BW3744" i="1"/>
  <c r="BX3744" i="1"/>
  <c r="BY3744" i="1"/>
  <c r="BZ3744" i="1"/>
  <c r="CA3744" i="1"/>
  <c r="CB3744" i="1"/>
  <c r="BO3703" i="1"/>
  <c r="BP3703" i="1"/>
  <c r="BQ3703" i="1"/>
  <c r="BR3703" i="1"/>
  <c r="BS3703" i="1"/>
  <c r="BT3703" i="1"/>
  <c r="BU3703" i="1"/>
  <c r="BV3703" i="1"/>
  <c r="BW3703" i="1"/>
  <c r="BX3703" i="1"/>
  <c r="BY3703" i="1"/>
  <c r="BZ3703" i="1"/>
  <c r="CA3703" i="1"/>
  <c r="CB3703" i="1"/>
  <c r="BO3733" i="1"/>
  <c r="BP3733" i="1"/>
  <c r="BQ3733" i="1"/>
  <c r="BR3733" i="1"/>
  <c r="BS3733" i="1"/>
  <c r="BT3733" i="1"/>
  <c r="BU3733" i="1"/>
  <c r="BV3733" i="1"/>
  <c r="BW3733" i="1"/>
  <c r="BX3733" i="1"/>
  <c r="BY3733" i="1"/>
  <c r="BZ3733" i="1"/>
  <c r="CA3733" i="1"/>
  <c r="CB3733" i="1"/>
  <c r="BO3729" i="1"/>
  <c r="BP3729" i="1"/>
  <c r="BQ3729" i="1"/>
  <c r="BR3729" i="1"/>
  <c r="BS3729" i="1"/>
  <c r="BT3729" i="1"/>
  <c r="BU3729" i="1"/>
  <c r="BV3729" i="1"/>
  <c r="BW3729" i="1"/>
  <c r="BX3729" i="1"/>
  <c r="BY3729" i="1"/>
  <c r="BZ3729" i="1"/>
  <c r="CA3729" i="1"/>
  <c r="CB3729" i="1"/>
  <c r="BO3704" i="1"/>
  <c r="BP3704" i="1"/>
  <c r="BQ3704" i="1"/>
  <c r="BR3704" i="1"/>
  <c r="BS3704" i="1"/>
  <c r="BT3704" i="1"/>
  <c r="BU3704" i="1"/>
  <c r="BV3704" i="1"/>
  <c r="BW3704" i="1"/>
  <c r="BX3704" i="1"/>
  <c r="BY3704" i="1"/>
  <c r="BZ3704" i="1"/>
  <c r="CA3704" i="1"/>
  <c r="CB3704" i="1"/>
  <c r="BO3732" i="1"/>
  <c r="BP3732" i="1"/>
  <c r="BQ3732" i="1"/>
  <c r="BR3732" i="1"/>
  <c r="BS3732" i="1"/>
  <c r="BT3732" i="1"/>
  <c r="BU3732" i="1"/>
  <c r="BV3732" i="1"/>
  <c r="BW3732" i="1"/>
  <c r="BX3732" i="1"/>
  <c r="BY3732" i="1"/>
  <c r="BZ3732" i="1"/>
  <c r="CA3732" i="1"/>
  <c r="CB3732" i="1"/>
  <c r="BO3780" i="1"/>
  <c r="BP3780" i="1"/>
  <c r="BQ3780" i="1"/>
  <c r="BR3780" i="1"/>
  <c r="BS3780" i="1"/>
  <c r="BT3780" i="1"/>
  <c r="BU3780" i="1"/>
  <c r="BV3780" i="1"/>
  <c r="BW3780" i="1"/>
  <c r="BX3780" i="1"/>
  <c r="BY3780" i="1"/>
  <c r="BZ3780" i="1"/>
  <c r="CA3780" i="1"/>
  <c r="CB3780" i="1"/>
  <c r="BO3781" i="1"/>
  <c r="BP3781" i="1"/>
  <c r="BQ3781" i="1"/>
  <c r="BR3781" i="1"/>
  <c r="BS3781" i="1"/>
  <c r="BT3781" i="1"/>
  <c r="BU3781" i="1"/>
  <c r="BV3781" i="1"/>
  <c r="BW3781" i="1"/>
  <c r="BX3781" i="1"/>
  <c r="BY3781" i="1"/>
  <c r="BZ3781" i="1"/>
  <c r="CA3781" i="1"/>
  <c r="CB3781" i="1"/>
  <c r="BO3746" i="1"/>
  <c r="BP3746" i="1"/>
  <c r="BQ3746" i="1"/>
  <c r="BR3746" i="1"/>
  <c r="BS3746" i="1"/>
  <c r="BT3746" i="1"/>
  <c r="BU3746" i="1"/>
  <c r="BV3746" i="1"/>
  <c r="BW3746" i="1"/>
  <c r="BX3746" i="1"/>
  <c r="BY3746" i="1"/>
  <c r="BZ3746" i="1"/>
  <c r="CA3746" i="1"/>
  <c r="CB3746" i="1"/>
  <c r="BO3782" i="1"/>
  <c r="BP3782" i="1"/>
  <c r="BQ3782" i="1"/>
  <c r="BR3782" i="1"/>
  <c r="BS3782" i="1"/>
  <c r="BT3782" i="1"/>
  <c r="BU3782" i="1"/>
  <c r="BV3782" i="1"/>
  <c r="BW3782" i="1"/>
  <c r="BX3782" i="1"/>
  <c r="BY3782" i="1"/>
  <c r="BZ3782" i="1"/>
  <c r="CA3782" i="1"/>
  <c r="CB3782" i="1"/>
  <c r="BO3783" i="1"/>
  <c r="BP3783" i="1"/>
  <c r="BQ3783" i="1"/>
  <c r="BR3783" i="1"/>
  <c r="BS3783" i="1"/>
  <c r="BT3783" i="1"/>
  <c r="BU3783" i="1"/>
  <c r="BV3783" i="1"/>
  <c r="BW3783" i="1"/>
  <c r="BX3783" i="1"/>
  <c r="BY3783" i="1"/>
  <c r="BZ3783" i="1"/>
  <c r="CA3783" i="1"/>
  <c r="CB3783" i="1"/>
  <c r="BO3784" i="1"/>
  <c r="BP3784" i="1"/>
  <c r="BQ3784" i="1"/>
  <c r="BR3784" i="1"/>
  <c r="BS3784" i="1"/>
  <c r="BT3784" i="1"/>
  <c r="BU3784" i="1"/>
  <c r="BV3784" i="1"/>
  <c r="BW3784" i="1"/>
  <c r="BX3784" i="1"/>
  <c r="BY3784" i="1"/>
  <c r="BZ3784" i="1"/>
  <c r="CA3784" i="1"/>
  <c r="CB3784" i="1"/>
  <c r="BO3785" i="1"/>
  <c r="BP3785" i="1"/>
  <c r="BQ3785" i="1"/>
  <c r="BR3785" i="1"/>
  <c r="BS3785" i="1"/>
  <c r="BT3785" i="1"/>
  <c r="BU3785" i="1"/>
  <c r="BV3785" i="1"/>
  <c r="BW3785" i="1"/>
  <c r="BX3785" i="1"/>
  <c r="BY3785" i="1"/>
  <c r="BZ3785" i="1"/>
  <c r="CA3785" i="1"/>
  <c r="CB3785" i="1"/>
  <c r="BO3786" i="1"/>
  <c r="BP3786" i="1"/>
  <c r="BQ3786" i="1"/>
  <c r="BR3786" i="1"/>
  <c r="BS3786" i="1"/>
  <c r="BT3786" i="1"/>
  <c r="BU3786" i="1"/>
  <c r="BV3786" i="1"/>
  <c r="BW3786" i="1"/>
  <c r="BX3786" i="1"/>
  <c r="BY3786" i="1"/>
  <c r="BZ3786" i="1"/>
  <c r="CA3786" i="1"/>
  <c r="CB3786" i="1"/>
  <c r="BO3787" i="1"/>
  <c r="BP3787" i="1"/>
  <c r="BQ3787" i="1"/>
  <c r="BR3787" i="1"/>
  <c r="BS3787" i="1"/>
  <c r="BT3787" i="1"/>
  <c r="BU3787" i="1"/>
  <c r="BV3787" i="1"/>
  <c r="BW3787" i="1"/>
  <c r="BX3787" i="1"/>
  <c r="BY3787" i="1"/>
  <c r="BZ3787" i="1"/>
  <c r="CA3787" i="1"/>
  <c r="CB3787" i="1"/>
  <c r="BO3788" i="1"/>
  <c r="BP3788" i="1"/>
  <c r="BQ3788" i="1"/>
  <c r="BR3788" i="1"/>
  <c r="BS3788" i="1"/>
  <c r="BT3788" i="1"/>
  <c r="BU3788" i="1"/>
  <c r="BV3788" i="1"/>
  <c r="BW3788" i="1"/>
  <c r="BX3788" i="1"/>
  <c r="BY3788" i="1"/>
  <c r="BZ3788" i="1"/>
  <c r="CA3788" i="1"/>
  <c r="CB3788" i="1"/>
  <c r="BO3789" i="1"/>
  <c r="BP3789" i="1"/>
  <c r="BQ3789" i="1"/>
  <c r="BR3789" i="1"/>
  <c r="BS3789" i="1"/>
  <c r="BT3789" i="1"/>
  <c r="BU3789" i="1"/>
  <c r="BV3789" i="1"/>
  <c r="BW3789" i="1"/>
  <c r="BX3789" i="1"/>
  <c r="BY3789" i="1"/>
  <c r="BZ3789" i="1"/>
  <c r="CA3789" i="1"/>
  <c r="CB3789" i="1"/>
  <c r="BO3790" i="1"/>
  <c r="BP3790" i="1"/>
  <c r="BQ3790" i="1"/>
  <c r="BR3790" i="1"/>
  <c r="BS3790" i="1"/>
  <c r="BT3790" i="1"/>
  <c r="BU3790" i="1"/>
  <c r="BV3790" i="1"/>
  <c r="BW3790" i="1"/>
  <c r="BX3790" i="1"/>
  <c r="BY3790" i="1"/>
  <c r="BZ3790" i="1"/>
  <c r="CA3790" i="1"/>
  <c r="CB3790" i="1"/>
  <c r="BO3791" i="1"/>
  <c r="BP3791" i="1"/>
  <c r="BQ3791" i="1"/>
  <c r="BR3791" i="1"/>
  <c r="BS3791" i="1"/>
  <c r="BT3791" i="1"/>
  <c r="BU3791" i="1"/>
  <c r="BV3791" i="1"/>
  <c r="BW3791" i="1"/>
  <c r="BX3791" i="1"/>
  <c r="BY3791" i="1"/>
  <c r="BZ3791" i="1"/>
  <c r="CA3791" i="1"/>
  <c r="CB3791" i="1"/>
  <c r="BO3792" i="1"/>
  <c r="BP3792" i="1"/>
  <c r="BQ3792" i="1"/>
  <c r="BR3792" i="1"/>
  <c r="BS3792" i="1"/>
  <c r="BT3792" i="1"/>
  <c r="BU3792" i="1"/>
  <c r="BV3792" i="1"/>
  <c r="BW3792" i="1"/>
  <c r="BX3792" i="1"/>
  <c r="BY3792" i="1"/>
  <c r="BZ3792" i="1"/>
  <c r="CA3792" i="1"/>
  <c r="CB3792" i="1"/>
  <c r="BO3793" i="1"/>
  <c r="BP3793" i="1"/>
  <c r="BQ3793" i="1"/>
  <c r="BR3793" i="1"/>
  <c r="BS3793" i="1"/>
  <c r="BT3793" i="1"/>
  <c r="BU3793" i="1"/>
  <c r="BV3793" i="1"/>
  <c r="BW3793" i="1"/>
  <c r="BX3793" i="1"/>
  <c r="BY3793" i="1"/>
  <c r="BZ3793" i="1"/>
  <c r="CA3793" i="1"/>
  <c r="CB3793" i="1"/>
  <c r="BO3794" i="1"/>
  <c r="BP3794" i="1"/>
  <c r="BQ3794" i="1"/>
  <c r="BR3794" i="1"/>
  <c r="BS3794" i="1"/>
  <c r="BT3794" i="1"/>
  <c r="BU3794" i="1"/>
  <c r="BV3794" i="1"/>
  <c r="BW3794" i="1"/>
  <c r="BX3794" i="1"/>
  <c r="BY3794" i="1"/>
  <c r="BZ3794" i="1"/>
  <c r="CA3794" i="1"/>
  <c r="CB3794" i="1"/>
  <c r="BO3795" i="1"/>
  <c r="BP3795" i="1"/>
  <c r="BQ3795" i="1"/>
  <c r="BR3795" i="1"/>
  <c r="BS3795" i="1"/>
  <c r="BT3795" i="1"/>
  <c r="BU3795" i="1"/>
  <c r="BV3795" i="1"/>
  <c r="BW3795" i="1"/>
  <c r="BX3795" i="1"/>
  <c r="BY3795" i="1"/>
  <c r="BZ3795" i="1"/>
  <c r="CA3795" i="1"/>
  <c r="CB3795" i="1"/>
  <c r="BO3796" i="1"/>
  <c r="BP3796" i="1"/>
  <c r="BQ3796" i="1"/>
  <c r="BR3796" i="1"/>
  <c r="BS3796" i="1"/>
  <c r="BT3796" i="1"/>
  <c r="BU3796" i="1"/>
  <c r="BV3796" i="1"/>
  <c r="BW3796" i="1"/>
  <c r="BX3796" i="1"/>
  <c r="BY3796" i="1"/>
  <c r="BZ3796" i="1"/>
  <c r="CA3796" i="1"/>
  <c r="CB3796" i="1"/>
  <c r="BO3797" i="1"/>
  <c r="BP3797" i="1"/>
  <c r="BQ3797" i="1"/>
  <c r="BR3797" i="1"/>
  <c r="BS3797" i="1"/>
  <c r="BT3797" i="1"/>
  <c r="BU3797" i="1"/>
  <c r="BV3797" i="1"/>
  <c r="BW3797" i="1"/>
  <c r="BX3797" i="1"/>
  <c r="BY3797" i="1"/>
  <c r="BZ3797" i="1"/>
  <c r="CA3797" i="1"/>
  <c r="CB3797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BO3981" i="1"/>
  <c r="BP3981" i="1"/>
  <c r="BQ3981" i="1"/>
  <c r="BR3981" i="1"/>
  <c r="BS3981" i="1"/>
  <c r="BT3981" i="1"/>
  <c r="BU3981" i="1"/>
  <c r="BV3981" i="1"/>
  <c r="BW3981" i="1"/>
  <c r="BX3981" i="1"/>
  <c r="BY3981" i="1"/>
  <c r="BZ3981" i="1"/>
  <c r="CA3981" i="1"/>
  <c r="CB3981" i="1"/>
  <c r="BO4002" i="1"/>
  <c r="BP4002" i="1"/>
  <c r="BQ4002" i="1"/>
  <c r="BR4002" i="1"/>
  <c r="BS4002" i="1"/>
  <c r="BT4002" i="1"/>
  <c r="BU4002" i="1"/>
  <c r="BV4002" i="1"/>
  <c r="BW4002" i="1"/>
  <c r="BX4002" i="1"/>
  <c r="BY4002" i="1"/>
  <c r="BZ4002" i="1"/>
  <c r="CA4002" i="1"/>
  <c r="CB4002" i="1"/>
  <c r="BO3980" i="1"/>
  <c r="BP3980" i="1"/>
  <c r="BQ3980" i="1"/>
  <c r="BR3980" i="1"/>
  <c r="BS3980" i="1"/>
  <c r="BT3980" i="1"/>
  <c r="BU3980" i="1"/>
  <c r="BV3980" i="1"/>
  <c r="BW3980" i="1"/>
  <c r="BX3980" i="1"/>
  <c r="BY3980" i="1"/>
  <c r="BZ3980" i="1"/>
  <c r="CA3980" i="1"/>
  <c r="CB3980" i="1"/>
  <c r="BO4006" i="1"/>
  <c r="BP4006" i="1"/>
  <c r="BQ4006" i="1"/>
  <c r="BR4006" i="1"/>
  <c r="BS4006" i="1"/>
  <c r="BT4006" i="1"/>
  <c r="BU4006" i="1"/>
  <c r="BV4006" i="1"/>
  <c r="BW4006" i="1"/>
  <c r="BX4006" i="1"/>
  <c r="BY4006" i="1"/>
  <c r="BZ4006" i="1"/>
  <c r="CA4006" i="1"/>
  <c r="CB4006" i="1"/>
  <c r="BO3994" i="1"/>
  <c r="BP3994" i="1"/>
  <c r="BQ3994" i="1"/>
  <c r="BR3994" i="1"/>
  <c r="BS3994" i="1"/>
  <c r="BT3994" i="1"/>
  <c r="BU3994" i="1"/>
  <c r="BV3994" i="1"/>
  <c r="BW3994" i="1"/>
  <c r="BX3994" i="1"/>
  <c r="BY3994" i="1"/>
  <c r="BZ3994" i="1"/>
  <c r="CA3994" i="1"/>
  <c r="CB3994" i="1"/>
  <c r="BO3989" i="1"/>
  <c r="BP3989" i="1"/>
  <c r="BQ3989" i="1"/>
  <c r="BR3989" i="1"/>
  <c r="BS3989" i="1"/>
  <c r="BT3989" i="1"/>
  <c r="BU3989" i="1"/>
  <c r="BV3989" i="1"/>
  <c r="BW3989" i="1"/>
  <c r="BX3989" i="1"/>
  <c r="BY3989" i="1"/>
  <c r="BZ3989" i="1"/>
  <c r="CA3989" i="1"/>
  <c r="CB3989" i="1"/>
  <c r="BO3984" i="1"/>
  <c r="BP3984" i="1"/>
  <c r="BQ3984" i="1"/>
  <c r="BR3984" i="1"/>
  <c r="BS3984" i="1"/>
  <c r="BT3984" i="1"/>
  <c r="BU3984" i="1"/>
  <c r="BV3984" i="1"/>
  <c r="BW3984" i="1"/>
  <c r="BX3984" i="1"/>
  <c r="BY3984" i="1"/>
  <c r="BZ3984" i="1"/>
  <c r="CA3984" i="1"/>
  <c r="CB3984" i="1"/>
  <c r="BO3988" i="1"/>
  <c r="BP3988" i="1"/>
  <c r="BQ3988" i="1"/>
  <c r="BR3988" i="1"/>
  <c r="BS3988" i="1"/>
  <c r="BT3988" i="1"/>
  <c r="BU3988" i="1"/>
  <c r="BV3988" i="1"/>
  <c r="BW3988" i="1"/>
  <c r="BX3988" i="1"/>
  <c r="BY3988" i="1"/>
  <c r="BZ3988" i="1"/>
  <c r="CA3988" i="1"/>
  <c r="CB3988" i="1"/>
  <c r="BO3986" i="1"/>
  <c r="BP3986" i="1"/>
  <c r="BQ3986" i="1"/>
  <c r="BR3986" i="1"/>
  <c r="BS3986" i="1"/>
  <c r="BT3986" i="1"/>
  <c r="BU3986" i="1"/>
  <c r="BV3986" i="1"/>
  <c r="BW3986" i="1"/>
  <c r="BX3986" i="1"/>
  <c r="BY3986" i="1"/>
  <c r="BZ3986" i="1"/>
  <c r="CA3986" i="1"/>
  <c r="CB3986" i="1"/>
  <c r="BO4029" i="1"/>
  <c r="BP4029" i="1"/>
  <c r="BQ4029" i="1"/>
  <c r="BR4029" i="1"/>
  <c r="BS4029" i="1"/>
  <c r="BT4029" i="1"/>
  <c r="BU4029" i="1"/>
  <c r="BV4029" i="1"/>
  <c r="BW4029" i="1"/>
  <c r="BX4029" i="1"/>
  <c r="BY4029" i="1"/>
  <c r="BZ4029" i="1"/>
  <c r="CA4029" i="1"/>
  <c r="CB4029" i="1"/>
  <c r="BO4030" i="1"/>
  <c r="BP4030" i="1"/>
  <c r="BQ4030" i="1"/>
  <c r="BR4030" i="1"/>
  <c r="BS4030" i="1"/>
  <c r="BT4030" i="1"/>
  <c r="BU4030" i="1"/>
  <c r="BV4030" i="1"/>
  <c r="BW4030" i="1"/>
  <c r="BX4030" i="1"/>
  <c r="BY4030" i="1"/>
  <c r="BZ4030" i="1"/>
  <c r="CA4030" i="1"/>
  <c r="CB4030" i="1"/>
  <c r="BO4031" i="1"/>
  <c r="BP4031" i="1"/>
  <c r="BQ4031" i="1"/>
  <c r="BR4031" i="1"/>
  <c r="BS4031" i="1"/>
  <c r="BT4031" i="1"/>
  <c r="BU4031" i="1"/>
  <c r="BV4031" i="1"/>
  <c r="BW4031" i="1"/>
  <c r="BX4031" i="1"/>
  <c r="BY4031" i="1"/>
  <c r="BZ4031" i="1"/>
  <c r="CA4031" i="1"/>
  <c r="CB4031" i="1"/>
  <c r="BO4032" i="1"/>
  <c r="BP4032" i="1"/>
  <c r="BQ4032" i="1"/>
  <c r="BR4032" i="1"/>
  <c r="BS4032" i="1"/>
  <c r="BT4032" i="1"/>
  <c r="BU4032" i="1"/>
  <c r="BV4032" i="1"/>
  <c r="BW4032" i="1"/>
  <c r="BX4032" i="1"/>
  <c r="BY4032" i="1"/>
  <c r="BZ4032" i="1"/>
  <c r="CA4032" i="1"/>
  <c r="CB4032" i="1"/>
  <c r="BO4033" i="1"/>
  <c r="BP4033" i="1"/>
  <c r="BQ4033" i="1"/>
  <c r="BR4033" i="1"/>
  <c r="BS4033" i="1"/>
  <c r="BT4033" i="1"/>
  <c r="BU4033" i="1"/>
  <c r="BV4033" i="1"/>
  <c r="BW4033" i="1"/>
  <c r="BX4033" i="1"/>
  <c r="BY4033" i="1"/>
  <c r="BZ4033" i="1"/>
  <c r="CA4033" i="1"/>
  <c r="CB4033" i="1"/>
  <c r="BO4034" i="1"/>
  <c r="BP4034" i="1"/>
  <c r="BQ4034" i="1"/>
  <c r="BR4034" i="1"/>
  <c r="BS4034" i="1"/>
  <c r="BT4034" i="1"/>
  <c r="BU4034" i="1"/>
  <c r="BV4034" i="1"/>
  <c r="BW4034" i="1"/>
  <c r="BX4034" i="1"/>
  <c r="BY4034" i="1"/>
  <c r="BZ4034" i="1"/>
  <c r="CA4034" i="1"/>
  <c r="CB4034" i="1"/>
  <c r="BO4035" i="1"/>
  <c r="BP4035" i="1"/>
  <c r="BQ4035" i="1"/>
  <c r="BR4035" i="1"/>
  <c r="BS4035" i="1"/>
  <c r="BT4035" i="1"/>
  <c r="BU4035" i="1"/>
  <c r="BV4035" i="1"/>
  <c r="BW4035" i="1"/>
  <c r="BX4035" i="1"/>
  <c r="BY4035" i="1"/>
  <c r="BZ4035" i="1"/>
  <c r="CA4035" i="1"/>
  <c r="CB4035" i="1"/>
  <c r="BO4036" i="1"/>
  <c r="BP4036" i="1"/>
  <c r="BQ4036" i="1"/>
  <c r="BR4036" i="1"/>
  <c r="BS4036" i="1"/>
  <c r="BT4036" i="1"/>
  <c r="BU4036" i="1"/>
  <c r="BV4036" i="1"/>
  <c r="BW4036" i="1"/>
  <c r="BX4036" i="1"/>
  <c r="BY4036" i="1"/>
  <c r="BZ4036" i="1"/>
  <c r="CA4036" i="1"/>
  <c r="CB4036" i="1"/>
  <c r="BO4037" i="1"/>
  <c r="BP4037" i="1"/>
  <c r="BQ4037" i="1"/>
  <c r="BR4037" i="1"/>
  <c r="BS4037" i="1"/>
  <c r="BT4037" i="1"/>
  <c r="BU4037" i="1"/>
  <c r="BV4037" i="1"/>
  <c r="BW4037" i="1"/>
  <c r="BX4037" i="1"/>
  <c r="BY4037" i="1"/>
  <c r="BZ4037" i="1"/>
  <c r="CA4037" i="1"/>
  <c r="CB4037" i="1"/>
  <c r="BO4038" i="1"/>
  <c r="BP4038" i="1"/>
  <c r="BQ4038" i="1"/>
  <c r="BR4038" i="1"/>
  <c r="BS4038" i="1"/>
  <c r="BT4038" i="1"/>
  <c r="BU4038" i="1"/>
  <c r="BV4038" i="1"/>
  <c r="BW4038" i="1"/>
  <c r="BX4038" i="1"/>
  <c r="BY4038" i="1"/>
  <c r="BZ4038" i="1"/>
  <c r="CA4038" i="1"/>
  <c r="CB4038" i="1"/>
  <c r="BO4039" i="1"/>
  <c r="BP4039" i="1"/>
  <c r="BQ4039" i="1"/>
  <c r="BR4039" i="1"/>
  <c r="BS4039" i="1"/>
  <c r="BT4039" i="1"/>
  <c r="BU4039" i="1"/>
  <c r="BV4039" i="1"/>
  <c r="BW4039" i="1"/>
  <c r="BX4039" i="1"/>
  <c r="BY4039" i="1"/>
  <c r="BZ4039" i="1"/>
  <c r="CA4039" i="1"/>
  <c r="CB4039" i="1"/>
  <c r="BO4040" i="1"/>
  <c r="BP4040" i="1"/>
  <c r="BQ4040" i="1"/>
  <c r="BR4040" i="1"/>
  <c r="BS4040" i="1"/>
  <c r="BT4040" i="1"/>
  <c r="BU4040" i="1"/>
  <c r="BV4040" i="1"/>
  <c r="BW4040" i="1"/>
  <c r="BX4040" i="1"/>
  <c r="BY4040" i="1"/>
  <c r="BZ4040" i="1"/>
  <c r="CA4040" i="1"/>
  <c r="CB4040" i="1"/>
  <c r="BO4041" i="1"/>
  <c r="BP4041" i="1"/>
  <c r="BQ4041" i="1"/>
  <c r="BR4041" i="1"/>
  <c r="BS4041" i="1"/>
  <c r="BT4041" i="1"/>
  <c r="BU4041" i="1"/>
  <c r="BV4041" i="1"/>
  <c r="BW4041" i="1"/>
  <c r="BX4041" i="1"/>
  <c r="BY4041" i="1"/>
  <c r="BZ4041" i="1"/>
  <c r="CA4041" i="1"/>
  <c r="CB4041" i="1"/>
  <c r="BO4042" i="1"/>
  <c r="BP4042" i="1"/>
  <c r="BQ4042" i="1"/>
  <c r="BR4042" i="1"/>
  <c r="BS4042" i="1"/>
  <c r="BT4042" i="1"/>
  <c r="BU4042" i="1"/>
  <c r="BV4042" i="1"/>
  <c r="BW4042" i="1"/>
  <c r="BX4042" i="1"/>
  <c r="BY4042" i="1"/>
  <c r="BZ4042" i="1"/>
  <c r="CA4042" i="1"/>
  <c r="CB4042" i="1"/>
  <c r="BO4043" i="1"/>
  <c r="BP4043" i="1"/>
  <c r="BQ4043" i="1"/>
  <c r="BR4043" i="1"/>
  <c r="BS4043" i="1"/>
  <c r="BT4043" i="1"/>
  <c r="BU4043" i="1"/>
  <c r="BV4043" i="1"/>
  <c r="BW4043" i="1"/>
  <c r="BX4043" i="1"/>
  <c r="BY4043" i="1"/>
  <c r="BZ4043" i="1"/>
  <c r="CA4043" i="1"/>
  <c r="CB4043" i="1"/>
  <c r="BO4044" i="1"/>
  <c r="BP4044" i="1"/>
  <c r="BQ4044" i="1"/>
  <c r="BR4044" i="1"/>
  <c r="BS4044" i="1"/>
  <c r="BT4044" i="1"/>
  <c r="BU4044" i="1"/>
  <c r="BV4044" i="1"/>
  <c r="BW4044" i="1"/>
  <c r="BX4044" i="1"/>
  <c r="BY4044" i="1"/>
  <c r="BZ4044" i="1"/>
  <c r="CA4044" i="1"/>
  <c r="CB4044" i="1"/>
  <c r="BO4045" i="1"/>
  <c r="BP4045" i="1"/>
  <c r="BQ4045" i="1"/>
  <c r="BR4045" i="1"/>
  <c r="BS4045" i="1"/>
  <c r="BT4045" i="1"/>
  <c r="BU4045" i="1"/>
  <c r="BV4045" i="1"/>
  <c r="BW4045" i="1"/>
  <c r="BX4045" i="1"/>
  <c r="BY4045" i="1"/>
  <c r="BZ4045" i="1"/>
  <c r="CA4045" i="1"/>
  <c r="CB4045" i="1"/>
  <c r="BO3566" i="1"/>
  <c r="BP3566" i="1"/>
  <c r="BQ3566" i="1"/>
  <c r="BR3566" i="1"/>
  <c r="BS3566" i="1"/>
  <c r="BT3566" i="1"/>
  <c r="BU3566" i="1"/>
  <c r="BV3566" i="1"/>
  <c r="BW3566" i="1"/>
  <c r="BX3566" i="1"/>
  <c r="BY3566" i="1"/>
  <c r="BZ3566" i="1"/>
  <c r="CA3566" i="1"/>
  <c r="CB3566" i="1"/>
  <c r="BO3600" i="1"/>
  <c r="BP3600" i="1"/>
  <c r="BQ3600" i="1"/>
  <c r="BR3600" i="1"/>
  <c r="BS3600" i="1"/>
  <c r="BT3600" i="1"/>
  <c r="BU3600" i="1"/>
  <c r="BV3600" i="1"/>
  <c r="BW3600" i="1"/>
  <c r="BX3600" i="1"/>
  <c r="BY3600" i="1"/>
  <c r="BZ3600" i="1"/>
  <c r="CA3600" i="1"/>
  <c r="CB3600" i="1"/>
  <c r="BO3586" i="1"/>
  <c r="BP3586" i="1"/>
  <c r="BQ3586" i="1"/>
  <c r="BR3586" i="1"/>
  <c r="BS3586" i="1"/>
  <c r="BT3586" i="1"/>
  <c r="BU3586" i="1"/>
  <c r="BV3586" i="1"/>
  <c r="BW3586" i="1"/>
  <c r="BX3586" i="1"/>
  <c r="BY3586" i="1"/>
  <c r="BZ3586" i="1"/>
  <c r="CA3586" i="1"/>
  <c r="CB3586" i="1"/>
  <c r="BO3563" i="1"/>
  <c r="BP3563" i="1"/>
  <c r="BQ3563" i="1"/>
  <c r="BR3563" i="1"/>
  <c r="BS3563" i="1"/>
  <c r="BT3563" i="1"/>
  <c r="BU3563" i="1"/>
  <c r="BV3563" i="1"/>
  <c r="BW3563" i="1"/>
  <c r="BX3563" i="1"/>
  <c r="BY3563" i="1"/>
  <c r="BZ3563" i="1"/>
  <c r="CA3563" i="1"/>
  <c r="CB3563" i="1"/>
  <c r="BO3699" i="1"/>
  <c r="BP3699" i="1"/>
  <c r="BQ3699" i="1"/>
  <c r="BR3699" i="1"/>
  <c r="BS3699" i="1"/>
  <c r="BT3699" i="1"/>
  <c r="BU3699" i="1"/>
  <c r="BV3699" i="1"/>
  <c r="BW3699" i="1"/>
  <c r="BX3699" i="1"/>
  <c r="BY3699" i="1"/>
  <c r="BZ3699" i="1"/>
  <c r="CA3699" i="1"/>
  <c r="CB3699" i="1"/>
  <c r="BO3581" i="1"/>
  <c r="BP3581" i="1"/>
  <c r="BQ3581" i="1"/>
  <c r="BR3581" i="1"/>
  <c r="BS3581" i="1"/>
  <c r="BT3581" i="1"/>
  <c r="BU3581" i="1"/>
  <c r="BV3581" i="1"/>
  <c r="BW3581" i="1"/>
  <c r="BX3581" i="1"/>
  <c r="BY3581" i="1"/>
  <c r="BZ3581" i="1"/>
  <c r="CA3581" i="1"/>
  <c r="CB3581" i="1"/>
  <c r="BO3589" i="1"/>
  <c r="BP3589" i="1"/>
  <c r="BQ3589" i="1"/>
  <c r="BR3589" i="1"/>
  <c r="BS3589" i="1"/>
  <c r="BT3589" i="1"/>
  <c r="BU3589" i="1"/>
  <c r="BV3589" i="1"/>
  <c r="BW3589" i="1"/>
  <c r="BX3589" i="1"/>
  <c r="BY3589" i="1"/>
  <c r="BZ3589" i="1"/>
  <c r="CA3589" i="1"/>
  <c r="CB3589" i="1"/>
  <c r="BO3595" i="1"/>
  <c r="BP3595" i="1"/>
  <c r="BQ3595" i="1"/>
  <c r="BR3595" i="1"/>
  <c r="BS3595" i="1"/>
  <c r="BT3595" i="1"/>
  <c r="BU3595" i="1"/>
  <c r="BV3595" i="1"/>
  <c r="BW3595" i="1"/>
  <c r="BX3595" i="1"/>
  <c r="BY3595" i="1"/>
  <c r="BZ3595" i="1"/>
  <c r="CA3595" i="1"/>
  <c r="CB3595" i="1"/>
  <c r="BO3596" i="1"/>
  <c r="BP3596" i="1"/>
  <c r="BQ3596" i="1"/>
  <c r="BR3596" i="1"/>
  <c r="BS3596" i="1"/>
  <c r="BT3596" i="1"/>
  <c r="BU3596" i="1"/>
  <c r="BV3596" i="1"/>
  <c r="BW3596" i="1"/>
  <c r="BX3596" i="1"/>
  <c r="BY3596" i="1"/>
  <c r="BZ3596" i="1"/>
  <c r="CA3596" i="1"/>
  <c r="CB3596" i="1"/>
  <c r="BO3559" i="1"/>
  <c r="BP3559" i="1"/>
  <c r="BQ3559" i="1"/>
  <c r="BR3559" i="1"/>
  <c r="BS3559" i="1"/>
  <c r="BT3559" i="1"/>
  <c r="BU3559" i="1"/>
  <c r="BV3559" i="1"/>
  <c r="BW3559" i="1"/>
  <c r="BX3559" i="1"/>
  <c r="BY3559" i="1"/>
  <c r="BZ3559" i="1"/>
  <c r="CA3559" i="1"/>
  <c r="CB3559" i="1"/>
  <c r="BO3701" i="1"/>
  <c r="BP3701" i="1"/>
  <c r="BQ3701" i="1"/>
  <c r="BR3701" i="1"/>
  <c r="BS3701" i="1"/>
  <c r="BT3701" i="1"/>
  <c r="BU3701" i="1"/>
  <c r="BV3701" i="1"/>
  <c r="BW3701" i="1"/>
  <c r="BX3701" i="1"/>
  <c r="BY3701" i="1"/>
  <c r="BZ3701" i="1"/>
  <c r="CA3701" i="1"/>
  <c r="CB3701" i="1"/>
  <c r="BO3640" i="1"/>
  <c r="BP3640" i="1"/>
  <c r="BQ3640" i="1"/>
  <c r="BR3640" i="1"/>
  <c r="BS3640" i="1"/>
  <c r="BT3640" i="1"/>
  <c r="BU3640" i="1"/>
  <c r="BV3640" i="1"/>
  <c r="BW3640" i="1"/>
  <c r="BX3640" i="1"/>
  <c r="BY3640" i="1"/>
  <c r="BZ3640" i="1"/>
  <c r="CA3640" i="1"/>
  <c r="CB3640" i="1"/>
  <c r="BO3641" i="1"/>
  <c r="BP3641" i="1"/>
  <c r="BQ3641" i="1"/>
  <c r="BR3641" i="1"/>
  <c r="BS3641" i="1"/>
  <c r="BT3641" i="1"/>
  <c r="BU3641" i="1"/>
  <c r="BV3641" i="1"/>
  <c r="BW3641" i="1"/>
  <c r="BX3641" i="1"/>
  <c r="BY3641" i="1"/>
  <c r="BZ3641" i="1"/>
  <c r="CA3641" i="1"/>
  <c r="CB3641" i="1"/>
  <c r="BO3602" i="1"/>
  <c r="BP3602" i="1"/>
  <c r="BQ3602" i="1"/>
  <c r="BR3602" i="1"/>
  <c r="BS3602" i="1"/>
  <c r="BT3602" i="1"/>
  <c r="BU3602" i="1"/>
  <c r="BV3602" i="1"/>
  <c r="BW3602" i="1"/>
  <c r="BX3602" i="1"/>
  <c r="BY3602" i="1"/>
  <c r="BZ3602" i="1"/>
  <c r="CA3602" i="1"/>
  <c r="CB3602" i="1"/>
  <c r="BO3642" i="1"/>
  <c r="BP3642" i="1"/>
  <c r="BQ3642" i="1"/>
  <c r="BR3642" i="1"/>
  <c r="BS3642" i="1"/>
  <c r="BT3642" i="1"/>
  <c r="BU3642" i="1"/>
  <c r="BV3642" i="1"/>
  <c r="BW3642" i="1"/>
  <c r="BX3642" i="1"/>
  <c r="BY3642" i="1"/>
  <c r="BZ3642" i="1"/>
  <c r="CA3642" i="1"/>
  <c r="CB3642" i="1"/>
  <c r="BO3643" i="1"/>
  <c r="BP3643" i="1"/>
  <c r="BQ3643" i="1"/>
  <c r="BR3643" i="1"/>
  <c r="BS3643" i="1"/>
  <c r="BT3643" i="1"/>
  <c r="BU3643" i="1"/>
  <c r="BV3643" i="1"/>
  <c r="BW3643" i="1"/>
  <c r="BX3643" i="1"/>
  <c r="BY3643" i="1"/>
  <c r="BZ3643" i="1"/>
  <c r="CA3643" i="1"/>
  <c r="CB3643" i="1"/>
  <c r="BO3644" i="1"/>
  <c r="BP3644" i="1"/>
  <c r="BQ3644" i="1"/>
  <c r="BR3644" i="1"/>
  <c r="BS3644" i="1"/>
  <c r="BT3644" i="1"/>
  <c r="BU3644" i="1"/>
  <c r="BV3644" i="1"/>
  <c r="BW3644" i="1"/>
  <c r="BX3644" i="1"/>
  <c r="BY3644" i="1"/>
  <c r="BZ3644" i="1"/>
  <c r="CA3644" i="1"/>
  <c r="CB3644" i="1"/>
  <c r="BO3645" i="1"/>
  <c r="BP3645" i="1"/>
  <c r="BQ3645" i="1"/>
  <c r="BR3645" i="1"/>
  <c r="BS3645" i="1"/>
  <c r="BT3645" i="1"/>
  <c r="BU3645" i="1"/>
  <c r="BV3645" i="1"/>
  <c r="BW3645" i="1"/>
  <c r="BX3645" i="1"/>
  <c r="BY3645" i="1"/>
  <c r="BZ3645" i="1"/>
  <c r="CA3645" i="1"/>
  <c r="CB3645" i="1"/>
  <c r="BO3646" i="1"/>
  <c r="BP3646" i="1"/>
  <c r="BQ3646" i="1"/>
  <c r="BR3646" i="1"/>
  <c r="BS3646" i="1"/>
  <c r="BT3646" i="1"/>
  <c r="BU3646" i="1"/>
  <c r="BV3646" i="1"/>
  <c r="BW3646" i="1"/>
  <c r="BX3646" i="1"/>
  <c r="BY3646" i="1"/>
  <c r="BZ3646" i="1"/>
  <c r="CA3646" i="1"/>
  <c r="CB3646" i="1"/>
  <c r="BO3647" i="1"/>
  <c r="BP3647" i="1"/>
  <c r="BQ3647" i="1"/>
  <c r="BR3647" i="1"/>
  <c r="BS3647" i="1"/>
  <c r="BT3647" i="1"/>
  <c r="BU3647" i="1"/>
  <c r="BV3647" i="1"/>
  <c r="BW3647" i="1"/>
  <c r="BX3647" i="1"/>
  <c r="BY3647" i="1"/>
  <c r="BZ3647" i="1"/>
  <c r="CA3647" i="1"/>
  <c r="CB3647" i="1"/>
  <c r="BO3648" i="1"/>
  <c r="BP3648" i="1"/>
  <c r="BQ3648" i="1"/>
  <c r="BR3648" i="1"/>
  <c r="BS3648" i="1"/>
  <c r="BT3648" i="1"/>
  <c r="BU3648" i="1"/>
  <c r="BV3648" i="1"/>
  <c r="BW3648" i="1"/>
  <c r="BX3648" i="1"/>
  <c r="BY3648" i="1"/>
  <c r="BZ3648" i="1"/>
  <c r="CA3648" i="1"/>
  <c r="CB3648" i="1"/>
  <c r="BO3649" i="1"/>
  <c r="BP3649" i="1"/>
  <c r="BQ3649" i="1"/>
  <c r="BR3649" i="1"/>
  <c r="BS3649" i="1"/>
  <c r="BT3649" i="1"/>
  <c r="BU3649" i="1"/>
  <c r="BV3649" i="1"/>
  <c r="BW3649" i="1"/>
  <c r="BX3649" i="1"/>
  <c r="BY3649" i="1"/>
  <c r="BZ3649" i="1"/>
  <c r="CA3649" i="1"/>
  <c r="CB3649" i="1"/>
  <c r="BO3650" i="1"/>
  <c r="BP3650" i="1"/>
  <c r="BQ3650" i="1"/>
  <c r="BR3650" i="1"/>
  <c r="BS3650" i="1"/>
  <c r="BT3650" i="1"/>
  <c r="BU3650" i="1"/>
  <c r="BV3650" i="1"/>
  <c r="BW3650" i="1"/>
  <c r="BX3650" i="1"/>
  <c r="BY3650" i="1"/>
  <c r="BZ3650" i="1"/>
  <c r="CA3650" i="1"/>
  <c r="CB3650" i="1"/>
  <c r="BO3651" i="1"/>
  <c r="BP3651" i="1"/>
  <c r="BQ3651" i="1"/>
  <c r="BR3651" i="1"/>
  <c r="BS3651" i="1"/>
  <c r="BT3651" i="1"/>
  <c r="BU3651" i="1"/>
  <c r="BV3651" i="1"/>
  <c r="BW3651" i="1"/>
  <c r="BX3651" i="1"/>
  <c r="BY3651" i="1"/>
  <c r="BZ3651" i="1"/>
  <c r="CA3651" i="1"/>
  <c r="CB3651" i="1"/>
  <c r="BO3652" i="1"/>
  <c r="BP3652" i="1"/>
  <c r="BQ3652" i="1"/>
  <c r="BR3652" i="1"/>
  <c r="BS3652" i="1"/>
  <c r="BT3652" i="1"/>
  <c r="BU3652" i="1"/>
  <c r="BV3652" i="1"/>
  <c r="BW3652" i="1"/>
  <c r="BX3652" i="1"/>
  <c r="BY3652" i="1"/>
  <c r="BZ3652" i="1"/>
  <c r="CA3652" i="1"/>
  <c r="CB3652" i="1"/>
  <c r="BO3653" i="1"/>
  <c r="BP3653" i="1"/>
  <c r="BQ3653" i="1"/>
  <c r="BR3653" i="1"/>
  <c r="BS3653" i="1"/>
  <c r="BT3653" i="1"/>
  <c r="BU3653" i="1"/>
  <c r="BV3653" i="1"/>
  <c r="BW3653" i="1"/>
  <c r="BX3653" i="1"/>
  <c r="BY3653" i="1"/>
  <c r="BZ3653" i="1"/>
  <c r="CA3653" i="1"/>
  <c r="CB3653" i="1"/>
  <c r="BO3654" i="1"/>
  <c r="BP3654" i="1"/>
  <c r="BQ3654" i="1"/>
  <c r="BR3654" i="1"/>
  <c r="BS3654" i="1"/>
  <c r="BT3654" i="1"/>
  <c r="BU3654" i="1"/>
  <c r="BV3654" i="1"/>
  <c r="BW3654" i="1"/>
  <c r="BX3654" i="1"/>
  <c r="BY3654" i="1"/>
  <c r="BZ3654" i="1"/>
  <c r="CA3654" i="1"/>
  <c r="CB3654" i="1"/>
  <c r="BO3655" i="1"/>
  <c r="BP3655" i="1"/>
  <c r="BQ3655" i="1"/>
  <c r="BR3655" i="1"/>
  <c r="BS3655" i="1"/>
  <c r="BT3655" i="1"/>
  <c r="BU3655" i="1"/>
  <c r="BV3655" i="1"/>
  <c r="BW3655" i="1"/>
  <c r="BX3655" i="1"/>
  <c r="BY3655" i="1"/>
  <c r="BZ3655" i="1"/>
  <c r="CA3655" i="1"/>
  <c r="CB3655" i="1"/>
  <c r="BO3656" i="1"/>
  <c r="BP3656" i="1"/>
  <c r="BQ3656" i="1"/>
  <c r="BR3656" i="1"/>
  <c r="BS3656" i="1"/>
  <c r="BT3656" i="1"/>
  <c r="BU3656" i="1"/>
  <c r="BV3656" i="1"/>
  <c r="BW3656" i="1"/>
  <c r="BX3656" i="1"/>
  <c r="BY3656" i="1"/>
  <c r="BZ3656" i="1"/>
  <c r="CA3656" i="1"/>
  <c r="CB3656" i="1"/>
  <c r="BO3657" i="1"/>
  <c r="BP3657" i="1"/>
  <c r="BQ3657" i="1"/>
  <c r="BR3657" i="1"/>
  <c r="BS3657" i="1"/>
  <c r="BT3657" i="1"/>
  <c r="BU3657" i="1"/>
  <c r="BV3657" i="1"/>
  <c r="BW3657" i="1"/>
  <c r="BX3657" i="1"/>
  <c r="BY3657" i="1"/>
  <c r="BZ3657" i="1"/>
  <c r="CA3657" i="1"/>
  <c r="CB3657" i="1"/>
  <c r="BO3658" i="1"/>
  <c r="BP3658" i="1"/>
  <c r="BQ3658" i="1"/>
  <c r="BR3658" i="1"/>
  <c r="BS3658" i="1"/>
  <c r="BT3658" i="1"/>
  <c r="BU3658" i="1"/>
  <c r="BV3658" i="1"/>
  <c r="BW3658" i="1"/>
  <c r="BX3658" i="1"/>
  <c r="BY3658" i="1"/>
  <c r="BZ3658" i="1"/>
  <c r="CA3658" i="1"/>
  <c r="CB365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BO3459" i="1"/>
  <c r="BP3459" i="1"/>
  <c r="BQ3459" i="1"/>
  <c r="BR3459" i="1"/>
  <c r="BS3459" i="1"/>
  <c r="BT3459" i="1"/>
  <c r="BU3459" i="1"/>
  <c r="BV3459" i="1"/>
  <c r="BW3459" i="1"/>
  <c r="BX3459" i="1"/>
  <c r="BY3459" i="1"/>
  <c r="BZ3459" i="1"/>
  <c r="CA3459" i="1"/>
  <c r="CB3459" i="1"/>
  <c r="BO3462" i="1"/>
  <c r="BP3462" i="1"/>
  <c r="BQ3462" i="1"/>
  <c r="BR3462" i="1"/>
  <c r="BS3462" i="1"/>
  <c r="BT3462" i="1"/>
  <c r="BU3462" i="1"/>
  <c r="BV3462" i="1"/>
  <c r="BW3462" i="1"/>
  <c r="BX3462" i="1"/>
  <c r="BY3462" i="1"/>
  <c r="BZ3462" i="1"/>
  <c r="CA3462" i="1"/>
  <c r="CB3462" i="1"/>
  <c r="BO3451" i="1"/>
  <c r="BP3451" i="1"/>
  <c r="BQ3451" i="1"/>
  <c r="BR3451" i="1"/>
  <c r="BS3451" i="1"/>
  <c r="BT3451" i="1"/>
  <c r="BU3451" i="1"/>
  <c r="BV3451" i="1"/>
  <c r="BW3451" i="1"/>
  <c r="BX3451" i="1"/>
  <c r="BY3451" i="1"/>
  <c r="BZ3451" i="1"/>
  <c r="CA3451" i="1"/>
  <c r="CB3451" i="1"/>
  <c r="BO3455" i="1"/>
  <c r="BP3455" i="1"/>
  <c r="BQ3455" i="1"/>
  <c r="BR3455" i="1"/>
  <c r="BS3455" i="1"/>
  <c r="BT3455" i="1"/>
  <c r="BU3455" i="1"/>
  <c r="BV3455" i="1"/>
  <c r="BW3455" i="1"/>
  <c r="BX3455" i="1"/>
  <c r="BY3455" i="1"/>
  <c r="BZ3455" i="1"/>
  <c r="CA3455" i="1"/>
  <c r="CB3455" i="1"/>
  <c r="BO3463" i="1"/>
  <c r="BP3463" i="1"/>
  <c r="BQ3463" i="1"/>
  <c r="BR3463" i="1"/>
  <c r="BS3463" i="1"/>
  <c r="BT3463" i="1"/>
  <c r="BU3463" i="1"/>
  <c r="BV3463" i="1"/>
  <c r="BW3463" i="1"/>
  <c r="BX3463" i="1"/>
  <c r="BY3463" i="1"/>
  <c r="BZ3463" i="1"/>
  <c r="CA3463" i="1"/>
  <c r="CB3463" i="1"/>
  <c r="BO3456" i="1"/>
  <c r="BP3456" i="1"/>
  <c r="BQ3456" i="1"/>
  <c r="BR3456" i="1"/>
  <c r="BS3456" i="1"/>
  <c r="BT3456" i="1"/>
  <c r="BU3456" i="1"/>
  <c r="BV3456" i="1"/>
  <c r="BW3456" i="1"/>
  <c r="BX3456" i="1"/>
  <c r="BY3456" i="1"/>
  <c r="BZ3456" i="1"/>
  <c r="CA3456" i="1"/>
  <c r="CB3456" i="1"/>
  <c r="BO3504" i="1"/>
  <c r="BP3504" i="1"/>
  <c r="BQ3504" i="1"/>
  <c r="BR3504" i="1"/>
  <c r="BS3504" i="1"/>
  <c r="BT3504" i="1"/>
  <c r="BU3504" i="1"/>
  <c r="BV3504" i="1"/>
  <c r="BW3504" i="1"/>
  <c r="BX3504" i="1"/>
  <c r="BY3504" i="1"/>
  <c r="BZ3504" i="1"/>
  <c r="CA3504" i="1"/>
  <c r="CB3504" i="1"/>
  <c r="BO3468" i="1"/>
  <c r="BP3468" i="1"/>
  <c r="BQ3468" i="1"/>
  <c r="BR3468" i="1"/>
  <c r="BS3468" i="1"/>
  <c r="BT3468" i="1"/>
  <c r="BU3468" i="1"/>
  <c r="BV3468" i="1"/>
  <c r="BW3468" i="1"/>
  <c r="BX3468" i="1"/>
  <c r="BY3468" i="1"/>
  <c r="BZ3468" i="1"/>
  <c r="CA3468" i="1"/>
  <c r="CB3468" i="1"/>
  <c r="BO3505" i="1"/>
  <c r="BP3505" i="1"/>
  <c r="BQ3505" i="1"/>
  <c r="BR3505" i="1"/>
  <c r="BS3505" i="1"/>
  <c r="BT3505" i="1"/>
  <c r="BU3505" i="1"/>
  <c r="BV3505" i="1"/>
  <c r="BW3505" i="1"/>
  <c r="BX3505" i="1"/>
  <c r="BY3505" i="1"/>
  <c r="BZ3505" i="1"/>
  <c r="CA3505" i="1"/>
  <c r="CB3505" i="1"/>
  <c r="BO3506" i="1"/>
  <c r="BP3506" i="1"/>
  <c r="BQ3506" i="1"/>
  <c r="BR3506" i="1"/>
  <c r="BS3506" i="1"/>
  <c r="BT3506" i="1"/>
  <c r="BU3506" i="1"/>
  <c r="BV3506" i="1"/>
  <c r="BW3506" i="1"/>
  <c r="BX3506" i="1"/>
  <c r="BY3506" i="1"/>
  <c r="BZ3506" i="1"/>
  <c r="CA3506" i="1"/>
  <c r="CB3506" i="1"/>
  <c r="BO3507" i="1"/>
  <c r="BP3507" i="1"/>
  <c r="BQ3507" i="1"/>
  <c r="BR3507" i="1"/>
  <c r="BS3507" i="1"/>
  <c r="BT3507" i="1"/>
  <c r="BU3507" i="1"/>
  <c r="BV3507" i="1"/>
  <c r="BW3507" i="1"/>
  <c r="BX3507" i="1"/>
  <c r="BY3507" i="1"/>
  <c r="BZ3507" i="1"/>
  <c r="CA3507" i="1"/>
  <c r="CB3507" i="1"/>
  <c r="BO3508" i="1"/>
  <c r="BP3508" i="1"/>
  <c r="BQ3508" i="1"/>
  <c r="BR3508" i="1"/>
  <c r="BS3508" i="1"/>
  <c r="BT3508" i="1"/>
  <c r="BU3508" i="1"/>
  <c r="BV3508" i="1"/>
  <c r="BW3508" i="1"/>
  <c r="BX3508" i="1"/>
  <c r="BY3508" i="1"/>
  <c r="BZ3508" i="1"/>
  <c r="CA3508" i="1"/>
  <c r="CB3508" i="1"/>
  <c r="BO3509" i="1"/>
  <c r="BP3509" i="1"/>
  <c r="BQ3509" i="1"/>
  <c r="BR3509" i="1"/>
  <c r="BS3509" i="1"/>
  <c r="BT3509" i="1"/>
  <c r="BU3509" i="1"/>
  <c r="BV3509" i="1"/>
  <c r="BW3509" i="1"/>
  <c r="BX3509" i="1"/>
  <c r="BY3509" i="1"/>
  <c r="BZ3509" i="1"/>
  <c r="CA3509" i="1"/>
  <c r="CB3509" i="1"/>
  <c r="BO3510" i="1"/>
  <c r="BP3510" i="1"/>
  <c r="BQ3510" i="1"/>
  <c r="BR3510" i="1"/>
  <c r="BS3510" i="1"/>
  <c r="BT3510" i="1"/>
  <c r="BU3510" i="1"/>
  <c r="BV3510" i="1"/>
  <c r="BW3510" i="1"/>
  <c r="BX3510" i="1"/>
  <c r="BY3510" i="1"/>
  <c r="BZ3510" i="1"/>
  <c r="CA3510" i="1"/>
  <c r="CB3510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BO3512" i="1"/>
  <c r="BP3512" i="1"/>
  <c r="BQ3512" i="1"/>
  <c r="BR3512" i="1"/>
  <c r="BS3512" i="1"/>
  <c r="BT3512" i="1"/>
  <c r="BU3512" i="1"/>
  <c r="BV3512" i="1"/>
  <c r="BW3512" i="1"/>
  <c r="BX3512" i="1"/>
  <c r="BY3512" i="1"/>
  <c r="BZ3512" i="1"/>
  <c r="CA3512" i="1"/>
  <c r="CB3512" i="1"/>
  <c r="BO3513" i="1"/>
  <c r="BP3513" i="1"/>
  <c r="BQ3513" i="1"/>
  <c r="BR3513" i="1"/>
  <c r="BS3513" i="1"/>
  <c r="BT3513" i="1"/>
  <c r="BU3513" i="1"/>
  <c r="BV3513" i="1"/>
  <c r="BW3513" i="1"/>
  <c r="BX3513" i="1"/>
  <c r="BY3513" i="1"/>
  <c r="BZ3513" i="1"/>
  <c r="CA3513" i="1"/>
  <c r="CB3513" i="1"/>
  <c r="BO3514" i="1"/>
  <c r="BP3514" i="1"/>
  <c r="BQ3514" i="1"/>
  <c r="BR3514" i="1"/>
  <c r="BS3514" i="1"/>
  <c r="BT3514" i="1"/>
  <c r="BU3514" i="1"/>
  <c r="BV3514" i="1"/>
  <c r="BW3514" i="1"/>
  <c r="BX3514" i="1"/>
  <c r="BY3514" i="1"/>
  <c r="BZ3514" i="1"/>
  <c r="CA3514" i="1"/>
  <c r="CB3514" i="1"/>
  <c r="BO3515" i="1"/>
  <c r="BP3515" i="1"/>
  <c r="BQ3515" i="1"/>
  <c r="BR3515" i="1"/>
  <c r="BS3515" i="1"/>
  <c r="BT3515" i="1"/>
  <c r="BU3515" i="1"/>
  <c r="BV3515" i="1"/>
  <c r="BW3515" i="1"/>
  <c r="BX3515" i="1"/>
  <c r="BY3515" i="1"/>
  <c r="BZ3515" i="1"/>
  <c r="CA3515" i="1"/>
  <c r="CB3515" i="1"/>
  <c r="BO3516" i="1"/>
  <c r="BP3516" i="1"/>
  <c r="BQ3516" i="1"/>
  <c r="BR3516" i="1"/>
  <c r="BS3516" i="1"/>
  <c r="BT3516" i="1"/>
  <c r="BU3516" i="1"/>
  <c r="BV3516" i="1"/>
  <c r="BW3516" i="1"/>
  <c r="BX3516" i="1"/>
  <c r="BY3516" i="1"/>
  <c r="BZ3516" i="1"/>
  <c r="CA3516" i="1"/>
  <c r="CB3516" i="1"/>
  <c r="BO3517" i="1"/>
  <c r="BP3517" i="1"/>
  <c r="BQ3517" i="1"/>
  <c r="BR3517" i="1"/>
  <c r="BS3517" i="1"/>
  <c r="BT3517" i="1"/>
  <c r="BU3517" i="1"/>
  <c r="BV3517" i="1"/>
  <c r="BW3517" i="1"/>
  <c r="BX3517" i="1"/>
  <c r="BY3517" i="1"/>
  <c r="BZ3517" i="1"/>
  <c r="CA3517" i="1"/>
  <c r="CB351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BO3290" i="1"/>
  <c r="BP3290" i="1"/>
  <c r="BQ3290" i="1"/>
  <c r="BR3290" i="1"/>
  <c r="BS3290" i="1"/>
  <c r="BT3290" i="1"/>
  <c r="BU3290" i="1"/>
  <c r="BV3290" i="1"/>
  <c r="BW3290" i="1"/>
  <c r="BX3290" i="1"/>
  <c r="BY3290" i="1"/>
  <c r="BZ3290" i="1"/>
  <c r="CA3290" i="1"/>
  <c r="CB3290" i="1"/>
  <c r="BO3302" i="1"/>
  <c r="BP3302" i="1"/>
  <c r="BQ3302" i="1"/>
  <c r="BR3302" i="1"/>
  <c r="BS3302" i="1"/>
  <c r="BT3302" i="1"/>
  <c r="BU3302" i="1"/>
  <c r="BV3302" i="1"/>
  <c r="BW3302" i="1"/>
  <c r="BX3302" i="1"/>
  <c r="BY3302" i="1"/>
  <c r="BZ3302" i="1"/>
  <c r="CA3302" i="1"/>
  <c r="CB3302" i="1"/>
  <c r="BO3291" i="1"/>
  <c r="BP3291" i="1"/>
  <c r="BQ3291" i="1"/>
  <c r="BR3291" i="1"/>
  <c r="BS3291" i="1"/>
  <c r="BT3291" i="1"/>
  <c r="BU3291" i="1"/>
  <c r="BV3291" i="1"/>
  <c r="BW3291" i="1"/>
  <c r="BX3291" i="1"/>
  <c r="BY3291" i="1"/>
  <c r="BZ3291" i="1"/>
  <c r="CA3291" i="1"/>
  <c r="CB3291" i="1"/>
  <c r="BO3321" i="1"/>
  <c r="BP3321" i="1"/>
  <c r="BQ3321" i="1"/>
  <c r="BR3321" i="1"/>
  <c r="BS3321" i="1"/>
  <c r="BT3321" i="1"/>
  <c r="BU3321" i="1"/>
  <c r="BV3321" i="1"/>
  <c r="BW3321" i="1"/>
  <c r="BX3321" i="1"/>
  <c r="BY3321" i="1"/>
  <c r="BZ3321" i="1"/>
  <c r="CA3321" i="1"/>
  <c r="CB3321" i="1"/>
  <c r="BO3326" i="1"/>
  <c r="BP3326" i="1"/>
  <c r="BQ3326" i="1"/>
  <c r="BR3326" i="1"/>
  <c r="BS3326" i="1"/>
  <c r="BT3326" i="1"/>
  <c r="BU3326" i="1"/>
  <c r="BV3326" i="1"/>
  <c r="BW3326" i="1"/>
  <c r="BX3326" i="1"/>
  <c r="BY3326" i="1"/>
  <c r="BZ3326" i="1"/>
  <c r="CA3326" i="1"/>
  <c r="CB3326" i="1"/>
  <c r="BO3301" i="1"/>
  <c r="BP3301" i="1"/>
  <c r="BQ3301" i="1"/>
  <c r="BR3301" i="1"/>
  <c r="BS3301" i="1"/>
  <c r="BT3301" i="1"/>
  <c r="BU3301" i="1"/>
  <c r="BV3301" i="1"/>
  <c r="BW3301" i="1"/>
  <c r="BX3301" i="1"/>
  <c r="BY3301" i="1"/>
  <c r="BZ3301" i="1"/>
  <c r="CA3301" i="1"/>
  <c r="CB3301" i="1"/>
  <c r="BO3315" i="1"/>
  <c r="BP3315" i="1"/>
  <c r="BQ3315" i="1"/>
  <c r="BR3315" i="1"/>
  <c r="BS3315" i="1"/>
  <c r="BT3315" i="1"/>
  <c r="BU3315" i="1"/>
  <c r="BV3315" i="1"/>
  <c r="BW3315" i="1"/>
  <c r="BX3315" i="1"/>
  <c r="BY3315" i="1"/>
  <c r="BZ3315" i="1"/>
  <c r="CA3315" i="1"/>
  <c r="CB3315" i="1"/>
  <c r="BO3322" i="1"/>
  <c r="BP3322" i="1"/>
  <c r="BQ3322" i="1"/>
  <c r="BR3322" i="1"/>
  <c r="BS3322" i="1"/>
  <c r="BT3322" i="1"/>
  <c r="BU3322" i="1"/>
  <c r="BV3322" i="1"/>
  <c r="BW3322" i="1"/>
  <c r="BX3322" i="1"/>
  <c r="BY3322" i="1"/>
  <c r="BZ3322" i="1"/>
  <c r="CA3322" i="1"/>
  <c r="CB3322" i="1"/>
  <c r="BO3297" i="1"/>
  <c r="BP3297" i="1"/>
  <c r="BQ3297" i="1"/>
  <c r="BR3297" i="1"/>
  <c r="BS3297" i="1"/>
  <c r="BT3297" i="1"/>
  <c r="BU3297" i="1"/>
  <c r="BV3297" i="1"/>
  <c r="BW3297" i="1"/>
  <c r="BX3297" i="1"/>
  <c r="BY3297" i="1"/>
  <c r="BZ3297" i="1"/>
  <c r="CA3297" i="1"/>
  <c r="CB3297" i="1"/>
  <c r="BO3392" i="1"/>
  <c r="BP3392" i="1"/>
  <c r="BQ3392" i="1"/>
  <c r="BR3392" i="1"/>
  <c r="BS3392" i="1"/>
  <c r="BT3392" i="1"/>
  <c r="BU3392" i="1"/>
  <c r="BV3392" i="1"/>
  <c r="BW3392" i="1"/>
  <c r="BX3392" i="1"/>
  <c r="BY3392" i="1"/>
  <c r="BZ3392" i="1"/>
  <c r="CA3392" i="1"/>
  <c r="CB3392" i="1"/>
  <c r="BO3393" i="1"/>
  <c r="BP3393" i="1"/>
  <c r="BQ3393" i="1"/>
  <c r="BR3393" i="1"/>
  <c r="BS3393" i="1"/>
  <c r="BT3393" i="1"/>
  <c r="BU3393" i="1"/>
  <c r="BV3393" i="1"/>
  <c r="BW3393" i="1"/>
  <c r="BX3393" i="1"/>
  <c r="BY3393" i="1"/>
  <c r="BZ3393" i="1"/>
  <c r="CA3393" i="1"/>
  <c r="CB3393" i="1"/>
  <c r="BO3394" i="1"/>
  <c r="BP3394" i="1"/>
  <c r="BQ3394" i="1"/>
  <c r="BR3394" i="1"/>
  <c r="BS3394" i="1"/>
  <c r="BT3394" i="1"/>
  <c r="BU3394" i="1"/>
  <c r="BV3394" i="1"/>
  <c r="BW3394" i="1"/>
  <c r="BX3394" i="1"/>
  <c r="BY3394" i="1"/>
  <c r="BZ3394" i="1"/>
  <c r="CA3394" i="1"/>
  <c r="CB3394" i="1"/>
  <c r="BO3395" i="1"/>
  <c r="BP3395" i="1"/>
  <c r="BQ3395" i="1"/>
  <c r="BR3395" i="1"/>
  <c r="BS3395" i="1"/>
  <c r="BT3395" i="1"/>
  <c r="BU3395" i="1"/>
  <c r="BV3395" i="1"/>
  <c r="BW3395" i="1"/>
  <c r="BX3395" i="1"/>
  <c r="BY3395" i="1"/>
  <c r="BZ3395" i="1"/>
  <c r="CA3395" i="1"/>
  <c r="CB3395" i="1"/>
  <c r="BO3332" i="1"/>
  <c r="BP3332" i="1"/>
  <c r="BQ3332" i="1"/>
  <c r="BR3332" i="1"/>
  <c r="BS3332" i="1"/>
  <c r="BT3332" i="1"/>
  <c r="BU3332" i="1"/>
  <c r="BV3332" i="1"/>
  <c r="BW3332" i="1"/>
  <c r="BX3332" i="1"/>
  <c r="BY3332" i="1"/>
  <c r="BZ3332" i="1"/>
  <c r="CA3332" i="1"/>
  <c r="CB3332" i="1"/>
  <c r="BO3396" i="1"/>
  <c r="BP3396" i="1"/>
  <c r="BQ3396" i="1"/>
  <c r="BR3396" i="1"/>
  <c r="BS3396" i="1"/>
  <c r="BT3396" i="1"/>
  <c r="BU3396" i="1"/>
  <c r="BV3396" i="1"/>
  <c r="BW3396" i="1"/>
  <c r="BX3396" i="1"/>
  <c r="BY3396" i="1"/>
  <c r="BZ3396" i="1"/>
  <c r="CA3396" i="1"/>
  <c r="CB3396" i="1"/>
  <c r="BO3397" i="1"/>
  <c r="BP3397" i="1"/>
  <c r="BQ3397" i="1"/>
  <c r="BR3397" i="1"/>
  <c r="BS3397" i="1"/>
  <c r="BT3397" i="1"/>
  <c r="BU3397" i="1"/>
  <c r="BV3397" i="1"/>
  <c r="BW3397" i="1"/>
  <c r="BX3397" i="1"/>
  <c r="BY3397" i="1"/>
  <c r="BZ3397" i="1"/>
  <c r="CA3397" i="1"/>
  <c r="CB3397" i="1"/>
  <c r="BO3398" i="1"/>
  <c r="BP3398" i="1"/>
  <c r="BQ3398" i="1"/>
  <c r="BR3398" i="1"/>
  <c r="BS3398" i="1"/>
  <c r="BT3398" i="1"/>
  <c r="BU3398" i="1"/>
  <c r="BV3398" i="1"/>
  <c r="BW3398" i="1"/>
  <c r="BX3398" i="1"/>
  <c r="BY3398" i="1"/>
  <c r="BZ3398" i="1"/>
  <c r="CA3398" i="1"/>
  <c r="CB3398" i="1"/>
  <c r="BO3399" i="1"/>
  <c r="BP3399" i="1"/>
  <c r="BQ3399" i="1"/>
  <c r="BR3399" i="1"/>
  <c r="BS3399" i="1"/>
  <c r="BT3399" i="1"/>
  <c r="BU3399" i="1"/>
  <c r="BV3399" i="1"/>
  <c r="BW3399" i="1"/>
  <c r="BX3399" i="1"/>
  <c r="BY3399" i="1"/>
  <c r="BZ3399" i="1"/>
  <c r="CA3399" i="1"/>
  <c r="CB3399" i="1"/>
  <c r="BO3400" i="1"/>
  <c r="BP3400" i="1"/>
  <c r="BQ3400" i="1"/>
  <c r="BR3400" i="1"/>
  <c r="BS3400" i="1"/>
  <c r="BT3400" i="1"/>
  <c r="BU3400" i="1"/>
  <c r="BV3400" i="1"/>
  <c r="BW3400" i="1"/>
  <c r="BX3400" i="1"/>
  <c r="BY3400" i="1"/>
  <c r="BZ3400" i="1"/>
  <c r="CA3400" i="1"/>
  <c r="CB3400" i="1"/>
  <c r="BO3401" i="1"/>
  <c r="BP3401" i="1"/>
  <c r="BQ3401" i="1"/>
  <c r="BR3401" i="1"/>
  <c r="BS3401" i="1"/>
  <c r="BT3401" i="1"/>
  <c r="BU3401" i="1"/>
  <c r="BV3401" i="1"/>
  <c r="BW3401" i="1"/>
  <c r="BX3401" i="1"/>
  <c r="BY3401" i="1"/>
  <c r="BZ3401" i="1"/>
  <c r="CA3401" i="1"/>
  <c r="CB3401" i="1"/>
  <c r="BO3402" i="1"/>
  <c r="BP3402" i="1"/>
  <c r="BQ3402" i="1"/>
  <c r="BR3402" i="1"/>
  <c r="BS3402" i="1"/>
  <c r="BT3402" i="1"/>
  <c r="BU3402" i="1"/>
  <c r="BV3402" i="1"/>
  <c r="BW3402" i="1"/>
  <c r="BX3402" i="1"/>
  <c r="BY3402" i="1"/>
  <c r="BZ3402" i="1"/>
  <c r="CA3402" i="1"/>
  <c r="CB3402" i="1"/>
  <c r="BO3403" i="1"/>
  <c r="BP3403" i="1"/>
  <c r="BQ3403" i="1"/>
  <c r="BR3403" i="1"/>
  <c r="BS3403" i="1"/>
  <c r="BT3403" i="1"/>
  <c r="BU3403" i="1"/>
  <c r="BV3403" i="1"/>
  <c r="BW3403" i="1"/>
  <c r="BX3403" i="1"/>
  <c r="BY3403" i="1"/>
  <c r="BZ3403" i="1"/>
  <c r="CA3403" i="1"/>
  <c r="CB3403" i="1"/>
  <c r="BO3404" i="1"/>
  <c r="BP3404" i="1"/>
  <c r="BQ3404" i="1"/>
  <c r="BR3404" i="1"/>
  <c r="BS3404" i="1"/>
  <c r="BT3404" i="1"/>
  <c r="BU3404" i="1"/>
  <c r="BV3404" i="1"/>
  <c r="BW3404" i="1"/>
  <c r="BX3404" i="1"/>
  <c r="BY3404" i="1"/>
  <c r="BZ3404" i="1"/>
  <c r="CA3404" i="1"/>
  <c r="CB3404" i="1"/>
  <c r="BO3405" i="1"/>
  <c r="BP3405" i="1"/>
  <c r="BQ3405" i="1"/>
  <c r="BR3405" i="1"/>
  <c r="BS3405" i="1"/>
  <c r="BT3405" i="1"/>
  <c r="BU3405" i="1"/>
  <c r="BV3405" i="1"/>
  <c r="BW3405" i="1"/>
  <c r="BX3405" i="1"/>
  <c r="BY3405" i="1"/>
  <c r="BZ3405" i="1"/>
  <c r="CA3405" i="1"/>
  <c r="CB3405" i="1"/>
  <c r="BO3406" i="1"/>
  <c r="BP3406" i="1"/>
  <c r="BQ3406" i="1"/>
  <c r="BR3406" i="1"/>
  <c r="BS3406" i="1"/>
  <c r="BT3406" i="1"/>
  <c r="BU3406" i="1"/>
  <c r="BV3406" i="1"/>
  <c r="BW3406" i="1"/>
  <c r="BX3406" i="1"/>
  <c r="BY3406" i="1"/>
  <c r="BZ3406" i="1"/>
  <c r="CA3406" i="1"/>
  <c r="CB3406" i="1"/>
  <c r="BO3407" i="1"/>
  <c r="BP3407" i="1"/>
  <c r="BQ3407" i="1"/>
  <c r="BR3407" i="1"/>
  <c r="BS3407" i="1"/>
  <c r="BT3407" i="1"/>
  <c r="BU3407" i="1"/>
  <c r="BV3407" i="1"/>
  <c r="BW3407" i="1"/>
  <c r="BX3407" i="1"/>
  <c r="BY3407" i="1"/>
  <c r="BZ3407" i="1"/>
  <c r="CA3407" i="1"/>
  <c r="CB3407" i="1"/>
  <c r="BO3408" i="1"/>
  <c r="BP3408" i="1"/>
  <c r="BQ3408" i="1"/>
  <c r="BR3408" i="1"/>
  <c r="BS3408" i="1"/>
  <c r="BT3408" i="1"/>
  <c r="BU3408" i="1"/>
  <c r="BV3408" i="1"/>
  <c r="BW3408" i="1"/>
  <c r="BX3408" i="1"/>
  <c r="BY3408" i="1"/>
  <c r="BZ3408" i="1"/>
  <c r="CA3408" i="1"/>
  <c r="CB3408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BO3987" i="1"/>
  <c r="BP3987" i="1"/>
  <c r="BQ3987" i="1"/>
  <c r="BR3987" i="1"/>
  <c r="BS3987" i="1"/>
  <c r="BT3987" i="1"/>
  <c r="BU3987" i="1"/>
  <c r="BV3987" i="1"/>
  <c r="BW3987" i="1"/>
  <c r="BX3987" i="1"/>
  <c r="BY3987" i="1"/>
  <c r="BZ3987" i="1"/>
  <c r="CA3987" i="1"/>
  <c r="CB3987" i="1"/>
  <c r="BO3997" i="1"/>
  <c r="BP3997" i="1"/>
  <c r="BQ3997" i="1"/>
  <c r="BR3997" i="1"/>
  <c r="BS3997" i="1"/>
  <c r="BT3997" i="1"/>
  <c r="BU3997" i="1"/>
  <c r="BV3997" i="1"/>
  <c r="BW3997" i="1"/>
  <c r="BX3997" i="1"/>
  <c r="BY3997" i="1"/>
  <c r="BZ3997" i="1"/>
  <c r="CA3997" i="1"/>
  <c r="CB3997" i="1"/>
  <c r="BO3985" i="1"/>
  <c r="BP3985" i="1"/>
  <c r="BQ3985" i="1"/>
  <c r="BR3985" i="1"/>
  <c r="BS3985" i="1"/>
  <c r="BT3985" i="1"/>
  <c r="BU3985" i="1"/>
  <c r="BV3985" i="1"/>
  <c r="BW3985" i="1"/>
  <c r="BX3985" i="1"/>
  <c r="BY3985" i="1"/>
  <c r="BZ3985" i="1"/>
  <c r="CA3985" i="1"/>
  <c r="CB3985" i="1"/>
  <c r="BO3977" i="1"/>
  <c r="BP3977" i="1"/>
  <c r="BQ3977" i="1"/>
  <c r="BR3977" i="1"/>
  <c r="BS3977" i="1"/>
  <c r="BT3977" i="1"/>
  <c r="BU3977" i="1"/>
  <c r="BV3977" i="1"/>
  <c r="BW3977" i="1"/>
  <c r="BX3977" i="1"/>
  <c r="BY3977" i="1"/>
  <c r="BZ3977" i="1"/>
  <c r="CA3977" i="1"/>
  <c r="CB3977" i="1"/>
  <c r="BO3999" i="1"/>
  <c r="BP3999" i="1"/>
  <c r="BQ3999" i="1"/>
  <c r="BR3999" i="1"/>
  <c r="BS3999" i="1"/>
  <c r="BT3999" i="1"/>
  <c r="BU3999" i="1"/>
  <c r="BV3999" i="1"/>
  <c r="BW3999" i="1"/>
  <c r="BX3999" i="1"/>
  <c r="BY3999" i="1"/>
  <c r="BZ3999" i="1"/>
  <c r="CA3999" i="1"/>
  <c r="CB3999" i="1"/>
  <c r="BO3991" i="1"/>
  <c r="BP3991" i="1"/>
  <c r="BQ3991" i="1"/>
  <c r="BR3991" i="1"/>
  <c r="BS3991" i="1"/>
  <c r="BT3991" i="1"/>
  <c r="BU3991" i="1"/>
  <c r="BV3991" i="1"/>
  <c r="BW3991" i="1"/>
  <c r="BX3991" i="1"/>
  <c r="BY3991" i="1"/>
  <c r="BZ3991" i="1"/>
  <c r="CA3991" i="1"/>
  <c r="CB3991" i="1"/>
  <c r="BO4007" i="1"/>
  <c r="BP4007" i="1"/>
  <c r="BQ4007" i="1"/>
  <c r="BR4007" i="1"/>
  <c r="BS4007" i="1"/>
  <c r="BT4007" i="1"/>
  <c r="BU4007" i="1"/>
  <c r="BV4007" i="1"/>
  <c r="BW4007" i="1"/>
  <c r="BX4007" i="1"/>
  <c r="BY4007" i="1"/>
  <c r="BZ4007" i="1"/>
  <c r="CA4007" i="1"/>
  <c r="CB4007" i="1"/>
  <c r="BO4046" i="1"/>
  <c r="BP4046" i="1"/>
  <c r="BQ4046" i="1"/>
  <c r="BR4046" i="1"/>
  <c r="BS4046" i="1"/>
  <c r="BT4046" i="1"/>
  <c r="BU4046" i="1"/>
  <c r="BV4046" i="1"/>
  <c r="BW4046" i="1"/>
  <c r="BX4046" i="1"/>
  <c r="BY4046" i="1"/>
  <c r="BZ4046" i="1"/>
  <c r="CA4046" i="1"/>
  <c r="CB4046" i="1"/>
  <c r="BO4047" i="1"/>
  <c r="BP4047" i="1"/>
  <c r="BQ4047" i="1"/>
  <c r="BR4047" i="1"/>
  <c r="BS4047" i="1"/>
  <c r="BT4047" i="1"/>
  <c r="BU4047" i="1"/>
  <c r="BV4047" i="1"/>
  <c r="BW4047" i="1"/>
  <c r="BX4047" i="1"/>
  <c r="BY4047" i="1"/>
  <c r="BZ4047" i="1"/>
  <c r="CA4047" i="1"/>
  <c r="CB4047" i="1"/>
  <c r="BO4048" i="1"/>
  <c r="BP4048" i="1"/>
  <c r="BQ4048" i="1"/>
  <c r="BR4048" i="1"/>
  <c r="BS4048" i="1"/>
  <c r="BT4048" i="1"/>
  <c r="BU4048" i="1"/>
  <c r="BV4048" i="1"/>
  <c r="BW4048" i="1"/>
  <c r="BX4048" i="1"/>
  <c r="BY4048" i="1"/>
  <c r="BZ4048" i="1"/>
  <c r="CA4048" i="1"/>
  <c r="CB4048" i="1"/>
  <c r="BO4049" i="1"/>
  <c r="BP4049" i="1"/>
  <c r="BQ4049" i="1"/>
  <c r="BR4049" i="1"/>
  <c r="BS4049" i="1"/>
  <c r="BT4049" i="1"/>
  <c r="BU4049" i="1"/>
  <c r="BV4049" i="1"/>
  <c r="BW4049" i="1"/>
  <c r="BX4049" i="1"/>
  <c r="BY4049" i="1"/>
  <c r="BZ4049" i="1"/>
  <c r="CA4049" i="1"/>
  <c r="CB4049" i="1"/>
  <c r="BO4050" i="1"/>
  <c r="BP4050" i="1"/>
  <c r="BQ4050" i="1"/>
  <c r="BR4050" i="1"/>
  <c r="BS4050" i="1"/>
  <c r="BT4050" i="1"/>
  <c r="BU4050" i="1"/>
  <c r="BV4050" i="1"/>
  <c r="BW4050" i="1"/>
  <c r="BX4050" i="1"/>
  <c r="BY4050" i="1"/>
  <c r="BZ4050" i="1"/>
  <c r="CA4050" i="1"/>
  <c r="CB4050" i="1"/>
  <c r="BO4051" i="1"/>
  <c r="BP4051" i="1"/>
  <c r="BQ4051" i="1"/>
  <c r="BR4051" i="1"/>
  <c r="BS4051" i="1"/>
  <c r="BT4051" i="1"/>
  <c r="BU4051" i="1"/>
  <c r="BV4051" i="1"/>
  <c r="BW4051" i="1"/>
  <c r="BX4051" i="1"/>
  <c r="BY4051" i="1"/>
  <c r="BZ4051" i="1"/>
  <c r="CA4051" i="1"/>
  <c r="CB4051" i="1"/>
  <c r="BO4010" i="1"/>
  <c r="BP4010" i="1"/>
  <c r="BQ4010" i="1"/>
  <c r="BR4010" i="1"/>
  <c r="BS4010" i="1"/>
  <c r="BT4010" i="1"/>
  <c r="BU4010" i="1"/>
  <c r="BV4010" i="1"/>
  <c r="BW4010" i="1"/>
  <c r="BX4010" i="1"/>
  <c r="BY4010" i="1"/>
  <c r="BZ4010" i="1"/>
  <c r="CA4010" i="1"/>
  <c r="CB4010" i="1"/>
  <c r="BO4052" i="1"/>
  <c r="BP4052" i="1"/>
  <c r="BQ4052" i="1"/>
  <c r="BR4052" i="1"/>
  <c r="BS4052" i="1"/>
  <c r="BT4052" i="1"/>
  <c r="BU4052" i="1"/>
  <c r="BV4052" i="1"/>
  <c r="BW4052" i="1"/>
  <c r="BX4052" i="1"/>
  <c r="BY4052" i="1"/>
  <c r="BZ4052" i="1"/>
  <c r="CA4052" i="1"/>
  <c r="CB4052" i="1"/>
  <c r="BO4053" i="1"/>
  <c r="BP4053" i="1"/>
  <c r="BQ4053" i="1"/>
  <c r="BR4053" i="1"/>
  <c r="BS4053" i="1"/>
  <c r="BT4053" i="1"/>
  <c r="BU4053" i="1"/>
  <c r="BV4053" i="1"/>
  <c r="BW4053" i="1"/>
  <c r="BX4053" i="1"/>
  <c r="BY4053" i="1"/>
  <c r="BZ4053" i="1"/>
  <c r="CA4053" i="1"/>
  <c r="CB4053" i="1"/>
  <c r="BO4054" i="1"/>
  <c r="BP4054" i="1"/>
  <c r="BQ4054" i="1"/>
  <c r="BR4054" i="1"/>
  <c r="BS4054" i="1"/>
  <c r="BT4054" i="1"/>
  <c r="BU4054" i="1"/>
  <c r="BV4054" i="1"/>
  <c r="BW4054" i="1"/>
  <c r="BX4054" i="1"/>
  <c r="BY4054" i="1"/>
  <c r="BZ4054" i="1"/>
  <c r="CA4054" i="1"/>
  <c r="CB4054" i="1"/>
  <c r="BO4055" i="1"/>
  <c r="BP4055" i="1"/>
  <c r="BQ4055" i="1"/>
  <c r="BR4055" i="1"/>
  <c r="BS4055" i="1"/>
  <c r="BT4055" i="1"/>
  <c r="BU4055" i="1"/>
  <c r="BV4055" i="1"/>
  <c r="BW4055" i="1"/>
  <c r="BX4055" i="1"/>
  <c r="BY4055" i="1"/>
  <c r="BZ4055" i="1"/>
  <c r="CA4055" i="1"/>
  <c r="CB4055" i="1"/>
  <c r="BO4056" i="1"/>
  <c r="BP4056" i="1"/>
  <c r="BQ4056" i="1"/>
  <c r="BR4056" i="1"/>
  <c r="BS4056" i="1"/>
  <c r="BT4056" i="1"/>
  <c r="BU4056" i="1"/>
  <c r="BV4056" i="1"/>
  <c r="BW4056" i="1"/>
  <c r="BX4056" i="1"/>
  <c r="BY4056" i="1"/>
  <c r="BZ4056" i="1"/>
  <c r="CA4056" i="1"/>
  <c r="CB4056" i="1"/>
  <c r="BO4057" i="1"/>
  <c r="BP4057" i="1"/>
  <c r="BQ4057" i="1"/>
  <c r="BR4057" i="1"/>
  <c r="BS4057" i="1"/>
  <c r="BT4057" i="1"/>
  <c r="BU4057" i="1"/>
  <c r="BV4057" i="1"/>
  <c r="BW4057" i="1"/>
  <c r="BX4057" i="1"/>
  <c r="BY4057" i="1"/>
  <c r="BZ4057" i="1"/>
  <c r="CA4057" i="1"/>
  <c r="CB4057" i="1"/>
  <c r="BO4058" i="1"/>
  <c r="BP4058" i="1"/>
  <c r="BQ4058" i="1"/>
  <c r="BR4058" i="1"/>
  <c r="BS4058" i="1"/>
  <c r="BT4058" i="1"/>
  <c r="BU4058" i="1"/>
  <c r="BV4058" i="1"/>
  <c r="BW4058" i="1"/>
  <c r="BX4058" i="1"/>
  <c r="BY4058" i="1"/>
  <c r="BZ4058" i="1"/>
  <c r="CA4058" i="1"/>
  <c r="CB4058" i="1"/>
  <c r="BO4059" i="1"/>
  <c r="BP4059" i="1"/>
  <c r="BQ4059" i="1"/>
  <c r="BR4059" i="1"/>
  <c r="BS4059" i="1"/>
  <c r="BT4059" i="1"/>
  <c r="BU4059" i="1"/>
  <c r="BV4059" i="1"/>
  <c r="BW4059" i="1"/>
  <c r="BX4059" i="1"/>
  <c r="BY4059" i="1"/>
  <c r="BZ4059" i="1"/>
  <c r="CA4059" i="1"/>
  <c r="CB4059" i="1"/>
  <c r="BO4060" i="1"/>
  <c r="BP4060" i="1"/>
  <c r="BQ4060" i="1"/>
  <c r="BR4060" i="1"/>
  <c r="BS4060" i="1"/>
  <c r="BT4060" i="1"/>
  <c r="BU4060" i="1"/>
  <c r="BV4060" i="1"/>
  <c r="BW4060" i="1"/>
  <c r="BX4060" i="1"/>
  <c r="BY4060" i="1"/>
  <c r="BZ4060" i="1"/>
  <c r="CA4060" i="1"/>
  <c r="CB4060" i="1"/>
  <c r="BO4061" i="1"/>
  <c r="BP4061" i="1"/>
  <c r="BQ4061" i="1"/>
  <c r="BR4061" i="1"/>
  <c r="BS4061" i="1"/>
  <c r="BT4061" i="1"/>
  <c r="BU4061" i="1"/>
  <c r="BV4061" i="1"/>
  <c r="BW4061" i="1"/>
  <c r="BX4061" i="1"/>
  <c r="BY4061" i="1"/>
  <c r="BZ4061" i="1"/>
  <c r="CA4061" i="1"/>
  <c r="CB4061" i="1"/>
  <c r="BO4062" i="1"/>
  <c r="BP4062" i="1"/>
  <c r="BQ4062" i="1"/>
  <c r="BR4062" i="1"/>
  <c r="BS4062" i="1"/>
  <c r="BT4062" i="1"/>
  <c r="BU4062" i="1"/>
  <c r="BV4062" i="1"/>
  <c r="BW4062" i="1"/>
  <c r="BX4062" i="1"/>
  <c r="BY4062" i="1"/>
  <c r="BZ4062" i="1"/>
  <c r="CA4062" i="1"/>
  <c r="CB4062" i="1"/>
  <c r="BO4063" i="1"/>
  <c r="BP4063" i="1"/>
  <c r="BQ4063" i="1"/>
  <c r="BR4063" i="1"/>
  <c r="BS4063" i="1"/>
  <c r="BT4063" i="1"/>
  <c r="BU4063" i="1"/>
  <c r="BV4063" i="1"/>
  <c r="BW4063" i="1"/>
  <c r="BX4063" i="1"/>
  <c r="BY4063" i="1"/>
  <c r="BZ4063" i="1"/>
  <c r="CA4063" i="1"/>
  <c r="CB4063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BO3720" i="1"/>
  <c r="BP3720" i="1"/>
  <c r="BQ3720" i="1"/>
  <c r="BR3720" i="1"/>
  <c r="BS3720" i="1"/>
  <c r="BT3720" i="1"/>
  <c r="BU3720" i="1"/>
  <c r="BV3720" i="1"/>
  <c r="BW3720" i="1"/>
  <c r="BX3720" i="1"/>
  <c r="BY3720" i="1"/>
  <c r="BZ3720" i="1"/>
  <c r="CA3720" i="1"/>
  <c r="CB3720" i="1"/>
  <c r="BO3702" i="1"/>
  <c r="BP3702" i="1"/>
  <c r="BQ3702" i="1"/>
  <c r="BR3702" i="1"/>
  <c r="BS3702" i="1"/>
  <c r="BT3702" i="1"/>
  <c r="BU3702" i="1"/>
  <c r="BV3702" i="1"/>
  <c r="BW3702" i="1"/>
  <c r="BX3702" i="1"/>
  <c r="BY3702" i="1"/>
  <c r="BZ3702" i="1"/>
  <c r="CA3702" i="1"/>
  <c r="CB3702" i="1"/>
  <c r="BO3724" i="1"/>
  <c r="BP3724" i="1"/>
  <c r="BQ3724" i="1"/>
  <c r="BR3724" i="1"/>
  <c r="BS3724" i="1"/>
  <c r="BT3724" i="1"/>
  <c r="BU3724" i="1"/>
  <c r="BV3724" i="1"/>
  <c r="BW3724" i="1"/>
  <c r="BX3724" i="1"/>
  <c r="BY3724" i="1"/>
  <c r="BZ3724" i="1"/>
  <c r="CA3724" i="1"/>
  <c r="CB3724" i="1"/>
  <c r="BO3716" i="1"/>
  <c r="BP3716" i="1"/>
  <c r="BQ3716" i="1"/>
  <c r="BR3716" i="1"/>
  <c r="BS3716" i="1"/>
  <c r="BT3716" i="1"/>
  <c r="BU3716" i="1"/>
  <c r="BV3716" i="1"/>
  <c r="BW3716" i="1"/>
  <c r="BX3716" i="1"/>
  <c r="BY3716" i="1"/>
  <c r="BZ3716" i="1"/>
  <c r="CA3716" i="1"/>
  <c r="CB3716" i="1"/>
  <c r="BO3736" i="1"/>
  <c r="BP3736" i="1"/>
  <c r="BQ3736" i="1"/>
  <c r="BR3736" i="1"/>
  <c r="BS3736" i="1"/>
  <c r="BT3736" i="1"/>
  <c r="BU3736" i="1"/>
  <c r="BV3736" i="1"/>
  <c r="BW3736" i="1"/>
  <c r="BX3736" i="1"/>
  <c r="BY3736" i="1"/>
  <c r="BZ3736" i="1"/>
  <c r="CA3736" i="1"/>
  <c r="CB3736" i="1"/>
  <c r="BO3739" i="1"/>
  <c r="BP3739" i="1"/>
  <c r="BQ3739" i="1"/>
  <c r="BR3739" i="1"/>
  <c r="BS3739" i="1"/>
  <c r="BT3739" i="1"/>
  <c r="BU3739" i="1"/>
  <c r="BV3739" i="1"/>
  <c r="BW3739" i="1"/>
  <c r="BX3739" i="1"/>
  <c r="BY3739" i="1"/>
  <c r="BZ3739" i="1"/>
  <c r="CA3739" i="1"/>
  <c r="CB3739" i="1"/>
  <c r="BO3726" i="1"/>
  <c r="BP3726" i="1"/>
  <c r="BQ3726" i="1"/>
  <c r="BR3726" i="1"/>
  <c r="BS3726" i="1"/>
  <c r="BT3726" i="1"/>
  <c r="BU3726" i="1"/>
  <c r="BV3726" i="1"/>
  <c r="BW3726" i="1"/>
  <c r="BX3726" i="1"/>
  <c r="BY3726" i="1"/>
  <c r="BZ3726" i="1"/>
  <c r="CA3726" i="1"/>
  <c r="CB3726" i="1"/>
  <c r="BO3717" i="1"/>
  <c r="BP3717" i="1"/>
  <c r="BQ3717" i="1"/>
  <c r="BR3717" i="1"/>
  <c r="BS3717" i="1"/>
  <c r="BT3717" i="1"/>
  <c r="BU3717" i="1"/>
  <c r="BV3717" i="1"/>
  <c r="BW3717" i="1"/>
  <c r="BX3717" i="1"/>
  <c r="BY3717" i="1"/>
  <c r="BZ3717" i="1"/>
  <c r="CA3717" i="1"/>
  <c r="CB3717" i="1"/>
  <c r="BO3740" i="1"/>
  <c r="BP3740" i="1"/>
  <c r="BQ3740" i="1"/>
  <c r="BR3740" i="1"/>
  <c r="BS3740" i="1"/>
  <c r="BT3740" i="1"/>
  <c r="BU3740" i="1"/>
  <c r="BV3740" i="1"/>
  <c r="BW3740" i="1"/>
  <c r="BX3740" i="1"/>
  <c r="BY3740" i="1"/>
  <c r="BZ3740" i="1"/>
  <c r="CA3740" i="1"/>
  <c r="CB3740" i="1"/>
  <c r="BO3798" i="1"/>
  <c r="BP3798" i="1"/>
  <c r="BQ3798" i="1"/>
  <c r="BR3798" i="1"/>
  <c r="BS3798" i="1"/>
  <c r="BT3798" i="1"/>
  <c r="BU3798" i="1"/>
  <c r="BV3798" i="1"/>
  <c r="BW3798" i="1"/>
  <c r="BX3798" i="1"/>
  <c r="BY3798" i="1"/>
  <c r="BZ3798" i="1"/>
  <c r="CA3798" i="1"/>
  <c r="CB3798" i="1"/>
  <c r="BO3799" i="1"/>
  <c r="BP3799" i="1"/>
  <c r="BQ3799" i="1"/>
  <c r="BR3799" i="1"/>
  <c r="BS3799" i="1"/>
  <c r="BT3799" i="1"/>
  <c r="BU3799" i="1"/>
  <c r="BV3799" i="1"/>
  <c r="BW3799" i="1"/>
  <c r="BX3799" i="1"/>
  <c r="BY3799" i="1"/>
  <c r="BZ3799" i="1"/>
  <c r="CA3799" i="1"/>
  <c r="CB3799" i="1"/>
  <c r="BO3747" i="1"/>
  <c r="BP3747" i="1"/>
  <c r="BQ3747" i="1"/>
  <c r="BR3747" i="1"/>
  <c r="BS3747" i="1"/>
  <c r="BT3747" i="1"/>
  <c r="BU3747" i="1"/>
  <c r="BV3747" i="1"/>
  <c r="BW3747" i="1"/>
  <c r="BX3747" i="1"/>
  <c r="BY3747" i="1"/>
  <c r="BZ3747" i="1"/>
  <c r="CA3747" i="1"/>
  <c r="CB3747" i="1"/>
  <c r="BO3800" i="1"/>
  <c r="BP3800" i="1"/>
  <c r="BQ3800" i="1"/>
  <c r="BR3800" i="1"/>
  <c r="BS3800" i="1"/>
  <c r="BT3800" i="1"/>
  <c r="BU3800" i="1"/>
  <c r="BV3800" i="1"/>
  <c r="BW3800" i="1"/>
  <c r="BX3800" i="1"/>
  <c r="BY3800" i="1"/>
  <c r="BZ3800" i="1"/>
  <c r="CA3800" i="1"/>
  <c r="CB3800" i="1"/>
  <c r="BO3801" i="1"/>
  <c r="BP3801" i="1"/>
  <c r="BQ3801" i="1"/>
  <c r="BR3801" i="1"/>
  <c r="BS3801" i="1"/>
  <c r="BT3801" i="1"/>
  <c r="BU3801" i="1"/>
  <c r="BV3801" i="1"/>
  <c r="BW3801" i="1"/>
  <c r="BX3801" i="1"/>
  <c r="BY3801" i="1"/>
  <c r="BZ3801" i="1"/>
  <c r="CA3801" i="1"/>
  <c r="CB3801" i="1"/>
  <c r="BO3802" i="1"/>
  <c r="BP3802" i="1"/>
  <c r="BQ3802" i="1"/>
  <c r="BR3802" i="1"/>
  <c r="BS3802" i="1"/>
  <c r="BT3802" i="1"/>
  <c r="BU3802" i="1"/>
  <c r="BV3802" i="1"/>
  <c r="BW3802" i="1"/>
  <c r="BX3802" i="1"/>
  <c r="BY3802" i="1"/>
  <c r="BZ3802" i="1"/>
  <c r="CA3802" i="1"/>
  <c r="CB3802" i="1"/>
  <c r="BO3803" i="1"/>
  <c r="BP3803" i="1"/>
  <c r="BQ3803" i="1"/>
  <c r="BR3803" i="1"/>
  <c r="BS3803" i="1"/>
  <c r="BT3803" i="1"/>
  <c r="BU3803" i="1"/>
  <c r="BV3803" i="1"/>
  <c r="BW3803" i="1"/>
  <c r="BX3803" i="1"/>
  <c r="BY3803" i="1"/>
  <c r="BZ3803" i="1"/>
  <c r="CA3803" i="1"/>
  <c r="CB3803" i="1"/>
  <c r="BO3804" i="1"/>
  <c r="BP3804" i="1"/>
  <c r="BQ3804" i="1"/>
  <c r="BR3804" i="1"/>
  <c r="BS3804" i="1"/>
  <c r="BT3804" i="1"/>
  <c r="BU3804" i="1"/>
  <c r="BV3804" i="1"/>
  <c r="BW3804" i="1"/>
  <c r="BX3804" i="1"/>
  <c r="BY3804" i="1"/>
  <c r="BZ3804" i="1"/>
  <c r="CA3804" i="1"/>
  <c r="CB3804" i="1"/>
  <c r="BO3805" i="1"/>
  <c r="BP3805" i="1"/>
  <c r="BQ3805" i="1"/>
  <c r="BR3805" i="1"/>
  <c r="BS3805" i="1"/>
  <c r="BT3805" i="1"/>
  <c r="BU3805" i="1"/>
  <c r="BV3805" i="1"/>
  <c r="BW3805" i="1"/>
  <c r="BX3805" i="1"/>
  <c r="BY3805" i="1"/>
  <c r="BZ3805" i="1"/>
  <c r="CA3805" i="1"/>
  <c r="CB3805" i="1"/>
  <c r="BO3806" i="1"/>
  <c r="BP3806" i="1"/>
  <c r="BQ3806" i="1"/>
  <c r="BR3806" i="1"/>
  <c r="BS3806" i="1"/>
  <c r="BT3806" i="1"/>
  <c r="BU3806" i="1"/>
  <c r="BV3806" i="1"/>
  <c r="BW3806" i="1"/>
  <c r="BX3806" i="1"/>
  <c r="BY3806" i="1"/>
  <c r="BZ3806" i="1"/>
  <c r="CA3806" i="1"/>
  <c r="CB3806" i="1"/>
  <c r="BO3807" i="1"/>
  <c r="BP3807" i="1"/>
  <c r="BQ3807" i="1"/>
  <c r="BR3807" i="1"/>
  <c r="BS3807" i="1"/>
  <c r="BT3807" i="1"/>
  <c r="BU3807" i="1"/>
  <c r="BV3807" i="1"/>
  <c r="BW3807" i="1"/>
  <c r="BX3807" i="1"/>
  <c r="BY3807" i="1"/>
  <c r="BZ3807" i="1"/>
  <c r="CA3807" i="1"/>
  <c r="CB3807" i="1"/>
  <c r="BO3808" i="1"/>
  <c r="BP3808" i="1"/>
  <c r="BQ3808" i="1"/>
  <c r="BR3808" i="1"/>
  <c r="BS3808" i="1"/>
  <c r="BT3808" i="1"/>
  <c r="BU3808" i="1"/>
  <c r="BV3808" i="1"/>
  <c r="BW3808" i="1"/>
  <c r="BX3808" i="1"/>
  <c r="BY3808" i="1"/>
  <c r="BZ3808" i="1"/>
  <c r="CA3808" i="1"/>
  <c r="CB3808" i="1"/>
  <c r="BO3809" i="1"/>
  <c r="BP3809" i="1"/>
  <c r="BQ3809" i="1"/>
  <c r="BR3809" i="1"/>
  <c r="BS3809" i="1"/>
  <c r="BT3809" i="1"/>
  <c r="BU3809" i="1"/>
  <c r="BV3809" i="1"/>
  <c r="BW3809" i="1"/>
  <c r="BX3809" i="1"/>
  <c r="BY3809" i="1"/>
  <c r="BZ3809" i="1"/>
  <c r="CA3809" i="1"/>
  <c r="CB3809" i="1"/>
  <c r="BO3810" i="1"/>
  <c r="BP3810" i="1"/>
  <c r="BQ3810" i="1"/>
  <c r="BR3810" i="1"/>
  <c r="BS3810" i="1"/>
  <c r="BT3810" i="1"/>
  <c r="BU3810" i="1"/>
  <c r="BV3810" i="1"/>
  <c r="BW3810" i="1"/>
  <c r="BX3810" i="1"/>
  <c r="BY3810" i="1"/>
  <c r="BZ3810" i="1"/>
  <c r="CA3810" i="1"/>
  <c r="CB3810" i="1"/>
  <c r="BO3811" i="1"/>
  <c r="BP3811" i="1"/>
  <c r="BQ3811" i="1"/>
  <c r="BR3811" i="1"/>
  <c r="BS3811" i="1"/>
  <c r="BT3811" i="1"/>
  <c r="BU3811" i="1"/>
  <c r="BV3811" i="1"/>
  <c r="BW3811" i="1"/>
  <c r="BX3811" i="1"/>
  <c r="BY3811" i="1"/>
  <c r="BZ3811" i="1"/>
  <c r="CA3811" i="1"/>
  <c r="CB3811" i="1"/>
  <c r="BO3812" i="1"/>
  <c r="BP3812" i="1"/>
  <c r="BQ3812" i="1"/>
  <c r="BR3812" i="1"/>
  <c r="BS3812" i="1"/>
  <c r="BT3812" i="1"/>
  <c r="BU3812" i="1"/>
  <c r="BV3812" i="1"/>
  <c r="BW3812" i="1"/>
  <c r="BX3812" i="1"/>
  <c r="BY3812" i="1"/>
  <c r="BZ3812" i="1"/>
  <c r="CA3812" i="1"/>
  <c r="CB3812" i="1"/>
  <c r="BO3813" i="1"/>
  <c r="BP3813" i="1"/>
  <c r="BQ3813" i="1"/>
  <c r="BR3813" i="1"/>
  <c r="BS3813" i="1"/>
  <c r="BT3813" i="1"/>
  <c r="BU3813" i="1"/>
  <c r="BV3813" i="1"/>
  <c r="BW3813" i="1"/>
  <c r="BX3813" i="1"/>
  <c r="BY3813" i="1"/>
  <c r="BZ3813" i="1"/>
  <c r="CA3813" i="1"/>
  <c r="CB3813" i="1"/>
  <c r="BO3814" i="1"/>
  <c r="BP3814" i="1"/>
  <c r="BQ3814" i="1"/>
  <c r="BR3814" i="1"/>
  <c r="BS3814" i="1"/>
  <c r="BT3814" i="1"/>
  <c r="BU3814" i="1"/>
  <c r="BV3814" i="1"/>
  <c r="BW3814" i="1"/>
  <c r="BX3814" i="1"/>
  <c r="BY3814" i="1"/>
  <c r="BZ3814" i="1"/>
  <c r="CA3814" i="1"/>
  <c r="CB3814" i="1"/>
  <c r="BO4102" i="1"/>
  <c r="BP4102" i="1"/>
  <c r="BQ4102" i="1"/>
  <c r="BR4102" i="1"/>
  <c r="BS4102" i="1"/>
  <c r="BT4102" i="1"/>
  <c r="BU4102" i="1"/>
  <c r="BV4102" i="1"/>
  <c r="BW4102" i="1"/>
  <c r="BX4102" i="1"/>
  <c r="BY4102" i="1"/>
  <c r="BZ4102" i="1"/>
  <c r="CA4102" i="1"/>
  <c r="CB4102" i="1"/>
  <c r="BO4116" i="1"/>
  <c r="BP4116" i="1"/>
  <c r="BQ4116" i="1"/>
  <c r="BR4116" i="1"/>
  <c r="BS4116" i="1"/>
  <c r="BT4116" i="1"/>
  <c r="BU4116" i="1"/>
  <c r="BV4116" i="1"/>
  <c r="BW4116" i="1"/>
  <c r="BX4116" i="1"/>
  <c r="BY4116" i="1"/>
  <c r="BZ4116" i="1"/>
  <c r="CA4116" i="1"/>
  <c r="CB4116" i="1"/>
  <c r="BO4114" i="1"/>
  <c r="BP4114" i="1"/>
  <c r="BQ4114" i="1"/>
  <c r="BR4114" i="1"/>
  <c r="BS4114" i="1"/>
  <c r="BT4114" i="1"/>
  <c r="BU4114" i="1"/>
  <c r="BV4114" i="1"/>
  <c r="BW4114" i="1"/>
  <c r="BX4114" i="1"/>
  <c r="BY4114" i="1"/>
  <c r="BZ4114" i="1"/>
  <c r="CA4114" i="1"/>
  <c r="CB4114" i="1"/>
  <c r="BO4110" i="1"/>
  <c r="BP4110" i="1"/>
  <c r="BQ4110" i="1"/>
  <c r="BR4110" i="1"/>
  <c r="BS4110" i="1"/>
  <c r="BT4110" i="1"/>
  <c r="BU4110" i="1"/>
  <c r="BV4110" i="1"/>
  <c r="BW4110" i="1"/>
  <c r="BX4110" i="1"/>
  <c r="BY4110" i="1"/>
  <c r="BZ4110" i="1"/>
  <c r="CA4110" i="1"/>
  <c r="CB4110" i="1"/>
  <c r="BO4127" i="1"/>
  <c r="BP4127" i="1"/>
  <c r="BQ4127" i="1"/>
  <c r="BR4127" i="1"/>
  <c r="BS4127" i="1"/>
  <c r="BT4127" i="1"/>
  <c r="BU4127" i="1"/>
  <c r="BV4127" i="1"/>
  <c r="BW4127" i="1"/>
  <c r="BX4127" i="1"/>
  <c r="BY4127" i="1"/>
  <c r="BZ4127" i="1"/>
  <c r="CA4127" i="1"/>
  <c r="CB4127" i="1"/>
  <c r="BO4124" i="1"/>
  <c r="BP4124" i="1"/>
  <c r="BQ4124" i="1"/>
  <c r="BR4124" i="1"/>
  <c r="BS4124" i="1"/>
  <c r="BT4124" i="1"/>
  <c r="BU4124" i="1"/>
  <c r="BV4124" i="1"/>
  <c r="BW4124" i="1"/>
  <c r="BX4124" i="1"/>
  <c r="BY4124" i="1"/>
  <c r="BZ4124" i="1"/>
  <c r="CA4124" i="1"/>
  <c r="CB4124" i="1"/>
  <c r="BO4097" i="1"/>
  <c r="BP4097" i="1"/>
  <c r="BQ4097" i="1"/>
  <c r="BR4097" i="1"/>
  <c r="BS4097" i="1"/>
  <c r="BT4097" i="1"/>
  <c r="BU4097" i="1"/>
  <c r="BV4097" i="1"/>
  <c r="BW4097" i="1"/>
  <c r="BX4097" i="1"/>
  <c r="BY4097" i="1"/>
  <c r="BZ4097" i="1"/>
  <c r="CA4097" i="1"/>
  <c r="CB4097" i="1"/>
  <c r="BO4118" i="1"/>
  <c r="BP4118" i="1"/>
  <c r="BQ4118" i="1"/>
  <c r="BR4118" i="1"/>
  <c r="BS4118" i="1"/>
  <c r="BT4118" i="1"/>
  <c r="BU4118" i="1"/>
  <c r="BV4118" i="1"/>
  <c r="BW4118" i="1"/>
  <c r="BX4118" i="1"/>
  <c r="BY4118" i="1"/>
  <c r="BZ4118" i="1"/>
  <c r="CA4118" i="1"/>
  <c r="CB4118" i="1"/>
  <c r="BO4100" i="1"/>
  <c r="BP4100" i="1"/>
  <c r="BQ4100" i="1"/>
  <c r="BR4100" i="1"/>
  <c r="BS4100" i="1"/>
  <c r="BT4100" i="1"/>
  <c r="BU4100" i="1"/>
  <c r="BV4100" i="1"/>
  <c r="BW4100" i="1"/>
  <c r="BX4100" i="1"/>
  <c r="BY4100" i="1"/>
  <c r="BZ4100" i="1"/>
  <c r="CA4100" i="1"/>
  <c r="CB4100" i="1"/>
  <c r="BO4186" i="1"/>
  <c r="BP4186" i="1"/>
  <c r="BQ4186" i="1"/>
  <c r="BR4186" i="1"/>
  <c r="BS4186" i="1"/>
  <c r="BT4186" i="1"/>
  <c r="BU4186" i="1"/>
  <c r="BV4186" i="1"/>
  <c r="BW4186" i="1"/>
  <c r="BX4186" i="1"/>
  <c r="BY4186" i="1"/>
  <c r="BZ4186" i="1"/>
  <c r="CA4186" i="1"/>
  <c r="CB4186" i="1"/>
  <c r="BO4187" i="1"/>
  <c r="BP4187" i="1"/>
  <c r="BQ4187" i="1"/>
  <c r="BR4187" i="1"/>
  <c r="BS4187" i="1"/>
  <c r="BT4187" i="1"/>
  <c r="BU4187" i="1"/>
  <c r="BV4187" i="1"/>
  <c r="BW4187" i="1"/>
  <c r="BX4187" i="1"/>
  <c r="BY4187" i="1"/>
  <c r="BZ4187" i="1"/>
  <c r="CA4187" i="1"/>
  <c r="CB4187" i="1"/>
  <c r="BO4188" i="1"/>
  <c r="BP4188" i="1"/>
  <c r="BQ4188" i="1"/>
  <c r="BR4188" i="1"/>
  <c r="BS4188" i="1"/>
  <c r="BT4188" i="1"/>
  <c r="BU4188" i="1"/>
  <c r="BV4188" i="1"/>
  <c r="BW4188" i="1"/>
  <c r="BX4188" i="1"/>
  <c r="BY4188" i="1"/>
  <c r="BZ4188" i="1"/>
  <c r="CA4188" i="1"/>
  <c r="CB4188" i="1"/>
  <c r="BO4189" i="1"/>
  <c r="BP4189" i="1"/>
  <c r="BQ4189" i="1"/>
  <c r="BR4189" i="1"/>
  <c r="BS4189" i="1"/>
  <c r="BT4189" i="1"/>
  <c r="BU4189" i="1"/>
  <c r="BV4189" i="1"/>
  <c r="BW4189" i="1"/>
  <c r="BX4189" i="1"/>
  <c r="BY4189" i="1"/>
  <c r="BZ4189" i="1"/>
  <c r="CA4189" i="1"/>
  <c r="CB4189" i="1"/>
  <c r="BO4190" i="1"/>
  <c r="BP4190" i="1"/>
  <c r="BQ4190" i="1"/>
  <c r="BR4190" i="1"/>
  <c r="BS4190" i="1"/>
  <c r="BT4190" i="1"/>
  <c r="BU4190" i="1"/>
  <c r="BV4190" i="1"/>
  <c r="BW4190" i="1"/>
  <c r="BX4190" i="1"/>
  <c r="BY4190" i="1"/>
  <c r="BZ4190" i="1"/>
  <c r="CA4190" i="1"/>
  <c r="CB4190" i="1"/>
  <c r="BO4191" i="1"/>
  <c r="BP4191" i="1"/>
  <c r="BQ4191" i="1"/>
  <c r="BR4191" i="1"/>
  <c r="BS4191" i="1"/>
  <c r="BT4191" i="1"/>
  <c r="BU4191" i="1"/>
  <c r="BV4191" i="1"/>
  <c r="BW4191" i="1"/>
  <c r="BX4191" i="1"/>
  <c r="BY4191" i="1"/>
  <c r="BZ4191" i="1"/>
  <c r="CA4191" i="1"/>
  <c r="CB4191" i="1"/>
  <c r="BO4192" i="1"/>
  <c r="BP4192" i="1"/>
  <c r="BQ4192" i="1"/>
  <c r="BR4192" i="1"/>
  <c r="BS4192" i="1"/>
  <c r="BT4192" i="1"/>
  <c r="BU4192" i="1"/>
  <c r="BV4192" i="1"/>
  <c r="BW4192" i="1"/>
  <c r="BX4192" i="1"/>
  <c r="BY4192" i="1"/>
  <c r="BZ4192" i="1"/>
  <c r="CA4192" i="1"/>
  <c r="CB4192" i="1"/>
  <c r="BO4193" i="1"/>
  <c r="BP4193" i="1"/>
  <c r="BQ4193" i="1"/>
  <c r="BR4193" i="1"/>
  <c r="BS4193" i="1"/>
  <c r="BT4193" i="1"/>
  <c r="BU4193" i="1"/>
  <c r="BV4193" i="1"/>
  <c r="BW4193" i="1"/>
  <c r="BX4193" i="1"/>
  <c r="BY4193" i="1"/>
  <c r="BZ4193" i="1"/>
  <c r="CA4193" i="1"/>
  <c r="CB4193" i="1"/>
  <c r="BO4194" i="1"/>
  <c r="BP4194" i="1"/>
  <c r="BQ4194" i="1"/>
  <c r="BR4194" i="1"/>
  <c r="BS4194" i="1"/>
  <c r="BT4194" i="1"/>
  <c r="BU4194" i="1"/>
  <c r="BV4194" i="1"/>
  <c r="BW4194" i="1"/>
  <c r="BX4194" i="1"/>
  <c r="BY4194" i="1"/>
  <c r="BZ4194" i="1"/>
  <c r="CA4194" i="1"/>
  <c r="CB4194" i="1"/>
  <c r="BO4195" i="1"/>
  <c r="BP4195" i="1"/>
  <c r="BQ4195" i="1"/>
  <c r="BR4195" i="1"/>
  <c r="BS4195" i="1"/>
  <c r="BT4195" i="1"/>
  <c r="BU4195" i="1"/>
  <c r="BV4195" i="1"/>
  <c r="BW4195" i="1"/>
  <c r="BX4195" i="1"/>
  <c r="BY4195" i="1"/>
  <c r="BZ4195" i="1"/>
  <c r="CA4195" i="1"/>
  <c r="CB4195" i="1"/>
  <c r="BO4196" i="1"/>
  <c r="BP4196" i="1"/>
  <c r="BQ4196" i="1"/>
  <c r="BR4196" i="1"/>
  <c r="BS4196" i="1"/>
  <c r="BT4196" i="1"/>
  <c r="BU4196" i="1"/>
  <c r="BV4196" i="1"/>
  <c r="BW4196" i="1"/>
  <c r="BX4196" i="1"/>
  <c r="BY4196" i="1"/>
  <c r="BZ4196" i="1"/>
  <c r="CA4196" i="1"/>
  <c r="CB4196" i="1"/>
  <c r="BO4197" i="1"/>
  <c r="BP4197" i="1"/>
  <c r="BQ4197" i="1"/>
  <c r="BR4197" i="1"/>
  <c r="BS4197" i="1"/>
  <c r="BT4197" i="1"/>
  <c r="BU4197" i="1"/>
  <c r="BV4197" i="1"/>
  <c r="BW4197" i="1"/>
  <c r="BX4197" i="1"/>
  <c r="BY4197" i="1"/>
  <c r="BZ4197" i="1"/>
  <c r="CA4197" i="1"/>
  <c r="CB4197" i="1"/>
  <c r="BO4198" i="1"/>
  <c r="BP4198" i="1"/>
  <c r="BQ4198" i="1"/>
  <c r="BR4198" i="1"/>
  <c r="BS4198" i="1"/>
  <c r="BT4198" i="1"/>
  <c r="BU4198" i="1"/>
  <c r="BV4198" i="1"/>
  <c r="BW4198" i="1"/>
  <c r="BX4198" i="1"/>
  <c r="BY4198" i="1"/>
  <c r="BZ4198" i="1"/>
  <c r="CA4198" i="1"/>
  <c r="CB4198" i="1"/>
  <c r="BO4199" i="1"/>
  <c r="BP4199" i="1"/>
  <c r="BQ4199" i="1"/>
  <c r="BR4199" i="1"/>
  <c r="BS4199" i="1"/>
  <c r="BT4199" i="1"/>
  <c r="BU4199" i="1"/>
  <c r="BV4199" i="1"/>
  <c r="BW4199" i="1"/>
  <c r="BX4199" i="1"/>
  <c r="BY4199" i="1"/>
  <c r="BZ4199" i="1"/>
  <c r="CA4199" i="1"/>
  <c r="CB4199" i="1"/>
  <c r="BO4200" i="1"/>
  <c r="BP4200" i="1"/>
  <c r="BQ4200" i="1"/>
  <c r="BR4200" i="1"/>
  <c r="BS4200" i="1"/>
  <c r="BT4200" i="1"/>
  <c r="BU4200" i="1"/>
  <c r="BV4200" i="1"/>
  <c r="BW4200" i="1"/>
  <c r="BX4200" i="1"/>
  <c r="BY4200" i="1"/>
  <c r="BZ4200" i="1"/>
  <c r="CA4200" i="1"/>
  <c r="CB4200" i="1"/>
  <c r="BO4201" i="1"/>
  <c r="BP4201" i="1"/>
  <c r="BQ4201" i="1"/>
  <c r="BR4201" i="1"/>
  <c r="BS4201" i="1"/>
  <c r="BT4201" i="1"/>
  <c r="BU4201" i="1"/>
  <c r="BV4201" i="1"/>
  <c r="BW4201" i="1"/>
  <c r="BX4201" i="1"/>
  <c r="BY4201" i="1"/>
  <c r="BZ4201" i="1"/>
  <c r="CA4201" i="1"/>
  <c r="CB4201" i="1"/>
  <c r="BO4202" i="1"/>
  <c r="BP4202" i="1"/>
  <c r="BQ4202" i="1"/>
  <c r="BR4202" i="1"/>
  <c r="BS4202" i="1"/>
  <c r="BT4202" i="1"/>
  <c r="BU4202" i="1"/>
  <c r="BV4202" i="1"/>
  <c r="BW4202" i="1"/>
  <c r="BX4202" i="1"/>
  <c r="BY4202" i="1"/>
  <c r="BZ4202" i="1"/>
  <c r="CA4202" i="1"/>
  <c r="CB4202" i="1"/>
  <c r="BO4203" i="1"/>
  <c r="BP4203" i="1"/>
  <c r="BQ4203" i="1"/>
  <c r="BR4203" i="1"/>
  <c r="BS4203" i="1"/>
  <c r="BT4203" i="1"/>
  <c r="BU4203" i="1"/>
  <c r="BV4203" i="1"/>
  <c r="BW4203" i="1"/>
  <c r="BX4203" i="1"/>
  <c r="BY4203" i="1"/>
  <c r="BZ4203" i="1"/>
  <c r="CA4203" i="1"/>
  <c r="CB4203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BO3846" i="1"/>
  <c r="BP3846" i="1"/>
  <c r="BQ3846" i="1"/>
  <c r="BR3846" i="1"/>
  <c r="BS3846" i="1"/>
  <c r="BT3846" i="1"/>
  <c r="BU3846" i="1"/>
  <c r="BV3846" i="1"/>
  <c r="BW3846" i="1"/>
  <c r="BX3846" i="1"/>
  <c r="BY3846" i="1"/>
  <c r="BZ3846" i="1"/>
  <c r="CA3846" i="1"/>
  <c r="CB3846" i="1"/>
  <c r="BO3848" i="1"/>
  <c r="BP3848" i="1"/>
  <c r="BQ3848" i="1"/>
  <c r="BR3848" i="1"/>
  <c r="BS3848" i="1"/>
  <c r="BT3848" i="1"/>
  <c r="BU3848" i="1"/>
  <c r="BV3848" i="1"/>
  <c r="BW3848" i="1"/>
  <c r="BX3848" i="1"/>
  <c r="BY3848" i="1"/>
  <c r="BZ3848" i="1"/>
  <c r="CA3848" i="1"/>
  <c r="CB3848" i="1"/>
  <c r="BO3856" i="1"/>
  <c r="BP3856" i="1"/>
  <c r="BQ3856" i="1"/>
  <c r="BR3856" i="1"/>
  <c r="BS3856" i="1"/>
  <c r="BT3856" i="1"/>
  <c r="BU3856" i="1"/>
  <c r="BV3856" i="1"/>
  <c r="BW3856" i="1"/>
  <c r="BX3856" i="1"/>
  <c r="BY3856" i="1"/>
  <c r="BZ3856" i="1"/>
  <c r="CA3856" i="1"/>
  <c r="CB3856" i="1"/>
  <c r="BO3860" i="1"/>
  <c r="BP3860" i="1"/>
  <c r="BQ3860" i="1"/>
  <c r="BR3860" i="1"/>
  <c r="BS3860" i="1"/>
  <c r="BT3860" i="1"/>
  <c r="BU3860" i="1"/>
  <c r="BV3860" i="1"/>
  <c r="BW3860" i="1"/>
  <c r="BX3860" i="1"/>
  <c r="BY3860" i="1"/>
  <c r="BZ3860" i="1"/>
  <c r="CA3860" i="1"/>
  <c r="CB3860" i="1"/>
  <c r="BO3854" i="1"/>
  <c r="BP3854" i="1"/>
  <c r="BQ3854" i="1"/>
  <c r="BR3854" i="1"/>
  <c r="BS3854" i="1"/>
  <c r="BT3854" i="1"/>
  <c r="BU3854" i="1"/>
  <c r="BV3854" i="1"/>
  <c r="BW3854" i="1"/>
  <c r="BX3854" i="1"/>
  <c r="BY3854" i="1"/>
  <c r="BZ3854" i="1"/>
  <c r="CA3854" i="1"/>
  <c r="CB3854" i="1"/>
  <c r="BO3841" i="1"/>
  <c r="BP3841" i="1"/>
  <c r="BQ3841" i="1"/>
  <c r="BR3841" i="1"/>
  <c r="BS3841" i="1"/>
  <c r="BT3841" i="1"/>
  <c r="BU3841" i="1"/>
  <c r="BV3841" i="1"/>
  <c r="BW3841" i="1"/>
  <c r="BX3841" i="1"/>
  <c r="BY3841" i="1"/>
  <c r="BZ3841" i="1"/>
  <c r="CA3841" i="1"/>
  <c r="CB3841" i="1"/>
  <c r="BO3842" i="1"/>
  <c r="BP3842" i="1"/>
  <c r="BQ3842" i="1"/>
  <c r="BR3842" i="1"/>
  <c r="BS3842" i="1"/>
  <c r="BT3842" i="1"/>
  <c r="BU3842" i="1"/>
  <c r="BV3842" i="1"/>
  <c r="BW3842" i="1"/>
  <c r="BX3842" i="1"/>
  <c r="BY3842" i="1"/>
  <c r="BZ3842" i="1"/>
  <c r="CA3842" i="1"/>
  <c r="CB3842" i="1"/>
  <c r="BO3861" i="1"/>
  <c r="BP3861" i="1"/>
  <c r="BQ3861" i="1"/>
  <c r="BR3861" i="1"/>
  <c r="BS3861" i="1"/>
  <c r="BT3861" i="1"/>
  <c r="BU3861" i="1"/>
  <c r="BV3861" i="1"/>
  <c r="BW3861" i="1"/>
  <c r="BX3861" i="1"/>
  <c r="BY3861" i="1"/>
  <c r="BZ3861" i="1"/>
  <c r="CA3861" i="1"/>
  <c r="CB3861" i="1"/>
  <c r="BO3871" i="1"/>
  <c r="BP3871" i="1"/>
  <c r="BQ3871" i="1"/>
  <c r="BR3871" i="1"/>
  <c r="BS3871" i="1"/>
  <c r="BT3871" i="1"/>
  <c r="BU3871" i="1"/>
  <c r="BV3871" i="1"/>
  <c r="BW3871" i="1"/>
  <c r="BX3871" i="1"/>
  <c r="BY3871" i="1"/>
  <c r="BZ3871" i="1"/>
  <c r="CA3871" i="1"/>
  <c r="CB3871" i="1"/>
  <c r="BO3855" i="1"/>
  <c r="BP3855" i="1"/>
  <c r="BQ3855" i="1"/>
  <c r="BR3855" i="1"/>
  <c r="BS3855" i="1"/>
  <c r="BT3855" i="1"/>
  <c r="BU3855" i="1"/>
  <c r="BV3855" i="1"/>
  <c r="BW3855" i="1"/>
  <c r="BX3855" i="1"/>
  <c r="BY3855" i="1"/>
  <c r="BZ3855" i="1"/>
  <c r="CA3855" i="1"/>
  <c r="CB3855" i="1"/>
  <c r="BO3847" i="1"/>
  <c r="BP3847" i="1"/>
  <c r="BQ3847" i="1"/>
  <c r="BR3847" i="1"/>
  <c r="BS3847" i="1"/>
  <c r="BT3847" i="1"/>
  <c r="BU3847" i="1"/>
  <c r="BV3847" i="1"/>
  <c r="BW3847" i="1"/>
  <c r="BX3847" i="1"/>
  <c r="BY3847" i="1"/>
  <c r="BZ3847" i="1"/>
  <c r="CA3847" i="1"/>
  <c r="CB3847" i="1"/>
  <c r="BO3975" i="1"/>
  <c r="BP3975" i="1"/>
  <c r="BQ3975" i="1"/>
  <c r="BR3975" i="1"/>
  <c r="BS3975" i="1"/>
  <c r="BT3975" i="1"/>
  <c r="BU3975" i="1"/>
  <c r="BV3975" i="1"/>
  <c r="BW3975" i="1"/>
  <c r="BX3975" i="1"/>
  <c r="BY3975" i="1"/>
  <c r="BZ3975" i="1"/>
  <c r="CA3975" i="1"/>
  <c r="CB3975" i="1"/>
  <c r="BO3934" i="1"/>
  <c r="BP3934" i="1"/>
  <c r="BQ3934" i="1"/>
  <c r="BR3934" i="1"/>
  <c r="BS3934" i="1"/>
  <c r="BT3934" i="1"/>
  <c r="BU3934" i="1"/>
  <c r="BV3934" i="1"/>
  <c r="BW3934" i="1"/>
  <c r="BX3934" i="1"/>
  <c r="BY3934" i="1"/>
  <c r="BZ3934" i="1"/>
  <c r="CA3934" i="1"/>
  <c r="CB3934" i="1"/>
  <c r="BO3935" i="1"/>
  <c r="BP3935" i="1"/>
  <c r="BQ3935" i="1"/>
  <c r="BR3935" i="1"/>
  <c r="BS3935" i="1"/>
  <c r="BT3935" i="1"/>
  <c r="BU3935" i="1"/>
  <c r="BV3935" i="1"/>
  <c r="BW3935" i="1"/>
  <c r="BX3935" i="1"/>
  <c r="BY3935" i="1"/>
  <c r="BZ3935" i="1"/>
  <c r="CA3935" i="1"/>
  <c r="CB3935" i="1"/>
  <c r="BO3936" i="1"/>
  <c r="BP3936" i="1"/>
  <c r="BQ3936" i="1"/>
  <c r="BR3936" i="1"/>
  <c r="BS3936" i="1"/>
  <c r="BT3936" i="1"/>
  <c r="BU3936" i="1"/>
  <c r="BV3936" i="1"/>
  <c r="BW3936" i="1"/>
  <c r="BX3936" i="1"/>
  <c r="BY3936" i="1"/>
  <c r="BZ3936" i="1"/>
  <c r="CA3936" i="1"/>
  <c r="CB3936" i="1"/>
  <c r="BO3937" i="1"/>
  <c r="BP3937" i="1"/>
  <c r="BQ3937" i="1"/>
  <c r="BR3937" i="1"/>
  <c r="BS3937" i="1"/>
  <c r="BT3937" i="1"/>
  <c r="BU3937" i="1"/>
  <c r="BV3937" i="1"/>
  <c r="BW3937" i="1"/>
  <c r="BX3937" i="1"/>
  <c r="BY3937" i="1"/>
  <c r="BZ3937" i="1"/>
  <c r="CA3937" i="1"/>
  <c r="CB3937" i="1"/>
  <c r="BO3938" i="1"/>
  <c r="BP3938" i="1"/>
  <c r="BQ3938" i="1"/>
  <c r="BR3938" i="1"/>
  <c r="BS3938" i="1"/>
  <c r="BT3938" i="1"/>
  <c r="BU3938" i="1"/>
  <c r="BV3938" i="1"/>
  <c r="BW3938" i="1"/>
  <c r="BX3938" i="1"/>
  <c r="BY3938" i="1"/>
  <c r="BZ3938" i="1"/>
  <c r="CA3938" i="1"/>
  <c r="CB3938" i="1"/>
  <c r="BO3939" i="1"/>
  <c r="BP3939" i="1"/>
  <c r="BQ3939" i="1"/>
  <c r="BR3939" i="1"/>
  <c r="BS3939" i="1"/>
  <c r="BT3939" i="1"/>
  <c r="BU3939" i="1"/>
  <c r="BV3939" i="1"/>
  <c r="BW3939" i="1"/>
  <c r="BX3939" i="1"/>
  <c r="BY3939" i="1"/>
  <c r="BZ3939" i="1"/>
  <c r="CA3939" i="1"/>
  <c r="CB3939" i="1"/>
  <c r="BO3940" i="1"/>
  <c r="BP3940" i="1"/>
  <c r="BQ3940" i="1"/>
  <c r="BR3940" i="1"/>
  <c r="BS3940" i="1"/>
  <c r="BT3940" i="1"/>
  <c r="BU3940" i="1"/>
  <c r="BV3940" i="1"/>
  <c r="BW3940" i="1"/>
  <c r="BX3940" i="1"/>
  <c r="BY3940" i="1"/>
  <c r="BZ3940" i="1"/>
  <c r="CA3940" i="1"/>
  <c r="CB3940" i="1"/>
  <c r="BO3941" i="1"/>
  <c r="BP3941" i="1"/>
  <c r="BQ3941" i="1"/>
  <c r="BR3941" i="1"/>
  <c r="BS3941" i="1"/>
  <c r="BT3941" i="1"/>
  <c r="BU3941" i="1"/>
  <c r="BV3941" i="1"/>
  <c r="BW3941" i="1"/>
  <c r="BX3941" i="1"/>
  <c r="BY3941" i="1"/>
  <c r="BZ3941" i="1"/>
  <c r="CA3941" i="1"/>
  <c r="CB3941" i="1"/>
  <c r="BO3942" i="1"/>
  <c r="BP3942" i="1"/>
  <c r="BQ3942" i="1"/>
  <c r="BR3942" i="1"/>
  <c r="BS3942" i="1"/>
  <c r="BT3942" i="1"/>
  <c r="BU3942" i="1"/>
  <c r="BV3942" i="1"/>
  <c r="BW3942" i="1"/>
  <c r="BX3942" i="1"/>
  <c r="BY3942" i="1"/>
  <c r="BZ3942" i="1"/>
  <c r="CA3942" i="1"/>
  <c r="CB3942" i="1"/>
  <c r="BO3943" i="1"/>
  <c r="BP3943" i="1"/>
  <c r="BQ3943" i="1"/>
  <c r="BR3943" i="1"/>
  <c r="BS3943" i="1"/>
  <c r="BT3943" i="1"/>
  <c r="BU3943" i="1"/>
  <c r="BV3943" i="1"/>
  <c r="BW3943" i="1"/>
  <c r="BX3943" i="1"/>
  <c r="BY3943" i="1"/>
  <c r="BZ3943" i="1"/>
  <c r="CA3943" i="1"/>
  <c r="CB3943" i="1"/>
  <c r="BO3944" i="1"/>
  <c r="BP3944" i="1"/>
  <c r="BQ3944" i="1"/>
  <c r="BR3944" i="1"/>
  <c r="BS3944" i="1"/>
  <c r="BT3944" i="1"/>
  <c r="BU3944" i="1"/>
  <c r="BV3944" i="1"/>
  <c r="BW3944" i="1"/>
  <c r="BX3944" i="1"/>
  <c r="BY3944" i="1"/>
  <c r="BZ3944" i="1"/>
  <c r="CA3944" i="1"/>
  <c r="CB3944" i="1"/>
  <c r="BO3945" i="1"/>
  <c r="BP3945" i="1"/>
  <c r="BQ3945" i="1"/>
  <c r="BR3945" i="1"/>
  <c r="BS3945" i="1"/>
  <c r="BT3945" i="1"/>
  <c r="BU3945" i="1"/>
  <c r="BV3945" i="1"/>
  <c r="BW3945" i="1"/>
  <c r="BX3945" i="1"/>
  <c r="BY3945" i="1"/>
  <c r="BZ3945" i="1"/>
  <c r="CA3945" i="1"/>
  <c r="CB3945" i="1"/>
  <c r="BO3946" i="1"/>
  <c r="BP3946" i="1"/>
  <c r="BQ3946" i="1"/>
  <c r="BR3946" i="1"/>
  <c r="BS3946" i="1"/>
  <c r="BT3946" i="1"/>
  <c r="BU3946" i="1"/>
  <c r="BV3946" i="1"/>
  <c r="BW3946" i="1"/>
  <c r="BX3946" i="1"/>
  <c r="BY3946" i="1"/>
  <c r="BZ3946" i="1"/>
  <c r="CA3946" i="1"/>
  <c r="CB3946" i="1"/>
  <c r="BO3947" i="1"/>
  <c r="BP3947" i="1"/>
  <c r="BQ3947" i="1"/>
  <c r="BR3947" i="1"/>
  <c r="BS3947" i="1"/>
  <c r="BT3947" i="1"/>
  <c r="BU3947" i="1"/>
  <c r="BV3947" i="1"/>
  <c r="BW3947" i="1"/>
  <c r="BX3947" i="1"/>
  <c r="BY3947" i="1"/>
  <c r="BZ3947" i="1"/>
  <c r="CA3947" i="1"/>
  <c r="CB3947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BO3560" i="1"/>
  <c r="BP3560" i="1"/>
  <c r="BQ3560" i="1"/>
  <c r="BR3560" i="1"/>
  <c r="BS3560" i="1"/>
  <c r="BT3560" i="1"/>
  <c r="BU3560" i="1"/>
  <c r="BV3560" i="1"/>
  <c r="BW3560" i="1"/>
  <c r="BX3560" i="1"/>
  <c r="BY3560" i="1"/>
  <c r="BZ3560" i="1"/>
  <c r="CA3560" i="1"/>
  <c r="CB3560" i="1"/>
  <c r="BO3598" i="1"/>
  <c r="BP3598" i="1"/>
  <c r="BQ3598" i="1"/>
  <c r="BR3598" i="1"/>
  <c r="BS3598" i="1"/>
  <c r="BT3598" i="1"/>
  <c r="BU3598" i="1"/>
  <c r="BV3598" i="1"/>
  <c r="BW3598" i="1"/>
  <c r="BX3598" i="1"/>
  <c r="BY3598" i="1"/>
  <c r="BZ3598" i="1"/>
  <c r="CA3598" i="1"/>
  <c r="CB3598" i="1"/>
  <c r="BO3700" i="1"/>
  <c r="BP3700" i="1"/>
  <c r="BQ3700" i="1"/>
  <c r="BR3700" i="1"/>
  <c r="BS3700" i="1"/>
  <c r="BT3700" i="1"/>
  <c r="BU3700" i="1"/>
  <c r="BV3700" i="1"/>
  <c r="BW3700" i="1"/>
  <c r="BX3700" i="1"/>
  <c r="BY3700" i="1"/>
  <c r="BZ3700" i="1"/>
  <c r="CA3700" i="1"/>
  <c r="CB3700" i="1"/>
  <c r="BO3562" i="1"/>
  <c r="BP3562" i="1"/>
  <c r="BQ3562" i="1"/>
  <c r="BR3562" i="1"/>
  <c r="BS3562" i="1"/>
  <c r="BT3562" i="1"/>
  <c r="BU3562" i="1"/>
  <c r="BV3562" i="1"/>
  <c r="BW3562" i="1"/>
  <c r="BX3562" i="1"/>
  <c r="BY3562" i="1"/>
  <c r="BZ3562" i="1"/>
  <c r="CA3562" i="1"/>
  <c r="CB3562" i="1"/>
  <c r="BO3583" i="1"/>
  <c r="BP3583" i="1"/>
  <c r="BQ3583" i="1"/>
  <c r="BR3583" i="1"/>
  <c r="BS3583" i="1"/>
  <c r="BT3583" i="1"/>
  <c r="BU3583" i="1"/>
  <c r="BV3583" i="1"/>
  <c r="BW3583" i="1"/>
  <c r="BX3583" i="1"/>
  <c r="BY3583" i="1"/>
  <c r="BZ3583" i="1"/>
  <c r="CA3583" i="1"/>
  <c r="CB3583" i="1"/>
  <c r="BO3567" i="1"/>
  <c r="BP3567" i="1"/>
  <c r="BQ3567" i="1"/>
  <c r="BR3567" i="1"/>
  <c r="BS3567" i="1"/>
  <c r="BT3567" i="1"/>
  <c r="BU3567" i="1"/>
  <c r="BV3567" i="1"/>
  <c r="BW3567" i="1"/>
  <c r="BX3567" i="1"/>
  <c r="BY3567" i="1"/>
  <c r="BZ3567" i="1"/>
  <c r="CA3567" i="1"/>
  <c r="CB3567" i="1"/>
  <c r="BO3558" i="1"/>
  <c r="BP3558" i="1"/>
  <c r="BQ3558" i="1"/>
  <c r="BR3558" i="1"/>
  <c r="BS3558" i="1"/>
  <c r="BT3558" i="1"/>
  <c r="BU3558" i="1"/>
  <c r="BV3558" i="1"/>
  <c r="BW3558" i="1"/>
  <c r="BX3558" i="1"/>
  <c r="BY3558" i="1"/>
  <c r="BZ3558" i="1"/>
  <c r="CA3558" i="1"/>
  <c r="CB3558" i="1"/>
  <c r="BO3574" i="1"/>
  <c r="BP3574" i="1"/>
  <c r="BQ3574" i="1"/>
  <c r="BR3574" i="1"/>
  <c r="BS3574" i="1"/>
  <c r="BT3574" i="1"/>
  <c r="BU3574" i="1"/>
  <c r="BV3574" i="1"/>
  <c r="BW3574" i="1"/>
  <c r="BX3574" i="1"/>
  <c r="BY3574" i="1"/>
  <c r="BZ3574" i="1"/>
  <c r="CA3574" i="1"/>
  <c r="CB3574" i="1"/>
  <c r="BO3659" i="1"/>
  <c r="BP3659" i="1"/>
  <c r="BQ3659" i="1"/>
  <c r="BR3659" i="1"/>
  <c r="BS3659" i="1"/>
  <c r="BT3659" i="1"/>
  <c r="BU3659" i="1"/>
  <c r="BV3659" i="1"/>
  <c r="BW3659" i="1"/>
  <c r="BX3659" i="1"/>
  <c r="BY3659" i="1"/>
  <c r="BZ3659" i="1"/>
  <c r="CA3659" i="1"/>
  <c r="CB3659" i="1"/>
  <c r="BO3660" i="1"/>
  <c r="BP3660" i="1"/>
  <c r="BQ3660" i="1"/>
  <c r="BR3660" i="1"/>
  <c r="BS3660" i="1"/>
  <c r="BT3660" i="1"/>
  <c r="BU3660" i="1"/>
  <c r="BV3660" i="1"/>
  <c r="BW3660" i="1"/>
  <c r="BX3660" i="1"/>
  <c r="BY3660" i="1"/>
  <c r="BZ3660" i="1"/>
  <c r="CA3660" i="1"/>
  <c r="CB3660" i="1"/>
  <c r="BO3661" i="1"/>
  <c r="BP3661" i="1"/>
  <c r="BQ3661" i="1"/>
  <c r="BR3661" i="1"/>
  <c r="BS3661" i="1"/>
  <c r="BT3661" i="1"/>
  <c r="BU3661" i="1"/>
  <c r="BV3661" i="1"/>
  <c r="BW3661" i="1"/>
  <c r="BX3661" i="1"/>
  <c r="BY3661" i="1"/>
  <c r="BZ3661" i="1"/>
  <c r="CA3661" i="1"/>
  <c r="CB3661" i="1"/>
  <c r="BO3662" i="1"/>
  <c r="BP3662" i="1"/>
  <c r="BQ3662" i="1"/>
  <c r="BR3662" i="1"/>
  <c r="BS3662" i="1"/>
  <c r="BT3662" i="1"/>
  <c r="BU3662" i="1"/>
  <c r="BV3662" i="1"/>
  <c r="BW3662" i="1"/>
  <c r="BX3662" i="1"/>
  <c r="BY3662" i="1"/>
  <c r="BZ3662" i="1"/>
  <c r="CA3662" i="1"/>
  <c r="CB3662" i="1"/>
  <c r="BO3663" i="1"/>
  <c r="BP3663" i="1"/>
  <c r="BQ3663" i="1"/>
  <c r="BR3663" i="1"/>
  <c r="BS3663" i="1"/>
  <c r="BT3663" i="1"/>
  <c r="BU3663" i="1"/>
  <c r="BV3663" i="1"/>
  <c r="BW3663" i="1"/>
  <c r="BX3663" i="1"/>
  <c r="BY3663" i="1"/>
  <c r="BZ3663" i="1"/>
  <c r="CA3663" i="1"/>
  <c r="CB3663" i="1"/>
  <c r="BO3664" i="1"/>
  <c r="BP3664" i="1"/>
  <c r="BQ3664" i="1"/>
  <c r="BR3664" i="1"/>
  <c r="BS3664" i="1"/>
  <c r="BT3664" i="1"/>
  <c r="BU3664" i="1"/>
  <c r="BV3664" i="1"/>
  <c r="BW3664" i="1"/>
  <c r="BX3664" i="1"/>
  <c r="BY3664" i="1"/>
  <c r="BZ3664" i="1"/>
  <c r="CA3664" i="1"/>
  <c r="CB3664" i="1"/>
  <c r="BO3665" i="1"/>
  <c r="BP3665" i="1"/>
  <c r="BQ3665" i="1"/>
  <c r="BR3665" i="1"/>
  <c r="BS3665" i="1"/>
  <c r="BT3665" i="1"/>
  <c r="BU3665" i="1"/>
  <c r="BV3665" i="1"/>
  <c r="BW3665" i="1"/>
  <c r="BX3665" i="1"/>
  <c r="BY3665" i="1"/>
  <c r="BZ3665" i="1"/>
  <c r="CA3665" i="1"/>
  <c r="CB3665" i="1"/>
  <c r="BO3666" i="1"/>
  <c r="BP3666" i="1"/>
  <c r="BQ3666" i="1"/>
  <c r="BR3666" i="1"/>
  <c r="BS3666" i="1"/>
  <c r="BT3666" i="1"/>
  <c r="BU3666" i="1"/>
  <c r="BV3666" i="1"/>
  <c r="BW3666" i="1"/>
  <c r="BX3666" i="1"/>
  <c r="BY3666" i="1"/>
  <c r="BZ3666" i="1"/>
  <c r="CA3666" i="1"/>
  <c r="CB3666" i="1"/>
  <c r="BO3667" i="1"/>
  <c r="BP3667" i="1"/>
  <c r="BQ3667" i="1"/>
  <c r="BR3667" i="1"/>
  <c r="BS3667" i="1"/>
  <c r="BT3667" i="1"/>
  <c r="BU3667" i="1"/>
  <c r="BV3667" i="1"/>
  <c r="BW3667" i="1"/>
  <c r="BX3667" i="1"/>
  <c r="BY3667" i="1"/>
  <c r="BZ3667" i="1"/>
  <c r="CA3667" i="1"/>
  <c r="CB3667" i="1"/>
  <c r="BO3668" i="1"/>
  <c r="BP3668" i="1"/>
  <c r="BQ3668" i="1"/>
  <c r="BR3668" i="1"/>
  <c r="BS3668" i="1"/>
  <c r="BT3668" i="1"/>
  <c r="BU3668" i="1"/>
  <c r="BV3668" i="1"/>
  <c r="BW3668" i="1"/>
  <c r="BX3668" i="1"/>
  <c r="BY3668" i="1"/>
  <c r="BZ3668" i="1"/>
  <c r="CA3668" i="1"/>
  <c r="CB3668" i="1"/>
  <c r="BO3669" i="1"/>
  <c r="BP3669" i="1"/>
  <c r="BQ3669" i="1"/>
  <c r="BR3669" i="1"/>
  <c r="BS3669" i="1"/>
  <c r="BT3669" i="1"/>
  <c r="BU3669" i="1"/>
  <c r="BV3669" i="1"/>
  <c r="BW3669" i="1"/>
  <c r="BX3669" i="1"/>
  <c r="BY3669" i="1"/>
  <c r="BZ3669" i="1"/>
  <c r="CA3669" i="1"/>
  <c r="CB3669" i="1"/>
  <c r="BO3670" i="1"/>
  <c r="BP3670" i="1"/>
  <c r="BQ3670" i="1"/>
  <c r="BR3670" i="1"/>
  <c r="BS3670" i="1"/>
  <c r="BT3670" i="1"/>
  <c r="BU3670" i="1"/>
  <c r="BV3670" i="1"/>
  <c r="BW3670" i="1"/>
  <c r="BX3670" i="1"/>
  <c r="BY3670" i="1"/>
  <c r="BZ3670" i="1"/>
  <c r="CA3670" i="1"/>
  <c r="CB3670" i="1"/>
  <c r="BO3671" i="1"/>
  <c r="BP3671" i="1"/>
  <c r="BQ3671" i="1"/>
  <c r="BR3671" i="1"/>
  <c r="BS3671" i="1"/>
  <c r="BT3671" i="1"/>
  <c r="BU3671" i="1"/>
  <c r="BV3671" i="1"/>
  <c r="BW3671" i="1"/>
  <c r="BX3671" i="1"/>
  <c r="BY3671" i="1"/>
  <c r="BZ3671" i="1"/>
  <c r="CA3671" i="1"/>
  <c r="CB3671" i="1"/>
  <c r="BO3672" i="1"/>
  <c r="BP3672" i="1"/>
  <c r="BQ3672" i="1"/>
  <c r="BR3672" i="1"/>
  <c r="BS3672" i="1"/>
  <c r="BT3672" i="1"/>
  <c r="BU3672" i="1"/>
  <c r="BV3672" i="1"/>
  <c r="BW3672" i="1"/>
  <c r="BX3672" i="1"/>
  <c r="BY3672" i="1"/>
  <c r="BZ3672" i="1"/>
  <c r="CA3672" i="1"/>
  <c r="CB3672" i="1"/>
  <c r="BO3673" i="1"/>
  <c r="BP3673" i="1"/>
  <c r="BQ3673" i="1"/>
  <c r="BR3673" i="1"/>
  <c r="BS3673" i="1"/>
  <c r="BT3673" i="1"/>
  <c r="BU3673" i="1"/>
  <c r="BV3673" i="1"/>
  <c r="BW3673" i="1"/>
  <c r="BX3673" i="1"/>
  <c r="BY3673" i="1"/>
  <c r="BZ3673" i="1"/>
  <c r="CA3673" i="1"/>
  <c r="CB3673" i="1"/>
  <c r="BO3674" i="1"/>
  <c r="BP3674" i="1"/>
  <c r="BQ3674" i="1"/>
  <c r="BR3674" i="1"/>
  <c r="BS3674" i="1"/>
  <c r="BT3674" i="1"/>
  <c r="BU3674" i="1"/>
  <c r="BV3674" i="1"/>
  <c r="BW3674" i="1"/>
  <c r="BX3674" i="1"/>
  <c r="BY3674" i="1"/>
  <c r="BZ3674" i="1"/>
  <c r="CA3674" i="1"/>
  <c r="CB3674" i="1"/>
  <c r="BO3675" i="1"/>
  <c r="BP3675" i="1"/>
  <c r="BQ3675" i="1"/>
  <c r="BR3675" i="1"/>
  <c r="BS3675" i="1"/>
  <c r="BT3675" i="1"/>
  <c r="BU3675" i="1"/>
  <c r="BV3675" i="1"/>
  <c r="BW3675" i="1"/>
  <c r="BX3675" i="1"/>
  <c r="BY3675" i="1"/>
  <c r="BZ3675" i="1"/>
  <c r="CA3675" i="1"/>
  <c r="CB3675" i="1"/>
  <c r="BO3676" i="1"/>
  <c r="BP3676" i="1"/>
  <c r="BQ3676" i="1"/>
  <c r="BR3676" i="1"/>
  <c r="BS3676" i="1"/>
  <c r="BT3676" i="1"/>
  <c r="BU3676" i="1"/>
  <c r="BV3676" i="1"/>
  <c r="BW3676" i="1"/>
  <c r="BX3676" i="1"/>
  <c r="BY3676" i="1"/>
  <c r="BZ3676" i="1"/>
  <c r="CA3676" i="1"/>
  <c r="CB3676" i="1"/>
  <c r="BO3677" i="1"/>
  <c r="BP3677" i="1"/>
  <c r="BQ3677" i="1"/>
  <c r="BR3677" i="1"/>
  <c r="BS3677" i="1"/>
  <c r="BT3677" i="1"/>
  <c r="BU3677" i="1"/>
  <c r="BV3677" i="1"/>
  <c r="BW3677" i="1"/>
  <c r="BX3677" i="1"/>
  <c r="BY3677" i="1"/>
  <c r="BZ3677" i="1"/>
  <c r="CA3677" i="1"/>
  <c r="CB3677" i="1"/>
  <c r="BO3678" i="1"/>
  <c r="BP3678" i="1"/>
  <c r="BQ3678" i="1"/>
  <c r="BR3678" i="1"/>
  <c r="BS3678" i="1"/>
  <c r="BT3678" i="1"/>
  <c r="BU3678" i="1"/>
  <c r="BV3678" i="1"/>
  <c r="BW3678" i="1"/>
  <c r="BX3678" i="1"/>
  <c r="BY3678" i="1"/>
  <c r="BZ3678" i="1"/>
  <c r="CA3678" i="1"/>
  <c r="CB3678" i="1"/>
  <c r="BO3153" i="1"/>
  <c r="BP3153" i="1"/>
  <c r="BQ3153" i="1"/>
  <c r="BR3153" i="1"/>
  <c r="BS3153" i="1"/>
  <c r="BT3153" i="1"/>
  <c r="BU3153" i="1"/>
  <c r="BV3153" i="1"/>
  <c r="BW3153" i="1"/>
  <c r="BX3153" i="1"/>
  <c r="BY3153" i="1"/>
  <c r="BZ3153" i="1"/>
  <c r="CA3153" i="1"/>
  <c r="CB3153" i="1"/>
  <c r="BO3182" i="1"/>
  <c r="BP3182" i="1"/>
  <c r="BQ3182" i="1"/>
  <c r="BR3182" i="1"/>
  <c r="BS3182" i="1"/>
  <c r="BT3182" i="1"/>
  <c r="BU3182" i="1"/>
  <c r="BV3182" i="1"/>
  <c r="BW3182" i="1"/>
  <c r="BX3182" i="1"/>
  <c r="BY3182" i="1"/>
  <c r="BZ3182" i="1"/>
  <c r="CA3182" i="1"/>
  <c r="CB3182" i="1"/>
  <c r="BO3170" i="1"/>
  <c r="BP3170" i="1"/>
  <c r="BQ3170" i="1"/>
  <c r="BR3170" i="1"/>
  <c r="BS3170" i="1"/>
  <c r="BT3170" i="1"/>
  <c r="BU3170" i="1"/>
  <c r="BV3170" i="1"/>
  <c r="BW3170" i="1"/>
  <c r="BX3170" i="1"/>
  <c r="BY3170" i="1"/>
  <c r="BZ3170" i="1"/>
  <c r="CA3170" i="1"/>
  <c r="CB3170" i="1"/>
  <c r="BO3199" i="1"/>
  <c r="BP3199" i="1"/>
  <c r="BQ3199" i="1"/>
  <c r="BR3199" i="1"/>
  <c r="BS3199" i="1"/>
  <c r="BT3199" i="1"/>
  <c r="BU3199" i="1"/>
  <c r="BV3199" i="1"/>
  <c r="BW3199" i="1"/>
  <c r="BX3199" i="1"/>
  <c r="BY3199" i="1"/>
  <c r="BZ3199" i="1"/>
  <c r="CA3199" i="1"/>
  <c r="CB3199" i="1"/>
  <c r="BO3162" i="1"/>
  <c r="BP3162" i="1"/>
  <c r="BQ3162" i="1"/>
  <c r="BR3162" i="1"/>
  <c r="BS3162" i="1"/>
  <c r="BT3162" i="1"/>
  <c r="BU3162" i="1"/>
  <c r="BV3162" i="1"/>
  <c r="BW3162" i="1"/>
  <c r="BX3162" i="1"/>
  <c r="BY3162" i="1"/>
  <c r="BZ3162" i="1"/>
  <c r="CA3162" i="1"/>
  <c r="CB3162" i="1"/>
  <c r="BO3167" i="1"/>
  <c r="BP3167" i="1"/>
  <c r="BQ3167" i="1"/>
  <c r="BR3167" i="1"/>
  <c r="BS3167" i="1"/>
  <c r="BT3167" i="1"/>
  <c r="BU3167" i="1"/>
  <c r="BV3167" i="1"/>
  <c r="BW3167" i="1"/>
  <c r="BX3167" i="1"/>
  <c r="BY3167" i="1"/>
  <c r="BZ3167" i="1"/>
  <c r="CA3167" i="1"/>
  <c r="CB3167" i="1"/>
  <c r="BO3197" i="1"/>
  <c r="BP3197" i="1"/>
  <c r="BQ3197" i="1"/>
  <c r="BR3197" i="1"/>
  <c r="BS3197" i="1"/>
  <c r="BT3197" i="1"/>
  <c r="BU3197" i="1"/>
  <c r="BV3197" i="1"/>
  <c r="BW3197" i="1"/>
  <c r="BX3197" i="1"/>
  <c r="BY3197" i="1"/>
  <c r="BZ3197" i="1"/>
  <c r="CA3197" i="1"/>
  <c r="CB3197" i="1"/>
  <c r="BO3187" i="1"/>
  <c r="BP3187" i="1"/>
  <c r="BQ3187" i="1"/>
  <c r="BR3187" i="1"/>
  <c r="BS3187" i="1"/>
  <c r="BT3187" i="1"/>
  <c r="BU3187" i="1"/>
  <c r="BV3187" i="1"/>
  <c r="BW3187" i="1"/>
  <c r="BX3187" i="1"/>
  <c r="BY3187" i="1"/>
  <c r="BZ3187" i="1"/>
  <c r="CA3187" i="1"/>
  <c r="CB3187" i="1"/>
  <c r="BO3183" i="1"/>
  <c r="BP3183" i="1"/>
  <c r="BQ3183" i="1"/>
  <c r="BR3183" i="1"/>
  <c r="BS3183" i="1"/>
  <c r="BT3183" i="1"/>
  <c r="BU3183" i="1"/>
  <c r="BV3183" i="1"/>
  <c r="BW3183" i="1"/>
  <c r="BX3183" i="1"/>
  <c r="BY3183" i="1"/>
  <c r="BZ3183" i="1"/>
  <c r="CA3183" i="1"/>
  <c r="CB3183" i="1"/>
  <c r="BO3193" i="1"/>
  <c r="BP3193" i="1"/>
  <c r="BQ3193" i="1"/>
  <c r="BR3193" i="1"/>
  <c r="BS3193" i="1"/>
  <c r="BT3193" i="1"/>
  <c r="BU3193" i="1"/>
  <c r="BV3193" i="1"/>
  <c r="BW3193" i="1"/>
  <c r="BX3193" i="1"/>
  <c r="BY3193" i="1"/>
  <c r="BZ3193" i="1"/>
  <c r="CA3193" i="1"/>
  <c r="CB3193" i="1"/>
  <c r="BO3155" i="1"/>
  <c r="BP3155" i="1"/>
  <c r="BQ3155" i="1"/>
  <c r="BR3155" i="1"/>
  <c r="BS3155" i="1"/>
  <c r="BT3155" i="1"/>
  <c r="BU3155" i="1"/>
  <c r="BV3155" i="1"/>
  <c r="BW3155" i="1"/>
  <c r="BX3155" i="1"/>
  <c r="BY3155" i="1"/>
  <c r="BZ3155" i="1"/>
  <c r="CA3155" i="1"/>
  <c r="CB3155" i="1"/>
  <c r="BO3176" i="1"/>
  <c r="BP3176" i="1"/>
  <c r="BQ3176" i="1"/>
  <c r="BR3176" i="1"/>
  <c r="BS3176" i="1"/>
  <c r="BT3176" i="1"/>
  <c r="BU3176" i="1"/>
  <c r="BV3176" i="1"/>
  <c r="BW3176" i="1"/>
  <c r="BX3176" i="1"/>
  <c r="BY3176" i="1"/>
  <c r="BZ3176" i="1"/>
  <c r="CA3176" i="1"/>
  <c r="CB3176" i="1"/>
  <c r="BO3252" i="1"/>
  <c r="BP3252" i="1"/>
  <c r="BQ3252" i="1"/>
  <c r="BR3252" i="1"/>
  <c r="BS3252" i="1"/>
  <c r="BT3252" i="1"/>
  <c r="BU3252" i="1"/>
  <c r="BV3252" i="1"/>
  <c r="BW3252" i="1"/>
  <c r="BX3252" i="1"/>
  <c r="BY3252" i="1"/>
  <c r="BZ3252" i="1"/>
  <c r="CA3252" i="1"/>
  <c r="CB3252" i="1"/>
  <c r="BO3253" i="1"/>
  <c r="BP3253" i="1"/>
  <c r="BQ3253" i="1"/>
  <c r="BR3253" i="1"/>
  <c r="BS3253" i="1"/>
  <c r="BT3253" i="1"/>
  <c r="BU3253" i="1"/>
  <c r="BV3253" i="1"/>
  <c r="BW3253" i="1"/>
  <c r="BX3253" i="1"/>
  <c r="BY3253" i="1"/>
  <c r="BZ3253" i="1"/>
  <c r="CA3253" i="1"/>
  <c r="CB3253" i="1"/>
  <c r="BO3254" i="1"/>
  <c r="BP3254" i="1"/>
  <c r="BQ3254" i="1"/>
  <c r="BR3254" i="1"/>
  <c r="BS3254" i="1"/>
  <c r="BT3254" i="1"/>
  <c r="BU3254" i="1"/>
  <c r="BV3254" i="1"/>
  <c r="BW3254" i="1"/>
  <c r="BX3254" i="1"/>
  <c r="BY3254" i="1"/>
  <c r="BZ3254" i="1"/>
  <c r="CA3254" i="1"/>
  <c r="CB3254" i="1"/>
  <c r="BO3255" i="1"/>
  <c r="BP3255" i="1"/>
  <c r="BQ3255" i="1"/>
  <c r="BR3255" i="1"/>
  <c r="BS3255" i="1"/>
  <c r="BT3255" i="1"/>
  <c r="BU3255" i="1"/>
  <c r="BV3255" i="1"/>
  <c r="BW3255" i="1"/>
  <c r="BX3255" i="1"/>
  <c r="BY3255" i="1"/>
  <c r="BZ3255" i="1"/>
  <c r="CA3255" i="1"/>
  <c r="CB3255" i="1"/>
  <c r="BO3256" i="1"/>
  <c r="BP3256" i="1"/>
  <c r="BQ3256" i="1"/>
  <c r="BR3256" i="1"/>
  <c r="BS3256" i="1"/>
  <c r="BT3256" i="1"/>
  <c r="BU3256" i="1"/>
  <c r="BV3256" i="1"/>
  <c r="BW3256" i="1"/>
  <c r="BX3256" i="1"/>
  <c r="BY3256" i="1"/>
  <c r="BZ3256" i="1"/>
  <c r="CA3256" i="1"/>
  <c r="CB3256" i="1"/>
  <c r="BO3257" i="1"/>
  <c r="BP3257" i="1"/>
  <c r="BQ3257" i="1"/>
  <c r="BR3257" i="1"/>
  <c r="BS3257" i="1"/>
  <c r="BT3257" i="1"/>
  <c r="BU3257" i="1"/>
  <c r="BV3257" i="1"/>
  <c r="BW3257" i="1"/>
  <c r="BX3257" i="1"/>
  <c r="BY3257" i="1"/>
  <c r="BZ3257" i="1"/>
  <c r="CA3257" i="1"/>
  <c r="CB3257" i="1"/>
  <c r="BO3258" i="1"/>
  <c r="BP3258" i="1"/>
  <c r="BQ3258" i="1"/>
  <c r="BR3258" i="1"/>
  <c r="BS3258" i="1"/>
  <c r="BT3258" i="1"/>
  <c r="BU3258" i="1"/>
  <c r="BV3258" i="1"/>
  <c r="BW3258" i="1"/>
  <c r="BX3258" i="1"/>
  <c r="BY3258" i="1"/>
  <c r="BZ3258" i="1"/>
  <c r="CA3258" i="1"/>
  <c r="CB3258" i="1"/>
  <c r="BO3259" i="1"/>
  <c r="BP3259" i="1"/>
  <c r="BQ3259" i="1"/>
  <c r="BR3259" i="1"/>
  <c r="BS3259" i="1"/>
  <c r="BT3259" i="1"/>
  <c r="BU3259" i="1"/>
  <c r="BV3259" i="1"/>
  <c r="BW3259" i="1"/>
  <c r="BX3259" i="1"/>
  <c r="BY3259" i="1"/>
  <c r="BZ3259" i="1"/>
  <c r="CA3259" i="1"/>
  <c r="CB3259" i="1"/>
  <c r="BO3260" i="1"/>
  <c r="BP3260" i="1"/>
  <c r="BQ3260" i="1"/>
  <c r="BR3260" i="1"/>
  <c r="BS3260" i="1"/>
  <c r="BT3260" i="1"/>
  <c r="BU3260" i="1"/>
  <c r="BV3260" i="1"/>
  <c r="BW3260" i="1"/>
  <c r="BX3260" i="1"/>
  <c r="BY3260" i="1"/>
  <c r="BZ3260" i="1"/>
  <c r="CA3260" i="1"/>
  <c r="CB3260" i="1"/>
  <c r="BO3261" i="1"/>
  <c r="BP3261" i="1"/>
  <c r="BQ3261" i="1"/>
  <c r="BR3261" i="1"/>
  <c r="BS3261" i="1"/>
  <c r="BT3261" i="1"/>
  <c r="BU3261" i="1"/>
  <c r="BV3261" i="1"/>
  <c r="BW3261" i="1"/>
  <c r="BX3261" i="1"/>
  <c r="BY3261" i="1"/>
  <c r="BZ3261" i="1"/>
  <c r="CA3261" i="1"/>
  <c r="CB3261" i="1"/>
  <c r="BO3262" i="1"/>
  <c r="BP3262" i="1"/>
  <c r="BQ3262" i="1"/>
  <c r="BR3262" i="1"/>
  <c r="BS3262" i="1"/>
  <c r="BT3262" i="1"/>
  <c r="BU3262" i="1"/>
  <c r="BV3262" i="1"/>
  <c r="BW3262" i="1"/>
  <c r="BX3262" i="1"/>
  <c r="BY3262" i="1"/>
  <c r="BZ3262" i="1"/>
  <c r="CA3262" i="1"/>
  <c r="CB3262" i="1"/>
  <c r="BO3263" i="1"/>
  <c r="BP3263" i="1"/>
  <c r="BQ3263" i="1"/>
  <c r="BR3263" i="1"/>
  <c r="BS3263" i="1"/>
  <c r="BT3263" i="1"/>
  <c r="BU3263" i="1"/>
  <c r="BV3263" i="1"/>
  <c r="BW3263" i="1"/>
  <c r="BX3263" i="1"/>
  <c r="BY3263" i="1"/>
  <c r="BZ3263" i="1"/>
  <c r="CA3263" i="1"/>
  <c r="CB3263" i="1"/>
  <c r="BO3264" i="1"/>
  <c r="BP3264" i="1"/>
  <c r="BQ3264" i="1"/>
  <c r="BR3264" i="1"/>
  <c r="BS3264" i="1"/>
  <c r="BT3264" i="1"/>
  <c r="BU3264" i="1"/>
  <c r="BV3264" i="1"/>
  <c r="BW3264" i="1"/>
  <c r="BX3264" i="1"/>
  <c r="BY3264" i="1"/>
  <c r="BZ3264" i="1"/>
  <c r="CA3264" i="1"/>
  <c r="CB3264" i="1"/>
  <c r="BO3265" i="1"/>
  <c r="BP3265" i="1"/>
  <c r="BQ3265" i="1"/>
  <c r="BR3265" i="1"/>
  <c r="BS3265" i="1"/>
  <c r="BT3265" i="1"/>
  <c r="BU3265" i="1"/>
  <c r="BV3265" i="1"/>
  <c r="BW3265" i="1"/>
  <c r="BX3265" i="1"/>
  <c r="BY3265" i="1"/>
  <c r="BZ3265" i="1"/>
  <c r="CA3265" i="1"/>
  <c r="CB3265" i="1"/>
  <c r="BO3266" i="1"/>
  <c r="BP3266" i="1"/>
  <c r="BQ3266" i="1"/>
  <c r="BR3266" i="1"/>
  <c r="BS3266" i="1"/>
  <c r="BT3266" i="1"/>
  <c r="BU3266" i="1"/>
  <c r="BV3266" i="1"/>
  <c r="BW3266" i="1"/>
  <c r="BX3266" i="1"/>
  <c r="BY3266" i="1"/>
  <c r="BZ3266" i="1"/>
  <c r="CA3266" i="1"/>
  <c r="CB3266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BO3121" i="1"/>
  <c r="BP3121" i="1"/>
  <c r="BQ3121" i="1"/>
  <c r="BR3121" i="1"/>
  <c r="BS3121" i="1"/>
  <c r="BT3121" i="1"/>
  <c r="BU3121" i="1"/>
  <c r="BV3121" i="1"/>
  <c r="BW3121" i="1"/>
  <c r="BX3121" i="1"/>
  <c r="BY3121" i="1"/>
  <c r="BZ3121" i="1"/>
  <c r="CA3121" i="1"/>
  <c r="CB3121" i="1"/>
  <c r="BO3122" i="1"/>
  <c r="BP3122" i="1"/>
  <c r="BQ3122" i="1"/>
  <c r="BR3122" i="1"/>
  <c r="BS3122" i="1"/>
  <c r="BT3122" i="1"/>
  <c r="BU3122" i="1"/>
  <c r="BV3122" i="1"/>
  <c r="BW3122" i="1"/>
  <c r="BX3122" i="1"/>
  <c r="BY3122" i="1"/>
  <c r="BZ3122" i="1"/>
  <c r="CA3122" i="1"/>
  <c r="CB3122" i="1"/>
  <c r="BO3123" i="1"/>
  <c r="BP3123" i="1"/>
  <c r="BQ3123" i="1"/>
  <c r="BR3123" i="1"/>
  <c r="BS3123" i="1"/>
  <c r="BT3123" i="1"/>
  <c r="BU3123" i="1"/>
  <c r="BV3123" i="1"/>
  <c r="BW3123" i="1"/>
  <c r="BX3123" i="1"/>
  <c r="BY3123" i="1"/>
  <c r="BZ3123" i="1"/>
  <c r="CA3123" i="1"/>
  <c r="CB3123" i="1"/>
  <c r="BO3124" i="1"/>
  <c r="BP3124" i="1"/>
  <c r="BQ3124" i="1"/>
  <c r="BR3124" i="1"/>
  <c r="BS3124" i="1"/>
  <c r="BT3124" i="1"/>
  <c r="BU3124" i="1"/>
  <c r="BV3124" i="1"/>
  <c r="BW3124" i="1"/>
  <c r="BX3124" i="1"/>
  <c r="BY3124" i="1"/>
  <c r="BZ3124" i="1"/>
  <c r="CA3124" i="1"/>
  <c r="CB3124" i="1"/>
  <c r="BO3125" i="1"/>
  <c r="BP3125" i="1"/>
  <c r="BQ3125" i="1"/>
  <c r="BR3125" i="1"/>
  <c r="BS3125" i="1"/>
  <c r="BT3125" i="1"/>
  <c r="BU3125" i="1"/>
  <c r="BV3125" i="1"/>
  <c r="BW3125" i="1"/>
  <c r="BX3125" i="1"/>
  <c r="BY3125" i="1"/>
  <c r="BZ3125" i="1"/>
  <c r="CA3125" i="1"/>
  <c r="CB3125" i="1"/>
  <c r="BO3126" i="1"/>
  <c r="BP3126" i="1"/>
  <c r="BQ3126" i="1"/>
  <c r="BR3126" i="1"/>
  <c r="BS3126" i="1"/>
  <c r="BT3126" i="1"/>
  <c r="BU3126" i="1"/>
  <c r="BV3126" i="1"/>
  <c r="BW3126" i="1"/>
  <c r="BX3126" i="1"/>
  <c r="BY3126" i="1"/>
  <c r="BZ3126" i="1"/>
  <c r="CA3126" i="1"/>
  <c r="CB3126" i="1"/>
  <c r="BO3127" i="1"/>
  <c r="BP3127" i="1"/>
  <c r="BQ3127" i="1"/>
  <c r="BR3127" i="1"/>
  <c r="BS3127" i="1"/>
  <c r="BT3127" i="1"/>
  <c r="BU3127" i="1"/>
  <c r="BV3127" i="1"/>
  <c r="BW3127" i="1"/>
  <c r="BX3127" i="1"/>
  <c r="BY3127" i="1"/>
  <c r="BZ3127" i="1"/>
  <c r="CA3127" i="1"/>
  <c r="CB3127" i="1"/>
  <c r="BO3128" i="1"/>
  <c r="BP3128" i="1"/>
  <c r="BQ3128" i="1"/>
  <c r="BR3128" i="1"/>
  <c r="BS3128" i="1"/>
  <c r="BT3128" i="1"/>
  <c r="BU3128" i="1"/>
  <c r="BV3128" i="1"/>
  <c r="BW3128" i="1"/>
  <c r="BX3128" i="1"/>
  <c r="BY3128" i="1"/>
  <c r="BZ3128" i="1"/>
  <c r="CA3128" i="1"/>
  <c r="CB3128" i="1"/>
  <c r="BO3129" i="1"/>
  <c r="BP3129" i="1"/>
  <c r="BQ3129" i="1"/>
  <c r="BR3129" i="1"/>
  <c r="BS3129" i="1"/>
  <c r="BT3129" i="1"/>
  <c r="BU3129" i="1"/>
  <c r="BV3129" i="1"/>
  <c r="BW3129" i="1"/>
  <c r="BX3129" i="1"/>
  <c r="BY3129" i="1"/>
  <c r="BZ3129" i="1"/>
  <c r="CA3129" i="1"/>
  <c r="CB3129" i="1"/>
  <c r="BO3130" i="1"/>
  <c r="BP3130" i="1"/>
  <c r="BQ3130" i="1"/>
  <c r="BR3130" i="1"/>
  <c r="BS3130" i="1"/>
  <c r="BT3130" i="1"/>
  <c r="BU3130" i="1"/>
  <c r="BV3130" i="1"/>
  <c r="BW3130" i="1"/>
  <c r="BX3130" i="1"/>
  <c r="BY3130" i="1"/>
  <c r="BZ3130" i="1"/>
  <c r="CA3130" i="1"/>
  <c r="CB3130" i="1"/>
  <c r="BO3131" i="1"/>
  <c r="BP3131" i="1"/>
  <c r="BQ3131" i="1"/>
  <c r="BR3131" i="1"/>
  <c r="BS3131" i="1"/>
  <c r="BT3131" i="1"/>
  <c r="BU3131" i="1"/>
  <c r="BV3131" i="1"/>
  <c r="BW3131" i="1"/>
  <c r="BX3131" i="1"/>
  <c r="BY3131" i="1"/>
  <c r="BZ3131" i="1"/>
  <c r="CA3131" i="1"/>
  <c r="CB3131" i="1"/>
  <c r="BO3132" i="1"/>
  <c r="BP3132" i="1"/>
  <c r="BQ3132" i="1"/>
  <c r="BR3132" i="1"/>
  <c r="BS3132" i="1"/>
  <c r="BT3132" i="1"/>
  <c r="BU3132" i="1"/>
  <c r="BV3132" i="1"/>
  <c r="BW3132" i="1"/>
  <c r="BX3132" i="1"/>
  <c r="BY3132" i="1"/>
  <c r="BZ3132" i="1"/>
  <c r="CA3132" i="1"/>
  <c r="CB3132" i="1"/>
  <c r="BO3133" i="1"/>
  <c r="BP3133" i="1"/>
  <c r="BQ3133" i="1"/>
  <c r="BR3133" i="1"/>
  <c r="BS3133" i="1"/>
  <c r="BT3133" i="1"/>
  <c r="BU3133" i="1"/>
  <c r="BV3133" i="1"/>
  <c r="BW3133" i="1"/>
  <c r="BX3133" i="1"/>
  <c r="BY3133" i="1"/>
  <c r="BZ3133" i="1"/>
  <c r="CA3133" i="1"/>
  <c r="CB3133" i="1"/>
  <c r="BO3134" i="1"/>
  <c r="BP3134" i="1"/>
  <c r="BQ3134" i="1"/>
  <c r="BR3134" i="1"/>
  <c r="BS3134" i="1"/>
  <c r="BT3134" i="1"/>
  <c r="BU3134" i="1"/>
  <c r="BV3134" i="1"/>
  <c r="BW3134" i="1"/>
  <c r="BX3134" i="1"/>
  <c r="BY3134" i="1"/>
  <c r="BZ3134" i="1"/>
  <c r="CA3134" i="1"/>
  <c r="CB3134" i="1"/>
  <c r="BO3432" i="1"/>
  <c r="BP3432" i="1"/>
  <c r="BQ3432" i="1"/>
  <c r="BR3432" i="1"/>
  <c r="BS3432" i="1"/>
  <c r="BT3432" i="1"/>
  <c r="BU3432" i="1"/>
  <c r="BV3432" i="1"/>
  <c r="BW3432" i="1"/>
  <c r="BX3432" i="1"/>
  <c r="BY3432" i="1"/>
  <c r="BZ3432" i="1"/>
  <c r="CA3432" i="1"/>
  <c r="CB3432" i="1"/>
  <c r="BO3466" i="1"/>
  <c r="BP3466" i="1"/>
  <c r="BQ3466" i="1"/>
  <c r="BR3466" i="1"/>
  <c r="BS3466" i="1"/>
  <c r="BT3466" i="1"/>
  <c r="BU3466" i="1"/>
  <c r="BV3466" i="1"/>
  <c r="BW3466" i="1"/>
  <c r="BX3466" i="1"/>
  <c r="BY3466" i="1"/>
  <c r="BZ3466" i="1"/>
  <c r="CA3466" i="1"/>
  <c r="CB3466" i="1"/>
  <c r="BO3438" i="1"/>
  <c r="BP3438" i="1"/>
  <c r="BQ3438" i="1"/>
  <c r="BR3438" i="1"/>
  <c r="BS3438" i="1"/>
  <c r="BT3438" i="1"/>
  <c r="BU3438" i="1"/>
  <c r="BV3438" i="1"/>
  <c r="BW3438" i="1"/>
  <c r="BX3438" i="1"/>
  <c r="BY3438" i="1"/>
  <c r="BZ3438" i="1"/>
  <c r="CA3438" i="1"/>
  <c r="CB3438" i="1"/>
  <c r="BO3440" i="1"/>
  <c r="BP3440" i="1"/>
  <c r="BQ3440" i="1"/>
  <c r="BR3440" i="1"/>
  <c r="BS3440" i="1"/>
  <c r="BT3440" i="1"/>
  <c r="BU3440" i="1"/>
  <c r="BV3440" i="1"/>
  <c r="BW3440" i="1"/>
  <c r="BX3440" i="1"/>
  <c r="BY3440" i="1"/>
  <c r="BZ3440" i="1"/>
  <c r="CA3440" i="1"/>
  <c r="CB3440" i="1"/>
  <c r="BO3445" i="1"/>
  <c r="BP3445" i="1"/>
  <c r="BQ3445" i="1"/>
  <c r="BR3445" i="1"/>
  <c r="BS3445" i="1"/>
  <c r="BT3445" i="1"/>
  <c r="BU3445" i="1"/>
  <c r="BV3445" i="1"/>
  <c r="BW3445" i="1"/>
  <c r="BX3445" i="1"/>
  <c r="BY3445" i="1"/>
  <c r="BZ3445" i="1"/>
  <c r="CA3445" i="1"/>
  <c r="CB3445" i="1"/>
  <c r="BO3450" i="1"/>
  <c r="BP3450" i="1"/>
  <c r="BQ3450" i="1"/>
  <c r="BR3450" i="1"/>
  <c r="BS3450" i="1"/>
  <c r="BT3450" i="1"/>
  <c r="BU3450" i="1"/>
  <c r="BV3450" i="1"/>
  <c r="BW3450" i="1"/>
  <c r="BX3450" i="1"/>
  <c r="BY3450" i="1"/>
  <c r="BZ3450" i="1"/>
  <c r="CA3450" i="1"/>
  <c r="CB3450" i="1"/>
  <c r="BO3448" i="1"/>
  <c r="BP3448" i="1"/>
  <c r="BQ3448" i="1"/>
  <c r="BR3448" i="1"/>
  <c r="BS3448" i="1"/>
  <c r="BT3448" i="1"/>
  <c r="BU3448" i="1"/>
  <c r="BV3448" i="1"/>
  <c r="BW3448" i="1"/>
  <c r="BX3448" i="1"/>
  <c r="BY3448" i="1"/>
  <c r="BZ3448" i="1"/>
  <c r="CA3448" i="1"/>
  <c r="CB3448" i="1"/>
  <c r="BO3431" i="1"/>
  <c r="BP3431" i="1"/>
  <c r="BQ3431" i="1"/>
  <c r="BR3431" i="1"/>
  <c r="BS3431" i="1"/>
  <c r="BT3431" i="1"/>
  <c r="BU3431" i="1"/>
  <c r="BV3431" i="1"/>
  <c r="BW3431" i="1"/>
  <c r="BX3431" i="1"/>
  <c r="BY3431" i="1"/>
  <c r="BZ3431" i="1"/>
  <c r="CA3431" i="1"/>
  <c r="CB3431" i="1"/>
  <c r="BO3556" i="1"/>
  <c r="BP3556" i="1"/>
  <c r="BQ3556" i="1"/>
  <c r="BR3556" i="1"/>
  <c r="BS3556" i="1"/>
  <c r="BT3556" i="1"/>
  <c r="BU3556" i="1"/>
  <c r="BV3556" i="1"/>
  <c r="BW3556" i="1"/>
  <c r="BX3556" i="1"/>
  <c r="BY3556" i="1"/>
  <c r="BZ3556" i="1"/>
  <c r="CA3556" i="1"/>
  <c r="CB3556" i="1"/>
  <c r="BO3518" i="1"/>
  <c r="BP3518" i="1"/>
  <c r="BQ3518" i="1"/>
  <c r="BR3518" i="1"/>
  <c r="BS3518" i="1"/>
  <c r="BT3518" i="1"/>
  <c r="BU3518" i="1"/>
  <c r="BV3518" i="1"/>
  <c r="BW3518" i="1"/>
  <c r="BX3518" i="1"/>
  <c r="BY3518" i="1"/>
  <c r="BZ3518" i="1"/>
  <c r="CA3518" i="1"/>
  <c r="CB3518" i="1"/>
  <c r="BO3519" i="1"/>
  <c r="BP3519" i="1"/>
  <c r="BQ3519" i="1"/>
  <c r="BR3519" i="1"/>
  <c r="BS3519" i="1"/>
  <c r="BT3519" i="1"/>
  <c r="BU3519" i="1"/>
  <c r="BV3519" i="1"/>
  <c r="BW3519" i="1"/>
  <c r="BX3519" i="1"/>
  <c r="BY3519" i="1"/>
  <c r="BZ3519" i="1"/>
  <c r="CA3519" i="1"/>
  <c r="CB3519" i="1"/>
  <c r="BO3520" i="1"/>
  <c r="BP3520" i="1"/>
  <c r="BQ3520" i="1"/>
  <c r="BR3520" i="1"/>
  <c r="BS3520" i="1"/>
  <c r="BT3520" i="1"/>
  <c r="BU3520" i="1"/>
  <c r="BV3520" i="1"/>
  <c r="BW3520" i="1"/>
  <c r="BX3520" i="1"/>
  <c r="BY3520" i="1"/>
  <c r="BZ3520" i="1"/>
  <c r="CA3520" i="1"/>
  <c r="CB3520" i="1"/>
  <c r="BO3521" i="1"/>
  <c r="BP3521" i="1"/>
  <c r="BQ3521" i="1"/>
  <c r="BR3521" i="1"/>
  <c r="BS3521" i="1"/>
  <c r="BT3521" i="1"/>
  <c r="BU3521" i="1"/>
  <c r="BV3521" i="1"/>
  <c r="BW3521" i="1"/>
  <c r="BX3521" i="1"/>
  <c r="BY3521" i="1"/>
  <c r="BZ3521" i="1"/>
  <c r="CA3521" i="1"/>
  <c r="CB3521" i="1"/>
  <c r="BO3522" i="1"/>
  <c r="BP3522" i="1"/>
  <c r="BQ3522" i="1"/>
  <c r="BR3522" i="1"/>
  <c r="BS3522" i="1"/>
  <c r="BT3522" i="1"/>
  <c r="BU3522" i="1"/>
  <c r="BV3522" i="1"/>
  <c r="BW3522" i="1"/>
  <c r="BX3522" i="1"/>
  <c r="BY3522" i="1"/>
  <c r="BZ3522" i="1"/>
  <c r="CA3522" i="1"/>
  <c r="CB3522" i="1"/>
  <c r="BO3523" i="1"/>
  <c r="BP3523" i="1"/>
  <c r="BQ3523" i="1"/>
  <c r="BR3523" i="1"/>
  <c r="BS3523" i="1"/>
  <c r="BT3523" i="1"/>
  <c r="BU3523" i="1"/>
  <c r="BV3523" i="1"/>
  <c r="BW3523" i="1"/>
  <c r="BX3523" i="1"/>
  <c r="BY3523" i="1"/>
  <c r="BZ3523" i="1"/>
  <c r="CA3523" i="1"/>
  <c r="CB3523" i="1"/>
  <c r="BO3524" i="1"/>
  <c r="BP3524" i="1"/>
  <c r="BQ3524" i="1"/>
  <c r="BR3524" i="1"/>
  <c r="BS3524" i="1"/>
  <c r="BT3524" i="1"/>
  <c r="BU3524" i="1"/>
  <c r="BV3524" i="1"/>
  <c r="BW3524" i="1"/>
  <c r="BX3524" i="1"/>
  <c r="BY3524" i="1"/>
  <c r="BZ3524" i="1"/>
  <c r="CA3524" i="1"/>
  <c r="CB3524" i="1"/>
  <c r="BO3525" i="1"/>
  <c r="BP3525" i="1"/>
  <c r="BQ3525" i="1"/>
  <c r="BR3525" i="1"/>
  <c r="BS3525" i="1"/>
  <c r="BT3525" i="1"/>
  <c r="BU3525" i="1"/>
  <c r="BV3525" i="1"/>
  <c r="BW3525" i="1"/>
  <c r="BX3525" i="1"/>
  <c r="BY3525" i="1"/>
  <c r="BZ3525" i="1"/>
  <c r="CA3525" i="1"/>
  <c r="CB3525" i="1"/>
  <c r="BO3526" i="1"/>
  <c r="BP3526" i="1"/>
  <c r="BQ3526" i="1"/>
  <c r="BR3526" i="1"/>
  <c r="BS3526" i="1"/>
  <c r="BT3526" i="1"/>
  <c r="BU3526" i="1"/>
  <c r="BV3526" i="1"/>
  <c r="BW3526" i="1"/>
  <c r="BX3526" i="1"/>
  <c r="BY3526" i="1"/>
  <c r="BZ3526" i="1"/>
  <c r="CA3526" i="1"/>
  <c r="CB3526" i="1"/>
  <c r="BO3527" i="1"/>
  <c r="BP3527" i="1"/>
  <c r="BQ3527" i="1"/>
  <c r="BR3527" i="1"/>
  <c r="BS3527" i="1"/>
  <c r="BT3527" i="1"/>
  <c r="BU3527" i="1"/>
  <c r="BV3527" i="1"/>
  <c r="BW3527" i="1"/>
  <c r="BX3527" i="1"/>
  <c r="BY3527" i="1"/>
  <c r="BZ3527" i="1"/>
  <c r="CA3527" i="1"/>
  <c r="CB3527" i="1"/>
  <c r="BO3528" i="1"/>
  <c r="BP3528" i="1"/>
  <c r="BQ3528" i="1"/>
  <c r="BR3528" i="1"/>
  <c r="BS3528" i="1"/>
  <c r="BT3528" i="1"/>
  <c r="BU3528" i="1"/>
  <c r="BV3528" i="1"/>
  <c r="BW3528" i="1"/>
  <c r="BX3528" i="1"/>
  <c r="BY3528" i="1"/>
  <c r="BZ3528" i="1"/>
  <c r="CA3528" i="1"/>
  <c r="CB3528" i="1"/>
  <c r="BO3529" i="1"/>
  <c r="BP3529" i="1"/>
  <c r="BQ3529" i="1"/>
  <c r="BR3529" i="1"/>
  <c r="BS3529" i="1"/>
  <c r="BT3529" i="1"/>
  <c r="BU3529" i="1"/>
  <c r="BV3529" i="1"/>
  <c r="BW3529" i="1"/>
  <c r="BX3529" i="1"/>
  <c r="BY3529" i="1"/>
  <c r="BZ3529" i="1"/>
  <c r="CA3529" i="1"/>
  <c r="CB3529" i="1"/>
  <c r="BO3530" i="1"/>
  <c r="BP3530" i="1"/>
  <c r="BQ3530" i="1"/>
  <c r="BR3530" i="1"/>
  <c r="BS3530" i="1"/>
  <c r="BT3530" i="1"/>
  <c r="BU3530" i="1"/>
  <c r="BV3530" i="1"/>
  <c r="BW3530" i="1"/>
  <c r="BX3530" i="1"/>
  <c r="BY3530" i="1"/>
  <c r="BZ3530" i="1"/>
  <c r="CA3530" i="1"/>
  <c r="CB3530" i="1"/>
  <c r="BO3531" i="1"/>
  <c r="BP3531" i="1"/>
  <c r="BQ3531" i="1"/>
  <c r="BR3531" i="1"/>
  <c r="BS3531" i="1"/>
  <c r="BT3531" i="1"/>
  <c r="BU3531" i="1"/>
  <c r="BV3531" i="1"/>
  <c r="BW3531" i="1"/>
  <c r="BX3531" i="1"/>
  <c r="BY3531" i="1"/>
  <c r="BZ3531" i="1"/>
  <c r="CA3531" i="1"/>
  <c r="CB3531" i="1"/>
  <c r="BO3532" i="1"/>
  <c r="BP3532" i="1"/>
  <c r="BQ3532" i="1"/>
  <c r="BR3532" i="1"/>
  <c r="BS3532" i="1"/>
  <c r="BT3532" i="1"/>
  <c r="BU3532" i="1"/>
  <c r="BV3532" i="1"/>
  <c r="BW3532" i="1"/>
  <c r="BX3532" i="1"/>
  <c r="BY3532" i="1"/>
  <c r="BZ3532" i="1"/>
  <c r="CA3532" i="1"/>
  <c r="CB3532" i="1"/>
  <c r="BO3533" i="1"/>
  <c r="BP3533" i="1"/>
  <c r="BQ3533" i="1"/>
  <c r="BR3533" i="1"/>
  <c r="BS3533" i="1"/>
  <c r="BT3533" i="1"/>
  <c r="BU3533" i="1"/>
  <c r="BV3533" i="1"/>
  <c r="BW3533" i="1"/>
  <c r="BX3533" i="1"/>
  <c r="BY3533" i="1"/>
  <c r="BZ3533" i="1"/>
  <c r="CA3533" i="1"/>
  <c r="CB3533" i="1"/>
  <c r="BO3534" i="1"/>
  <c r="BP3534" i="1"/>
  <c r="BQ3534" i="1"/>
  <c r="BR3534" i="1"/>
  <c r="BS3534" i="1"/>
  <c r="BT3534" i="1"/>
  <c r="BU3534" i="1"/>
  <c r="BV3534" i="1"/>
  <c r="BW3534" i="1"/>
  <c r="BX3534" i="1"/>
  <c r="BY3534" i="1"/>
  <c r="BZ3534" i="1"/>
  <c r="CA3534" i="1"/>
  <c r="CB3534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BO3156" i="1"/>
  <c r="BP3156" i="1"/>
  <c r="BQ3156" i="1"/>
  <c r="BR3156" i="1"/>
  <c r="BS3156" i="1"/>
  <c r="BT3156" i="1"/>
  <c r="BU3156" i="1"/>
  <c r="BV3156" i="1"/>
  <c r="BW3156" i="1"/>
  <c r="BX3156" i="1"/>
  <c r="BY3156" i="1"/>
  <c r="BZ3156" i="1"/>
  <c r="CA3156" i="1"/>
  <c r="CB3156" i="1"/>
  <c r="BO3164" i="1"/>
  <c r="BP3164" i="1"/>
  <c r="BQ3164" i="1"/>
  <c r="BR3164" i="1"/>
  <c r="BS3164" i="1"/>
  <c r="BT3164" i="1"/>
  <c r="BU3164" i="1"/>
  <c r="BV3164" i="1"/>
  <c r="BW3164" i="1"/>
  <c r="BX3164" i="1"/>
  <c r="BY3164" i="1"/>
  <c r="BZ3164" i="1"/>
  <c r="CA3164" i="1"/>
  <c r="CB3164" i="1"/>
  <c r="BO3158" i="1"/>
  <c r="BP3158" i="1"/>
  <c r="BQ3158" i="1"/>
  <c r="BR3158" i="1"/>
  <c r="BS3158" i="1"/>
  <c r="BT3158" i="1"/>
  <c r="BU3158" i="1"/>
  <c r="BV3158" i="1"/>
  <c r="BW3158" i="1"/>
  <c r="BX3158" i="1"/>
  <c r="BY3158" i="1"/>
  <c r="BZ3158" i="1"/>
  <c r="CA3158" i="1"/>
  <c r="CB3158" i="1"/>
  <c r="BO3192" i="1"/>
  <c r="BP3192" i="1"/>
  <c r="BQ3192" i="1"/>
  <c r="BR3192" i="1"/>
  <c r="BS3192" i="1"/>
  <c r="BT3192" i="1"/>
  <c r="BU3192" i="1"/>
  <c r="BV3192" i="1"/>
  <c r="BW3192" i="1"/>
  <c r="BX3192" i="1"/>
  <c r="BY3192" i="1"/>
  <c r="BZ3192" i="1"/>
  <c r="CA3192" i="1"/>
  <c r="CB3192" i="1"/>
  <c r="BO3152" i="1"/>
  <c r="BP3152" i="1"/>
  <c r="BQ3152" i="1"/>
  <c r="BR3152" i="1"/>
  <c r="BS3152" i="1"/>
  <c r="BT3152" i="1"/>
  <c r="BU3152" i="1"/>
  <c r="BV3152" i="1"/>
  <c r="BW3152" i="1"/>
  <c r="BX3152" i="1"/>
  <c r="BY3152" i="1"/>
  <c r="BZ3152" i="1"/>
  <c r="CA3152" i="1"/>
  <c r="CB3152" i="1"/>
  <c r="BO3179" i="1"/>
  <c r="BP3179" i="1"/>
  <c r="BQ3179" i="1"/>
  <c r="BR3179" i="1"/>
  <c r="BS3179" i="1"/>
  <c r="BT3179" i="1"/>
  <c r="BU3179" i="1"/>
  <c r="BV3179" i="1"/>
  <c r="BW3179" i="1"/>
  <c r="BX3179" i="1"/>
  <c r="BY3179" i="1"/>
  <c r="BZ3179" i="1"/>
  <c r="CA3179" i="1"/>
  <c r="CB3179" i="1"/>
  <c r="BO3175" i="1"/>
  <c r="BP3175" i="1"/>
  <c r="BQ3175" i="1"/>
  <c r="BR3175" i="1"/>
  <c r="BS3175" i="1"/>
  <c r="BT3175" i="1"/>
  <c r="BU3175" i="1"/>
  <c r="BV3175" i="1"/>
  <c r="BW3175" i="1"/>
  <c r="BX3175" i="1"/>
  <c r="BY3175" i="1"/>
  <c r="BZ3175" i="1"/>
  <c r="CA3175" i="1"/>
  <c r="CB3175" i="1"/>
  <c r="BO3195" i="1"/>
  <c r="BP3195" i="1"/>
  <c r="BQ3195" i="1"/>
  <c r="BR3195" i="1"/>
  <c r="BS3195" i="1"/>
  <c r="BT3195" i="1"/>
  <c r="BU3195" i="1"/>
  <c r="BV3195" i="1"/>
  <c r="BW3195" i="1"/>
  <c r="BX3195" i="1"/>
  <c r="BY3195" i="1"/>
  <c r="BZ3195" i="1"/>
  <c r="CA3195" i="1"/>
  <c r="CB3195" i="1"/>
  <c r="BO3267" i="1"/>
  <c r="BP3267" i="1"/>
  <c r="BQ3267" i="1"/>
  <c r="BR3267" i="1"/>
  <c r="BS3267" i="1"/>
  <c r="BT3267" i="1"/>
  <c r="BU3267" i="1"/>
  <c r="BV3267" i="1"/>
  <c r="BW3267" i="1"/>
  <c r="BX3267" i="1"/>
  <c r="BY3267" i="1"/>
  <c r="BZ3267" i="1"/>
  <c r="CA3267" i="1"/>
  <c r="CB3267" i="1"/>
  <c r="BO3268" i="1"/>
  <c r="BP3268" i="1"/>
  <c r="BQ3268" i="1"/>
  <c r="BR3268" i="1"/>
  <c r="BS3268" i="1"/>
  <c r="BT3268" i="1"/>
  <c r="BU3268" i="1"/>
  <c r="BV3268" i="1"/>
  <c r="BW3268" i="1"/>
  <c r="BX3268" i="1"/>
  <c r="BY3268" i="1"/>
  <c r="BZ3268" i="1"/>
  <c r="CA3268" i="1"/>
  <c r="CB3268" i="1"/>
  <c r="BO3201" i="1"/>
  <c r="BP3201" i="1"/>
  <c r="BQ3201" i="1"/>
  <c r="BR3201" i="1"/>
  <c r="BS3201" i="1"/>
  <c r="BT3201" i="1"/>
  <c r="BU3201" i="1"/>
  <c r="BV3201" i="1"/>
  <c r="BW3201" i="1"/>
  <c r="BX3201" i="1"/>
  <c r="BY3201" i="1"/>
  <c r="BZ3201" i="1"/>
  <c r="CA3201" i="1"/>
  <c r="CB3201" i="1"/>
  <c r="BO3269" i="1"/>
  <c r="BP3269" i="1"/>
  <c r="BQ3269" i="1"/>
  <c r="BR3269" i="1"/>
  <c r="BS3269" i="1"/>
  <c r="BT3269" i="1"/>
  <c r="BU3269" i="1"/>
  <c r="BV3269" i="1"/>
  <c r="BW3269" i="1"/>
  <c r="BX3269" i="1"/>
  <c r="BY3269" i="1"/>
  <c r="BZ3269" i="1"/>
  <c r="CA3269" i="1"/>
  <c r="CB3269" i="1"/>
  <c r="BO3270" i="1"/>
  <c r="BP3270" i="1"/>
  <c r="BQ3270" i="1"/>
  <c r="BR3270" i="1"/>
  <c r="BS3270" i="1"/>
  <c r="BT3270" i="1"/>
  <c r="BU3270" i="1"/>
  <c r="BV3270" i="1"/>
  <c r="BW3270" i="1"/>
  <c r="BX3270" i="1"/>
  <c r="BY3270" i="1"/>
  <c r="BZ3270" i="1"/>
  <c r="CA3270" i="1"/>
  <c r="CB3270" i="1"/>
  <c r="BO3271" i="1"/>
  <c r="BP3271" i="1"/>
  <c r="BQ3271" i="1"/>
  <c r="BR3271" i="1"/>
  <c r="BS3271" i="1"/>
  <c r="BT3271" i="1"/>
  <c r="BU3271" i="1"/>
  <c r="BV3271" i="1"/>
  <c r="BW3271" i="1"/>
  <c r="BX3271" i="1"/>
  <c r="BY3271" i="1"/>
  <c r="BZ3271" i="1"/>
  <c r="CA3271" i="1"/>
  <c r="CB3271" i="1"/>
  <c r="BO3272" i="1"/>
  <c r="BP3272" i="1"/>
  <c r="BQ3272" i="1"/>
  <c r="BR3272" i="1"/>
  <c r="BS3272" i="1"/>
  <c r="BT3272" i="1"/>
  <c r="BU3272" i="1"/>
  <c r="BV3272" i="1"/>
  <c r="BW3272" i="1"/>
  <c r="BX3272" i="1"/>
  <c r="BY3272" i="1"/>
  <c r="BZ3272" i="1"/>
  <c r="CA3272" i="1"/>
  <c r="CB3272" i="1"/>
  <c r="BO3273" i="1"/>
  <c r="BP3273" i="1"/>
  <c r="BQ3273" i="1"/>
  <c r="BR3273" i="1"/>
  <c r="BS3273" i="1"/>
  <c r="BT3273" i="1"/>
  <c r="BU3273" i="1"/>
  <c r="BV3273" i="1"/>
  <c r="BW3273" i="1"/>
  <c r="BX3273" i="1"/>
  <c r="BY3273" i="1"/>
  <c r="BZ3273" i="1"/>
  <c r="CA3273" i="1"/>
  <c r="CB3273" i="1"/>
  <c r="BO3274" i="1"/>
  <c r="BP3274" i="1"/>
  <c r="BQ3274" i="1"/>
  <c r="BR3274" i="1"/>
  <c r="BS3274" i="1"/>
  <c r="BT3274" i="1"/>
  <c r="BU3274" i="1"/>
  <c r="BV3274" i="1"/>
  <c r="BW3274" i="1"/>
  <c r="BX3274" i="1"/>
  <c r="BY3274" i="1"/>
  <c r="BZ3274" i="1"/>
  <c r="CA3274" i="1"/>
  <c r="CB3274" i="1"/>
  <c r="BO3275" i="1"/>
  <c r="BP3275" i="1"/>
  <c r="BQ3275" i="1"/>
  <c r="BR3275" i="1"/>
  <c r="BS3275" i="1"/>
  <c r="BT3275" i="1"/>
  <c r="BU3275" i="1"/>
  <c r="BV3275" i="1"/>
  <c r="BW3275" i="1"/>
  <c r="BX3275" i="1"/>
  <c r="BY3275" i="1"/>
  <c r="BZ3275" i="1"/>
  <c r="CA3275" i="1"/>
  <c r="CB3275" i="1"/>
  <c r="BO3276" i="1"/>
  <c r="BP3276" i="1"/>
  <c r="BQ3276" i="1"/>
  <c r="BR3276" i="1"/>
  <c r="BS3276" i="1"/>
  <c r="BT3276" i="1"/>
  <c r="BU3276" i="1"/>
  <c r="BV3276" i="1"/>
  <c r="BW3276" i="1"/>
  <c r="BX3276" i="1"/>
  <c r="BY3276" i="1"/>
  <c r="BZ3276" i="1"/>
  <c r="CA3276" i="1"/>
  <c r="CB3276" i="1"/>
  <c r="BO3277" i="1"/>
  <c r="BP3277" i="1"/>
  <c r="BQ3277" i="1"/>
  <c r="BR3277" i="1"/>
  <c r="BS3277" i="1"/>
  <c r="BT3277" i="1"/>
  <c r="BU3277" i="1"/>
  <c r="BV3277" i="1"/>
  <c r="BW3277" i="1"/>
  <c r="BX3277" i="1"/>
  <c r="BY3277" i="1"/>
  <c r="BZ3277" i="1"/>
  <c r="CA3277" i="1"/>
  <c r="CB3277" i="1"/>
  <c r="BO3278" i="1"/>
  <c r="BP3278" i="1"/>
  <c r="BQ3278" i="1"/>
  <c r="BR3278" i="1"/>
  <c r="BS3278" i="1"/>
  <c r="BT3278" i="1"/>
  <c r="BU3278" i="1"/>
  <c r="BV3278" i="1"/>
  <c r="BW3278" i="1"/>
  <c r="BX3278" i="1"/>
  <c r="BY3278" i="1"/>
  <c r="BZ3278" i="1"/>
  <c r="CA3278" i="1"/>
  <c r="CB3278" i="1"/>
  <c r="BO3279" i="1"/>
  <c r="BP3279" i="1"/>
  <c r="BQ3279" i="1"/>
  <c r="BR3279" i="1"/>
  <c r="BS3279" i="1"/>
  <c r="BT3279" i="1"/>
  <c r="BU3279" i="1"/>
  <c r="BV3279" i="1"/>
  <c r="BW3279" i="1"/>
  <c r="BX3279" i="1"/>
  <c r="BY3279" i="1"/>
  <c r="BZ3279" i="1"/>
  <c r="CA3279" i="1"/>
  <c r="CB3279" i="1"/>
  <c r="BO3280" i="1"/>
  <c r="BP3280" i="1"/>
  <c r="BQ3280" i="1"/>
  <c r="BR3280" i="1"/>
  <c r="BS3280" i="1"/>
  <c r="BT3280" i="1"/>
  <c r="BU3280" i="1"/>
  <c r="BV3280" i="1"/>
  <c r="BW3280" i="1"/>
  <c r="BX3280" i="1"/>
  <c r="BY3280" i="1"/>
  <c r="BZ3280" i="1"/>
  <c r="CA3280" i="1"/>
  <c r="CB3280" i="1"/>
  <c r="BO3281" i="1"/>
  <c r="BP3281" i="1"/>
  <c r="BQ3281" i="1"/>
  <c r="BR3281" i="1"/>
  <c r="BS3281" i="1"/>
  <c r="BT3281" i="1"/>
  <c r="BU3281" i="1"/>
  <c r="BV3281" i="1"/>
  <c r="BW3281" i="1"/>
  <c r="BX3281" i="1"/>
  <c r="BY3281" i="1"/>
  <c r="BZ3281" i="1"/>
  <c r="CA3281" i="1"/>
  <c r="CB3281" i="1"/>
  <c r="BO3282" i="1"/>
  <c r="BP3282" i="1"/>
  <c r="BQ3282" i="1"/>
  <c r="BR3282" i="1"/>
  <c r="BS3282" i="1"/>
  <c r="BT3282" i="1"/>
  <c r="BU3282" i="1"/>
  <c r="BV3282" i="1"/>
  <c r="BW3282" i="1"/>
  <c r="BX3282" i="1"/>
  <c r="BY3282" i="1"/>
  <c r="BZ3282" i="1"/>
  <c r="CA3282" i="1"/>
  <c r="CB3282" i="1"/>
  <c r="BO3283" i="1"/>
  <c r="BP3283" i="1"/>
  <c r="BQ3283" i="1"/>
  <c r="BR3283" i="1"/>
  <c r="BS3283" i="1"/>
  <c r="BT3283" i="1"/>
  <c r="BU3283" i="1"/>
  <c r="BV3283" i="1"/>
  <c r="BW3283" i="1"/>
  <c r="BX3283" i="1"/>
  <c r="BY3283" i="1"/>
  <c r="BZ3283" i="1"/>
  <c r="CA3283" i="1"/>
  <c r="CB3283" i="1"/>
  <c r="BO3284" i="1"/>
  <c r="BP3284" i="1"/>
  <c r="BQ3284" i="1"/>
  <c r="BR3284" i="1"/>
  <c r="BS3284" i="1"/>
  <c r="BT3284" i="1"/>
  <c r="BU3284" i="1"/>
  <c r="BV3284" i="1"/>
  <c r="BW3284" i="1"/>
  <c r="BX3284" i="1"/>
  <c r="BY3284" i="1"/>
  <c r="BZ3284" i="1"/>
  <c r="CA3284" i="1"/>
  <c r="CB3284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BO3433" i="1"/>
  <c r="BP3433" i="1"/>
  <c r="BQ3433" i="1"/>
  <c r="BR3433" i="1"/>
  <c r="BS3433" i="1"/>
  <c r="BT3433" i="1"/>
  <c r="BU3433" i="1"/>
  <c r="BV3433" i="1"/>
  <c r="BW3433" i="1"/>
  <c r="BX3433" i="1"/>
  <c r="BY3433" i="1"/>
  <c r="BZ3433" i="1"/>
  <c r="CA3433" i="1"/>
  <c r="CB3433" i="1"/>
  <c r="BO3435" i="1"/>
  <c r="BP3435" i="1"/>
  <c r="BQ3435" i="1"/>
  <c r="BR3435" i="1"/>
  <c r="BS3435" i="1"/>
  <c r="BT3435" i="1"/>
  <c r="BU3435" i="1"/>
  <c r="BV3435" i="1"/>
  <c r="BW3435" i="1"/>
  <c r="BX3435" i="1"/>
  <c r="BY3435" i="1"/>
  <c r="BZ3435" i="1"/>
  <c r="CA3435" i="1"/>
  <c r="CB3435" i="1"/>
  <c r="BO3434" i="1"/>
  <c r="BP3434" i="1"/>
  <c r="BQ3434" i="1"/>
  <c r="BR3434" i="1"/>
  <c r="BS3434" i="1"/>
  <c r="BT3434" i="1"/>
  <c r="BU3434" i="1"/>
  <c r="BV3434" i="1"/>
  <c r="BW3434" i="1"/>
  <c r="BX3434" i="1"/>
  <c r="BY3434" i="1"/>
  <c r="BZ3434" i="1"/>
  <c r="CA3434" i="1"/>
  <c r="CB3434" i="1"/>
  <c r="BO3554" i="1"/>
  <c r="BP3554" i="1"/>
  <c r="BQ3554" i="1"/>
  <c r="BR3554" i="1"/>
  <c r="BS3554" i="1"/>
  <c r="BT3554" i="1"/>
  <c r="BU3554" i="1"/>
  <c r="BV3554" i="1"/>
  <c r="BW3554" i="1"/>
  <c r="BX3554" i="1"/>
  <c r="BY3554" i="1"/>
  <c r="BZ3554" i="1"/>
  <c r="CA3554" i="1"/>
  <c r="CB3554" i="1"/>
  <c r="BO3446" i="1"/>
  <c r="BP3446" i="1"/>
  <c r="BQ3446" i="1"/>
  <c r="BR3446" i="1"/>
  <c r="BS3446" i="1"/>
  <c r="BT3446" i="1"/>
  <c r="BU3446" i="1"/>
  <c r="BV3446" i="1"/>
  <c r="BW3446" i="1"/>
  <c r="BX3446" i="1"/>
  <c r="BY3446" i="1"/>
  <c r="BZ3446" i="1"/>
  <c r="CA3446" i="1"/>
  <c r="CB3446" i="1"/>
  <c r="BO3454" i="1"/>
  <c r="BP3454" i="1"/>
  <c r="BQ3454" i="1"/>
  <c r="BR3454" i="1"/>
  <c r="BS3454" i="1"/>
  <c r="BT3454" i="1"/>
  <c r="BU3454" i="1"/>
  <c r="BV3454" i="1"/>
  <c r="BW3454" i="1"/>
  <c r="BX3454" i="1"/>
  <c r="BY3454" i="1"/>
  <c r="BZ3454" i="1"/>
  <c r="CA3454" i="1"/>
  <c r="CB3454" i="1"/>
  <c r="BO3441" i="1"/>
  <c r="BP3441" i="1"/>
  <c r="BQ3441" i="1"/>
  <c r="BR3441" i="1"/>
  <c r="BS3441" i="1"/>
  <c r="BT3441" i="1"/>
  <c r="BU3441" i="1"/>
  <c r="BV3441" i="1"/>
  <c r="BW3441" i="1"/>
  <c r="BX3441" i="1"/>
  <c r="BY3441" i="1"/>
  <c r="BZ3441" i="1"/>
  <c r="CA3441" i="1"/>
  <c r="CB3441" i="1"/>
  <c r="BO3439" i="1"/>
  <c r="BP3439" i="1"/>
  <c r="BQ3439" i="1"/>
  <c r="BR3439" i="1"/>
  <c r="BS3439" i="1"/>
  <c r="BT3439" i="1"/>
  <c r="BU3439" i="1"/>
  <c r="BV3439" i="1"/>
  <c r="BW3439" i="1"/>
  <c r="BX3439" i="1"/>
  <c r="BY3439" i="1"/>
  <c r="BZ3439" i="1"/>
  <c r="CA3439" i="1"/>
  <c r="CB3439" i="1"/>
  <c r="BO3535" i="1"/>
  <c r="BP3535" i="1"/>
  <c r="BQ3535" i="1"/>
  <c r="BR3535" i="1"/>
  <c r="BS3535" i="1"/>
  <c r="BT3535" i="1"/>
  <c r="BU3535" i="1"/>
  <c r="BV3535" i="1"/>
  <c r="BW3535" i="1"/>
  <c r="BX3535" i="1"/>
  <c r="BY3535" i="1"/>
  <c r="BZ3535" i="1"/>
  <c r="CA3535" i="1"/>
  <c r="CB3535" i="1"/>
  <c r="BO3536" i="1"/>
  <c r="BP3536" i="1"/>
  <c r="BQ3536" i="1"/>
  <c r="BR3536" i="1"/>
  <c r="BS3536" i="1"/>
  <c r="BT3536" i="1"/>
  <c r="BU3536" i="1"/>
  <c r="BV3536" i="1"/>
  <c r="BW3536" i="1"/>
  <c r="BX3536" i="1"/>
  <c r="BY3536" i="1"/>
  <c r="BZ3536" i="1"/>
  <c r="CA3536" i="1"/>
  <c r="CB3536" i="1"/>
  <c r="BO3537" i="1"/>
  <c r="BP3537" i="1"/>
  <c r="BQ3537" i="1"/>
  <c r="BR3537" i="1"/>
  <c r="BS3537" i="1"/>
  <c r="BT3537" i="1"/>
  <c r="BU3537" i="1"/>
  <c r="BV3537" i="1"/>
  <c r="BW3537" i="1"/>
  <c r="BX3537" i="1"/>
  <c r="BY3537" i="1"/>
  <c r="BZ3537" i="1"/>
  <c r="CA3537" i="1"/>
  <c r="CB3537" i="1"/>
  <c r="BO3538" i="1"/>
  <c r="BP3538" i="1"/>
  <c r="BQ3538" i="1"/>
  <c r="BR3538" i="1"/>
  <c r="BS3538" i="1"/>
  <c r="BT3538" i="1"/>
  <c r="BU3538" i="1"/>
  <c r="BV3538" i="1"/>
  <c r="BW3538" i="1"/>
  <c r="BX3538" i="1"/>
  <c r="BY3538" i="1"/>
  <c r="BZ3538" i="1"/>
  <c r="CA3538" i="1"/>
  <c r="CB3538" i="1"/>
  <c r="BO3539" i="1"/>
  <c r="BP3539" i="1"/>
  <c r="BQ3539" i="1"/>
  <c r="BR3539" i="1"/>
  <c r="BS3539" i="1"/>
  <c r="BT3539" i="1"/>
  <c r="BU3539" i="1"/>
  <c r="BV3539" i="1"/>
  <c r="BW3539" i="1"/>
  <c r="BX3539" i="1"/>
  <c r="BY3539" i="1"/>
  <c r="BZ3539" i="1"/>
  <c r="CA3539" i="1"/>
  <c r="CB3539" i="1"/>
  <c r="BO3540" i="1"/>
  <c r="BP3540" i="1"/>
  <c r="BQ3540" i="1"/>
  <c r="BR3540" i="1"/>
  <c r="BS3540" i="1"/>
  <c r="BT3540" i="1"/>
  <c r="BU3540" i="1"/>
  <c r="BV3540" i="1"/>
  <c r="BW3540" i="1"/>
  <c r="BX3540" i="1"/>
  <c r="BY3540" i="1"/>
  <c r="BZ3540" i="1"/>
  <c r="CA3540" i="1"/>
  <c r="CB3540" i="1"/>
  <c r="BO3541" i="1"/>
  <c r="BP3541" i="1"/>
  <c r="BQ3541" i="1"/>
  <c r="BR3541" i="1"/>
  <c r="BS3541" i="1"/>
  <c r="BT3541" i="1"/>
  <c r="BU3541" i="1"/>
  <c r="BV3541" i="1"/>
  <c r="BW3541" i="1"/>
  <c r="BX3541" i="1"/>
  <c r="BY3541" i="1"/>
  <c r="BZ3541" i="1"/>
  <c r="CA3541" i="1"/>
  <c r="CB3541" i="1"/>
  <c r="BO3542" i="1"/>
  <c r="BP3542" i="1"/>
  <c r="BQ3542" i="1"/>
  <c r="BR3542" i="1"/>
  <c r="BS3542" i="1"/>
  <c r="BT3542" i="1"/>
  <c r="BU3542" i="1"/>
  <c r="BV3542" i="1"/>
  <c r="BW3542" i="1"/>
  <c r="BX3542" i="1"/>
  <c r="BY3542" i="1"/>
  <c r="BZ3542" i="1"/>
  <c r="CA3542" i="1"/>
  <c r="CB3542" i="1"/>
  <c r="BO3543" i="1"/>
  <c r="BP3543" i="1"/>
  <c r="BQ3543" i="1"/>
  <c r="BR3543" i="1"/>
  <c r="BS3543" i="1"/>
  <c r="BT3543" i="1"/>
  <c r="BU3543" i="1"/>
  <c r="BV3543" i="1"/>
  <c r="BW3543" i="1"/>
  <c r="BX3543" i="1"/>
  <c r="BY3543" i="1"/>
  <c r="BZ3543" i="1"/>
  <c r="CA3543" i="1"/>
  <c r="CB3543" i="1"/>
  <c r="BO3544" i="1"/>
  <c r="BP3544" i="1"/>
  <c r="BQ3544" i="1"/>
  <c r="BR3544" i="1"/>
  <c r="BS3544" i="1"/>
  <c r="BT3544" i="1"/>
  <c r="BU3544" i="1"/>
  <c r="BV3544" i="1"/>
  <c r="BW3544" i="1"/>
  <c r="BX3544" i="1"/>
  <c r="BY3544" i="1"/>
  <c r="BZ3544" i="1"/>
  <c r="CA3544" i="1"/>
  <c r="CB3544" i="1"/>
  <c r="BO3545" i="1"/>
  <c r="BP3545" i="1"/>
  <c r="BQ3545" i="1"/>
  <c r="BR3545" i="1"/>
  <c r="BS3545" i="1"/>
  <c r="BT3545" i="1"/>
  <c r="BU3545" i="1"/>
  <c r="BV3545" i="1"/>
  <c r="BW3545" i="1"/>
  <c r="BX3545" i="1"/>
  <c r="BY3545" i="1"/>
  <c r="BZ3545" i="1"/>
  <c r="CA3545" i="1"/>
  <c r="CB3545" i="1"/>
  <c r="BO3546" i="1"/>
  <c r="BP3546" i="1"/>
  <c r="BQ3546" i="1"/>
  <c r="BR3546" i="1"/>
  <c r="BS3546" i="1"/>
  <c r="BT3546" i="1"/>
  <c r="BU3546" i="1"/>
  <c r="BV3546" i="1"/>
  <c r="BW3546" i="1"/>
  <c r="BX3546" i="1"/>
  <c r="BY3546" i="1"/>
  <c r="BZ3546" i="1"/>
  <c r="CA3546" i="1"/>
  <c r="CB3546" i="1"/>
  <c r="BO3547" i="1"/>
  <c r="BP3547" i="1"/>
  <c r="BQ3547" i="1"/>
  <c r="BR3547" i="1"/>
  <c r="BS3547" i="1"/>
  <c r="BT3547" i="1"/>
  <c r="BU3547" i="1"/>
  <c r="BV3547" i="1"/>
  <c r="BW3547" i="1"/>
  <c r="BX3547" i="1"/>
  <c r="BY3547" i="1"/>
  <c r="BZ3547" i="1"/>
  <c r="CA3547" i="1"/>
  <c r="CB3547" i="1"/>
  <c r="BO3548" i="1"/>
  <c r="BP3548" i="1"/>
  <c r="BQ3548" i="1"/>
  <c r="BR3548" i="1"/>
  <c r="BS3548" i="1"/>
  <c r="BT3548" i="1"/>
  <c r="BU3548" i="1"/>
  <c r="BV3548" i="1"/>
  <c r="BW3548" i="1"/>
  <c r="BX3548" i="1"/>
  <c r="BY3548" i="1"/>
  <c r="BZ3548" i="1"/>
  <c r="CA3548" i="1"/>
  <c r="CB3548" i="1"/>
  <c r="BO3549" i="1"/>
  <c r="BP3549" i="1"/>
  <c r="BQ3549" i="1"/>
  <c r="BR3549" i="1"/>
  <c r="BS3549" i="1"/>
  <c r="BT3549" i="1"/>
  <c r="BU3549" i="1"/>
  <c r="BV3549" i="1"/>
  <c r="BW3549" i="1"/>
  <c r="BX3549" i="1"/>
  <c r="BY3549" i="1"/>
  <c r="BZ3549" i="1"/>
  <c r="CA3549" i="1"/>
  <c r="CB3549" i="1"/>
  <c r="BO3550" i="1"/>
  <c r="BP3550" i="1"/>
  <c r="BQ3550" i="1"/>
  <c r="BR3550" i="1"/>
  <c r="BS3550" i="1"/>
  <c r="BT3550" i="1"/>
  <c r="BU3550" i="1"/>
  <c r="BV3550" i="1"/>
  <c r="BW3550" i="1"/>
  <c r="BX3550" i="1"/>
  <c r="BY3550" i="1"/>
  <c r="BZ3550" i="1"/>
  <c r="CA3550" i="1"/>
  <c r="CB3550" i="1"/>
  <c r="BO3551" i="1"/>
  <c r="BP3551" i="1"/>
  <c r="BQ3551" i="1"/>
  <c r="BR3551" i="1"/>
  <c r="BS3551" i="1"/>
  <c r="BT3551" i="1"/>
  <c r="BU3551" i="1"/>
  <c r="BV3551" i="1"/>
  <c r="BW3551" i="1"/>
  <c r="BX3551" i="1"/>
  <c r="BY3551" i="1"/>
  <c r="BZ3551" i="1"/>
  <c r="CA3551" i="1"/>
  <c r="CB3551" i="1"/>
  <c r="BO3552" i="1"/>
  <c r="BP3552" i="1"/>
  <c r="BQ3552" i="1"/>
  <c r="BR3552" i="1"/>
  <c r="BS3552" i="1"/>
  <c r="BT3552" i="1"/>
  <c r="BU3552" i="1"/>
  <c r="BV3552" i="1"/>
  <c r="BW3552" i="1"/>
  <c r="BX3552" i="1"/>
  <c r="BY3552" i="1"/>
  <c r="BZ3552" i="1"/>
  <c r="CA3552" i="1"/>
  <c r="CB3552" i="1"/>
  <c r="BO3553" i="1"/>
  <c r="BP3553" i="1"/>
  <c r="BQ3553" i="1"/>
  <c r="BR3553" i="1"/>
  <c r="BS3553" i="1"/>
  <c r="BT3553" i="1"/>
  <c r="BU3553" i="1"/>
  <c r="BV3553" i="1"/>
  <c r="BW3553" i="1"/>
  <c r="BX3553" i="1"/>
  <c r="BY3553" i="1"/>
  <c r="BZ3553" i="1"/>
  <c r="CA3553" i="1"/>
  <c r="CB3553" i="1"/>
  <c r="BO3710" i="1"/>
  <c r="BP3710" i="1"/>
  <c r="BQ3710" i="1"/>
  <c r="BR3710" i="1"/>
  <c r="BS3710" i="1"/>
  <c r="BT3710" i="1"/>
  <c r="BU3710" i="1"/>
  <c r="BV3710" i="1"/>
  <c r="BW3710" i="1"/>
  <c r="BX3710" i="1"/>
  <c r="BY3710" i="1"/>
  <c r="BZ3710" i="1"/>
  <c r="CA3710" i="1"/>
  <c r="CB3710" i="1"/>
  <c r="BO3707" i="1"/>
  <c r="BP3707" i="1"/>
  <c r="BQ3707" i="1"/>
  <c r="BR3707" i="1"/>
  <c r="BS3707" i="1"/>
  <c r="BT3707" i="1"/>
  <c r="BU3707" i="1"/>
  <c r="BV3707" i="1"/>
  <c r="BW3707" i="1"/>
  <c r="BX3707" i="1"/>
  <c r="BY3707" i="1"/>
  <c r="BZ3707" i="1"/>
  <c r="CA3707" i="1"/>
  <c r="CB3707" i="1"/>
  <c r="BO3745" i="1"/>
  <c r="BP3745" i="1"/>
  <c r="BQ3745" i="1"/>
  <c r="BR3745" i="1"/>
  <c r="BS3745" i="1"/>
  <c r="BT3745" i="1"/>
  <c r="BU3745" i="1"/>
  <c r="BV3745" i="1"/>
  <c r="BW3745" i="1"/>
  <c r="BX3745" i="1"/>
  <c r="BY3745" i="1"/>
  <c r="BZ3745" i="1"/>
  <c r="CA3745" i="1"/>
  <c r="CB3745" i="1"/>
  <c r="BO3731" i="1"/>
  <c r="BP3731" i="1"/>
  <c r="BQ3731" i="1"/>
  <c r="BR3731" i="1"/>
  <c r="BS3731" i="1"/>
  <c r="BT3731" i="1"/>
  <c r="BU3731" i="1"/>
  <c r="BV3731" i="1"/>
  <c r="BW3731" i="1"/>
  <c r="BX3731" i="1"/>
  <c r="BY3731" i="1"/>
  <c r="BZ3731" i="1"/>
  <c r="CA3731" i="1"/>
  <c r="CB3731" i="1"/>
  <c r="BO3741" i="1"/>
  <c r="BP3741" i="1"/>
  <c r="BQ3741" i="1"/>
  <c r="BR3741" i="1"/>
  <c r="BS3741" i="1"/>
  <c r="BT3741" i="1"/>
  <c r="BU3741" i="1"/>
  <c r="BV3741" i="1"/>
  <c r="BW3741" i="1"/>
  <c r="BX3741" i="1"/>
  <c r="BY3741" i="1"/>
  <c r="BZ3741" i="1"/>
  <c r="CA3741" i="1"/>
  <c r="CB3741" i="1"/>
  <c r="BO3723" i="1"/>
  <c r="BP3723" i="1"/>
  <c r="BQ3723" i="1"/>
  <c r="BR3723" i="1"/>
  <c r="BS3723" i="1"/>
  <c r="BT3723" i="1"/>
  <c r="BU3723" i="1"/>
  <c r="BV3723" i="1"/>
  <c r="BW3723" i="1"/>
  <c r="BX3723" i="1"/>
  <c r="BY3723" i="1"/>
  <c r="BZ3723" i="1"/>
  <c r="CA3723" i="1"/>
  <c r="CB3723" i="1"/>
  <c r="BO3715" i="1"/>
  <c r="BP3715" i="1"/>
  <c r="BQ3715" i="1"/>
  <c r="BR3715" i="1"/>
  <c r="BS3715" i="1"/>
  <c r="BT3715" i="1"/>
  <c r="BU3715" i="1"/>
  <c r="BV3715" i="1"/>
  <c r="BW3715" i="1"/>
  <c r="BX3715" i="1"/>
  <c r="BY3715" i="1"/>
  <c r="BZ3715" i="1"/>
  <c r="CA3715" i="1"/>
  <c r="CB3715" i="1"/>
  <c r="BO3738" i="1"/>
  <c r="BP3738" i="1"/>
  <c r="BQ3738" i="1"/>
  <c r="BR3738" i="1"/>
  <c r="BS3738" i="1"/>
  <c r="BT3738" i="1"/>
  <c r="BU3738" i="1"/>
  <c r="BV3738" i="1"/>
  <c r="BW3738" i="1"/>
  <c r="BX3738" i="1"/>
  <c r="BY3738" i="1"/>
  <c r="BZ3738" i="1"/>
  <c r="CA3738" i="1"/>
  <c r="CB3738" i="1"/>
  <c r="BO3718" i="1"/>
  <c r="BP3718" i="1"/>
  <c r="BQ3718" i="1"/>
  <c r="BR3718" i="1"/>
  <c r="BS3718" i="1"/>
  <c r="BT3718" i="1"/>
  <c r="BU3718" i="1"/>
  <c r="BV3718" i="1"/>
  <c r="BW3718" i="1"/>
  <c r="BX3718" i="1"/>
  <c r="BY3718" i="1"/>
  <c r="BZ3718" i="1"/>
  <c r="CA3718" i="1"/>
  <c r="CB3718" i="1"/>
  <c r="BO3709" i="1"/>
  <c r="BP3709" i="1"/>
  <c r="BQ3709" i="1"/>
  <c r="BR3709" i="1"/>
  <c r="BS3709" i="1"/>
  <c r="BT3709" i="1"/>
  <c r="BU3709" i="1"/>
  <c r="BV3709" i="1"/>
  <c r="BW3709" i="1"/>
  <c r="BX3709" i="1"/>
  <c r="BY3709" i="1"/>
  <c r="BZ3709" i="1"/>
  <c r="CA3709" i="1"/>
  <c r="CB3709" i="1"/>
  <c r="BO3815" i="1"/>
  <c r="BP3815" i="1"/>
  <c r="BQ3815" i="1"/>
  <c r="BR3815" i="1"/>
  <c r="BS3815" i="1"/>
  <c r="BT3815" i="1"/>
  <c r="BU3815" i="1"/>
  <c r="BV3815" i="1"/>
  <c r="BW3815" i="1"/>
  <c r="BX3815" i="1"/>
  <c r="BY3815" i="1"/>
  <c r="BZ3815" i="1"/>
  <c r="CA3815" i="1"/>
  <c r="CB3815" i="1"/>
  <c r="BO3816" i="1"/>
  <c r="BP3816" i="1"/>
  <c r="BQ3816" i="1"/>
  <c r="BR3816" i="1"/>
  <c r="BS3816" i="1"/>
  <c r="BT3816" i="1"/>
  <c r="BU3816" i="1"/>
  <c r="BV3816" i="1"/>
  <c r="BW3816" i="1"/>
  <c r="BX3816" i="1"/>
  <c r="BY3816" i="1"/>
  <c r="BZ3816" i="1"/>
  <c r="CA3816" i="1"/>
  <c r="CB3816" i="1"/>
  <c r="BO3817" i="1"/>
  <c r="BP3817" i="1"/>
  <c r="BQ3817" i="1"/>
  <c r="BR3817" i="1"/>
  <c r="BS3817" i="1"/>
  <c r="BT3817" i="1"/>
  <c r="BU3817" i="1"/>
  <c r="BV3817" i="1"/>
  <c r="BW3817" i="1"/>
  <c r="BX3817" i="1"/>
  <c r="BY3817" i="1"/>
  <c r="BZ3817" i="1"/>
  <c r="CA3817" i="1"/>
  <c r="CB3817" i="1"/>
  <c r="BO3818" i="1"/>
  <c r="BP3818" i="1"/>
  <c r="BQ3818" i="1"/>
  <c r="BR3818" i="1"/>
  <c r="BS3818" i="1"/>
  <c r="BT3818" i="1"/>
  <c r="BU3818" i="1"/>
  <c r="BV3818" i="1"/>
  <c r="BW3818" i="1"/>
  <c r="BX3818" i="1"/>
  <c r="BY3818" i="1"/>
  <c r="BZ3818" i="1"/>
  <c r="CA3818" i="1"/>
  <c r="CB3818" i="1"/>
  <c r="BO3819" i="1"/>
  <c r="BP3819" i="1"/>
  <c r="BQ3819" i="1"/>
  <c r="BR3819" i="1"/>
  <c r="BS3819" i="1"/>
  <c r="BT3819" i="1"/>
  <c r="BU3819" i="1"/>
  <c r="BV3819" i="1"/>
  <c r="BW3819" i="1"/>
  <c r="BX3819" i="1"/>
  <c r="BY3819" i="1"/>
  <c r="BZ3819" i="1"/>
  <c r="CA3819" i="1"/>
  <c r="CB3819" i="1"/>
  <c r="BO3820" i="1"/>
  <c r="BP3820" i="1"/>
  <c r="BQ3820" i="1"/>
  <c r="BR3820" i="1"/>
  <c r="BS3820" i="1"/>
  <c r="BT3820" i="1"/>
  <c r="BU3820" i="1"/>
  <c r="BV3820" i="1"/>
  <c r="BW3820" i="1"/>
  <c r="BX3820" i="1"/>
  <c r="BY3820" i="1"/>
  <c r="BZ3820" i="1"/>
  <c r="CA3820" i="1"/>
  <c r="CB3820" i="1"/>
  <c r="BO3821" i="1"/>
  <c r="BP3821" i="1"/>
  <c r="BQ3821" i="1"/>
  <c r="BR3821" i="1"/>
  <c r="BS3821" i="1"/>
  <c r="BT3821" i="1"/>
  <c r="BU3821" i="1"/>
  <c r="BV3821" i="1"/>
  <c r="BW3821" i="1"/>
  <c r="BX3821" i="1"/>
  <c r="BY3821" i="1"/>
  <c r="BZ3821" i="1"/>
  <c r="CA3821" i="1"/>
  <c r="CB3821" i="1"/>
  <c r="BO3822" i="1"/>
  <c r="BP3822" i="1"/>
  <c r="BQ3822" i="1"/>
  <c r="BR3822" i="1"/>
  <c r="BS3822" i="1"/>
  <c r="BT3822" i="1"/>
  <c r="BU3822" i="1"/>
  <c r="BV3822" i="1"/>
  <c r="BW3822" i="1"/>
  <c r="BX3822" i="1"/>
  <c r="BY3822" i="1"/>
  <c r="BZ3822" i="1"/>
  <c r="CA3822" i="1"/>
  <c r="CB3822" i="1"/>
  <c r="BO3823" i="1"/>
  <c r="BP3823" i="1"/>
  <c r="BQ3823" i="1"/>
  <c r="BR3823" i="1"/>
  <c r="BS3823" i="1"/>
  <c r="BT3823" i="1"/>
  <c r="BU3823" i="1"/>
  <c r="BV3823" i="1"/>
  <c r="BW3823" i="1"/>
  <c r="BX3823" i="1"/>
  <c r="BY3823" i="1"/>
  <c r="BZ3823" i="1"/>
  <c r="CA3823" i="1"/>
  <c r="CB3823" i="1"/>
  <c r="BO3824" i="1"/>
  <c r="BP3824" i="1"/>
  <c r="BQ3824" i="1"/>
  <c r="BR3824" i="1"/>
  <c r="BS3824" i="1"/>
  <c r="BT3824" i="1"/>
  <c r="BU3824" i="1"/>
  <c r="BV3824" i="1"/>
  <c r="BW3824" i="1"/>
  <c r="BX3824" i="1"/>
  <c r="BY3824" i="1"/>
  <c r="BZ3824" i="1"/>
  <c r="CA3824" i="1"/>
  <c r="CB3824" i="1"/>
  <c r="BO3825" i="1"/>
  <c r="BP3825" i="1"/>
  <c r="BQ3825" i="1"/>
  <c r="BR3825" i="1"/>
  <c r="BS3825" i="1"/>
  <c r="BT3825" i="1"/>
  <c r="BU3825" i="1"/>
  <c r="BV3825" i="1"/>
  <c r="BW3825" i="1"/>
  <c r="BX3825" i="1"/>
  <c r="BY3825" i="1"/>
  <c r="BZ3825" i="1"/>
  <c r="CA3825" i="1"/>
  <c r="CB3825" i="1"/>
  <c r="BO3826" i="1"/>
  <c r="BP3826" i="1"/>
  <c r="BQ3826" i="1"/>
  <c r="BR3826" i="1"/>
  <c r="BS3826" i="1"/>
  <c r="BT3826" i="1"/>
  <c r="BU3826" i="1"/>
  <c r="BV3826" i="1"/>
  <c r="BW3826" i="1"/>
  <c r="BX3826" i="1"/>
  <c r="BY3826" i="1"/>
  <c r="BZ3826" i="1"/>
  <c r="CA3826" i="1"/>
  <c r="CB3826" i="1"/>
  <c r="BO3827" i="1"/>
  <c r="BP3827" i="1"/>
  <c r="BQ3827" i="1"/>
  <c r="BR3827" i="1"/>
  <c r="BS3827" i="1"/>
  <c r="BT3827" i="1"/>
  <c r="BU3827" i="1"/>
  <c r="BV3827" i="1"/>
  <c r="BW3827" i="1"/>
  <c r="BX3827" i="1"/>
  <c r="BY3827" i="1"/>
  <c r="BZ3827" i="1"/>
  <c r="CA3827" i="1"/>
  <c r="CB3827" i="1"/>
  <c r="BO3828" i="1"/>
  <c r="BP3828" i="1"/>
  <c r="BQ3828" i="1"/>
  <c r="BR3828" i="1"/>
  <c r="BS3828" i="1"/>
  <c r="BT3828" i="1"/>
  <c r="BU3828" i="1"/>
  <c r="BV3828" i="1"/>
  <c r="BW3828" i="1"/>
  <c r="BX3828" i="1"/>
  <c r="BY3828" i="1"/>
  <c r="BZ3828" i="1"/>
  <c r="CA3828" i="1"/>
  <c r="CB3828" i="1"/>
  <c r="BO3829" i="1"/>
  <c r="BP3829" i="1"/>
  <c r="BQ3829" i="1"/>
  <c r="BR3829" i="1"/>
  <c r="BS3829" i="1"/>
  <c r="BT3829" i="1"/>
  <c r="BU3829" i="1"/>
  <c r="BV3829" i="1"/>
  <c r="BW3829" i="1"/>
  <c r="BX3829" i="1"/>
  <c r="BY3829" i="1"/>
  <c r="BZ3829" i="1"/>
  <c r="CA3829" i="1"/>
  <c r="CB3829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BO4096" i="1"/>
  <c r="BP4096" i="1"/>
  <c r="BQ4096" i="1"/>
  <c r="BR4096" i="1"/>
  <c r="BS4096" i="1"/>
  <c r="BT4096" i="1"/>
  <c r="BU4096" i="1"/>
  <c r="BV4096" i="1"/>
  <c r="BW4096" i="1"/>
  <c r="BX4096" i="1"/>
  <c r="BY4096" i="1"/>
  <c r="BZ4096" i="1"/>
  <c r="CA4096" i="1"/>
  <c r="CB4096" i="1"/>
  <c r="BO4105" i="1"/>
  <c r="BP4105" i="1"/>
  <c r="BQ4105" i="1"/>
  <c r="BR4105" i="1"/>
  <c r="BS4105" i="1"/>
  <c r="BT4105" i="1"/>
  <c r="BU4105" i="1"/>
  <c r="BV4105" i="1"/>
  <c r="BW4105" i="1"/>
  <c r="BX4105" i="1"/>
  <c r="BY4105" i="1"/>
  <c r="BZ4105" i="1"/>
  <c r="CA4105" i="1"/>
  <c r="CB4105" i="1"/>
  <c r="BO4090" i="1"/>
  <c r="BP4090" i="1"/>
  <c r="BQ4090" i="1"/>
  <c r="BR4090" i="1"/>
  <c r="BS4090" i="1"/>
  <c r="BT4090" i="1"/>
  <c r="BU4090" i="1"/>
  <c r="BV4090" i="1"/>
  <c r="BW4090" i="1"/>
  <c r="BX4090" i="1"/>
  <c r="BY4090" i="1"/>
  <c r="BZ4090" i="1"/>
  <c r="CA4090" i="1"/>
  <c r="CB4090" i="1"/>
  <c r="BO4125" i="1"/>
  <c r="BP4125" i="1"/>
  <c r="BQ4125" i="1"/>
  <c r="BR4125" i="1"/>
  <c r="BS4125" i="1"/>
  <c r="BT4125" i="1"/>
  <c r="BU4125" i="1"/>
  <c r="BV4125" i="1"/>
  <c r="BW4125" i="1"/>
  <c r="BX4125" i="1"/>
  <c r="BY4125" i="1"/>
  <c r="BZ4125" i="1"/>
  <c r="CA4125" i="1"/>
  <c r="CB4125" i="1"/>
  <c r="BO4098" i="1"/>
  <c r="BP4098" i="1"/>
  <c r="BQ4098" i="1"/>
  <c r="BR4098" i="1"/>
  <c r="BS4098" i="1"/>
  <c r="BT4098" i="1"/>
  <c r="BU4098" i="1"/>
  <c r="BV4098" i="1"/>
  <c r="BW4098" i="1"/>
  <c r="BX4098" i="1"/>
  <c r="BY4098" i="1"/>
  <c r="BZ4098" i="1"/>
  <c r="CA4098" i="1"/>
  <c r="CB4098" i="1"/>
  <c r="BO4094" i="1"/>
  <c r="BP4094" i="1"/>
  <c r="BQ4094" i="1"/>
  <c r="BR4094" i="1"/>
  <c r="BS4094" i="1"/>
  <c r="BT4094" i="1"/>
  <c r="BU4094" i="1"/>
  <c r="BV4094" i="1"/>
  <c r="BW4094" i="1"/>
  <c r="BX4094" i="1"/>
  <c r="BY4094" i="1"/>
  <c r="BZ4094" i="1"/>
  <c r="CA4094" i="1"/>
  <c r="CB4094" i="1"/>
  <c r="BO4122" i="1"/>
  <c r="BP4122" i="1"/>
  <c r="BQ4122" i="1"/>
  <c r="BR4122" i="1"/>
  <c r="BS4122" i="1"/>
  <c r="BT4122" i="1"/>
  <c r="BU4122" i="1"/>
  <c r="BV4122" i="1"/>
  <c r="BW4122" i="1"/>
  <c r="BX4122" i="1"/>
  <c r="BY4122" i="1"/>
  <c r="BZ4122" i="1"/>
  <c r="CA4122" i="1"/>
  <c r="CB4122" i="1"/>
  <c r="BO4112" i="1"/>
  <c r="BP4112" i="1"/>
  <c r="BQ4112" i="1"/>
  <c r="BR4112" i="1"/>
  <c r="BS4112" i="1"/>
  <c r="BT4112" i="1"/>
  <c r="BU4112" i="1"/>
  <c r="BV4112" i="1"/>
  <c r="BW4112" i="1"/>
  <c r="BX4112" i="1"/>
  <c r="BY4112" i="1"/>
  <c r="BZ4112" i="1"/>
  <c r="CA4112" i="1"/>
  <c r="CB4112" i="1"/>
  <c r="BO4224" i="1"/>
  <c r="BP4224" i="1"/>
  <c r="BQ4224" i="1"/>
  <c r="BR4224" i="1"/>
  <c r="BS4224" i="1"/>
  <c r="BT4224" i="1"/>
  <c r="BU4224" i="1"/>
  <c r="BV4224" i="1"/>
  <c r="BW4224" i="1"/>
  <c r="BX4224" i="1"/>
  <c r="BY4224" i="1"/>
  <c r="BZ4224" i="1"/>
  <c r="CA4224" i="1"/>
  <c r="CB4224" i="1"/>
  <c r="BO4204" i="1"/>
  <c r="BP4204" i="1"/>
  <c r="BQ4204" i="1"/>
  <c r="BR4204" i="1"/>
  <c r="BS4204" i="1"/>
  <c r="BT4204" i="1"/>
  <c r="BU4204" i="1"/>
  <c r="BV4204" i="1"/>
  <c r="BW4204" i="1"/>
  <c r="BX4204" i="1"/>
  <c r="BY4204" i="1"/>
  <c r="BZ4204" i="1"/>
  <c r="CA4204" i="1"/>
  <c r="CB4204" i="1"/>
  <c r="BO4205" i="1"/>
  <c r="BP4205" i="1"/>
  <c r="BQ4205" i="1"/>
  <c r="BR4205" i="1"/>
  <c r="BS4205" i="1"/>
  <c r="BT4205" i="1"/>
  <c r="BU4205" i="1"/>
  <c r="BV4205" i="1"/>
  <c r="BW4205" i="1"/>
  <c r="BX4205" i="1"/>
  <c r="BY4205" i="1"/>
  <c r="BZ4205" i="1"/>
  <c r="CA4205" i="1"/>
  <c r="CB4205" i="1"/>
  <c r="BO4206" i="1"/>
  <c r="BP4206" i="1"/>
  <c r="BQ4206" i="1"/>
  <c r="BR4206" i="1"/>
  <c r="BS4206" i="1"/>
  <c r="BT4206" i="1"/>
  <c r="BU4206" i="1"/>
  <c r="BV4206" i="1"/>
  <c r="BW4206" i="1"/>
  <c r="BX4206" i="1"/>
  <c r="BY4206" i="1"/>
  <c r="BZ4206" i="1"/>
  <c r="CA4206" i="1"/>
  <c r="CB4206" i="1"/>
  <c r="BO4207" i="1"/>
  <c r="BP4207" i="1"/>
  <c r="BQ4207" i="1"/>
  <c r="BR4207" i="1"/>
  <c r="BS4207" i="1"/>
  <c r="BT4207" i="1"/>
  <c r="BU4207" i="1"/>
  <c r="BV4207" i="1"/>
  <c r="BW4207" i="1"/>
  <c r="BX4207" i="1"/>
  <c r="BY4207" i="1"/>
  <c r="BZ4207" i="1"/>
  <c r="CA4207" i="1"/>
  <c r="CB4207" i="1"/>
  <c r="BO4208" i="1"/>
  <c r="BP4208" i="1"/>
  <c r="BQ4208" i="1"/>
  <c r="BR4208" i="1"/>
  <c r="BS4208" i="1"/>
  <c r="BT4208" i="1"/>
  <c r="BU4208" i="1"/>
  <c r="BV4208" i="1"/>
  <c r="BW4208" i="1"/>
  <c r="BX4208" i="1"/>
  <c r="BY4208" i="1"/>
  <c r="BZ4208" i="1"/>
  <c r="CA4208" i="1"/>
  <c r="CB4208" i="1"/>
  <c r="BO4209" i="1"/>
  <c r="BP4209" i="1"/>
  <c r="BQ4209" i="1"/>
  <c r="BR4209" i="1"/>
  <c r="BS4209" i="1"/>
  <c r="BT4209" i="1"/>
  <c r="BU4209" i="1"/>
  <c r="BV4209" i="1"/>
  <c r="BW4209" i="1"/>
  <c r="BX4209" i="1"/>
  <c r="BY4209" i="1"/>
  <c r="BZ4209" i="1"/>
  <c r="CA4209" i="1"/>
  <c r="CB4209" i="1"/>
  <c r="BO4210" i="1"/>
  <c r="BP4210" i="1"/>
  <c r="BQ4210" i="1"/>
  <c r="BR4210" i="1"/>
  <c r="BS4210" i="1"/>
  <c r="BT4210" i="1"/>
  <c r="BU4210" i="1"/>
  <c r="BV4210" i="1"/>
  <c r="BW4210" i="1"/>
  <c r="BX4210" i="1"/>
  <c r="BY4210" i="1"/>
  <c r="BZ4210" i="1"/>
  <c r="CA4210" i="1"/>
  <c r="CB4210" i="1"/>
  <c r="BO4211" i="1"/>
  <c r="BP4211" i="1"/>
  <c r="BQ4211" i="1"/>
  <c r="BR4211" i="1"/>
  <c r="BS4211" i="1"/>
  <c r="BT4211" i="1"/>
  <c r="BU4211" i="1"/>
  <c r="BV4211" i="1"/>
  <c r="BW4211" i="1"/>
  <c r="BX4211" i="1"/>
  <c r="BY4211" i="1"/>
  <c r="BZ4211" i="1"/>
  <c r="CA4211" i="1"/>
  <c r="CB4211" i="1"/>
  <c r="BO4212" i="1"/>
  <c r="BP4212" i="1"/>
  <c r="BQ4212" i="1"/>
  <c r="BR4212" i="1"/>
  <c r="BS4212" i="1"/>
  <c r="BT4212" i="1"/>
  <c r="BU4212" i="1"/>
  <c r="BV4212" i="1"/>
  <c r="BW4212" i="1"/>
  <c r="BX4212" i="1"/>
  <c r="BY4212" i="1"/>
  <c r="BZ4212" i="1"/>
  <c r="CA4212" i="1"/>
  <c r="CB4212" i="1"/>
  <c r="BO4213" i="1"/>
  <c r="BP4213" i="1"/>
  <c r="BQ4213" i="1"/>
  <c r="BR4213" i="1"/>
  <c r="BS4213" i="1"/>
  <c r="BT4213" i="1"/>
  <c r="BU4213" i="1"/>
  <c r="BV4213" i="1"/>
  <c r="BW4213" i="1"/>
  <c r="BX4213" i="1"/>
  <c r="BY4213" i="1"/>
  <c r="BZ4213" i="1"/>
  <c r="CA4213" i="1"/>
  <c r="CB4213" i="1"/>
  <c r="BO4214" i="1"/>
  <c r="BP4214" i="1"/>
  <c r="BQ4214" i="1"/>
  <c r="BR4214" i="1"/>
  <c r="BS4214" i="1"/>
  <c r="BT4214" i="1"/>
  <c r="BU4214" i="1"/>
  <c r="BV4214" i="1"/>
  <c r="BW4214" i="1"/>
  <c r="BX4214" i="1"/>
  <c r="BY4214" i="1"/>
  <c r="BZ4214" i="1"/>
  <c r="CA4214" i="1"/>
  <c r="CB4214" i="1"/>
  <c r="BO4215" i="1"/>
  <c r="BP4215" i="1"/>
  <c r="BQ4215" i="1"/>
  <c r="BR4215" i="1"/>
  <c r="BS4215" i="1"/>
  <c r="BT4215" i="1"/>
  <c r="BU4215" i="1"/>
  <c r="BV4215" i="1"/>
  <c r="BW4215" i="1"/>
  <c r="BX4215" i="1"/>
  <c r="BY4215" i="1"/>
  <c r="BZ4215" i="1"/>
  <c r="CA4215" i="1"/>
  <c r="CB4215" i="1"/>
  <c r="BO4216" i="1"/>
  <c r="BP4216" i="1"/>
  <c r="BQ4216" i="1"/>
  <c r="BR4216" i="1"/>
  <c r="BS4216" i="1"/>
  <c r="BT4216" i="1"/>
  <c r="BU4216" i="1"/>
  <c r="BV4216" i="1"/>
  <c r="BW4216" i="1"/>
  <c r="BX4216" i="1"/>
  <c r="BY4216" i="1"/>
  <c r="BZ4216" i="1"/>
  <c r="CA4216" i="1"/>
  <c r="CB4216" i="1"/>
  <c r="BO4217" i="1"/>
  <c r="BP4217" i="1"/>
  <c r="BQ4217" i="1"/>
  <c r="BR4217" i="1"/>
  <c r="BS4217" i="1"/>
  <c r="BT4217" i="1"/>
  <c r="BU4217" i="1"/>
  <c r="BV4217" i="1"/>
  <c r="BW4217" i="1"/>
  <c r="BX4217" i="1"/>
  <c r="BY4217" i="1"/>
  <c r="BZ4217" i="1"/>
  <c r="CA4217" i="1"/>
  <c r="CB4217" i="1"/>
  <c r="BO4218" i="1"/>
  <c r="BP4218" i="1"/>
  <c r="BQ4218" i="1"/>
  <c r="BR4218" i="1"/>
  <c r="BS4218" i="1"/>
  <c r="BT4218" i="1"/>
  <c r="BU4218" i="1"/>
  <c r="BV4218" i="1"/>
  <c r="BW4218" i="1"/>
  <c r="BX4218" i="1"/>
  <c r="BY4218" i="1"/>
  <c r="BZ4218" i="1"/>
  <c r="CA4218" i="1"/>
  <c r="CB4218" i="1"/>
  <c r="BO4219" i="1"/>
  <c r="BP4219" i="1"/>
  <c r="BQ4219" i="1"/>
  <c r="BR4219" i="1"/>
  <c r="BS4219" i="1"/>
  <c r="BT4219" i="1"/>
  <c r="BU4219" i="1"/>
  <c r="BV4219" i="1"/>
  <c r="BW4219" i="1"/>
  <c r="BX4219" i="1"/>
  <c r="BY4219" i="1"/>
  <c r="BZ4219" i="1"/>
  <c r="CA4219" i="1"/>
  <c r="CB4219" i="1"/>
  <c r="BO4220" i="1"/>
  <c r="BP4220" i="1"/>
  <c r="BQ4220" i="1"/>
  <c r="BR4220" i="1"/>
  <c r="BS4220" i="1"/>
  <c r="BT4220" i="1"/>
  <c r="BU4220" i="1"/>
  <c r="BV4220" i="1"/>
  <c r="BW4220" i="1"/>
  <c r="BX4220" i="1"/>
  <c r="BY4220" i="1"/>
  <c r="BZ4220" i="1"/>
  <c r="CA4220" i="1"/>
  <c r="CB4220" i="1"/>
  <c r="BO4221" i="1"/>
  <c r="BP4221" i="1"/>
  <c r="BQ4221" i="1"/>
  <c r="BR4221" i="1"/>
  <c r="BS4221" i="1"/>
  <c r="BT4221" i="1"/>
  <c r="BU4221" i="1"/>
  <c r="BV4221" i="1"/>
  <c r="BW4221" i="1"/>
  <c r="BX4221" i="1"/>
  <c r="BY4221" i="1"/>
  <c r="BZ4221" i="1"/>
  <c r="CA4221" i="1"/>
  <c r="CB4221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BO3294" i="1"/>
  <c r="BP3294" i="1"/>
  <c r="BQ3294" i="1"/>
  <c r="BR3294" i="1"/>
  <c r="BS3294" i="1"/>
  <c r="BT3294" i="1"/>
  <c r="BU3294" i="1"/>
  <c r="BV3294" i="1"/>
  <c r="BW3294" i="1"/>
  <c r="BX3294" i="1"/>
  <c r="BY3294" i="1"/>
  <c r="BZ3294" i="1"/>
  <c r="CA3294" i="1"/>
  <c r="CB3294" i="1"/>
  <c r="BO3330" i="1"/>
  <c r="BP3330" i="1"/>
  <c r="BQ3330" i="1"/>
  <c r="BR3330" i="1"/>
  <c r="BS3330" i="1"/>
  <c r="BT3330" i="1"/>
  <c r="BU3330" i="1"/>
  <c r="BV3330" i="1"/>
  <c r="BW3330" i="1"/>
  <c r="BX3330" i="1"/>
  <c r="BY3330" i="1"/>
  <c r="BZ3330" i="1"/>
  <c r="CA3330" i="1"/>
  <c r="CB3330" i="1"/>
  <c r="BO3293" i="1"/>
  <c r="BP3293" i="1"/>
  <c r="BQ3293" i="1"/>
  <c r="BR3293" i="1"/>
  <c r="BS3293" i="1"/>
  <c r="BT3293" i="1"/>
  <c r="BU3293" i="1"/>
  <c r="BV3293" i="1"/>
  <c r="BW3293" i="1"/>
  <c r="BX3293" i="1"/>
  <c r="BY3293" i="1"/>
  <c r="BZ3293" i="1"/>
  <c r="CA3293" i="1"/>
  <c r="CB3293" i="1"/>
  <c r="BO3309" i="1"/>
  <c r="BP3309" i="1"/>
  <c r="BQ3309" i="1"/>
  <c r="BR3309" i="1"/>
  <c r="BS3309" i="1"/>
  <c r="BT3309" i="1"/>
  <c r="BU3309" i="1"/>
  <c r="BV3309" i="1"/>
  <c r="BW3309" i="1"/>
  <c r="BX3309" i="1"/>
  <c r="BY3309" i="1"/>
  <c r="BZ3309" i="1"/>
  <c r="CA3309" i="1"/>
  <c r="CB3309" i="1"/>
  <c r="BO3296" i="1"/>
  <c r="BP3296" i="1"/>
  <c r="BQ3296" i="1"/>
  <c r="BR3296" i="1"/>
  <c r="BS3296" i="1"/>
  <c r="BT3296" i="1"/>
  <c r="BU3296" i="1"/>
  <c r="BV3296" i="1"/>
  <c r="BW3296" i="1"/>
  <c r="BX3296" i="1"/>
  <c r="BY3296" i="1"/>
  <c r="BZ3296" i="1"/>
  <c r="CA3296" i="1"/>
  <c r="CB3296" i="1"/>
  <c r="BO3320" i="1"/>
  <c r="BP3320" i="1"/>
  <c r="BQ3320" i="1"/>
  <c r="BR3320" i="1"/>
  <c r="BS3320" i="1"/>
  <c r="BT3320" i="1"/>
  <c r="BU3320" i="1"/>
  <c r="BV3320" i="1"/>
  <c r="BW3320" i="1"/>
  <c r="BX3320" i="1"/>
  <c r="BY3320" i="1"/>
  <c r="BZ3320" i="1"/>
  <c r="CA3320" i="1"/>
  <c r="CB3320" i="1"/>
  <c r="BO3303" i="1"/>
  <c r="BP3303" i="1"/>
  <c r="BQ3303" i="1"/>
  <c r="BR3303" i="1"/>
  <c r="BS3303" i="1"/>
  <c r="BT3303" i="1"/>
  <c r="BU3303" i="1"/>
  <c r="BV3303" i="1"/>
  <c r="BW3303" i="1"/>
  <c r="BX3303" i="1"/>
  <c r="BY3303" i="1"/>
  <c r="BZ3303" i="1"/>
  <c r="CA3303" i="1"/>
  <c r="CB3303" i="1"/>
  <c r="BO3311" i="1"/>
  <c r="BP3311" i="1"/>
  <c r="BQ3311" i="1"/>
  <c r="BR3311" i="1"/>
  <c r="BS3311" i="1"/>
  <c r="BT3311" i="1"/>
  <c r="BU3311" i="1"/>
  <c r="BV3311" i="1"/>
  <c r="BW3311" i="1"/>
  <c r="BX3311" i="1"/>
  <c r="BY3311" i="1"/>
  <c r="BZ3311" i="1"/>
  <c r="CA3311" i="1"/>
  <c r="CB3311" i="1"/>
  <c r="BO3308" i="1"/>
  <c r="BP3308" i="1"/>
  <c r="BQ3308" i="1"/>
  <c r="BR3308" i="1"/>
  <c r="BS3308" i="1"/>
  <c r="BT3308" i="1"/>
  <c r="BU3308" i="1"/>
  <c r="BV3308" i="1"/>
  <c r="BW3308" i="1"/>
  <c r="BX3308" i="1"/>
  <c r="BY3308" i="1"/>
  <c r="BZ3308" i="1"/>
  <c r="CA3308" i="1"/>
  <c r="CB3308" i="1"/>
  <c r="BO3409" i="1"/>
  <c r="BP3409" i="1"/>
  <c r="BQ3409" i="1"/>
  <c r="BR3409" i="1"/>
  <c r="BS3409" i="1"/>
  <c r="BT3409" i="1"/>
  <c r="BU3409" i="1"/>
  <c r="BV3409" i="1"/>
  <c r="BW3409" i="1"/>
  <c r="BX3409" i="1"/>
  <c r="BY3409" i="1"/>
  <c r="BZ3409" i="1"/>
  <c r="CA3409" i="1"/>
  <c r="CB3409" i="1"/>
  <c r="BO3410" i="1"/>
  <c r="BP3410" i="1"/>
  <c r="BQ3410" i="1"/>
  <c r="BR3410" i="1"/>
  <c r="BS3410" i="1"/>
  <c r="BT3410" i="1"/>
  <c r="BU3410" i="1"/>
  <c r="BV3410" i="1"/>
  <c r="BW3410" i="1"/>
  <c r="BX3410" i="1"/>
  <c r="BY3410" i="1"/>
  <c r="BZ3410" i="1"/>
  <c r="CA3410" i="1"/>
  <c r="CB3410" i="1"/>
  <c r="BO3411" i="1"/>
  <c r="BP3411" i="1"/>
  <c r="BQ3411" i="1"/>
  <c r="BR3411" i="1"/>
  <c r="BS3411" i="1"/>
  <c r="BT3411" i="1"/>
  <c r="BU3411" i="1"/>
  <c r="BV3411" i="1"/>
  <c r="BW3411" i="1"/>
  <c r="BX3411" i="1"/>
  <c r="BY3411" i="1"/>
  <c r="BZ3411" i="1"/>
  <c r="CA3411" i="1"/>
  <c r="CB3411" i="1"/>
  <c r="BO3412" i="1"/>
  <c r="BP3412" i="1"/>
  <c r="BQ3412" i="1"/>
  <c r="BR3412" i="1"/>
  <c r="BS3412" i="1"/>
  <c r="BT3412" i="1"/>
  <c r="BU3412" i="1"/>
  <c r="BV3412" i="1"/>
  <c r="BW3412" i="1"/>
  <c r="BX3412" i="1"/>
  <c r="BY3412" i="1"/>
  <c r="BZ3412" i="1"/>
  <c r="CA3412" i="1"/>
  <c r="CB3412" i="1"/>
  <c r="BO3413" i="1"/>
  <c r="BP3413" i="1"/>
  <c r="BQ3413" i="1"/>
  <c r="BR3413" i="1"/>
  <c r="BS3413" i="1"/>
  <c r="BT3413" i="1"/>
  <c r="BU3413" i="1"/>
  <c r="BV3413" i="1"/>
  <c r="BW3413" i="1"/>
  <c r="BX3413" i="1"/>
  <c r="BY3413" i="1"/>
  <c r="BZ3413" i="1"/>
  <c r="CA3413" i="1"/>
  <c r="CB3413" i="1"/>
  <c r="BO3414" i="1"/>
  <c r="BP3414" i="1"/>
  <c r="BQ3414" i="1"/>
  <c r="BR3414" i="1"/>
  <c r="BS3414" i="1"/>
  <c r="BT3414" i="1"/>
  <c r="BU3414" i="1"/>
  <c r="BV3414" i="1"/>
  <c r="BW3414" i="1"/>
  <c r="BX3414" i="1"/>
  <c r="BY3414" i="1"/>
  <c r="BZ3414" i="1"/>
  <c r="CA3414" i="1"/>
  <c r="CB3414" i="1"/>
  <c r="BO3415" i="1"/>
  <c r="BP3415" i="1"/>
  <c r="BQ3415" i="1"/>
  <c r="BR3415" i="1"/>
  <c r="BS3415" i="1"/>
  <c r="BT3415" i="1"/>
  <c r="BU3415" i="1"/>
  <c r="BV3415" i="1"/>
  <c r="BW3415" i="1"/>
  <c r="BX3415" i="1"/>
  <c r="BY3415" i="1"/>
  <c r="BZ3415" i="1"/>
  <c r="CA3415" i="1"/>
  <c r="CB3415" i="1"/>
  <c r="BO3416" i="1"/>
  <c r="BP3416" i="1"/>
  <c r="BQ3416" i="1"/>
  <c r="BR3416" i="1"/>
  <c r="BS3416" i="1"/>
  <c r="BT3416" i="1"/>
  <c r="BU3416" i="1"/>
  <c r="BV3416" i="1"/>
  <c r="BW3416" i="1"/>
  <c r="BX3416" i="1"/>
  <c r="BY3416" i="1"/>
  <c r="BZ3416" i="1"/>
  <c r="CA3416" i="1"/>
  <c r="CB3416" i="1"/>
  <c r="BO3417" i="1"/>
  <c r="BP3417" i="1"/>
  <c r="BQ3417" i="1"/>
  <c r="BR3417" i="1"/>
  <c r="BS3417" i="1"/>
  <c r="BT3417" i="1"/>
  <c r="BU3417" i="1"/>
  <c r="BV3417" i="1"/>
  <c r="BW3417" i="1"/>
  <c r="BX3417" i="1"/>
  <c r="BY3417" i="1"/>
  <c r="BZ3417" i="1"/>
  <c r="CA3417" i="1"/>
  <c r="CB3417" i="1"/>
  <c r="BO3418" i="1"/>
  <c r="BP3418" i="1"/>
  <c r="BQ3418" i="1"/>
  <c r="BR3418" i="1"/>
  <c r="BS3418" i="1"/>
  <c r="BT3418" i="1"/>
  <c r="BU3418" i="1"/>
  <c r="BV3418" i="1"/>
  <c r="BW3418" i="1"/>
  <c r="BX3418" i="1"/>
  <c r="BY3418" i="1"/>
  <c r="BZ3418" i="1"/>
  <c r="CA3418" i="1"/>
  <c r="CB3418" i="1"/>
  <c r="BO3419" i="1"/>
  <c r="BP3419" i="1"/>
  <c r="BQ3419" i="1"/>
  <c r="BR3419" i="1"/>
  <c r="BS3419" i="1"/>
  <c r="BT3419" i="1"/>
  <c r="BU3419" i="1"/>
  <c r="BV3419" i="1"/>
  <c r="BW3419" i="1"/>
  <c r="BX3419" i="1"/>
  <c r="BY3419" i="1"/>
  <c r="BZ3419" i="1"/>
  <c r="CA3419" i="1"/>
  <c r="CB3419" i="1"/>
  <c r="BO3420" i="1"/>
  <c r="BP3420" i="1"/>
  <c r="BQ3420" i="1"/>
  <c r="BR3420" i="1"/>
  <c r="BS3420" i="1"/>
  <c r="BT3420" i="1"/>
  <c r="BU3420" i="1"/>
  <c r="BV3420" i="1"/>
  <c r="BW3420" i="1"/>
  <c r="BX3420" i="1"/>
  <c r="BY3420" i="1"/>
  <c r="BZ3420" i="1"/>
  <c r="CA3420" i="1"/>
  <c r="CB3420" i="1"/>
  <c r="BO3421" i="1"/>
  <c r="BP3421" i="1"/>
  <c r="BQ3421" i="1"/>
  <c r="BR3421" i="1"/>
  <c r="BS3421" i="1"/>
  <c r="BT3421" i="1"/>
  <c r="BU3421" i="1"/>
  <c r="BV3421" i="1"/>
  <c r="BW3421" i="1"/>
  <c r="BX3421" i="1"/>
  <c r="BY3421" i="1"/>
  <c r="BZ3421" i="1"/>
  <c r="CA3421" i="1"/>
  <c r="CB3421" i="1"/>
  <c r="BO3422" i="1"/>
  <c r="BP3422" i="1"/>
  <c r="BQ3422" i="1"/>
  <c r="BR3422" i="1"/>
  <c r="BS3422" i="1"/>
  <c r="BT3422" i="1"/>
  <c r="BU3422" i="1"/>
  <c r="BV3422" i="1"/>
  <c r="BW3422" i="1"/>
  <c r="BX3422" i="1"/>
  <c r="BY3422" i="1"/>
  <c r="BZ3422" i="1"/>
  <c r="CA3422" i="1"/>
  <c r="CB3422" i="1"/>
  <c r="BO3423" i="1"/>
  <c r="BP3423" i="1"/>
  <c r="BQ3423" i="1"/>
  <c r="BR3423" i="1"/>
  <c r="BS3423" i="1"/>
  <c r="BT3423" i="1"/>
  <c r="BU3423" i="1"/>
  <c r="BV3423" i="1"/>
  <c r="BW3423" i="1"/>
  <c r="BX3423" i="1"/>
  <c r="BY3423" i="1"/>
  <c r="BZ3423" i="1"/>
  <c r="CA3423" i="1"/>
  <c r="CB3423" i="1"/>
  <c r="BO3424" i="1"/>
  <c r="BP3424" i="1"/>
  <c r="BQ3424" i="1"/>
  <c r="BR3424" i="1"/>
  <c r="BS3424" i="1"/>
  <c r="BT3424" i="1"/>
  <c r="BU3424" i="1"/>
  <c r="BV3424" i="1"/>
  <c r="BW3424" i="1"/>
  <c r="BX3424" i="1"/>
  <c r="BY3424" i="1"/>
  <c r="BZ3424" i="1"/>
  <c r="CA3424" i="1"/>
  <c r="CB3424" i="1"/>
  <c r="BO3425" i="1"/>
  <c r="BP3425" i="1"/>
  <c r="BQ3425" i="1"/>
  <c r="BR3425" i="1"/>
  <c r="BS3425" i="1"/>
  <c r="BT3425" i="1"/>
  <c r="BU3425" i="1"/>
  <c r="BV3425" i="1"/>
  <c r="BW3425" i="1"/>
  <c r="BX3425" i="1"/>
  <c r="BY3425" i="1"/>
  <c r="BZ3425" i="1"/>
  <c r="CA3425" i="1"/>
  <c r="CB3425" i="1"/>
  <c r="BO3426" i="1"/>
  <c r="BP3426" i="1"/>
  <c r="BQ3426" i="1"/>
  <c r="BR3426" i="1"/>
  <c r="BS3426" i="1"/>
  <c r="BT3426" i="1"/>
  <c r="BU3426" i="1"/>
  <c r="BV3426" i="1"/>
  <c r="BW3426" i="1"/>
  <c r="BX3426" i="1"/>
  <c r="BY3426" i="1"/>
  <c r="BZ3426" i="1"/>
  <c r="CA3426" i="1"/>
  <c r="CB3426" i="1"/>
  <c r="BO3427" i="1"/>
  <c r="BP3427" i="1"/>
  <c r="BQ3427" i="1"/>
  <c r="BR3427" i="1"/>
  <c r="BS3427" i="1"/>
  <c r="BT3427" i="1"/>
  <c r="BU3427" i="1"/>
  <c r="BV3427" i="1"/>
  <c r="BW3427" i="1"/>
  <c r="BX3427" i="1"/>
  <c r="BY3427" i="1"/>
  <c r="BZ3427" i="1"/>
  <c r="CA3427" i="1"/>
  <c r="CB3427" i="1"/>
  <c r="BO3428" i="1"/>
  <c r="BP3428" i="1"/>
  <c r="BQ3428" i="1"/>
  <c r="BR3428" i="1"/>
  <c r="BS3428" i="1"/>
  <c r="BT3428" i="1"/>
  <c r="BU3428" i="1"/>
  <c r="BV3428" i="1"/>
  <c r="BW3428" i="1"/>
  <c r="BX3428" i="1"/>
  <c r="BY3428" i="1"/>
  <c r="BZ3428" i="1"/>
  <c r="CA3428" i="1"/>
  <c r="CB3428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BO3983" i="1"/>
  <c r="BP3983" i="1"/>
  <c r="BQ3983" i="1"/>
  <c r="BR3983" i="1"/>
  <c r="BS3983" i="1"/>
  <c r="BT3983" i="1"/>
  <c r="BU3983" i="1"/>
  <c r="BV3983" i="1"/>
  <c r="BW3983" i="1"/>
  <c r="BX3983" i="1"/>
  <c r="BY3983" i="1"/>
  <c r="BZ3983" i="1"/>
  <c r="CA3983" i="1"/>
  <c r="CB3983" i="1"/>
  <c r="BO4064" i="1"/>
  <c r="BP4064" i="1"/>
  <c r="BQ4064" i="1"/>
  <c r="BR4064" i="1"/>
  <c r="BS4064" i="1"/>
  <c r="BT4064" i="1"/>
  <c r="BU4064" i="1"/>
  <c r="BV4064" i="1"/>
  <c r="BW4064" i="1"/>
  <c r="BX4064" i="1"/>
  <c r="BY4064" i="1"/>
  <c r="BZ4064" i="1"/>
  <c r="CA4064" i="1"/>
  <c r="CB4064" i="1"/>
  <c r="BO3995" i="1"/>
  <c r="BP3995" i="1"/>
  <c r="BQ3995" i="1"/>
  <c r="BR3995" i="1"/>
  <c r="BS3995" i="1"/>
  <c r="BT3995" i="1"/>
  <c r="BU3995" i="1"/>
  <c r="BV3995" i="1"/>
  <c r="BW3995" i="1"/>
  <c r="BX3995" i="1"/>
  <c r="BY3995" i="1"/>
  <c r="BZ3995" i="1"/>
  <c r="CA3995" i="1"/>
  <c r="CB3995" i="1"/>
  <c r="BO3993" i="1"/>
  <c r="BP3993" i="1"/>
  <c r="BQ3993" i="1"/>
  <c r="BR3993" i="1"/>
  <c r="BS3993" i="1"/>
  <c r="BT3993" i="1"/>
  <c r="BU3993" i="1"/>
  <c r="BV3993" i="1"/>
  <c r="BW3993" i="1"/>
  <c r="BX3993" i="1"/>
  <c r="BY3993" i="1"/>
  <c r="BZ3993" i="1"/>
  <c r="CA3993" i="1"/>
  <c r="CB3993" i="1"/>
  <c r="BO4000" i="1"/>
  <c r="BP4000" i="1"/>
  <c r="BQ4000" i="1"/>
  <c r="BR4000" i="1"/>
  <c r="BS4000" i="1"/>
  <c r="BT4000" i="1"/>
  <c r="BU4000" i="1"/>
  <c r="BV4000" i="1"/>
  <c r="BW4000" i="1"/>
  <c r="BX4000" i="1"/>
  <c r="BY4000" i="1"/>
  <c r="BZ4000" i="1"/>
  <c r="CA4000" i="1"/>
  <c r="CB4000" i="1"/>
  <c r="BO3998" i="1"/>
  <c r="BP3998" i="1"/>
  <c r="BQ3998" i="1"/>
  <c r="BR3998" i="1"/>
  <c r="BS3998" i="1"/>
  <c r="BT3998" i="1"/>
  <c r="BU3998" i="1"/>
  <c r="BV3998" i="1"/>
  <c r="BW3998" i="1"/>
  <c r="BX3998" i="1"/>
  <c r="BY3998" i="1"/>
  <c r="BZ3998" i="1"/>
  <c r="CA3998" i="1"/>
  <c r="CB3998" i="1"/>
  <c r="BO3978" i="1"/>
  <c r="BP3978" i="1"/>
  <c r="BQ3978" i="1"/>
  <c r="BR3978" i="1"/>
  <c r="BS3978" i="1"/>
  <c r="BT3978" i="1"/>
  <c r="BU3978" i="1"/>
  <c r="BV3978" i="1"/>
  <c r="BW3978" i="1"/>
  <c r="BX3978" i="1"/>
  <c r="BY3978" i="1"/>
  <c r="BZ3978" i="1"/>
  <c r="CA3978" i="1"/>
  <c r="CB3978" i="1"/>
  <c r="BO4005" i="1"/>
  <c r="BP4005" i="1"/>
  <c r="BQ4005" i="1"/>
  <c r="BR4005" i="1"/>
  <c r="BS4005" i="1"/>
  <c r="BT4005" i="1"/>
  <c r="BU4005" i="1"/>
  <c r="BV4005" i="1"/>
  <c r="BW4005" i="1"/>
  <c r="BX4005" i="1"/>
  <c r="BY4005" i="1"/>
  <c r="BZ4005" i="1"/>
  <c r="CA4005" i="1"/>
  <c r="CB4005" i="1"/>
  <c r="BO3990" i="1"/>
  <c r="BP3990" i="1"/>
  <c r="BQ3990" i="1"/>
  <c r="BR3990" i="1"/>
  <c r="BS3990" i="1"/>
  <c r="BT3990" i="1"/>
  <c r="BU3990" i="1"/>
  <c r="BV3990" i="1"/>
  <c r="BW3990" i="1"/>
  <c r="BX3990" i="1"/>
  <c r="BY3990" i="1"/>
  <c r="BZ3990" i="1"/>
  <c r="CA3990" i="1"/>
  <c r="CB3990" i="1"/>
  <c r="BO4065" i="1"/>
  <c r="BP4065" i="1"/>
  <c r="BQ4065" i="1"/>
  <c r="BR4065" i="1"/>
  <c r="BS4065" i="1"/>
  <c r="BT4065" i="1"/>
  <c r="BU4065" i="1"/>
  <c r="BV4065" i="1"/>
  <c r="BW4065" i="1"/>
  <c r="BX4065" i="1"/>
  <c r="BY4065" i="1"/>
  <c r="BZ4065" i="1"/>
  <c r="CA4065" i="1"/>
  <c r="CB4065" i="1"/>
  <c r="BO4066" i="1"/>
  <c r="BP4066" i="1"/>
  <c r="BQ4066" i="1"/>
  <c r="BR4066" i="1"/>
  <c r="BS4066" i="1"/>
  <c r="BT4066" i="1"/>
  <c r="BU4066" i="1"/>
  <c r="BV4066" i="1"/>
  <c r="BW4066" i="1"/>
  <c r="BX4066" i="1"/>
  <c r="BY4066" i="1"/>
  <c r="BZ4066" i="1"/>
  <c r="CA4066" i="1"/>
  <c r="CB4066" i="1"/>
  <c r="BO4067" i="1"/>
  <c r="BP4067" i="1"/>
  <c r="BQ4067" i="1"/>
  <c r="BR4067" i="1"/>
  <c r="BS4067" i="1"/>
  <c r="BT4067" i="1"/>
  <c r="BU4067" i="1"/>
  <c r="BV4067" i="1"/>
  <c r="BW4067" i="1"/>
  <c r="BX4067" i="1"/>
  <c r="BY4067" i="1"/>
  <c r="BZ4067" i="1"/>
  <c r="CA4067" i="1"/>
  <c r="CB4067" i="1"/>
  <c r="BO4068" i="1"/>
  <c r="BP4068" i="1"/>
  <c r="BQ4068" i="1"/>
  <c r="BR4068" i="1"/>
  <c r="BS4068" i="1"/>
  <c r="BT4068" i="1"/>
  <c r="BU4068" i="1"/>
  <c r="BV4068" i="1"/>
  <c r="BW4068" i="1"/>
  <c r="BX4068" i="1"/>
  <c r="BY4068" i="1"/>
  <c r="BZ4068" i="1"/>
  <c r="CA4068" i="1"/>
  <c r="CB4068" i="1"/>
  <c r="BO4069" i="1"/>
  <c r="BP4069" i="1"/>
  <c r="BQ4069" i="1"/>
  <c r="BR4069" i="1"/>
  <c r="BS4069" i="1"/>
  <c r="BT4069" i="1"/>
  <c r="BU4069" i="1"/>
  <c r="BV4069" i="1"/>
  <c r="BW4069" i="1"/>
  <c r="BX4069" i="1"/>
  <c r="BY4069" i="1"/>
  <c r="BZ4069" i="1"/>
  <c r="CA4069" i="1"/>
  <c r="CB4069" i="1"/>
  <c r="BO4070" i="1"/>
  <c r="BP4070" i="1"/>
  <c r="BQ4070" i="1"/>
  <c r="BR4070" i="1"/>
  <c r="BS4070" i="1"/>
  <c r="BT4070" i="1"/>
  <c r="BU4070" i="1"/>
  <c r="BV4070" i="1"/>
  <c r="BW4070" i="1"/>
  <c r="BX4070" i="1"/>
  <c r="BY4070" i="1"/>
  <c r="BZ4070" i="1"/>
  <c r="CA4070" i="1"/>
  <c r="CB4070" i="1"/>
  <c r="BO4071" i="1"/>
  <c r="BP4071" i="1"/>
  <c r="BQ4071" i="1"/>
  <c r="BR4071" i="1"/>
  <c r="BS4071" i="1"/>
  <c r="BT4071" i="1"/>
  <c r="BU4071" i="1"/>
  <c r="BV4071" i="1"/>
  <c r="BW4071" i="1"/>
  <c r="BX4071" i="1"/>
  <c r="BY4071" i="1"/>
  <c r="BZ4071" i="1"/>
  <c r="CA4071" i="1"/>
  <c r="CB4071" i="1"/>
  <c r="BO4072" i="1"/>
  <c r="BP4072" i="1"/>
  <c r="BQ4072" i="1"/>
  <c r="BR4072" i="1"/>
  <c r="BS4072" i="1"/>
  <c r="BT4072" i="1"/>
  <c r="BU4072" i="1"/>
  <c r="BV4072" i="1"/>
  <c r="BW4072" i="1"/>
  <c r="BX4072" i="1"/>
  <c r="BY4072" i="1"/>
  <c r="BZ4072" i="1"/>
  <c r="CA4072" i="1"/>
  <c r="CB4072" i="1"/>
  <c r="BO4073" i="1"/>
  <c r="BP4073" i="1"/>
  <c r="BQ4073" i="1"/>
  <c r="BR4073" i="1"/>
  <c r="BS4073" i="1"/>
  <c r="BT4073" i="1"/>
  <c r="BU4073" i="1"/>
  <c r="BV4073" i="1"/>
  <c r="BW4073" i="1"/>
  <c r="BX4073" i="1"/>
  <c r="BY4073" i="1"/>
  <c r="BZ4073" i="1"/>
  <c r="CA4073" i="1"/>
  <c r="CB4073" i="1"/>
  <c r="BO4074" i="1"/>
  <c r="BP4074" i="1"/>
  <c r="BQ4074" i="1"/>
  <c r="BR4074" i="1"/>
  <c r="BS4074" i="1"/>
  <c r="BT4074" i="1"/>
  <c r="BU4074" i="1"/>
  <c r="BV4074" i="1"/>
  <c r="BW4074" i="1"/>
  <c r="BX4074" i="1"/>
  <c r="BY4074" i="1"/>
  <c r="BZ4074" i="1"/>
  <c r="CA4074" i="1"/>
  <c r="CB4074" i="1"/>
  <c r="BO4075" i="1"/>
  <c r="BP4075" i="1"/>
  <c r="BQ4075" i="1"/>
  <c r="BR4075" i="1"/>
  <c r="BS4075" i="1"/>
  <c r="BT4075" i="1"/>
  <c r="BU4075" i="1"/>
  <c r="BV4075" i="1"/>
  <c r="BW4075" i="1"/>
  <c r="BX4075" i="1"/>
  <c r="BY4075" i="1"/>
  <c r="BZ4075" i="1"/>
  <c r="CA4075" i="1"/>
  <c r="CB4075" i="1"/>
  <c r="BO4076" i="1"/>
  <c r="BP4076" i="1"/>
  <c r="BQ4076" i="1"/>
  <c r="BR4076" i="1"/>
  <c r="BS4076" i="1"/>
  <c r="BT4076" i="1"/>
  <c r="BU4076" i="1"/>
  <c r="BV4076" i="1"/>
  <c r="BW4076" i="1"/>
  <c r="BX4076" i="1"/>
  <c r="BY4076" i="1"/>
  <c r="BZ4076" i="1"/>
  <c r="CA4076" i="1"/>
  <c r="CB4076" i="1"/>
  <c r="BO4077" i="1"/>
  <c r="BP4077" i="1"/>
  <c r="BQ4077" i="1"/>
  <c r="BR4077" i="1"/>
  <c r="BS4077" i="1"/>
  <c r="BT4077" i="1"/>
  <c r="BU4077" i="1"/>
  <c r="BV4077" i="1"/>
  <c r="BW4077" i="1"/>
  <c r="BX4077" i="1"/>
  <c r="BY4077" i="1"/>
  <c r="BZ4077" i="1"/>
  <c r="CA4077" i="1"/>
  <c r="CB4077" i="1"/>
  <c r="BO4078" i="1"/>
  <c r="BP4078" i="1"/>
  <c r="BQ4078" i="1"/>
  <c r="BR4078" i="1"/>
  <c r="BS4078" i="1"/>
  <c r="BT4078" i="1"/>
  <c r="BU4078" i="1"/>
  <c r="BV4078" i="1"/>
  <c r="BW4078" i="1"/>
  <c r="BX4078" i="1"/>
  <c r="BY4078" i="1"/>
  <c r="BZ4078" i="1"/>
  <c r="CA4078" i="1"/>
  <c r="CB4078" i="1"/>
  <c r="BO4079" i="1"/>
  <c r="BP4079" i="1"/>
  <c r="BQ4079" i="1"/>
  <c r="BR4079" i="1"/>
  <c r="BS4079" i="1"/>
  <c r="BT4079" i="1"/>
  <c r="BU4079" i="1"/>
  <c r="BV4079" i="1"/>
  <c r="BW4079" i="1"/>
  <c r="BX4079" i="1"/>
  <c r="BY4079" i="1"/>
  <c r="BZ4079" i="1"/>
  <c r="CA4079" i="1"/>
  <c r="CB4079" i="1"/>
  <c r="BO4080" i="1"/>
  <c r="BP4080" i="1"/>
  <c r="BQ4080" i="1"/>
  <c r="BR4080" i="1"/>
  <c r="BS4080" i="1"/>
  <c r="BT4080" i="1"/>
  <c r="BU4080" i="1"/>
  <c r="BV4080" i="1"/>
  <c r="BW4080" i="1"/>
  <c r="BX4080" i="1"/>
  <c r="BY4080" i="1"/>
  <c r="BZ4080" i="1"/>
  <c r="CA4080" i="1"/>
  <c r="CB4080" i="1"/>
  <c r="BO4081" i="1"/>
  <c r="BP4081" i="1"/>
  <c r="BQ4081" i="1"/>
  <c r="BR4081" i="1"/>
  <c r="BS4081" i="1"/>
  <c r="BT4081" i="1"/>
  <c r="BU4081" i="1"/>
  <c r="BV4081" i="1"/>
  <c r="BW4081" i="1"/>
  <c r="BX4081" i="1"/>
  <c r="BY4081" i="1"/>
  <c r="BZ4081" i="1"/>
  <c r="CA4081" i="1"/>
  <c r="CB4081" i="1"/>
  <c r="BO4082" i="1"/>
  <c r="BP4082" i="1"/>
  <c r="BQ4082" i="1"/>
  <c r="BR4082" i="1"/>
  <c r="BS4082" i="1"/>
  <c r="BT4082" i="1"/>
  <c r="BU4082" i="1"/>
  <c r="BV4082" i="1"/>
  <c r="BW4082" i="1"/>
  <c r="BX4082" i="1"/>
  <c r="BY4082" i="1"/>
  <c r="BZ4082" i="1"/>
  <c r="CA4082" i="1"/>
  <c r="CB4082" i="1"/>
  <c r="BO4083" i="1"/>
  <c r="BP4083" i="1"/>
  <c r="BQ4083" i="1"/>
  <c r="BR4083" i="1"/>
  <c r="BS4083" i="1"/>
  <c r="BT4083" i="1"/>
  <c r="BU4083" i="1"/>
  <c r="BV4083" i="1"/>
  <c r="BW4083" i="1"/>
  <c r="BX4083" i="1"/>
  <c r="BY4083" i="1"/>
  <c r="BZ4083" i="1"/>
  <c r="CA4083" i="1"/>
  <c r="CB4083" i="1"/>
  <c r="BO3834" i="1"/>
  <c r="BP3834" i="1"/>
  <c r="BQ3834" i="1"/>
  <c r="BR3834" i="1"/>
  <c r="BS3834" i="1"/>
  <c r="BT3834" i="1"/>
  <c r="BU3834" i="1"/>
  <c r="BV3834" i="1"/>
  <c r="BW3834" i="1"/>
  <c r="BX3834" i="1"/>
  <c r="BY3834" i="1"/>
  <c r="BZ3834" i="1"/>
  <c r="CA3834" i="1"/>
  <c r="CB3834" i="1"/>
  <c r="BO3837" i="1"/>
  <c r="BP3837" i="1"/>
  <c r="BQ3837" i="1"/>
  <c r="BR3837" i="1"/>
  <c r="BS3837" i="1"/>
  <c r="BT3837" i="1"/>
  <c r="BU3837" i="1"/>
  <c r="BV3837" i="1"/>
  <c r="BW3837" i="1"/>
  <c r="BX3837" i="1"/>
  <c r="BY3837" i="1"/>
  <c r="BZ3837" i="1"/>
  <c r="CA3837" i="1"/>
  <c r="CB3837" i="1"/>
  <c r="BO3872" i="1"/>
  <c r="BP3872" i="1"/>
  <c r="BQ3872" i="1"/>
  <c r="BR3872" i="1"/>
  <c r="BS3872" i="1"/>
  <c r="BT3872" i="1"/>
  <c r="BU3872" i="1"/>
  <c r="BV3872" i="1"/>
  <c r="BW3872" i="1"/>
  <c r="BX3872" i="1"/>
  <c r="BY3872" i="1"/>
  <c r="BZ3872" i="1"/>
  <c r="CA3872" i="1"/>
  <c r="CB3872" i="1"/>
  <c r="BO3862" i="1"/>
  <c r="BP3862" i="1"/>
  <c r="BQ3862" i="1"/>
  <c r="BR3862" i="1"/>
  <c r="BS3862" i="1"/>
  <c r="BT3862" i="1"/>
  <c r="BU3862" i="1"/>
  <c r="BV3862" i="1"/>
  <c r="BW3862" i="1"/>
  <c r="BX3862" i="1"/>
  <c r="BY3862" i="1"/>
  <c r="BZ3862" i="1"/>
  <c r="CA3862" i="1"/>
  <c r="CB3862" i="1"/>
  <c r="BO3974" i="1"/>
  <c r="BP3974" i="1"/>
  <c r="BQ3974" i="1"/>
  <c r="BR3974" i="1"/>
  <c r="BS3974" i="1"/>
  <c r="BT3974" i="1"/>
  <c r="BU3974" i="1"/>
  <c r="BV3974" i="1"/>
  <c r="BW3974" i="1"/>
  <c r="BX3974" i="1"/>
  <c r="BY3974" i="1"/>
  <c r="BZ3974" i="1"/>
  <c r="CA3974" i="1"/>
  <c r="CB3974" i="1"/>
  <c r="BO3867" i="1"/>
  <c r="BP3867" i="1"/>
  <c r="BQ3867" i="1"/>
  <c r="BR3867" i="1"/>
  <c r="BS3867" i="1"/>
  <c r="BT3867" i="1"/>
  <c r="BU3867" i="1"/>
  <c r="BV3867" i="1"/>
  <c r="BW3867" i="1"/>
  <c r="BX3867" i="1"/>
  <c r="BY3867" i="1"/>
  <c r="BZ3867" i="1"/>
  <c r="CA3867" i="1"/>
  <c r="CB3867" i="1"/>
  <c r="BO3843" i="1"/>
  <c r="BP3843" i="1"/>
  <c r="BQ3843" i="1"/>
  <c r="BR3843" i="1"/>
  <c r="BS3843" i="1"/>
  <c r="BT3843" i="1"/>
  <c r="BU3843" i="1"/>
  <c r="BV3843" i="1"/>
  <c r="BW3843" i="1"/>
  <c r="BX3843" i="1"/>
  <c r="BY3843" i="1"/>
  <c r="BZ3843" i="1"/>
  <c r="CA3843" i="1"/>
  <c r="CB3843" i="1"/>
  <c r="BO3835" i="1"/>
  <c r="BP3835" i="1"/>
  <c r="BQ3835" i="1"/>
  <c r="BR3835" i="1"/>
  <c r="BS3835" i="1"/>
  <c r="BT3835" i="1"/>
  <c r="BU3835" i="1"/>
  <c r="BV3835" i="1"/>
  <c r="BW3835" i="1"/>
  <c r="BX3835" i="1"/>
  <c r="BY3835" i="1"/>
  <c r="BZ3835" i="1"/>
  <c r="CA3835" i="1"/>
  <c r="CB3835" i="1"/>
  <c r="BO3850" i="1"/>
  <c r="BP3850" i="1"/>
  <c r="BQ3850" i="1"/>
  <c r="BR3850" i="1"/>
  <c r="BS3850" i="1"/>
  <c r="BT3850" i="1"/>
  <c r="BU3850" i="1"/>
  <c r="BV3850" i="1"/>
  <c r="BW3850" i="1"/>
  <c r="BX3850" i="1"/>
  <c r="BY3850" i="1"/>
  <c r="BZ3850" i="1"/>
  <c r="CA3850" i="1"/>
  <c r="CB3850" i="1"/>
  <c r="BO3863" i="1"/>
  <c r="BP3863" i="1"/>
  <c r="BQ3863" i="1"/>
  <c r="BR3863" i="1"/>
  <c r="BS3863" i="1"/>
  <c r="BT3863" i="1"/>
  <c r="BU3863" i="1"/>
  <c r="BV3863" i="1"/>
  <c r="BW3863" i="1"/>
  <c r="BX3863" i="1"/>
  <c r="BY3863" i="1"/>
  <c r="BZ3863" i="1"/>
  <c r="CA3863" i="1"/>
  <c r="CB3863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BO3954" i="1"/>
  <c r="BP3954" i="1"/>
  <c r="BQ3954" i="1"/>
  <c r="BR3954" i="1"/>
  <c r="BS3954" i="1"/>
  <c r="BT3954" i="1"/>
  <c r="BU3954" i="1"/>
  <c r="BV3954" i="1"/>
  <c r="BW3954" i="1"/>
  <c r="BX3954" i="1"/>
  <c r="BY3954" i="1"/>
  <c r="BZ3954" i="1"/>
  <c r="CA3954" i="1"/>
  <c r="CB3954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BO3958" i="1"/>
  <c r="BP3958" i="1"/>
  <c r="BQ3958" i="1"/>
  <c r="BR3958" i="1"/>
  <c r="BS3958" i="1"/>
  <c r="BT3958" i="1"/>
  <c r="BU3958" i="1"/>
  <c r="BV3958" i="1"/>
  <c r="BW3958" i="1"/>
  <c r="BX3958" i="1"/>
  <c r="BY3958" i="1"/>
  <c r="BZ3958" i="1"/>
  <c r="CA3958" i="1"/>
  <c r="CB3958" i="1"/>
  <c r="BO3959" i="1"/>
  <c r="BP3959" i="1"/>
  <c r="BQ3959" i="1"/>
  <c r="BR3959" i="1"/>
  <c r="BS3959" i="1"/>
  <c r="BT3959" i="1"/>
  <c r="BU3959" i="1"/>
  <c r="BV3959" i="1"/>
  <c r="BW3959" i="1"/>
  <c r="BX3959" i="1"/>
  <c r="BY3959" i="1"/>
  <c r="BZ3959" i="1"/>
  <c r="CA3959" i="1"/>
  <c r="CB3959" i="1"/>
  <c r="BO3960" i="1"/>
  <c r="BP3960" i="1"/>
  <c r="BQ3960" i="1"/>
  <c r="BR3960" i="1"/>
  <c r="BS3960" i="1"/>
  <c r="BT3960" i="1"/>
  <c r="BU3960" i="1"/>
  <c r="BV3960" i="1"/>
  <c r="BW3960" i="1"/>
  <c r="BX3960" i="1"/>
  <c r="BY3960" i="1"/>
  <c r="BZ3960" i="1"/>
  <c r="CA3960" i="1"/>
  <c r="CB3960" i="1"/>
  <c r="BO3961" i="1"/>
  <c r="BP3961" i="1"/>
  <c r="BQ3961" i="1"/>
  <c r="BR3961" i="1"/>
  <c r="BS3961" i="1"/>
  <c r="BT3961" i="1"/>
  <c r="BU3961" i="1"/>
  <c r="BV3961" i="1"/>
  <c r="BW3961" i="1"/>
  <c r="BX3961" i="1"/>
  <c r="BY3961" i="1"/>
  <c r="BZ3961" i="1"/>
  <c r="CA3961" i="1"/>
  <c r="CB3961" i="1"/>
  <c r="BO3962" i="1"/>
  <c r="BP3962" i="1"/>
  <c r="BQ3962" i="1"/>
  <c r="BR3962" i="1"/>
  <c r="BS3962" i="1"/>
  <c r="BT3962" i="1"/>
  <c r="BU3962" i="1"/>
  <c r="BV3962" i="1"/>
  <c r="BW3962" i="1"/>
  <c r="BX3962" i="1"/>
  <c r="BY3962" i="1"/>
  <c r="BZ3962" i="1"/>
  <c r="CA3962" i="1"/>
  <c r="CB3962" i="1"/>
  <c r="BO3963" i="1"/>
  <c r="BP3963" i="1"/>
  <c r="BQ3963" i="1"/>
  <c r="BR3963" i="1"/>
  <c r="BS3963" i="1"/>
  <c r="BT3963" i="1"/>
  <c r="BU3963" i="1"/>
  <c r="BV3963" i="1"/>
  <c r="BW3963" i="1"/>
  <c r="BX3963" i="1"/>
  <c r="BY3963" i="1"/>
  <c r="BZ3963" i="1"/>
  <c r="CA3963" i="1"/>
  <c r="CB3963" i="1"/>
  <c r="BO3964" i="1"/>
  <c r="BP3964" i="1"/>
  <c r="BQ3964" i="1"/>
  <c r="BR3964" i="1"/>
  <c r="BS3964" i="1"/>
  <c r="BT3964" i="1"/>
  <c r="BU3964" i="1"/>
  <c r="BV3964" i="1"/>
  <c r="BW3964" i="1"/>
  <c r="BX3964" i="1"/>
  <c r="BY3964" i="1"/>
  <c r="BZ3964" i="1"/>
  <c r="CA3964" i="1"/>
  <c r="CB3964" i="1"/>
  <c r="BO3965" i="1"/>
  <c r="BP3965" i="1"/>
  <c r="BQ3965" i="1"/>
  <c r="BR3965" i="1"/>
  <c r="BS3965" i="1"/>
  <c r="BT3965" i="1"/>
  <c r="BU3965" i="1"/>
  <c r="BV3965" i="1"/>
  <c r="BW3965" i="1"/>
  <c r="BX3965" i="1"/>
  <c r="BY3965" i="1"/>
  <c r="BZ3965" i="1"/>
  <c r="CA3965" i="1"/>
  <c r="CB3965" i="1"/>
  <c r="BO3966" i="1"/>
  <c r="BP3966" i="1"/>
  <c r="BQ3966" i="1"/>
  <c r="BR3966" i="1"/>
  <c r="BS3966" i="1"/>
  <c r="BT3966" i="1"/>
  <c r="BU3966" i="1"/>
  <c r="BV3966" i="1"/>
  <c r="BW3966" i="1"/>
  <c r="BX3966" i="1"/>
  <c r="BY3966" i="1"/>
  <c r="BZ3966" i="1"/>
  <c r="CA3966" i="1"/>
  <c r="CB3966" i="1"/>
  <c r="BO3967" i="1"/>
  <c r="BP3967" i="1"/>
  <c r="BQ3967" i="1"/>
  <c r="BR3967" i="1"/>
  <c r="BS3967" i="1"/>
  <c r="BT3967" i="1"/>
  <c r="BU3967" i="1"/>
  <c r="BV3967" i="1"/>
  <c r="BW3967" i="1"/>
  <c r="BX3967" i="1"/>
  <c r="BY3967" i="1"/>
  <c r="BZ3967" i="1"/>
  <c r="CA3967" i="1"/>
  <c r="CB3967" i="1"/>
  <c r="BO3968" i="1"/>
  <c r="BP3968" i="1"/>
  <c r="BQ3968" i="1"/>
  <c r="BR3968" i="1"/>
  <c r="BS3968" i="1"/>
  <c r="BT3968" i="1"/>
  <c r="BU3968" i="1"/>
  <c r="BV3968" i="1"/>
  <c r="BW3968" i="1"/>
  <c r="BX3968" i="1"/>
  <c r="BY3968" i="1"/>
  <c r="BZ3968" i="1"/>
  <c r="CA3968" i="1"/>
  <c r="CB3968" i="1"/>
  <c r="BO3969" i="1"/>
  <c r="BP3969" i="1"/>
  <c r="BQ3969" i="1"/>
  <c r="BR3969" i="1"/>
  <c r="BS3969" i="1"/>
  <c r="BT3969" i="1"/>
  <c r="BU3969" i="1"/>
  <c r="BV3969" i="1"/>
  <c r="BW3969" i="1"/>
  <c r="BX3969" i="1"/>
  <c r="BY3969" i="1"/>
  <c r="BZ3969" i="1"/>
  <c r="CA3969" i="1"/>
  <c r="CB3969" i="1"/>
  <c r="BO3970" i="1"/>
  <c r="BP3970" i="1"/>
  <c r="BQ3970" i="1"/>
  <c r="BR3970" i="1"/>
  <c r="BS3970" i="1"/>
  <c r="BT3970" i="1"/>
  <c r="BU3970" i="1"/>
  <c r="BV3970" i="1"/>
  <c r="BW3970" i="1"/>
  <c r="BX3970" i="1"/>
  <c r="BY3970" i="1"/>
  <c r="BZ3970" i="1"/>
  <c r="CA3970" i="1"/>
  <c r="CB3970" i="1"/>
  <c r="BO3971" i="1"/>
  <c r="BP3971" i="1"/>
  <c r="BQ3971" i="1"/>
  <c r="BR3971" i="1"/>
  <c r="BS3971" i="1"/>
  <c r="BT3971" i="1"/>
  <c r="BU3971" i="1"/>
  <c r="BV3971" i="1"/>
  <c r="BW3971" i="1"/>
  <c r="BX3971" i="1"/>
  <c r="BY3971" i="1"/>
  <c r="BZ3971" i="1"/>
  <c r="CA3971" i="1"/>
  <c r="CB3971" i="1"/>
  <c r="BO3972" i="1"/>
  <c r="BP3972" i="1"/>
  <c r="BQ3972" i="1"/>
  <c r="BR3972" i="1"/>
  <c r="BS3972" i="1"/>
  <c r="BT3972" i="1"/>
  <c r="BU3972" i="1"/>
  <c r="BV3972" i="1"/>
  <c r="BW3972" i="1"/>
  <c r="BX3972" i="1"/>
  <c r="BY3972" i="1"/>
  <c r="BZ3972" i="1"/>
  <c r="CA3972" i="1"/>
  <c r="CB3972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BO3120" i="1"/>
  <c r="BP3120" i="1"/>
  <c r="BQ3120" i="1"/>
  <c r="BR3120" i="1"/>
  <c r="BS3120" i="1"/>
  <c r="BT3120" i="1"/>
  <c r="BU3120" i="1"/>
  <c r="BV3120" i="1"/>
  <c r="BW3120" i="1"/>
  <c r="BX3120" i="1"/>
  <c r="BY3120" i="1"/>
  <c r="BZ3120" i="1"/>
  <c r="CA3120" i="1"/>
  <c r="CB3120" i="1"/>
  <c r="BO3135" i="1"/>
  <c r="BP3135" i="1"/>
  <c r="BQ3135" i="1"/>
  <c r="BR3135" i="1"/>
  <c r="BS3135" i="1"/>
  <c r="BT3135" i="1"/>
  <c r="BU3135" i="1"/>
  <c r="BV3135" i="1"/>
  <c r="BW3135" i="1"/>
  <c r="BX3135" i="1"/>
  <c r="BY3135" i="1"/>
  <c r="BZ3135" i="1"/>
  <c r="CA3135" i="1"/>
  <c r="CB3135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BO3136" i="1"/>
  <c r="BP3136" i="1"/>
  <c r="BQ3136" i="1"/>
  <c r="BR3136" i="1"/>
  <c r="BS3136" i="1"/>
  <c r="BT3136" i="1"/>
  <c r="BU3136" i="1"/>
  <c r="BV3136" i="1"/>
  <c r="BW3136" i="1"/>
  <c r="BX3136" i="1"/>
  <c r="BY3136" i="1"/>
  <c r="BZ3136" i="1"/>
  <c r="CA3136" i="1"/>
  <c r="CB3136" i="1"/>
  <c r="BO3137" i="1"/>
  <c r="BP3137" i="1"/>
  <c r="BQ3137" i="1"/>
  <c r="BR3137" i="1"/>
  <c r="BS3137" i="1"/>
  <c r="BT3137" i="1"/>
  <c r="BU3137" i="1"/>
  <c r="BV3137" i="1"/>
  <c r="BW3137" i="1"/>
  <c r="BX3137" i="1"/>
  <c r="BY3137" i="1"/>
  <c r="BZ3137" i="1"/>
  <c r="CA3137" i="1"/>
  <c r="CB3137" i="1"/>
  <c r="BO3138" i="1"/>
  <c r="BP3138" i="1"/>
  <c r="BQ3138" i="1"/>
  <c r="BR3138" i="1"/>
  <c r="BS3138" i="1"/>
  <c r="BT3138" i="1"/>
  <c r="BU3138" i="1"/>
  <c r="BV3138" i="1"/>
  <c r="BW3138" i="1"/>
  <c r="BX3138" i="1"/>
  <c r="BY3138" i="1"/>
  <c r="BZ3138" i="1"/>
  <c r="CA3138" i="1"/>
  <c r="CB3138" i="1"/>
  <c r="BO3139" i="1"/>
  <c r="BP3139" i="1"/>
  <c r="BQ3139" i="1"/>
  <c r="BR3139" i="1"/>
  <c r="BS3139" i="1"/>
  <c r="BT3139" i="1"/>
  <c r="BU3139" i="1"/>
  <c r="BV3139" i="1"/>
  <c r="BW3139" i="1"/>
  <c r="BX3139" i="1"/>
  <c r="BY3139" i="1"/>
  <c r="BZ3139" i="1"/>
  <c r="CA3139" i="1"/>
  <c r="CB3139" i="1"/>
  <c r="BO3140" i="1"/>
  <c r="BP3140" i="1"/>
  <c r="BQ3140" i="1"/>
  <c r="BR3140" i="1"/>
  <c r="BS3140" i="1"/>
  <c r="BT3140" i="1"/>
  <c r="BU3140" i="1"/>
  <c r="BV3140" i="1"/>
  <c r="BW3140" i="1"/>
  <c r="BX3140" i="1"/>
  <c r="BY3140" i="1"/>
  <c r="BZ3140" i="1"/>
  <c r="CA3140" i="1"/>
  <c r="CB3140" i="1"/>
  <c r="BO3141" i="1"/>
  <c r="BP3141" i="1"/>
  <c r="BQ3141" i="1"/>
  <c r="BR3141" i="1"/>
  <c r="BS3141" i="1"/>
  <c r="BT3141" i="1"/>
  <c r="BU3141" i="1"/>
  <c r="BV3141" i="1"/>
  <c r="BW3141" i="1"/>
  <c r="BX3141" i="1"/>
  <c r="BY3141" i="1"/>
  <c r="BZ3141" i="1"/>
  <c r="CA3141" i="1"/>
  <c r="CB3141" i="1"/>
  <c r="BO3142" i="1"/>
  <c r="BP3142" i="1"/>
  <c r="BQ3142" i="1"/>
  <c r="BR3142" i="1"/>
  <c r="BS3142" i="1"/>
  <c r="BT3142" i="1"/>
  <c r="BU3142" i="1"/>
  <c r="BV3142" i="1"/>
  <c r="BW3142" i="1"/>
  <c r="BX3142" i="1"/>
  <c r="BY3142" i="1"/>
  <c r="BZ3142" i="1"/>
  <c r="CA3142" i="1"/>
  <c r="CB3142" i="1"/>
  <c r="BO3143" i="1"/>
  <c r="BP3143" i="1"/>
  <c r="BQ3143" i="1"/>
  <c r="BR3143" i="1"/>
  <c r="BS3143" i="1"/>
  <c r="BT3143" i="1"/>
  <c r="BU3143" i="1"/>
  <c r="BV3143" i="1"/>
  <c r="BW3143" i="1"/>
  <c r="BX3143" i="1"/>
  <c r="BY3143" i="1"/>
  <c r="BZ3143" i="1"/>
  <c r="CA3143" i="1"/>
  <c r="CB3143" i="1"/>
  <c r="BO3144" i="1"/>
  <c r="BP3144" i="1"/>
  <c r="BQ3144" i="1"/>
  <c r="BR3144" i="1"/>
  <c r="BS3144" i="1"/>
  <c r="BT3144" i="1"/>
  <c r="BU3144" i="1"/>
  <c r="BV3144" i="1"/>
  <c r="BW3144" i="1"/>
  <c r="BX3144" i="1"/>
  <c r="BY3144" i="1"/>
  <c r="BZ3144" i="1"/>
  <c r="CA3144" i="1"/>
  <c r="CB3144" i="1"/>
  <c r="BO3145" i="1"/>
  <c r="BP3145" i="1"/>
  <c r="BQ3145" i="1"/>
  <c r="BR3145" i="1"/>
  <c r="BS3145" i="1"/>
  <c r="BT3145" i="1"/>
  <c r="BU3145" i="1"/>
  <c r="BV3145" i="1"/>
  <c r="BW3145" i="1"/>
  <c r="BX3145" i="1"/>
  <c r="BY3145" i="1"/>
  <c r="BZ3145" i="1"/>
  <c r="CA3145" i="1"/>
  <c r="CB3145" i="1"/>
  <c r="BO3146" i="1"/>
  <c r="BP3146" i="1"/>
  <c r="BQ3146" i="1"/>
  <c r="BR3146" i="1"/>
  <c r="BS3146" i="1"/>
  <c r="BT3146" i="1"/>
  <c r="BU3146" i="1"/>
  <c r="BV3146" i="1"/>
  <c r="BW3146" i="1"/>
  <c r="BX3146" i="1"/>
  <c r="BY3146" i="1"/>
  <c r="BZ3146" i="1"/>
  <c r="CA3146" i="1"/>
  <c r="CB3146" i="1"/>
  <c r="BO3147" i="1"/>
  <c r="BP3147" i="1"/>
  <c r="BQ3147" i="1"/>
  <c r="BR3147" i="1"/>
  <c r="BS3147" i="1"/>
  <c r="BT3147" i="1"/>
  <c r="BU3147" i="1"/>
  <c r="BV3147" i="1"/>
  <c r="BW3147" i="1"/>
  <c r="BX3147" i="1"/>
  <c r="BY3147" i="1"/>
  <c r="BZ3147" i="1"/>
  <c r="CA3147" i="1"/>
  <c r="CB3147" i="1"/>
  <c r="BO3148" i="1"/>
  <c r="BP3148" i="1"/>
  <c r="BQ3148" i="1"/>
  <c r="BR3148" i="1"/>
  <c r="BS3148" i="1"/>
  <c r="BT3148" i="1"/>
  <c r="BU3148" i="1"/>
  <c r="BV3148" i="1"/>
  <c r="BW3148" i="1"/>
  <c r="BX3148" i="1"/>
  <c r="BY3148" i="1"/>
  <c r="BZ3148" i="1"/>
  <c r="CA3148" i="1"/>
  <c r="CB3148" i="1"/>
  <c r="BO3149" i="1"/>
  <c r="BP3149" i="1"/>
  <c r="BQ3149" i="1"/>
  <c r="BR3149" i="1"/>
  <c r="BS3149" i="1"/>
  <c r="BT3149" i="1"/>
  <c r="BU3149" i="1"/>
  <c r="BV3149" i="1"/>
  <c r="BW3149" i="1"/>
  <c r="BX3149" i="1"/>
  <c r="BY3149" i="1"/>
  <c r="BZ3149" i="1"/>
  <c r="CA3149" i="1"/>
  <c r="CB3149" i="1"/>
  <c r="BO3150" i="1"/>
  <c r="BP3150" i="1"/>
  <c r="BQ3150" i="1"/>
  <c r="BR3150" i="1"/>
  <c r="BS3150" i="1"/>
  <c r="BT3150" i="1"/>
  <c r="BU3150" i="1"/>
  <c r="BV3150" i="1"/>
  <c r="BW3150" i="1"/>
  <c r="BX3150" i="1"/>
  <c r="BY3150" i="1"/>
  <c r="BZ3150" i="1"/>
  <c r="CA3150" i="1"/>
  <c r="CB3150" i="1"/>
  <c r="BO3151" i="1"/>
  <c r="BP3151" i="1"/>
  <c r="BQ3151" i="1"/>
  <c r="BR3151" i="1"/>
  <c r="BS3151" i="1"/>
  <c r="BT3151" i="1"/>
  <c r="BU3151" i="1"/>
  <c r="BV3151" i="1"/>
  <c r="BW3151" i="1"/>
  <c r="BX3151" i="1"/>
  <c r="BY3151" i="1"/>
  <c r="BZ3151" i="1"/>
  <c r="CA3151" i="1"/>
  <c r="CB3151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BO3578" i="1"/>
  <c r="BP3578" i="1"/>
  <c r="BQ3578" i="1"/>
  <c r="BR3578" i="1"/>
  <c r="BS3578" i="1"/>
  <c r="BT3578" i="1"/>
  <c r="BU3578" i="1"/>
  <c r="BV3578" i="1"/>
  <c r="BW3578" i="1"/>
  <c r="BX3578" i="1"/>
  <c r="BY3578" i="1"/>
  <c r="BZ3578" i="1"/>
  <c r="CA3578" i="1"/>
  <c r="CB3578" i="1"/>
  <c r="BO3584" i="1"/>
  <c r="BP3584" i="1"/>
  <c r="BQ3584" i="1"/>
  <c r="BR3584" i="1"/>
  <c r="BS3584" i="1"/>
  <c r="BT3584" i="1"/>
  <c r="BU3584" i="1"/>
  <c r="BV3584" i="1"/>
  <c r="BW3584" i="1"/>
  <c r="BX3584" i="1"/>
  <c r="BY3584" i="1"/>
  <c r="BZ3584" i="1"/>
  <c r="CA3584" i="1"/>
  <c r="CB3584" i="1"/>
  <c r="BO3591" i="1"/>
  <c r="BP3591" i="1"/>
  <c r="BQ3591" i="1"/>
  <c r="BR3591" i="1"/>
  <c r="BS3591" i="1"/>
  <c r="BT3591" i="1"/>
  <c r="BU3591" i="1"/>
  <c r="BV3591" i="1"/>
  <c r="BW3591" i="1"/>
  <c r="BX3591" i="1"/>
  <c r="BY3591" i="1"/>
  <c r="BZ3591" i="1"/>
  <c r="CA3591" i="1"/>
  <c r="CB3591" i="1"/>
  <c r="BO3590" i="1"/>
  <c r="BP3590" i="1"/>
  <c r="BQ3590" i="1"/>
  <c r="BR3590" i="1"/>
  <c r="BS3590" i="1"/>
  <c r="BT3590" i="1"/>
  <c r="BU3590" i="1"/>
  <c r="BV3590" i="1"/>
  <c r="BW3590" i="1"/>
  <c r="BX3590" i="1"/>
  <c r="BY3590" i="1"/>
  <c r="BZ3590" i="1"/>
  <c r="CA3590" i="1"/>
  <c r="CB3590" i="1"/>
  <c r="BO3597" i="1"/>
  <c r="BP3597" i="1"/>
  <c r="BQ3597" i="1"/>
  <c r="BR3597" i="1"/>
  <c r="BS3597" i="1"/>
  <c r="BT3597" i="1"/>
  <c r="BU3597" i="1"/>
  <c r="BV3597" i="1"/>
  <c r="BW3597" i="1"/>
  <c r="BX3597" i="1"/>
  <c r="BY3597" i="1"/>
  <c r="BZ3597" i="1"/>
  <c r="CA3597" i="1"/>
  <c r="CB3597" i="1"/>
  <c r="BO3599" i="1"/>
  <c r="BP3599" i="1"/>
  <c r="BQ3599" i="1"/>
  <c r="BR3599" i="1"/>
  <c r="BS3599" i="1"/>
  <c r="BT3599" i="1"/>
  <c r="BU3599" i="1"/>
  <c r="BV3599" i="1"/>
  <c r="BW3599" i="1"/>
  <c r="BX3599" i="1"/>
  <c r="BY3599" i="1"/>
  <c r="BZ3599" i="1"/>
  <c r="CA3599" i="1"/>
  <c r="CB3599" i="1"/>
  <c r="BO3573" i="1"/>
  <c r="BP3573" i="1"/>
  <c r="BQ3573" i="1"/>
  <c r="BR3573" i="1"/>
  <c r="BS3573" i="1"/>
  <c r="BT3573" i="1"/>
  <c r="BU3573" i="1"/>
  <c r="BV3573" i="1"/>
  <c r="BW3573" i="1"/>
  <c r="BX3573" i="1"/>
  <c r="BY3573" i="1"/>
  <c r="BZ3573" i="1"/>
  <c r="CA3573" i="1"/>
  <c r="CB3573" i="1"/>
  <c r="BO3577" i="1"/>
  <c r="BP3577" i="1"/>
  <c r="BQ3577" i="1"/>
  <c r="BR3577" i="1"/>
  <c r="BS3577" i="1"/>
  <c r="BT3577" i="1"/>
  <c r="BU3577" i="1"/>
  <c r="BV3577" i="1"/>
  <c r="BW3577" i="1"/>
  <c r="BX3577" i="1"/>
  <c r="BY3577" i="1"/>
  <c r="BZ3577" i="1"/>
  <c r="CA3577" i="1"/>
  <c r="CB3577" i="1"/>
  <c r="BO3593" i="1"/>
  <c r="BP3593" i="1"/>
  <c r="BQ3593" i="1"/>
  <c r="BR3593" i="1"/>
  <c r="BS3593" i="1"/>
  <c r="BT3593" i="1"/>
  <c r="BU3593" i="1"/>
  <c r="BV3593" i="1"/>
  <c r="BW3593" i="1"/>
  <c r="BX3593" i="1"/>
  <c r="BY3593" i="1"/>
  <c r="BZ3593" i="1"/>
  <c r="CA3593" i="1"/>
  <c r="CB3593" i="1"/>
  <c r="BO3592" i="1"/>
  <c r="BP3592" i="1"/>
  <c r="BQ3592" i="1"/>
  <c r="BR3592" i="1"/>
  <c r="BS3592" i="1"/>
  <c r="BT3592" i="1"/>
  <c r="BU3592" i="1"/>
  <c r="BV3592" i="1"/>
  <c r="BW3592" i="1"/>
  <c r="BX3592" i="1"/>
  <c r="BY3592" i="1"/>
  <c r="BZ3592" i="1"/>
  <c r="CA3592" i="1"/>
  <c r="CB3592" i="1"/>
  <c r="BO3679" i="1"/>
  <c r="BP3679" i="1"/>
  <c r="BQ3679" i="1"/>
  <c r="BR3679" i="1"/>
  <c r="BS3679" i="1"/>
  <c r="BT3679" i="1"/>
  <c r="BU3679" i="1"/>
  <c r="BV3679" i="1"/>
  <c r="BW3679" i="1"/>
  <c r="BX3679" i="1"/>
  <c r="BY3679" i="1"/>
  <c r="BZ3679" i="1"/>
  <c r="CA3679" i="1"/>
  <c r="CB3679" i="1"/>
  <c r="BO3680" i="1"/>
  <c r="BP3680" i="1"/>
  <c r="BQ3680" i="1"/>
  <c r="BR3680" i="1"/>
  <c r="BS3680" i="1"/>
  <c r="BT3680" i="1"/>
  <c r="BU3680" i="1"/>
  <c r="BV3680" i="1"/>
  <c r="BW3680" i="1"/>
  <c r="BX3680" i="1"/>
  <c r="BY3680" i="1"/>
  <c r="BZ3680" i="1"/>
  <c r="CA3680" i="1"/>
  <c r="CB3680" i="1"/>
  <c r="BO3681" i="1"/>
  <c r="BP3681" i="1"/>
  <c r="BQ3681" i="1"/>
  <c r="BR3681" i="1"/>
  <c r="BS3681" i="1"/>
  <c r="BT3681" i="1"/>
  <c r="BU3681" i="1"/>
  <c r="BV3681" i="1"/>
  <c r="BW3681" i="1"/>
  <c r="BX3681" i="1"/>
  <c r="BY3681" i="1"/>
  <c r="BZ3681" i="1"/>
  <c r="CA3681" i="1"/>
  <c r="CB3681" i="1"/>
  <c r="BO3682" i="1"/>
  <c r="BP3682" i="1"/>
  <c r="BQ3682" i="1"/>
  <c r="BR3682" i="1"/>
  <c r="BS3682" i="1"/>
  <c r="BT3682" i="1"/>
  <c r="BU3682" i="1"/>
  <c r="BV3682" i="1"/>
  <c r="BW3682" i="1"/>
  <c r="BX3682" i="1"/>
  <c r="BY3682" i="1"/>
  <c r="BZ3682" i="1"/>
  <c r="CA3682" i="1"/>
  <c r="CB3682" i="1"/>
  <c r="BO3683" i="1"/>
  <c r="BP3683" i="1"/>
  <c r="BQ3683" i="1"/>
  <c r="BR3683" i="1"/>
  <c r="BS3683" i="1"/>
  <c r="BT3683" i="1"/>
  <c r="BU3683" i="1"/>
  <c r="BV3683" i="1"/>
  <c r="BW3683" i="1"/>
  <c r="BX3683" i="1"/>
  <c r="BY3683" i="1"/>
  <c r="BZ3683" i="1"/>
  <c r="CA3683" i="1"/>
  <c r="CB3683" i="1"/>
  <c r="BO3684" i="1"/>
  <c r="BP3684" i="1"/>
  <c r="BQ3684" i="1"/>
  <c r="BR3684" i="1"/>
  <c r="BS3684" i="1"/>
  <c r="BT3684" i="1"/>
  <c r="BU3684" i="1"/>
  <c r="BV3684" i="1"/>
  <c r="BW3684" i="1"/>
  <c r="BX3684" i="1"/>
  <c r="BY3684" i="1"/>
  <c r="BZ3684" i="1"/>
  <c r="CA3684" i="1"/>
  <c r="CB3684" i="1"/>
  <c r="BO3685" i="1"/>
  <c r="BP3685" i="1"/>
  <c r="BQ3685" i="1"/>
  <c r="BR3685" i="1"/>
  <c r="BS3685" i="1"/>
  <c r="BT3685" i="1"/>
  <c r="BU3685" i="1"/>
  <c r="BV3685" i="1"/>
  <c r="BW3685" i="1"/>
  <c r="BX3685" i="1"/>
  <c r="BY3685" i="1"/>
  <c r="BZ3685" i="1"/>
  <c r="CA3685" i="1"/>
  <c r="CB3685" i="1"/>
  <c r="BO3686" i="1"/>
  <c r="BP3686" i="1"/>
  <c r="BQ3686" i="1"/>
  <c r="BR3686" i="1"/>
  <c r="BS3686" i="1"/>
  <c r="BT3686" i="1"/>
  <c r="BU3686" i="1"/>
  <c r="BV3686" i="1"/>
  <c r="BW3686" i="1"/>
  <c r="BX3686" i="1"/>
  <c r="BY3686" i="1"/>
  <c r="BZ3686" i="1"/>
  <c r="CA3686" i="1"/>
  <c r="CB3686" i="1"/>
  <c r="BO3687" i="1"/>
  <c r="BP3687" i="1"/>
  <c r="BQ3687" i="1"/>
  <c r="BR3687" i="1"/>
  <c r="BS3687" i="1"/>
  <c r="BT3687" i="1"/>
  <c r="BU3687" i="1"/>
  <c r="BV3687" i="1"/>
  <c r="BW3687" i="1"/>
  <c r="BX3687" i="1"/>
  <c r="BY3687" i="1"/>
  <c r="BZ3687" i="1"/>
  <c r="CA3687" i="1"/>
  <c r="CB3687" i="1"/>
  <c r="BO3688" i="1"/>
  <c r="BP3688" i="1"/>
  <c r="BQ3688" i="1"/>
  <c r="BR3688" i="1"/>
  <c r="BS3688" i="1"/>
  <c r="BT3688" i="1"/>
  <c r="BU3688" i="1"/>
  <c r="BV3688" i="1"/>
  <c r="BW3688" i="1"/>
  <c r="BX3688" i="1"/>
  <c r="BY3688" i="1"/>
  <c r="BZ3688" i="1"/>
  <c r="CA3688" i="1"/>
  <c r="CB3688" i="1"/>
  <c r="BO3689" i="1"/>
  <c r="BP3689" i="1"/>
  <c r="BQ3689" i="1"/>
  <c r="BR3689" i="1"/>
  <c r="BS3689" i="1"/>
  <c r="BT3689" i="1"/>
  <c r="BU3689" i="1"/>
  <c r="BV3689" i="1"/>
  <c r="BW3689" i="1"/>
  <c r="BX3689" i="1"/>
  <c r="BY3689" i="1"/>
  <c r="BZ3689" i="1"/>
  <c r="CA3689" i="1"/>
  <c r="CB3689" i="1"/>
  <c r="BO3690" i="1"/>
  <c r="BP3690" i="1"/>
  <c r="BQ3690" i="1"/>
  <c r="BR3690" i="1"/>
  <c r="BS3690" i="1"/>
  <c r="BT3690" i="1"/>
  <c r="BU3690" i="1"/>
  <c r="BV3690" i="1"/>
  <c r="BW3690" i="1"/>
  <c r="BX3690" i="1"/>
  <c r="BY3690" i="1"/>
  <c r="BZ3690" i="1"/>
  <c r="CA3690" i="1"/>
  <c r="CB3690" i="1"/>
  <c r="BO3691" i="1"/>
  <c r="BP3691" i="1"/>
  <c r="BQ3691" i="1"/>
  <c r="BR3691" i="1"/>
  <c r="BS3691" i="1"/>
  <c r="BT3691" i="1"/>
  <c r="BU3691" i="1"/>
  <c r="BV3691" i="1"/>
  <c r="BW3691" i="1"/>
  <c r="BX3691" i="1"/>
  <c r="BY3691" i="1"/>
  <c r="BZ3691" i="1"/>
  <c r="CA3691" i="1"/>
  <c r="CB3691" i="1"/>
  <c r="BO3692" i="1"/>
  <c r="BP3692" i="1"/>
  <c r="BQ3692" i="1"/>
  <c r="BR3692" i="1"/>
  <c r="BS3692" i="1"/>
  <c r="BT3692" i="1"/>
  <c r="BU3692" i="1"/>
  <c r="BV3692" i="1"/>
  <c r="BW3692" i="1"/>
  <c r="BX3692" i="1"/>
  <c r="BY3692" i="1"/>
  <c r="BZ3692" i="1"/>
  <c r="CA3692" i="1"/>
  <c r="CB3692" i="1"/>
  <c r="BO3693" i="1"/>
  <c r="BP3693" i="1"/>
  <c r="BQ3693" i="1"/>
  <c r="BR3693" i="1"/>
  <c r="BS3693" i="1"/>
  <c r="BT3693" i="1"/>
  <c r="BU3693" i="1"/>
  <c r="BV3693" i="1"/>
  <c r="BW3693" i="1"/>
  <c r="BX3693" i="1"/>
  <c r="BY3693" i="1"/>
  <c r="BZ3693" i="1"/>
  <c r="CA3693" i="1"/>
  <c r="CB3693" i="1"/>
  <c r="BO3694" i="1"/>
  <c r="BP3694" i="1"/>
  <c r="BQ3694" i="1"/>
  <c r="BR3694" i="1"/>
  <c r="BS3694" i="1"/>
  <c r="BT3694" i="1"/>
  <c r="BU3694" i="1"/>
  <c r="BV3694" i="1"/>
  <c r="BW3694" i="1"/>
  <c r="BX3694" i="1"/>
  <c r="BY3694" i="1"/>
  <c r="BZ3694" i="1"/>
  <c r="CA3694" i="1"/>
  <c r="CB3694" i="1"/>
  <c r="BO3695" i="1"/>
  <c r="BP3695" i="1"/>
  <c r="BQ3695" i="1"/>
  <c r="BR3695" i="1"/>
  <c r="BS3695" i="1"/>
  <c r="BT3695" i="1"/>
  <c r="BU3695" i="1"/>
  <c r="BV3695" i="1"/>
  <c r="BW3695" i="1"/>
  <c r="BX3695" i="1"/>
  <c r="BY3695" i="1"/>
  <c r="BZ3695" i="1"/>
  <c r="CA3695" i="1"/>
  <c r="CB3695" i="1"/>
  <c r="BO3696" i="1"/>
  <c r="BP3696" i="1"/>
  <c r="BQ3696" i="1"/>
  <c r="BR3696" i="1"/>
  <c r="BS3696" i="1"/>
  <c r="BT3696" i="1"/>
  <c r="BU3696" i="1"/>
  <c r="BV3696" i="1"/>
  <c r="BW3696" i="1"/>
  <c r="BX3696" i="1"/>
  <c r="BY3696" i="1"/>
  <c r="BZ3696" i="1"/>
  <c r="CA3696" i="1"/>
  <c r="CB3696" i="1"/>
  <c r="BO3697" i="1"/>
  <c r="BP3697" i="1"/>
  <c r="BQ3697" i="1"/>
  <c r="BR3697" i="1"/>
  <c r="BS3697" i="1"/>
  <c r="BT3697" i="1"/>
  <c r="BU3697" i="1"/>
  <c r="BV3697" i="1"/>
  <c r="BW3697" i="1"/>
  <c r="BX3697" i="1"/>
  <c r="BY3697" i="1"/>
  <c r="BZ3697" i="1"/>
  <c r="CA3697" i="1"/>
  <c r="CB3697" i="1"/>
  <c r="BO3698" i="1"/>
  <c r="BP3698" i="1"/>
  <c r="BQ3698" i="1"/>
  <c r="BR3698" i="1"/>
  <c r="BS3698" i="1"/>
  <c r="BT3698" i="1"/>
  <c r="BU3698" i="1"/>
  <c r="BV3698" i="1"/>
  <c r="BW3698" i="1"/>
  <c r="BX3698" i="1"/>
  <c r="BY3698" i="1"/>
  <c r="BZ3698" i="1"/>
  <c r="CA3698" i="1"/>
  <c r="CB3698" i="1"/>
  <c r="BO3976" i="1"/>
  <c r="BP3976" i="1"/>
  <c r="BQ3976" i="1"/>
  <c r="BR3976" i="1"/>
  <c r="BS3976" i="1"/>
  <c r="BT3976" i="1"/>
  <c r="BU3976" i="1"/>
  <c r="BV3976" i="1"/>
  <c r="BW3976" i="1"/>
  <c r="BX3976" i="1"/>
  <c r="BY3976" i="1"/>
  <c r="BZ3976" i="1"/>
  <c r="CA3976" i="1"/>
  <c r="CB3976" i="1"/>
  <c r="BO3833" i="1"/>
  <c r="BP3833" i="1"/>
  <c r="BQ3833" i="1"/>
  <c r="BR3833" i="1"/>
  <c r="BS3833" i="1"/>
  <c r="BT3833" i="1"/>
  <c r="BU3833" i="1"/>
  <c r="BV3833" i="1"/>
  <c r="BW3833" i="1"/>
  <c r="BX3833" i="1"/>
  <c r="BY3833" i="1"/>
  <c r="BZ3833" i="1"/>
  <c r="CA3833" i="1"/>
  <c r="CB3833" i="1"/>
  <c r="BO3832" i="1"/>
  <c r="BP3832" i="1"/>
  <c r="BQ3832" i="1"/>
  <c r="BR3832" i="1"/>
  <c r="BS3832" i="1"/>
  <c r="BT3832" i="1"/>
  <c r="BU3832" i="1"/>
  <c r="BV3832" i="1"/>
  <c r="BW3832" i="1"/>
  <c r="BX3832" i="1"/>
  <c r="BY3832" i="1"/>
  <c r="BZ3832" i="1"/>
  <c r="CA3832" i="1"/>
  <c r="CB3832" i="1"/>
  <c r="BO3849" i="1"/>
  <c r="BP3849" i="1"/>
  <c r="BQ3849" i="1"/>
  <c r="BR3849" i="1"/>
  <c r="BS3849" i="1"/>
  <c r="BT3849" i="1"/>
  <c r="BU3849" i="1"/>
  <c r="BV3849" i="1"/>
  <c r="BW3849" i="1"/>
  <c r="BX3849" i="1"/>
  <c r="BY3849" i="1"/>
  <c r="BZ3849" i="1"/>
  <c r="CA3849" i="1"/>
  <c r="CB3849" i="1"/>
  <c r="BO3859" i="1"/>
  <c r="BP3859" i="1"/>
  <c r="BQ3859" i="1"/>
  <c r="BR3859" i="1"/>
  <c r="BS3859" i="1"/>
  <c r="BT3859" i="1"/>
  <c r="BU3859" i="1"/>
  <c r="BV3859" i="1"/>
  <c r="BW3859" i="1"/>
  <c r="BX3859" i="1"/>
  <c r="BY3859" i="1"/>
  <c r="BZ3859" i="1"/>
  <c r="CA3859" i="1"/>
  <c r="CB3859" i="1"/>
  <c r="BO3877" i="1"/>
  <c r="BP3877" i="1"/>
  <c r="BQ3877" i="1"/>
  <c r="BR3877" i="1"/>
  <c r="BS3877" i="1"/>
  <c r="BT3877" i="1"/>
  <c r="BU3877" i="1"/>
  <c r="BV3877" i="1"/>
  <c r="BW3877" i="1"/>
  <c r="BX3877" i="1"/>
  <c r="BY3877" i="1"/>
  <c r="BZ3877" i="1"/>
  <c r="CA3877" i="1"/>
  <c r="CB3877" i="1"/>
  <c r="BO3878" i="1"/>
  <c r="BP3878" i="1"/>
  <c r="BQ3878" i="1"/>
  <c r="BR3878" i="1"/>
  <c r="BS3878" i="1"/>
  <c r="BT3878" i="1"/>
  <c r="BU3878" i="1"/>
  <c r="BV3878" i="1"/>
  <c r="BW3878" i="1"/>
  <c r="BX3878" i="1"/>
  <c r="BY3878" i="1"/>
  <c r="BZ3878" i="1"/>
  <c r="CA3878" i="1"/>
  <c r="CB3878" i="1"/>
  <c r="BO3879" i="1"/>
  <c r="BP3879" i="1"/>
  <c r="BQ3879" i="1"/>
  <c r="BR3879" i="1"/>
  <c r="BS3879" i="1"/>
  <c r="BT3879" i="1"/>
  <c r="BU3879" i="1"/>
  <c r="BV3879" i="1"/>
  <c r="BW3879" i="1"/>
  <c r="BX3879" i="1"/>
  <c r="BY3879" i="1"/>
  <c r="BZ3879" i="1"/>
  <c r="CA3879" i="1"/>
  <c r="CB3879" i="1"/>
  <c r="BO3880" i="1"/>
  <c r="BP3880" i="1"/>
  <c r="BQ3880" i="1"/>
  <c r="BR3880" i="1"/>
  <c r="BS3880" i="1"/>
  <c r="BT3880" i="1"/>
  <c r="BU3880" i="1"/>
  <c r="BV3880" i="1"/>
  <c r="BW3880" i="1"/>
  <c r="BX3880" i="1"/>
  <c r="BY3880" i="1"/>
  <c r="BZ3880" i="1"/>
  <c r="CA3880" i="1"/>
  <c r="CB3880" i="1"/>
  <c r="BO3881" i="1"/>
  <c r="BP3881" i="1"/>
  <c r="BQ3881" i="1"/>
  <c r="BR3881" i="1"/>
  <c r="BS3881" i="1"/>
  <c r="BT3881" i="1"/>
  <c r="BU3881" i="1"/>
  <c r="BV3881" i="1"/>
  <c r="BW3881" i="1"/>
  <c r="BX3881" i="1"/>
  <c r="BY3881" i="1"/>
  <c r="BZ3881" i="1"/>
  <c r="CA3881" i="1"/>
  <c r="CB3881" i="1"/>
  <c r="BO3882" i="1"/>
  <c r="BP3882" i="1"/>
  <c r="BQ3882" i="1"/>
  <c r="BR3882" i="1"/>
  <c r="BS3882" i="1"/>
  <c r="BT3882" i="1"/>
  <c r="BU3882" i="1"/>
  <c r="BV3882" i="1"/>
  <c r="BW3882" i="1"/>
  <c r="BX3882" i="1"/>
  <c r="BY3882" i="1"/>
  <c r="BZ3882" i="1"/>
  <c r="CA3882" i="1"/>
  <c r="CB3882" i="1"/>
  <c r="BO3883" i="1"/>
  <c r="BP3883" i="1"/>
  <c r="BQ3883" i="1"/>
  <c r="BR3883" i="1"/>
  <c r="BS3883" i="1"/>
  <c r="BT3883" i="1"/>
  <c r="BU3883" i="1"/>
  <c r="BV3883" i="1"/>
  <c r="BW3883" i="1"/>
  <c r="BX3883" i="1"/>
  <c r="BY3883" i="1"/>
  <c r="BZ3883" i="1"/>
  <c r="CA3883" i="1"/>
  <c r="CB3883" i="1"/>
  <c r="BO3884" i="1"/>
  <c r="BP3884" i="1"/>
  <c r="BQ3884" i="1"/>
  <c r="BR3884" i="1"/>
  <c r="BS3884" i="1"/>
  <c r="BT3884" i="1"/>
  <c r="BU3884" i="1"/>
  <c r="BV3884" i="1"/>
  <c r="BW3884" i="1"/>
  <c r="BX3884" i="1"/>
  <c r="BY3884" i="1"/>
  <c r="BZ3884" i="1"/>
  <c r="CA3884" i="1"/>
  <c r="CB3884" i="1"/>
  <c r="BO3885" i="1"/>
  <c r="BP3885" i="1"/>
  <c r="BQ3885" i="1"/>
  <c r="BR3885" i="1"/>
  <c r="BS3885" i="1"/>
  <c r="BT3885" i="1"/>
  <c r="BU3885" i="1"/>
  <c r="BV3885" i="1"/>
  <c r="BW3885" i="1"/>
  <c r="BX3885" i="1"/>
  <c r="BY3885" i="1"/>
  <c r="BZ3885" i="1"/>
  <c r="CA3885" i="1"/>
  <c r="CB3885" i="1"/>
  <c r="BO3886" i="1"/>
  <c r="BP3886" i="1"/>
  <c r="BQ3886" i="1"/>
  <c r="BR3886" i="1"/>
  <c r="BS3886" i="1"/>
  <c r="BT3886" i="1"/>
  <c r="BU3886" i="1"/>
  <c r="BV3886" i="1"/>
  <c r="BW3886" i="1"/>
  <c r="BX3886" i="1"/>
  <c r="BY3886" i="1"/>
  <c r="BZ3886" i="1"/>
  <c r="CA3886" i="1"/>
  <c r="CB3886" i="1"/>
  <c r="BO3887" i="1"/>
  <c r="BP3887" i="1"/>
  <c r="BQ3887" i="1"/>
  <c r="BR3887" i="1"/>
  <c r="BS3887" i="1"/>
  <c r="BT3887" i="1"/>
  <c r="BU3887" i="1"/>
  <c r="BV3887" i="1"/>
  <c r="BW3887" i="1"/>
  <c r="BX3887" i="1"/>
  <c r="BY3887" i="1"/>
  <c r="BZ3887" i="1"/>
  <c r="CA3887" i="1"/>
  <c r="CB3887" i="1"/>
  <c r="BO3888" i="1"/>
  <c r="BP3888" i="1"/>
  <c r="BQ3888" i="1"/>
  <c r="BR3888" i="1"/>
  <c r="BS3888" i="1"/>
  <c r="BT3888" i="1"/>
  <c r="BU3888" i="1"/>
  <c r="BV3888" i="1"/>
  <c r="BW3888" i="1"/>
  <c r="BX3888" i="1"/>
  <c r="BY3888" i="1"/>
  <c r="BZ3888" i="1"/>
  <c r="CA3888" i="1"/>
  <c r="CB3888" i="1"/>
  <c r="BO3889" i="1"/>
  <c r="BP3889" i="1"/>
  <c r="BQ3889" i="1"/>
  <c r="BR3889" i="1"/>
  <c r="BS3889" i="1"/>
  <c r="BT3889" i="1"/>
  <c r="BU3889" i="1"/>
  <c r="BV3889" i="1"/>
  <c r="BW3889" i="1"/>
  <c r="BX3889" i="1"/>
  <c r="BY3889" i="1"/>
  <c r="BZ3889" i="1"/>
  <c r="CA3889" i="1"/>
  <c r="CB3889" i="1"/>
  <c r="BO3890" i="1"/>
  <c r="BP3890" i="1"/>
  <c r="BQ3890" i="1"/>
  <c r="BR3890" i="1"/>
  <c r="BS3890" i="1"/>
  <c r="BT3890" i="1"/>
  <c r="BU3890" i="1"/>
  <c r="BV3890" i="1"/>
  <c r="BW3890" i="1"/>
  <c r="BX3890" i="1"/>
  <c r="BY3890" i="1"/>
  <c r="BZ3890" i="1"/>
  <c r="CA3890" i="1"/>
  <c r="CB3890" i="1"/>
  <c r="BO3891" i="1"/>
  <c r="BP3891" i="1"/>
  <c r="BQ3891" i="1"/>
  <c r="BR3891" i="1"/>
  <c r="BS3891" i="1"/>
  <c r="BT3891" i="1"/>
  <c r="BU3891" i="1"/>
  <c r="BV3891" i="1"/>
  <c r="BW3891" i="1"/>
  <c r="BX3891" i="1"/>
  <c r="BY3891" i="1"/>
  <c r="BZ3891" i="1"/>
  <c r="CA3891" i="1"/>
  <c r="CB3891" i="1"/>
  <c r="BO3892" i="1"/>
  <c r="BP3892" i="1"/>
  <c r="BQ3892" i="1"/>
  <c r="BR3892" i="1"/>
  <c r="BS3892" i="1"/>
  <c r="BT3892" i="1"/>
  <c r="BU3892" i="1"/>
  <c r="BV3892" i="1"/>
  <c r="BW3892" i="1"/>
  <c r="BX3892" i="1"/>
  <c r="BY3892" i="1"/>
  <c r="BZ3892" i="1"/>
  <c r="CA3892" i="1"/>
  <c r="CB3892" i="1"/>
  <c r="BO3893" i="1"/>
  <c r="BP3893" i="1"/>
  <c r="BQ3893" i="1"/>
  <c r="BR3893" i="1"/>
  <c r="BS3893" i="1"/>
  <c r="BT3893" i="1"/>
  <c r="BU3893" i="1"/>
  <c r="BV3893" i="1"/>
  <c r="BW3893" i="1"/>
  <c r="BX3893" i="1"/>
  <c r="BY3893" i="1"/>
  <c r="BZ3893" i="1"/>
  <c r="CA3893" i="1"/>
  <c r="CB3893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BO3979" i="1"/>
  <c r="BP3979" i="1"/>
  <c r="BQ3979" i="1"/>
  <c r="BR3979" i="1"/>
  <c r="BS3979" i="1"/>
  <c r="BT3979" i="1"/>
  <c r="BU3979" i="1"/>
  <c r="BV3979" i="1"/>
  <c r="BW3979" i="1"/>
  <c r="BX3979" i="1"/>
  <c r="BY3979" i="1"/>
  <c r="BZ3979" i="1"/>
  <c r="CA3979" i="1"/>
  <c r="CB3979" i="1"/>
  <c r="BO3982" i="1"/>
  <c r="BP3982" i="1"/>
  <c r="BQ3982" i="1"/>
  <c r="BR3982" i="1"/>
  <c r="BS3982" i="1"/>
  <c r="BT3982" i="1"/>
  <c r="BU3982" i="1"/>
  <c r="BV3982" i="1"/>
  <c r="BW3982" i="1"/>
  <c r="BX3982" i="1"/>
  <c r="BY3982" i="1"/>
  <c r="BZ3982" i="1"/>
  <c r="CA3982" i="1"/>
  <c r="CB3982" i="1"/>
  <c r="BO4084" i="1"/>
  <c r="BP4084" i="1"/>
  <c r="BQ4084" i="1"/>
  <c r="BR4084" i="1"/>
  <c r="BS4084" i="1"/>
  <c r="BT4084" i="1"/>
  <c r="BU4084" i="1"/>
  <c r="BV4084" i="1"/>
  <c r="BW4084" i="1"/>
  <c r="BX4084" i="1"/>
  <c r="BY4084" i="1"/>
  <c r="BZ4084" i="1"/>
  <c r="CA4084" i="1"/>
  <c r="CB4084" i="1"/>
  <c r="BO4008" i="1"/>
  <c r="BP4008" i="1"/>
  <c r="BQ4008" i="1"/>
  <c r="BR4008" i="1"/>
  <c r="BS4008" i="1"/>
  <c r="BT4008" i="1"/>
  <c r="BU4008" i="1"/>
  <c r="BV4008" i="1"/>
  <c r="BW4008" i="1"/>
  <c r="BX4008" i="1"/>
  <c r="BY4008" i="1"/>
  <c r="BZ4008" i="1"/>
  <c r="CA4008" i="1"/>
  <c r="CB4008" i="1"/>
  <c r="BO4009" i="1"/>
  <c r="BP4009" i="1"/>
  <c r="BQ4009" i="1"/>
  <c r="BR4009" i="1"/>
  <c r="BS4009" i="1"/>
  <c r="BT4009" i="1"/>
  <c r="BU4009" i="1"/>
  <c r="BV4009" i="1"/>
  <c r="BW4009" i="1"/>
  <c r="BX4009" i="1"/>
  <c r="BY4009" i="1"/>
  <c r="BZ4009" i="1"/>
  <c r="CA4009" i="1"/>
  <c r="CB4009" i="1"/>
  <c r="BO4001" i="1"/>
  <c r="BP4001" i="1"/>
  <c r="BQ4001" i="1"/>
  <c r="BR4001" i="1"/>
  <c r="BS4001" i="1"/>
  <c r="BT4001" i="1"/>
  <c r="BU4001" i="1"/>
  <c r="BV4001" i="1"/>
  <c r="BW4001" i="1"/>
  <c r="BX4001" i="1"/>
  <c r="BY4001" i="1"/>
  <c r="BZ4001" i="1"/>
  <c r="CA4001" i="1"/>
  <c r="CB4001" i="1"/>
  <c r="BO3992" i="1"/>
  <c r="BP3992" i="1"/>
  <c r="BQ3992" i="1"/>
  <c r="BR3992" i="1"/>
  <c r="BS3992" i="1"/>
  <c r="BT3992" i="1"/>
  <c r="BU3992" i="1"/>
  <c r="BV3992" i="1"/>
  <c r="BW3992" i="1"/>
  <c r="BX3992" i="1"/>
  <c r="BY3992" i="1"/>
  <c r="BZ3992" i="1"/>
  <c r="CA3992" i="1"/>
  <c r="CB3992" i="1"/>
  <c r="BO3996" i="1"/>
  <c r="BP3996" i="1"/>
  <c r="BQ3996" i="1"/>
  <c r="BR3996" i="1"/>
  <c r="BS3996" i="1"/>
  <c r="BT3996" i="1"/>
  <c r="BU3996" i="1"/>
  <c r="BV3996" i="1"/>
  <c r="BW3996" i="1"/>
  <c r="BX3996" i="1"/>
  <c r="BY3996" i="1"/>
  <c r="BZ3996" i="1"/>
  <c r="CA3996" i="1"/>
  <c r="CB3996" i="1"/>
  <c r="BO4003" i="1"/>
  <c r="BP4003" i="1"/>
  <c r="BQ4003" i="1"/>
  <c r="BR4003" i="1"/>
  <c r="BS4003" i="1"/>
  <c r="BT4003" i="1"/>
  <c r="BU4003" i="1"/>
  <c r="BV4003" i="1"/>
  <c r="BW4003" i="1"/>
  <c r="BX4003" i="1"/>
  <c r="BY4003" i="1"/>
  <c r="BZ4003" i="1"/>
  <c r="CA4003" i="1"/>
  <c r="CB4003" i="1"/>
  <c r="BO4004" i="1"/>
  <c r="BP4004" i="1"/>
  <c r="BQ4004" i="1"/>
  <c r="BR4004" i="1"/>
  <c r="BS4004" i="1"/>
  <c r="BT4004" i="1"/>
  <c r="BU4004" i="1"/>
  <c r="BV4004" i="1"/>
  <c r="BW4004" i="1"/>
  <c r="BX4004" i="1"/>
  <c r="BY4004" i="1"/>
  <c r="BZ4004" i="1"/>
  <c r="CA4004" i="1"/>
  <c r="CB4004" i="1"/>
  <c r="BO4085" i="1"/>
  <c r="BP4085" i="1"/>
  <c r="BQ4085" i="1"/>
  <c r="BR4085" i="1"/>
  <c r="BS4085" i="1"/>
  <c r="BT4085" i="1"/>
  <c r="BU4085" i="1"/>
  <c r="BV4085" i="1"/>
  <c r="BW4085" i="1"/>
  <c r="BX4085" i="1"/>
  <c r="BY4085" i="1"/>
  <c r="BZ4085" i="1"/>
  <c r="CA4085" i="1"/>
  <c r="CB4085" i="1"/>
  <c r="BO4011" i="1"/>
  <c r="BP4011" i="1"/>
  <c r="BQ4011" i="1"/>
  <c r="BR4011" i="1"/>
  <c r="BS4011" i="1"/>
  <c r="BT4011" i="1"/>
  <c r="BU4011" i="1"/>
  <c r="BV4011" i="1"/>
  <c r="BW4011" i="1"/>
  <c r="BX4011" i="1"/>
  <c r="BY4011" i="1"/>
  <c r="BZ4011" i="1"/>
  <c r="CA4011" i="1"/>
  <c r="CB4011" i="1"/>
  <c r="BO4012" i="1"/>
  <c r="BP4012" i="1"/>
  <c r="BQ4012" i="1"/>
  <c r="BR4012" i="1"/>
  <c r="BS4012" i="1"/>
  <c r="BT4012" i="1"/>
  <c r="BU4012" i="1"/>
  <c r="BV4012" i="1"/>
  <c r="BW4012" i="1"/>
  <c r="BX4012" i="1"/>
  <c r="BY4012" i="1"/>
  <c r="BZ4012" i="1"/>
  <c r="CA4012" i="1"/>
  <c r="CB4012" i="1"/>
  <c r="BO4013" i="1"/>
  <c r="BP4013" i="1"/>
  <c r="BQ4013" i="1"/>
  <c r="BR4013" i="1"/>
  <c r="BS4013" i="1"/>
  <c r="BT4013" i="1"/>
  <c r="BU4013" i="1"/>
  <c r="BV4013" i="1"/>
  <c r="BW4013" i="1"/>
  <c r="BX4013" i="1"/>
  <c r="BY4013" i="1"/>
  <c r="BZ4013" i="1"/>
  <c r="CA4013" i="1"/>
  <c r="CB4013" i="1"/>
  <c r="BO4014" i="1"/>
  <c r="BP4014" i="1"/>
  <c r="BQ4014" i="1"/>
  <c r="BR4014" i="1"/>
  <c r="BS4014" i="1"/>
  <c r="BT4014" i="1"/>
  <c r="BU4014" i="1"/>
  <c r="BV4014" i="1"/>
  <c r="BW4014" i="1"/>
  <c r="BX4014" i="1"/>
  <c r="BY4014" i="1"/>
  <c r="BZ4014" i="1"/>
  <c r="CA4014" i="1"/>
  <c r="CB4014" i="1"/>
  <c r="BO4015" i="1"/>
  <c r="BP4015" i="1"/>
  <c r="BQ4015" i="1"/>
  <c r="BR4015" i="1"/>
  <c r="BS4015" i="1"/>
  <c r="BT4015" i="1"/>
  <c r="BU4015" i="1"/>
  <c r="BV4015" i="1"/>
  <c r="BW4015" i="1"/>
  <c r="BX4015" i="1"/>
  <c r="BY4015" i="1"/>
  <c r="BZ4015" i="1"/>
  <c r="CA4015" i="1"/>
  <c r="CB4015" i="1"/>
  <c r="BO4016" i="1"/>
  <c r="BP4016" i="1"/>
  <c r="BQ4016" i="1"/>
  <c r="BR4016" i="1"/>
  <c r="BS4016" i="1"/>
  <c r="BT4016" i="1"/>
  <c r="BU4016" i="1"/>
  <c r="BV4016" i="1"/>
  <c r="BW4016" i="1"/>
  <c r="BX4016" i="1"/>
  <c r="BY4016" i="1"/>
  <c r="BZ4016" i="1"/>
  <c r="CA4016" i="1"/>
  <c r="CB4016" i="1"/>
  <c r="BO4017" i="1"/>
  <c r="BP4017" i="1"/>
  <c r="BQ4017" i="1"/>
  <c r="BR4017" i="1"/>
  <c r="BS4017" i="1"/>
  <c r="BT4017" i="1"/>
  <c r="BU4017" i="1"/>
  <c r="BV4017" i="1"/>
  <c r="BW4017" i="1"/>
  <c r="BX4017" i="1"/>
  <c r="BY4017" i="1"/>
  <c r="BZ4017" i="1"/>
  <c r="CA4017" i="1"/>
  <c r="CB4017" i="1"/>
  <c r="BO4018" i="1"/>
  <c r="BP4018" i="1"/>
  <c r="BQ4018" i="1"/>
  <c r="BR4018" i="1"/>
  <c r="BS4018" i="1"/>
  <c r="BT4018" i="1"/>
  <c r="BU4018" i="1"/>
  <c r="BV4018" i="1"/>
  <c r="BW4018" i="1"/>
  <c r="BX4018" i="1"/>
  <c r="BY4018" i="1"/>
  <c r="BZ4018" i="1"/>
  <c r="CA4018" i="1"/>
  <c r="CB4018" i="1"/>
  <c r="BO4019" i="1"/>
  <c r="BP4019" i="1"/>
  <c r="BQ4019" i="1"/>
  <c r="BR4019" i="1"/>
  <c r="BS4019" i="1"/>
  <c r="BT4019" i="1"/>
  <c r="BU4019" i="1"/>
  <c r="BV4019" i="1"/>
  <c r="BW4019" i="1"/>
  <c r="BX4019" i="1"/>
  <c r="BY4019" i="1"/>
  <c r="BZ4019" i="1"/>
  <c r="CA4019" i="1"/>
  <c r="CB4019" i="1"/>
  <c r="BO4020" i="1"/>
  <c r="BP4020" i="1"/>
  <c r="BQ4020" i="1"/>
  <c r="BR4020" i="1"/>
  <c r="BS4020" i="1"/>
  <c r="BT4020" i="1"/>
  <c r="BU4020" i="1"/>
  <c r="BV4020" i="1"/>
  <c r="BW4020" i="1"/>
  <c r="BX4020" i="1"/>
  <c r="BY4020" i="1"/>
  <c r="BZ4020" i="1"/>
  <c r="CA4020" i="1"/>
  <c r="CB4020" i="1"/>
  <c r="BO4021" i="1"/>
  <c r="BP4021" i="1"/>
  <c r="BQ4021" i="1"/>
  <c r="BR4021" i="1"/>
  <c r="BS4021" i="1"/>
  <c r="BT4021" i="1"/>
  <c r="BU4021" i="1"/>
  <c r="BV4021" i="1"/>
  <c r="BW4021" i="1"/>
  <c r="BX4021" i="1"/>
  <c r="BY4021" i="1"/>
  <c r="BZ4021" i="1"/>
  <c r="CA4021" i="1"/>
  <c r="CB4021" i="1"/>
  <c r="BO4022" i="1"/>
  <c r="BP4022" i="1"/>
  <c r="BQ4022" i="1"/>
  <c r="BR4022" i="1"/>
  <c r="BS4022" i="1"/>
  <c r="BT4022" i="1"/>
  <c r="BU4022" i="1"/>
  <c r="BV4022" i="1"/>
  <c r="BW4022" i="1"/>
  <c r="BX4022" i="1"/>
  <c r="BY4022" i="1"/>
  <c r="BZ4022" i="1"/>
  <c r="CA4022" i="1"/>
  <c r="CB4022" i="1"/>
  <c r="BO4023" i="1"/>
  <c r="BP4023" i="1"/>
  <c r="BQ4023" i="1"/>
  <c r="BR4023" i="1"/>
  <c r="BS4023" i="1"/>
  <c r="BT4023" i="1"/>
  <c r="BU4023" i="1"/>
  <c r="BV4023" i="1"/>
  <c r="BW4023" i="1"/>
  <c r="BX4023" i="1"/>
  <c r="BY4023" i="1"/>
  <c r="BZ4023" i="1"/>
  <c r="CA4023" i="1"/>
  <c r="CB4023" i="1"/>
  <c r="BO4024" i="1"/>
  <c r="BP4024" i="1"/>
  <c r="BQ4024" i="1"/>
  <c r="BR4024" i="1"/>
  <c r="BS4024" i="1"/>
  <c r="BT4024" i="1"/>
  <c r="BU4024" i="1"/>
  <c r="BV4024" i="1"/>
  <c r="BW4024" i="1"/>
  <c r="BX4024" i="1"/>
  <c r="BY4024" i="1"/>
  <c r="BZ4024" i="1"/>
  <c r="CA4024" i="1"/>
  <c r="CB4024" i="1"/>
  <c r="BO4025" i="1"/>
  <c r="BP4025" i="1"/>
  <c r="BQ4025" i="1"/>
  <c r="BR4025" i="1"/>
  <c r="BS4025" i="1"/>
  <c r="BT4025" i="1"/>
  <c r="BU4025" i="1"/>
  <c r="BV4025" i="1"/>
  <c r="BW4025" i="1"/>
  <c r="BX4025" i="1"/>
  <c r="BY4025" i="1"/>
  <c r="BZ4025" i="1"/>
  <c r="CA4025" i="1"/>
  <c r="CB4025" i="1"/>
  <c r="BO4026" i="1"/>
  <c r="BP4026" i="1"/>
  <c r="BQ4026" i="1"/>
  <c r="BR4026" i="1"/>
  <c r="BS4026" i="1"/>
  <c r="BT4026" i="1"/>
  <c r="BU4026" i="1"/>
  <c r="BV4026" i="1"/>
  <c r="BW4026" i="1"/>
  <c r="BX4026" i="1"/>
  <c r="BY4026" i="1"/>
  <c r="BZ4026" i="1"/>
  <c r="CA4026" i="1"/>
  <c r="CB4026" i="1"/>
  <c r="BO4027" i="1"/>
  <c r="BP4027" i="1"/>
  <c r="BQ4027" i="1"/>
  <c r="BR4027" i="1"/>
  <c r="BS4027" i="1"/>
  <c r="BT4027" i="1"/>
  <c r="BU4027" i="1"/>
  <c r="BV4027" i="1"/>
  <c r="BW4027" i="1"/>
  <c r="BX4027" i="1"/>
  <c r="BY4027" i="1"/>
  <c r="BZ4027" i="1"/>
  <c r="CA4027" i="1"/>
  <c r="CB4027" i="1"/>
  <c r="BO4028" i="1"/>
  <c r="BP4028" i="1"/>
  <c r="BQ4028" i="1"/>
  <c r="BR4028" i="1"/>
  <c r="BS4028" i="1"/>
  <c r="BT4028" i="1"/>
  <c r="BU4028" i="1"/>
  <c r="BV4028" i="1"/>
  <c r="BW4028" i="1"/>
  <c r="BX4028" i="1"/>
  <c r="BY4028" i="1"/>
  <c r="BZ4028" i="1"/>
  <c r="CA4028" i="1"/>
  <c r="CB4028" i="1"/>
  <c r="BO3706" i="1"/>
  <c r="BP3706" i="1"/>
  <c r="BQ3706" i="1"/>
  <c r="BR3706" i="1"/>
  <c r="BS3706" i="1"/>
  <c r="BT3706" i="1"/>
  <c r="BU3706" i="1"/>
  <c r="BV3706" i="1"/>
  <c r="BW3706" i="1"/>
  <c r="BX3706" i="1"/>
  <c r="BY3706" i="1"/>
  <c r="BZ3706" i="1"/>
  <c r="CA3706" i="1"/>
  <c r="CB3706" i="1"/>
  <c r="BO3743" i="1"/>
  <c r="BP3743" i="1"/>
  <c r="BQ3743" i="1"/>
  <c r="BR3743" i="1"/>
  <c r="BS3743" i="1"/>
  <c r="BT3743" i="1"/>
  <c r="BU3743" i="1"/>
  <c r="BV3743" i="1"/>
  <c r="BW3743" i="1"/>
  <c r="BX3743" i="1"/>
  <c r="BY3743" i="1"/>
  <c r="BZ3743" i="1"/>
  <c r="CA3743" i="1"/>
  <c r="CB3743" i="1"/>
  <c r="BO3725" i="1"/>
  <c r="BP3725" i="1"/>
  <c r="BQ3725" i="1"/>
  <c r="BR3725" i="1"/>
  <c r="BS3725" i="1"/>
  <c r="BT3725" i="1"/>
  <c r="BU3725" i="1"/>
  <c r="BV3725" i="1"/>
  <c r="BW3725" i="1"/>
  <c r="BX3725" i="1"/>
  <c r="BY3725" i="1"/>
  <c r="BZ3725" i="1"/>
  <c r="CA3725" i="1"/>
  <c r="CB3725" i="1"/>
  <c r="BO3730" i="1"/>
  <c r="BP3730" i="1"/>
  <c r="BQ3730" i="1"/>
  <c r="BR3730" i="1"/>
  <c r="BS3730" i="1"/>
  <c r="BT3730" i="1"/>
  <c r="BU3730" i="1"/>
  <c r="BV3730" i="1"/>
  <c r="BW3730" i="1"/>
  <c r="BX3730" i="1"/>
  <c r="BY3730" i="1"/>
  <c r="BZ3730" i="1"/>
  <c r="CA3730" i="1"/>
  <c r="CB3730" i="1"/>
  <c r="BO3722" i="1"/>
  <c r="BP3722" i="1"/>
  <c r="BQ3722" i="1"/>
  <c r="BR3722" i="1"/>
  <c r="BS3722" i="1"/>
  <c r="BT3722" i="1"/>
  <c r="BU3722" i="1"/>
  <c r="BV3722" i="1"/>
  <c r="BW3722" i="1"/>
  <c r="BX3722" i="1"/>
  <c r="BY3722" i="1"/>
  <c r="BZ3722" i="1"/>
  <c r="CA3722" i="1"/>
  <c r="CB3722" i="1"/>
  <c r="BO3714" i="1"/>
  <c r="BP3714" i="1"/>
  <c r="BQ3714" i="1"/>
  <c r="BR3714" i="1"/>
  <c r="BS3714" i="1"/>
  <c r="BT3714" i="1"/>
  <c r="BU3714" i="1"/>
  <c r="BV3714" i="1"/>
  <c r="BW3714" i="1"/>
  <c r="BX3714" i="1"/>
  <c r="BY3714" i="1"/>
  <c r="BZ3714" i="1"/>
  <c r="CA3714" i="1"/>
  <c r="CB3714" i="1"/>
  <c r="BO3711" i="1"/>
  <c r="BP3711" i="1"/>
  <c r="BQ3711" i="1"/>
  <c r="BR3711" i="1"/>
  <c r="BS3711" i="1"/>
  <c r="BT3711" i="1"/>
  <c r="BU3711" i="1"/>
  <c r="BV3711" i="1"/>
  <c r="BW3711" i="1"/>
  <c r="BX3711" i="1"/>
  <c r="BY3711" i="1"/>
  <c r="BZ3711" i="1"/>
  <c r="CA3711" i="1"/>
  <c r="CB3711" i="1"/>
  <c r="BO3728" i="1"/>
  <c r="BP3728" i="1"/>
  <c r="BQ3728" i="1"/>
  <c r="BR3728" i="1"/>
  <c r="BS3728" i="1"/>
  <c r="BT3728" i="1"/>
  <c r="BU3728" i="1"/>
  <c r="BV3728" i="1"/>
  <c r="BW3728" i="1"/>
  <c r="BX3728" i="1"/>
  <c r="BY3728" i="1"/>
  <c r="BZ3728" i="1"/>
  <c r="CA3728" i="1"/>
  <c r="CB3728" i="1"/>
  <c r="BO3748" i="1"/>
  <c r="BP3748" i="1"/>
  <c r="BQ3748" i="1"/>
  <c r="BR3748" i="1"/>
  <c r="BS3748" i="1"/>
  <c r="BT3748" i="1"/>
  <c r="BU3748" i="1"/>
  <c r="BV3748" i="1"/>
  <c r="BW3748" i="1"/>
  <c r="BX3748" i="1"/>
  <c r="BY3748" i="1"/>
  <c r="BZ3748" i="1"/>
  <c r="CA3748" i="1"/>
  <c r="CB3748" i="1"/>
  <c r="BO3749" i="1"/>
  <c r="BP3749" i="1"/>
  <c r="BQ3749" i="1"/>
  <c r="BR3749" i="1"/>
  <c r="BS3749" i="1"/>
  <c r="BT3749" i="1"/>
  <c r="BU3749" i="1"/>
  <c r="BV3749" i="1"/>
  <c r="BW3749" i="1"/>
  <c r="BX3749" i="1"/>
  <c r="BY3749" i="1"/>
  <c r="BZ3749" i="1"/>
  <c r="CA3749" i="1"/>
  <c r="CB3749" i="1"/>
  <c r="BO3750" i="1"/>
  <c r="BP3750" i="1"/>
  <c r="BQ3750" i="1"/>
  <c r="BR3750" i="1"/>
  <c r="BS3750" i="1"/>
  <c r="BT3750" i="1"/>
  <c r="BU3750" i="1"/>
  <c r="BV3750" i="1"/>
  <c r="BW3750" i="1"/>
  <c r="BX3750" i="1"/>
  <c r="BY3750" i="1"/>
  <c r="BZ3750" i="1"/>
  <c r="CA3750" i="1"/>
  <c r="CB3750" i="1"/>
  <c r="BO3751" i="1"/>
  <c r="BP3751" i="1"/>
  <c r="BQ3751" i="1"/>
  <c r="BR3751" i="1"/>
  <c r="BS3751" i="1"/>
  <c r="BT3751" i="1"/>
  <c r="BU3751" i="1"/>
  <c r="BV3751" i="1"/>
  <c r="BW3751" i="1"/>
  <c r="BX3751" i="1"/>
  <c r="BY3751" i="1"/>
  <c r="BZ3751" i="1"/>
  <c r="CA3751" i="1"/>
  <c r="CB3751" i="1"/>
  <c r="BO3752" i="1"/>
  <c r="BP3752" i="1"/>
  <c r="BQ3752" i="1"/>
  <c r="BR3752" i="1"/>
  <c r="BS3752" i="1"/>
  <c r="BT3752" i="1"/>
  <c r="BU3752" i="1"/>
  <c r="BV3752" i="1"/>
  <c r="BW3752" i="1"/>
  <c r="BX3752" i="1"/>
  <c r="BY3752" i="1"/>
  <c r="BZ3752" i="1"/>
  <c r="CA3752" i="1"/>
  <c r="CB3752" i="1"/>
  <c r="BO3753" i="1"/>
  <c r="BP3753" i="1"/>
  <c r="BQ3753" i="1"/>
  <c r="BR3753" i="1"/>
  <c r="BS3753" i="1"/>
  <c r="BT3753" i="1"/>
  <c r="BU3753" i="1"/>
  <c r="BV3753" i="1"/>
  <c r="BW3753" i="1"/>
  <c r="BX3753" i="1"/>
  <c r="BY3753" i="1"/>
  <c r="BZ3753" i="1"/>
  <c r="CA3753" i="1"/>
  <c r="CB3753" i="1"/>
  <c r="BO3754" i="1"/>
  <c r="BP3754" i="1"/>
  <c r="BQ3754" i="1"/>
  <c r="BR3754" i="1"/>
  <c r="BS3754" i="1"/>
  <c r="BT3754" i="1"/>
  <c r="BU3754" i="1"/>
  <c r="BV3754" i="1"/>
  <c r="BW3754" i="1"/>
  <c r="BX3754" i="1"/>
  <c r="BY3754" i="1"/>
  <c r="BZ3754" i="1"/>
  <c r="CA3754" i="1"/>
  <c r="CB3754" i="1"/>
  <c r="BO3755" i="1"/>
  <c r="BP3755" i="1"/>
  <c r="BQ3755" i="1"/>
  <c r="BR3755" i="1"/>
  <c r="BS3755" i="1"/>
  <c r="BT3755" i="1"/>
  <c r="BU3755" i="1"/>
  <c r="BV3755" i="1"/>
  <c r="BW3755" i="1"/>
  <c r="BX3755" i="1"/>
  <c r="BY3755" i="1"/>
  <c r="BZ3755" i="1"/>
  <c r="CA3755" i="1"/>
  <c r="CB3755" i="1"/>
  <c r="BO3756" i="1"/>
  <c r="BP3756" i="1"/>
  <c r="BQ3756" i="1"/>
  <c r="BR3756" i="1"/>
  <c r="BS3756" i="1"/>
  <c r="BT3756" i="1"/>
  <c r="BU3756" i="1"/>
  <c r="BV3756" i="1"/>
  <c r="BW3756" i="1"/>
  <c r="BX3756" i="1"/>
  <c r="BY3756" i="1"/>
  <c r="BZ3756" i="1"/>
  <c r="CA3756" i="1"/>
  <c r="CB3756" i="1"/>
  <c r="BO3757" i="1"/>
  <c r="BP3757" i="1"/>
  <c r="BQ3757" i="1"/>
  <c r="BR3757" i="1"/>
  <c r="BS3757" i="1"/>
  <c r="BT3757" i="1"/>
  <c r="BU3757" i="1"/>
  <c r="BV3757" i="1"/>
  <c r="BW3757" i="1"/>
  <c r="BX3757" i="1"/>
  <c r="BY3757" i="1"/>
  <c r="BZ3757" i="1"/>
  <c r="CA3757" i="1"/>
  <c r="CB3757" i="1"/>
  <c r="BO3758" i="1"/>
  <c r="BP3758" i="1"/>
  <c r="BQ3758" i="1"/>
  <c r="BR3758" i="1"/>
  <c r="BS3758" i="1"/>
  <c r="BT3758" i="1"/>
  <c r="BU3758" i="1"/>
  <c r="BV3758" i="1"/>
  <c r="BW3758" i="1"/>
  <c r="BX3758" i="1"/>
  <c r="BY3758" i="1"/>
  <c r="BZ3758" i="1"/>
  <c r="CA3758" i="1"/>
  <c r="CB3758" i="1"/>
  <c r="BO3759" i="1"/>
  <c r="BP3759" i="1"/>
  <c r="BQ3759" i="1"/>
  <c r="BR3759" i="1"/>
  <c r="BS3759" i="1"/>
  <c r="BT3759" i="1"/>
  <c r="BU3759" i="1"/>
  <c r="BV3759" i="1"/>
  <c r="BW3759" i="1"/>
  <c r="BX3759" i="1"/>
  <c r="BY3759" i="1"/>
  <c r="BZ3759" i="1"/>
  <c r="CA3759" i="1"/>
  <c r="CB3759" i="1"/>
  <c r="BO3760" i="1"/>
  <c r="BP3760" i="1"/>
  <c r="BQ3760" i="1"/>
  <c r="BR3760" i="1"/>
  <c r="BS3760" i="1"/>
  <c r="BT3760" i="1"/>
  <c r="BU3760" i="1"/>
  <c r="BV3760" i="1"/>
  <c r="BW3760" i="1"/>
  <c r="BX3760" i="1"/>
  <c r="BY3760" i="1"/>
  <c r="BZ3760" i="1"/>
  <c r="CA3760" i="1"/>
  <c r="CB3760" i="1"/>
  <c r="BO3761" i="1"/>
  <c r="BP3761" i="1"/>
  <c r="BQ3761" i="1"/>
  <c r="BR3761" i="1"/>
  <c r="BS3761" i="1"/>
  <c r="BT3761" i="1"/>
  <c r="BU3761" i="1"/>
  <c r="BV3761" i="1"/>
  <c r="BW3761" i="1"/>
  <c r="BX3761" i="1"/>
  <c r="BY3761" i="1"/>
  <c r="BZ3761" i="1"/>
  <c r="CA3761" i="1"/>
  <c r="CB3761" i="1"/>
  <c r="BO3762" i="1"/>
  <c r="BP3762" i="1"/>
  <c r="BQ3762" i="1"/>
  <c r="BR3762" i="1"/>
  <c r="BS3762" i="1"/>
  <c r="BT3762" i="1"/>
  <c r="BU3762" i="1"/>
  <c r="BV3762" i="1"/>
  <c r="BW3762" i="1"/>
  <c r="BX3762" i="1"/>
  <c r="BY3762" i="1"/>
  <c r="BZ3762" i="1"/>
  <c r="CA3762" i="1"/>
  <c r="CB3762" i="1"/>
  <c r="BO3763" i="1"/>
  <c r="BP3763" i="1"/>
  <c r="BQ3763" i="1"/>
  <c r="BR3763" i="1"/>
  <c r="BS3763" i="1"/>
  <c r="BT3763" i="1"/>
  <c r="BU3763" i="1"/>
  <c r="BV3763" i="1"/>
  <c r="BW3763" i="1"/>
  <c r="BX3763" i="1"/>
  <c r="BY3763" i="1"/>
  <c r="BZ3763" i="1"/>
  <c r="CA3763" i="1"/>
  <c r="CB3763" i="1"/>
  <c r="BO3764" i="1"/>
  <c r="BP3764" i="1"/>
  <c r="BQ3764" i="1"/>
  <c r="BR3764" i="1"/>
  <c r="BS3764" i="1"/>
  <c r="BT3764" i="1"/>
  <c r="BU3764" i="1"/>
  <c r="BV3764" i="1"/>
  <c r="BW3764" i="1"/>
  <c r="BX3764" i="1"/>
  <c r="BY3764" i="1"/>
  <c r="BZ3764" i="1"/>
  <c r="CA3764" i="1"/>
  <c r="CB3764" i="1"/>
  <c r="BO3765" i="1"/>
  <c r="BP3765" i="1"/>
  <c r="BQ3765" i="1"/>
  <c r="BR3765" i="1"/>
  <c r="BS3765" i="1"/>
  <c r="BT3765" i="1"/>
  <c r="BU3765" i="1"/>
  <c r="BV3765" i="1"/>
  <c r="BW3765" i="1"/>
  <c r="BX3765" i="1"/>
  <c r="BY3765" i="1"/>
  <c r="BZ3765" i="1"/>
  <c r="CA3765" i="1"/>
  <c r="CB3765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BO3561" i="1"/>
  <c r="BP3561" i="1"/>
  <c r="BQ3561" i="1"/>
  <c r="BR3561" i="1"/>
  <c r="BS3561" i="1"/>
  <c r="BT3561" i="1"/>
  <c r="BU3561" i="1"/>
  <c r="BV3561" i="1"/>
  <c r="BW3561" i="1"/>
  <c r="BX3561" i="1"/>
  <c r="BY3561" i="1"/>
  <c r="BZ3561" i="1"/>
  <c r="CA3561" i="1"/>
  <c r="CB3561" i="1"/>
  <c r="BO3565" i="1"/>
  <c r="BP3565" i="1"/>
  <c r="BQ3565" i="1"/>
  <c r="BR3565" i="1"/>
  <c r="BS3565" i="1"/>
  <c r="BT3565" i="1"/>
  <c r="BU3565" i="1"/>
  <c r="BV3565" i="1"/>
  <c r="BW3565" i="1"/>
  <c r="BX3565" i="1"/>
  <c r="BY3565" i="1"/>
  <c r="BZ3565" i="1"/>
  <c r="CA3565" i="1"/>
  <c r="CB3565" i="1"/>
  <c r="BO3564" i="1"/>
  <c r="BP3564" i="1"/>
  <c r="BQ3564" i="1"/>
  <c r="BR3564" i="1"/>
  <c r="BS3564" i="1"/>
  <c r="BT3564" i="1"/>
  <c r="BU3564" i="1"/>
  <c r="BV3564" i="1"/>
  <c r="BW3564" i="1"/>
  <c r="BX3564" i="1"/>
  <c r="BY3564" i="1"/>
  <c r="BZ3564" i="1"/>
  <c r="CA3564" i="1"/>
  <c r="CB3564" i="1"/>
  <c r="BO3575" i="1"/>
  <c r="BP3575" i="1"/>
  <c r="BQ3575" i="1"/>
  <c r="BR3575" i="1"/>
  <c r="BS3575" i="1"/>
  <c r="BT3575" i="1"/>
  <c r="BU3575" i="1"/>
  <c r="BV3575" i="1"/>
  <c r="BW3575" i="1"/>
  <c r="BX3575" i="1"/>
  <c r="BY3575" i="1"/>
  <c r="BZ3575" i="1"/>
  <c r="CA3575" i="1"/>
  <c r="CB3575" i="1"/>
  <c r="BO3601" i="1"/>
  <c r="BP3601" i="1"/>
  <c r="BQ3601" i="1"/>
  <c r="BR3601" i="1"/>
  <c r="BS3601" i="1"/>
  <c r="BT3601" i="1"/>
  <c r="BU3601" i="1"/>
  <c r="BV3601" i="1"/>
  <c r="BW3601" i="1"/>
  <c r="BX3601" i="1"/>
  <c r="BY3601" i="1"/>
  <c r="BZ3601" i="1"/>
  <c r="CA3601" i="1"/>
  <c r="CB3601" i="1"/>
  <c r="BO3572" i="1"/>
  <c r="BP3572" i="1"/>
  <c r="BQ3572" i="1"/>
  <c r="BR3572" i="1"/>
  <c r="BS3572" i="1"/>
  <c r="BT3572" i="1"/>
  <c r="BU3572" i="1"/>
  <c r="BV3572" i="1"/>
  <c r="BW3572" i="1"/>
  <c r="BX3572" i="1"/>
  <c r="BY3572" i="1"/>
  <c r="BZ3572" i="1"/>
  <c r="CA3572" i="1"/>
  <c r="CB3572" i="1"/>
  <c r="BO3569" i="1"/>
  <c r="BP3569" i="1"/>
  <c r="BQ3569" i="1"/>
  <c r="BR3569" i="1"/>
  <c r="BS3569" i="1"/>
  <c r="BT3569" i="1"/>
  <c r="BU3569" i="1"/>
  <c r="BV3569" i="1"/>
  <c r="BW3569" i="1"/>
  <c r="BX3569" i="1"/>
  <c r="BY3569" i="1"/>
  <c r="BZ3569" i="1"/>
  <c r="CA3569" i="1"/>
  <c r="CB3569" i="1"/>
  <c r="BO3594" i="1"/>
  <c r="BP3594" i="1"/>
  <c r="BQ3594" i="1"/>
  <c r="BR3594" i="1"/>
  <c r="BS3594" i="1"/>
  <c r="BT3594" i="1"/>
  <c r="BU3594" i="1"/>
  <c r="BV3594" i="1"/>
  <c r="BW3594" i="1"/>
  <c r="BX3594" i="1"/>
  <c r="BY3594" i="1"/>
  <c r="BZ3594" i="1"/>
  <c r="CA3594" i="1"/>
  <c r="CB3594" i="1"/>
  <c r="BO3582" i="1"/>
  <c r="BP3582" i="1"/>
  <c r="BQ3582" i="1"/>
  <c r="BR3582" i="1"/>
  <c r="BS3582" i="1"/>
  <c r="BT3582" i="1"/>
  <c r="BU3582" i="1"/>
  <c r="BV3582" i="1"/>
  <c r="BW3582" i="1"/>
  <c r="BX3582" i="1"/>
  <c r="BY3582" i="1"/>
  <c r="BZ3582" i="1"/>
  <c r="CA3582" i="1"/>
  <c r="CB3582" i="1"/>
  <c r="BO3580" i="1"/>
  <c r="BP3580" i="1"/>
  <c r="BQ3580" i="1"/>
  <c r="BR3580" i="1"/>
  <c r="BS3580" i="1"/>
  <c r="BT3580" i="1"/>
  <c r="BU3580" i="1"/>
  <c r="BV3580" i="1"/>
  <c r="BW3580" i="1"/>
  <c r="BX3580" i="1"/>
  <c r="BY3580" i="1"/>
  <c r="BZ3580" i="1"/>
  <c r="CA3580" i="1"/>
  <c r="CB3580" i="1"/>
  <c r="BO3603" i="1"/>
  <c r="BP3603" i="1"/>
  <c r="BQ3603" i="1"/>
  <c r="BR3603" i="1"/>
  <c r="BS3603" i="1"/>
  <c r="BT3603" i="1"/>
  <c r="BU3603" i="1"/>
  <c r="BV3603" i="1"/>
  <c r="BW3603" i="1"/>
  <c r="BX3603" i="1"/>
  <c r="BY3603" i="1"/>
  <c r="BZ3603" i="1"/>
  <c r="CA3603" i="1"/>
  <c r="CB3603" i="1"/>
  <c r="BO3604" i="1"/>
  <c r="BP3604" i="1"/>
  <c r="BQ3604" i="1"/>
  <c r="BR3604" i="1"/>
  <c r="BS3604" i="1"/>
  <c r="BT3604" i="1"/>
  <c r="BU3604" i="1"/>
  <c r="BV3604" i="1"/>
  <c r="BW3604" i="1"/>
  <c r="BX3604" i="1"/>
  <c r="BY3604" i="1"/>
  <c r="BZ3604" i="1"/>
  <c r="CA3604" i="1"/>
  <c r="CB3604" i="1"/>
  <c r="BO3605" i="1"/>
  <c r="BP3605" i="1"/>
  <c r="BQ3605" i="1"/>
  <c r="BR3605" i="1"/>
  <c r="BS3605" i="1"/>
  <c r="BT3605" i="1"/>
  <c r="BU3605" i="1"/>
  <c r="BV3605" i="1"/>
  <c r="BW3605" i="1"/>
  <c r="BX3605" i="1"/>
  <c r="BY3605" i="1"/>
  <c r="BZ3605" i="1"/>
  <c r="CA3605" i="1"/>
  <c r="CB3605" i="1"/>
  <c r="BO3606" i="1"/>
  <c r="BP3606" i="1"/>
  <c r="BQ3606" i="1"/>
  <c r="BR3606" i="1"/>
  <c r="BS3606" i="1"/>
  <c r="BT3606" i="1"/>
  <c r="BU3606" i="1"/>
  <c r="BV3606" i="1"/>
  <c r="BW3606" i="1"/>
  <c r="BX3606" i="1"/>
  <c r="BY3606" i="1"/>
  <c r="BZ3606" i="1"/>
  <c r="CA3606" i="1"/>
  <c r="CB3606" i="1"/>
  <c r="BO3607" i="1"/>
  <c r="BP3607" i="1"/>
  <c r="BQ3607" i="1"/>
  <c r="BR3607" i="1"/>
  <c r="BS3607" i="1"/>
  <c r="BT3607" i="1"/>
  <c r="BU3607" i="1"/>
  <c r="BV3607" i="1"/>
  <c r="BW3607" i="1"/>
  <c r="BX3607" i="1"/>
  <c r="BY3607" i="1"/>
  <c r="BZ3607" i="1"/>
  <c r="CA3607" i="1"/>
  <c r="CB3607" i="1"/>
  <c r="BO3608" i="1"/>
  <c r="BP3608" i="1"/>
  <c r="BQ3608" i="1"/>
  <c r="BR3608" i="1"/>
  <c r="BS3608" i="1"/>
  <c r="BT3608" i="1"/>
  <c r="BU3608" i="1"/>
  <c r="BV3608" i="1"/>
  <c r="BW3608" i="1"/>
  <c r="BX3608" i="1"/>
  <c r="BY3608" i="1"/>
  <c r="BZ3608" i="1"/>
  <c r="CA3608" i="1"/>
  <c r="CB3608" i="1"/>
  <c r="BO3609" i="1"/>
  <c r="BP3609" i="1"/>
  <c r="BQ3609" i="1"/>
  <c r="BR3609" i="1"/>
  <c r="BS3609" i="1"/>
  <c r="BT3609" i="1"/>
  <c r="BU3609" i="1"/>
  <c r="BV3609" i="1"/>
  <c r="BW3609" i="1"/>
  <c r="BX3609" i="1"/>
  <c r="BY3609" i="1"/>
  <c r="BZ3609" i="1"/>
  <c r="CA3609" i="1"/>
  <c r="CB3609" i="1"/>
  <c r="BO3610" i="1"/>
  <c r="BP3610" i="1"/>
  <c r="BQ3610" i="1"/>
  <c r="BR3610" i="1"/>
  <c r="BS3610" i="1"/>
  <c r="BT3610" i="1"/>
  <c r="BU3610" i="1"/>
  <c r="BV3610" i="1"/>
  <c r="BW3610" i="1"/>
  <c r="BX3610" i="1"/>
  <c r="BY3610" i="1"/>
  <c r="BZ3610" i="1"/>
  <c r="CA3610" i="1"/>
  <c r="CB3610" i="1"/>
  <c r="BO3611" i="1"/>
  <c r="BP3611" i="1"/>
  <c r="BQ3611" i="1"/>
  <c r="BR3611" i="1"/>
  <c r="BS3611" i="1"/>
  <c r="BT3611" i="1"/>
  <c r="BU3611" i="1"/>
  <c r="BV3611" i="1"/>
  <c r="BW3611" i="1"/>
  <c r="BX3611" i="1"/>
  <c r="BY3611" i="1"/>
  <c r="BZ3611" i="1"/>
  <c r="CA3611" i="1"/>
  <c r="CB3611" i="1"/>
  <c r="BO3612" i="1"/>
  <c r="BP3612" i="1"/>
  <c r="BQ3612" i="1"/>
  <c r="BR3612" i="1"/>
  <c r="BS3612" i="1"/>
  <c r="BT3612" i="1"/>
  <c r="BU3612" i="1"/>
  <c r="BV3612" i="1"/>
  <c r="BW3612" i="1"/>
  <c r="BX3612" i="1"/>
  <c r="BY3612" i="1"/>
  <c r="BZ3612" i="1"/>
  <c r="CA3612" i="1"/>
  <c r="CB3612" i="1"/>
  <c r="BO3613" i="1"/>
  <c r="BP3613" i="1"/>
  <c r="BQ3613" i="1"/>
  <c r="BR3613" i="1"/>
  <c r="BS3613" i="1"/>
  <c r="BT3613" i="1"/>
  <c r="BU3613" i="1"/>
  <c r="BV3613" i="1"/>
  <c r="BW3613" i="1"/>
  <c r="BX3613" i="1"/>
  <c r="BY3613" i="1"/>
  <c r="BZ3613" i="1"/>
  <c r="CA3613" i="1"/>
  <c r="CB3613" i="1"/>
  <c r="BO3614" i="1"/>
  <c r="BP3614" i="1"/>
  <c r="BQ3614" i="1"/>
  <c r="BR3614" i="1"/>
  <c r="BS3614" i="1"/>
  <c r="BT3614" i="1"/>
  <c r="BU3614" i="1"/>
  <c r="BV3614" i="1"/>
  <c r="BW3614" i="1"/>
  <c r="BX3614" i="1"/>
  <c r="BY3614" i="1"/>
  <c r="BZ3614" i="1"/>
  <c r="CA3614" i="1"/>
  <c r="CB3614" i="1"/>
  <c r="BO3615" i="1"/>
  <c r="BP3615" i="1"/>
  <c r="BQ3615" i="1"/>
  <c r="BR3615" i="1"/>
  <c r="BS3615" i="1"/>
  <c r="BT3615" i="1"/>
  <c r="BU3615" i="1"/>
  <c r="BV3615" i="1"/>
  <c r="BW3615" i="1"/>
  <c r="BX3615" i="1"/>
  <c r="BY3615" i="1"/>
  <c r="BZ3615" i="1"/>
  <c r="CA3615" i="1"/>
  <c r="CB3615" i="1"/>
  <c r="BO3616" i="1"/>
  <c r="BP3616" i="1"/>
  <c r="BQ3616" i="1"/>
  <c r="BR3616" i="1"/>
  <c r="BS3616" i="1"/>
  <c r="BT3616" i="1"/>
  <c r="BU3616" i="1"/>
  <c r="BV3616" i="1"/>
  <c r="BW3616" i="1"/>
  <c r="BX3616" i="1"/>
  <c r="BY3616" i="1"/>
  <c r="BZ3616" i="1"/>
  <c r="CA3616" i="1"/>
  <c r="CB3616" i="1"/>
  <c r="BO3617" i="1"/>
  <c r="BP3617" i="1"/>
  <c r="BQ3617" i="1"/>
  <c r="BR3617" i="1"/>
  <c r="BS3617" i="1"/>
  <c r="BT3617" i="1"/>
  <c r="BU3617" i="1"/>
  <c r="BV3617" i="1"/>
  <c r="BW3617" i="1"/>
  <c r="BX3617" i="1"/>
  <c r="BY3617" i="1"/>
  <c r="BZ3617" i="1"/>
  <c r="CA3617" i="1"/>
  <c r="CB3617" i="1"/>
  <c r="BO3618" i="1"/>
  <c r="BP3618" i="1"/>
  <c r="BQ3618" i="1"/>
  <c r="BR3618" i="1"/>
  <c r="BS3618" i="1"/>
  <c r="BT3618" i="1"/>
  <c r="BU3618" i="1"/>
  <c r="BV3618" i="1"/>
  <c r="BW3618" i="1"/>
  <c r="BX3618" i="1"/>
  <c r="BY3618" i="1"/>
  <c r="BZ3618" i="1"/>
  <c r="CA3618" i="1"/>
  <c r="CB3618" i="1"/>
  <c r="BO3619" i="1"/>
  <c r="BP3619" i="1"/>
  <c r="BQ3619" i="1"/>
  <c r="BR3619" i="1"/>
  <c r="BS3619" i="1"/>
  <c r="BT3619" i="1"/>
  <c r="BU3619" i="1"/>
  <c r="BV3619" i="1"/>
  <c r="BW3619" i="1"/>
  <c r="BX3619" i="1"/>
  <c r="BY3619" i="1"/>
  <c r="BZ3619" i="1"/>
  <c r="CA3619" i="1"/>
  <c r="CB3619" i="1"/>
  <c r="BO3620" i="1"/>
  <c r="BP3620" i="1"/>
  <c r="BQ3620" i="1"/>
  <c r="BR3620" i="1"/>
  <c r="BS3620" i="1"/>
  <c r="BT3620" i="1"/>
  <c r="BU3620" i="1"/>
  <c r="BV3620" i="1"/>
  <c r="BW3620" i="1"/>
  <c r="BX3620" i="1"/>
  <c r="BY3620" i="1"/>
  <c r="BZ3620" i="1"/>
  <c r="CA3620" i="1"/>
  <c r="CB3620" i="1"/>
  <c r="BO3621" i="1"/>
  <c r="BP3621" i="1"/>
  <c r="BQ3621" i="1"/>
  <c r="BR3621" i="1"/>
  <c r="BS3621" i="1"/>
  <c r="BT3621" i="1"/>
  <c r="BU3621" i="1"/>
  <c r="BV3621" i="1"/>
  <c r="BW3621" i="1"/>
  <c r="BX3621" i="1"/>
  <c r="BY3621" i="1"/>
  <c r="BZ3621" i="1"/>
  <c r="CA3621" i="1"/>
  <c r="CB3621" i="1"/>
  <c r="BO3622" i="1"/>
  <c r="BP3622" i="1"/>
  <c r="BQ3622" i="1"/>
  <c r="BR3622" i="1"/>
  <c r="BS3622" i="1"/>
  <c r="BT3622" i="1"/>
  <c r="BU3622" i="1"/>
  <c r="BV3622" i="1"/>
  <c r="BW3622" i="1"/>
  <c r="BX3622" i="1"/>
  <c r="BY3622" i="1"/>
  <c r="BZ3622" i="1"/>
  <c r="CA3622" i="1"/>
  <c r="CB3622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BO3157" i="1"/>
  <c r="BP3157" i="1"/>
  <c r="BQ3157" i="1"/>
  <c r="BR3157" i="1"/>
  <c r="BS3157" i="1"/>
  <c r="BT3157" i="1"/>
  <c r="BU3157" i="1"/>
  <c r="BV3157" i="1"/>
  <c r="BW3157" i="1"/>
  <c r="BX3157" i="1"/>
  <c r="BY3157" i="1"/>
  <c r="BZ3157" i="1"/>
  <c r="CA3157" i="1"/>
  <c r="CB3157" i="1"/>
  <c r="BO3163" i="1"/>
  <c r="BP3163" i="1"/>
  <c r="BQ3163" i="1"/>
  <c r="BR3163" i="1"/>
  <c r="BS3163" i="1"/>
  <c r="BT3163" i="1"/>
  <c r="BU3163" i="1"/>
  <c r="BV3163" i="1"/>
  <c r="BW3163" i="1"/>
  <c r="BX3163" i="1"/>
  <c r="BY3163" i="1"/>
  <c r="BZ3163" i="1"/>
  <c r="CA3163" i="1"/>
  <c r="CB3163" i="1"/>
  <c r="BO3165" i="1"/>
  <c r="BP3165" i="1"/>
  <c r="BQ3165" i="1"/>
  <c r="BR3165" i="1"/>
  <c r="BS3165" i="1"/>
  <c r="BT3165" i="1"/>
  <c r="BU3165" i="1"/>
  <c r="BV3165" i="1"/>
  <c r="BW3165" i="1"/>
  <c r="BX3165" i="1"/>
  <c r="BY3165" i="1"/>
  <c r="BZ3165" i="1"/>
  <c r="CA3165" i="1"/>
  <c r="CB3165" i="1"/>
  <c r="BO3166" i="1"/>
  <c r="BP3166" i="1"/>
  <c r="BQ3166" i="1"/>
  <c r="BR3166" i="1"/>
  <c r="BS3166" i="1"/>
  <c r="BT3166" i="1"/>
  <c r="BU3166" i="1"/>
  <c r="BV3166" i="1"/>
  <c r="BW3166" i="1"/>
  <c r="BX3166" i="1"/>
  <c r="BY3166" i="1"/>
  <c r="BZ3166" i="1"/>
  <c r="CA3166" i="1"/>
  <c r="CB3166" i="1"/>
  <c r="BO3173" i="1"/>
  <c r="BP3173" i="1"/>
  <c r="BQ3173" i="1"/>
  <c r="BR3173" i="1"/>
  <c r="BS3173" i="1"/>
  <c r="BT3173" i="1"/>
  <c r="BU3173" i="1"/>
  <c r="BV3173" i="1"/>
  <c r="BW3173" i="1"/>
  <c r="BX3173" i="1"/>
  <c r="BY3173" i="1"/>
  <c r="BZ3173" i="1"/>
  <c r="CA3173" i="1"/>
  <c r="CB3173" i="1"/>
  <c r="BO3169" i="1"/>
  <c r="BP3169" i="1"/>
  <c r="BQ3169" i="1"/>
  <c r="BR3169" i="1"/>
  <c r="BS3169" i="1"/>
  <c r="BT3169" i="1"/>
  <c r="BU3169" i="1"/>
  <c r="BV3169" i="1"/>
  <c r="BW3169" i="1"/>
  <c r="BX3169" i="1"/>
  <c r="BY3169" i="1"/>
  <c r="BZ3169" i="1"/>
  <c r="CA3169" i="1"/>
  <c r="CB3169" i="1"/>
  <c r="BO3154" i="1"/>
  <c r="BP3154" i="1"/>
  <c r="BQ3154" i="1"/>
  <c r="BR3154" i="1"/>
  <c r="BS3154" i="1"/>
  <c r="BT3154" i="1"/>
  <c r="BU3154" i="1"/>
  <c r="BV3154" i="1"/>
  <c r="BW3154" i="1"/>
  <c r="BX3154" i="1"/>
  <c r="BY3154" i="1"/>
  <c r="BZ3154" i="1"/>
  <c r="CA3154" i="1"/>
  <c r="CB3154" i="1"/>
  <c r="BO3202" i="1"/>
  <c r="BP3202" i="1"/>
  <c r="BQ3202" i="1"/>
  <c r="BR3202" i="1"/>
  <c r="BS3202" i="1"/>
  <c r="BT3202" i="1"/>
  <c r="BU3202" i="1"/>
  <c r="BV3202" i="1"/>
  <c r="BW3202" i="1"/>
  <c r="BX3202" i="1"/>
  <c r="BY3202" i="1"/>
  <c r="BZ3202" i="1"/>
  <c r="CA3202" i="1"/>
  <c r="CB3202" i="1"/>
  <c r="BO3203" i="1"/>
  <c r="BP3203" i="1"/>
  <c r="BQ3203" i="1"/>
  <c r="BR3203" i="1"/>
  <c r="BS3203" i="1"/>
  <c r="BT3203" i="1"/>
  <c r="BU3203" i="1"/>
  <c r="BV3203" i="1"/>
  <c r="BW3203" i="1"/>
  <c r="BX3203" i="1"/>
  <c r="BY3203" i="1"/>
  <c r="BZ3203" i="1"/>
  <c r="CA3203" i="1"/>
  <c r="CB3203" i="1"/>
  <c r="BO3200" i="1"/>
  <c r="BP3200" i="1"/>
  <c r="BQ3200" i="1"/>
  <c r="BR3200" i="1"/>
  <c r="BS3200" i="1"/>
  <c r="BT3200" i="1"/>
  <c r="BU3200" i="1"/>
  <c r="BV3200" i="1"/>
  <c r="BW3200" i="1"/>
  <c r="BX3200" i="1"/>
  <c r="BY3200" i="1"/>
  <c r="BZ3200" i="1"/>
  <c r="CA3200" i="1"/>
  <c r="CB3200" i="1"/>
  <c r="BO3204" i="1"/>
  <c r="BP3204" i="1"/>
  <c r="BQ3204" i="1"/>
  <c r="BR3204" i="1"/>
  <c r="BS3204" i="1"/>
  <c r="BT3204" i="1"/>
  <c r="BU3204" i="1"/>
  <c r="BV3204" i="1"/>
  <c r="BW3204" i="1"/>
  <c r="BX3204" i="1"/>
  <c r="BY3204" i="1"/>
  <c r="BZ3204" i="1"/>
  <c r="CA3204" i="1"/>
  <c r="CB3204" i="1"/>
  <c r="BO3205" i="1"/>
  <c r="BP3205" i="1"/>
  <c r="BQ3205" i="1"/>
  <c r="BR3205" i="1"/>
  <c r="BS3205" i="1"/>
  <c r="BT3205" i="1"/>
  <c r="BU3205" i="1"/>
  <c r="BV3205" i="1"/>
  <c r="BW3205" i="1"/>
  <c r="BX3205" i="1"/>
  <c r="BY3205" i="1"/>
  <c r="BZ3205" i="1"/>
  <c r="CA3205" i="1"/>
  <c r="CB3205" i="1"/>
  <c r="BO3206" i="1"/>
  <c r="BP3206" i="1"/>
  <c r="BQ3206" i="1"/>
  <c r="BR3206" i="1"/>
  <c r="BS3206" i="1"/>
  <c r="BT3206" i="1"/>
  <c r="BU3206" i="1"/>
  <c r="BV3206" i="1"/>
  <c r="BW3206" i="1"/>
  <c r="BX3206" i="1"/>
  <c r="BY3206" i="1"/>
  <c r="BZ3206" i="1"/>
  <c r="CA3206" i="1"/>
  <c r="CB3206" i="1"/>
  <c r="BO3207" i="1"/>
  <c r="BP3207" i="1"/>
  <c r="BQ3207" i="1"/>
  <c r="BR3207" i="1"/>
  <c r="BS3207" i="1"/>
  <c r="BT3207" i="1"/>
  <c r="BU3207" i="1"/>
  <c r="BV3207" i="1"/>
  <c r="BW3207" i="1"/>
  <c r="BX3207" i="1"/>
  <c r="BY3207" i="1"/>
  <c r="BZ3207" i="1"/>
  <c r="CA3207" i="1"/>
  <c r="CB3207" i="1"/>
  <c r="BO3208" i="1"/>
  <c r="BP3208" i="1"/>
  <c r="BQ3208" i="1"/>
  <c r="BR3208" i="1"/>
  <c r="BS3208" i="1"/>
  <c r="BT3208" i="1"/>
  <c r="BU3208" i="1"/>
  <c r="BV3208" i="1"/>
  <c r="BW3208" i="1"/>
  <c r="BX3208" i="1"/>
  <c r="BY3208" i="1"/>
  <c r="BZ3208" i="1"/>
  <c r="CA3208" i="1"/>
  <c r="CB3208" i="1"/>
  <c r="BO3209" i="1"/>
  <c r="BP3209" i="1"/>
  <c r="BQ3209" i="1"/>
  <c r="BR3209" i="1"/>
  <c r="BS3209" i="1"/>
  <c r="BT3209" i="1"/>
  <c r="BU3209" i="1"/>
  <c r="BV3209" i="1"/>
  <c r="BW3209" i="1"/>
  <c r="BX3209" i="1"/>
  <c r="BY3209" i="1"/>
  <c r="BZ3209" i="1"/>
  <c r="CA3209" i="1"/>
  <c r="CB3209" i="1"/>
  <c r="BO3210" i="1"/>
  <c r="BP3210" i="1"/>
  <c r="BQ3210" i="1"/>
  <c r="BR3210" i="1"/>
  <c r="BS3210" i="1"/>
  <c r="BT3210" i="1"/>
  <c r="BU3210" i="1"/>
  <c r="BV3210" i="1"/>
  <c r="BW3210" i="1"/>
  <c r="BX3210" i="1"/>
  <c r="BY3210" i="1"/>
  <c r="BZ3210" i="1"/>
  <c r="CA3210" i="1"/>
  <c r="CB3210" i="1"/>
  <c r="BO3211" i="1"/>
  <c r="BP3211" i="1"/>
  <c r="BQ3211" i="1"/>
  <c r="BR3211" i="1"/>
  <c r="BS3211" i="1"/>
  <c r="BT3211" i="1"/>
  <c r="BU3211" i="1"/>
  <c r="BV3211" i="1"/>
  <c r="BW3211" i="1"/>
  <c r="BX3211" i="1"/>
  <c r="BY3211" i="1"/>
  <c r="BZ3211" i="1"/>
  <c r="CA3211" i="1"/>
  <c r="CB3211" i="1"/>
  <c r="BO3212" i="1"/>
  <c r="BP3212" i="1"/>
  <c r="BQ3212" i="1"/>
  <c r="BR3212" i="1"/>
  <c r="BS3212" i="1"/>
  <c r="BT3212" i="1"/>
  <c r="BU3212" i="1"/>
  <c r="BV3212" i="1"/>
  <c r="BW3212" i="1"/>
  <c r="BX3212" i="1"/>
  <c r="BY3212" i="1"/>
  <c r="BZ3212" i="1"/>
  <c r="CA3212" i="1"/>
  <c r="CB3212" i="1"/>
  <c r="BO3213" i="1"/>
  <c r="BP3213" i="1"/>
  <c r="BQ3213" i="1"/>
  <c r="BR3213" i="1"/>
  <c r="BS3213" i="1"/>
  <c r="BT3213" i="1"/>
  <c r="BU3213" i="1"/>
  <c r="BV3213" i="1"/>
  <c r="BW3213" i="1"/>
  <c r="BX3213" i="1"/>
  <c r="BY3213" i="1"/>
  <c r="BZ3213" i="1"/>
  <c r="CA3213" i="1"/>
  <c r="CB3213" i="1"/>
  <c r="BO3214" i="1"/>
  <c r="BP3214" i="1"/>
  <c r="BQ3214" i="1"/>
  <c r="BR3214" i="1"/>
  <c r="BS3214" i="1"/>
  <c r="BT3214" i="1"/>
  <c r="BU3214" i="1"/>
  <c r="BV3214" i="1"/>
  <c r="BW3214" i="1"/>
  <c r="BX3214" i="1"/>
  <c r="BY3214" i="1"/>
  <c r="BZ3214" i="1"/>
  <c r="CA3214" i="1"/>
  <c r="CB3214" i="1"/>
  <c r="BO3215" i="1"/>
  <c r="BP3215" i="1"/>
  <c r="BQ3215" i="1"/>
  <c r="BR3215" i="1"/>
  <c r="BS3215" i="1"/>
  <c r="BT3215" i="1"/>
  <c r="BU3215" i="1"/>
  <c r="BV3215" i="1"/>
  <c r="BW3215" i="1"/>
  <c r="BX3215" i="1"/>
  <c r="BY3215" i="1"/>
  <c r="BZ3215" i="1"/>
  <c r="CA3215" i="1"/>
  <c r="CB3215" i="1"/>
  <c r="BO3216" i="1"/>
  <c r="BP3216" i="1"/>
  <c r="BQ3216" i="1"/>
  <c r="BR3216" i="1"/>
  <c r="BS3216" i="1"/>
  <c r="BT3216" i="1"/>
  <c r="BU3216" i="1"/>
  <c r="BV3216" i="1"/>
  <c r="BW3216" i="1"/>
  <c r="BX3216" i="1"/>
  <c r="BY3216" i="1"/>
  <c r="BZ3216" i="1"/>
  <c r="CA3216" i="1"/>
  <c r="CB3216" i="1"/>
  <c r="BO3217" i="1"/>
  <c r="BP3217" i="1"/>
  <c r="BQ3217" i="1"/>
  <c r="BR3217" i="1"/>
  <c r="BS3217" i="1"/>
  <c r="BT3217" i="1"/>
  <c r="BU3217" i="1"/>
  <c r="BV3217" i="1"/>
  <c r="BW3217" i="1"/>
  <c r="BX3217" i="1"/>
  <c r="BY3217" i="1"/>
  <c r="BZ3217" i="1"/>
  <c r="CA3217" i="1"/>
  <c r="CB3217" i="1"/>
  <c r="BO3218" i="1"/>
  <c r="BP3218" i="1"/>
  <c r="BQ3218" i="1"/>
  <c r="BR3218" i="1"/>
  <c r="BS3218" i="1"/>
  <c r="BT3218" i="1"/>
  <c r="BU3218" i="1"/>
  <c r="BV3218" i="1"/>
  <c r="BW3218" i="1"/>
  <c r="BX3218" i="1"/>
  <c r="BY3218" i="1"/>
  <c r="BZ3218" i="1"/>
  <c r="CA3218" i="1"/>
  <c r="CB3218" i="1"/>
  <c r="BO3219" i="1"/>
  <c r="BP3219" i="1"/>
  <c r="BQ3219" i="1"/>
  <c r="BR3219" i="1"/>
  <c r="BS3219" i="1"/>
  <c r="BT3219" i="1"/>
  <c r="BU3219" i="1"/>
  <c r="BV3219" i="1"/>
  <c r="BW3219" i="1"/>
  <c r="BX3219" i="1"/>
  <c r="BY3219" i="1"/>
  <c r="BZ3219" i="1"/>
  <c r="CA3219" i="1"/>
  <c r="CB3219" i="1"/>
  <c r="BO3220" i="1"/>
  <c r="BP3220" i="1"/>
  <c r="BQ3220" i="1"/>
  <c r="BR3220" i="1"/>
  <c r="BS3220" i="1"/>
  <c r="BT3220" i="1"/>
  <c r="BU3220" i="1"/>
  <c r="BV3220" i="1"/>
  <c r="BW3220" i="1"/>
  <c r="BX3220" i="1"/>
  <c r="BY3220" i="1"/>
  <c r="BZ3220" i="1"/>
  <c r="CA3220" i="1"/>
  <c r="CB3220" i="1"/>
  <c r="BO3300" i="1"/>
  <c r="BP3300" i="1"/>
  <c r="BQ3300" i="1"/>
  <c r="BR3300" i="1"/>
  <c r="BS3300" i="1"/>
  <c r="BT3300" i="1"/>
  <c r="BU3300" i="1"/>
  <c r="BV3300" i="1"/>
  <c r="BW3300" i="1"/>
  <c r="BX3300" i="1"/>
  <c r="BY3300" i="1"/>
  <c r="BZ3300" i="1"/>
  <c r="CA3300" i="1"/>
  <c r="CB3300" i="1"/>
  <c r="BO3323" i="1"/>
  <c r="BP3323" i="1"/>
  <c r="BQ3323" i="1"/>
  <c r="BR3323" i="1"/>
  <c r="BS3323" i="1"/>
  <c r="BT3323" i="1"/>
  <c r="BU3323" i="1"/>
  <c r="BV3323" i="1"/>
  <c r="BW3323" i="1"/>
  <c r="BX3323" i="1"/>
  <c r="BY3323" i="1"/>
  <c r="BZ3323" i="1"/>
  <c r="CA3323" i="1"/>
  <c r="CB3323" i="1"/>
  <c r="BO3289" i="1"/>
  <c r="BP3289" i="1"/>
  <c r="BQ3289" i="1"/>
  <c r="BR3289" i="1"/>
  <c r="BS3289" i="1"/>
  <c r="BT3289" i="1"/>
  <c r="BU3289" i="1"/>
  <c r="BV3289" i="1"/>
  <c r="BW3289" i="1"/>
  <c r="BX3289" i="1"/>
  <c r="BY3289" i="1"/>
  <c r="BZ3289" i="1"/>
  <c r="CA3289" i="1"/>
  <c r="CB3289" i="1"/>
  <c r="BO3298" i="1"/>
  <c r="BP3298" i="1"/>
  <c r="BQ3298" i="1"/>
  <c r="BR3298" i="1"/>
  <c r="BS3298" i="1"/>
  <c r="BT3298" i="1"/>
  <c r="BU3298" i="1"/>
  <c r="BV3298" i="1"/>
  <c r="BW3298" i="1"/>
  <c r="BX3298" i="1"/>
  <c r="BY3298" i="1"/>
  <c r="BZ3298" i="1"/>
  <c r="CA3298" i="1"/>
  <c r="CB3298" i="1"/>
  <c r="BO3314" i="1"/>
  <c r="BP3314" i="1"/>
  <c r="BQ3314" i="1"/>
  <c r="BR3314" i="1"/>
  <c r="BS3314" i="1"/>
  <c r="BT3314" i="1"/>
  <c r="BU3314" i="1"/>
  <c r="BV3314" i="1"/>
  <c r="BW3314" i="1"/>
  <c r="BX3314" i="1"/>
  <c r="BY3314" i="1"/>
  <c r="BZ3314" i="1"/>
  <c r="CA3314" i="1"/>
  <c r="CB3314" i="1"/>
  <c r="BO3307" i="1"/>
  <c r="BP3307" i="1"/>
  <c r="BQ3307" i="1"/>
  <c r="BR3307" i="1"/>
  <c r="BS3307" i="1"/>
  <c r="BT3307" i="1"/>
  <c r="BU3307" i="1"/>
  <c r="BV3307" i="1"/>
  <c r="BW3307" i="1"/>
  <c r="BX3307" i="1"/>
  <c r="BY3307" i="1"/>
  <c r="BZ3307" i="1"/>
  <c r="CA3307" i="1"/>
  <c r="CB3307" i="1"/>
  <c r="BO3306" i="1"/>
  <c r="BP3306" i="1"/>
  <c r="BQ3306" i="1"/>
  <c r="BR3306" i="1"/>
  <c r="BS3306" i="1"/>
  <c r="BT3306" i="1"/>
  <c r="BU3306" i="1"/>
  <c r="BV3306" i="1"/>
  <c r="BW3306" i="1"/>
  <c r="BX3306" i="1"/>
  <c r="BY3306" i="1"/>
  <c r="BZ3306" i="1"/>
  <c r="CA3306" i="1"/>
  <c r="CB3306" i="1"/>
  <c r="BO3333" i="1"/>
  <c r="BP3333" i="1"/>
  <c r="BQ3333" i="1"/>
  <c r="BR3333" i="1"/>
  <c r="BS3333" i="1"/>
  <c r="BT3333" i="1"/>
  <c r="BU3333" i="1"/>
  <c r="BV3333" i="1"/>
  <c r="BW3333" i="1"/>
  <c r="BX3333" i="1"/>
  <c r="BY3333" i="1"/>
  <c r="BZ3333" i="1"/>
  <c r="CA3333" i="1"/>
  <c r="CB3333" i="1"/>
  <c r="BO3334" i="1"/>
  <c r="BP3334" i="1"/>
  <c r="BQ3334" i="1"/>
  <c r="BR3334" i="1"/>
  <c r="BS3334" i="1"/>
  <c r="BT3334" i="1"/>
  <c r="BU3334" i="1"/>
  <c r="BV3334" i="1"/>
  <c r="BW3334" i="1"/>
  <c r="BX3334" i="1"/>
  <c r="BY3334" i="1"/>
  <c r="BZ3334" i="1"/>
  <c r="CA3334" i="1"/>
  <c r="CB3334" i="1"/>
  <c r="BO3335" i="1"/>
  <c r="BP3335" i="1"/>
  <c r="BQ3335" i="1"/>
  <c r="BR3335" i="1"/>
  <c r="BS3335" i="1"/>
  <c r="BT3335" i="1"/>
  <c r="BU3335" i="1"/>
  <c r="BV3335" i="1"/>
  <c r="BW3335" i="1"/>
  <c r="BX3335" i="1"/>
  <c r="BY3335" i="1"/>
  <c r="BZ3335" i="1"/>
  <c r="CA3335" i="1"/>
  <c r="CB3335" i="1"/>
  <c r="BO3331" i="1"/>
  <c r="BP3331" i="1"/>
  <c r="BQ3331" i="1"/>
  <c r="BR3331" i="1"/>
  <c r="BS3331" i="1"/>
  <c r="BT3331" i="1"/>
  <c r="BU3331" i="1"/>
  <c r="BV3331" i="1"/>
  <c r="BW3331" i="1"/>
  <c r="BX3331" i="1"/>
  <c r="BY3331" i="1"/>
  <c r="BZ3331" i="1"/>
  <c r="CA3331" i="1"/>
  <c r="CB3331" i="1"/>
  <c r="BO3336" i="1"/>
  <c r="BP3336" i="1"/>
  <c r="BQ3336" i="1"/>
  <c r="BR3336" i="1"/>
  <c r="BS3336" i="1"/>
  <c r="BT3336" i="1"/>
  <c r="BU3336" i="1"/>
  <c r="BV3336" i="1"/>
  <c r="BW3336" i="1"/>
  <c r="BX3336" i="1"/>
  <c r="BY3336" i="1"/>
  <c r="BZ3336" i="1"/>
  <c r="CA3336" i="1"/>
  <c r="CB3336" i="1"/>
  <c r="BO3337" i="1"/>
  <c r="BP3337" i="1"/>
  <c r="BQ3337" i="1"/>
  <c r="BR3337" i="1"/>
  <c r="BS3337" i="1"/>
  <c r="BT3337" i="1"/>
  <c r="BU3337" i="1"/>
  <c r="BV3337" i="1"/>
  <c r="BW3337" i="1"/>
  <c r="BX3337" i="1"/>
  <c r="BY3337" i="1"/>
  <c r="BZ3337" i="1"/>
  <c r="CA3337" i="1"/>
  <c r="CB3337" i="1"/>
  <c r="BO3338" i="1"/>
  <c r="BP3338" i="1"/>
  <c r="BQ3338" i="1"/>
  <c r="BR3338" i="1"/>
  <c r="BS3338" i="1"/>
  <c r="BT3338" i="1"/>
  <c r="BU3338" i="1"/>
  <c r="BV3338" i="1"/>
  <c r="BW3338" i="1"/>
  <c r="BX3338" i="1"/>
  <c r="BY3338" i="1"/>
  <c r="BZ3338" i="1"/>
  <c r="CA3338" i="1"/>
  <c r="CB3338" i="1"/>
  <c r="BO3339" i="1"/>
  <c r="BP3339" i="1"/>
  <c r="BQ3339" i="1"/>
  <c r="BR3339" i="1"/>
  <c r="BS3339" i="1"/>
  <c r="BT3339" i="1"/>
  <c r="BU3339" i="1"/>
  <c r="BV3339" i="1"/>
  <c r="BW3339" i="1"/>
  <c r="BX3339" i="1"/>
  <c r="BY3339" i="1"/>
  <c r="BZ3339" i="1"/>
  <c r="CA3339" i="1"/>
  <c r="CB3339" i="1"/>
  <c r="BO3340" i="1"/>
  <c r="BP3340" i="1"/>
  <c r="BQ3340" i="1"/>
  <c r="BR3340" i="1"/>
  <c r="BS3340" i="1"/>
  <c r="BT3340" i="1"/>
  <c r="BU3340" i="1"/>
  <c r="BV3340" i="1"/>
  <c r="BW3340" i="1"/>
  <c r="BX3340" i="1"/>
  <c r="BY3340" i="1"/>
  <c r="BZ3340" i="1"/>
  <c r="CA3340" i="1"/>
  <c r="CB3340" i="1"/>
  <c r="BO3341" i="1"/>
  <c r="BP3341" i="1"/>
  <c r="BQ3341" i="1"/>
  <c r="BR3341" i="1"/>
  <c r="BS3341" i="1"/>
  <c r="BT3341" i="1"/>
  <c r="BU3341" i="1"/>
  <c r="BV3341" i="1"/>
  <c r="BW3341" i="1"/>
  <c r="BX3341" i="1"/>
  <c r="BY3341" i="1"/>
  <c r="BZ3341" i="1"/>
  <c r="CA3341" i="1"/>
  <c r="CB3341" i="1"/>
  <c r="BO3342" i="1"/>
  <c r="BP3342" i="1"/>
  <c r="BQ3342" i="1"/>
  <c r="BR3342" i="1"/>
  <c r="BS3342" i="1"/>
  <c r="BT3342" i="1"/>
  <c r="BU3342" i="1"/>
  <c r="BV3342" i="1"/>
  <c r="BW3342" i="1"/>
  <c r="BX3342" i="1"/>
  <c r="BY3342" i="1"/>
  <c r="BZ3342" i="1"/>
  <c r="CA3342" i="1"/>
  <c r="CB3342" i="1"/>
  <c r="BO3343" i="1"/>
  <c r="BP3343" i="1"/>
  <c r="BQ3343" i="1"/>
  <c r="BR3343" i="1"/>
  <c r="BS3343" i="1"/>
  <c r="BT3343" i="1"/>
  <c r="BU3343" i="1"/>
  <c r="BV3343" i="1"/>
  <c r="BW3343" i="1"/>
  <c r="BX3343" i="1"/>
  <c r="BY3343" i="1"/>
  <c r="BZ3343" i="1"/>
  <c r="CA3343" i="1"/>
  <c r="CB3343" i="1"/>
  <c r="BO3344" i="1"/>
  <c r="BP3344" i="1"/>
  <c r="BQ3344" i="1"/>
  <c r="BR3344" i="1"/>
  <c r="BS3344" i="1"/>
  <c r="BT3344" i="1"/>
  <c r="BU3344" i="1"/>
  <c r="BV3344" i="1"/>
  <c r="BW3344" i="1"/>
  <c r="BX3344" i="1"/>
  <c r="BY3344" i="1"/>
  <c r="BZ3344" i="1"/>
  <c r="CA3344" i="1"/>
  <c r="CB3344" i="1"/>
  <c r="BO3345" i="1"/>
  <c r="BP3345" i="1"/>
  <c r="BQ3345" i="1"/>
  <c r="BR3345" i="1"/>
  <c r="BS3345" i="1"/>
  <c r="BT3345" i="1"/>
  <c r="BU3345" i="1"/>
  <c r="BV3345" i="1"/>
  <c r="BW3345" i="1"/>
  <c r="BX3345" i="1"/>
  <c r="BY3345" i="1"/>
  <c r="BZ3345" i="1"/>
  <c r="CA3345" i="1"/>
  <c r="CB3345" i="1"/>
  <c r="BO3346" i="1"/>
  <c r="BP3346" i="1"/>
  <c r="BQ3346" i="1"/>
  <c r="BR3346" i="1"/>
  <c r="BS3346" i="1"/>
  <c r="BT3346" i="1"/>
  <c r="BU3346" i="1"/>
  <c r="BV3346" i="1"/>
  <c r="BW3346" i="1"/>
  <c r="BX3346" i="1"/>
  <c r="BY3346" i="1"/>
  <c r="BZ3346" i="1"/>
  <c r="CA3346" i="1"/>
  <c r="CB3346" i="1"/>
  <c r="BO3347" i="1"/>
  <c r="BP3347" i="1"/>
  <c r="BQ3347" i="1"/>
  <c r="BR3347" i="1"/>
  <c r="BS3347" i="1"/>
  <c r="BT3347" i="1"/>
  <c r="BU3347" i="1"/>
  <c r="BV3347" i="1"/>
  <c r="BW3347" i="1"/>
  <c r="BX3347" i="1"/>
  <c r="BY3347" i="1"/>
  <c r="BZ3347" i="1"/>
  <c r="CA3347" i="1"/>
  <c r="CB3347" i="1"/>
  <c r="BO3348" i="1"/>
  <c r="BP3348" i="1"/>
  <c r="BQ3348" i="1"/>
  <c r="BR3348" i="1"/>
  <c r="BS3348" i="1"/>
  <c r="BT3348" i="1"/>
  <c r="BU3348" i="1"/>
  <c r="BV3348" i="1"/>
  <c r="BW3348" i="1"/>
  <c r="BX3348" i="1"/>
  <c r="BY3348" i="1"/>
  <c r="BZ3348" i="1"/>
  <c r="CA3348" i="1"/>
  <c r="CB3348" i="1"/>
  <c r="BO3349" i="1"/>
  <c r="BP3349" i="1"/>
  <c r="BQ3349" i="1"/>
  <c r="BR3349" i="1"/>
  <c r="BS3349" i="1"/>
  <c r="BT3349" i="1"/>
  <c r="BU3349" i="1"/>
  <c r="BV3349" i="1"/>
  <c r="BW3349" i="1"/>
  <c r="BX3349" i="1"/>
  <c r="BY3349" i="1"/>
  <c r="BZ3349" i="1"/>
  <c r="CA3349" i="1"/>
  <c r="CB3349" i="1"/>
  <c r="BO3350" i="1"/>
  <c r="BP3350" i="1"/>
  <c r="BQ3350" i="1"/>
  <c r="BR3350" i="1"/>
  <c r="BS3350" i="1"/>
  <c r="BT3350" i="1"/>
  <c r="BU3350" i="1"/>
  <c r="BV3350" i="1"/>
  <c r="BW3350" i="1"/>
  <c r="BX3350" i="1"/>
  <c r="BY3350" i="1"/>
  <c r="BZ3350" i="1"/>
  <c r="CA3350" i="1"/>
  <c r="CB3350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BO3067" i="1"/>
  <c r="BP3067" i="1"/>
  <c r="BQ3067" i="1"/>
  <c r="BR3067" i="1"/>
  <c r="BS3067" i="1"/>
  <c r="BT3067" i="1"/>
  <c r="BU3067" i="1"/>
  <c r="BV3067" i="1"/>
  <c r="BW3067" i="1"/>
  <c r="BX3067" i="1"/>
  <c r="BY3067" i="1"/>
  <c r="BZ3067" i="1"/>
  <c r="CA3067" i="1"/>
  <c r="CB3067" i="1"/>
  <c r="BO3068" i="1"/>
  <c r="BP3068" i="1"/>
  <c r="BQ3068" i="1"/>
  <c r="BR3068" i="1"/>
  <c r="BS3068" i="1"/>
  <c r="BT3068" i="1"/>
  <c r="BU3068" i="1"/>
  <c r="BV3068" i="1"/>
  <c r="BW3068" i="1"/>
  <c r="BX3068" i="1"/>
  <c r="BY3068" i="1"/>
  <c r="BZ3068" i="1"/>
  <c r="CA3068" i="1"/>
  <c r="CB3068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BO3069" i="1"/>
  <c r="BP3069" i="1"/>
  <c r="BQ3069" i="1"/>
  <c r="BR3069" i="1"/>
  <c r="BS3069" i="1"/>
  <c r="BT3069" i="1"/>
  <c r="BU3069" i="1"/>
  <c r="BV3069" i="1"/>
  <c r="BW3069" i="1"/>
  <c r="BX3069" i="1"/>
  <c r="BY3069" i="1"/>
  <c r="BZ3069" i="1"/>
  <c r="CA3069" i="1"/>
  <c r="CB3069" i="1"/>
  <c r="BO3070" i="1"/>
  <c r="BP3070" i="1"/>
  <c r="BQ3070" i="1"/>
  <c r="BR3070" i="1"/>
  <c r="BS3070" i="1"/>
  <c r="BT3070" i="1"/>
  <c r="BU3070" i="1"/>
  <c r="BV3070" i="1"/>
  <c r="BW3070" i="1"/>
  <c r="BX3070" i="1"/>
  <c r="BY3070" i="1"/>
  <c r="BZ3070" i="1"/>
  <c r="CA3070" i="1"/>
  <c r="CB3070" i="1"/>
  <c r="BO3071" i="1"/>
  <c r="BP3071" i="1"/>
  <c r="BQ3071" i="1"/>
  <c r="BR3071" i="1"/>
  <c r="BS3071" i="1"/>
  <c r="BT3071" i="1"/>
  <c r="BU3071" i="1"/>
  <c r="BV3071" i="1"/>
  <c r="BW3071" i="1"/>
  <c r="BX3071" i="1"/>
  <c r="BY3071" i="1"/>
  <c r="BZ3071" i="1"/>
  <c r="CA3071" i="1"/>
  <c r="CB3071" i="1"/>
  <c r="BO3072" i="1"/>
  <c r="BP3072" i="1"/>
  <c r="BQ3072" i="1"/>
  <c r="BR3072" i="1"/>
  <c r="BS3072" i="1"/>
  <c r="BT3072" i="1"/>
  <c r="BU3072" i="1"/>
  <c r="BV3072" i="1"/>
  <c r="BW3072" i="1"/>
  <c r="BX3072" i="1"/>
  <c r="BY3072" i="1"/>
  <c r="BZ3072" i="1"/>
  <c r="CA3072" i="1"/>
  <c r="CB3072" i="1"/>
  <c r="BO3073" i="1"/>
  <c r="BP3073" i="1"/>
  <c r="BQ3073" i="1"/>
  <c r="BR3073" i="1"/>
  <c r="BS3073" i="1"/>
  <c r="BT3073" i="1"/>
  <c r="BU3073" i="1"/>
  <c r="BV3073" i="1"/>
  <c r="BW3073" i="1"/>
  <c r="BX3073" i="1"/>
  <c r="BY3073" i="1"/>
  <c r="BZ3073" i="1"/>
  <c r="CA3073" i="1"/>
  <c r="CB3073" i="1"/>
  <c r="BO3074" i="1"/>
  <c r="BP3074" i="1"/>
  <c r="BQ3074" i="1"/>
  <c r="BR3074" i="1"/>
  <c r="BS3074" i="1"/>
  <c r="BT3074" i="1"/>
  <c r="BU3074" i="1"/>
  <c r="BV3074" i="1"/>
  <c r="BW3074" i="1"/>
  <c r="BX3074" i="1"/>
  <c r="BY3074" i="1"/>
  <c r="BZ3074" i="1"/>
  <c r="CA3074" i="1"/>
  <c r="CB3074" i="1"/>
  <c r="BO3075" i="1"/>
  <c r="BP3075" i="1"/>
  <c r="BQ3075" i="1"/>
  <c r="BR3075" i="1"/>
  <c r="BS3075" i="1"/>
  <c r="BT3075" i="1"/>
  <c r="BU3075" i="1"/>
  <c r="BV3075" i="1"/>
  <c r="BW3075" i="1"/>
  <c r="BX3075" i="1"/>
  <c r="BY3075" i="1"/>
  <c r="BZ3075" i="1"/>
  <c r="CA3075" i="1"/>
  <c r="CB3075" i="1"/>
  <c r="BO3076" i="1"/>
  <c r="BP3076" i="1"/>
  <c r="BQ3076" i="1"/>
  <c r="BR3076" i="1"/>
  <c r="BS3076" i="1"/>
  <c r="BT3076" i="1"/>
  <c r="BU3076" i="1"/>
  <c r="BV3076" i="1"/>
  <c r="BW3076" i="1"/>
  <c r="BX3076" i="1"/>
  <c r="BY3076" i="1"/>
  <c r="BZ3076" i="1"/>
  <c r="CA3076" i="1"/>
  <c r="CB3076" i="1"/>
  <c r="BO3077" i="1"/>
  <c r="BP3077" i="1"/>
  <c r="BQ3077" i="1"/>
  <c r="BR3077" i="1"/>
  <c r="BS3077" i="1"/>
  <c r="BT3077" i="1"/>
  <c r="BU3077" i="1"/>
  <c r="BV3077" i="1"/>
  <c r="BW3077" i="1"/>
  <c r="BX3077" i="1"/>
  <c r="BY3077" i="1"/>
  <c r="BZ3077" i="1"/>
  <c r="CA3077" i="1"/>
  <c r="CB3077" i="1"/>
  <c r="BO3078" i="1"/>
  <c r="BP3078" i="1"/>
  <c r="BQ3078" i="1"/>
  <c r="BR3078" i="1"/>
  <c r="BS3078" i="1"/>
  <c r="BT3078" i="1"/>
  <c r="BU3078" i="1"/>
  <c r="BV3078" i="1"/>
  <c r="BW3078" i="1"/>
  <c r="BX3078" i="1"/>
  <c r="BY3078" i="1"/>
  <c r="BZ3078" i="1"/>
  <c r="CA3078" i="1"/>
  <c r="CB3078" i="1"/>
  <c r="BO3079" i="1"/>
  <c r="BP3079" i="1"/>
  <c r="BQ3079" i="1"/>
  <c r="BR3079" i="1"/>
  <c r="BS3079" i="1"/>
  <c r="BT3079" i="1"/>
  <c r="BU3079" i="1"/>
  <c r="BV3079" i="1"/>
  <c r="BW3079" i="1"/>
  <c r="BX3079" i="1"/>
  <c r="BY3079" i="1"/>
  <c r="BZ3079" i="1"/>
  <c r="CA3079" i="1"/>
  <c r="CB3079" i="1"/>
  <c r="BO3080" i="1"/>
  <c r="BP3080" i="1"/>
  <c r="BQ3080" i="1"/>
  <c r="BR3080" i="1"/>
  <c r="BS3080" i="1"/>
  <c r="BT3080" i="1"/>
  <c r="BU3080" i="1"/>
  <c r="BV3080" i="1"/>
  <c r="BW3080" i="1"/>
  <c r="BX3080" i="1"/>
  <c r="BY3080" i="1"/>
  <c r="BZ3080" i="1"/>
  <c r="CA3080" i="1"/>
  <c r="CB3080" i="1"/>
  <c r="BO3081" i="1"/>
  <c r="BP3081" i="1"/>
  <c r="BQ3081" i="1"/>
  <c r="BR3081" i="1"/>
  <c r="BS3081" i="1"/>
  <c r="BT3081" i="1"/>
  <c r="BU3081" i="1"/>
  <c r="BV3081" i="1"/>
  <c r="BW3081" i="1"/>
  <c r="BX3081" i="1"/>
  <c r="BY3081" i="1"/>
  <c r="BZ3081" i="1"/>
  <c r="CA3081" i="1"/>
  <c r="CB3081" i="1"/>
  <c r="BO3082" i="1"/>
  <c r="BP3082" i="1"/>
  <c r="BQ3082" i="1"/>
  <c r="BR3082" i="1"/>
  <c r="BS3082" i="1"/>
  <c r="BT3082" i="1"/>
  <c r="BU3082" i="1"/>
  <c r="BV3082" i="1"/>
  <c r="BW3082" i="1"/>
  <c r="BX3082" i="1"/>
  <c r="BY3082" i="1"/>
  <c r="BZ3082" i="1"/>
  <c r="CA3082" i="1"/>
  <c r="CB3082" i="1"/>
  <c r="BO3083" i="1"/>
  <c r="BP3083" i="1"/>
  <c r="BQ3083" i="1"/>
  <c r="BR3083" i="1"/>
  <c r="BS3083" i="1"/>
  <c r="BT3083" i="1"/>
  <c r="BU3083" i="1"/>
  <c r="BV3083" i="1"/>
  <c r="BW3083" i="1"/>
  <c r="BX3083" i="1"/>
  <c r="BY3083" i="1"/>
  <c r="BZ3083" i="1"/>
  <c r="CA3083" i="1"/>
  <c r="CB3083" i="1"/>
  <c r="BO3084" i="1"/>
  <c r="BP3084" i="1"/>
  <c r="BQ3084" i="1"/>
  <c r="BR3084" i="1"/>
  <c r="BS3084" i="1"/>
  <c r="BT3084" i="1"/>
  <c r="BU3084" i="1"/>
  <c r="BV3084" i="1"/>
  <c r="BW3084" i="1"/>
  <c r="BX3084" i="1"/>
  <c r="BY3084" i="1"/>
  <c r="BZ3084" i="1"/>
  <c r="CA3084" i="1"/>
  <c r="CB3084" i="1"/>
  <c r="BO3085" i="1"/>
  <c r="BP3085" i="1"/>
  <c r="BQ3085" i="1"/>
  <c r="BR3085" i="1"/>
  <c r="BS3085" i="1"/>
  <c r="BT3085" i="1"/>
  <c r="BU3085" i="1"/>
  <c r="BV3085" i="1"/>
  <c r="BW3085" i="1"/>
  <c r="BX3085" i="1"/>
  <c r="BY3085" i="1"/>
  <c r="BZ3085" i="1"/>
  <c r="CA3085" i="1"/>
  <c r="CB3085" i="1"/>
  <c r="BO3086" i="1"/>
  <c r="BP3086" i="1"/>
  <c r="BQ3086" i="1"/>
  <c r="BR3086" i="1"/>
  <c r="BS3086" i="1"/>
  <c r="BT3086" i="1"/>
  <c r="BU3086" i="1"/>
  <c r="BV3086" i="1"/>
  <c r="BW3086" i="1"/>
  <c r="BX3086" i="1"/>
  <c r="BY3086" i="1"/>
  <c r="BZ3086" i="1"/>
  <c r="CA3086" i="1"/>
  <c r="CB3086" i="1"/>
  <c r="BO3087" i="1"/>
  <c r="BP3087" i="1"/>
  <c r="BQ3087" i="1"/>
  <c r="BR3087" i="1"/>
  <c r="BS3087" i="1"/>
  <c r="BT3087" i="1"/>
  <c r="BU3087" i="1"/>
  <c r="BV3087" i="1"/>
  <c r="BW3087" i="1"/>
  <c r="BX3087" i="1"/>
  <c r="BY3087" i="1"/>
  <c r="BZ3087" i="1"/>
  <c r="CA3087" i="1"/>
  <c r="CB3087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BO3429" i="1"/>
  <c r="BP3429" i="1"/>
  <c r="BQ3429" i="1"/>
  <c r="BR3429" i="1"/>
  <c r="BS3429" i="1"/>
  <c r="BT3429" i="1"/>
  <c r="BU3429" i="1"/>
  <c r="BV3429" i="1"/>
  <c r="BW3429" i="1"/>
  <c r="BX3429" i="1"/>
  <c r="BY3429" i="1"/>
  <c r="BZ3429" i="1"/>
  <c r="CA3429" i="1"/>
  <c r="CB3429" i="1"/>
  <c r="BO3436" i="1"/>
  <c r="BP3436" i="1"/>
  <c r="BQ3436" i="1"/>
  <c r="BR3436" i="1"/>
  <c r="BS3436" i="1"/>
  <c r="BT3436" i="1"/>
  <c r="BU3436" i="1"/>
  <c r="BV3436" i="1"/>
  <c r="BW3436" i="1"/>
  <c r="BX3436" i="1"/>
  <c r="BY3436" i="1"/>
  <c r="BZ3436" i="1"/>
  <c r="CA3436" i="1"/>
  <c r="CB3436" i="1"/>
  <c r="BO3557" i="1"/>
  <c r="BP3557" i="1"/>
  <c r="BQ3557" i="1"/>
  <c r="BR3557" i="1"/>
  <c r="BS3557" i="1"/>
  <c r="BT3557" i="1"/>
  <c r="BU3557" i="1"/>
  <c r="BV3557" i="1"/>
  <c r="BW3557" i="1"/>
  <c r="BX3557" i="1"/>
  <c r="BY3557" i="1"/>
  <c r="BZ3557" i="1"/>
  <c r="CA3557" i="1"/>
  <c r="CB3557" i="1"/>
  <c r="BO3461" i="1"/>
  <c r="BP3461" i="1"/>
  <c r="BQ3461" i="1"/>
  <c r="BR3461" i="1"/>
  <c r="BS3461" i="1"/>
  <c r="BT3461" i="1"/>
  <c r="BU3461" i="1"/>
  <c r="BV3461" i="1"/>
  <c r="BW3461" i="1"/>
  <c r="BX3461" i="1"/>
  <c r="BY3461" i="1"/>
  <c r="BZ3461" i="1"/>
  <c r="CA3461" i="1"/>
  <c r="CB3461" i="1"/>
  <c r="BO3437" i="1"/>
  <c r="BP3437" i="1"/>
  <c r="BQ3437" i="1"/>
  <c r="BR3437" i="1"/>
  <c r="BS3437" i="1"/>
  <c r="BT3437" i="1"/>
  <c r="BU3437" i="1"/>
  <c r="BV3437" i="1"/>
  <c r="BW3437" i="1"/>
  <c r="BX3437" i="1"/>
  <c r="BY3437" i="1"/>
  <c r="BZ3437" i="1"/>
  <c r="CA3437" i="1"/>
  <c r="CB3437" i="1"/>
  <c r="BO3444" i="1"/>
  <c r="BP3444" i="1"/>
  <c r="BQ3444" i="1"/>
  <c r="BR3444" i="1"/>
  <c r="BS3444" i="1"/>
  <c r="BT3444" i="1"/>
  <c r="BU3444" i="1"/>
  <c r="BV3444" i="1"/>
  <c r="BW3444" i="1"/>
  <c r="BX3444" i="1"/>
  <c r="BY3444" i="1"/>
  <c r="BZ3444" i="1"/>
  <c r="CA3444" i="1"/>
  <c r="CB3444" i="1"/>
  <c r="BO3442" i="1"/>
  <c r="BP3442" i="1"/>
  <c r="BQ3442" i="1"/>
  <c r="BR3442" i="1"/>
  <c r="BS3442" i="1"/>
  <c r="BT3442" i="1"/>
  <c r="BU3442" i="1"/>
  <c r="BV3442" i="1"/>
  <c r="BW3442" i="1"/>
  <c r="BX3442" i="1"/>
  <c r="BY3442" i="1"/>
  <c r="BZ3442" i="1"/>
  <c r="CA3442" i="1"/>
  <c r="CB3442" i="1"/>
  <c r="BO3430" i="1"/>
  <c r="BP3430" i="1"/>
  <c r="BQ3430" i="1"/>
  <c r="BR3430" i="1"/>
  <c r="BS3430" i="1"/>
  <c r="BT3430" i="1"/>
  <c r="BU3430" i="1"/>
  <c r="BV3430" i="1"/>
  <c r="BW3430" i="1"/>
  <c r="BX3430" i="1"/>
  <c r="BY3430" i="1"/>
  <c r="BZ3430" i="1"/>
  <c r="CA3430" i="1"/>
  <c r="CB3430" i="1"/>
  <c r="BO3469" i="1"/>
  <c r="BP3469" i="1"/>
  <c r="BQ3469" i="1"/>
  <c r="BR3469" i="1"/>
  <c r="BS3469" i="1"/>
  <c r="BT3469" i="1"/>
  <c r="BU3469" i="1"/>
  <c r="BV3469" i="1"/>
  <c r="BW3469" i="1"/>
  <c r="BX3469" i="1"/>
  <c r="BY3469" i="1"/>
  <c r="BZ3469" i="1"/>
  <c r="CA3469" i="1"/>
  <c r="CB3469" i="1"/>
  <c r="BO3470" i="1"/>
  <c r="BP3470" i="1"/>
  <c r="BQ3470" i="1"/>
  <c r="BR3470" i="1"/>
  <c r="BS3470" i="1"/>
  <c r="BT3470" i="1"/>
  <c r="BU3470" i="1"/>
  <c r="BV3470" i="1"/>
  <c r="BW3470" i="1"/>
  <c r="BX3470" i="1"/>
  <c r="BY3470" i="1"/>
  <c r="BZ3470" i="1"/>
  <c r="CA3470" i="1"/>
  <c r="CB3470" i="1"/>
  <c r="BO3467" i="1"/>
  <c r="BP3467" i="1"/>
  <c r="BQ3467" i="1"/>
  <c r="BR3467" i="1"/>
  <c r="BS3467" i="1"/>
  <c r="BT3467" i="1"/>
  <c r="BU3467" i="1"/>
  <c r="BV3467" i="1"/>
  <c r="BW3467" i="1"/>
  <c r="BX3467" i="1"/>
  <c r="BY3467" i="1"/>
  <c r="BZ3467" i="1"/>
  <c r="CA3467" i="1"/>
  <c r="CB3467" i="1"/>
  <c r="BO3471" i="1"/>
  <c r="BP3471" i="1"/>
  <c r="BQ3471" i="1"/>
  <c r="BR3471" i="1"/>
  <c r="BS3471" i="1"/>
  <c r="BT3471" i="1"/>
  <c r="BU3471" i="1"/>
  <c r="BV3471" i="1"/>
  <c r="BW3471" i="1"/>
  <c r="BX3471" i="1"/>
  <c r="BY3471" i="1"/>
  <c r="BZ3471" i="1"/>
  <c r="CA3471" i="1"/>
  <c r="CB3471" i="1"/>
  <c r="BO3472" i="1"/>
  <c r="BP3472" i="1"/>
  <c r="BQ3472" i="1"/>
  <c r="BR3472" i="1"/>
  <c r="BS3472" i="1"/>
  <c r="BT3472" i="1"/>
  <c r="BU3472" i="1"/>
  <c r="BV3472" i="1"/>
  <c r="BW3472" i="1"/>
  <c r="BX3472" i="1"/>
  <c r="BY3472" i="1"/>
  <c r="BZ3472" i="1"/>
  <c r="CA3472" i="1"/>
  <c r="CB3472" i="1"/>
  <c r="BO3473" i="1"/>
  <c r="BP3473" i="1"/>
  <c r="BQ3473" i="1"/>
  <c r="BR3473" i="1"/>
  <c r="BS3473" i="1"/>
  <c r="BT3473" i="1"/>
  <c r="BU3473" i="1"/>
  <c r="BV3473" i="1"/>
  <c r="BW3473" i="1"/>
  <c r="BX3473" i="1"/>
  <c r="BY3473" i="1"/>
  <c r="BZ3473" i="1"/>
  <c r="CA3473" i="1"/>
  <c r="CB3473" i="1"/>
  <c r="BO3474" i="1"/>
  <c r="BP3474" i="1"/>
  <c r="BQ3474" i="1"/>
  <c r="BR3474" i="1"/>
  <c r="BS3474" i="1"/>
  <c r="BT3474" i="1"/>
  <c r="BU3474" i="1"/>
  <c r="BV3474" i="1"/>
  <c r="BW3474" i="1"/>
  <c r="BX3474" i="1"/>
  <c r="BY3474" i="1"/>
  <c r="BZ3474" i="1"/>
  <c r="CA3474" i="1"/>
  <c r="CB3474" i="1"/>
  <c r="BO3475" i="1"/>
  <c r="BP3475" i="1"/>
  <c r="BQ3475" i="1"/>
  <c r="BR3475" i="1"/>
  <c r="BS3475" i="1"/>
  <c r="BT3475" i="1"/>
  <c r="BU3475" i="1"/>
  <c r="BV3475" i="1"/>
  <c r="BW3475" i="1"/>
  <c r="BX3475" i="1"/>
  <c r="BY3475" i="1"/>
  <c r="BZ3475" i="1"/>
  <c r="CA3475" i="1"/>
  <c r="CB3475" i="1"/>
  <c r="BO3476" i="1"/>
  <c r="BP3476" i="1"/>
  <c r="BQ3476" i="1"/>
  <c r="BR3476" i="1"/>
  <c r="BS3476" i="1"/>
  <c r="BT3476" i="1"/>
  <c r="BU3476" i="1"/>
  <c r="BV3476" i="1"/>
  <c r="BW3476" i="1"/>
  <c r="BX3476" i="1"/>
  <c r="BY3476" i="1"/>
  <c r="BZ3476" i="1"/>
  <c r="CA3476" i="1"/>
  <c r="CB3476" i="1"/>
  <c r="BO3477" i="1"/>
  <c r="BP3477" i="1"/>
  <c r="BQ3477" i="1"/>
  <c r="BR3477" i="1"/>
  <c r="BS3477" i="1"/>
  <c r="BT3477" i="1"/>
  <c r="BU3477" i="1"/>
  <c r="BV3477" i="1"/>
  <c r="BW3477" i="1"/>
  <c r="BX3477" i="1"/>
  <c r="BY3477" i="1"/>
  <c r="BZ3477" i="1"/>
  <c r="CA3477" i="1"/>
  <c r="CB3477" i="1"/>
  <c r="BO3478" i="1"/>
  <c r="BP3478" i="1"/>
  <c r="BQ3478" i="1"/>
  <c r="BR3478" i="1"/>
  <c r="BS3478" i="1"/>
  <c r="BT3478" i="1"/>
  <c r="BU3478" i="1"/>
  <c r="BV3478" i="1"/>
  <c r="BW3478" i="1"/>
  <c r="BX3478" i="1"/>
  <c r="BY3478" i="1"/>
  <c r="BZ3478" i="1"/>
  <c r="CA3478" i="1"/>
  <c r="CB3478" i="1"/>
  <c r="BO3479" i="1"/>
  <c r="BP3479" i="1"/>
  <c r="BQ3479" i="1"/>
  <c r="BR3479" i="1"/>
  <c r="BS3479" i="1"/>
  <c r="BT3479" i="1"/>
  <c r="BU3479" i="1"/>
  <c r="BV3479" i="1"/>
  <c r="BW3479" i="1"/>
  <c r="BX3479" i="1"/>
  <c r="BY3479" i="1"/>
  <c r="BZ3479" i="1"/>
  <c r="CA3479" i="1"/>
  <c r="CB3479" i="1"/>
  <c r="BO3480" i="1"/>
  <c r="BP3480" i="1"/>
  <c r="BQ3480" i="1"/>
  <c r="BR3480" i="1"/>
  <c r="BS3480" i="1"/>
  <c r="BT3480" i="1"/>
  <c r="BU3480" i="1"/>
  <c r="BV3480" i="1"/>
  <c r="BW3480" i="1"/>
  <c r="BX3480" i="1"/>
  <c r="BY3480" i="1"/>
  <c r="BZ3480" i="1"/>
  <c r="CA3480" i="1"/>
  <c r="CB3480" i="1"/>
  <c r="BO3481" i="1"/>
  <c r="BP3481" i="1"/>
  <c r="BQ3481" i="1"/>
  <c r="BR3481" i="1"/>
  <c r="BS3481" i="1"/>
  <c r="BT3481" i="1"/>
  <c r="BU3481" i="1"/>
  <c r="BV3481" i="1"/>
  <c r="BW3481" i="1"/>
  <c r="BX3481" i="1"/>
  <c r="BY3481" i="1"/>
  <c r="BZ3481" i="1"/>
  <c r="CA3481" i="1"/>
  <c r="CB3481" i="1"/>
  <c r="BO3482" i="1"/>
  <c r="BP3482" i="1"/>
  <c r="BQ3482" i="1"/>
  <c r="BR3482" i="1"/>
  <c r="BS3482" i="1"/>
  <c r="BT3482" i="1"/>
  <c r="BU3482" i="1"/>
  <c r="BV3482" i="1"/>
  <c r="BW3482" i="1"/>
  <c r="BX3482" i="1"/>
  <c r="BY3482" i="1"/>
  <c r="BZ3482" i="1"/>
  <c r="CA3482" i="1"/>
  <c r="CB3482" i="1"/>
  <c r="BO3483" i="1"/>
  <c r="BP3483" i="1"/>
  <c r="BQ3483" i="1"/>
  <c r="BR3483" i="1"/>
  <c r="BS3483" i="1"/>
  <c r="BT3483" i="1"/>
  <c r="BU3483" i="1"/>
  <c r="BV3483" i="1"/>
  <c r="BW3483" i="1"/>
  <c r="BX3483" i="1"/>
  <c r="BY3483" i="1"/>
  <c r="BZ3483" i="1"/>
  <c r="CA3483" i="1"/>
  <c r="CB348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BO4101" i="1"/>
  <c r="BP4101" i="1"/>
  <c r="BQ4101" i="1"/>
  <c r="BR4101" i="1"/>
  <c r="BS4101" i="1"/>
  <c r="BT4101" i="1"/>
  <c r="BU4101" i="1"/>
  <c r="BV4101" i="1"/>
  <c r="BW4101" i="1"/>
  <c r="BX4101" i="1"/>
  <c r="BY4101" i="1"/>
  <c r="BZ4101" i="1"/>
  <c r="CA4101" i="1"/>
  <c r="CB4101" i="1"/>
  <c r="BO4086" i="1"/>
  <c r="BP4086" i="1"/>
  <c r="BQ4086" i="1"/>
  <c r="BR4086" i="1"/>
  <c r="BS4086" i="1"/>
  <c r="BT4086" i="1"/>
  <c r="BU4086" i="1"/>
  <c r="BV4086" i="1"/>
  <c r="BW4086" i="1"/>
  <c r="BX4086" i="1"/>
  <c r="BY4086" i="1"/>
  <c r="BZ4086" i="1"/>
  <c r="CA4086" i="1"/>
  <c r="CB4086" i="1"/>
  <c r="BO4128" i="1"/>
  <c r="BP4128" i="1"/>
  <c r="BQ4128" i="1"/>
  <c r="BR4128" i="1"/>
  <c r="BS4128" i="1"/>
  <c r="BT4128" i="1"/>
  <c r="BU4128" i="1"/>
  <c r="BV4128" i="1"/>
  <c r="BW4128" i="1"/>
  <c r="BX4128" i="1"/>
  <c r="BY4128" i="1"/>
  <c r="BZ4128" i="1"/>
  <c r="CA4128" i="1"/>
  <c r="CB4128" i="1"/>
  <c r="BO4092" i="1"/>
  <c r="BP4092" i="1"/>
  <c r="BQ4092" i="1"/>
  <c r="BR4092" i="1"/>
  <c r="BS4092" i="1"/>
  <c r="BT4092" i="1"/>
  <c r="BU4092" i="1"/>
  <c r="BV4092" i="1"/>
  <c r="BW4092" i="1"/>
  <c r="BX4092" i="1"/>
  <c r="BY4092" i="1"/>
  <c r="BZ4092" i="1"/>
  <c r="CA4092" i="1"/>
  <c r="CB4092" i="1"/>
  <c r="BO4120" i="1"/>
  <c r="BP4120" i="1"/>
  <c r="BQ4120" i="1"/>
  <c r="BR4120" i="1"/>
  <c r="BS4120" i="1"/>
  <c r="BT4120" i="1"/>
  <c r="BU4120" i="1"/>
  <c r="BV4120" i="1"/>
  <c r="BW4120" i="1"/>
  <c r="BX4120" i="1"/>
  <c r="BY4120" i="1"/>
  <c r="BZ4120" i="1"/>
  <c r="CA4120" i="1"/>
  <c r="CB4120" i="1"/>
  <c r="BO4115" i="1"/>
  <c r="BP4115" i="1"/>
  <c r="BQ4115" i="1"/>
  <c r="BR4115" i="1"/>
  <c r="BS4115" i="1"/>
  <c r="BT4115" i="1"/>
  <c r="BU4115" i="1"/>
  <c r="BV4115" i="1"/>
  <c r="BW4115" i="1"/>
  <c r="BX4115" i="1"/>
  <c r="BY4115" i="1"/>
  <c r="BZ4115" i="1"/>
  <c r="CA4115" i="1"/>
  <c r="CB4115" i="1"/>
  <c r="BO4099" i="1"/>
  <c r="BP4099" i="1"/>
  <c r="BQ4099" i="1"/>
  <c r="BR4099" i="1"/>
  <c r="BS4099" i="1"/>
  <c r="BT4099" i="1"/>
  <c r="BU4099" i="1"/>
  <c r="BV4099" i="1"/>
  <c r="BW4099" i="1"/>
  <c r="BX4099" i="1"/>
  <c r="BY4099" i="1"/>
  <c r="BZ4099" i="1"/>
  <c r="CA4099" i="1"/>
  <c r="CB4099" i="1"/>
  <c r="BO4121" i="1"/>
  <c r="BP4121" i="1"/>
  <c r="BQ4121" i="1"/>
  <c r="BR4121" i="1"/>
  <c r="BS4121" i="1"/>
  <c r="BT4121" i="1"/>
  <c r="BU4121" i="1"/>
  <c r="BV4121" i="1"/>
  <c r="BW4121" i="1"/>
  <c r="BX4121" i="1"/>
  <c r="BY4121" i="1"/>
  <c r="BZ4121" i="1"/>
  <c r="CA4121" i="1"/>
  <c r="CB4121" i="1"/>
  <c r="BO4130" i="1"/>
  <c r="BP4130" i="1"/>
  <c r="BQ4130" i="1"/>
  <c r="BR4130" i="1"/>
  <c r="BS4130" i="1"/>
  <c r="BT4130" i="1"/>
  <c r="BU4130" i="1"/>
  <c r="BV4130" i="1"/>
  <c r="BW4130" i="1"/>
  <c r="BX4130" i="1"/>
  <c r="BY4130" i="1"/>
  <c r="BZ4130" i="1"/>
  <c r="CA4130" i="1"/>
  <c r="CB4130" i="1"/>
  <c r="BO4131" i="1"/>
  <c r="BP4131" i="1"/>
  <c r="BQ4131" i="1"/>
  <c r="BR4131" i="1"/>
  <c r="BS4131" i="1"/>
  <c r="BT4131" i="1"/>
  <c r="BU4131" i="1"/>
  <c r="BV4131" i="1"/>
  <c r="BW4131" i="1"/>
  <c r="BX4131" i="1"/>
  <c r="BY4131" i="1"/>
  <c r="BZ4131" i="1"/>
  <c r="CA4131" i="1"/>
  <c r="CB4131" i="1"/>
  <c r="BO4222" i="1"/>
  <c r="BP4222" i="1"/>
  <c r="BQ4222" i="1"/>
  <c r="BR4222" i="1"/>
  <c r="BS4222" i="1"/>
  <c r="BT4222" i="1"/>
  <c r="BU4222" i="1"/>
  <c r="BV4222" i="1"/>
  <c r="BW4222" i="1"/>
  <c r="BX4222" i="1"/>
  <c r="BY4222" i="1"/>
  <c r="BZ4222" i="1"/>
  <c r="CA4222" i="1"/>
  <c r="CB4222" i="1"/>
  <c r="BO4132" i="1"/>
  <c r="BP4132" i="1"/>
  <c r="BQ4132" i="1"/>
  <c r="BR4132" i="1"/>
  <c r="BS4132" i="1"/>
  <c r="BT4132" i="1"/>
  <c r="BU4132" i="1"/>
  <c r="BV4132" i="1"/>
  <c r="BW4132" i="1"/>
  <c r="BX4132" i="1"/>
  <c r="BY4132" i="1"/>
  <c r="BZ4132" i="1"/>
  <c r="CA4132" i="1"/>
  <c r="CB4132" i="1"/>
  <c r="BO4133" i="1"/>
  <c r="BP4133" i="1"/>
  <c r="BQ4133" i="1"/>
  <c r="BR4133" i="1"/>
  <c r="BS4133" i="1"/>
  <c r="BT4133" i="1"/>
  <c r="BU4133" i="1"/>
  <c r="BV4133" i="1"/>
  <c r="BW4133" i="1"/>
  <c r="BX4133" i="1"/>
  <c r="BY4133" i="1"/>
  <c r="BZ4133" i="1"/>
  <c r="CA4133" i="1"/>
  <c r="CB4133" i="1"/>
  <c r="BO4134" i="1"/>
  <c r="BP4134" i="1"/>
  <c r="BQ4134" i="1"/>
  <c r="BR4134" i="1"/>
  <c r="BS4134" i="1"/>
  <c r="BT4134" i="1"/>
  <c r="BU4134" i="1"/>
  <c r="BV4134" i="1"/>
  <c r="BW4134" i="1"/>
  <c r="BX4134" i="1"/>
  <c r="BY4134" i="1"/>
  <c r="BZ4134" i="1"/>
  <c r="CA4134" i="1"/>
  <c r="CB4134" i="1"/>
  <c r="BO4135" i="1"/>
  <c r="BP4135" i="1"/>
  <c r="BQ4135" i="1"/>
  <c r="BR4135" i="1"/>
  <c r="BS4135" i="1"/>
  <c r="BT4135" i="1"/>
  <c r="BU4135" i="1"/>
  <c r="BV4135" i="1"/>
  <c r="BW4135" i="1"/>
  <c r="BX4135" i="1"/>
  <c r="BY4135" i="1"/>
  <c r="BZ4135" i="1"/>
  <c r="CA4135" i="1"/>
  <c r="CB4135" i="1"/>
  <c r="BO4136" i="1"/>
  <c r="BP4136" i="1"/>
  <c r="BQ4136" i="1"/>
  <c r="BR4136" i="1"/>
  <c r="BS4136" i="1"/>
  <c r="BT4136" i="1"/>
  <c r="BU4136" i="1"/>
  <c r="BV4136" i="1"/>
  <c r="BW4136" i="1"/>
  <c r="BX4136" i="1"/>
  <c r="BY4136" i="1"/>
  <c r="BZ4136" i="1"/>
  <c r="CA4136" i="1"/>
  <c r="CB4136" i="1"/>
  <c r="BO4137" i="1"/>
  <c r="BP4137" i="1"/>
  <c r="BQ4137" i="1"/>
  <c r="BR4137" i="1"/>
  <c r="BS4137" i="1"/>
  <c r="BT4137" i="1"/>
  <c r="BU4137" i="1"/>
  <c r="BV4137" i="1"/>
  <c r="BW4137" i="1"/>
  <c r="BX4137" i="1"/>
  <c r="BY4137" i="1"/>
  <c r="BZ4137" i="1"/>
  <c r="CA4137" i="1"/>
  <c r="CB4137" i="1"/>
  <c r="BO4138" i="1"/>
  <c r="BP4138" i="1"/>
  <c r="BQ4138" i="1"/>
  <c r="BR4138" i="1"/>
  <c r="BS4138" i="1"/>
  <c r="BT4138" i="1"/>
  <c r="BU4138" i="1"/>
  <c r="BV4138" i="1"/>
  <c r="BW4138" i="1"/>
  <c r="BX4138" i="1"/>
  <c r="BY4138" i="1"/>
  <c r="BZ4138" i="1"/>
  <c r="CA4138" i="1"/>
  <c r="CB4138" i="1"/>
  <c r="BO4139" i="1"/>
  <c r="BP4139" i="1"/>
  <c r="BQ4139" i="1"/>
  <c r="BR4139" i="1"/>
  <c r="BS4139" i="1"/>
  <c r="BT4139" i="1"/>
  <c r="BU4139" i="1"/>
  <c r="BV4139" i="1"/>
  <c r="BW4139" i="1"/>
  <c r="BX4139" i="1"/>
  <c r="BY4139" i="1"/>
  <c r="BZ4139" i="1"/>
  <c r="CA4139" i="1"/>
  <c r="CB4139" i="1"/>
  <c r="BO4140" i="1"/>
  <c r="BP4140" i="1"/>
  <c r="BQ4140" i="1"/>
  <c r="BR4140" i="1"/>
  <c r="BS4140" i="1"/>
  <c r="BT4140" i="1"/>
  <c r="BU4140" i="1"/>
  <c r="BV4140" i="1"/>
  <c r="BW4140" i="1"/>
  <c r="BX4140" i="1"/>
  <c r="BY4140" i="1"/>
  <c r="BZ4140" i="1"/>
  <c r="CA4140" i="1"/>
  <c r="CB4140" i="1"/>
  <c r="BO4141" i="1"/>
  <c r="BP4141" i="1"/>
  <c r="BQ4141" i="1"/>
  <c r="BR4141" i="1"/>
  <c r="BS4141" i="1"/>
  <c r="BT4141" i="1"/>
  <c r="BU4141" i="1"/>
  <c r="BV4141" i="1"/>
  <c r="BW4141" i="1"/>
  <c r="BX4141" i="1"/>
  <c r="BY4141" i="1"/>
  <c r="BZ4141" i="1"/>
  <c r="CA4141" i="1"/>
  <c r="CB4141" i="1"/>
  <c r="BO4142" i="1"/>
  <c r="BP4142" i="1"/>
  <c r="BQ4142" i="1"/>
  <c r="BR4142" i="1"/>
  <c r="BS4142" i="1"/>
  <c r="BT4142" i="1"/>
  <c r="BU4142" i="1"/>
  <c r="BV4142" i="1"/>
  <c r="BW4142" i="1"/>
  <c r="BX4142" i="1"/>
  <c r="BY4142" i="1"/>
  <c r="BZ4142" i="1"/>
  <c r="CA4142" i="1"/>
  <c r="CB4142" i="1"/>
  <c r="BO4143" i="1"/>
  <c r="BP4143" i="1"/>
  <c r="BQ4143" i="1"/>
  <c r="BR4143" i="1"/>
  <c r="BS4143" i="1"/>
  <c r="BT4143" i="1"/>
  <c r="BU4143" i="1"/>
  <c r="BV4143" i="1"/>
  <c r="BW4143" i="1"/>
  <c r="BX4143" i="1"/>
  <c r="BY4143" i="1"/>
  <c r="BZ4143" i="1"/>
  <c r="CA4143" i="1"/>
  <c r="CB4143" i="1"/>
  <c r="BO4144" i="1"/>
  <c r="BP4144" i="1"/>
  <c r="BQ4144" i="1"/>
  <c r="BR4144" i="1"/>
  <c r="BS4144" i="1"/>
  <c r="BT4144" i="1"/>
  <c r="BU4144" i="1"/>
  <c r="BV4144" i="1"/>
  <c r="BW4144" i="1"/>
  <c r="BX4144" i="1"/>
  <c r="BY4144" i="1"/>
  <c r="BZ4144" i="1"/>
  <c r="CA4144" i="1"/>
  <c r="CB4144" i="1"/>
  <c r="BO4145" i="1"/>
  <c r="BP4145" i="1"/>
  <c r="BQ4145" i="1"/>
  <c r="BR4145" i="1"/>
  <c r="BS4145" i="1"/>
  <c r="BT4145" i="1"/>
  <c r="BU4145" i="1"/>
  <c r="BV4145" i="1"/>
  <c r="BW4145" i="1"/>
  <c r="BX4145" i="1"/>
  <c r="BY4145" i="1"/>
  <c r="BZ4145" i="1"/>
  <c r="CA4145" i="1"/>
  <c r="CB4145" i="1"/>
  <c r="BO4146" i="1"/>
  <c r="BP4146" i="1"/>
  <c r="BQ4146" i="1"/>
  <c r="BR4146" i="1"/>
  <c r="BS4146" i="1"/>
  <c r="BT4146" i="1"/>
  <c r="BU4146" i="1"/>
  <c r="BV4146" i="1"/>
  <c r="BW4146" i="1"/>
  <c r="BX4146" i="1"/>
  <c r="BY4146" i="1"/>
  <c r="BZ4146" i="1"/>
  <c r="CA4146" i="1"/>
  <c r="CB4146" i="1"/>
  <c r="BO4147" i="1"/>
  <c r="BP4147" i="1"/>
  <c r="BQ4147" i="1"/>
  <c r="BR4147" i="1"/>
  <c r="BS4147" i="1"/>
  <c r="BT4147" i="1"/>
  <c r="BU4147" i="1"/>
  <c r="BV4147" i="1"/>
  <c r="BW4147" i="1"/>
  <c r="BX4147" i="1"/>
  <c r="BY4147" i="1"/>
  <c r="BZ4147" i="1"/>
  <c r="CA4147" i="1"/>
  <c r="CB4147" i="1"/>
  <c r="BO4148" i="1"/>
  <c r="BP4148" i="1"/>
  <c r="BQ4148" i="1"/>
  <c r="BR4148" i="1"/>
  <c r="BS4148" i="1"/>
  <c r="BT4148" i="1"/>
  <c r="BU4148" i="1"/>
  <c r="BV4148" i="1"/>
  <c r="BW4148" i="1"/>
  <c r="BX4148" i="1"/>
  <c r="BY4148" i="1"/>
  <c r="BZ4148" i="1"/>
  <c r="CA4148" i="1"/>
  <c r="CB4148" i="1"/>
  <c r="BO4149" i="1"/>
  <c r="BP4149" i="1"/>
  <c r="BQ4149" i="1"/>
  <c r="BR4149" i="1"/>
  <c r="BS4149" i="1"/>
  <c r="BT4149" i="1"/>
  <c r="BU4149" i="1"/>
  <c r="BV4149" i="1"/>
  <c r="BW4149" i="1"/>
  <c r="BX4149" i="1"/>
  <c r="BY4149" i="1"/>
  <c r="BZ4149" i="1"/>
  <c r="CA4149" i="1"/>
  <c r="CB4149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BO3830" i="1"/>
  <c r="BP3830" i="1"/>
  <c r="BQ3830" i="1"/>
  <c r="BR3830" i="1"/>
  <c r="BS3830" i="1"/>
  <c r="BT3830" i="1"/>
  <c r="BU3830" i="1"/>
  <c r="BV3830" i="1"/>
  <c r="BW3830" i="1"/>
  <c r="BX3830" i="1"/>
  <c r="BY3830" i="1"/>
  <c r="BZ3830" i="1"/>
  <c r="CA3830" i="1"/>
  <c r="CB3830" i="1"/>
  <c r="BO3876" i="1"/>
  <c r="BP3876" i="1"/>
  <c r="BQ3876" i="1"/>
  <c r="BR3876" i="1"/>
  <c r="BS3876" i="1"/>
  <c r="BT3876" i="1"/>
  <c r="BU3876" i="1"/>
  <c r="BV3876" i="1"/>
  <c r="BW3876" i="1"/>
  <c r="BX3876" i="1"/>
  <c r="BY3876" i="1"/>
  <c r="BZ3876" i="1"/>
  <c r="CA3876" i="1"/>
  <c r="CB3876" i="1"/>
  <c r="BO3838" i="1"/>
  <c r="BP3838" i="1"/>
  <c r="BQ3838" i="1"/>
  <c r="BR3838" i="1"/>
  <c r="BS3838" i="1"/>
  <c r="BT3838" i="1"/>
  <c r="BU3838" i="1"/>
  <c r="BV3838" i="1"/>
  <c r="BW3838" i="1"/>
  <c r="BX3838" i="1"/>
  <c r="BY3838" i="1"/>
  <c r="BZ3838" i="1"/>
  <c r="CA3838" i="1"/>
  <c r="CB3838" i="1"/>
  <c r="BO3874" i="1"/>
  <c r="BP3874" i="1"/>
  <c r="BQ3874" i="1"/>
  <c r="BR3874" i="1"/>
  <c r="BS3874" i="1"/>
  <c r="BT3874" i="1"/>
  <c r="BU3874" i="1"/>
  <c r="BV3874" i="1"/>
  <c r="BW3874" i="1"/>
  <c r="BX3874" i="1"/>
  <c r="BY3874" i="1"/>
  <c r="BZ3874" i="1"/>
  <c r="CA3874" i="1"/>
  <c r="CB3874" i="1"/>
  <c r="BQ1767" i="1"/>
  <c r="BU1767" i="1"/>
  <c r="BY1767" i="1"/>
  <c r="CB1767" i="1"/>
  <c r="CA1767" i="1"/>
  <c r="BZ1767" i="1"/>
  <c r="BX1767" i="1"/>
  <c r="BW1767" i="1"/>
  <c r="BV1767" i="1"/>
  <c r="BS1767" i="1"/>
  <c r="BT1767" i="1"/>
  <c r="BR1767" i="1"/>
  <c r="BP1767" i="1"/>
  <c r="BO1767" i="1"/>
  <c r="CC3855" i="1"/>
  <c r="CC1241" i="1"/>
  <c r="CC1714" i="1"/>
  <c r="CC3595" i="1"/>
  <c r="CC2119" i="1"/>
  <c r="CC813" i="1"/>
  <c r="CC3683" i="1"/>
  <c r="CC3732" i="1"/>
  <c r="CC1567" i="1"/>
  <c r="CC3128" i="1"/>
  <c r="CC1160" i="1"/>
  <c r="CC1350" i="1"/>
  <c r="CC1079" i="1"/>
  <c r="CC805" i="1"/>
  <c r="CC3279" i="1"/>
  <c r="CC987" i="1"/>
  <c r="CC1792" i="1"/>
  <c r="CC2024" i="1"/>
  <c r="CC3667" i="1"/>
  <c r="CC142" i="1"/>
  <c r="CC2672" i="1"/>
  <c r="CC4160" i="1"/>
  <c r="CC155" i="1"/>
  <c r="CC2773" i="1"/>
  <c r="CC4069" i="1"/>
  <c r="CC2000" i="1"/>
  <c r="CC398" i="1"/>
  <c r="CC2740" i="1"/>
  <c r="CC1233" i="1"/>
  <c r="CC524" i="1"/>
  <c r="CC2441" i="1"/>
  <c r="CC2726" i="1"/>
  <c r="CC2956" i="1"/>
  <c r="CC148" i="1"/>
  <c r="CC2765" i="1"/>
  <c r="CC2035" i="1"/>
  <c r="CC3539" i="1"/>
  <c r="CC1387" i="1"/>
  <c r="CC4202" i="1"/>
  <c r="CC1052" i="1"/>
  <c r="CC377" i="1"/>
  <c r="CC2789" i="1"/>
  <c r="CC2507" i="1"/>
  <c r="CC3311" i="1"/>
  <c r="CC123" i="1"/>
  <c r="CC3815" i="1"/>
  <c r="CC2841" i="1"/>
  <c r="CC3332" i="1"/>
  <c r="CC1539" i="1"/>
  <c r="CC3384" i="1"/>
  <c r="CC1437" i="1"/>
  <c r="CC67" i="1"/>
  <c r="CC1024" i="1"/>
  <c r="CC1968" i="1"/>
  <c r="CC2501" i="1"/>
  <c r="CC2247" i="1"/>
  <c r="CC3260" i="1"/>
  <c r="CC3162" i="1"/>
  <c r="CC779" i="1"/>
  <c r="CC3808" i="1"/>
  <c r="CC3736" i="1"/>
  <c r="CC3301" i="1"/>
  <c r="CC1593" i="1"/>
  <c r="CC3514" i="1"/>
  <c r="CC759" i="1"/>
  <c r="CC901" i="1"/>
  <c r="CC844" i="1"/>
  <c r="CC1995" i="1"/>
  <c r="CC1087" i="1"/>
  <c r="CC234" i="1"/>
  <c r="CC3501" i="1"/>
  <c r="CC3460" i="1"/>
  <c r="CC1382" i="1"/>
  <c r="CC2319" i="1"/>
  <c r="CC3773" i="1"/>
  <c r="CC3090" i="1"/>
  <c r="CC1915" i="1"/>
  <c r="CC2212" i="1"/>
  <c r="CC3228" i="1"/>
  <c r="CC354" i="1"/>
  <c r="CC2380" i="1"/>
  <c r="CC3014" i="1"/>
  <c r="CC2999" i="1"/>
  <c r="CC404" i="1"/>
  <c r="CC2626" i="1"/>
  <c r="CC3530" i="1"/>
  <c r="CC3518" i="1"/>
  <c r="CC313" i="1"/>
  <c r="CC2600" i="1"/>
  <c r="CC3947" i="1"/>
  <c r="CC4186" i="1"/>
  <c r="CC250" i="1"/>
  <c r="CC1068" i="1"/>
  <c r="CC646" i="1"/>
  <c r="CC580" i="1"/>
  <c r="CC2143" i="1"/>
  <c r="CC2042" i="1"/>
  <c r="CC4037" i="1"/>
  <c r="CC1980" i="1"/>
  <c r="CC3794" i="1"/>
  <c r="CC3243" i="1"/>
  <c r="CC3933" i="1"/>
  <c r="CC2571" i="1"/>
  <c r="CC2517" i="1"/>
  <c r="CC1300" i="1"/>
  <c r="CC80" i="1"/>
  <c r="CC3705" i="1"/>
  <c r="CC3624" i="1"/>
  <c r="CC1512" i="1"/>
  <c r="CC2648" i="1"/>
  <c r="CC3899" i="1"/>
  <c r="CC1776" i="1"/>
  <c r="CC2103" i="1"/>
  <c r="CC216" i="1"/>
  <c r="CC3185" i="1"/>
  <c r="CC3959" i="1"/>
  <c r="CC3837" i="1"/>
  <c r="CC941" i="1"/>
  <c r="CC2305" i="1"/>
  <c r="CC275" i="1"/>
  <c r="CC3141" i="1"/>
  <c r="CC1342" i="1"/>
  <c r="CC412" i="1"/>
  <c r="CC2872" i="1"/>
  <c r="CC1891" i="1"/>
  <c r="CC3439" i="1"/>
  <c r="CC1196" i="1"/>
  <c r="CC1113" i="1"/>
  <c r="CC3560" i="1"/>
  <c r="CC2281" i="1"/>
  <c r="CC1467" i="1"/>
  <c r="CC2646" i="1"/>
  <c r="CC3977" i="1"/>
  <c r="CC917" i="1"/>
  <c r="CC2419" i="1"/>
  <c r="CC1357" i="1"/>
  <c r="CC4002" i="1"/>
  <c r="CC1848" i="1"/>
  <c r="CC974" i="1"/>
  <c r="CC2345" i="1"/>
  <c r="CC2275" i="1"/>
  <c r="CC3317" i="1"/>
  <c r="CC3917" i="1"/>
  <c r="CC2837" i="1"/>
  <c r="CC3108" i="1"/>
  <c r="CC1284" i="1"/>
  <c r="CC2324" i="1"/>
  <c r="CC3361" i="1"/>
  <c r="CC3328" i="1"/>
  <c r="CC505" i="1"/>
  <c r="CC1827" i="1"/>
  <c r="CC2075" i="1"/>
  <c r="CC1691" i="1"/>
  <c r="CC738" i="1"/>
  <c r="CC3042" i="1"/>
  <c r="CC1205" i="1"/>
  <c r="CC2650" i="1"/>
  <c r="CC1484" i="1"/>
  <c r="CC2168" i="1"/>
  <c r="CC3046" i="1"/>
  <c r="CC2992" i="1"/>
  <c r="CC2914" i="1"/>
  <c r="CC2359" i="1"/>
  <c r="CC121" i="1"/>
  <c r="CC106" i="1"/>
  <c r="CC4057" i="1"/>
  <c r="CC527" i="1"/>
  <c r="CC463" i="1"/>
  <c r="CC1741" i="1"/>
  <c r="CC2152" i="1"/>
  <c r="CC2976" i="1"/>
  <c r="CC2894" i="1"/>
  <c r="CC301" i="1"/>
  <c r="CC3928" i="1"/>
  <c r="CC635" i="1"/>
  <c r="CC592" i="1"/>
  <c r="CC1179" i="1"/>
  <c r="CC2656" i="1"/>
  <c r="CC4129" i="1"/>
  <c r="CC490" i="1"/>
  <c r="CC2714" i="1"/>
  <c r="CC617" i="1"/>
  <c r="CC675" i="1"/>
  <c r="CC4107" i="1"/>
  <c r="CC1838" i="1"/>
  <c r="CC754" i="1"/>
  <c r="CC2889" i="1"/>
  <c r="CC2817" i="1"/>
  <c r="CC2376" i="1"/>
  <c r="CC2284" i="1"/>
  <c r="CC279" i="1"/>
  <c r="CC3137" i="1"/>
  <c r="CC1213" i="1"/>
  <c r="CC1209" i="1"/>
  <c r="CC3955" i="1"/>
  <c r="CC3863" i="1"/>
  <c r="CC4073" i="1"/>
  <c r="CC2908" i="1"/>
  <c r="CC2893" i="1"/>
  <c r="CC134" i="1"/>
  <c r="CC18" i="1"/>
  <c r="CC2630" i="1"/>
  <c r="CC4210" i="1"/>
  <c r="CC663" i="1"/>
  <c r="CC659" i="1"/>
  <c r="CC597" i="1"/>
  <c r="CC3829" i="1"/>
  <c r="CC688" i="1"/>
  <c r="CC1612" i="1"/>
  <c r="CC1870" i="1"/>
  <c r="CC1801" i="1"/>
  <c r="CC1785" i="1"/>
  <c r="CC2857" i="1"/>
  <c r="CC3691" i="1"/>
  <c r="CC3687" i="1"/>
  <c r="CC2293" i="1"/>
  <c r="CC267" i="1"/>
  <c r="CC172" i="1"/>
  <c r="CC1217" i="1"/>
  <c r="CC1103" i="1"/>
  <c r="CC1102" i="1"/>
  <c r="CC2637" i="1"/>
  <c r="CC4081" i="1"/>
  <c r="CC4077" i="1"/>
  <c r="CC4064" i="1"/>
  <c r="CC934" i="1"/>
  <c r="CC822" i="1"/>
  <c r="CC303" i="1"/>
  <c r="CC3423" i="1"/>
  <c r="CC3411" i="1"/>
  <c r="CC3309" i="1"/>
  <c r="CC2073" i="1"/>
  <c r="CC2864" i="1"/>
  <c r="CC2860" i="1"/>
  <c r="CC2796" i="1"/>
  <c r="CC1880" i="1"/>
  <c r="CC1928" i="1"/>
  <c r="CC807" i="1"/>
  <c r="CC3192" i="1"/>
  <c r="CC3695" i="1"/>
  <c r="CC3573" i="1"/>
  <c r="CC3591" i="1"/>
  <c r="CC271" i="1"/>
  <c r="CC3149" i="1"/>
  <c r="CC3145" i="1"/>
  <c r="CC1114" i="1"/>
  <c r="CC2757" i="1"/>
  <c r="CC2753" i="1"/>
  <c r="CC3963" i="1"/>
  <c r="CC4065" i="1"/>
  <c r="CC3998" i="1"/>
  <c r="CC3002" i="1"/>
  <c r="CC1492" i="1"/>
  <c r="CC1488" i="1"/>
  <c r="CC1480" i="1"/>
  <c r="CC1394" i="1"/>
  <c r="CC2622" i="1"/>
  <c r="CC1759" i="1"/>
  <c r="CC1755" i="1"/>
  <c r="CC1751" i="1"/>
  <c r="CC1642" i="1"/>
  <c r="CC1661" i="1"/>
  <c r="CC2868" i="1"/>
  <c r="CC548" i="1"/>
  <c r="CC437" i="1"/>
  <c r="CC425" i="1"/>
  <c r="CC2028" i="1"/>
  <c r="CC3548" i="1"/>
  <c r="CC2384" i="1"/>
  <c r="CC1596" i="1"/>
  <c r="CC3679" i="1"/>
  <c r="CC2372" i="1"/>
  <c r="CC2368" i="1"/>
  <c r="CC151" i="1"/>
  <c r="CC3120" i="1"/>
  <c r="CC3033" i="1"/>
  <c r="CC2761" i="1"/>
  <c r="CC3971" i="1"/>
  <c r="CC3967" i="1"/>
  <c r="CC3867" i="1"/>
  <c r="CC3010" i="1"/>
  <c r="CC3006" i="1"/>
  <c r="CC945" i="1"/>
  <c r="CC1250" i="1"/>
  <c r="CC1256" i="1"/>
  <c r="CC1361" i="1"/>
  <c r="CC138" i="1"/>
  <c r="CC130" i="1"/>
  <c r="CC140" i="1"/>
  <c r="CC2505" i="1"/>
  <c r="CC1747" i="1"/>
  <c r="CC2160" i="1"/>
  <c r="CC2156" i="1"/>
  <c r="CC955" i="1"/>
  <c r="CC560" i="1"/>
  <c r="CC2272" i="1"/>
  <c r="CC2268" i="1"/>
  <c r="CC2264" i="1"/>
  <c r="CC2192" i="1"/>
  <c r="CC3819" i="1"/>
  <c r="CC1501" i="1"/>
  <c r="CC2487" i="1"/>
  <c r="CC2481" i="1"/>
  <c r="CC2479" i="1"/>
  <c r="CC2797" i="1"/>
  <c r="CC1083" i="1"/>
  <c r="CC445" i="1"/>
  <c r="CC1887" i="1"/>
  <c r="CC1883" i="1"/>
  <c r="CC4214" i="1"/>
  <c r="CC2184" i="1"/>
  <c r="CC2196" i="1"/>
  <c r="CC1936" i="1"/>
  <c r="CC3825" i="1"/>
  <c r="CC3821" i="1"/>
  <c r="CC3552" i="1"/>
  <c r="CC3454" i="1"/>
  <c r="CC3554" i="1"/>
  <c r="CC809" i="1"/>
  <c r="CC795" i="1"/>
  <c r="CC2489" i="1"/>
  <c r="CC2472" i="1"/>
  <c r="CC2386" i="1"/>
  <c r="CC3195" i="1"/>
  <c r="CC1866" i="1"/>
  <c r="CC2849" i="1"/>
  <c r="CC2845" i="1"/>
  <c r="CC1600" i="1"/>
  <c r="CC3466" i="1"/>
  <c r="CC3132" i="1"/>
  <c r="CC2011" i="1"/>
  <c r="CC2003" i="1"/>
  <c r="CC2251" i="1"/>
  <c r="CC386" i="1"/>
  <c r="CC3153" i="1"/>
  <c r="CC3675" i="1"/>
  <c r="CC3583" i="1"/>
  <c r="CC3943" i="1"/>
  <c r="CC3939" i="1"/>
  <c r="CC2363" i="1"/>
  <c r="CC2279" i="1"/>
  <c r="CC1458" i="1"/>
  <c r="CC683" i="1"/>
  <c r="CC116" i="1"/>
  <c r="CC27" i="1"/>
  <c r="CC21" i="1"/>
  <c r="CC4190" i="1"/>
  <c r="CC3720" i="1"/>
  <c r="CC2748" i="1"/>
  <c r="CC2678" i="1"/>
  <c r="CC1064" i="1"/>
  <c r="CC1060" i="1"/>
  <c r="CC4061" i="1"/>
  <c r="CC819" i="1"/>
  <c r="CC3403" i="1"/>
  <c r="CC2468" i="1"/>
  <c r="CC1733" i="1"/>
  <c r="CC1655" i="1"/>
  <c r="CC1648" i="1"/>
  <c r="CC2148" i="1"/>
  <c r="CC2057" i="1"/>
  <c r="CC1333" i="1"/>
  <c r="CC1221" i="1"/>
  <c r="CC1589" i="1"/>
  <c r="CC2225" i="1"/>
  <c r="CC710" i="1"/>
  <c r="CC103" i="1"/>
  <c r="CC3647" i="1"/>
  <c r="CC2799" i="1"/>
  <c r="CC997" i="1"/>
  <c r="CC1069" i="1"/>
  <c r="CC1777" i="1"/>
  <c r="CC4218" i="1"/>
  <c r="CC4125" i="1"/>
  <c r="CC2020" i="1"/>
  <c r="CC2016" i="1"/>
  <c r="CC667" i="1"/>
  <c r="CC3715" i="1"/>
  <c r="CC3745" i="1"/>
  <c r="CC799" i="1"/>
  <c r="CC797" i="1"/>
  <c r="CC1618" i="1"/>
  <c r="CC2418" i="1"/>
  <c r="CC3277" i="1"/>
  <c r="CC3269" i="1"/>
  <c r="CC2853" i="1"/>
  <c r="CC1608" i="1"/>
  <c r="CC1604" i="1"/>
  <c r="CC3534" i="1"/>
  <c r="CC3450" i="1"/>
  <c r="CC3026" i="1"/>
  <c r="CC3049" i="1"/>
  <c r="CC2015" i="1"/>
  <c r="CC2255" i="1"/>
  <c r="CC2187" i="1"/>
  <c r="CC394" i="1"/>
  <c r="CC390" i="1"/>
  <c r="CC3264" i="1"/>
  <c r="CC3663" i="1"/>
  <c r="CC3659" i="1"/>
  <c r="CC2604" i="1"/>
  <c r="CC3841" i="1"/>
  <c r="CC3848" i="1"/>
  <c r="CC2347" i="1"/>
  <c r="CC1470" i="1"/>
  <c r="CC1462" i="1"/>
  <c r="CC785" i="1"/>
  <c r="CC4198" i="1"/>
  <c r="CC4194" i="1"/>
  <c r="CC3812" i="1"/>
  <c r="CC2736" i="1"/>
  <c r="CC2733" i="1"/>
  <c r="CC254" i="1"/>
  <c r="CC961" i="1"/>
  <c r="CC985" i="1"/>
  <c r="CC4046" i="1"/>
  <c r="CC582" i="1"/>
  <c r="CC2131" i="1"/>
  <c r="CC2232" i="1"/>
  <c r="CC2228" i="1"/>
  <c r="CC508" i="1"/>
  <c r="CC442" i="1"/>
  <c r="CC19" i="1"/>
  <c r="CC3655" i="1"/>
  <c r="CC3651" i="1"/>
  <c r="CC25" i="1"/>
  <c r="CC2618" i="1"/>
  <c r="CC2508" i="1"/>
  <c r="CC2164" i="1"/>
  <c r="CC2052" i="1"/>
  <c r="CC2876" i="1"/>
  <c r="CC1075" i="1"/>
  <c r="CC556" i="1"/>
  <c r="CC552" i="1"/>
  <c r="CC4206" i="1"/>
  <c r="CC4112" i="1"/>
  <c r="CC2260" i="1"/>
  <c r="CC1913" i="1"/>
  <c r="CC671" i="1"/>
  <c r="CC573" i="1"/>
  <c r="CC3544" i="1"/>
  <c r="CC3538" i="1"/>
  <c r="CC682" i="1"/>
  <c r="CC1620" i="1"/>
  <c r="CC1538" i="1"/>
  <c r="CC1510" i="1"/>
  <c r="CC1878" i="1"/>
  <c r="CC1874" i="1"/>
  <c r="CC2783" i="1"/>
  <c r="CC1518" i="1"/>
  <c r="CC1514" i="1"/>
  <c r="CC3124" i="1"/>
  <c r="CC1192" i="1"/>
  <c r="CC1919" i="1"/>
  <c r="CC2239" i="1"/>
  <c r="CC2996" i="1"/>
  <c r="CC2988" i="1"/>
  <c r="CC306" i="1"/>
  <c r="CC315" i="1"/>
  <c r="CC3183" i="1"/>
  <c r="CC2612" i="1"/>
  <c r="CC2608" i="1"/>
  <c r="CC3951" i="1"/>
  <c r="CC2355" i="1"/>
  <c r="CC2351" i="1"/>
  <c r="CC1383" i="1"/>
  <c r="CC790" i="1"/>
  <c r="CC677" i="1"/>
  <c r="CC109" i="1"/>
  <c r="CC4124" i="1"/>
  <c r="CC4116" i="1"/>
  <c r="CC3740" i="1"/>
  <c r="CC262" i="1"/>
  <c r="CC258" i="1"/>
  <c r="CC177" i="1"/>
  <c r="CC4053" i="1"/>
  <c r="CC4050" i="1"/>
  <c r="CC925" i="1"/>
  <c r="CC543" i="1"/>
  <c r="CC535" i="1"/>
  <c r="CC531" i="1"/>
  <c r="CC1451" i="1"/>
  <c r="CC516" i="1"/>
  <c r="CC512" i="1"/>
  <c r="CC771" i="1"/>
  <c r="CC3526" i="1"/>
  <c r="CC3522" i="1"/>
  <c r="CC1188" i="1"/>
  <c r="CC2882" i="1"/>
  <c r="CC2883" i="1"/>
  <c r="CC3256" i="1"/>
  <c r="CC3252" i="1"/>
  <c r="CC3671" i="1"/>
  <c r="CC2596" i="1"/>
  <c r="CC2522" i="1"/>
  <c r="CC3935" i="1"/>
  <c r="CC1473" i="1"/>
  <c r="CC782" i="1"/>
  <c r="CC774" i="1"/>
  <c r="CC111" i="1"/>
  <c r="CC48" i="1"/>
  <c r="CC3804" i="1"/>
  <c r="CC3800" i="1"/>
  <c r="CC2744" i="1"/>
  <c r="CC247" i="1"/>
  <c r="CC188" i="1"/>
  <c r="CC1056" i="1"/>
  <c r="CC933" i="1"/>
  <c r="CC929" i="1"/>
  <c r="CC2413" i="1"/>
  <c r="CC654" i="1"/>
  <c r="CC2139" i="1"/>
  <c r="CC2076" i="1"/>
  <c r="CC1455" i="1"/>
  <c r="CC1315" i="1"/>
  <c r="CC3506" i="1"/>
  <c r="CC3456" i="1"/>
  <c r="CC3462" i="1"/>
  <c r="CC99" i="1"/>
  <c r="CC95" i="1"/>
  <c r="CC4033" i="1"/>
  <c r="CC1856" i="1"/>
  <c r="CC1852" i="1"/>
  <c r="CC988" i="1"/>
  <c r="CC2968" i="1"/>
  <c r="CC2964" i="1"/>
  <c r="CC913" i="1"/>
  <c r="CC812" i="1"/>
  <c r="CC948" i="1"/>
  <c r="CC2445" i="1"/>
  <c r="CC2031" i="1"/>
  <c r="CC1900" i="1"/>
  <c r="CC2339" i="1"/>
  <c r="CC3390" i="1"/>
  <c r="CC3973" i="1"/>
  <c r="CC3875" i="1"/>
  <c r="CC2804" i="1"/>
  <c r="CC631" i="1"/>
  <c r="CC627" i="1"/>
  <c r="CC2592" i="1"/>
  <c r="CC1175" i="1"/>
  <c r="CC242" i="1"/>
  <c r="CC238" i="1"/>
  <c r="CC2730" i="1"/>
  <c r="CC2719" i="1"/>
  <c r="CC2702" i="1"/>
  <c r="CC4088" i="1"/>
  <c r="CC1835" i="1"/>
  <c r="CC1965" i="1"/>
  <c r="CC885" i="1"/>
  <c r="CC224" i="1"/>
  <c r="CC220" i="1"/>
  <c r="CC212" i="1"/>
  <c r="CC180" i="1"/>
  <c r="CC746" i="1"/>
  <c r="CC692" i="1"/>
  <c r="CC2960" i="1"/>
  <c r="CC2173" i="1"/>
  <c r="CC2813" i="1"/>
  <c r="CC2805" i="1"/>
  <c r="CC362" i="1"/>
  <c r="CC327" i="1"/>
  <c r="CC298" i="1"/>
  <c r="CC1377" i="1"/>
  <c r="CC2179" i="1"/>
  <c r="CC2274" i="1"/>
  <c r="CC520" i="1"/>
  <c r="CC767" i="1"/>
  <c r="CC763" i="1"/>
  <c r="CC680" i="1"/>
  <c r="CC3643" i="1"/>
  <c r="CC3640" i="1"/>
  <c r="CC3563" i="1"/>
  <c r="CC1860" i="1"/>
  <c r="CC1768" i="1"/>
  <c r="CC1779" i="1"/>
  <c r="CC2972" i="1"/>
  <c r="CC2887" i="1"/>
  <c r="CC381" i="1"/>
  <c r="CC897" i="1"/>
  <c r="CC2449" i="1"/>
  <c r="CC2415" i="1"/>
  <c r="CC1926" i="1"/>
  <c r="CC3786" i="1"/>
  <c r="CC3782" i="1"/>
  <c r="CC2342" i="1"/>
  <c r="CC2298" i="1"/>
  <c r="CC3374" i="1"/>
  <c r="CC1631" i="1"/>
  <c r="CC2833" i="1"/>
  <c r="CC2829" i="1"/>
  <c r="CC3112" i="1"/>
  <c r="CC587" i="1"/>
  <c r="CC568" i="1"/>
  <c r="CC2584" i="1"/>
  <c r="CC2540" i="1"/>
  <c r="CC1092" i="1"/>
  <c r="CC167" i="1"/>
  <c r="CC4171" i="1"/>
  <c r="CC3497" i="1"/>
  <c r="CC1425" i="1"/>
  <c r="CC2526" i="1"/>
  <c r="CC1153" i="1"/>
  <c r="CC3777" i="1"/>
  <c r="CC1556" i="1"/>
  <c r="CC976" i="1"/>
  <c r="CC613" i="1"/>
  <c r="CC612" i="1"/>
  <c r="CC1842" i="1"/>
  <c r="CC1784" i="1"/>
  <c r="CC166" i="1"/>
  <c r="CC1703" i="1"/>
  <c r="CC1695" i="1"/>
  <c r="CC810" i="1"/>
  <c r="CC2952" i="1"/>
  <c r="CC2926" i="1"/>
  <c r="CC2809" i="1"/>
  <c r="CC2779" i="1"/>
  <c r="CC3232" i="1"/>
  <c r="CC304" i="1"/>
  <c r="CC4045" i="1"/>
  <c r="CC4041" i="1"/>
  <c r="CC1795" i="1"/>
  <c r="CC1044" i="1"/>
  <c r="CC1040" i="1"/>
  <c r="CC2884" i="1"/>
  <c r="CC369" i="1"/>
  <c r="CC366" i="1"/>
  <c r="CC2453" i="1"/>
  <c r="CC2407" i="1"/>
  <c r="CC2391" i="1"/>
  <c r="CC1984" i="1"/>
  <c r="CC3790" i="1"/>
  <c r="CC3251" i="1"/>
  <c r="CC3247" i="1"/>
  <c r="CC3190" i="1"/>
  <c r="CC2302" i="1"/>
  <c r="CC3378" i="1"/>
  <c r="CC3921" i="1"/>
  <c r="CC2782" i="1"/>
  <c r="CC3116" i="1"/>
  <c r="CC639" i="1"/>
  <c r="CC2588" i="1"/>
  <c r="CC2537" i="1"/>
  <c r="CC1183" i="1"/>
  <c r="CC159" i="1"/>
  <c r="CC1429" i="1"/>
  <c r="CC1427" i="1"/>
  <c r="CC1154" i="1"/>
  <c r="CC1104" i="1"/>
  <c r="CC1288" i="1"/>
  <c r="CC596" i="1"/>
  <c r="CC3094" i="1"/>
  <c r="CC2111" i="1"/>
  <c r="CC2107" i="1"/>
  <c r="CC2099" i="1"/>
  <c r="CC1699" i="1"/>
  <c r="CC1688" i="1"/>
  <c r="CC1633" i="1"/>
  <c r="CC2949" i="1"/>
  <c r="CC2224" i="1"/>
  <c r="CC2216" i="1"/>
  <c r="CC3236" i="1"/>
  <c r="CC3224" i="1"/>
  <c r="CC3180" i="1"/>
  <c r="CC2115" i="1"/>
  <c r="CC456" i="1"/>
  <c r="CC427" i="1"/>
  <c r="CC3510" i="1"/>
  <c r="CC91" i="1"/>
  <c r="CC87" i="1"/>
  <c r="CC30" i="1"/>
  <c r="CC4029" i="1"/>
  <c r="CC3989" i="1"/>
  <c r="CC1048" i="1"/>
  <c r="CC990" i="1"/>
  <c r="CC2980" i="1"/>
  <c r="CC373" i="1"/>
  <c r="CC909" i="1"/>
  <c r="CC905" i="1"/>
  <c r="CC1991" i="1"/>
  <c r="CC1939" i="1"/>
  <c r="CC3703" i="1"/>
  <c r="CC3239" i="1"/>
  <c r="CC3171" i="1"/>
  <c r="CC2335" i="1"/>
  <c r="CC3381" i="1"/>
  <c r="CC3329" i="1"/>
  <c r="CC3929" i="1"/>
  <c r="CC3925" i="1"/>
  <c r="CC3844" i="1"/>
  <c r="CC3019" i="1"/>
  <c r="CC3029" i="1"/>
  <c r="CC624" i="1"/>
  <c r="CC2524" i="1"/>
  <c r="CC1171" i="1"/>
  <c r="CC1151" i="1"/>
  <c r="CC4183" i="1"/>
  <c r="CC3555" i="1"/>
  <c r="CC1435" i="1"/>
  <c r="CC46" i="1"/>
  <c r="CC3628" i="1"/>
  <c r="CC3327" i="1"/>
  <c r="CC461" i="1"/>
  <c r="CC4156" i="1"/>
  <c r="CC1912" i="1"/>
  <c r="CC2171" i="1"/>
  <c r="CC2067" i="1"/>
  <c r="CC228" i="1"/>
  <c r="CC1654" i="1"/>
  <c r="CC750" i="1"/>
  <c r="CC742" i="1"/>
  <c r="CC2220" i="1"/>
  <c r="CC2200" i="1"/>
  <c r="CC2821" i="1"/>
  <c r="CC3160" i="1"/>
  <c r="CC3174" i="1"/>
  <c r="CC358" i="1"/>
  <c r="CC3698" i="1"/>
  <c r="CC3689" i="1"/>
  <c r="CC3684" i="1"/>
  <c r="CC3682" i="1"/>
  <c r="CC3597" i="1"/>
  <c r="CC2381" i="1"/>
  <c r="CC2379" i="1"/>
  <c r="CC2370" i="1"/>
  <c r="CC2303" i="1"/>
  <c r="CC2307" i="1"/>
  <c r="CC281" i="1"/>
  <c r="CC276" i="1"/>
  <c r="CC274" i="1"/>
  <c r="CC265" i="1"/>
  <c r="CC178" i="1"/>
  <c r="CC181" i="1"/>
  <c r="CC3147" i="1"/>
  <c r="CC3142" i="1"/>
  <c r="CC3140" i="1"/>
  <c r="CC3061" i="1"/>
  <c r="CC3040" i="1"/>
  <c r="CC3024" i="1"/>
  <c r="CC1211" i="1"/>
  <c r="CC1206" i="1"/>
  <c r="CC1204" i="1"/>
  <c r="CC1097" i="1"/>
  <c r="CC2766" i="1"/>
  <c r="CC2764" i="1"/>
  <c r="CC2755" i="1"/>
  <c r="CC2657" i="1"/>
  <c r="CC2649" i="1"/>
  <c r="CC3969" i="1"/>
  <c r="CC3964" i="1"/>
  <c r="CC3962" i="1"/>
  <c r="CC3953" i="1"/>
  <c r="CC3843" i="1"/>
  <c r="CC3974" i="1"/>
  <c r="CC4079" i="1"/>
  <c r="CC4074" i="1"/>
  <c r="CC4072" i="1"/>
  <c r="CC4005" i="1"/>
  <c r="CC3995" i="1"/>
  <c r="CC3983" i="1"/>
  <c r="CC3008" i="1"/>
  <c r="CC3003" i="1"/>
  <c r="CC3001" i="1"/>
  <c r="CC2913" i="1"/>
  <c r="CC946" i="1"/>
  <c r="CC944" i="1"/>
  <c r="CC856" i="1"/>
  <c r="CC818" i="1"/>
  <c r="CC826" i="1"/>
  <c r="CC1351" i="1"/>
  <c r="CC1349" i="1"/>
  <c r="CC1252" i="1"/>
  <c r="CC1245" i="1"/>
  <c r="CC416" i="1"/>
  <c r="CC413" i="1"/>
  <c r="CC409" i="1"/>
  <c r="CC309" i="1"/>
  <c r="CC307" i="1"/>
  <c r="CC3427" i="1"/>
  <c r="CC3419" i="1"/>
  <c r="CC3696" i="1"/>
  <c r="CC3694" i="1"/>
  <c r="CC3685" i="1"/>
  <c r="CC3680" i="1"/>
  <c r="CC3592" i="1"/>
  <c r="CC3578" i="1"/>
  <c r="CC2377" i="1"/>
  <c r="CC2375" i="1"/>
  <c r="CC2366" i="1"/>
  <c r="CC2291" i="1"/>
  <c r="CC2308" i="1"/>
  <c r="CC277" i="1"/>
  <c r="CC272" i="1"/>
  <c r="CC270" i="1"/>
  <c r="CC171" i="1"/>
  <c r="CC160" i="1"/>
  <c r="CC152" i="1"/>
  <c r="CC3143" i="1"/>
  <c r="CC3138" i="1"/>
  <c r="CC3136" i="1"/>
  <c r="CC3052" i="1"/>
  <c r="CC1218" i="1"/>
  <c r="CC1216" i="1"/>
  <c r="CC1207" i="1"/>
  <c r="CC1202" i="1"/>
  <c r="CC1117" i="1"/>
  <c r="CC2767" i="1"/>
  <c r="CC2762" i="1"/>
  <c r="CC2760" i="1"/>
  <c r="CC2655" i="1"/>
  <c r="CC2661" i="1"/>
  <c r="CC2666" i="1"/>
  <c r="CC3965" i="1"/>
  <c r="CC3960" i="1"/>
  <c r="CC3958" i="1"/>
  <c r="CC3835" i="1"/>
  <c r="CC3872" i="1"/>
  <c r="CC3834" i="1"/>
  <c r="CC4075" i="1"/>
  <c r="CC4070" i="1"/>
  <c r="CC4068" i="1"/>
  <c r="CC3993" i="1"/>
  <c r="CC3015" i="1"/>
  <c r="CC3013" i="1"/>
  <c r="CC3004" i="1"/>
  <c r="CC3000" i="1"/>
  <c r="CC2998" i="1"/>
  <c r="CC947" i="1"/>
  <c r="CC942" i="1"/>
  <c r="CC940" i="1"/>
  <c r="CC840" i="1"/>
  <c r="CC1343" i="1"/>
  <c r="CC1341" i="1"/>
  <c r="CC418" i="1"/>
  <c r="CC314" i="1"/>
  <c r="CC3426" i="1"/>
  <c r="CC3421" i="1"/>
  <c r="CC3415" i="1"/>
  <c r="CC3697" i="1"/>
  <c r="CC3692" i="1"/>
  <c r="CC3690" i="1"/>
  <c r="CC3681" i="1"/>
  <c r="CC3577" i="1"/>
  <c r="CC3599" i="1"/>
  <c r="CC2378" i="1"/>
  <c r="CC2373" i="1"/>
  <c r="CC2371" i="1"/>
  <c r="CC2296" i="1"/>
  <c r="CC2306" i="1"/>
  <c r="CC282" i="1"/>
  <c r="CC273" i="1"/>
  <c r="CC268" i="1"/>
  <c r="CC266" i="1"/>
  <c r="CC153" i="1"/>
  <c r="CC3150" i="1"/>
  <c r="CC3148" i="1"/>
  <c r="CC3139" i="1"/>
  <c r="CC3135" i="1"/>
  <c r="CC3054" i="1"/>
  <c r="CC1219" i="1"/>
  <c r="CC1214" i="1"/>
  <c r="CC1212" i="1"/>
  <c r="CC1203" i="1"/>
  <c r="CC1109" i="1"/>
  <c r="CC1125" i="1"/>
  <c r="CC2763" i="1"/>
  <c r="CC2758" i="1"/>
  <c r="CC2756" i="1"/>
  <c r="CC2660" i="1"/>
  <c r="CC3972" i="1"/>
  <c r="CC3970" i="1"/>
  <c r="CC3961" i="1"/>
  <c r="CC3956" i="1"/>
  <c r="CC3954" i="1"/>
  <c r="CC3862" i="1"/>
  <c r="CC4082" i="1"/>
  <c r="CC4080" i="1"/>
  <c r="CC4071" i="1"/>
  <c r="CC4066" i="1"/>
  <c r="CC3990" i="1"/>
  <c r="CC3016" i="1"/>
  <c r="CC3011" i="1"/>
  <c r="CC3009" i="1"/>
  <c r="CC2925" i="1"/>
  <c r="CC2907" i="1"/>
  <c r="CC2900" i="1"/>
  <c r="CC943" i="1"/>
  <c r="CC937" i="1"/>
  <c r="CC935" i="1"/>
  <c r="CC852" i="1"/>
  <c r="CC1348" i="1"/>
  <c r="CC1346" i="1"/>
  <c r="CC1266" i="1"/>
  <c r="CC1262" i="1"/>
  <c r="CC1257" i="1"/>
  <c r="CC410" i="1"/>
  <c r="CC408" i="1"/>
  <c r="CC299" i="1"/>
  <c r="CC3428" i="1"/>
  <c r="CC3418" i="1"/>
  <c r="CC3693" i="1"/>
  <c r="CC3688" i="1"/>
  <c r="CC3686" i="1"/>
  <c r="CC3593" i="1"/>
  <c r="CC3590" i="1"/>
  <c r="CC3584" i="1"/>
  <c r="CC2374" i="1"/>
  <c r="CC2369" i="1"/>
  <c r="CC2367" i="1"/>
  <c r="CC2276" i="1"/>
  <c r="CC280" i="1"/>
  <c r="CC278" i="1"/>
  <c r="CC269" i="1"/>
  <c r="CC179" i="1"/>
  <c r="CC185" i="1"/>
  <c r="CC3151" i="1"/>
  <c r="CC3146" i="1"/>
  <c r="CC3144" i="1"/>
  <c r="CC3066" i="1"/>
  <c r="CC3018" i="1"/>
  <c r="CC3060" i="1"/>
  <c r="CC1215" i="1"/>
  <c r="CC1210" i="1"/>
  <c r="CC1208" i="1"/>
  <c r="CC1115" i="1"/>
  <c r="CC1127" i="1"/>
  <c r="CC1105" i="1"/>
  <c r="CC2759" i="1"/>
  <c r="CC2754" i="1"/>
  <c r="CC2752" i="1"/>
  <c r="CC2636" i="1"/>
  <c r="CC3968" i="1"/>
  <c r="CC3966" i="1"/>
  <c r="CC3957" i="1"/>
  <c r="CC3952" i="1"/>
  <c r="CC3850" i="1"/>
  <c r="CC4083" i="1"/>
  <c r="CC4078" i="1"/>
  <c r="CC4076" i="1"/>
  <c r="CC4067" i="1"/>
  <c r="CC3978" i="1"/>
  <c r="CC4000" i="1"/>
  <c r="CC3012" i="1"/>
  <c r="CC3007" i="1"/>
  <c r="CC3005" i="1"/>
  <c r="CC2880" i="1"/>
  <c r="CC2891" i="1"/>
  <c r="CC2888" i="1"/>
  <c r="CC939" i="1"/>
  <c r="CC829" i="1"/>
  <c r="CC849" i="1"/>
  <c r="CC1340" i="1"/>
  <c r="CC1236" i="1"/>
  <c r="CC419" i="1"/>
  <c r="CC407" i="1"/>
  <c r="CC402" i="1"/>
  <c r="CC3420" i="1"/>
  <c r="CC938" i="1"/>
  <c r="CC936" i="1"/>
  <c r="CC843" i="1"/>
  <c r="CC851" i="1"/>
  <c r="CC1353" i="1"/>
  <c r="CC1344" i="1"/>
  <c r="CC1339" i="1"/>
  <c r="CC1338" i="1"/>
  <c r="CC1249" i="1"/>
  <c r="CC417" i="1"/>
  <c r="CC415" i="1"/>
  <c r="CC411" i="1"/>
  <c r="CC406" i="1"/>
  <c r="CC294" i="1"/>
  <c r="CC311" i="1"/>
  <c r="CC3425" i="1"/>
  <c r="CC3416" i="1"/>
  <c r="CC3414" i="1"/>
  <c r="CC3409" i="1"/>
  <c r="CC3294" i="1"/>
  <c r="CC1491" i="1"/>
  <c r="CC1486" i="1"/>
  <c r="CC1478" i="1"/>
  <c r="CC1362" i="1"/>
  <c r="CC1379" i="1"/>
  <c r="CC131" i="1"/>
  <c r="CC129" i="1"/>
  <c r="CC125" i="1"/>
  <c r="CC12" i="1"/>
  <c r="CC4" i="1"/>
  <c r="CC2628" i="1"/>
  <c r="CC2619" i="1"/>
  <c r="CC2539" i="1"/>
  <c r="CC2527" i="1"/>
  <c r="CC1760" i="1"/>
  <c r="CC1758" i="1"/>
  <c r="CC1753" i="1"/>
  <c r="CC1663" i="1"/>
  <c r="CC1647" i="1"/>
  <c r="CC2170" i="1"/>
  <c r="CC2161" i="1"/>
  <c r="CC2159" i="1"/>
  <c r="CC2154" i="1"/>
  <c r="CC2061" i="1"/>
  <c r="CC2051" i="1"/>
  <c r="CC2877" i="1"/>
  <c r="CC2874" i="1"/>
  <c r="CC2863" i="1"/>
  <c r="CC2861" i="1"/>
  <c r="CC2774" i="1"/>
  <c r="CC2777" i="1"/>
  <c r="CC1084" i="1"/>
  <c r="CC1081" i="1"/>
  <c r="CC1072" i="1"/>
  <c r="CC1070" i="1"/>
  <c r="CC957" i="1"/>
  <c r="CC555" i="1"/>
  <c r="CC553" i="1"/>
  <c r="CC550" i="1"/>
  <c r="CC466" i="1"/>
  <c r="CC457" i="1"/>
  <c r="CC1893" i="1"/>
  <c r="CC1882" i="1"/>
  <c r="CC1881" i="1"/>
  <c r="CC1787" i="1"/>
  <c r="CC4217" i="1"/>
  <c r="CC4215" i="1"/>
  <c r="CC4212" i="1"/>
  <c r="CC4122" i="1"/>
  <c r="CC4098" i="1"/>
  <c r="CC4105" i="1"/>
  <c r="CC2263" i="1"/>
  <c r="CC2261" i="1"/>
  <c r="CC2258" i="1"/>
  <c r="CC2256" i="1"/>
  <c r="CC2190" i="1"/>
  <c r="CC2029" i="1"/>
  <c r="CC2026" i="1"/>
  <c r="CC1922" i="1"/>
  <c r="CC1935" i="1"/>
  <c r="CC670" i="1"/>
  <c r="CC668" i="1"/>
  <c r="CC665" i="1"/>
  <c r="CC598" i="1"/>
  <c r="CC589" i="1"/>
  <c r="CC583" i="1"/>
  <c r="CC3820" i="1"/>
  <c r="CC3817" i="1"/>
  <c r="CC3707" i="1"/>
  <c r="CC3553" i="1"/>
  <c r="CC3550" i="1"/>
  <c r="CC3536" i="1"/>
  <c r="CC798" i="1"/>
  <c r="CC717" i="1"/>
  <c r="CC792" i="1"/>
  <c r="CC716" i="1"/>
  <c r="CC1621" i="1"/>
  <c r="CC1616" i="1"/>
  <c r="CC1614" i="1"/>
  <c r="CC1610" i="1"/>
  <c r="CC1536" i="1"/>
  <c r="CC1503" i="1"/>
  <c r="CC2477" i="1"/>
  <c r="CC2475" i="1"/>
  <c r="CC2398" i="1"/>
  <c r="CC3283" i="1"/>
  <c r="CC3281" i="1"/>
  <c r="CC3274" i="1"/>
  <c r="CC1200" i="1"/>
  <c r="CC1185" i="1"/>
  <c r="CC1110" i="1"/>
  <c r="CC1094" i="1"/>
  <c r="CC1130" i="1"/>
  <c r="CC2250" i="1"/>
  <c r="CC2248" i="1"/>
  <c r="CC2245" i="1"/>
  <c r="CC2243" i="1"/>
  <c r="CC2241" i="1"/>
  <c r="CC2987" i="1"/>
  <c r="CC2985" i="1"/>
  <c r="CC3412" i="1"/>
  <c r="CC3410" i="1"/>
  <c r="CC3320" i="1"/>
  <c r="CC1489" i="1"/>
  <c r="CC1487" i="1"/>
  <c r="CC1482" i="1"/>
  <c r="CC1355" i="1"/>
  <c r="CC1359" i="1"/>
  <c r="CC136" i="1"/>
  <c r="CC127" i="1"/>
  <c r="CC126" i="1"/>
  <c r="CC28" i="1"/>
  <c r="CC2631" i="1"/>
  <c r="CC2629" i="1"/>
  <c r="CC2624" i="1"/>
  <c r="CC2616" i="1"/>
  <c r="CC2500" i="1"/>
  <c r="CC2532" i="1"/>
  <c r="CC1756" i="1"/>
  <c r="CC1754" i="1"/>
  <c r="CC1749" i="1"/>
  <c r="CC1651" i="1"/>
  <c r="CC1629" i="1"/>
  <c r="CC2166" i="1"/>
  <c r="CC2157" i="1"/>
  <c r="CC2155" i="1"/>
  <c r="CC2054" i="1"/>
  <c r="CC2875" i="1"/>
  <c r="CC2873" i="1"/>
  <c r="CC2870" i="1"/>
  <c r="CC2879" i="1"/>
  <c r="CC2793" i="1"/>
  <c r="CC2787" i="1"/>
  <c r="CC1082" i="1"/>
  <c r="CC1080" i="1"/>
  <c r="CC1077" i="1"/>
  <c r="CC970" i="1"/>
  <c r="CC968" i="1"/>
  <c r="CC995" i="1"/>
  <c r="CC551" i="1"/>
  <c r="CC549" i="1"/>
  <c r="CC546" i="1"/>
  <c r="CC1894" i="1"/>
  <c r="CC1892" i="1"/>
  <c r="CC1889" i="1"/>
  <c r="CC1879" i="1"/>
  <c r="CC1797" i="1"/>
  <c r="CC1782" i="1"/>
  <c r="CC4213" i="1"/>
  <c r="CC4211" i="1"/>
  <c r="CC4208" i="1"/>
  <c r="CC4090" i="1"/>
  <c r="CC4096" i="1"/>
  <c r="CC2270" i="1"/>
  <c r="CC2259" i="1"/>
  <c r="CC2257" i="1"/>
  <c r="CC2197" i="1"/>
  <c r="CC2199" i="1"/>
  <c r="CC2027" i="1"/>
  <c r="CC2025" i="1"/>
  <c r="CC2022" i="1"/>
  <c r="CC1910" i="1"/>
  <c r="CC1930" i="1"/>
  <c r="CC666" i="1"/>
  <c r="CC664" i="1"/>
  <c r="CC661" i="1"/>
  <c r="CC575" i="1"/>
  <c r="CC570" i="1"/>
  <c r="CC3827" i="1"/>
  <c r="CC3818" i="1"/>
  <c r="CC3816" i="1"/>
  <c r="CC3718" i="1"/>
  <c r="CC3551" i="1"/>
  <c r="CC3549" i="1"/>
  <c r="CC3546" i="1"/>
  <c r="CC803" i="1"/>
  <c r="CC801" i="1"/>
  <c r="CC2404" i="1"/>
  <c r="CC3267" i="1"/>
  <c r="CC1873" i="1"/>
  <c r="CC1775" i="1"/>
  <c r="CC2842" i="1"/>
  <c r="CC1601" i="1"/>
  <c r="CC1999" i="1"/>
  <c r="CC1938" i="1"/>
  <c r="CC1903" i="1"/>
  <c r="CC1918" i="1"/>
  <c r="CC1921" i="1"/>
  <c r="CC2246" i="1"/>
  <c r="CC2244" i="1"/>
  <c r="CC2242" i="1"/>
  <c r="CC2240" i="1"/>
  <c r="CC2198" i="1"/>
  <c r="CC861" i="1"/>
  <c r="CC858" i="1"/>
  <c r="CC832" i="1"/>
  <c r="CC1352" i="1"/>
  <c r="CC1347" i="1"/>
  <c r="CC1345" i="1"/>
  <c r="CC1337" i="1"/>
  <c r="CC1259" i="1"/>
  <c r="CC1248" i="1"/>
  <c r="CC414" i="1"/>
  <c r="CC405" i="1"/>
  <c r="CC403" i="1"/>
  <c r="CC323" i="1"/>
  <c r="CC3424" i="1"/>
  <c r="CC3422" i="1"/>
  <c r="CC3417" i="1"/>
  <c r="CC3308" i="1"/>
  <c r="CC3303" i="1"/>
  <c r="CC3330" i="1"/>
  <c r="CC1485" i="1"/>
  <c r="CC1483" i="1"/>
  <c r="CC1479" i="1"/>
  <c r="CC1356" i="1"/>
  <c r="CC137" i="1"/>
  <c r="CC132" i="1"/>
  <c r="CC124" i="1"/>
  <c r="CC11" i="1"/>
  <c r="CC5" i="1"/>
  <c r="CC2627" i="1"/>
  <c r="CC2625" i="1"/>
  <c r="CC2620" i="1"/>
  <c r="CC2535" i="1"/>
  <c r="CC2498" i="1"/>
  <c r="CC1761" i="1"/>
  <c r="CC1752" i="1"/>
  <c r="CC1750" i="1"/>
  <c r="CC1625" i="1"/>
  <c r="CC2169" i="1"/>
  <c r="CC2167" i="1"/>
  <c r="CC2162" i="1"/>
  <c r="CC2071" i="1"/>
  <c r="CC2072" i="1"/>
  <c r="CC2065" i="1"/>
  <c r="CC2871" i="1"/>
  <c r="CC2869" i="1"/>
  <c r="CC2866" i="1"/>
  <c r="CC2792" i="1"/>
  <c r="CC2784" i="1"/>
  <c r="CC2788" i="1"/>
  <c r="CC1078" i="1"/>
  <c r="CC1076" i="1"/>
  <c r="CC1073" i="1"/>
  <c r="CC969" i="1"/>
  <c r="CC964" i="1"/>
  <c r="CC558" i="1"/>
  <c r="CC547" i="1"/>
  <c r="CC430" i="1"/>
  <c r="CC432" i="1"/>
  <c r="CC1890" i="1"/>
  <c r="CC1888" i="1"/>
  <c r="CC1885" i="1"/>
  <c r="CC1781" i="1"/>
  <c r="CC1772" i="1"/>
  <c r="CC4220" i="1"/>
  <c r="CC4209" i="1"/>
  <c r="CC4207" i="1"/>
  <c r="CC4204" i="1"/>
  <c r="CC2271" i="1"/>
  <c r="CC2269" i="1"/>
  <c r="CC2266" i="1"/>
  <c r="CC2178" i="1"/>
  <c r="CC2204" i="1"/>
  <c r="CC2182" i="1"/>
  <c r="CC2023" i="1"/>
  <c r="CC2021" i="1"/>
  <c r="CC2018" i="1"/>
  <c r="CC1933" i="1"/>
  <c r="CC1917" i="1"/>
  <c r="CC673" i="1"/>
  <c r="CC662" i="1"/>
  <c r="CC660" i="1"/>
  <c r="CC657" i="1"/>
  <c r="CC3828" i="1"/>
  <c r="CC3826" i="1"/>
  <c r="CC3823" i="1"/>
  <c r="CC3709" i="1"/>
  <c r="CC3738" i="1"/>
  <c r="CC3741" i="1"/>
  <c r="CC3547" i="1"/>
  <c r="CC3545" i="1"/>
  <c r="CC3542" i="1"/>
  <c r="CC794" i="1"/>
  <c r="CC696" i="1"/>
  <c r="CC701" i="1"/>
  <c r="CC1622" i="1"/>
  <c r="CC1617" i="1"/>
  <c r="CC1613" i="1"/>
  <c r="CC1609" i="1"/>
  <c r="CC2485" i="1"/>
  <c r="CC2483" i="1"/>
  <c r="CC2388" i="1"/>
  <c r="CC2399" i="1"/>
  <c r="CC3282" i="1"/>
  <c r="CC3275" i="1"/>
  <c r="CC3273" i="1"/>
  <c r="CC2014" i="1"/>
  <c r="CC2012" i="1"/>
  <c r="CC2009" i="1"/>
  <c r="CC2007" i="1"/>
  <c r="CC2005" i="1"/>
  <c r="CC1931" i="1"/>
  <c r="CC1920" i="1"/>
  <c r="CC1902" i="1"/>
  <c r="CC1899" i="1"/>
  <c r="CC2253" i="1"/>
  <c r="CC2205" i="1"/>
  <c r="CC2176" i="1"/>
  <c r="CC3413" i="1"/>
  <c r="CC3296" i="1"/>
  <c r="CC3293" i="1"/>
  <c r="CC1490" i="1"/>
  <c r="CC1481" i="1"/>
  <c r="CC1405" i="1"/>
  <c r="CC1389" i="1"/>
  <c r="CC135" i="1"/>
  <c r="CC133" i="1"/>
  <c r="CC128" i="1"/>
  <c r="CC32" i="1"/>
  <c r="CC37" i="1"/>
  <c r="CC2632" i="1"/>
  <c r="CC2623" i="1"/>
  <c r="CC2621" i="1"/>
  <c r="CC2617" i="1"/>
  <c r="CC2525" i="1"/>
  <c r="CC2493" i="1"/>
  <c r="CC1757" i="1"/>
  <c r="CC1748" i="1"/>
  <c r="CC1746" i="1"/>
  <c r="CC1630" i="1"/>
  <c r="CC2165" i="1"/>
  <c r="CC2163" i="1"/>
  <c r="CC2158" i="1"/>
  <c r="CC2044" i="1"/>
  <c r="CC2064" i="1"/>
  <c r="CC2878" i="1"/>
  <c r="CC2867" i="1"/>
  <c r="CC2865" i="1"/>
  <c r="CC2862" i="1"/>
  <c r="CC2802" i="1"/>
  <c r="CC2800" i="1"/>
  <c r="CC1085" i="1"/>
  <c r="CC1074" i="1"/>
  <c r="CC996" i="1"/>
  <c r="CC1071" i="1"/>
  <c r="CC559" i="1"/>
  <c r="CC557" i="1"/>
  <c r="CC554" i="1"/>
  <c r="CC452" i="1"/>
  <c r="CC455" i="1"/>
  <c r="CC449" i="1"/>
  <c r="CC1886" i="1"/>
  <c r="CC1884" i="1"/>
  <c r="CC1807" i="1"/>
  <c r="CC4221" i="1"/>
  <c r="CC4219" i="1"/>
  <c r="CC4216" i="1"/>
  <c r="CC4205" i="1"/>
  <c r="CC4224" i="1"/>
  <c r="CC4094" i="1"/>
  <c r="CC2267" i="1"/>
  <c r="CC2265" i="1"/>
  <c r="CC2262" i="1"/>
  <c r="CC2203" i="1"/>
  <c r="CC2202" i="1"/>
  <c r="CC2030" i="1"/>
  <c r="CC2019" i="1"/>
  <c r="CC2017" i="1"/>
  <c r="CC1934" i="1"/>
  <c r="CC674" i="1"/>
  <c r="CC672" i="1"/>
  <c r="CC669" i="1"/>
  <c r="CC658" i="1"/>
  <c r="CC588" i="1"/>
  <c r="CC566" i="1"/>
  <c r="CC3824" i="1"/>
  <c r="CC3822" i="1"/>
  <c r="CC3723" i="1"/>
  <c r="CC3731" i="1"/>
  <c r="CC3710" i="1"/>
  <c r="CC3543" i="1"/>
  <c r="CC3540" i="1"/>
  <c r="CC3435" i="1"/>
  <c r="CC802" i="1"/>
  <c r="CC3278" i="1"/>
  <c r="CC3156" i="1"/>
  <c r="CC1875" i="1"/>
  <c r="CC1865" i="1"/>
  <c r="CC1786" i="1"/>
  <c r="CC2850" i="1"/>
  <c r="CC2776" i="1"/>
  <c r="CC1532" i="1"/>
  <c r="CC3523" i="1"/>
  <c r="CC3133" i="1"/>
  <c r="CC3058" i="1"/>
  <c r="CC1119" i="1"/>
  <c r="CC1116" i="1"/>
  <c r="CC2010" i="1"/>
  <c r="CC2008" i="1"/>
  <c r="CC2006" i="1"/>
  <c r="CC2004" i="1"/>
  <c r="CC2001" i="1"/>
  <c r="CC2207" i="1"/>
  <c r="CC2186" i="1"/>
  <c r="CC2924" i="1"/>
  <c r="CC2995" i="1"/>
  <c r="CC2993" i="1"/>
  <c r="CC2990" i="1"/>
  <c r="CC2918" i="1"/>
  <c r="CC2917" i="1"/>
  <c r="CC2896" i="1"/>
  <c r="CC393" i="1"/>
  <c r="CC391" i="1"/>
  <c r="CC388" i="1"/>
  <c r="CC310" i="1"/>
  <c r="CC292" i="1"/>
  <c r="CC3266" i="1"/>
  <c r="CC3255" i="1"/>
  <c r="CC3253" i="1"/>
  <c r="CC3155" i="1"/>
  <c r="CC3678" i="1"/>
  <c r="CC3676" i="1"/>
  <c r="CC3673" i="1"/>
  <c r="CC3662" i="1"/>
  <c r="CC3660" i="1"/>
  <c r="CC3558" i="1"/>
  <c r="CC2611" i="1"/>
  <c r="CC2609" i="1"/>
  <c r="CC2606" i="1"/>
  <c r="CC2502" i="1"/>
  <c r="CC2531" i="1"/>
  <c r="CC2516" i="1"/>
  <c r="CC3942" i="1"/>
  <c r="CC3940" i="1"/>
  <c r="CC3937" i="1"/>
  <c r="CC3854" i="1"/>
  <c r="CC3856" i="1"/>
  <c r="CC2365" i="1"/>
  <c r="CC2358" i="1"/>
  <c r="CC2352" i="1"/>
  <c r="CC2349" i="1"/>
  <c r="CC2299" i="1"/>
  <c r="CC1474" i="1"/>
  <c r="CC1469" i="1"/>
  <c r="CC1459" i="1"/>
  <c r="CC1401" i="1"/>
  <c r="CC786" i="1"/>
  <c r="CC781" i="1"/>
  <c r="CC713" i="1"/>
  <c r="CC679" i="1"/>
  <c r="CC112" i="1"/>
  <c r="CC1065" i="1"/>
  <c r="CC1063" i="1"/>
  <c r="CC1058" i="1"/>
  <c r="CC981" i="1"/>
  <c r="CC991" i="1"/>
  <c r="CC4063" i="1"/>
  <c r="CC4054" i="1"/>
  <c r="CC4052" i="1"/>
  <c r="CC4048" i="1"/>
  <c r="CC3987" i="1"/>
  <c r="CC932" i="1"/>
  <c r="CC927" i="1"/>
  <c r="CC921" i="1"/>
  <c r="CC821" i="1"/>
  <c r="CC3406" i="1"/>
  <c r="CC3401" i="1"/>
  <c r="CC3392" i="1"/>
  <c r="CC3291" i="1"/>
  <c r="CC538" i="1"/>
  <c r="CC533" i="1"/>
  <c r="CC423" i="1"/>
  <c r="CC424" i="1"/>
  <c r="CC2463" i="1"/>
  <c r="CC2460" i="1"/>
  <c r="CC2459" i="1"/>
  <c r="CC652" i="1"/>
  <c r="CC676" i="1"/>
  <c r="CC590" i="1"/>
  <c r="CC1738" i="1"/>
  <c r="CC1728" i="1"/>
  <c r="CC1635" i="1"/>
  <c r="CC2062" i="1"/>
  <c r="CC2063" i="1"/>
  <c r="CC1322" i="1"/>
  <c r="CC1235" i="1"/>
  <c r="CC2068" i="1"/>
  <c r="CC2236" i="1"/>
  <c r="CC1100" i="1"/>
  <c r="CC1098" i="1"/>
  <c r="CC2013" i="1"/>
  <c r="CC2002" i="1"/>
  <c r="CC1941" i="1"/>
  <c r="CC1998" i="1"/>
  <c r="CC2254" i="1"/>
  <c r="CC2252" i="1"/>
  <c r="CC2249" i="1"/>
  <c r="CC2201" i="1"/>
  <c r="CC2172" i="1"/>
  <c r="CC2206" i="1"/>
  <c r="CC2991" i="1"/>
  <c r="CC2989" i="1"/>
  <c r="CC2986" i="1"/>
  <c r="CC2919" i="1"/>
  <c r="CC2899" i="1"/>
  <c r="CC400" i="1"/>
  <c r="CC389" i="1"/>
  <c r="CC387" i="1"/>
  <c r="CC384" i="1"/>
  <c r="CC288" i="1"/>
  <c r="CC3265" i="1"/>
  <c r="CC3262" i="1"/>
  <c r="CC3176" i="1"/>
  <c r="CC3193" i="1"/>
  <c r="CC3197" i="1"/>
  <c r="CC3674" i="1"/>
  <c r="CC3672" i="1"/>
  <c r="CC3669" i="1"/>
  <c r="CC3574" i="1"/>
  <c r="CC3567" i="1"/>
  <c r="CC3700" i="1"/>
  <c r="CC2607" i="1"/>
  <c r="CC2605" i="1"/>
  <c r="CC2602" i="1"/>
  <c r="CC2512" i="1"/>
  <c r="CC2496" i="1"/>
  <c r="CC3949" i="1"/>
  <c r="CC3938" i="1"/>
  <c r="CC3936" i="1"/>
  <c r="CC3975" i="1"/>
  <c r="CC2364" i="1"/>
  <c r="CC2361" i="1"/>
  <c r="CC2354" i="1"/>
  <c r="CC2348" i="1"/>
  <c r="CC2277" i="1"/>
  <c r="CC1471" i="1"/>
  <c r="CC1369" i="1"/>
  <c r="CC783" i="1"/>
  <c r="CC700" i="1"/>
  <c r="CC107" i="1"/>
  <c r="CC36" i="1"/>
  <c r="CC4195" i="1"/>
  <c r="CC4114" i="1"/>
  <c r="CC3801" i="1"/>
  <c r="CC2749" i="1"/>
  <c r="CC2734" i="1"/>
  <c r="CC259" i="1"/>
  <c r="CC175" i="1"/>
  <c r="CC154" i="1"/>
  <c r="CC1061" i="1"/>
  <c r="CC1059" i="1"/>
  <c r="CC984" i="1"/>
  <c r="CC998" i="1"/>
  <c r="CC960" i="1"/>
  <c r="CC4059" i="1"/>
  <c r="CC4051" i="1"/>
  <c r="CC4049" i="1"/>
  <c r="CC3991" i="1"/>
  <c r="CC930" i="1"/>
  <c r="CC928" i="1"/>
  <c r="CC923" i="1"/>
  <c r="CC830" i="1"/>
  <c r="CC3408" i="1"/>
  <c r="CC3398" i="1"/>
  <c r="CC3394" i="1"/>
  <c r="CC540" i="1"/>
  <c r="CC530" i="1"/>
  <c r="CC433" i="1"/>
  <c r="CC2465" i="1"/>
  <c r="CC2456" i="1"/>
  <c r="CC2414" i="1"/>
  <c r="CC2396" i="1"/>
  <c r="CC644" i="1"/>
  <c r="CC643" i="1"/>
  <c r="CC578" i="1"/>
  <c r="CC571" i="1"/>
  <c r="CC600" i="1"/>
  <c r="CC1730" i="1"/>
  <c r="CC1329" i="1"/>
  <c r="CC1327" i="1"/>
  <c r="CC1325" i="1"/>
  <c r="CC1585" i="1"/>
  <c r="CC1583" i="1"/>
  <c r="CC1576" i="1"/>
  <c r="CC1447" i="1"/>
  <c r="CC1443" i="1"/>
  <c r="CC2983" i="1"/>
  <c r="CC401" i="1"/>
  <c r="CC399" i="1"/>
  <c r="CC396" i="1"/>
  <c r="CC385" i="1"/>
  <c r="CC322" i="1"/>
  <c r="CC289" i="1"/>
  <c r="CC3263" i="1"/>
  <c r="CC3261" i="1"/>
  <c r="CC3258" i="1"/>
  <c r="CC3187" i="1"/>
  <c r="CC3167" i="1"/>
  <c r="CC3170" i="1"/>
  <c r="CC3670" i="1"/>
  <c r="CC3668" i="1"/>
  <c r="CC3665" i="1"/>
  <c r="CC3562" i="1"/>
  <c r="CC3598" i="1"/>
  <c r="CC2614" i="1"/>
  <c r="CC2603" i="1"/>
  <c r="CC2601" i="1"/>
  <c r="CC2598" i="1"/>
  <c r="CC3950" i="1"/>
  <c r="CC3948" i="1"/>
  <c r="CC3945" i="1"/>
  <c r="CC3934" i="1"/>
  <c r="CC3847" i="1"/>
  <c r="CC3861" i="1"/>
  <c r="CC3846" i="1"/>
  <c r="CC2360" i="1"/>
  <c r="CC2357" i="1"/>
  <c r="CC2350" i="1"/>
  <c r="CC2300" i="1"/>
  <c r="CC2301" i="1"/>
  <c r="CC2289" i="1"/>
  <c r="CC1477" i="1"/>
  <c r="CC1465" i="1"/>
  <c r="CC1463" i="1"/>
  <c r="CC1404" i="1"/>
  <c r="CC1400" i="1"/>
  <c r="CC791" i="1"/>
  <c r="CC789" i="1"/>
  <c r="CC777" i="1"/>
  <c r="CC775" i="1"/>
  <c r="CC811" i="1"/>
  <c r="CC119" i="1"/>
  <c r="CC117" i="1"/>
  <c r="CC115" i="1"/>
  <c r="CC1066" i="1"/>
  <c r="CC1057" i="1"/>
  <c r="CC1055" i="1"/>
  <c r="CC971" i="1"/>
  <c r="CC4062" i="1"/>
  <c r="CC4060" i="1"/>
  <c r="CC4055" i="1"/>
  <c r="CC4047" i="1"/>
  <c r="CC4007" i="1"/>
  <c r="CC3997" i="1"/>
  <c r="CC926" i="1"/>
  <c r="CC920" i="1"/>
  <c r="CC915" i="1"/>
  <c r="CC3407" i="1"/>
  <c r="CC3400" i="1"/>
  <c r="CC3297" i="1"/>
  <c r="CC3321" i="1"/>
  <c r="CC3302" i="1"/>
  <c r="CC539" i="1"/>
  <c r="CC532" i="1"/>
  <c r="CC464" i="1"/>
  <c r="CC467" i="1"/>
  <c r="CC422" i="1"/>
  <c r="CC2464" i="1"/>
  <c r="CC2458" i="1"/>
  <c r="CC655" i="1"/>
  <c r="CC653" i="1"/>
  <c r="CC572" i="1"/>
  <c r="CC1739" i="1"/>
  <c r="CC1737" i="1"/>
  <c r="CC1729" i="1"/>
  <c r="CC2147" i="1"/>
  <c r="CC2144" i="1"/>
  <c r="CC2142" i="1"/>
  <c r="CC1588" i="1"/>
  <c r="CC1495" i="1"/>
  <c r="CC1524" i="1"/>
  <c r="CC2129" i="1"/>
  <c r="CC1399" i="1"/>
  <c r="CC1319" i="1"/>
  <c r="CC1311" i="1"/>
  <c r="CC2193" i="1"/>
  <c r="CC2997" i="1"/>
  <c r="CC2994" i="1"/>
  <c r="CC2984" i="1"/>
  <c r="CC2898" i="1"/>
  <c r="CC2881" i="1"/>
  <c r="CC397" i="1"/>
  <c r="CC395" i="1"/>
  <c r="CC392" i="1"/>
  <c r="CC305" i="1"/>
  <c r="CC319" i="1"/>
  <c r="CC290" i="1"/>
  <c r="CC3259" i="1"/>
  <c r="CC3257" i="1"/>
  <c r="CC3254" i="1"/>
  <c r="CC3199" i="1"/>
  <c r="CC3182" i="1"/>
  <c r="CC3677" i="1"/>
  <c r="CC3666" i="1"/>
  <c r="CC3664" i="1"/>
  <c r="CC3661" i="1"/>
  <c r="CC2615" i="1"/>
  <c r="CC2613" i="1"/>
  <c r="CC2610" i="1"/>
  <c r="CC2599" i="1"/>
  <c r="CC2597" i="1"/>
  <c r="CC2510" i="1"/>
  <c r="CC3946" i="1"/>
  <c r="CC3944" i="1"/>
  <c r="CC3941" i="1"/>
  <c r="CC3871" i="1"/>
  <c r="CC3842" i="1"/>
  <c r="CC3860" i="1"/>
  <c r="CC2362" i="1"/>
  <c r="CC2356" i="1"/>
  <c r="CC2353" i="1"/>
  <c r="CC2282" i="1"/>
  <c r="CC1475" i="1"/>
  <c r="CC1466" i="1"/>
  <c r="CC1460" i="1"/>
  <c r="CC1384" i="1"/>
  <c r="CC787" i="1"/>
  <c r="CC778" i="1"/>
  <c r="CC695" i="1"/>
  <c r="CC120" i="1"/>
  <c r="CC113" i="1"/>
  <c r="CC49" i="1"/>
  <c r="CC4203" i="1"/>
  <c r="CC4187" i="1"/>
  <c r="CC3809" i="1"/>
  <c r="CC3739" i="1"/>
  <c r="CC2741" i="1"/>
  <c r="CC2659" i="1"/>
  <c r="CC251" i="1"/>
  <c r="CC149" i="1"/>
  <c r="CC1067" i="1"/>
  <c r="CC1062" i="1"/>
  <c r="CC972" i="1"/>
  <c r="CC956" i="1"/>
  <c r="CC983" i="1"/>
  <c r="CC4058" i="1"/>
  <c r="CC4056" i="1"/>
  <c r="CC4010" i="1"/>
  <c r="CC3999" i="1"/>
  <c r="CC3985" i="1"/>
  <c r="CC931" i="1"/>
  <c r="CC922" i="1"/>
  <c r="CC824" i="1"/>
  <c r="CC820" i="1"/>
  <c r="CC3399" i="1"/>
  <c r="CC3393" i="1"/>
  <c r="CC3290" i="1"/>
  <c r="CC541" i="1"/>
  <c r="CC448" i="1"/>
  <c r="CC2471" i="1"/>
  <c r="CC2466" i="1"/>
  <c r="CC2392" i="1"/>
  <c r="CC2400" i="1"/>
  <c r="CC650" i="1"/>
  <c r="CC647" i="1"/>
  <c r="CC645" i="1"/>
  <c r="CC564" i="1"/>
  <c r="CC1744" i="1"/>
  <c r="CC1736" i="1"/>
  <c r="CC1731" i="1"/>
  <c r="CC2149" i="1"/>
  <c r="CC2037" i="1"/>
  <c r="CC1336" i="1"/>
  <c r="CC1590" i="1"/>
  <c r="CC2123" i="1"/>
  <c r="CC2121" i="1"/>
  <c r="CC1307" i="1"/>
  <c r="CC1304" i="1"/>
  <c r="CC1231" i="1"/>
  <c r="CC3602" i="1"/>
  <c r="CC3699" i="1"/>
  <c r="CC3586" i="1"/>
  <c r="CC4043" i="1"/>
  <c r="CC4034" i="1"/>
  <c r="CC4032" i="1"/>
  <c r="CC3988" i="1"/>
  <c r="CC1861" i="1"/>
  <c r="CC1859" i="1"/>
  <c r="CC1854" i="1"/>
  <c r="CC1794" i="1"/>
  <c r="CC1802" i="1"/>
  <c r="CC1789" i="1"/>
  <c r="CC1049" i="1"/>
  <c r="CC1047" i="1"/>
  <c r="CC1042" i="1"/>
  <c r="CC963" i="1"/>
  <c r="CC954" i="1"/>
  <c r="CC2982" i="1"/>
  <c r="CC2973" i="1"/>
  <c r="CC2971" i="1"/>
  <c r="CC2966" i="1"/>
  <c r="CC2909" i="1"/>
  <c r="CC2916" i="1"/>
  <c r="CC347" i="1"/>
  <c r="CC374" i="1"/>
  <c r="CC372" i="1"/>
  <c r="CC368" i="1"/>
  <c r="CC914" i="1"/>
  <c r="CC912" i="1"/>
  <c r="CC907" i="1"/>
  <c r="CC898" i="1"/>
  <c r="CC896" i="1"/>
  <c r="CC847" i="1"/>
  <c r="CC2454" i="1"/>
  <c r="CC2452" i="1"/>
  <c r="CC2447" i="1"/>
  <c r="CC2438" i="1"/>
  <c r="CC2412" i="1"/>
  <c r="CC2410" i="1"/>
  <c r="CC1992" i="1"/>
  <c r="CC1990" i="1"/>
  <c r="CC1986" i="1"/>
  <c r="CC1906" i="1"/>
  <c r="CC1909" i="1"/>
  <c r="CC1923" i="1"/>
  <c r="CC3791" i="1"/>
  <c r="CC3789" i="1"/>
  <c r="CC3784" i="1"/>
  <c r="CC3733" i="1"/>
  <c r="CC3744" i="1"/>
  <c r="CC3249" i="1"/>
  <c r="CC3240" i="1"/>
  <c r="CC3196" i="1"/>
  <c r="CC3178" i="1"/>
  <c r="CC2346" i="1"/>
  <c r="CC2337" i="1"/>
  <c r="CC2286" i="1"/>
  <c r="CC2283" i="1"/>
  <c r="CC3376" i="1"/>
  <c r="CC1718" i="1"/>
  <c r="CC918" i="1"/>
  <c r="CC916" i="1"/>
  <c r="CC850" i="1"/>
  <c r="CC3404" i="1"/>
  <c r="CC3402" i="1"/>
  <c r="CC3397" i="1"/>
  <c r="CC3315" i="1"/>
  <c r="CC3326" i="1"/>
  <c r="CC545" i="1"/>
  <c r="CC536" i="1"/>
  <c r="CC534" i="1"/>
  <c r="CC529" i="1"/>
  <c r="CC420" i="1"/>
  <c r="CC453" i="1"/>
  <c r="CC2470" i="1"/>
  <c r="CC2461" i="1"/>
  <c r="CC2457" i="1"/>
  <c r="CC2385" i="1"/>
  <c r="CC656" i="1"/>
  <c r="CC651" i="1"/>
  <c r="CC649" i="1"/>
  <c r="CC641" i="1"/>
  <c r="CC576" i="1"/>
  <c r="CC591" i="1"/>
  <c r="CC1742" i="1"/>
  <c r="CC1740" i="1"/>
  <c r="CC1735" i="1"/>
  <c r="CC1657" i="1"/>
  <c r="CC1641" i="1"/>
  <c r="CC1626" i="1"/>
  <c r="CC2145" i="1"/>
  <c r="CC2140" i="1"/>
  <c r="CC2138" i="1"/>
  <c r="CC2070" i="1"/>
  <c r="CC1334" i="1"/>
  <c r="CC1332" i="1"/>
  <c r="CC1323" i="1"/>
  <c r="CC1238" i="1"/>
  <c r="CC1581" i="1"/>
  <c r="CC1579" i="1"/>
  <c r="CC2135" i="1"/>
  <c r="CC2133" i="1"/>
  <c r="CC3642" i="1"/>
  <c r="CC3559" i="1"/>
  <c r="CC3566" i="1"/>
  <c r="CC4044" i="1"/>
  <c r="CC4039" i="1"/>
  <c r="CC4030" i="1"/>
  <c r="CC3986" i="1"/>
  <c r="CC4006" i="1"/>
  <c r="CC1857" i="1"/>
  <c r="CC1855" i="1"/>
  <c r="CC1850" i="1"/>
  <c r="CC1800" i="1"/>
  <c r="CC1793" i="1"/>
  <c r="CC1054" i="1"/>
  <c r="CC1045" i="1"/>
  <c r="CC1043" i="1"/>
  <c r="CC1038" i="1"/>
  <c r="CC978" i="1"/>
  <c r="CC953" i="1"/>
  <c r="CC2978" i="1"/>
  <c r="CC2969" i="1"/>
  <c r="CC2967" i="1"/>
  <c r="CC2962" i="1"/>
  <c r="CC2902" i="1"/>
  <c r="CC383" i="1"/>
  <c r="CC379" i="1"/>
  <c r="CC370" i="1"/>
  <c r="CC326" i="1"/>
  <c r="CC291" i="1"/>
  <c r="CC910" i="1"/>
  <c r="CC908" i="1"/>
  <c r="CC903" i="1"/>
  <c r="CC834" i="1"/>
  <c r="CC845" i="1"/>
  <c r="CC855" i="1"/>
  <c r="CC2450" i="1"/>
  <c r="CC2448" i="1"/>
  <c r="CC2443" i="1"/>
  <c r="CC2393" i="1"/>
  <c r="CC2409" i="1"/>
  <c r="CC1997" i="1"/>
  <c r="CC1988" i="1"/>
  <c r="CC1987" i="1"/>
  <c r="CC1982" i="1"/>
  <c r="CC1937" i="1"/>
  <c r="CC1898" i="1"/>
  <c r="CC3796" i="1"/>
  <c r="CC3787" i="1"/>
  <c r="CC3785" i="1"/>
  <c r="CC3781" i="1"/>
  <c r="CC3742" i="1"/>
  <c r="CC3250" i="1"/>
  <c r="CC3245" i="1"/>
  <c r="CC3159" i="1"/>
  <c r="CC3191" i="1"/>
  <c r="CC3238" i="1"/>
  <c r="CC2338" i="1"/>
  <c r="CC2333" i="1"/>
  <c r="CC3318" i="1"/>
  <c r="CC1722" i="1"/>
  <c r="CC1665" i="1"/>
  <c r="CC1645" i="1"/>
  <c r="CC2150" i="1"/>
  <c r="CC2141" i="1"/>
  <c r="CC2136" i="1"/>
  <c r="CC2039" i="1"/>
  <c r="CC1335" i="1"/>
  <c r="CC1330" i="1"/>
  <c r="CC1328" i="1"/>
  <c r="CC1253" i="1"/>
  <c r="CC1244" i="1"/>
  <c r="CC1591" i="1"/>
  <c r="CC2120" i="1"/>
  <c r="CC1456" i="1"/>
  <c r="CC1370" i="1"/>
  <c r="CC1316" i="1"/>
  <c r="CC1226" i="1"/>
  <c r="CC2229" i="1"/>
  <c r="CC525" i="1"/>
  <c r="CC509" i="1"/>
  <c r="CC3641" i="1"/>
  <c r="CC3701" i="1"/>
  <c r="CC3581" i="1"/>
  <c r="CC4042" i="1"/>
  <c r="CC4040" i="1"/>
  <c r="CC4035" i="1"/>
  <c r="CC3984" i="1"/>
  <c r="CC3994" i="1"/>
  <c r="CC1862" i="1"/>
  <c r="CC1853" i="1"/>
  <c r="CC1851" i="1"/>
  <c r="CC1783" i="1"/>
  <c r="CC1791" i="1"/>
  <c r="CC1770" i="1"/>
  <c r="CC1050" i="1"/>
  <c r="CC1041" i="1"/>
  <c r="CC1039" i="1"/>
  <c r="CC989" i="1"/>
  <c r="CC2981" i="1"/>
  <c r="CC2979" i="1"/>
  <c r="CC2974" i="1"/>
  <c r="CC2965" i="1"/>
  <c r="CC2963" i="1"/>
  <c r="CC2906" i="1"/>
  <c r="CC382" i="1"/>
  <c r="CC380" i="1"/>
  <c r="CC375" i="1"/>
  <c r="CC367" i="1"/>
  <c r="CC283" i="1"/>
  <c r="CC285" i="1"/>
  <c r="CC906" i="1"/>
  <c r="CC904" i="1"/>
  <c r="CC899" i="1"/>
  <c r="CC842" i="1"/>
  <c r="CC857" i="1"/>
  <c r="CC2455" i="1"/>
  <c r="CC2446" i="1"/>
  <c r="CC2444" i="1"/>
  <c r="CC2439" i="1"/>
  <c r="CC2405" i="1"/>
  <c r="CC2389" i="1"/>
  <c r="CC1993" i="1"/>
  <c r="CC1985" i="1"/>
  <c r="CC1983" i="1"/>
  <c r="CC1907" i="1"/>
  <c r="CC1904" i="1"/>
  <c r="CC3797" i="1"/>
  <c r="CC3792" i="1"/>
  <c r="CC3783" i="1"/>
  <c r="CC3746" i="1"/>
  <c r="CC3729" i="1"/>
  <c r="CC3248" i="1"/>
  <c r="CC3246" i="1"/>
  <c r="CC3241" i="1"/>
  <c r="CC3181" i="1"/>
  <c r="CC3172" i="1"/>
  <c r="CC2343" i="1"/>
  <c r="CC2341" i="1"/>
  <c r="CC2334" i="1"/>
  <c r="CC2292" i="1"/>
  <c r="CC2309" i="1"/>
  <c r="CC3389" i="1"/>
  <c r="CC3385" i="1"/>
  <c r="CC3382" i="1"/>
  <c r="CC3380" i="1"/>
  <c r="CC3373" i="1"/>
  <c r="CC3324" i="1"/>
  <c r="CC3319" i="1"/>
  <c r="CC1727" i="1"/>
  <c r="CC1710" i="1"/>
  <c r="CC1763" i="1"/>
  <c r="CC924" i="1"/>
  <c r="CC919" i="1"/>
  <c r="CC860" i="1"/>
  <c r="CC827" i="1"/>
  <c r="CC3405" i="1"/>
  <c r="CC3396" i="1"/>
  <c r="CC3395" i="1"/>
  <c r="CC3322" i="1"/>
  <c r="CC544" i="1"/>
  <c r="CC542" i="1"/>
  <c r="CC537" i="1"/>
  <c r="CC528" i="1"/>
  <c r="CC526" i="1"/>
  <c r="CC459" i="1"/>
  <c r="CC2469" i="1"/>
  <c r="CC2467" i="1"/>
  <c r="CC2462" i="1"/>
  <c r="CC2390" i="1"/>
  <c r="CC2394" i="1"/>
  <c r="CC2383" i="1"/>
  <c r="CC648" i="1"/>
  <c r="CC601" i="1"/>
  <c r="CC642" i="1"/>
  <c r="CC593" i="1"/>
  <c r="CC1745" i="1"/>
  <c r="CC1743" i="1"/>
  <c r="CC1734" i="1"/>
  <c r="CC1732" i="1"/>
  <c r="CC1637" i="1"/>
  <c r="CC2153" i="1"/>
  <c r="CC2151" i="1"/>
  <c r="CC2146" i="1"/>
  <c r="CC2137" i="1"/>
  <c r="CC2077" i="1"/>
  <c r="CC2066" i="1"/>
  <c r="CC1331" i="1"/>
  <c r="CC1326" i="1"/>
  <c r="CC1324" i="1"/>
  <c r="CC1243" i="1"/>
  <c r="CC1592" i="1"/>
  <c r="CC1587" i="1"/>
  <c r="CC1574" i="1"/>
  <c r="CC1522" i="1"/>
  <c r="CC2127" i="1"/>
  <c r="CC2125" i="1"/>
  <c r="CC2116" i="1"/>
  <c r="CC1452" i="1"/>
  <c r="CC1391" i="1"/>
  <c r="CC1312" i="1"/>
  <c r="CC1242" i="1"/>
  <c r="CC2226" i="1"/>
  <c r="CC521" i="1"/>
  <c r="CC462" i="1"/>
  <c r="CC3515" i="1"/>
  <c r="CC3451" i="1"/>
  <c r="CC760" i="1"/>
  <c r="CC100" i="1"/>
  <c r="CC85" i="1"/>
  <c r="CC3652" i="1"/>
  <c r="CC3596" i="1"/>
  <c r="CC3589" i="1"/>
  <c r="CC3600" i="1"/>
  <c r="CC4038" i="1"/>
  <c r="CC4036" i="1"/>
  <c r="CC4031" i="1"/>
  <c r="CC3980" i="1"/>
  <c r="CC3981" i="1"/>
  <c r="CC1858" i="1"/>
  <c r="CC1849" i="1"/>
  <c r="CC1847" i="1"/>
  <c r="CC1778" i="1"/>
  <c r="CC1053" i="1"/>
  <c r="CC1051" i="1"/>
  <c r="CC1046" i="1"/>
  <c r="CC1037" i="1"/>
  <c r="CC973" i="1"/>
  <c r="CC951" i="1"/>
  <c r="CC2977" i="1"/>
  <c r="CC2975" i="1"/>
  <c r="CC2970" i="1"/>
  <c r="CC2897" i="1"/>
  <c r="CC2920" i="1"/>
  <c r="CC2910" i="1"/>
  <c r="CC378" i="1"/>
  <c r="CC376" i="1"/>
  <c r="CC371" i="1"/>
  <c r="CC317" i="1"/>
  <c r="CC308" i="1"/>
  <c r="CC911" i="1"/>
  <c r="CC902" i="1"/>
  <c r="CC900" i="1"/>
  <c r="CC836" i="1"/>
  <c r="CC837" i="1"/>
  <c r="CC815" i="1"/>
  <c r="CC2451" i="1"/>
  <c r="CC2442" i="1"/>
  <c r="CC2440" i="1"/>
  <c r="CC2397" i="1"/>
  <c r="CC1996" i="1"/>
  <c r="CC1994" i="1"/>
  <c r="CC1989" i="1"/>
  <c r="CC1981" i="1"/>
  <c r="CC1979" i="1"/>
  <c r="CC1916" i="1"/>
  <c r="CC3795" i="1"/>
  <c r="CC3793" i="1"/>
  <c r="CC3788" i="1"/>
  <c r="CC3780" i="1"/>
  <c r="CC3704" i="1"/>
  <c r="CC3727" i="1"/>
  <c r="CC3244" i="1"/>
  <c r="CC3242" i="1"/>
  <c r="CC3186" i="1"/>
  <c r="CC3305" i="1"/>
  <c r="CC3325" i="1"/>
  <c r="CC1709" i="1"/>
  <c r="CC1726" i="1"/>
  <c r="CC1717" i="1"/>
  <c r="CC1650" i="1"/>
  <c r="CC3922" i="1"/>
  <c r="CC3865" i="1"/>
  <c r="CC2826" i="1"/>
  <c r="CC2825" i="1"/>
  <c r="CC2771" i="1"/>
  <c r="CC3113" i="1"/>
  <c r="CC3111" i="1"/>
  <c r="CC3106" i="1"/>
  <c r="CC640" i="1"/>
  <c r="CC638" i="1"/>
  <c r="CC633" i="1"/>
  <c r="CC585" i="1"/>
  <c r="CC623" i="1"/>
  <c r="CC577" i="1"/>
  <c r="CC2591" i="1"/>
  <c r="CC2586" i="1"/>
  <c r="CC2581" i="1"/>
  <c r="CC2580" i="1"/>
  <c r="CC2538" i="1"/>
  <c r="CC1184" i="1"/>
  <c r="CC1182" i="1"/>
  <c r="CC1173" i="1"/>
  <c r="CC1169" i="1"/>
  <c r="CC1106" i="1"/>
  <c r="CC244" i="1"/>
  <c r="CC239" i="1"/>
  <c r="CC237" i="1"/>
  <c r="CC145" i="1"/>
  <c r="CC2731" i="1"/>
  <c r="CC2729" i="1"/>
  <c r="CC2673" i="1"/>
  <c r="CC4168" i="1"/>
  <c r="CC4223" i="1"/>
  <c r="CC4087" i="1"/>
  <c r="CC3443" i="1"/>
  <c r="CC3458" i="1"/>
  <c r="CC3465" i="1"/>
  <c r="CC1493" i="1"/>
  <c r="CC1396" i="1"/>
  <c r="CC2567" i="1"/>
  <c r="CC2563" i="1"/>
  <c r="CC2561" i="1"/>
  <c r="CC1162" i="1"/>
  <c r="CC1159" i="1"/>
  <c r="CC1222" i="1"/>
  <c r="CC1264" i="1"/>
  <c r="CC1223" i="1"/>
  <c r="CC2330" i="1"/>
  <c r="CC1571" i="1"/>
  <c r="CC1028" i="1"/>
  <c r="CC999" i="1"/>
  <c r="CC1713" i="1"/>
  <c r="CC3932" i="1"/>
  <c r="CC2831" i="1"/>
  <c r="CC2823" i="1"/>
  <c r="CC2778" i="1"/>
  <c r="CC3118" i="1"/>
  <c r="CC3109" i="1"/>
  <c r="CC3107" i="1"/>
  <c r="CC3034" i="1"/>
  <c r="CC636" i="1"/>
  <c r="CC634" i="1"/>
  <c r="CC629" i="1"/>
  <c r="CC579" i="1"/>
  <c r="CC581" i="1"/>
  <c r="CC563" i="1"/>
  <c r="CC2593" i="1"/>
  <c r="CC2582" i="1"/>
  <c r="CC2578" i="1"/>
  <c r="CC2530" i="1"/>
  <c r="CC2492" i="1"/>
  <c r="CC1180" i="1"/>
  <c r="CC1178" i="1"/>
  <c r="CC1128" i="1"/>
  <c r="CC1126" i="1"/>
  <c r="CC1123" i="1"/>
  <c r="CC240" i="1"/>
  <c r="CC235" i="1"/>
  <c r="CC233" i="1"/>
  <c r="CC2732" i="1"/>
  <c r="CC2727" i="1"/>
  <c r="CC2725" i="1"/>
  <c r="CC4179" i="1"/>
  <c r="CC4177" i="1"/>
  <c r="CC4175" i="1"/>
  <c r="CC4173" i="1"/>
  <c r="CC4113" i="1"/>
  <c r="CC3493" i="1"/>
  <c r="CC3491" i="1"/>
  <c r="CC3489" i="1"/>
  <c r="CC3487" i="1"/>
  <c r="CC3453" i="1"/>
  <c r="CC1433" i="1"/>
  <c r="CC1431" i="1"/>
  <c r="CC1392" i="1"/>
  <c r="CC2566" i="1"/>
  <c r="CC1166" i="1"/>
  <c r="CC1164" i="1"/>
  <c r="CC1101" i="1"/>
  <c r="CC1297" i="1"/>
  <c r="CC83" i="1"/>
  <c r="CC75" i="1"/>
  <c r="CC3570" i="1"/>
  <c r="CC3588" i="1"/>
  <c r="CC1036" i="1"/>
  <c r="CC1032" i="1"/>
  <c r="CC2710" i="1"/>
  <c r="CC2708" i="1"/>
  <c r="CC2706" i="1"/>
  <c r="CC2827" i="1"/>
  <c r="CC2772" i="1"/>
  <c r="CC3119" i="1"/>
  <c r="CC3114" i="1"/>
  <c r="CC3047" i="1"/>
  <c r="CC3056" i="1"/>
  <c r="CC3027" i="1"/>
  <c r="CC632" i="1"/>
  <c r="CC630" i="1"/>
  <c r="CC625" i="1"/>
  <c r="CC567" i="1"/>
  <c r="CC599" i="1"/>
  <c r="CC2594" i="1"/>
  <c r="CC2589" i="1"/>
  <c r="CC2587" i="1"/>
  <c r="CC2579" i="1"/>
  <c r="CC2529" i="1"/>
  <c r="CC2528" i="1"/>
  <c r="CC1181" i="1"/>
  <c r="CC1176" i="1"/>
  <c r="CC1174" i="1"/>
  <c r="CC1121" i="1"/>
  <c r="CC1086" i="1"/>
  <c r="CC245" i="1"/>
  <c r="CC236" i="1"/>
  <c r="CC231" i="1"/>
  <c r="CC2717" i="1"/>
  <c r="CC2647" i="1"/>
  <c r="CC2651" i="1"/>
  <c r="CC4184" i="1"/>
  <c r="CC4182" i="1"/>
  <c r="CC4178" i="1"/>
  <c r="CC3498" i="1"/>
  <c r="CC3496" i="1"/>
  <c r="CC3492" i="1"/>
  <c r="CC1432" i="1"/>
  <c r="CC2575" i="1"/>
  <c r="CC2568" i="1"/>
  <c r="CC2503" i="1"/>
  <c r="CC1120" i="1"/>
  <c r="CC1096" i="1"/>
  <c r="CC1093" i="1"/>
  <c r="CC2323" i="1"/>
  <c r="CC2320" i="1"/>
  <c r="CC2304" i="1"/>
  <c r="CC3734" i="1"/>
  <c r="CC3365" i="1"/>
  <c r="CC3358" i="1"/>
  <c r="CC494" i="1"/>
  <c r="CC487" i="1"/>
  <c r="CC2331" i="1"/>
  <c r="CC2297" i="1"/>
  <c r="CC3388" i="1"/>
  <c r="CC3386" i="1"/>
  <c r="CC3377" i="1"/>
  <c r="CC3372" i="1"/>
  <c r="CC3370" i="1"/>
  <c r="CC3310" i="1"/>
  <c r="CC1725" i="1"/>
  <c r="CC1721" i="1"/>
  <c r="CC1649" i="1"/>
  <c r="CC2830" i="1"/>
  <c r="CC2828" i="1"/>
  <c r="CC2824" i="1"/>
  <c r="CC3117" i="1"/>
  <c r="CC3115" i="1"/>
  <c r="CC3110" i="1"/>
  <c r="CC3028" i="1"/>
  <c r="CC3059" i="1"/>
  <c r="CC637" i="1"/>
  <c r="CC628" i="1"/>
  <c r="CC626" i="1"/>
  <c r="CC594" i="1"/>
  <c r="CC574" i="1"/>
  <c r="CC2595" i="1"/>
  <c r="CC2590" i="1"/>
  <c r="CC2585" i="1"/>
  <c r="CC2583" i="1"/>
  <c r="CC2491" i="1"/>
  <c r="CC2518" i="1"/>
  <c r="CC2521" i="1"/>
  <c r="CC1177" i="1"/>
  <c r="CC1172" i="1"/>
  <c r="CC1170" i="1"/>
  <c r="CC1124" i="1"/>
  <c r="CC243" i="1"/>
  <c r="CC241" i="1"/>
  <c r="CC232" i="1"/>
  <c r="CC147" i="1"/>
  <c r="CC169" i="1"/>
  <c r="CC2724" i="1"/>
  <c r="CC2722" i="1"/>
  <c r="CC2720" i="1"/>
  <c r="CC2718" i="1"/>
  <c r="CC2670" i="1"/>
  <c r="CC2677" i="1"/>
  <c r="CC4180" i="1"/>
  <c r="CC4089" i="1"/>
  <c r="CC4103" i="1"/>
  <c r="CC4119" i="1"/>
  <c r="CC3503" i="1"/>
  <c r="CC3494" i="1"/>
  <c r="CC3447" i="1"/>
  <c r="CC3452" i="1"/>
  <c r="CC3449" i="1"/>
  <c r="CC1439" i="1"/>
  <c r="CC1434" i="1"/>
  <c r="CC1372" i="1"/>
  <c r="CC1378" i="1"/>
  <c r="CC2577" i="1"/>
  <c r="CC2533" i="1"/>
  <c r="CC2520" i="1"/>
  <c r="CC2328" i="1"/>
  <c r="CC3769" i="1"/>
  <c r="CC3712" i="1"/>
  <c r="CC1517" i="1"/>
  <c r="CC3369" i="1"/>
  <c r="CC501" i="1"/>
  <c r="CC498" i="1"/>
  <c r="CC2704" i="1"/>
  <c r="CC2700" i="1"/>
  <c r="CC3911" i="1"/>
  <c r="CC3909" i="1"/>
  <c r="CC3907" i="1"/>
  <c r="CC3905" i="1"/>
  <c r="CC3903" i="1"/>
  <c r="CC3858" i="1"/>
  <c r="CC561" i="1"/>
  <c r="CC817" i="1"/>
  <c r="CC168" i="1"/>
  <c r="CC2728" i="1"/>
  <c r="CC2723" i="1"/>
  <c r="CC2721" i="1"/>
  <c r="CC2654" i="1"/>
  <c r="CC2639" i="1"/>
  <c r="CC4185" i="1"/>
  <c r="CC4176" i="1"/>
  <c r="CC4174" i="1"/>
  <c r="CC4169" i="1"/>
  <c r="CC4104" i="1"/>
  <c r="CC4091" i="1"/>
  <c r="CC3499" i="1"/>
  <c r="CC3490" i="1"/>
  <c r="CC3488" i="1"/>
  <c r="CC3484" i="1"/>
  <c r="CC3464" i="1"/>
  <c r="CC1440" i="1"/>
  <c r="CC1428" i="1"/>
  <c r="CC1423" i="1"/>
  <c r="CC1385" i="1"/>
  <c r="CC1365" i="1"/>
  <c r="CC2573" i="1"/>
  <c r="CC2564" i="1"/>
  <c r="CC2562" i="1"/>
  <c r="CC2509" i="1"/>
  <c r="CC1167" i="1"/>
  <c r="CC1112" i="1"/>
  <c r="CC1285" i="1"/>
  <c r="CC1228" i="1"/>
  <c r="CC1229" i="1"/>
  <c r="CC2287" i="1"/>
  <c r="CC2285" i="1"/>
  <c r="CC3776" i="1"/>
  <c r="CC3627" i="1"/>
  <c r="CC1623" i="1"/>
  <c r="CC3292" i="1"/>
  <c r="CC950" i="1"/>
  <c r="CC2715" i="1"/>
  <c r="CC2713" i="1"/>
  <c r="CC2709" i="1"/>
  <c r="CC2675" i="1"/>
  <c r="CC3914" i="1"/>
  <c r="CC3910" i="1"/>
  <c r="CC3895" i="1"/>
  <c r="CC3840" i="1"/>
  <c r="CC3857" i="1"/>
  <c r="CC3868" i="1"/>
  <c r="CC3864" i="1"/>
  <c r="CC609" i="1"/>
  <c r="CC602" i="1"/>
  <c r="CC584" i="1"/>
  <c r="CC4152" i="1"/>
  <c r="CC4117" i="1"/>
  <c r="CC3103" i="1"/>
  <c r="CC3025" i="1"/>
  <c r="CC3035" i="1"/>
  <c r="CC1978" i="1"/>
  <c r="CC1974" i="1"/>
  <c r="CC1972" i="1"/>
  <c r="CC893" i="1"/>
  <c r="CC881" i="1"/>
  <c r="CC831" i="1"/>
  <c r="CC816" i="1"/>
  <c r="CC2683" i="1"/>
  <c r="CC2642" i="1"/>
  <c r="CC4181" i="1"/>
  <c r="CC4172" i="1"/>
  <c r="CC4170" i="1"/>
  <c r="CC4111" i="1"/>
  <c r="CC3502" i="1"/>
  <c r="CC3500" i="1"/>
  <c r="CC3495" i="1"/>
  <c r="CC3486" i="1"/>
  <c r="CC3485" i="1"/>
  <c r="CC3457" i="1"/>
  <c r="CC1438" i="1"/>
  <c r="CC1436" i="1"/>
  <c r="CC1430" i="1"/>
  <c r="CC1426" i="1"/>
  <c r="CC1424" i="1"/>
  <c r="CC1376" i="1"/>
  <c r="CC2576" i="1"/>
  <c r="CC2574" i="1"/>
  <c r="CC2569" i="1"/>
  <c r="CC2504" i="1"/>
  <c r="CC2513" i="1"/>
  <c r="CC2515" i="1"/>
  <c r="CC1163" i="1"/>
  <c r="CC1161" i="1"/>
  <c r="CC1158" i="1"/>
  <c r="CC1156" i="1"/>
  <c r="CC1152" i="1"/>
  <c r="CC1296" i="1"/>
  <c r="CC1294" i="1"/>
  <c r="CC1292" i="1"/>
  <c r="CC1290" i="1"/>
  <c r="CC1255" i="1"/>
  <c r="CC2315" i="1"/>
  <c r="CC2314" i="1"/>
  <c r="CC2312" i="1"/>
  <c r="CC72" i="1"/>
  <c r="CC141" i="1"/>
  <c r="CC3636" i="1"/>
  <c r="CC3632" i="1"/>
  <c r="CC1563" i="1"/>
  <c r="CC1559" i="1"/>
  <c r="CC1513" i="1"/>
  <c r="CC3357" i="1"/>
  <c r="CC3353" i="1"/>
  <c r="CC3288" i="1"/>
  <c r="CC1021" i="1"/>
  <c r="CC962" i="1"/>
  <c r="CC502" i="1"/>
  <c r="CC486" i="1"/>
  <c r="CC440" i="1"/>
  <c r="CC435" i="1"/>
  <c r="CC447" i="1"/>
  <c r="CC2711" i="1"/>
  <c r="CC2680" i="1"/>
  <c r="CC3902" i="1"/>
  <c r="CC3898" i="1"/>
  <c r="CC3894" i="1"/>
  <c r="CC608" i="1"/>
  <c r="CC4159" i="1"/>
  <c r="CC1832" i="1"/>
  <c r="CC1896" i="1"/>
  <c r="CC1962" i="1"/>
  <c r="CC1393" i="1"/>
  <c r="CC1381" i="1"/>
  <c r="CC2572" i="1"/>
  <c r="CC2570" i="1"/>
  <c r="CC2565" i="1"/>
  <c r="CC2536" i="1"/>
  <c r="CC2633" i="1"/>
  <c r="CC1168" i="1"/>
  <c r="CC1157" i="1"/>
  <c r="CC1301" i="1"/>
  <c r="CC1299" i="1"/>
  <c r="CC1295" i="1"/>
  <c r="CC2325" i="1"/>
  <c r="CC2322" i="1"/>
  <c r="CC2318" i="1"/>
  <c r="CC2311" i="1"/>
  <c r="CC71" i="1"/>
  <c r="CC68" i="1"/>
  <c r="CC3719" i="1"/>
  <c r="CC1570" i="1"/>
  <c r="CC3362" i="1"/>
  <c r="CC1025" i="1"/>
  <c r="CC491" i="1"/>
  <c r="CC489" i="1"/>
  <c r="CC485" i="1"/>
  <c r="CC2769" i="1"/>
  <c r="CC2665" i="1"/>
  <c r="CC2664" i="1"/>
  <c r="CC2658" i="1"/>
  <c r="CC3901" i="1"/>
  <c r="CC3873" i="1"/>
  <c r="CC621" i="1"/>
  <c r="CC565" i="1"/>
  <c r="CC4164" i="1"/>
  <c r="CC4155" i="1"/>
  <c r="CC3102" i="1"/>
  <c r="CC3098" i="1"/>
  <c r="CC3036" i="1"/>
  <c r="CC3063" i="1"/>
  <c r="CC1844" i="1"/>
  <c r="CC890" i="1"/>
  <c r="CC2102" i="1"/>
  <c r="CC2041" i="1"/>
  <c r="CC215" i="1"/>
  <c r="CC1706" i="1"/>
  <c r="CC1667" i="1"/>
  <c r="CC753" i="1"/>
  <c r="CC737" i="1"/>
  <c r="CC2955" i="1"/>
  <c r="CC2921" i="1"/>
  <c r="CC2208" i="1"/>
  <c r="CC2816" i="1"/>
  <c r="CC2798" i="1"/>
  <c r="CC3227" i="1"/>
  <c r="CC3161" i="1"/>
  <c r="CC353" i="1"/>
  <c r="CC1111" i="1"/>
  <c r="CC1108" i="1"/>
  <c r="CC1302" i="1"/>
  <c r="CC1293" i="1"/>
  <c r="CC1291" i="1"/>
  <c r="CC1286" i="1"/>
  <c r="CC1263" i="1"/>
  <c r="CC1225" i="1"/>
  <c r="CC2326" i="1"/>
  <c r="CC2321" i="1"/>
  <c r="CC2316" i="1"/>
  <c r="CC439" i="1"/>
  <c r="CC431" i="1"/>
  <c r="CC2716" i="1"/>
  <c r="CC2707" i="1"/>
  <c r="CC2705" i="1"/>
  <c r="CC620" i="1"/>
  <c r="CC1843" i="1"/>
  <c r="CC1828" i="1"/>
  <c r="CC1973" i="1"/>
  <c r="CC1914" i="1"/>
  <c r="CC886" i="1"/>
  <c r="CC1165" i="1"/>
  <c r="CC1155" i="1"/>
  <c r="CC1129" i="1"/>
  <c r="CC1095" i="1"/>
  <c r="CC1088" i="1"/>
  <c r="CC1298" i="1"/>
  <c r="CC1289" i="1"/>
  <c r="CC1287" i="1"/>
  <c r="CC1258" i="1"/>
  <c r="CC2329" i="1"/>
  <c r="CC2327" i="1"/>
  <c r="CC2317" i="1"/>
  <c r="CC2313" i="1"/>
  <c r="CC79" i="1"/>
  <c r="CC76" i="1"/>
  <c r="CC16" i="1"/>
  <c r="CC7" i="1"/>
  <c r="CC3721" i="1"/>
  <c r="CC3631" i="1"/>
  <c r="CC3568" i="1"/>
  <c r="CC1558" i="1"/>
  <c r="CC488" i="1"/>
  <c r="CC428" i="1"/>
  <c r="CC426" i="1"/>
  <c r="CC2712" i="1"/>
  <c r="CC2703" i="1"/>
  <c r="CC2701" i="1"/>
  <c r="CC2682" i="1"/>
  <c r="CC3913" i="1"/>
  <c r="CC3906" i="1"/>
  <c r="CC3897" i="1"/>
  <c r="CC3866" i="1"/>
  <c r="CC616" i="1"/>
  <c r="CC4163" i="1"/>
  <c r="CC4108" i="1"/>
  <c r="CC3095" i="1"/>
  <c r="CC894" i="1"/>
  <c r="CC833" i="1"/>
  <c r="CC2106" i="1"/>
  <c r="CC2047" i="1"/>
  <c r="CC219" i="1"/>
  <c r="CC173" i="1"/>
  <c r="CC1694" i="1"/>
  <c r="CC1636" i="1"/>
  <c r="CC741" i="1"/>
  <c r="CC2959" i="1"/>
  <c r="CC2895" i="1"/>
  <c r="CC2215" i="1"/>
  <c r="CC3541" i="1"/>
  <c r="CC800" i="1"/>
  <c r="CC793" i="1"/>
  <c r="CC678" i="1"/>
  <c r="CC1615" i="1"/>
  <c r="CC1528" i="1"/>
  <c r="CC2408" i="1"/>
  <c r="CC3280" i="1"/>
  <c r="CC3272" i="1"/>
  <c r="CC3268" i="1"/>
  <c r="CC1877" i="1"/>
  <c r="CC1872" i="1"/>
  <c r="CC2859" i="1"/>
  <c r="CC2848" i="1"/>
  <c r="CC2843" i="1"/>
  <c r="CC1607" i="1"/>
  <c r="CC1602" i="1"/>
  <c r="CC1525" i="1"/>
  <c r="CC1508" i="1"/>
  <c r="CC3525" i="1"/>
  <c r="CC3520" i="1"/>
  <c r="CC3432" i="1"/>
  <c r="CC3130" i="1"/>
  <c r="CC3064" i="1"/>
  <c r="CC3045" i="1"/>
  <c r="CC1195" i="1"/>
  <c r="CC1193" i="1"/>
  <c r="CC1190" i="1"/>
  <c r="CC3441" i="1"/>
  <c r="CC3446" i="1"/>
  <c r="CC808" i="1"/>
  <c r="CC806" i="1"/>
  <c r="CC1504" i="1"/>
  <c r="CC2490" i="1"/>
  <c r="CC2488" i="1"/>
  <c r="CC2482" i="1"/>
  <c r="CC2480" i="1"/>
  <c r="CC2474" i="1"/>
  <c r="CC2473" i="1"/>
  <c r="CC3270" i="1"/>
  <c r="CC3201" i="1"/>
  <c r="CC3179" i="1"/>
  <c r="CC1871" i="1"/>
  <c r="CC1868" i="1"/>
  <c r="CC1769" i="1"/>
  <c r="CC2858" i="1"/>
  <c r="CC2855" i="1"/>
  <c r="CC2846" i="1"/>
  <c r="CC2844" i="1"/>
  <c r="CC2786" i="1"/>
  <c r="CC1605" i="1"/>
  <c r="CC1603" i="1"/>
  <c r="CC1598" i="1"/>
  <c r="CC1498" i="1"/>
  <c r="CC1497" i="1"/>
  <c r="CC3532" i="1"/>
  <c r="CC3521" i="1"/>
  <c r="CC3519" i="1"/>
  <c r="CC3431" i="1"/>
  <c r="CC3131" i="1"/>
  <c r="CC3129" i="1"/>
  <c r="CC3126" i="1"/>
  <c r="CC3057" i="1"/>
  <c r="CC3039" i="1"/>
  <c r="CC3041" i="1"/>
  <c r="CC1191" i="1"/>
  <c r="CC1189" i="1"/>
  <c r="CC1186" i="1"/>
  <c r="CC804" i="1"/>
  <c r="CC796" i="1"/>
  <c r="CC681" i="1"/>
  <c r="CC1619" i="1"/>
  <c r="CC1611" i="1"/>
  <c r="CC2382" i="1"/>
  <c r="CC3284" i="1"/>
  <c r="CC3276" i="1"/>
  <c r="CC3175" i="1"/>
  <c r="CC3164" i="1"/>
  <c r="CC1867" i="1"/>
  <c r="CC1864" i="1"/>
  <c r="CC2851" i="1"/>
  <c r="CC2770" i="1"/>
  <c r="CC2785" i="1"/>
  <c r="CC1599" i="1"/>
  <c r="CC1597" i="1"/>
  <c r="CC1594" i="1"/>
  <c r="CC3533" i="1"/>
  <c r="CC3531" i="1"/>
  <c r="CC3528" i="1"/>
  <c r="CC3556" i="1"/>
  <c r="CC3448" i="1"/>
  <c r="CC3440" i="1"/>
  <c r="CC3127" i="1"/>
  <c r="CC3125" i="1"/>
  <c r="CC3122" i="1"/>
  <c r="CC3044" i="1"/>
  <c r="CC1201" i="1"/>
  <c r="CC1198" i="1"/>
  <c r="CC1187" i="1"/>
  <c r="CC3537" i="1"/>
  <c r="CC3535" i="1"/>
  <c r="CC3434" i="1"/>
  <c r="CC3433" i="1"/>
  <c r="CC1496" i="1"/>
  <c r="CC1530" i="1"/>
  <c r="CC2486" i="1"/>
  <c r="CC2484" i="1"/>
  <c r="CC2478" i="1"/>
  <c r="CC2476" i="1"/>
  <c r="CC3271" i="1"/>
  <c r="CC3152" i="1"/>
  <c r="CC3158" i="1"/>
  <c r="CC1876" i="1"/>
  <c r="CC1869" i="1"/>
  <c r="CC1863" i="1"/>
  <c r="CC1766" i="1"/>
  <c r="CC2856" i="1"/>
  <c r="CC2854" i="1"/>
  <c r="CC2852" i="1"/>
  <c r="CC2847" i="1"/>
  <c r="CC2795" i="1"/>
  <c r="CC2781" i="1"/>
  <c r="CC1606" i="1"/>
  <c r="CC1595" i="1"/>
  <c r="CC1526" i="1"/>
  <c r="CC1509" i="1"/>
  <c r="CC3529" i="1"/>
  <c r="CC3527" i="1"/>
  <c r="CC3524" i="1"/>
  <c r="CC3445" i="1"/>
  <c r="CC3438" i="1"/>
  <c r="CC3134" i="1"/>
  <c r="CC3123" i="1"/>
  <c r="CC3121" i="1"/>
  <c r="CC3031" i="1"/>
  <c r="CC1199" i="1"/>
  <c r="CC1197" i="1"/>
  <c r="CC1194" i="1"/>
  <c r="CC1472" i="1"/>
  <c r="CC1388" i="1"/>
  <c r="CC784" i="1"/>
  <c r="CC714" i="1"/>
  <c r="CC110" i="1"/>
  <c r="CC108" i="1"/>
  <c r="CC15" i="1"/>
  <c r="CC20" i="1"/>
  <c r="CC4193" i="1"/>
  <c r="CC4188" i="1"/>
  <c r="CC4102" i="1"/>
  <c r="CC3810" i="1"/>
  <c r="CC3747" i="1"/>
  <c r="CC3726" i="1"/>
  <c r="CC2747" i="1"/>
  <c r="CC2742" i="1"/>
  <c r="CC2641" i="1"/>
  <c r="CC2652" i="1"/>
  <c r="CC257" i="1"/>
  <c r="CC252" i="1"/>
  <c r="CC183" i="1"/>
  <c r="CC1476" i="1"/>
  <c r="CC1461" i="1"/>
  <c r="CC788" i="1"/>
  <c r="CC697" i="1"/>
  <c r="CC114" i="1"/>
  <c r="CC104" i="1"/>
  <c r="CC23" i="1"/>
  <c r="CC39" i="1"/>
  <c r="CC4200" i="1"/>
  <c r="CC4191" i="1"/>
  <c r="CC4189" i="1"/>
  <c r="CC4118" i="1"/>
  <c r="CC3813" i="1"/>
  <c r="CC3811" i="1"/>
  <c r="CC3806" i="1"/>
  <c r="CC3798" i="1"/>
  <c r="CC3717" i="1"/>
  <c r="CC3724" i="1"/>
  <c r="CC2745" i="1"/>
  <c r="CC2743" i="1"/>
  <c r="CC2738" i="1"/>
  <c r="CC2634" i="1"/>
  <c r="CC2676" i="1"/>
  <c r="CC264" i="1"/>
  <c r="CC255" i="1"/>
  <c r="CC253" i="1"/>
  <c r="CC248" i="1"/>
  <c r="CC144" i="1"/>
  <c r="CC176" i="1"/>
  <c r="CC2310" i="1"/>
  <c r="CC1464" i="1"/>
  <c r="CC1364" i="1"/>
  <c r="CC776" i="1"/>
  <c r="CC118" i="1"/>
  <c r="CC105" i="1"/>
  <c r="CC13" i="1"/>
  <c r="CC4201" i="1"/>
  <c r="CC4196" i="1"/>
  <c r="CC4100" i="1"/>
  <c r="CC4110" i="1"/>
  <c r="CC3807" i="1"/>
  <c r="CC3802" i="1"/>
  <c r="CC3716" i="1"/>
  <c r="CC2750" i="1"/>
  <c r="CC2739" i="1"/>
  <c r="CC2735" i="1"/>
  <c r="CC2640" i="1"/>
  <c r="CC260" i="1"/>
  <c r="CC249" i="1"/>
  <c r="CC184" i="1"/>
  <c r="CC1468" i="1"/>
  <c r="CC1360" i="1"/>
  <c r="CC780" i="1"/>
  <c r="CC122" i="1"/>
  <c r="CC143" i="1"/>
  <c r="CC42" i="1"/>
  <c r="CC10" i="1"/>
  <c r="CC4199" i="1"/>
  <c r="CC4197" i="1"/>
  <c r="CC4192" i="1"/>
  <c r="CC4097" i="1"/>
  <c r="CC4127" i="1"/>
  <c r="CC3814" i="1"/>
  <c r="CC3805" i="1"/>
  <c r="CC3803" i="1"/>
  <c r="CC3799" i="1"/>
  <c r="CC3702" i="1"/>
  <c r="CC2751" i="1"/>
  <c r="CC2746" i="1"/>
  <c r="CC2737" i="1"/>
  <c r="CC2684" i="1"/>
  <c r="CC2669" i="1"/>
  <c r="CC263" i="1"/>
  <c r="CC261" i="1"/>
  <c r="CC256" i="1"/>
  <c r="CC190" i="1"/>
  <c r="CC246" i="1"/>
  <c r="CC158" i="1"/>
  <c r="CC1582" i="1"/>
  <c r="CC1575" i="1"/>
  <c r="CC1500" i="1"/>
  <c r="CC2128" i="1"/>
  <c r="CC2117" i="1"/>
  <c r="CC2033" i="1"/>
  <c r="CC1453" i="1"/>
  <c r="CC1442" i="1"/>
  <c r="CC1386" i="1"/>
  <c r="CC1318" i="1"/>
  <c r="CC1313" i="1"/>
  <c r="CC1303" i="1"/>
  <c r="CC1234" i="1"/>
  <c r="CC2231" i="1"/>
  <c r="CC2209" i="1"/>
  <c r="CC2189" i="1"/>
  <c r="CC522" i="1"/>
  <c r="CC511" i="1"/>
  <c r="CC506" i="1"/>
  <c r="CC3517" i="1"/>
  <c r="CC3512" i="1"/>
  <c r="CC3504" i="1"/>
  <c r="CC3463" i="1"/>
  <c r="CC773" i="1"/>
  <c r="CC764" i="1"/>
  <c r="CC762" i="1"/>
  <c r="CC758" i="1"/>
  <c r="CC685" i="1"/>
  <c r="CC102" i="1"/>
  <c r="CC97" i="1"/>
  <c r="CC88" i="1"/>
  <c r="CC139" i="1"/>
  <c r="CC43" i="1"/>
  <c r="CC3656" i="1"/>
  <c r="CC3654" i="1"/>
  <c r="CC3649" i="1"/>
  <c r="CC1580" i="1"/>
  <c r="CC1502" i="1"/>
  <c r="CC2134" i="1"/>
  <c r="CC2126" i="1"/>
  <c r="CC2118" i="1"/>
  <c r="CC2069" i="1"/>
  <c r="CC1454" i="1"/>
  <c r="CC1449" i="1"/>
  <c r="CC1398" i="1"/>
  <c r="CC1390" i="1"/>
  <c r="CC1314" i="1"/>
  <c r="CC1309" i="1"/>
  <c r="CC1254" i="1"/>
  <c r="CC2238" i="1"/>
  <c r="CC2227" i="1"/>
  <c r="CC2191" i="1"/>
  <c r="CC523" i="1"/>
  <c r="CC518" i="1"/>
  <c r="CC507" i="1"/>
  <c r="CC421" i="1"/>
  <c r="CC3513" i="1"/>
  <c r="CC3508" i="1"/>
  <c r="CC3459" i="1"/>
  <c r="CC769" i="1"/>
  <c r="CC704" i="1"/>
  <c r="CC689" i="1"/>
  <c r="CC98" i="1"/>
  <c r="CC93" i="1"/>
  <c r="CC84" i="1"/>
  <c r="CC26" i="1"/>
  <c r="CC3650" i="1"/>
  <c r="CC3645" i="1"/>
  <c r="CC1586" i="1"/>
  <c r="CC1578" i="1"/>
  <c r="CC1523" i="1"/>
  <c r="CC2132" i="1"/>
  <c r="CC2124" i="1"/>
  <c r="CC2055" i="1"/>
  <c r="CC2036" i="1"/>
  <c r="CC2034" i="1"/>
  <c r="CC1450" i="1"/>
  <c r="CC1448" i="1"/>
  <c r="CC1445" i="1"/>
  <c r="CC1368" i="1"/>
  <c r="CC1380" i="1"/>
  <c r="CC1321" i="1"/>
  <c r="CC1310" i="1"/>
  <c r="CC1308" i="1"/>
  <c r="CC1305" i="1"/>
  <c r="CC1230" i="1"/>
  <c r="CC2237" i="1"/>
  <c r="CC2234" i="1"/>
  <c r="CC2194" i="1"/>
  <c r="CC2185" i="1"/>
  <c r="CC2177" i="1"/>
  <c r="CC519" i="1"/>
  <c r="CC517" i="1"/>
  <c r="CC514" i="1"/>
  <c r="CC460" i="1"/>
  <c r="CC451" i="1"/>
  <c r="CC429" i="1"/>
  <c r="CC3511" i="1"/>
  <c r="CC3509" i="1"/>
  <c r="CC3468" i="1"/>
  <c r="CC772" i="1"/>
  <c r="CC770" i="1"/>
  <c r="CC765" i="1"/>
  <c r="CC757" i="1"/>
  <c r="CC709" i="1"/>
  <c r="CC690" i="1"/>
  <c r="CC96" i="1"/>
  <c r="CC94" i="1"/>
  <c r="CC89" i="1"/>
  <c r="CC47" i="1"/>
  <c r="CC35" i="1"/>
  <c r="CC3657" i="1"/>
  <c r="CC3648" i="1"/>
  <c r="CC3646" i="1"/>
  <c r="CC1584" i="1"/>
  <c r="CC1577" i="1"/>
  <c r="CC1494" i="1"/>
  <c r="CC2130" i="1"/>
  <c r="CC2122" i="1"/>
  <c r="CC2050" i="1"/>
  <c r="CC2060" i="1"/>
  <c r="CC1457" i="1"/>
  <c r="CC1446" i="1"/>
  <c r="CC1444" i="1"/>
  <c r="CC1441" i="1"/>
  <c r="CC1358" i="1"/>
  <c r="CC1320" i="1"/>
  <c r="CC1317" i="1"/>
  <c r="CC1306" i="1"/>
  <c r="CC1265" i="1"/>
  <c r="CC1227" i="1"/>
  <c r="CC2235" i="1"/>
  <c r="CC2233" i="1"/>
  <c r="CC2230" i="1"/>
  <c r="CC2273" i="1"/>
  <c r="CC2180" i="1"/>
  <c r="CC2174" i="1"/>
  <c r="CC515" i="1"/>
  <c r="CC513" i="1"/>
  <c r="CC510" i="1"/>
  <c r="CC450" i="1"/>
  <c r="CC438" i="1"/>
  <c r="CC3516" i="1"/>
  <c r="CC3507" i="1"/>
  <c r="CC3505" i="1"/>
  <c r="CC3455" i="1"/>
  <c r="CC768" i="1"/>
  <c r="CC766" i="1"/>
  <c r="CC761" i="1"/>
  <c r="CC702" i="1"/>
  <c r="CC706" i="1"/>
  <c r="CC101" i="1"/>
  <c r="CC92" i="1"/>
  <c r="CC90" i="1"/>
  <c r="CC86" i="1"/>
  <c r="CC41" i="1"/>
  <c r="CC3658" i="1"/>
  <c r="CC3653" i="1"/>
  <c r="CC3644" i="1"/>
  <c r="CC2344" i="1"/>
  <c r="CC2294" i="1"/>
  <c r="CC3383" i="1"/>
  <c r="CC3312" i="1"/>
  <c r="CC3920" i="1"/>
  <c r="CC3915" i="1"/>
  <c r="CC2840" i="1"/>
  <c r="CC2835" i="1"/>
  <c r="CC2332" i="1"/>
  <c r="CC3387" i="1"/>
  <c r="CC3371" i="1"/>
  <c r="CC1724" i="1"/>
  <c r="CC1719" i="1"/>
  <c r="CC1716" i="1"/>
  <c r="CC1711" i="1"/>
  <c r="CC1708" i="1"/>
  <c r="CC1643" i="1"/>
  <c r="CC1640" i="1"/>
  <c r="CC3930" i="1"/>
  <c r="CC3927" i="1"/>
  <c r="CC3918" i="1"/>
  <c r="CC3916" i="1"/>
  <c r="CC3845" i="1"/>
  <c r="CC2838" i="1"/>
  <c r="CC2836" i="1"/>
  <c r="CC2336" i="1"/>
  <c r="CC3391" i="1"/>
  <c r="CC3375" i="1"/>
  <c r="CC3316" i="1"/>
  <c r="CC3923" i="1"/>
  <c r="CC3869" i="1"/>
  <c r="CC3831" i="1"/>
  <c r="CC3836" i="1"/>
  <c r="CC2834" i="1"/>
  <c r="CC2832" i="1"/>
  <c r="CC2340" i="1"/>
  <c r="CC2295" i="1"/>
  <c r="CC3379" i="1"/>
  <c r="CC3286" i="1"/>
  <c r="CC1723" i="1"/>
  <c r="CC1720" i="1"/>
  <c r="CC1715" i="1"/>
  <c r="CC1712" i="1"/>
  <c r="CC1707" i="1"/>
  <c r="CC1646" i="1"/>
  <c r="CC1639" i="1"/>
  <c r="CC3931" i="1"/>
  <c r="CC3926" i="1"/>
  <c r="CC3924" i="1"/>
  <c r="CC3919" i="1"/>
  <c r="CC3852" i="1"/>
  <c r="CC3853" i="1"/>
  <c r="CC2839" i="1"/>
  <c r="CC3779" i="1"/>
  <c r="CC3774" i="1"/>
  <c r="CC3772" i="1"/>
  <c r="CC3735" i="1"/>
  <c r="CC3713" i="1"/>
  <c r="CC3639" i="1"/>
  <c r="CC3630" i="1"/>
  <c r="CC3625" i="1"/>
  <c r="CC3623" i="1"/>
  <c r="CC1573" i="1"/>
  <c r="CC1568" i="1"/>
  <c r="CC1566" i="1"/>
  <c r="CC1557" i="1"/>
  <c r="CC1531" i="1"/>
  <c r="CC3367" i="1"/>
  <c r="CC3356" i="1"/>
  <c r="CC3351" i="1"/>
  <c r="CC1035" i="1"/>
  <c r="CC1030" i="1"/>
  <c r="CC1020" i="1"/>
  <c r="CC967" i="1"/>
  <c r="CC500" i="1"/>
  <c r="CC496" i="1"/>
  <c r="CC2280" i="1"/>
  <c r="CC2290" i="1"/>
  <c r="CC81" i="1"/>
  <c r="CC78" i="1"/>
  <c r="CC73" i="1"/>
  <c r="CC70" i="1"/>
  <c r="CC31" i="1"/>
  <c r="CC6" i="1"/>
  <c r="CC3775" i="1"/>
  <c r="CC3770" i="1"/>
  <c r="CC3768" i="1"/>
  <c r="CC3708" i="1"/>
  <c r="CC3637" i="1"/>
  <c r="CC3635" i="1"/>
  <c r="CC3626" i="1"/>
  <c r="CC3571" i="1"/>
  <c r="CC3576" i="1"/>
  <c r="CC1569" i="1"/>
  <c r="CC1564" i="1"/>
  <c r="CC1562" i="1"/>
  <c r="CC1554" i="1"/>
  <c r="CC1507" i="1"/>
  <c r="CC3368" i="1"/>
  <c r="CC3363" i="1"/>
  <c r="CC3354" i="1"/>
  <c r="CC3352" i="1"/>
  <c r="CC3313" i="1"/>
  <c r="CC1033" i="1"/>
  <c r="CC1031" i="1"/>
  <c r="CC1026" i="1"/>
  <c r="CC975" i="1"/>
  <c r="CC986" i="1"/>
  <c r="CC977" i="1"/>
  <c r="CC499" i="1"/>
  <c r="CC497" i="1"/>
  <c r="CC492" i="1"/>
  <c r="CC2" i="1"/>
  <c r="CC3771" i="1"/>
  <c r="CC3766" i="1"/>
  <c r="CC3638" i="1"/>
  <c r="CC3633" i="1"/>
  <c r="CC3579" i="1"/>
  <c r="CC3587" i="1"/>
  <c r="CC1565" i="1"/>
  <c r="CC1560" i="1"/>
  <c r="CC1537" i="1"/>
  <c r="CC1555" i="1"/>
  <c r="CC1535" i="1"/>
  <c r="CC3366" i="1"/>
  <c r="CC3364" i="1"/>
  <c r="CC3359" i="1"/>
  <c r="CC3299" i="1"/>
  <c r="CC3304" i="1"/>
  <c r="CC3287" i="1"/>
  <c r="CC1029" i="1"/>
  <c r="CC1027" i="1"/>
  <c r="CC1022" i="1"/>
  <c r="CC959" i="1"/>
  <c r="CC958" i="1"/>
  <c r="CC503" i="1"/>
  <c r="CC495" i="1"/>
  <c r="CC493" i="1"/>
  <c r="CC2288" i="1"/>
  <c r="CC2278" i="1"/>
  <c r="CC82" i="1"/>
  <c r="CC77" i="1"/>
  <c r="CC74" i="1"/>
  <c r="CC69" i="1"/>
  <c r="CC66" i="1"/>
  <c r="CC38" i="1"/>
  <c r="CC3778" i="1"/>
  <c r="CC3767" i="1"/>
  <c r="CC3737" i="1"/>
  <c r="CC3634" i="1"/>
  <c r="CC3629" i="1"/>
  <c r="CC3585" i="1"/>
  <c r="CC1572" i="1"/>
  <c r="CC1561" i="1"/>
  <c r="CC1511" i="1"/>
  <c r="CC1520" i="1"/>
  <c r="CC3360" i="1"/>
  <c r="CC3355" i="1"/>
  <c r="CC3295" i="1"/>
  <c r="CC1034" i="1"/>
  <c r="CC1023" i="1"/>
  <c r="CC1019" i="1"/>
  <c r="CC504" i="1"/>
  <c r="CC468" i="1"/>
  <c r="CC2638" i="1"/>
  <c r="CC3904" i="1"/>
  <c r="CC3870" i="1"/>
  <c r="CC604" i="1"/>
  <c r="CC595" i="1"/>
  <c r="CC4162" i="1"/>
  <c r="CC4157" i="1"/>
  <c r="CC4095" i="1"/>
  <c r="CC3101" i="1"/>
  <c r="CC3096" i="1"/>
  <c r="CC3030" i="1"/>
  <c r="CC3023" i="1"/>
  <c r="CC1839" i="1"/>
  <c r="CC1837" i="1"/>
  <c r="CC1830" i="1"/>
  <c r="CC1788" i="1"/>
  <c r="CC1765" i="1"/>
  <c r="CC1976" i="1"/>
  <c r="CC1969" i="1"/>
  <c r="CC1967" i="1"/>
  <c r="CC880" i="1"/>
  <c r="CC853" i="1"/>
  <c r="CC2109" i="1"/>
  <c r="CC2104" i="1"/>
  <c r="CC2048" i="1"/>
  <c r="CC2049" i="1"/>
  <c r="CC222" i="1"/>
  <c r="CC217" i="1"/>
  <c r="CC150" i="1"/>
  <c r="CC174" i="1"/>
  <c r="CC1697" i="1"/>
  <c r="CC1692" i="1"/>
  <c r="CC1762" i="1"/>
  <c r="CC755" i="1"/>
  <c r="CC744" i="1"/>
  <c r="CC739" i="1"/>
  <c r="CC687" i="1"/>
  <c r="CC2957" i="1"/>
  <c r="CC2947" i="1"/>
  <c r="CC2885" i="1"/>
  <c r="CC2218" i="1"/>
  <c r="CC2213" i="1"/>
  <c r="CC2181" i="1"/>
  <c r="CC2818" i="1"/>
  <c r="CC2807" i="1"/>
  <c r="CC2780" i="1"/>
  <c r="CC3234" i="1"/>
  <c r="CC3229" i="1"/>
  <c r="CC3177" i="1"/>
  <c r="CC3194" i="1"/>
  <c r="CC360" i="1"/>
  <c r="CC355" i="1"/>
  <c r="CC316" i="1"/>
  <c r="CC302" i="1"/>
  <c r="CC2668" i="1"/>
  <c r="CC3908" i="1"/>
  <c r="CC3851" i="1"/>
  <c r="CC622" i="1"/>
  <c r="CC619" i="1"/>
  <c r="CC614" i="1"/>
  <c r="CC611" i="1"/>
  <c r="CC606" i="1"/>
  <c r="CC605" i="1"/>
  <c r="CC586" i="1"/>
  <c r="CC569" i="1"/>
  <c r="CC4167" i="1"/>
  <c r="CC4158" i="1"/>
  <c r="CC4153" i="1"/>
  <c r="CC4151" i="1"/>
  <c r="CC4106" i="1"/>
  <c r="CC4126" i="1"/>
  <c r="CC3099" i="1"/>
  <c r="CC3097" i="1"/>
  <c r="CC3092" i="1"/>
  <c r="CC3050" i="1"/>
  <c r="CC3038" i="1"/>
  <c r="CC1840" i="1"/>
  <c r="CC1831" i="1"/>
  <c r="CC1780" i="1"/>
  <c r="CC1977" i="1"/>
  <c r="CC1970" i="1"/>
  <c r="CC1961" i="1"/>
  <c r="CC889" i="1"/>
  <c r="CC3912" i="1"/>
  <c r="CC3896" i="1"/>
  <c r="CC603" i="1"/>
  <c r="CC562" i="1"/>
  <c r="CC4165" i="1"/>
  <c r="CC4154" i="1"/>
  <c r="CC4093" i="1"/>
  <c r="CC4109" i="1"/>
  <c r="CC3104" i="1"/>
  <c r="CC3093" i="1"/>
  <c r="CC3043" i="1"/>
  <c r="CC2645" i="1"/>
  <c r="CC3900" i="1"/>
  <c r="CC3839" i="1"/>
  <c r="CC618" i="1"/>
  <c r="CC615" i="1"/>
  <c r="CC610" i="1"/>
  <c r="CC607" i="1"/>
  <c r="CC4166" i="1"/>
  <c r="CC4161" i="1"/>
  <c r="CC4150" i="1"/>
  <c r="CC4123" i="1"/>
  <c r="CC3105" i="1"/>
  <c r="CC3100" i="1"/>
  <c r="CC3091" i="1"/>
  <c r="CC3089" i="1"/>
  <c r="CC3053" i="1"/>
  <c r="CC1846" i="1"/>
  <c r="CC1836" i="1"/>
  <c r="CC1834" i="1"/>
  <c r="CC1806" i="1"/>
  <c r="CC1895" i="1"/>
  <c r="CC1966" i="1"/>
  <c r="CC1964" i="1"/>
  <c r="CC1929" i="1"/>
  <c r="CC1841" i="1"/>
  <c r="CC1796" i="1"/>
  <c r="CC1971" i="1"/>
  <c r="CC1932" i="1"/>
  <c r="CC1901" i="1"/>
  <c r="CC895" i="1"/>
  <c r="CC892" i="1"/>
  <c r="CC887" i="1"/>
  <c r="CC884" i="1"/>
  <c r="CC835" i="1"/>
  <c r="CC848" i="1"/>
  <c r="CC2114" i="1"/>
  <c r="CC2105" i="1"/>
  <c r="CC2100" i="1"/>
  <c r="CC2098" i="1"/>
  <c r="CC2038" i="1"/>
  <c r="CC229" i="1"/>
  <c r="CC227" i="1"/>
  <c r="CC218" i="1"/>
  <c r="CC213" i="1"/>
  <c r="CC211" i="1"/>
  <c r="CC157" i="1"/>
  <c r="CC1704" i="1"/>
  <c r="CC1702" i="1"/>
  <c r="CC1693" i="1"/>
  <c r="CC1689" i="1"/>
  <c r="CC1687" i="1"/>
  <c r="CC756" i="1"/>
  <c r="CC751" i="1"/>
  <c r="CC749" i="1"/>
  <c r="CC740" i="1"/>
  <c r="CC707" i="1"/>
  <c r="CC708" i="1"/>
  <c r="CC2958" i="1"/>
  <c r="CC2953" i="1"/>
  <c r="CC2951" i="1"/>
  <c r="CC2890" i="1"/>
  <c r="CC2892" i="1"/>
  <c r="CC2223" i="1"/>
  <c r="CC2214" i="1"/>
  <c r="CC2210" i="1"/>
  <c r="CC2195" i="1"/>
  <c r="CC2819" i="1"/>
  <c r="CC2814" i="1"/>
  <c r="CC2812" i="1"/>
  <c r="CC2791" i="1"/>
  <c r="CC2803" i="1"/>
  <c r="CC2790" i="1"/>
  <c r="CC3230" i="1"/>
  <c r="CC3225" i="1"/>
  <c r="CC3223" i="1"/>
  <c r="CC3189" i="1"/>
  <c r="CC3285" i="1"/>
  <c r="CC365" i="1"/>
  <c r="CC356" i="1"/>
  <c r="CC351" i="1"/>
  <c r="CC350" i="1"/>
  <c r="CC325" i="1"/>
  <c r="CC1845" i="1"/>
  <c r="CC1829" i="1"/>
  <c r="CC1975" i="1"/>
  <c r="CC882" i="1"/>
  <c r="CC862" i="1"/>
  <c r="CC854" i="1"/>
  <c r="CC2112" i="1"/>
  <c r="CC2110" i="1"/>
  <c r="CC2101" i="1"/>
  <c r="CC2096" i="1"/>
  <c r="CC2053" i="1"/>
  <c r="CC230" i="1"/>
  <c r="CC225" i="1"/>
  <c r="CC223" i="1"/>
  <c r="CC214" i="1"/>
  <c r="CC182" i="1"/>
  <c r="CC146" i="1"/>
  <c r="CC1705" i="1"/>
  <c r="CC1700" i="1"/>
  <c r="CC1698" i="1"/>
  <c r="CC1690" i="1"/>
  <c r="CC1644" i="1"/>
  <c r="CC1659" i="1"/>
  <c r="CC752" i="1"/>
  <c r="CC747" i="1"/>
  <c r="CC745" i="1"/>
  <c r="CC711" i="1"/>
  <c r="CC699" i="1"/>
  <c r="CC693" i="1"/>
  <c r="CC2954" i="1"/>
  <c r="CC2923" i="1"/>
  <c r="CC2948" i="1"/>
  <c r="CC2922" i="1"/>
  <c r="CC2221" i="1"/>
  <c r="CC2219" i="1"/>
  <c r="CC2211" i="1"/>
  <c r="CC2175" i="1"/>
  <c r="CC2188" i="1"/>
  <c r="CC2815" i="1"/>
  <c r="CC2810" i="1"/>
  <c r="CC2808" i="1"/>
  <c r="CC2794" i="1"/>
  <c r="CC3237" i="1"/>
  <c r="CC3235" i="1"/>
  <c r="CC3226" i="1"/>
  <c r="CC3221" i="1"/>
  <c r="CC3184" i="1"/>
  <c r="CC3168" i="1"/>
  <c r="CC363" i="1"/>
  <c r="CC361" i="1"/>
  <c r="CC352" i="1"/>
  <c r="CC348" i="1"/>
  <c r="CC324" i="1"/>
  <c r="CC3088" i="1"/>
  <c r="CC1833" i="1"/>
  <c r="CC1774" i="1"/>
  <c r="CC1963" i="1"/>
  <c r="CC1960" i="1"/>
  <c r="CC2032" i="1"/>
  <c r="CC1911" i="1"/>
  <c r="CC891" i="1"/>
  <c r="CC888" i="1"/>
  <c r="CC883" i="1"/>
  <c r="CC879" i="1"/>
  <c r="CC2113" i="1"/>
  <c r="CC2108" i="1"/>
  <c r="CC2097" i="1"/>
  <c r="CC2046" i="1"/>
  <c r="CC226" i="1"/>
  <c r="CC221" i="1"/>
  <c r="CC210" i="1"/>
  <c r="CC162" i="1"/>
  <c r="CC1701" i="1"/>
  <c r="CC1696" i="1"/>
  <c r="CC1628" i="1"/>
  <c r="CC1624" i="1"/>
  <c r="CC748" i="1"/>
  <c r="CC743" i="1"/>
  <c r="CC686" i="1"/>
  <c r="CC2961" i="1"/>
  <c r="CC2950" i="1"/>
  <c r="CC3017" i="1"/>
  <c r="CC2222" i="1"/>
  <c r="CC2217" i="1"/>
  <c r="CC2183" i="1"/>
  <c r="CC2822" i="1"/>
  <c r="CC2820" i="1"/>
  <c r="CC2811" i="1"/>
  <c r="CC2806" i="1"/>
  <c r="CC2801" i="1"/>
  <c r="CC2775" i="1"/>
  <c r="CC3233" i="1"/>
  <c r="CC3231" i="1"/>
  <c r="CC3222" i="1"/>
  <c r="CC3188" i="1"/>
  <c r="CC3198" i="1"/>
  <c r="CC364" i="1"/>
  <c r="CC359" i="1"/>
  <c r="CC357" i="1"/>
  <c r="CC349" i="1"/>
  <c r="CC312" i="1"/>
  <c r="CC286" i="1"/>
  <c r="CC1822" i="1"/>
  <c r="CC338" i="1"/>
  <c r="CC3071" i="1"/>
  <c r="CC3761" i="1"/>
  <c r="CC1276" i="1"/>
  <c r="CC3471" i="1"/>
  <c r="CC3608" i="1"/>
  <c r="CC2942" i="1"/>
  <c r="CC3219" i="1"/>
  <c r="CC3163" i="1"/>
  <c r="CC2697" i="1"/>
  <c r="CC1540" i="1"/>
  <c r="CC3753" i="1"/>
  <c r="CC3714" i="1"/>
  <c r="CC4018" i="1"/>
  <c r="CC4014" i="1"/>
  <c r="CC483" i="1"/>
  <c r="CC479" i="1"/>
  <c r="CC458" i="1"/>
  <c r="CC342" i="1"/>
  <c r="CC2927" i="1"/>
  <c r="CC1402" i="1"/>
  <c r="CC34" i="1"/>
  <c r="CC195" i="1"/>
  <c r="CC3347" i="1"/>
  <c r="CC3289" i="1"/>
  <c r="CC3200" i="1"/>
  <c r="CC2685" i="1"/>
  <c r="CC2934" i="1"/>
  <c r="CC1239" i="1"/>
  <c r="CC1139" i="1"/>
  <c r="CC1090" i="1"/>
  <c r="CC2422" i="1"/>
  <c r="CC1418" i="1"/>
  <c r="CC1373" i="1"/>
  <c r="CC51" i="1"/>
  <c r="CC1548" i="1"/>
  <c r="CC1544" i="1"/>
  <c r="CC3757" i="1"/>
  <c r="CC4026" i="1"/>
  <c r="CC4084" i="1"/>
  <c r="CC465" i="1"/>
  <c r="CC320" i="1"/>
  <c r="CC287" i="1"/>
  <c r="CC1011" i="1"/>
  <c r="CC1007" i="1"/>
  <c r="CC949" i="1"/>
  <c r="CC3891" i="1"/>
  <c r="CC3879" i="1"/>
  <c r="CC3849" i="1"/>
  <c r="CC3339" i="1"/>
  <c r="CC3211" i="1"/>
  <c r="CC2679" i="1"/>
  <c r="CC3306" i="1"/>
  <c r="CC3207" i="1"/>
  <c r="CC2693" i="1"/>
  <c r="CC2689" i="1"/>
  <c r="CC3620" i="1"/>
  <c r="CC3612" i="1"/>
  <c r="CC2938" i="1"/>
  <c r="CC2903" i="1"/>
  <c r="CC1282" i="1"/>
  <c r="CC3743" i="1"/>
  <c r="CC4085" i="1"/>
  <c r="CC3992" i="1"/>
  <c r="CC471" i="1"/>
  <c r="CC334" i="1"/>
  <c r="CC1015" i="1"/>
  <c r="CC965" i="1"/>
  <c r="CC3883" i="1"/>
  <c r="CC3087" i="1"/>
  <c r="CC3343" i="1"/>
  <c r="CC3604" i="1"/>
  <c r="CC1274" i="1"/>
  <c r="CC1260" i="1"/>
  <c r="CC1137" i="1"/>
  <c r="CC2436" i="1"/>
  <c r="CC2420" i="1"/>
  <c r="CC1416" i="1"/>
  <c r="CC838" i="1"/>
  <c r="CC2667" i="1"/>
  <c r="CC3575" i="1"/>
  <c r="CC2946" i="1"/>
  <c r="CC2901" i="1"/>
  <c r="CC1268" i="1"/>
  <c r="CC1354" i="1"/>
  <c r="CC1147" i="1"/>
  <c r="CC1145" i="1"/>
  <c r="CC1131" i="1"/>
  <c r="CC1118" i="1"/>
  <c r="CC2430" i="1"/>
  <c r="CC2428" i="1"/>
  <c r="CC2395" i="1"/>
  <c r="CC2387" i="1"/>
  <c r="CC1412" i="1"/>
  <c r="CC1409" i="1"/>
  <c r="CC63" i="1"/>
  <c r="CC55" i="1"/>
  <c r="CC33" i="1"/>
  <c r="CC1552" i="1"/>
  <c r="CC1527" i="1"/>
  <c r="CC1505" i="1"/>
  <c r="CC284" i="1"/>
  <c r="CC1003" i="1"/>
  <c r="CC966" i="1"/>
  <c r="CC3887" i="1"/>
  <c r="CC1671" i="1"/>
  <c r="CC1668" i="1"/>
  <c r="CC1952" i="1"/>
  <c r="CC2543" i="1"/>
  <c r="CC4147" i="1"/>
  <c r="CC725" i="1"/>
  <c r="CC2091" i="1"/>
  <c r="CC1683" i="1"/>
  <c r="CC4222" i="1"/>
  <c r="CC2559" i="1"/>
  <c r="CC1790" i="1"/>
  <c r="CC3350" i="1"/>
  <c r="CC2635" i="1"/>
  <c r="CC1413" i="1"/>
  <c r="CC1521" i="1"/>
  <c r="CC4019" i="1"/>
  <c r="CC2059" i="1"/>
  <c r="CC3075" i="1"/>
  <c r="CC3169" i="1"/>
  <c r="CC3173" i="1"/>
  <c r="CC3594" i="1"/>
  <c r="CC3601" i="1"/>
  <c r="CC2931" i="1"/>
  <c r="CC1280" i="1"/>
  <c r="CC1251" i="1"/>
  <c r="CC1143" i="1"/>
  <c r="CC1089" i="1"/>
  <c r="CC2426" i="1"/>
  <c r="CC1422" i="1"/>
  <c r="CC56" i="1"/>
  <c r="CC24" i="1"/>
  <c r="CC1553" i="1"/>
  <c r="CC3711" i="1"/>
  <c r="CC4022" i="1"/>
  <c r="CC4015" i="1"/>
  <c r="CC330" i="1"/>
  <c r="CC296" i="1"/>
  <c r="CC1008" i="1"/>
  <c r="CC2688" i="1"/>
  <c r="CC484" i="1"/>
  <c r="CC1948" i="1"/>
  <c r="CC873" i="1"/>
  <c r="CC2095" i="1"/>
  <c r="CC3215" i="1"/>
  <c r="CC3214" i="1"/>
  <c r="CC3616" i="1"/>
  <c r="CC3613" i="1"/>
  <c r="CC3561" i="1"/>
  <c r="CC1367" i="1"/>
  <c r="CC59" i="1"/>
  <c r="CC52" i="1"/>
  <c r="CC3762" i="1"/>
  <c r="CC3749" i="1"/>
  <c r="CC3725" i="1"/>
  <c r="CC472" i="1"/>
  <c r="CC346" i="1"/>
  <c r="CC339" i="1"/>
  <c r="CC2935" i="1"/>
  <c r="CC9" i="1"/>
  <c r="CC1905" i="1"/>
  <c r="CC4135" i="1"/>
  <c r="CC3331" i="1"/>
  <c r="CC3335" i="1"/>
  <c r="CC2643" i="1"/>
  <c r="CC3609" i="1"/>
  <c r="CC2915" i="1"/>
  <c r="CC1272" i="1"/>
  <c r="CC1232" i="1"/>
  <c r="CC1135" i="1"/>
  <c r="CC2434" i="1"/>
  <c r="CC2416" i="1"/>
  <c r="CC1414" i="1"/>
  <c r="CC1395" i="1"/>
  <c r="CC1374" i="1"/>
  <c r="CC1541" i="1"/>
  <c r="CC3765" i="1"/>
  <c r="CC3758" i="1"/>
  <c r="CC4008" i="1"/>
  <c r="CC475" i="1"/>
  <c r="CC454" i="1"/>
  <c r="CC192" i="1"/>
  <c r="CC191" i="1"/>
  <c r="CC187" i="1"/>
  <c r="CC4137" i="1"/>
  <c r="CC3480" i="1"/>
  <c r="CC3436" i="1"/>
  <c r="CC2078" i="1"/>
  <c r="CC721" i="1"/>
  <c r="CC720" i="1"/>
  <c r="CC3079" i="1"/>
  <c r="CC3077" i="1"/>
  <c r="CC2556" i="1"/>
  <c r="CC1675" i="1"/>
  <c r="CC1799" i="1"/>
  <c r="CC3341" i="1"/>
  <c r="CC3154" i="1"/>
  <c r="CC2681" i="1"/>
  <c r="CC1150" i="1"/>
  <c r="CC1134" i="1"/>
  <c r="CC2433" i="1"/>
  <c r="CC2403" i="1"/>
  <c r="CC1410" i="1"/>
  <c r="CC1371" i="1"/>
  <c r="CC54" i="1"/>
  <c r="CC3" i="1"/>
  <c r="CC17" i="1"/>
  <c r="CC1529" i="1"/>
  <c r="CC336" i="1"/>
  <c r="CC321" i="1"/>
  <c r="CC1005" i="1"/>
  <c r="CC992" i="1"/>
  <c r="CC3976" i="1"/>
  <c r="CC3830" i="1"/>
  <c r="CC1940" i="1"/>
  <c r="CC1943" i="1"/>
  <c r="CC1925" i="1"/>
  <c r="CC1924" i="1"/>
  <c r="CC4143" i="1"/>
  <c r="CC4142" i="1"/>
  <c r="CC4140" i="1"/>
  <c r="CC4128" i="1"/>
  <c r="CC4101" i="1"/>
  <c r="CC877" i="1"/>
  <c r="CC3430" i="1"/>
  <c r="CC3442" i="1"/>
  <c r="CC2083" i="1"/>
  <c r="CC2079" i="1"/>
  <c r="CC2080" i="1"/>
  <c r="CC722" i="1"/>
  <c r="CC3083" i="1"/>
  <c r="CC3082" i="1"/>
  <c r="CC3062" i="1"/>
  <c r="CC3020" i="1"/>
  <c r="CC3037" i="1"/>
  <c r="CC2499" i="1"/>
  <c r="CC1679" i="1"/>
  <c r="CC1678" i="1"/>
  <c r="CC1656" i="1"/>
  <c r="CC1634" i="1"/>
  <c r="CC1826" i="1"/>
  <c r="CC3874" i="1"/>
  <c r="CC3482" i="1"/>
  <c r="CC1771" i="1"/>
  <c r="CC3622" i="1"/>
  <c r="CC3611" i="1"/>
  <c r="CC3606" i="1"/>
  <c r="CC3564" i="1"/>
  <c r="CC2933" i="1"/>
  <c r="CC65" i="1"/>
  <c r="CC1506" i="1"/>
  <c r="CC3760" i="1"/>
  <c r="CC3755" i="1"/>
  <c r="CC4017" i="1"/>
  <c r="CC3982" i="1"/>
  <c r="CC481" i="1"/>
  <c r="CC470" i="1"/>
  <c r="CC441" i="1"/>
  <c r="CC341" i="1"/>
  <c r="CC293" i="1"/>
  <c r="CC1010" i="1"/>
  <c r="CC3893" i="1"/>
  <c r="CC3882" i="1"/>
  <c r="CC3877" i="1"/>
  <c r="CC1949" i="1"/>
  <c r="CC1947" i="1"/>
  <c r="CC1944" i="1"/>
  <c r="CC203" i="1"/>
  <c r="CC201" i="1"/>
  <c r="CC199" i="1"/>
  <c r="CC4099" i="1"/>
  <c r="CC4115" i="1"/>
  <c r="CC4092" i="1"/>
  <c r="CC865" i="1"/>
  <c r="CC863" i="1"/>
  <c r="CC841" i="1"/>
  <c r="CC2087" i="1"/>
  <c r="CC2086" i="1"/>
  <c r="CC733" i="1"/>
  <c r="CC731" i="1"/>
  <c r="CC729" i="1"/>
  <c r="CC3084" i="1"/>
  <c r="CC3068" i="1"/>
  <c r="CC3067" i="1"/>
  <c r="CC2551" i="1"/>
  <c r="CC2549" i="1"/>
  <c r="CC2547" i="1"/>
  <c r="CC1680" i="1"/>
  <c r="CC1638" i="1"/>
  <c r="CC1653" i="1"/>
  <c r="CC1662" i="1"/>
  <c r="CC1814" i="1"/>
  <c r="CC1812" i="1"/>
  <c r="CC1810" i="1"/>
  <c r="CC3876" i="1"/>
  <c r="CC4139" i="1"/>
  <c r="CC3483" i="1"/>
  <c r="CC3461" i="1"/>
  <c r="CC2519" i="1"/>
  <c r="CC2534" i="1"/>
  <c r="CC1673" i="1"/>
  <c r="CC3336" i="1"/>
  <c r="CC3300" i="1"/>
  <c r="CC3216" i="1"/>
  <c r="CC3205" i="1"/>
  <c r="CC2695" i="1"/>
  <c r="CC2690" i="1"/>
  <c r="CC2944" i="1"/>
  <c r="CC2886" i="1"/>
  <c r="CC1271" i="1"/>
  <c r="CC1550" i="1"/>
  <c r="CC3722" i="1"/>
  <c r="CC4028" i="1"/>
  <c r="CC4012" i="1"/>
  <c r="CC3838" i="1"/>
  <c r="CC1958" i="1"/>
  <c r="CC1954" i="1"/>
  <c r="CC1945" i="1"/>
  <c r="CC207" i="1"/>
  <c r="CC206" i="1"/>
  <c r="CC204" i="1"/>
  <c r="CC170" i="1"/>
  <c r="CC186" i="1"/>
  <c r="CC165" i="1"/>
  <c r="CC869" i="1"/>
  <c r="CC868" i="1"/>
  <c r="CC866" i="1"/>
  <c r="CC3479" i="1"/>
  <c r="CC3477" i="1"/>
  <c r="CC3475" i="1"/>
  <c r="CC2088" i="1"/>
  <c r="CC2045" i="1"/>
  <c r="CC736" i="1"/>
  <c r="CC684" i="1"/>
  <c r="CC703" i="1"/>
  <c r="CC715" i="1"/>
  <c r="CC3065" i="1"/>
  <c r="CC2555" i="1"/>
  <c r="CC2554" i="1"/>
  <c r="CC2506" i="1"/>
  <c r="CC2497" i="1"/>
  <c r="CC2495" i="1"/>
  <c r="CC1818" i="1"/>
  <c r="CC1817" i="1"/>
  <c r="CC1815" i="1"/>
  <c r="CC202" i="1"/>
  <c r="CC200" i="1"/>
  <c r="CC197" i="1"/>
  <c r="CC163" i="1"/>
  <c r="CC156" i="1"/>
  <c r="CC4149" i="1"/>
  <c r="CC4138" i="1"/>
  <c r="CC4136" i="1"/>
  <c r="CC4133" i="1"/>
  <c r="CC4086" i="1"/>
  <c r="CC878" i="1"/>
  <c r="CC875" i="1"/>
  <c r="CC864" i="1"/>
  <c r="CC839" i="1"/>
  <c r="CC846" i="1"/>
  <c r="CC3478" i="1"/>
  <c r="CC3476" i="1"/>
  <c r="CC3473" i="1"/>
  <c r="CC3437" i="1"/>
  <c r="CC3557" i="1"/>
  <c r="CC2093" i="1"/>
  <c r="CC2084" i="1"/>
  <c r="CC2082" i="1"/>
  <c r="CC2058" i="1"/>
  <c r="CC734" i="1"/>
  <c r="CC732" i="1"/>
  <c r="CC727" i="1"/>
  <c r="CC718" i="1"/>
  <c r="CC712" i="1"/>
  <c r="CC705" i="1"/>
  <c r="CC3080" i="1"/>
  <c r="CC3078" i="1"/>
  <c r="CC3073" i="1"/>
  <c r="CC3032" i="1"/>
  <c r="CC3021" i="1"/>
  <c r="CC3022" i="1"/>
  <c r="CC2552" i="1"/>
  <c r="CC2550" i="1"/>
  <c r="CC2545" i="1"/>
  <c r="CC2514" i="1"/>
  <c r="CC2494" i="1"/>
  <c r="CC1685" i="1"/>
  <c r="CC1676" i="1"/>
  <c r="CC1674" i="1"/>
  <c r="CC1666" i="1"/>
  <c r="CC1664" i="1"/>
  <c r="CC1632" i="1"/>
  <c r="CC1824" i="1"/>
  <c r="CC1813" i="1"/>
  <c r="CC1811" i="1"/>
  <c r="CC1808" i="1"/>
  <c r="CC1773" i="1"/>
  <c r="CC3348" i="1"/>
  <c r="CC3346" i="1"/>
  <c r="CC3337" i="1"/>
  <c r="CC3333" i="1"/>
  <c r="CC3307" i="1"/>
  <c r="CC3217" i="1"/>
  <c r="CC3212" i="1"/>
  <c r="CC3210" i="1"/>
  <c r="CC3202" i="1"/>
  <c r="CC3165" i="1"/>
  <c r="CC3157" i="1"/>
  <c r="CC2691" i="1"/>
  <c r="CC2686" i="1"/>
  <c r="CC2663" i="1"/>
  <c r="CC2644" i="1"/>
  <c r="CC1959" i="1"/>
  <c r="CC1957" i="1"/>
  <c r="CC1955" i="1"/>
  <c r="CC1953" i="1"/>
  <c r="CC1950" i="1"/>
  <c r="CC1942" i="1"/>
  <c r="CC1927" i="1"/>
  <c r="CC1897" i="1"/>
  <c r="CC209" i="1"/>
  <c r="CC198" i="1"/>
  <c r="CC196" i="1"/>
  <c r="CC189" i="1"/>
  <c r="CC161" i="1"/>
  <c r="CC4148" i="1"/>
  <c r="CC4145" i="1"/>
  <c r="CC4134" i="1"/>
  <c r="CC4132" i="1"/>
  <c r="CC4130" i="1"/>
  <c r="CC876" i="1"/>
  <c r="CC874" i="1"/>
  <c r="CC871" i="1"/>
  <c r="CC825" i="1"/>
  <c r="CC828" i="1"/>
  <c r="CC814" i="1"/>
  <c r="CC3474" i="1"/>
  <c r="CC3472" i="1"/>
  <c r="CC3470" i="1"/>
  <c r="CC3429" i="1"/>
  <c r="CC2094" i="1"/>
  <c r="CC2089" i="1"/>
  <c r="CC2081" i="1"/>
  <c r="CC2056" i="1"/>
  <c r="CC2074" i="1"/>
  <c r="CC730" i="1"/>
  <c r="CC728" i="1"/>
  <c r="CC723" i="1"/>
  <c r="CC698" i="1"/>
  <c r="CC694" i="1"/>
  <c r="CC3085" i="1"/>
  <c r="CC3076" i="1"/>
  <c r="CC3074" i="1"/>
  <c r="CC3069" i="1"/>
  <c r="CC3055" i="1"/>
  <c r="CC3051" i="1"/>
  <c r="CC2557" i="1"/>
  <c r="CC2548" i="1"/>
  <c r="CC2546" i="1"/>
  <c r="CC2541" i="1"/>
  <c r="CC2523" i="1"/>
  <c r="CC1686" i="1"/>
  <c r="CC1681" i="1"/>
  <c r="CC1672" i="1"/>
  <c r="CC1670" i="1"/>
  <c r="CC1669" i="1"/>
  <c r="CC1627" i="1"/>
  <c r="CC1825" i="1"/>
  <c r="CC1823" i="1"/>
  <c r="CC1820" i="1"/>
  <c r="CC1809" i="1"/>
  <c r="CC1803" i="1"/>
  <c r="CC1804" i="1"/>
  <c r="CC1805" i="1"/>
  <c r="CC3349" i="1"/>
  <c r="CC3344" i="1"/>
  <c r="CC3342" i="1"/>
  <c r="CC3334" i="1"/>
  <c r="CC3298" i="1"/>
  <c r="CC3323" i="1"/>
  <c r="CC3213" i="1"/>
  <c r="CC3208" i="1"/>
  <c r="CC3206" i="1"/>
  <c r="CC3166" i="1"/>
  <c r="CC2698" i="1"/>
  <c r="CC2696" i="1"/>
  <c r="CC2687" i="1"/>
  <c r="CC2662" i="1"/>
  <c r="CC2671" i="1"/>
  <c r="CC1956" i="1"/>
  <c r="CC1951" i="1"/>
  <c r="CC1946" i="1"/>
  <c r="CC1908" i="1"/>
  <c r="CC208" i="1"/>
  <c r="CC205" i="1"/>
  <c r="CC194" i="1"/>
  <c r="CC193" i="1"/>
  <c r="CC164" i="1"/>
  <c r="CC4146" i="1"/>
  <c r="CC4144" i="1"/>
  <c r="CC4141" i="1"/>
  <c r="CC4131" i="1"/>
  <c r="CC4121" i="1"/>
  <c r="CC4120" i="1"/>
  <c r="CC872" i="1"/>
  <c r="CC870" i="1"/>
  <c r="CC867" i="1"/>
  <c r="CC859" i="1"/>
  <c r="CC823" i="1"/>
  <c r="CC3481" i="1"/>
  <c r="CC3467" i="1"/>
  <c r="CC3469" i="1"/>
  <c r="CC3444" i="1"/>
  <c r="CC2092" i="1"/>
  <c r="CC2090" i="1"/>
  <c r="CC2085" i="1"/>
  <c r="CC2043" i="1"/>
  <c r="CC2040" i="1"/>
  <c r="CC735" i="1"/>
  <c r="CC726" i="1"/>
  <c r="CC724" i="1"/>
  <c r="CC719" i="1"/>
  <c r="CC691" i="1"/>
  <c r="CC3086" i="1"/>
  <c r="CC3081" i="1"/>
  <c r="CC3072" i="1"/>
  <c r="CC3070" i="1"/>
  <c r="CC3048" i="1"/>
  <c r="CC2560" i="1"/>
  <c r="CC2558" i="1"/>
  <c r="CC2553" i="1"/>
  <c r="CC2544" i="1"/>
  <c r="CC2542" i="1"/>
  <c r="CC2511" i="1"/>
  <c r="CC1684" i="1"/>
  <c r="CC1682" i="1"/>
  <c r="CC1677" i="1"/>
  <c r="CC1660" i="1"/>
  <c r="CC1658" i="1"/>
  <c r="CC1652" i="1"/>
  <c r="CC1821" i="1"/>
  <c r="CC1819" i="1"/>
  <c r="CC1816" i="1"/>
  <c r="CC1764" i="1"/>
  <c r="CC1798" i="1"/>
  <c r="CC3345" i="1"/>
  <c r="CC3340" i="1"/>
  <c r="CC3338" i="1"/>
  <c r="CC3314" i="1"/>
  <c r="CC3220" i="1"/>
  <c r="CC3218" i="1"/>
  <c r="CC3209" i="1"/>
  <c r="CC3204" i="1"/>
  <c r="CC3203" i="1"/>
  <c r="CC2699" i="1"/>
  <c r="CC2694" i="1"/>
  <c r="CC2692" i="1"/>
  <c r="CC2674" i="1"/>
  <c r="CC3618" i="1"/>
  <c r="CC3607" i="1"/>
  <c r="CC3580" i="1"/>
  <c r="CC2945" i="1"/>
  <c r="CC2940" i="1"/>
  <c r="CC2929" i="1"/>
  <c r="CC1278" i="1"/>
  <c r="CC1246" i="1"/>
  <c r="CC1141" i="1"/>
  <c r="CC1107" i="1"/>
  <c r="CC2424" i="1"/>
  <c r="CC1420" i="1"/>
  <c r="CC2653" i="1"/>
  <c r="CC2768" i="1"/>
  <c r="CC3621" i="1"/>
  <c r="CC3619" i="1"/>
  <c r="CC3614" i="1"/>
  <c r="CC3605" i="1"/>
  <c r="CC3603" i="1"/>
  <c r="CC3572" i="1"/>
  <c r="CC2943" i="1"/>
  <c r="CC2941" i="1"/>
  <c r="CC2936" i="1"/>
  <c r="CC2930" i="1"/>
  <c r="CC1279" i="1"/>
  <c r="CC1237" i="1"/>
  <c r="CC1142" i="1"/>
  <c r="CC1220" i="1"/>
  <c r="CC2425" i="1"/>
  <c r="CC1421" i="1"/>
  <c r="CC3617" i="1"/>
  <c r="CC3615" i="1"/>
  <c r="CC3610" i="1"/>
  <c r="CC3582" i="1"/>
  <c r="CC3569" i="1"/>
  <c r="CC3565" i="1"/>
  <c r="CC2939" i="1"/>
  <c r="CC2937" i="1"/>
  <c r="CC2932" i="1"/>
  <c r="CC2905" i="1"/>
  <c r="CC1270" i="1"/>
  <c r="CC1149" i="1"/>
  <c r="CC1133" i="1"/>
  <c r="CC2432" i="1"/>
  <c r="CC2402" i="1"/>
  <c r="CC2928" i="1"/>
  <c r="CC2911" i="1"/>
  <c r="CC1277" i="1"/>
  <c r="CC1269" i="1"/>
  <c r="CC1224" i="1"/>
  <c r="CC1148" i="1"/>
  <c r="CC1140" i="1"/>
  <c r="CC1132" i="1"/>
  <c r="CC1091" i="1"/>
  <c r="CC2431" i="1"/>
  <c r="CC2423" i="1"/>
  <c r="CC2411" i="1"/>
  <c r="CC1419" i="1"/>
  <c r="CC1411" i="1"/>
  <c r="CC1403" i="1"/>
  <c r="CC1407" i="1"/>
  <c r="CC1363" i="1"/>
  <c r="CC64" i="1"/>
  <c r="CC61" i="1"/>
  <c r="CC50" i="1"/>
  <c r="CC14" i="1"/>
  <c r="CC44" i="1"/>
  <c r="CC1551" i="1"/>
  <c r="CC1549" i="1"/>
  <c r="CC1546" i="1"/>
  <c r="CC1516" i="1"/>
  <c r="CC1499" i="1"/>
  <c r="CC1515" i="1"/>
  <c r="CC3756" i="1"/>
  <c r="CC3754" i="1"/>
  <c r="CC3751" i="1"/>
  <c r="CC3706" i="1"/>
  <c r="CC4027" i="1"/>
  <c r="CC4024" i="1"/>
  <c r="CC4013" i="1"/>
  <c r="CC4011" i="1"/>
  <c r="CC4003" i="1"/>
  <c r="CC482" i="1"/>
  <c r="CC480" i="1"/>
  <c r="CC477" i="1"/>
  <c r="CC443" i="1"/>
  <c r="CC446" i="1"/>
  <c r="CC444" i="1"/>
  <c r="CC337" i="1"/>
  <c r="CC335" i="1"/>
  <c r="CC332" i="1"/>
  <c r="CC318" i="1"/>
  <c r="CC297" i="1"/>
  <c r="CC1017" i="1"/>
  <c r="CC1006" i="1"/>
  <c r="CC1004" i="1"/>
  <c r="CC1001" i="1"/>
  <c r="CC980" i="1"/>
  <c r="CC952" i="1"/>
  <c r="CC3889" i="1"/>
  <c r="CC3884" i="1"/>
  <c r="CC3878" i="1"/>
  <c r="CC3833" i="1"/>
  <c r="CC2904" i="1"/>
  <c r="CC1283" i="1"/>
  <c r="CC1275" i="1"/>
  <c r="CC1267" i="1"/>
  <c r="CC1240" i="1"/>
  <c r="CC1146" i="1"/>
  <c r="CC1138" i="1"/>
  <c r="CC1099" i="1"/>
  <c r="CC2437" i="1"/>
  <c r="CC2429" i="1"/>
  <c r="CC2421" i="1"/>
  <c r="CC2417" i="1"/>
  <c r="CC1417" i="1"/>
  <c r="CC1408" i="1"/>
  <c r="CC1406" i="1"/>
  <c r="CC1375" i="1"/>
  <c r="CC62" i="1"/>
  <c r="CC60" i="1"/>
  <c r="CC57" i="1"/>
  <c r="CC8" i="1"/>
  <c r="CC29" i="1"/>
  <c r="CC45" i="1"/>
  <c r="CC1547" i="1"/>
  <c r="CC1545" i="1"/>
  <c r="CC1542" i="1"/>
  <c r="CC1533" i="1"/>
  <c r="CC1534" i="1"/>
  <c r="CC3763" i="1"/>
  <c r="CC3752" i="1"/>
  <c r="CC3750" i="1"/>
  <c r="CC3728" i="1"/>
  <c r="CC4025" i="1"/>
  <c r="CC4023" i="1"/>
  <c r="CC4020" i="1"/>
  <c r="CC4004" i="1"/>
  <c r="CC3996" i="1"/>
  <c r="CC4009" i="1"/>
  <c r="CC478" i="1"/>
  <c r="CC476" i="1"/>
  <c r="CC473" i="1"/>
  <c r="CC434" i="1"/>
  <c r="CC436" i="1"/>
  <c r="CC344" i="1"/>
  <c r="CC333" i="1"/>
  <c r="CC331" i="1"/>
  <c r="CC328" i="1"/>
  <c r="CC1018" i="1"/>
  <c r="CC1016" i="1"/>
  <c r="CC1013" i="1"/>
  <c r="CC1002" i="1"/>
  <c r="CC1000" i="1"/>
  <c r="CC994" i="1"/>
  <c r="CC979" i="1"/>
  <c r="CC3890" i="1"/>
  <c r="CC3888" i="1"/>
  <c r="CC3885" i="1"/>
  <c r="CC3880" i="1"/>
  <c r="CC3832" i="1"/>
  <c r="CC2912" i="1"/>
  <c r="CC1281" i="1"/>
  <c r="CC1273" i="1"/>
  <c r="CC1261" i="1"/>
  <c r="CC1247" i="1"/>
  <c r="CC1144" i="1"/>
  <c r="CC1136" i="1"/>
  <c r="CC1122" i="1"/>
  <c r="CC2435" i="1"/>
  <c r="CC2427" i="1"/>
  <c r="CC2406" i="1"/>
  <c r="CC2401" i="1"/>
  <c r="CC1415" i="1"/>
  <c r="CC1366" i="1"/>
  <c r="CC1397" i="1"/>
  <c r="CC58" i="1"/>
  <c r="CC53" i="1"/>
  <c r="CC40" i="1"/>
  <c r="CC22" i="1"/>
  <c r="CC1543" i="1"/>
  <c r="CC1519" i="1"/>
  <c r="CC3764" i="1"/>
  <c r="CC3759" i="1"/>
  <c r="CC3748" i="1"/>
  <c r="CC3730" i="1"/>
  <c r="CC4021" i="1"/>
  <c r="CC4016" i="1"/>
  <c r="CC4001" i="1"/>
  <c r="CC3979" i="1"/>
  <c r="CC474" i="1"/>
  <c r="CC469" i="1"/>
  <c r="CC345" i="1"/>
  <c r="CC343" i="1"/>
  <c r="CC340" i="1"/>
  <c r="CC329" i="1"/>
  <c r="CC295" i="1"/>
  <c r="CC300" i="1"/>
  <c r="CC1014" i="1"/>
  <c r="CC1012" i="1"/>
  <c r="CC1009" i="1"/>
  <c r="CC982" i="1"/>
  <c r="CC993" i="1"/>
  <c r="CC3892" i="1"/>
  <c r="CC3886" i="1"/>
  <c r="CC3881" i="1"/>
  <c r="CC3859" i="1"/>
  <c r="CC1767" i="1"/>
</calcChain>
</file>

<file path=xl/sharedStrings.xml><?xml version="1.0" encoding="utf-8"?>
<sst xmlns="http://schemas.openxmlformats.org/spreadsheetml/2006/main" count="22232" uniqueCount="2612">
  <si>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</si>
  <si>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</si>
  <si>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</si>
  <si>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</si>
  <si>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</si>
  <si>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</si>
  <si>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</si>
  <si>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</si>
  <si>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</si>
  <si>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</si>
  <si>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</si>
  <si>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</si>
  <si>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</si>
  <si>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</si>
  <si>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</si>
  <si>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</si>
  <si>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</si>
  <si>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</si>
  <si>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</si>
  <si>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</si>
  <si>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</si>
  <si>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</si>
  <si>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</si>
  <si>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</si>
  <si>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</si>
  <si>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</si>
  <si>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</si>
  <si>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</si>
  <si>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</si>
  <si>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</si>
  <si>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</si>
  <si>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</si>
  <si>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</si>
  <si>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</si>
  <si>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</si>
  <si>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</si>
  <si>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</si>
  <si>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</si>
  <si>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</si>
  <si>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</si>
  <si>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</si>
  <si>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</si>
  <si>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</si>
  <si>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</si>
  <si>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</si>
  <si>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</si>
  <si>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</si>
  <si>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</si>
  <si>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</si>
  <si>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</si>
  <si>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</si>
  <si>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</si>
  <si>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</si>
  <si>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</si>
  <si>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</si>
  <si>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</si>
  <si>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</si>
  <si>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</si>
  <si>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</si>
  <si>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</si>
  <si>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</si>
  <si>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</si>
  <si>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</si>
  <si>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</si>
  <si>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</si>
  <si>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</si>
  <si>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</si>
  <si>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</si>
  <si>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</si>
  <si>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</si>
  <si>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</si>
  <si>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</si>
  <si>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</si>
  <si>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</si>
  <si>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</si>
  <si>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</si>
  <si>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</si>
  <si>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</si>
  <si>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</si>
  <si>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</si>
  <si>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</si>
  <si>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</si>
  <si>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</si>
  <si>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</si>
  <si>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</si>
  <si>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</si>
  <si>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</si>
  <si>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</si>
  <si>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</si>
  <si>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</si>
  <si>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</si>
  <si>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</si>
  <si>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</si>
  <si>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</si>
  <si>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</si>
  <si>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</si>
  <si>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</si>
  <si>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</si>
  <si>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</si>
  <si>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</si>
  <si>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</si>
  <si>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</si>
  <si>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</si>
  <si>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</si>
  <si>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</si>
  <si>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</si>
  <si>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</si>
  <si>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</si>
  <si>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</si>
  <si>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</si>
  <si>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</si>
  <si>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</si>
  <si>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</si>
  <si>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</si>
  <si>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</si>
  <si>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</si>
  <si>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</si>
  <si>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</si>
  <si>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</si>
  <si>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</si>
  <si>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</si>
  <si>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</si>
  <si>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</si>
  <si>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</si>
  <si>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</si>
  <si>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</si>
  <si>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</si>
  <si>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</si>
  <si>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</si>
  <si>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</si>
  <si>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</si>
  <si>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</si>
  <si>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</si>
  <si>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</si>
  <si>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</si>
  <si>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</si>
  <si>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</si>
  <si>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</si>
  <si>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</si>
  <si>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</si>
  <si>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</si>
  <si>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</si>
  <si>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</si>
  <si>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</si>
  <si>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</si>
  <si>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</si>
  <si>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</si>
  <si>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</si>
  <si>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</si>
  <si>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</si>
  <si>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</si>
  <si>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</si>
  <si>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</si>
  <si>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</si>
  <si>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</si>
  <si>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</si>
  <si>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</si>
  <si>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</si>
  <si>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</si>
  <si>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</si>
  <si>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</si>
  <si>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</si>
  <si>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</si>
  <si>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</si>
  <si>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</si>
  <si>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</si>
  <si>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</si>
  <si>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</si>
  <si>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</si>
  <si>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</si>
  <si>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</si>
  <si>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</si>
  <si>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</si>
  <si>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</si>
  <si>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</si>
  <si>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</si>
  <si>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</si>
  <si>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</si>
  <si>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</si>
  <si>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</si>
  <si>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</si>
  <si>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</si>
  <si>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</si>
  <si>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</si>
  <si>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</si>
  <si>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</si>
  <si>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</si>
  <si>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</si>
  <si>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</si>
  <si>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</si>
  <si>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</si>
  <si>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</si>
  <si>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</si>
  <si>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</si>
  <si>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</si>
  <si>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</si>
  <si>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</si>
  <si>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</si>
  <si>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</si>
  <si>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</si>
  <si>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</si>
  <si>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</si>
  <si>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</si>
  <si>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</si>
  <si>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</si>
  <si>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</si>
  <si>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</si>
  <si>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</si>
  <si>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</si>
  <si>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</si>
  <si>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</si>
  <si>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</si>
  <si>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</si>
  <si>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</si>
  <si>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</si>
  <si>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</si>
  <si>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</si>
  <si>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</si>
  <si>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</si>
  <si>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</si>
  <si>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</si>
  <si>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</si>
  <si>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</si>
  <si>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</si>
  <si>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</si>
  <si>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</si>
  <si>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</si>
  <si>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</si>
  <si>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</si>
  <si>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</si>
  <si>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</si>
  <si>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</si>
  <si>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</si>
  <si>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</si>
  <si>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</si>
  <si>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</si>
  <si>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</si>
  <si>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</si>
  <si>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</si>
  <si>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</si>
  <si>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</si>
  <si>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</si>
  <si>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</si>
  <si>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</si>
  <si>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</si>
  <si>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</si>
  <si>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</si>
  <si>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</si>
  <si>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</si>
  <si>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</si>
  <si>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</si>
  <si>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</si>
  <si>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</si>
  <si>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</si>
  <si>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</si>
  <si>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</si>
  <si>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</si>
  <si>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</si>
  <si>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</si>
  <si>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</si>
  <si>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</si>
  <si>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</si>
  <si>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</si>
  <si>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</si>
  <si>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</si>
  <si>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</si>
  <si>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</si>
  <si>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</si>
  <si>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</si>
  <si>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</si>
  <si>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</si>
  <si>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</si>
  <si>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</si>
  <si>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</si>
  <si>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</si>
  <si>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</si>
  <si>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</si>
  <si>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</si>
  <si>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</si>
  <si>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</si>
  <si>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</si>
  <si>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</si>
  <si>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</si>
  <si>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</si>
  <si>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</si>
  <si>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</si>
  <si>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</si>
  <si>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</si>
  <si>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</si>
  <si>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</si>
  <si>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</si>
  <si>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</si>
  <si>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</si>
  <si>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</si>
  <si>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</si>
  <si>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</si>
  <si>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</si>
  <si>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</si>
  <si>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</si>
  <si>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</si>
  <si>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</si>
  <si>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</si>
  <si>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</si>
  <si>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</si>
  <si>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</si>
  <si>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</si>
  <si>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</si>
  <si>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</si>
  <si>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</si>
  <si>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</si>
  <si>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</si>
  <si>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</si>
  <si>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</si>
  <si>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</si>
  <si>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</si>
  <si>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</si>
  <si>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</si>
  <si>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</si>
  <si>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</si>
  <si>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</si>
  <si>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</si>
  <si>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</si>
  <si>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</si>
  <si>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</si>
  <si>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</si>
  <si>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</si>
  <si>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</si>
  <si>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</si>
  <si>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</si>
  <si>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</si>
  <si>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</si>
  <si>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</si>
  <si>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</si>
  <si>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</si>
  <si>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</si>
  <si>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</si>
  <si>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</si>
  <si>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</si>
  <si>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</si>
  <si>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</si>
  <si>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</si>
  <si>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</si>
  <si>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</si>
  <si>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</si>
  <si>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</si>
  <si>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</si>
  <si>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</si>
  <si>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</si>
  <si>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</si>
  <si>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</si>
  <si>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</si>
  <si>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</si>
  <si>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</si>
  <si>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</si>
  <si>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</si>
  <si>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</si>
  <si>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</si>
  <si>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</si>
  <si>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</si>
  <si>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</si>
  <si>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</si>
  <si>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</si>
  <si>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</si>
  <si>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</si>
  <si>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</si>
  <si>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</si>
  <si>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</si>
  <si>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</si>
  <si>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</si>
  <si>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</si>
  <si>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</si>
  <si>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</si>
  <si>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</si>
  <si>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</si>
  <si>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</si>
  <si>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</si>
  <si>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</si>
  <si>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</si>
  <si>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</si>
  <si>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</si>
  <si>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</si>
  <si>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</si>
  <si>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</si>
  <si>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</si>
  <si>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</si>
  <si>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</si>
  <si>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</si>
  <si>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</si>
  <si>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</si>
  <si>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</si>
  <si>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</si>
  <si>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</si>
  <si>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</si>
  <si>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</si>
  <si>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</si>
  <si>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</si>
  <si>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</si>
  <si>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</si>
  <si>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</si>
  <si>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</si>
  <si>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</si>
  <si>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</si>
  <si>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</si>
  <si>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</si>
  <si>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</si>
  <si>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</si>
  <si>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</si>
  <si>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</si>
  <si>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</si>
  <si>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</si>
  <si>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</si>
  <si>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</si>
  <si>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</si>
  <si>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</si>
  <si>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</si>
  <si>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</si>
  <si>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</si>
  <si>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</si>
  <si>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</si>
  <si>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</si>
  <si>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</si>
  <si>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</si>
  <si>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</si>
  <si>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</si>
  <si>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</si>
  <si>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</si>
  <si>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</si>
  <si>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</si>
  <si>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</si>
  <si>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</si>
  <si>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</si>
  <si>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</si>
  <si>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</si>
  <si>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</si>
  <si>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</si>
  <si>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</si>
  <si>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</si>
  <si>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</si>
  <si>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</si>
  <si>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</si>
  <si>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</si>
  <si>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</si>
  <si>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</si>
  <si>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</si>
  <si>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</si>
  <si>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</si>
  <si>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</si>
  <si>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</si>
  <si>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</si>
  <si>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</si>
  <si>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</si>
  <si>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</si>
  <si>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</si>
  <si>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</si>
  <si>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</si>
  <si>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</si>
  <si>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</si>
  <si>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</si>
  <si>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</si>
  <si>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</si>
  <si>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</si>
  <si>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</si>
  <si>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</si>
  <si>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</si>
  <si>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</si>
  <si>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</si>
  <si>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</si>
  <si>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</si>
  <si>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</si>
  <si>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</si>
  <si>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</si>
  <si>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</si>
  <si>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</si>
  <si>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</si>
  <si>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</si>
  <si>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</si>
  <si>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</si>
  <si>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</si>
  <si>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</si>
  <si>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</si>
  <si>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</si>
  <si>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</si>
  <si>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</si>
  <si>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</si>
  <si>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</si>
  <si>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</si>
  <si>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</si>
  <si>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</si>
  <si>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</si>
  <si>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</si>
  <si>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</si>
  <si>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</si>
  <si>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</si>
  <si>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</si>
  <si>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</si>
  <si>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</si>
  <si>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</si>
  <si>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</si>
  <si>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</si>
  <si>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</si>
  <si>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</si>
  <si>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</si>
  <si>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</si>
  <si>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</si>
  <si>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</si>
  <si>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</si>
  <si>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</si>
  <si>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</si>
  <si>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</si>
  <si>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</si>
  <si>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</si>
  <si>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</si>
  <si>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</si>
  <si>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</si>
  <si>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</si>
  <si>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</si>
  <si>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</si>
  <si>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</si>
  <si>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</si>
  <si>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</si>
  <si>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</si>
  <si>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</si>
  <si>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</si>
  <si>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</si>
  <si>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</si>
  <si>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</si>
  <si>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</si>
  <si>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</si>
  <si>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</si>
  <si>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</si>
  <si>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</si>
  <si>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</si>
  <si>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</si>
  <si>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</si>
  <si>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</si>
  <si>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</si>
  <si>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</si>
  <si>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</si>
  <si>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</si>
  <si>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</si>
  <si>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</si>
  <si>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</si>
  <si>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</si>
  <si>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</si>
  <si>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</si>
  <si>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</si>
  <si>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</si>
  <si>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</si>
  <si>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</si>
  <si>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</si>
  <si>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</si>
  <si>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</si>
  <si>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</si>
  <si>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</si>
  <si>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</si>
  <si>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</si>
  <si>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</si>
  <si>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</si>
  <si>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</si>
  <si>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</si>
  <si>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</si>
  <si>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</si>
  <si>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</si>
  <si>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</si>
  <si>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</si>
  <si>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</si>
  <si>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</si>
  <si>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</si>
  <si>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</si>
  <si>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</si>
  <si>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</si>
  <si>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</si>
  <si>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</si>
  <si>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</si>
  <si>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</si>
  <si>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</si>
  <si>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</si>
  <si>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</si>
  <si>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</si>
  <si>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</si>
  <si>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</si>
  <si>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</si>
  <si>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</si>
  <si>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</si>
  <si>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</si>
  <si>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</si>
  <si>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</si>
  <si>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</si>
  <si>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</si>
  <si>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</si>
  <si>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</si>
  <si>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</si>
  <si>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</si>
  <si>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</si>
  <si>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</si>
  <si>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</si>
  <si>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</si>
  <si>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</si>
  <si>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</si>
  <si>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</si>
  <si>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</si>
  <si>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</si>
  <si>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</si>
  <si>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</si>
  <si>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</si>
  <si>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</si>
  <si>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</si>
  <si>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</si>
  <si>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</si>
  <si>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</si>
  <si>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</si>
  <si>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</si>
  <si>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</si>
  <si>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</si>
  <si>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</si>
  <si>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</si>
  <si>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</si>
  <si>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</si>
  <si>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</si>
  <si>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</si>
  <si>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</si>
  <si>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</si>
  <si>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</si>
  <si>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</si>
  <si>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</si>
  <si>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</si>
  <si>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</si>
  <si>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</si>
  <si>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</si>
  <si>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</si>
  <si>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</si>
  <si>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</si>
  <si>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</si>
  <si>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</si>
  <si>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</si>
  <si>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</si>
  <si>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</si>
  <si>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</si>
  <si>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</si>
  <si>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</si>
  <si>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</si>
  <si>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</si>
  <si>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</si>
  <si>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</si>
  <si>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</si>
  <si>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</si>
  <si>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</si>
  <si>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</si>
  <si>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</si>
  <si>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</si>
  <si>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</si>
  <si>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</si>
  <si>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</si>
  <si>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</si>
  <si>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</si>
  <si>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</si>
  <si>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</si>
  <si>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</si>
  <si>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</si>
  <si>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</si>
  <si>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</si>
  <si>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</si>
  <si>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</si>
  <si>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</si>
  <si>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</si>
  <si>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</si>
  <si>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</si>
  <si>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</si>
  <si>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</si>
  <si>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</si>
  <si>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</si>
  <si>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</si>
  <si>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</si>
  <si>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</si>
  <si>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</si>
  <si>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</si>
  <si>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</si>
  <si>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</si>
  <si>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</si>
  <si>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</si>
  <si>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</si>
  <si>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</si>
  <si>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</si>
  <si>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</si>
  <si>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</si>
  <si>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</si>
  <si>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</si>
  <si>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</si>
  <si>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</si>
  <si>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</si>
  <si>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</si>
  <si>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</si>
  <si>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</si>
  <si>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</si>
  <si>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</si>
  <si>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</si>
  <si>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</si>
  <si>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</si>
  <si>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</si>
  <si>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</si>
  <si>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</si>
  <si>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</si>
  <si>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</si>
  <si>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</si>
  <si>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</si>
  <si>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</si>
  <si>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</si>
  <si>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</si>
  <si>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</si>
  <si>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</si>
  <si>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</si>
  <si>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</si>
  <si>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</si>
  <si>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</si>
  <si>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</si>
  <si>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</si>
  <si>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</si>
  <si>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</si>
  <si>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</si>
  <si>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</si>
  <si>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</si>
  <si>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</si>
  <si>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</si>
  <si>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</si>
  <si>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</si>
  <si>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</si>
  <si>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</si>
  <si>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</si>
  <si>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</si>
  <si>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</si>
  <si>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</si>
  <si>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</si>
  <si>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</si>
  <si>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</si>
  <si>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</si>
  <si>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</si>
  <si>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</si>
  <si>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</si>
  <si>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</si>
  <si>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</si>
  <si>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</si>
  <si>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</si>
  <si>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</si>
  <si>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</si>
  <si>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</si>
  <si>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</si>
  <si>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</si>
  <si>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</si>
  <si>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</si>
  <si>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</si>
  <si>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</si>
  <si>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</si>
  <si>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</si>
  <si>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</si>
  <si>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</si>
  <si>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</si>
  <si>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</si>
  <si>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</si>
  <si>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</si>
  <si>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</si>
  <si>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</si>
  <si>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</si>
  <si>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</si>
  <si>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</si>
  <si>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</si>
  <si>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</si>
  <si>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</si>
  <si>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</si>
  <si>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</si>
  <si>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</si>
  <si>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</si>
  <si>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</si>
  <si>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</si>
  <si>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</si>
  <si>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</si>
  <si>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</si>
  <si>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</si>
  <si>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</si>
  <si>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</si>
  <si>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</si>
  <si>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</si>
  <si>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</si>
  <si>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</si>
  <si>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</si>
  <si>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</si>
  <si>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</si>
  <si>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</si>
  <si>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</si>
  <si>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</si>
  <si>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</si>
  <si>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</si>
  <si>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</si>
  <si>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</si>
  <si>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</si>
  <si>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</si>
  <si>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</si>
  <si>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</si>
  <si>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</si>
  <si>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</si>
  <si>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</si>
  <si>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</si>
  <si>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</si>
  <si>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</si>
  <si>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</si>
  <si>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</si>
  <si>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</si>
  <si>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</si>
  <si>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</si>
  <si>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</si>
  <si>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</si>
  <si>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</si>
  <si>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</si>
  <si>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</si>
  <si>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</si>
  <si>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</si>
  <si>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</si>
  <si>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</si>
  <si>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</si>
  <si>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</si>
  <si>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</si>
  <si>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</si>
  <si>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</si>
  <si>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</si>
  <si>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</si>
  <si>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</si>
  <si>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</si>
  <si>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</si>
  <si>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</si>
  <si>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</si>
  <si>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</si>
  <si>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</si>
  <si>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</si>
  <si>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</si>
  <si>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</si>
  <si>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</si>
  <si>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</si>
  <si>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</si>
  <si>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</si>
  <si>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</si>
  <si>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</si>
  <si>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</si>
  <si>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</si>
  <si>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</si>
  <si>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</si>
  <si>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</si>
  <si>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</si>
  <si>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</si>
  <si>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</si>
  <si>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</si>
  <si>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</si>
  <si>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</si>
  <si>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</si>
  <si>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</si>
  <si>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</si>
  <si>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</si>
  <si>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</si>
  <si>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</si>
  <si>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</si>
  <si>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</si>
  <si>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</si>
  <si>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</si>
  <si>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</si>
  <si>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</si>
  <si>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</si>
  <si>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</si>
  <si>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</si>
  <si>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</si>
  <si>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</si>
  <si>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</si>
  <si>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</si>
  <si>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</si>
  <si>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</si>
  <si>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</si>
  <si>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</si>
  <si>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</si>
  <si>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</si>
  <si>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</si>
  <si>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</si>
  <si>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</si>
  <si>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</si>
  <si>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</si>
  <si>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</si>
  <si>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</si>
  <si>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</si>
  <si>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</si>
  <si>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</si>
  <si>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</si>
  <si>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</si>
  <si>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</si>
  <si>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</si>
  <si>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</si>
  <si>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</si>
  <si>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</si>
  <si>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</si>
  <si>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</si>
  <si>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</si>
  <si>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</si>
  <si>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</si>
  <si>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</si>
  <si>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</si>
  <si>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</si>
  <si>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</si>
  <si>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</si>
  <si>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</si>
  <si>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</si>
  <si>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</si>
  <si>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</si>
  <si>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</si>
  <si>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</si>
  <si>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</si>
  <si>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</si>
  <si>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</si>
  <si>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</si>
  <si>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</si>
  <si>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</si>
  <si>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</si>
  <si>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</si>
  <si>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</si>
  <si>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</si>
  <si>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</si>
  <si>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</si>
  <si>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</si>
  <si>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</si>
  <si>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</si>
  <si>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</si>
  <si>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</si>
  <si>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</si>
  <si>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</si>
  <si>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</si>
  <si>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</si>
  <si>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</si>
  <si>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</si>
  <si>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</si>
  <si>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</si>
  <si>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</si>
  <si>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</si>
  <si>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</si>
  <si>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</si>
  <si>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</si>
  <si>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</si>
  <si>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</si>
  <si>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</si>
  <si>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</si>
  <si>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</si>
  <si>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</si>
  <si>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</si>
  <si>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</si>
  <si>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</si>
  <si>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</si>
  <si>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</si>
  <si>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</si>
  <si>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</si>
  <si>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</si>
  <si>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</si>
  <si>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</si>
  <si>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</si>
  <si>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</si>
  <si>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</si>
  <si>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</si>
  <si>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</si>
  <si>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</si>
  <si>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</si>
  <si>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</si>
  <si>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</si>
  <si>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</si>
  <si>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</si>
  <si>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</si>
  <si>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</si>
  <si>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</si>
  <si>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</si>
  <si>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</si>
  <si>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</si>
  <si>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</si>
  <si>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</si>
  <si>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</si>
  <si>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</si>
  <si>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</si>
  <si>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</si>
  <si>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</si>
  <si>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</si>
  <si>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</si>
  <si>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</si>
  <si>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</si>
  <si>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</si>
  <si>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</si>
  <si>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</si>
  <si>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</si>
  <si>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</si>
  <si>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</si>
  <si>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</si>
  <si>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</si>
  <si>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</si>
  <si>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</si>
  <si>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</si>
  <si>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</si>
  <si>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</si>
  <si>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</si>
  <si>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</si>
  <si>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</si>
  <si>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</si>
  <si>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</si>
  <si>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</si>
  <si>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</si>
  <si>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</si>
  <si>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</si>
  <si>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</si>
  <si>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</si>
  <si>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</si>
  <si>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</si>
  <si>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</si>
  <si>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</si>
  <si>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</si>
  <si>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</si>
  <si>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</si>
  <si>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</si>
  <si>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</si>
  <si>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</si>
  <si>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</si>
  <si>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</si>
  <si>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</si>
  <si>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</si>
  <si>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</si>
  <si>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</si>
  <si>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</si>
  <si>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</si>
  <si>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</si>
  <si>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</si>
  <si>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</si>
  <si>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</si>
  <si>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</si>
  <si>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</si>
  <si>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</si>
  <si>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</si>
  <si>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</si>
  <si>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</si>
  <si>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</si>
  <si>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</si>
  <si>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</si>
  <si>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</si>
  <si>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</si>
  <si>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</si>
  <si>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</si>
  <si>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</si>
  <si>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</si>
  <si>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</si>
  <si>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</si>
  <si>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</si>
  <si>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</si>
  <si>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</si>
  <si>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</si>
  <si>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</si>
  <si>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</si>
  <si>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</si>
  <si>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</si>
  <si>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</si>
  <si>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</si>
  <si>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</si>
  <si>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</si>
  <si>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</si>
  <si>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</si>
  <si>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</si>
  <si>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</si>
  <si>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</si>
  <si>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</si>
  <si>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</si>
  <si>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</si>
  <si>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</si>
  <si>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</si>
  <si>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</si>
  <si>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</si>
  <si>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</si>
  <si>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</si>
  <si>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</si>
  <si>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</si>
  <si>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</si>
  <si>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</si>
  <si>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</si>
  <si>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</si>
  <si>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</si>
  <si>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</si>
  <si>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</si>
  <si>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</si>
  <si>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</si>
  <si>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</si>
  <si>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</si>
  <si>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</si>
  <si>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</si>
  <si>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</si>
  <si>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</si>
  <si>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</si>
  <si>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</si>
  <si>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</si>
  <si>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</si>
  <si>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</si>
  <si>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</si>
  <si>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</si>
  <si>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</si>
  <si>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</si>
  <si>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</si>
  <si>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</si>
  <si>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</si>
  <si>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</si>
  <si>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</si>
  <si>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</si>
  <si>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</si>
  <si>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</si>
  <si>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</si>
  <si>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</si>
  <si>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</si>
  <si>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</si>
  <si>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</si>
  <si>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</si>
  <si>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</si>
  <si>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</si>
  <si>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</si>
  <si>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</si>
  <si>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</si>
  <si>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</si>
  <si>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</si>
  <si>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</si>
  <si>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</si>
  <si>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</si>
  <si>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</si>
  <si>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</si>
  <si>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</si>
  <si>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</si>
  <si>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</si>
  <si>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</si>
  <si>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</si>
  <si>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</si>
  <si>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</si>
  <si>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</si>
  <si>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</si>
  <si>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</si>
  <si>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</si>
  <si>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</si>
  <si>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</si>
  <si>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</si>
  <si>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</si>
  <si>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</si>
  <si>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</si>
  <si>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</si>
  <si>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</si>
  <si>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</si>
  <si>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</si>
  <si>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</si>
  <si>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</si>
  <si>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</si>
  <si>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</si>
  <si>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</si>
  <si>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</si>
  <si>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</si>
  <si>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</si>
  <si>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</si>
  <si>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</si>
  <si>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</si>
  <si>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</si>
  <si>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</si>
  <si>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</si>
  <si>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</si>
  <si>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</si>
  <si>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</si>
  <si>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</si>
  <si>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</si>
  <si>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</si>
  <si>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</si>
  <si>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</si>
  <si>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</si>
  <si>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</si>
  <si>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</si>
  <si>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</si>
  <si>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</si>
  <si>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</si>
  <si>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</si>
  <si>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</si>
  <si>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</si>
  <si>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</si>
  <si>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</si>
  <si>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</si>
  <si>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</si>
  <si>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</si>
  <si>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</si>
  <si>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</si>
  <si>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</si>
  <si>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</si>
  <si>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</si>
  <si>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</si>
  <si>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</si>
  <si>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</si>
  <si>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</si>
  <si>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</si>
  <si>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</si>
  <si>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</si>
  <si>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</si>
  <si>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</si>
  <si>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</si>
  <si>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</si>
  <si>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</si>
  <si>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</si>
  <si>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</si>
  <si>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</si>
  <si>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</si>
  <si>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</si>
  <si>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</si>
  <si>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</si>
  <si>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</si>
  <si>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</si>
  <si>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</si>
  <si>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</si>
  <si>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</si>
  <si>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</si>
  <si>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</si>
  <si>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</si>
  <si>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</si>
  <si>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</si>
  <si>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</si>
  <si>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</si>
  <si>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</si>
  <si>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</si>
  <si>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</si>
  <si>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</si>
  <si>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</si>
  <si>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</si>
  <si>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</si>
  <si>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</si>
  <si>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</si>
  <si>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</si>
  <si>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</si>
  <si>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</si>
  <si>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</si>
  <si>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</si>
  <si>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</si>
  <si>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</si>
  <si>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</si>
  <si>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</si>
  <si>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</si>
  <si>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</si>
  <si>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</si>
  <si>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</si>
  <si>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</si>
  <si>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</si>
  <si>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</si>
  <si>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</si>
  <si>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</si>
  <si>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</si>
  <si>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</si>
  <si>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</si>
  <si>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</si>
  <si>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</si>
  <si>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</si>
  <si>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</si>
  <si>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</si>
  <si>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</si>
  <si>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</si>
  <si>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</si>
  <si>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</si>
  <si>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</si>
  <si>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</si>
  <si>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</si>
  <si>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</si>
  <si>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</si>
  <si>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</si>
  <si>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</si>
  <si>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</si>
  <si>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</si>
  <si>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</si>
  <si>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</si>
  <si>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</si>
  <si>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</si>
  <si>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</si>
  <si>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</si>
  <si>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</si>
  <si>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</si>
  <si>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</si>
  <si>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</si>
  <si>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</si>
  <si>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</si>
  <si>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</si>
  <si>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</si>
  <si>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</si>
  <si>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</si>
  <si>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</si>
  <si>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</si>
  <si>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</si>
  <si>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</si>
  <si>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</si>
  <si>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</si>
  <si>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</si>
  <si>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</si>
  <si>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</si>
  <si>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</si>
  <si>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</si>
  <si>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</si>
  <si>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</si>
  <si>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</si>
  <si>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</si>
  <si>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</si>
  <si>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</si>
  <si>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</si>
  <si>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</si>
  <si>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</si>
  <si>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</si>
  <si>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</si>
  <si>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</si>
  <si>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</si>
  <si>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</si>
  <si>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</si>
  <si>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</si>
  <si>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</si>
  <si>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</si>
  <si>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</si>
  <si>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</si>
  <si>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</si>
  <si>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</si>
  <si>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</si>
  <si>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</si>
  <si>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</si>
  <si>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</si>
  <si>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</si>
  <si>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</si>
  <si>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</si>
  <si>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</si>
  <si>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</si>
  <si>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</si>
  <si>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</si>
  <si>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</si>
  <si>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</si>
  <si>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</si>
  <si>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</si>
  <si>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</si>
  <si>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</si>
  <si>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</si>
  <si>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</si>
  <si>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</si>
  <si>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</si>
  <si>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</si>
  <si>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</si>
  <si>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</si>
  <si>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</si>
  <si>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</si>
  <si>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</si>
  <si>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</si>
  <si>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</si>
  <si>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</si>
  <si>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</si>
  <si>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</si>
  <si>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</si>
  <si>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</si>
  <si>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</si>
  <si>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</si>
  <si>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</si>
  <si>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</si>
  <si>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</si>
  <si>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</si>
  <si>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</si>
  <si>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</si>
  <si>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</si>
  <si>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</si>
  <si>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</si>
  <si>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</si>
  <si>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</si>
  <si>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</si>
  <si>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</si>
  <si>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</si>
  <si>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</si>
  <si>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</si>
  <si>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</si>
  <si>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</si>
  <si>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</si>
  <si>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</si>
  <si>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</si>
  <si>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</si>
  <si>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</si>
  <si>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</si>
  <si>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</si>
  <si>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</si>
  <si>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</si>
  <si>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</si>
  <si>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</si>
  <si>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</si>
  <si>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</si>
  <si>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</si>
  <si>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</si>
  <si>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</si>
  <si>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</si>
  <si>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</si>
  <si>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</si>
  <si>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</si>
  <si>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</si>
  <si>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</si>
  <si>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</si>
  <si>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</si>
  <si>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</si>
  <si>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</si>
  <si>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</si>
  <si>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</si>
  <si>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</si>
  <si>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</si>
  <si>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</si>
  <si>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</si>
  <si>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</si>
  <si>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</si>
  <si>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</si>
  <si>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</si>
  <si>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</si>
  <si>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</si>
  <si>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</si>
  <si>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</si>
  <si>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</si>
  <si>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</si>
  <si>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</si>
  <si>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</si>
  <si>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</si>
  <si>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</si>
  <si>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</si>
  <si>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</si>
  <si>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</si>
  <si>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</si>
  <si>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</si>
  <si>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</si>
  <si>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</si>
  <si>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</si>
  <si>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</si>
  <si>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</si>
  <si>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</si>
  <si>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</si>
  <si>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</si>
  <si>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</si>
  <si>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</si>
  <si>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</si>
  <si>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</si>
  <si>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</si>
  <si>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</si>
  <si>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</si>
  <si>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</si>
  <si>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</si>
  <si>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</si>
  <si>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</si>
  <si>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</si>
  <si>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</si>
  <si>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</si>
  <si>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</si>
  <si>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</si>
  <si>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</si>
  <si>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</si>
  <si>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</si>
  <si>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</si>
  <si>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</si>
  <si>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</si>
  <si>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</si>
  <si>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</si>
  <si>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</si>
  <si>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</si>
  <si>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</si>
  <si>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</si>
  <si>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</si>
  <si>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</si>
  <si>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</si>
  <si>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</si>
  <si>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</si>
  <si>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</si>
  <si>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</si>
  <si>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</si>
  <si>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</si>
  <si>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</si>
  <si>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</si>
  <si>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</si>
  <si>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</si>
  <si>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</si>
  <si>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</si>
  <si>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</si>
  <si>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</si>
  <si>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</si>
  <si>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</si>
  <si>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</si>
  <si>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</si>
  <si>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</si>
  <si>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</si>
  <si>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</si>
  <si>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</si>
  <si>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</si>
  <si>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</si>
  <si>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</si>
  <si>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</si>
  <si>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</si>
  <si>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</si>
  <si>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</si>
  <si>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</si>
  <si>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</si>
  <si>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</si>
  <si>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</si>
  <si>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</si>
  <si>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</si>
  <si>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</si>
  <si>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</si>
  <si>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</si>
  <si>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</si>
  <si>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</si>
  <si>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</si>
  <si>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</si>
  <si>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</si>
  <si>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</si>
  <si>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</si>
  <si>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</si>
  <si>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</si>
  <si>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</si>
  <si>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</si>
  <si>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</si>
  <si>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</si>
  <si>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</si>
  <si>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</si>
  <si>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</si>
  <si>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</si>
  <si>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</si>
  <si>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</si>
  <si>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</si>
  <si>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</si>
  <si>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</si>
  <si>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</si>
  <si>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</si>
  <si>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</si>
  <si>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</si>
  <si>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</si>
  <si>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</si>
  <si>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</si>
  <si>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</si>
  <si>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</si>
  <si>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</si>
  <si>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</si>
  <si>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</si>
  <si>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</si>
  <si>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</si>
  <si>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</si>
  <si>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</si>
  <si>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</si>
  <si>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</si>
  <si>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</si>
  <si>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</si>
  <si>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</si>
  <si>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</si>
  <si>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</si>
  <si>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</si>
  <si>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</si>
  <si>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</si>
  <si>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</si>
  <si>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</si>
  <si>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</si>
  <si>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</si>
  <si>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</si>
  <si>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</si>
  <si>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</si>
  <si>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</si>
  <si>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</si>
  <si>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</si>
  <si>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</si>
  <si>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</si>
  <si>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</si>
  <si>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</si>
  <si>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</si>
  <si>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</si>
  <si>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</si>
  <si>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</si>
  <si>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</si>
  <si>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</si>
  <si>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</si>
  <si>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</si>
  <si>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</si>
  <si>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</si>
  <si>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</si>
  <si>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</si>
  <si>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</si>
  <si>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</si>
  <si>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</si>
  <si>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</si>
  <si>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</si>
  <si>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</si>
  <si>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</si>
  <si>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</si>
  <si>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</si>
  <si>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</si>
  <si>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</si>
  <si>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</si>
  <si>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</si>
  <si>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</si>
  <si>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</si>
  <si>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</si>
  <si>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</si>
  <si>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</si>
  <si>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</si>
  <si>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</si>
  <si>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</si>
  <si>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</si>
  <si>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</si>
  <si>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</si>
  <si>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</si>
  <si>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</si>
  <si>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</si>
  <si>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</si>
  <si>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</si>
  <si>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</si>
  <si>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</si>
  <si>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</si>
  <si>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</si>
  <si>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</si>
  <si>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</si>
  <si>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</si>
  <si>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</si>
  <si>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</si>
  <si>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</si>
  <si>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</si>
  <si>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</si>
  <si>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</si>
  <si>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</si>
  <si>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</si>
  <si>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</si>
  <si>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</si>
  <si>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</si>
  <si>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</si>
  <si>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</si>
  <si>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</si>
  <si>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</si>
  <si>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</si>
  <si>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</si>
  <si>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</si>
  <si>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</si>
  <si>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</si>
  <si>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</si>
  <si>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</si>
  <si>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</si>
  <si>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</si>
  <si>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</si>
  <si>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</si>
  <si>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</si>
  <si>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</si>
  <si>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</si>
  <si>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</si>
  <si>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</si>
  <si>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</si>
  <si>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</si>
  <si>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</si>
  <si>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</si>
  <si>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</si>
  <si>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</si>
  <si>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</si>
  <si>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</si>
  <si>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</si>
  <si>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</si>
  <si>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</si>
  <si>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</si>
  <si>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</si>
  <si>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</si>
  <si>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</si>
  <si>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</si>
  <si>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</si>
  <si>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</si>
  <si>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</si>
  <si>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</si>
  <si>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</si>
  <si>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</si>
  <si>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</si>
  <si>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</si>
  <si>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</si>
  <si>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</si>
  <si>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</si>
  <si>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</si>
  <si>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</si>
  <si>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</si>
  <si>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</si>
  <si>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</si>
  <si>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</si>
  <si>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</si>
  <si>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</si>
  <si>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</si>
  <si>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</si>
  <si>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</si>
  <si>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</si>
  <si>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</si>
  <si>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</si>
  <si>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</si>
  <si>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</si>
  <si>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</si>
  <si>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</si>
  <si>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</si>
  <si>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</si>
  <si>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</si>
  <si>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</si>
  <si>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</si>
  <si>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</si>
  <si>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</si>
  <si>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</si>
  <si>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</si>
  <si>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</si>
  <si>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</si>
  <si>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</si>
  <si>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</si>
  <si>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</si>
  <si>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</si>
  <si>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</si>
  <si>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</si>
  <si>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</si>
  <si>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</si>
  <si>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</si>
  <si>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</si>
  <si>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</si>
  <si>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</si>
  <si>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</si>
  <si>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</si>
  <si>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</si>
  <si>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</si>
  <si>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</si>
  <si>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</si>
  <si>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</si>
  <si>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</si>
  <si>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</si>
  <si>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</si>
  <si>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</si>
  <si>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</si>
  <si>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</si>
  <si>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</si>
  <si>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</si>
  <si>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</si>
  <si>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</si>
  <si>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</si>
  <si>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</si>
  <si>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</si>
  <si>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</si>
  <si>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</si>
  <si>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</si>
  <si>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</si>
  <si>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</si>
  <si>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</si>
  <si>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</si>
  <si>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</si>
  <si>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</si>
  <si>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</si>
  <si>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</si>
  <si>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</si>
  <si>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</si>
  <si>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</si>
  <si>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</si>
  <si>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</si>
  <si>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</si>
  <si>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</si>
  <si>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</si>
  <si>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</si>
  <si>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</si>
  <si>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</si>
  <si>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</si>
  <si>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</si>
  <si>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</si>
  <si>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</si>
  <si>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</si>
  <si>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</si>
  <si>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</si>
  <si>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</si>
  <si>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</si>
  <si>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</si>
  <si>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</si>
  <si>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</si>
  <si>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</si>
  <si>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</si>
  <si>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</si>
  <si>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</si>
  <si>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</si>
  <si>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</si>
  <si>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</si>
  <si>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</si>
  <si>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</si>
  <si>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</si>
  <si>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</si>
  <si>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</si>
  <si>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</si>
  <si>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</si>
  <si>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</si>
  <si>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</si>
  <si>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</si>
  <si>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</si>
  <si>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</si>
  <si>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</si>
  <si>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</si>
  <si>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</si>
  <si>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</si>
  <si>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</si>
  <si>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</si>
  <si>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</si>
  <si>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</si>
  <si>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</si>
  <si>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</si>
  <si>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</si>
  <si>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</si>
  <si>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</si>
  <si>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</si>
  <si>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</si>
  <si>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</si>
  <si>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</si>
  <si>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</si>
  <si>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</si>
  <si>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</si>
  <si>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</si>
  <si>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</si>
  <si>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</si>
  <si>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</si>
  <si>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</si>
  <si>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</si>
  <si>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</si>
  <si>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</si>
  <si>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</si>
  <si>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</si>
  <si>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</si>
  <si>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</si>
  <si>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</si>
  <si>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</si>
  <si>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</si>
  <si>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</si>
  <si>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</si>
  <si>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</si>
  <si>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</si>
  <si>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</si>
  <si>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</si>
  <si>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</si>
  <si>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</si>
  <si>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</si>
  <si>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</si>
  <si>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</si>
  <si>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</si>
  <si>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</si>
  <si>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</si>
  <si>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</si>
  <si>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</si>
  <si>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</si>
  <si>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</si>
  <si>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</si>
  <si>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</si>
  <si>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</si>
  <si>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</si>
  <si>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</si>
  <si>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</si>
  <si>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</si>
  <si>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</si>
  <si>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</si>
  <si>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</si>
  <si>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</si>
  <si>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</si>
  <si>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</si>
  <si>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</si>
  <si>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</si>
  <si>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</si>
  <si>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</si>
  <si>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</si>
  <si>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</si>
  <si>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</si>
  <si>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</si>
  <si>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</si>
  <si>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</si>
  <si>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</si>
  <si>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</si>
  <si>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</si>
  <si>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</si>
  <si>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</si>
  <si>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</si>
  <si>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</si>
  <si>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</si>
  <si>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</si>
  <si>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</si>
  <si>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</si>
  <si>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</si>
  <si>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</si>
  <si>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</si>
  <si>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</si>
  <si>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</si>
  <si>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</si>
  <si>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</si>
  <si>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</si>
  <si>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</si>
  <si>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</si>
  <si>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</si>
  <si>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</si>
  <si>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</si>
  <si>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</si>
  <si>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</si>
  <si>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</si>
  <si>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</si>
  <si>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</si>
  <si>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</si>
  <si>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</si>
  <si>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</si>
  <si>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</si>
  <si>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</si>
  <si>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</si>
  <si>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</si>
  <si>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</si>
  <si>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</si>
  <si>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</si>
  <si>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</si>
  <si>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</si>
  <si>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</si>
  <si>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</si>
  <si>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</si>
  <si>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</si>
  <si>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</si>
  <si>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</si>
  <si>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</si>
  <si>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</si>
  <si>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</si>
  <si>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</si>
  <si>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</si>
  <si>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</si>
  <si>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</si>
  <si>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</si>
  <si>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</si>
  <si>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</si>
  <si>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</si>
  <si>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</si>
  <si>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</si>
  <si>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</si>
  <si>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</si>
  <si>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</si>
  <si>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</si>
  <si>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</si>
  <si>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</si>
  <si>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</si>
  <si>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</si>
  <si>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</si>
  <si>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</si>
  <si>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</si>
  <si>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</si>
  <si>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</si>
  <si>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</si>
  <si>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</si>
  <si>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</si>
  <si>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</si>
  <si>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</si>
  <si>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</si>
  <si>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</si>
  <si>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</si>
  <si>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</si>
  <si>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</si>
  <si>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</si>
  <si>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</si>
  <si>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</si>
  <si>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</si>
  <si>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</si>
  <si>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</si>
  <si>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</si>
  <si>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</si>
  <si>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</si>
  <si>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</si>
  <si>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</si>
  <si>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</si>
  <si>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</si>
  <si>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</si>
  <si>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</si>
  <si>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</si>
  <si>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</si>
  <si>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</si>
  <si>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</si>
  <si>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</si>
  <si>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</si>
  <si>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</si>
  <si>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</si>
  <si>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</si>
  <si>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</si>
  <si>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</si>
  <si>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</si>
  <si>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</si>
  <si>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</si>
  <si>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</si>
  <si>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</si>
  <si>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</si>
  <si>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</si>
  <si>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</si>
  <si>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</si>
  <si>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</si>
  <si>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</si>
  <si>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</si>
  <si>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</si>
  <si>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</si>
  <si>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</si>
  <si>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</si>
  <si>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</si>
  <si>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</si>
  <si>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</si>
  <si>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</si>
  <si>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</si>
  <si>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</si>
  <si>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</si>
  <si>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</si>
  <si>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</si>
  <si>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</si>
  <si>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</si>
  <si>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</si>
  <si>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</si>
  <si>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</si>
  <si>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</si>
  <si>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</si>
  <si>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</si>
  <si>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</si>
  <si>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</si>
  <si>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</si>
  <si>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</si>
  <si>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</si>
  <si>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</si>
  <si>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</si>
  <si>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</si>
  <si>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</si>
  <si>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</si>
  <si>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</si>
  <si>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</si>
  <si>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</si>
  <si>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</si>
  <si>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</si>
  <si>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</si>
  <si>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</si>
  <si>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</si>
  <si>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</si>
  <si>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</si>
  <si>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</si>
  <si>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</si>
  <si>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</si>
  <si>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</si>
  <si>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</si>
  <si>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</si>
  <si>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</si>
  <si>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</si>
  <si>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</si>
  <si>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</si>
  <si>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</si>
  <si>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</si>
  <si>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</si>
  <si>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</si>
  <si>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</si>
  <si>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</si>
  <si>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</si>
  <si>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</si>
  <si>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</si>
  <si>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</si>
  <si>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</si>
  <si>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</si>
  <si>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</si>
  <si>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</si>
  <si>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</si>
  <si>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</si>
  <si>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</si>
  <si>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</si>
  <si>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</si>
  <si>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</si>
  <si>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</si>
  <si>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</si>
  <si>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</si>
  <si>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</si>
  <si>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</si>
  <si>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</si>
  <si>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</si>
  <si>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</si>
  <si>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</si>
  <si>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</si>
  <si>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</si>
  <si>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</si>
  <si>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</si>
  <si>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</si>
  <si>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</si>
  <si>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</si>
  <si>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</si>
  <si>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</si>
  <si>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</si>
  <si>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</si>
  <si>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</si>
  <si>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</si>
  <si>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</si>
  <si>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</si>
  <si>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</si>
  <si>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</si>
  <si>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</si>
  <si>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</si>
  <si>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</si>
  <si>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</si>
  <si>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</si>
  <si>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</si>
  <si>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</si>
  <si>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</si>
  <si>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</si>
  <si>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</si>
  <si>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</si>
  <si>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</si>
  <si>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</si>
  <si>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</si>
  <si>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</si>
  <si>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</si>
  <si>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</si>
  <si>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</si>
  <si>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</si>
  <si>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</si>
  <si>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</si>
  <si>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</si>
  <si>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</si>
  <si>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</si>
  <si>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</si>
  <si>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</si>
  <si>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</si>
  <si>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</si>
  <si>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</si>
  <si>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</si>
  <si>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</si>
  <si>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</si>
  <si>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</si>
  <si>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</si>
  <si>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</si>
  <si>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</si>
  <si>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</si>
  <si>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</si>
  <si>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</si>
  <si>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</si>
  <si>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</si>
  <si>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</si>
  <si>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</si>
  <si>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</si>
  <si>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</si>
  <si>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</si>
  <si>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</si>
  <si>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</si>
  <si>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</si>
  <si>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</si>
  <si>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</si>
  <si>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</si>
  <si>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</si>
  <si>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</si>
  <si>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</si>
  <si>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</si>
  <si>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</si>
  <si>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</si>
  <si>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</si>
  <si>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</si>
  <si>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</si>
  <si>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</si>
  <si>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</si>
  <si>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</si>
  <si>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</si>
  <si>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</si>
  <si>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</si>
  <si>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</si>
  <si>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</si>
  <si>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</si>
  <si>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</si>
  <si>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</si>
  <si>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</si>
  <si>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</si>
  <si>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</si>
  <si>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</si>
  <si>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</si>
  <si>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</si>
  <si>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</si>
  <si>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</si>
  <si>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</si>
  <si>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</si>
  <si>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</si>
  <si>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</si>
  <si>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</si>
  <si>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</si>
  <si>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</si>
  <si>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</si>
  <si>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</si>
  <si>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</si>
  <si>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</si>
  <si>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</si>
  <si>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</si>
  <si>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</si>
  <si>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</si>
  <si>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</si>
  <si>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</si>
  <si>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</si>
  <si>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</si>
  <si>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</si>
  <si>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</si>
  <si>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</si>
  <si>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</si>
  <si>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</si>
  <si>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</si>
  <si>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</si>
  <si>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</si>
  <si>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</si>
  <si>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</si>
  <si>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</si>
  <si>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</si>
  <si>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</si>
  <si>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</si>
  <si>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</si>
  <si>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</si>
  <si>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</si>
  <si>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</si>
  <si>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</si>
  <si>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</si>
  <si>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</si>
  <si>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</si>
  <si>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</si>
  <si>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</si>
  <si>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</si>
  <si>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</si>
  <si>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</si>
  <si>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</si>
  <si>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</si>
  <si>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</si>
  <si>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</si>
  <si>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</si>
  <si>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</si>
  <si>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</si>
  <si>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</si>
  <si>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</si>
  <si>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</si>
  <si>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</si>
  <si>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</si>
  <si>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</si>
  <si>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</si>
  <si>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</si>
  <si>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</si>
  <si>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</si>
  <si>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</si>
  <si>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</si>
  <si>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</si>
  <si>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</si>
  <si>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</si>
  <si>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</si>
  <si>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</si>
  <si>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</si>
  <si>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</si>
  <si>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</si>
  <si>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</si>
  <si>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</si>
  <si>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</si>
  <si>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</si>
  <si>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</si>
  <si>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</si>
  <si>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</si>
  <si>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</si>
  <si>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</si>
  <si>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</si>
  <si>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</si>
  <si>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</si>
  <si>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</si>
  <si>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</si>
  <si>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</si>
  <si>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</si>
  <si>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</si>
  <si>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</si>
  <si>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</si>
  <si>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</si>
  <si>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</si>
  <si>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</si>
  <si>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</si>
  <si>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</si>
  <si>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</si>
  <si>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</si>
  <si>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</si>
  <si>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</si>
  <si>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</si>
  <si>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</si>
  <si>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</si>
  <si>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</si>
  <si>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</si>
  <si>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</si>
  <si>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</si>
  <si>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</si>
  <si>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</si>
  <si>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</si>
  <si>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</si>
  <si>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</si>
  <si>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</si>
  <si>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</si>
  <si>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</si>
  <si>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</si>
  <si>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</si>
  <si>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</si>
  <si>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</si>
  <si>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</si>
  <si>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</si>
  <si>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</si>
  <si>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</si>
  <si>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</si>
  <si>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</si>
  <si>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</si>
  <si>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</si>
  <si>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</si>
  <si>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</si>
  <si>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</si>
  <si>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</si>
  <si>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</si>
  <si>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</si>
  <si>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</si>
  <si>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</si>
  <si>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</si>
  <si>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</si>
  <si>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</si>
  <si>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</si>
  <si>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</si>
  <si>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</si>
  <si>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</si>
  <si>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</si>
  <si>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</si>
  <si>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</si>
  <si>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</si>
  <si>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</si>
  <si>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</si>
  <si>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</si>
  <si>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</si>
  <si>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</si>
  <si>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</si>
  <si>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</si>
  <si>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</si>
  <si>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</si>
  <si>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</si>
  <si>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</si>
  <si>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</si>
  <si>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</si>
  <si>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</si>
  <si>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</si>
  <si>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</si>
  <si>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</si>
  <si>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</si>
  <si>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</si>
  <si>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</si>
  <si>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</si>
  <si>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</si>
  <si>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</si>
  <si>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</si>
  <si>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</si>
  <si>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</si>
  <si>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</si>
  <si>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</si>
  <si>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</si>
  <si>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</si>
  <si>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</si>
  <si>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</si>
  <si>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</si>
  <si>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</si>
  <si>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</si>
  <si>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</si>
  <si>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</si>
  <si>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</si>
  <si>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</si>
  <si>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</si>
  <si>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</si>
  <si>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</si>
  <si>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</si>
  <si>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</si>
  <si>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</si>
  <si>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</si>
  <si>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</si>
  <si>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</si>
  <si>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</si>
  <si>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</si>
  <si>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</si>
  <si>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</si>
  <si>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</si>
  <si>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</si>
  <si>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</si>
  <si>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</si>
  <si>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</si>
  <si>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</si>
  <si>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</si>
  <si>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</si>
  <si>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</si>
  <si>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</si>
  <si>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</si>
  <si>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</si>
  <si>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</si>
  <si>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</si>
  <si>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</si>
  <si>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</si>
  <si>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</si>
  <si>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</si>
  <si>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</si>
  <si>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</si>
  <si>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</si>
  <si>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</si>
  <si>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</si>
  <si>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</si>
  <si>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</si>
  <si>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</si>
  <si>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</si>
  <si>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</si>
  <si>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</si>
  <si>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</si>
  <si>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</si>
  <si>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</si>
  <si>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</si>
  <si>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</si>
  <si>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</si>
  <si>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</si>
  <si>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</si>
  <si>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</si>
  <si>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</si>
  <si>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</si>
  <si>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</si>
  <si>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</si>
  <si>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</si>
  <si>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</si>
  <si>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</si>
  <si>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</si>
  <si>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</si>
  <si>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</si>
  <si>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</si>
  <si>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</si>
  <si>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</si>
  <si>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</si>
  <si>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</si>
  <si>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</si>
  <si>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</si>
  <si>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</si>
  <si>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</si>
  <si>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</si>
  <si>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</si>
  <si>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</si>
  <si>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</si>
  <si>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</si>
  <si>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</si>
  <si>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</si>
  <si>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</si>
  <si>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</si>
  <si>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</si>
  <si>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</si>
  <si>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</si>
  <si>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</si>
  <si>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</si>
  <si>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</si>
  <si>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</si>
  <si>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</si>
  <si>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</si>
  <si>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</si>
  <si>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</si>
  <si>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</si>
  <si>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</si>
  <si>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</si>
  <si>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</si>
  <si>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</si>
  <si>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</si>
  <si>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</si>
  <si>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</si>
  <si>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</si>
  <si>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</si>
  <si>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</si>
  <si>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</si>
  <si>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</si>
  <si>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</si>
  <si>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</si>
  <si>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</si>
  <si>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</si>
  <si>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</si>
  <si>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</si>
  <si>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</si>
  <si>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</si>
  <si>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</si>
  <si>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</si>
  <si>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</si>
  <si>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</si>
  <si>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</si>
  <si>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</si>
  <si>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</si>
  <si>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</si>
  <si>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</si>
  <si>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</si>
  <si>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</si>
  <si>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</si>
  <si>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</si>
  <si>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</si>
  <si>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</si>
  <si>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</si>
  <si>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</si>
  <si>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</si>
  <si>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</si>
  <si>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</si>
  <si>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</si>
  <si>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</si>
  <si>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</si>
  <si>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</si>
  <si>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</si>
  <si>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</si>
  <si>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</si>
  <si>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</si>
  <si>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</si>
  <si>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</si>
  <si>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</si>
  <si>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</si>
  <si>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</si>
  <si>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</si>
  <si>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</si>
  <si>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</si>
  <si>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</si>
  <si>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</si>
  <si>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</si>
  <si>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</si>
  <si>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</si>
  <si>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</si>
  <si>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</si>
  <si>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</si>
  <si>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</si>
  <si>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</si>
  <si>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</si>
  <si>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</si>
  <si>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</si>
  <si>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</si>
  <si>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</si>
  <si>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</si>
  <si>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</si>
  <si>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</si>
  <si>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</si>
  <si>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</si>
  <si>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</si>
  <si>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</si>
  <si>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</si>
  <si>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</si>
  <si>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</si>
  <si>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</si>
  <si>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</si>
  <si>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</si>
  <si>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</si>
  <si>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</si>
  <si>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</si>
  <si>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</si>
  <si>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</si>
  <si>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</si>
  <si>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</si>
  <si>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</si>
  <si>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</si>
  <si>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</si>
  <si>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</si>
  <si>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</si>
  <si>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</si>
  <si>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</si>
  <si>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</si>
  <si>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</si>
  <si>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</si>
  <si>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</si>
  <si>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</si>
  <si>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</si>
  <si>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</si>
  <si>
    <t>OPP</t>
  </si>
  <si>
    <t>RUSHD</t>
  </si>
  <si>
    <t>PASSD</t>
  </si>
  <si>
    <t>Week</t>
  </si>
  <si>
    <t>Home</t>
  </si>
  <si>
    <t>Away</t>
  </si>
  <si>
    <t>Year</t>
  </si>
  <si>
    <t>Weekday</t>
  </si>
  <si>
    <t>Month</t>
  </si>
  <si>
    <t>Day</t>
  </si>
  <si>
    <t>Thu</t>
  </si>
  <si>
    <t>Sun</t>
  </si>
  <si>
    <t>Mon</t>
  </si>
  <si>
    <t>Sat</t>
  </si>
  <si>
    <t>Tot Yds &amp;amp; TO</t>
  </si>
  <si>
    <t>Passing</t>
  </si>
  <si>
    <t>Rushing</t>
  </si>
  <si>
    <t>Rk</t>
  </si>
  <si>
    <t>Tm</t>
  </si>
  <si>
    <t>PF</t>
  </si>
  <si>
    <t>Yds</t>
  </si>
  <si>
    <t>Ply</t>
  </si>
  <si>
    <t>Y/P</t>
  </si>
  <si>
    <t>TO</t>
  </si>
  <si>
    <t>FL</t>
  </si>
  <si>
    <t>1stPy</t>
  </si>
  <si>
    <t>1stD</t>
  </si>
  <si>
    <t>Cmp</t>
  </si>
  <si>
    <t>Att</t>
  </si>
  <si>
    <t>Yds/Game</t>
  </si>
  <si>
    <t>TD</t>
  </si>
  <si>
    <t>Int</t>
  </si>
  <si>
    <t>NY/A</t>
  </si>
  <si>
    <t>Y/A</t>
  </si>
  <si>
    <t>Sc%</t>
  </si>
  <si>
    <t>TO%</t>
  </si>
  <si>
    <t>EXP</t>
  </si>
  <si>
    <t>New England Patriots</t>
  </si>
  <si>
    <t>San Diego Chargers</t>
  </si>
  <si>
    <t>New Orleans Saints</t>
  </si>
  <si>
    <t>Houston Texans</t>
  </si>
  <si>
    <t>Cincinnati Bengals</t>
  </si>
  <si>
    <t>Cleveland Browns</t>
  </si>
  <si>
    <t>New York Giants</t>
  </si>
  <si>
    <t>Atlanta Falcons</t>
  </si>
  <si>
    <t>Detroit Lions</t>
  </si>
  <si>
    <t>Arizona Cardinals</t>
  </si>
  <si>
    <t>Oakland Raiders</t>
  </si>
  <si>
    <t>Jacksonville Jaguars</t>
  </si>
  <si>
    <t>Philadelphia Eagles</t>
  </si>
  <si>
    <t>Miami Dolphins</t>
  </si>
  <si>
    <t>Indianapolis Colts</t>
  </si>
  <si>
    <t>Dallas Cowboys</t>
  </si>
  <si>
    <t>Baltimore Ravens</t>
  </si>
  <si>
    <t>Washington Redskins</t>
  </si>
  <si>
    <t>Pittsburgh Steelers</t>
  </si>
  <si>
    <t>Green Bay Packers</t>
  </si>
  <si>
    <t>Kansas City Chiefs</t>
  </si>
  <si>
    <t>Tennessee Titans</t>
  </si>
  <si>
    <t>Denver Broncos</t>
  </si>
  <si>
    <t>New York Jets</t>
  </si>
  <si>
    <t>Tampa Bay Buccaneers</t>
  </si>
  <si>
    <t>Seattle Seahawks</t>
  </si>
  <si>
    <t>Buffalo Bills</t>
  </si>
  <si>
    <t>Chicago Bears</t>
  </si>
  <si>
    <t>Carolina Panthers</t>
  </si>
  <si>
    <t>St. Louis Rams</t>
  </si>
  <si>
    <t>San Francisco 49ers</t>
  </si>
  <si>
    <t>Minnesota Vikings</t>
  </si>
  <si>
    <t>FR</t>
  </si>
  <si>
    <t>D</t>
  </si>
  <si>
    <t>ACCN</t>
  </si>
  <si>
    <t>PASSTD-DEF</t>
  </si>
  <si>
    <t>RUSHTD-DEF</t>
  </si>
  <si>
    <t>FLEX</t>
  </si>
  <si>
    <t>Devonta Freeman</t>
  </si>
  <si>
    <t>Gates</t>
  </si>
  <si>
    <t>Tamme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</si>
</sst>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0" xfId="0" applyAlignment="1">
      <alignment horizontal="center" textRotation="45"/>
    </xf>
    <xf numFmtId="0" fontId="0" fillId="0" borderId="0" xfId="0" applyAlignment="1">
      <alignment textRotation="45"/>
    </xf>
    <xf numFmtId="0" fontId="16" fillId="33" borderId="10" xfId="0" applyFont="1" applyFill="1" applyBorder="1" applyAlignment="1">
      <alignment horizontal="center" textRotation="4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F4224"/>
  <sheetViews>
    <sheetView tabSelected="1" zoomScale="85" zoomScaleNormal="85" workbookViewId="0">
      <pane ySplit="1" topLeftCell="A2437" activePane="bottomLeft" state="frozen"/>
      <selection pane="bottomLeft" activeCell="BN4227" sqref="BN4227"/>
    </sheetView>
  </sheetViews>
  <sheetFormatPr defaultColWidth="8.85546875" defaultRowHeight="15" outlineLevelCol="1" x14ac:dyDescent="0.25"/>
  <cols>
    <col min="1" max="1" width="14.85546875" style="1" customWidth="1"/>
    <col min="2" max="2" width="13.42578125" style="1" hidden="1" customWidth="1"/>
    <col min="3" max="3" width="7.140625" style="1" bestFit="1" customWidth="1"/>
    <col min="4" max="4" width="6.7109375" style="1" bestFit="1" customWidth="1"/>
    <col min="5" max="5" width="5.7109375" style="1" bestFit="1" customWidth="1"/>
    <col min="6" max="60" width="5.42578125" hidden="1" customWidth="1" outlineLevel="1"/>
    <col min="61" max="61" width="5.7109375" style="1" bestFit="1" customWidth="1" collapsed="1"/>
    <col min="62" max="62" width="6" style="1" bestFit="1" customWidth="1"/>
    <col min="63" max="64" width="8.7109375" style="1" bestFit="1" customWidth="1"/>
    <col min="65" max="67" width="5.7109375" style="1" bestFit="1" customWidth="1"/>
    <col min="68" max="68" width="7.42578125" style="1" bestFit="1" customWidth="1"/>
    <col min="69" max="70" width="5.7109375" style="1" bestFit="1" customWidth="1"/>
    <col min="71" max="71" width="6.28515625" style="1" bestFit="1" customWidth="1"/>
    <col min="72" max="73" width="5.7109375" style="1" bestFit="1" customWidth="1"/>
    <col min="74" max="74" width="6.28515625" style="1" bestFit="1" customWidth="1"/>
    <col min="75" max="80" width="5.7109375" style="1" bestFit="1" customWidth="1"/>
    <col min="81" max="81" width="7.42578125" bestFit="1" customWidth="1"/>
    <col min="82" max="82" width="16.7109375" bestFit="1" customWidth="1"/>
    <col min="83" max="83" width="14" bestFit="1" customWidth="1"/>
  </cols>
  <sheetData>
    <row r="1" spans="1:84" ht="72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6" t="s">
        <v>32</v>
      </c>
      <c r="AH1" s="26" t="s">
        <v>33</v>
      </c>
      <c r="AI1" s="26" t="s">
        <v>34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6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6" t="s">
        <v>55</v>
      </c>
      <c r="BE1" s="26" t="s">
        <v>56</v>
      </c>
      <c r="BF1" s="26" t="s">
        <v>57</v>
      </c>
      <c r="BG1" s="26" t="s">
        <v>58</v>
      </c>
      <c r="BH1" s="26" t="s">
        <v>59</v>
      </c>
      <c r="BI1" s="27" t="s">
        <v>1624</v>
      </c>
      <c r="BJ1" s="27" t="s">
        <v>2534</v>
      </c>
      <c r="BK1" s="27" t="s">
        <v>2535</v>
      </c>
      <c r="BL1" s="27" t="s">
        <v>2536</v>
      </c>
      <c r="BM1" s="27" t="s">
        <v>2606</v>
      </c>
      <c r="BN1" s="27" t="s">
        <v>2607</v>
      </c>
      <c r="BO1" s="27" t="s">
        <v>1608</v>
      </c>
      <c r="BP1" s="27" t="s">
        <v>1609</v>
      </c>
      <c r="BQ1" s="27" t="s">
        <v>1610</v>
      </c>
      <c r="BR1" s="27" t="s">
        <v>1611</v>
      </c>
      <c r="BS1" s="27" t="s">
        <v>1612</v>
      </c>
      <c r="BT1" s="27" t="s">
        <v>1613</v>
      </c>
      <c r="BU1" s="27" t="s">
        <v>1614</v>
      </c>
      <c r="BV1" s="27" t="s">
        <v>1615</v>
      </c>
      <c r="BW1" s="27" t="s">
        <v>1616</v>
      </c>
      <c r="BX1" s="27" t="s">
        <v>1617</v>
      </c>
      <c r="BY1" s="27" t="s">
        <v>1618</v>
      </c>
      <c r="BZ1" s="27" t="s">
        <v>1619</v>
      </c>
      <c r="CA1" s="27" t="s">
        <v>1620</v>
      </c>
      <c r="CB1" s="27" t="s">
        <v>1621</v>
      </c>
      <c r="CC1" s="27" t="s">
        <v>1623</v>
      </c>
      <c r="CE1" s="2" t="s">
        <v>1608</v>
      </c>
      <c r="CF1" s="2">
        <v>4</v>
      </c>
    </row>
    <row r="2" spans="1:84" hidden="1" x14ac:dyDescent="0.25">
      <c r="A2" s="1" t="s">
        <v>1022</v>
      </c>
      <c r="B2" s="1" t="s">
        <v>1023</v>
      </c>
      <c r="C2" s="1" t="s">
        <v>135</v>
      </c>
      <c r="D2" s="1" t="s">
        <v>1017</v>
      </c>
      <c r="E2" s="1" t="s">
        <v>76</v>
      </c>
      <c r="AU2">
        <v>47</v>
      </c>
      <c r="AV2">
        <v>12</v>
      </c>
      <c r="AW2">
        <v>6</v>
      </c>
      <c r="AX2">
        <v>2</v>
      </c>
      <c r="AY2">
        <v>0</v>
      </c>
      <c r="AZ2">
        <v>0</v>
      </c>
      <c r="BA2">
        <v>96</v>
      </c>
      <c r="BB2">
        <v>2</v>
      </c>
      <c r="BC2">
        <v>12</v>
      </c>
      <c r="BD2">
        <v>0</v>
      </c>
      <c r="BE2">
        <v>0</v>
      </c>
      <c r="BF2">
        <v>0</v>
      </c>
      <c r="BG2">
        <v>0</v>
      </c>
      <c r="BH2">
        <v>20</v>
      </c>
      <c r="BI2" s="3">
        <v>4</v>
      </c>
      <c r="BJ2" s="3" t="str">
        <f t="array" ref="BJ2">IF(C2="yes",VLOOKUP(BI2&amp;D2,CHOOSE({1,2},Schedule_2015!$A$2:$A$257&amp;Schedule_2015!$B$2:$B$257,Schedule_2015!$C$2:$C$257),2,0),VLOOKUP(BI2&amp;D2,CHOOSE({1,2},Schedule_2015!$A$2:$A$257&amp;Schedule_2015!$C$2:$C$257,Schedule_2015!$B$2:$B$257),2,0))</f>
        <v>ARI</v>
      </c>
      <c r="BK2" s="3">
        <f>VLOOKUP(BJ2,Def!$A$2:$Z$34,23,0)</f>
        <v>85.2</v>
      </c>
      <c r="BL2" s="3">
        <f>VLOOKUP(BJ2,Def!$A$2:$Z$34,16,0)</f>
        <v>192.8</v>
      </c>
      <c r="BM2" s="3">
        <f>VLOOKUP(BJ2,Def!$A$2:$Z$34,17,0)</f>
        <v>3</v>
      </c>
      <c r="BN2" s="3">
        <f>VLOOKUP(BJ2,Def!$A$2:$Z$34,24,0)</f>
        <v>4</v>
      </c>
      <c r="BO2" s="1">
        <f t="shared" ref="BO2:BO65" ca="1" si="0">INDEX(passing_tds,CELL("Row",AG2)-1)*(PASSTD)</f>
        <v>0</v>
      </c>
      <c r="BP2" s="1">
        <f t="shared" ref="BP2:BP65" ca="1" si="1">INDEX(passing_yds,CELL("Row",AH2)-1)*(PASSYDS)</f>
        <v>0</v>
      </c>
      <c r="BQ2" s="1">
        <f t="shared" ref="BQ2:BQ65" ca="1" si="2">IF(INDEX(passing_yds,CELL("Row",AI2)-1)&gt;=300,3,0)</f>
        <v>0</v>
      </c>
      <c r="BR2" s="1">
        <f t="shared" ref="BR2:BR65" ca="1" si="3">INDEX(passing_ints,CELL("Row",AJ2)-1)*(INT)</f>
        <v>0</v>
      </c>
      <c r="BS2" s="1">
        <f t="shared" ref="BS2:BS65" ca="1" si="4">INDEX(rushing_yds,CELL("Row",AK2)-1)*(RUSHYDS)</f>
        <v>2</v>
      </c>
      <c r="BT2" s="1">
        <f t="shared" ref="BT2:BT65" ca="1" si="5">INDEX(rushing_tds,CELL("Row",AK2)-1)*(RUSHTD)</f>
        <v>0</v>
      </c>
      <c r="BU2" s="1">
        <f t="shared" ref="BU2:BU65" ca="1" si="6">IF(INDEX(rushing_yds,CELL("Row",AI2)-1)&gt;=100,3,0)</f>
        <v>0</v>
      </c>
      <c r="BV2" s="1">
        <f t="shared" ref="BV2:BV65" ca="1" si="7">INDEX(receiving_yds,CELL("Row",AN2)-1)*(RECYDS)</f>
        <v>9.6000000000000014</v>
      </c>
      <c r="BW2" s="1">
        <f t="shared" ref="BW2:BW65" ca="1" si="8">INDEX(receiving_rec,CELL("Row",AO2)-1)*(REC)</f>
        <v>6</v>
      </c>
      <c r="BX2" s="1">
        <f t="shared" ref="BX2:BX65" ca="1" si="9">INDEX(receiving_tds,CELL("Row",AP2)-1)*(RECTD)</f>
        <v>12</v>
      </c>
      <c r="BY2" s="1">
        <f t="shared" ref="BY2:BY65" ca="1" si="10">IF(INDEX(receiving_yds,CELL("Row",AI2)-1)&gt;=100,3,0)</f>
        <v>0</v>
      </c>
      <c r="BZ2" s="1">
        <f t="shared" ref="BZ2:BZ65" ca="1" si="11">INDEX(puntret_tds,CELL("Row",AR2)-1)*(PUNTKORETTD)+INDEX(kickret_tds,CELL("Row",AR2)-1)*(PUNTKORETTD)</f>
        <v>0</v>
      </c>
      <c r="CA2" s="1">
        <f t="shared" ref="CA2:CA65" ca="1" si="12">INDEX(fumbles_tot,CELL("Row",AS2)-1)*(FUM)</f>
        <v>0</v>
      </c>
      <c r="CB2" s="1">
        <f t="shared" ref="CB2:CB65" ca="1" si="13">(INDEX(passing_twoptm,CELL("Row",AT2)-1)+INDEX(rushing_twoptm,CELL("Row",AT2)-1)+INDEX(receiving_twoptm,CELL("Row",AT2)-1))*(_2PTCONV)</f>
        <v>0</v>
      </c>
      <c r="CC2" s="1">
        <f t="shared" ref="CC2:CC65" ca="1" si="14">SUM(BO2:CB2)</f>
        <v>29.6</v>
      </c>
      <c r="CE2" s="2" t="s">
        <v>1609</v>
      </c>
      <c r="CF2" s="2">
        <v>0.04</v>
      </c>
    </row>
    <row r="3" spans="1:84" hidden="1" x14ac:dyDescent="0.25">
      <c r="A3" s="1" t="s">
        <v>1090</v>
      </c>
      <c r="B3" s="1" t="s">
        <v>1091</v>
      </c>
      <c r="C3" s="1" t="s">
        <v>62</v>
      </c>
      <c r="D3" s="1" t="s">
        <v>1067</v>
      </c>
      <c r="E3" s="1" t="s">
        <v>69</v>
      </c>
      <c r="AU3">
        <v>20</v>
      </c>
      <c r="AV3">
        <v>6</v>
      </c>
      <c r="AW3">
        <v>10</v>
      </c>
      <c r="AX3">
        <v>1</v>
      </c>
      <c r="AY3">
        <v>0</v>
      </c>
      <c r="AZ3">
        <v>0</v>
      </c>
      <c r="BA3">
        <v>53</v>
      </c>
      <c r="BI3" s="3">
        <v>5</v>
      </c>
      <c r="BJ3" s="3" t="str">
        <f t="array" ref="BJ3">IF(C3="yes",VLOOKUP(BI3&amp;D3,CHOOSE({1,2},Schedule_2015!$A$2:$A$257&amp;Schedule_2015!$B$2:$B$257,Schedule_2015!$C$2:$C$257),2,0),VLOOKUP(BI3&amp;D3,CHOOSE({1,2},Schedule_2015!$A$2:$A$257&amp;Schedule_2015!$C$2:$C$257,Schedule_2015!$B$2:$B$257),2,0))</f>
        <v>ARI</v>
      </c>
      <c r="BK3" s="3">
        <f>VLOOKUP(BJ3,Def!$A$2:$Z$34,23,0)</f>
        <v>85.2</v>
      </c>
      <c r="BL3" s="3">
        <f>VLOOKUP(BJ3,Def!$A$2:$Z$34,16,0)</f>
        <v>192.8</v>
      </c>
      <c r="BM3" s="3">
        <f>VLOOKUP(BJ3,Def!$A$2:$Z$34,17,0)</f>
        <v>3</v>
      </c>
      <c r="BN3" s="3">
        <f>VLOOKUP(BJ3,Def!$A$2:$Z$34,24,0)</f>
        <v>4</v>
      </c>
      <c r="BO3" s="1">
        <f t="shared" ca="1" si="0"/>
        <v>0</v>
      </c>
      <c r="BP3" s="1">
        <f t="shared" ca="1" si="1"/>
        <v>0</v>
      </c>
      <c r="BQ3" s="1">
        <f t="shared" ca="1" si="2"/>
        <v>0</v>
      </c>
      <c r="BR3" s="1">
        <f t="shared" ca="1" si="3"/>
        <v>0</v>
      </c>
      <c r="BS3" s="1">
        <f t="shared" ca="1" si="4"/>
        <v>0</v>
      </c>
      <c r="BT3" s="1">
        <f t="shared" ca="1" si="5"/>
        <v>0</v>
      </c>
      <c r="BU3" s="1">
        <f t="shared" ca="1" si="6"/>
        <v>0</v>
      </c>
      <c r="BV3" s="1">
        <f t="shared" ca="1" si="7"/>
        <v>5.3000000000000007</v>
      </c>
      <c r="BW3" s="1">
        <f t="shared" ca="1" si="8"/>
        <v>10</v>
      </c>
      <c r="BX3" s="1">
        <f t="shared" ca="1" si="9"/>
        <v>6</v>
      </c>
      <c r="BY3" s="1">
        <f t="shared" ca="1" si="10"/>
        <v>0</v>
      </c>
      <c r="BZ3" s="1">
        <f t="shared" ca="1" si="11"/>
        <v>0</v>
      </c>
      <c r="CA3" s="1">
        <f t="shared" ca="1" si="12"/>
        <v>0</v>
      </c>
      <c r="CB3" s="1">
        <f t="shared" ca="1" si="13"/>
        <v>0</v>
      </c>
      <c r="CC3" s="1">
        <f t="shared" ca="1" si="14"/>
        <v>21.3</v>
      </c>
      <c r="CE3" s="2" t="s">
        <v>1610</v>
      </c>
      <c r="CF3" s="2">
        <v>3</v>
      </c>
    </row>
    <row r="4" spans="1:84" hidden="1" x14ac:dyDescent="0.25">
      <c r="A4" s="1" t="s">
        <v>261</v>
      </c>
      <c r="B4" s="1" t="s">
        <v>262</v>
      </c>
      <c r="C4" s="1" t="s">
        <v>135</v>
      </c>
      <c r="D4" s="1" t="s">
        <v>263</v>
      </c>
      <c r="E4" s="1" t="s">
        <v>64</v>
      </c>
      <c r="AD4">
        <v>48</v>
      </c>
      <c r="AE4">
        <v>30</v>
      </c>
      <c r="AF4">
        <v>1</v>
      </c>
      <c r="AG4">
        <v>1</v>
      </c>
      <c r="AH4">
        <v>0</v>
      </c>
      <c r="AI4">
        <v>0</v>
      </c>
      <c r="AJ4">
        <v>355</v>
      </c>
      <c r="BB4">
        <v>1</v>
      </c>
      <c r="BC4">
        <v>3</v>
      </c>
      <c r="BD4">
        <v>0</v>
      </c>
      <c r="BE4">
        <v>0</v>
      </c>
      <c r="BF4">
        <v>0</v>
      </c>
      <c r="BG4">
        <v>0</v>
      </c>
      <c r="BH4">
        <v>3</v>
      </c>
      <c r="BI4" s="3">
        <v>1</v>
      </c>
      <c r="BJ4" s="3" t="str">
        <f t="array" ref="BJ4">IF(C4="yes",VLOOKUP(BI4&amp;D4,CHOOSE({1,2},Schedule_2015!$A$2:$A$257&amp;Schedule_2015!$B$2:$B$257,Schedule_2015!$C$2:$C$257),2,0),VLOOKUP(BI4&amp;D4,CHOOSE({1,2},Schedule_2015!$A$2:$A$257&amp;Schedule_2015!$C$2:$C$257,Schedule_2015!$B$2:$B$257),2,0))</f>
        <v>ARI</v>
      </c>
      <c r="BK4" s="3">
        <f>VLOOKUP(BJ4,Def!$A$2:$Z$34,23,0)</f>
        <v>85.2</v>
      </c>
      <c r="BL4" s="3">
        <f>VLOOKUP(BJ4,Def!$A$2:$Z$34,16,0)</f>
        <v>192.8</v>
      </c>
      <c r="BM4" s="3">
        <f>VLOOKUP(BJ4,Def!$A$2:$Z$34,17,0)</f>
        <v>3</v>
      </c>
      <c r="BN4" s="3">
        <f>VLOOKUP(BJ4,Def!$A$2:$Z$34,24,0)</f>
        <v>4</v>
      </c>
      <c r="BO4" s="1">
        <f t="shared" ca="1" si="0"/>
        <v>4</v>
      </c>
      <c r="BP4" s="1">
        <f t="shared" ca="1" si="1"/>
        <v>14.200000000000001</v>
      </c>
      <c r="BQ4" s="1">
        <f t="shared" ca="1" si="2"/>
        <v>3</v>
      </c>
      <c r="BR4" s="1">
        <f t="shared" ca="1" si="3"/>
        <v>-1</v>
      </c>
      <c r="BS4" s="1">
        <f t="shared" ca="1" si="4"/>
        <v>0.30000000000000004</v>
      </c>
      <c r="BT4" s="1">
        <f t="shared" ca="1" si="5"/>
        <v>0</v>
      </c>
      <c r="BU4" s="1">
        <f t="shared" ca="1" si="6"/>
        <v>0</v>
      </c>
      <c r="BV4" s="1">
        <f t="shared" ca="1" si="7"/>
        <v>0</v>
      </c>
      <c r="BW4" s="1">
        <f t="shared" ca="1" si="8"/>
        <v>0</v>
      </c>
      <c r="BX4" s="1">
        <f t="shared" ca="1" si="9"/>
        <v>0</v>
      </c>
      <c r="BY4" s="1">
        <f t="shared" ca="1" si="10"/>
        <v>0</v>
      </c>
      <c r="BZ4" s="1">
        <f t="shared" ca="1" si="11"/>
        <v>0</v>
      </c>
      <c r="CA4" s="1">
        <f t="shared" ca="1" si="12"/>
        <v>0</v>
      </c>
      <c r="CB4" s="1">
        <f t="shared" ca="1" si="13"/>
        <v>0</v>
      </c>
      <c r="CC4" s="1">
        <f t="shared" ca="1" si="14"/>
        <v>20.500000000000004</v>
      </c>
      <c r="CE4" s="2" t="s">
        <v>1611</v>
      </c>
      <c r="CF4" s="2">
        <v>-1</v>
      </c>
    </row>
    <row r="5" spans="1:84" hidden="1" x14ac:dyDescent="0.25">
      <c r="A5" s="1" t="s">
        <v>266</v>
      </c>
      <c r="B5" s="1" t="s">
        <v>267</v>
      </c>
      <c r="C5" s="1" t="s">
        <v>135</v>
      </c>
      <c r="D5" s="1" t="s">
        <v>263</v>
      </c>
      <c r="E5" s="1" t="s">
        <v>69</v>
      </c>
      <c r="AU5">
        <v>59</v>
      </c>
      <c r="AV5">
        <v>0</v>
      </c>
      <c r="AW5">
        <v>8</v>
      </c>
      <c r="AX5">
        <v>0</v>
      </c>
      <c r="AY5">
        <v>0</v>
      </c>
      <c r="AZ5">
        <v>0</v>
      </c>
      <c r="BA5">
        <v>98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24</v>
      </c>
      <c r="BI5" s="3">
        <v>1</v>
      </c>
      <c r="BJ5" s="3" t="str">
        <f t="array" ref="BJ5">IF(C5="yes",VLOOKUP(BI5&amp;D5,CHOOSE({1,2},Schedule_2015!$A$2:$A$257&amp;Schedule_2015!$B$2:$B$257,Schedule_2015!$C$2:$C$257),2,0),VLOOKUP(BI5&amp;D5,CHOOSE({1,2},Schedule_2015!$A$2:$A$257&amp;Schedule_2015!$C$2:$C$257,Schedule_2015!$B$2:$B$257),2,0))</f>
        <v>ARI</v>
      </c>
      <c r="BK5" s="3">
        <f>VLOOKUP(BJ5,Def!$A$2:$Z$34,23,0)</f>
        <v>85.2</v>
      </c>
      <c r="BL5" s="3">
        <f>VLOOKUP(BJ5,Def!$A$2:$Z$34,16,0)</f>
        <v>192.8</v>
      </c>
      <c r="BM5" s="3">
        <f>VLOOKUP(BJ5,Def!$A$2:$Z$34,17,0)</f>
        <v>3</v>
      </c>
      <c r="BN5" s="3">
        <f>VLOOKUP(BJ5,Def!$A$2:$Z$34,24,0)</f>
        <v>4</v>
      </c>
      <c r="BO5" s="1">
        <f t="shared" ca="1" si="0"/>
        <v>0</v>
      </c>
      <c r="BP5" s="1">
        <f t="shared" ca="1" si="1"/>
        <v>0</v>
      </c>
      <c r="BQ5" s="1">
        <f t="shared" ca="1" si="2"/>
        <v>0</v>
      </c>
      <c r="BR5" s="1">
        <f t="shared" ca="1" si="3"/>
        <v>0</v>
      </c>
      <c r="BS5" s="1">
        <f t="shared" ca="1" si="4"/>
        <v>2.4000000000000004</v>
      </c>
      <c r="BT5" s="1">
        <f t="shared" ca="1" si="5"/>
        <v>0</v>
      </c>
      <c r="BU5" s="1">
        <f t="shared" ca="1" si="6"/>
        <v>0</v>
      </c>
      <c r="BV5" s="1">
        <f t="shared" ca="1" si="7"/>
        <v>9.8000000000000007</v>
      </c>
      <c r="BW5" s="1">
        <f t="shared" ca="1" si="8"/>
        <v>8</v>
      </c>
      <c r="BX5" s="1">
        <f t="shared" ca="1" si="9"/>
        <v>0</v>
      </c>
      <c r="BY5" s="1">
        <f t="shared" ca="1" si="10"/>
        <v>0</v>
      </c>
      <c r="BZ5" s="1">
        <f t="shared" ca="1" si="11"/>
        <v>0</v>
      </c>
      <c r="CA5" s="1">
        <f t="shared" ca="1" si="12"/>
        <v>0</v>
      </c>
      <c r="CB5" s="1">
        <f t="shared" ca="1" si="13"/>
        <v>0</v>
      </c>
      <c r="CC5" s="1">
        <f t="shared" ca="1" si="14"/>
        <v>20.200000000000003</v>
      </c>
      <c r="CE5" s="2" t="s">
        <v>1612</v>
      </c>
      <c r="CF5" s="2">
        <v>0.1</v>
      </c>
    </row>
    <row r="6" spans="1:84" hidden="1" x14ac:dyDescent="0.25">
      <c r="A6" s="1" t="s">
        <v>1024</v>
      </c>
      <c r="B6" s="1" t="s">
        <v>1025</v>
      </c>
      <c r="C6" s="1" t="s">
        <v>135</v>
      </c>
      <c r="D6" s="1" t="s">
        <v>1017</v>
      </c>
      <c r="E6" s="1" t="s">
        <v>69</v>
      </c>
      <c r="K6">
        <v>0</v>
      </c>
      <c r="L6">
        <v>0</v>
      </c>
      <c r="M6">
        <v>1</v>
      </c>
      <c r="N6">
        <v>0</v>
      </c>
      <c r="O6">
        <v>0</v>
      </c>
      <c r="AU6">
        <v>8</v>
      </c>
      <c r="AV6">
        <v>0</v>
      </c>
      <c r="AW6">
        <v>2</v>
      </c>
      <c r="AX6">
        <v>0</v>
      </c>
      <c r="AY6">
        <v>0</v>
      </c>
      <c r="AZ6">
        <v>0</v>
      </c>
      <c r="BA6">
        <v>15</v>
      </c>
      <c r="BB6">
        <v>19</v>
      </c>
      <c r="BC6">
        <v>52</v>
      </c>
      <c r="BD6">
        <v>0</v>
      </c>
      <c r="BE6">
        <v>0</v>
      </c>
      <c r="BF6">
        <v>0</v>
      </c>
      <c r="BG6">
        <v>0</v>
      </c>
      <c r="BH6">
        <v>146</v>
      </c>
      <c r="BI6" s="3">
        <v>4</v>
      </c>
      <c r="BJ6" s="3" t="str">
        <f t="array" ref="BJ6">IF(C6="yes",VLOOKUP(BI6&amp;D6,CHOOSE({1,2},Schedule_2015!$A$2:$A$257&amp;Schedule_2015!$B$2:$B$257,Schedule_2015!$C$2:$C$257),2,0),VLOOKUP(BI6&amp;D6,CHOOSE({1,2},Schedule_2015!$A$2:$A$257&amp;Schedule_2015!$C$2:$C$257,Schedule_2015!$B$2:$B$257),2,0))</f>
        <v>ARI</v>
      </c>
      <c r="BK6" s="3">
        <f>VLOOKUP(BJ6,Def!$A$2:$Z$34,23,0)</f>
        <v>85.2</v>
      </c>
      <c r="BL6" s="3">
        <f>VLOOKUP(BJ6,Def!$A$2:$Z$34,16,0)</f>
        <v>192.8</v>
      </c>
      <c r="BM6" s="3">
        <f>VLOOKUP(BJ6,Def!$A$2:$Z$34,17,0)</f>
        <v>3</v>
      </c>
      <c r="BN6" s="3">
        <f>VLOOKUP(BJ6,Def!$A$2:$Z$34,24,0)</f>
        <v>4</v>
      </c>
      <c r="BO6" s="1">
        <f t="shared" ca="1" si="0"/>
        <v>0</v>
      </c>
      <c r="BP6" s="1">
        <f t="shared" ca="1" si="1"/>
        <v>0</v>
      </c>
      <c r="BQ6" s="1">
        <f t="shared" ca="1" si="2"/>
        <v>0</v>
      </c>
      <c r="BR6" s="1">
        <f t="shared" ca="1" si="3"/>
        <v>0</v>
      </c>
      <c r="BS6" s="1">
        <f t="shared" ca="1" si="4"/>
        <v>14.600000000000001</v>
      </c>
      <c r="BT6" s="1">
        <f t="shared" ca="1" si="5"/>
        <v>0</v>
      </c>
      <c r="BU6" s="1">
        <f t="shared" ca="1" si="6"/>
        <v>3</v>
      </c>
      <c r="BV6" s="1">
        <f t="shared" ca="1" si="7"/>
        <v>1.5</v>
      </c>
      <c r="BW6" s="1">
        <f t="shared" ca="1" si="8"/>
        <v>2</v>
      </c>
      <c r="BX6" s="1">
        <f t="shared" ca="1" si="9"/>
        <v>0</v>
      </c>
      <c r="BY6" s="1">
        <f t="shared" ca="1" si="10"/>
        <v>0</v>
      </c>
      <c r="BZ6" s="1">
        <f t="shared" ca="1" si="11"/>
        <v>0</v>
      </c>
      <c r="CA6" s="1">
        <f t="shared" ca="1" si="12"/>
        <v>-1</v>
      </c>
      <c r="CB6" s="1">
        <f t="shared" ca="1" si="13"/>
        <v>0</v>
      </c>
      <c r="CC6" s="1">
        <f t="shared" ca="1" si="14"/>
        <v>20.100000000000001</v>
      </c>
      <c r="CE6" s="2" t="s">
        <v>1613</v>
      </c>
      <c r="CF6" s="2">
        <v>6</v>
      </c>
    </row>
    <row r="7" spans="1:84" hidden="1" x14ac:dyDescent="0.25">
      <c r="A7" s="1" t="s">
        <v>1018</v>
      </c>
      <c r="B7" s="1" t="s">
        <v>1019</v>
      </c>
      <c r="C7" s="1" t="s">
        <v>135</v>
      </c>
      <c r="D7" s="1" t="s">
        <v>1017</v>
      </c>
      <c r="E7" s="1" t="s">
        <v>64</v>
      </c>
      <c r="AD7">
        <v>24</v>
      </c>
      <c r="AE7">
        <v>16</v>
      </c>
      <c r="AF7">
        <v>0</v>
      </c>
      <c r="AG7">
        <v>3</v>
      </c>
      <c r="AH7">
        <v>0</v>
      </c>
      <c r="AI7">
        <v>0</v>
      </c>
      <c r="AJ7">
        <v>171</v>
      </c>
      <c r="BB7">
        <v>1</v>
      </c>
      <c r="BC7">
        <v>-1</v>
      </c>
      <c r="BD7">
        <v>0</v>
      </c>
      <c r="BE7">
        <v>0</v>
      </c>
      <c r="BF7">
        <v>0</v>
      </c>
      <c r="BG7">
        <v>0</v>
      </c>
      <c r="BH7">
        <v>-1</v>
      </c>
      <c r="BI7" s="3">
        <v>4</v>
      </c>
      <c r="BJ7" s="3" t="str">
        <f t="array" ref="BJ7">IF(C7="yes",VLOOKUP(BI7&amp;D7,CHOOSE({1,2},Schedule_2015!$A$2:$A$257&amp;Schedule_2015!$B$2:$B$257,Schedule_2015!$C$2:$C$257),2,0),VLOOKUP(BI7&amp;D7,CHOOSE({1,2},Schedule_2015!$A$2:$A$257&amp;Schedule_2015!$C$2:$C$257,Schedule_2015!$B$2:$B$257),2,0))</f>
        <v>ARI</v>
      </c>
      <c r="BK7" s="3">
        <f>VLOOKUP(BJ7,Def!$A$2:$Z$34,23,0)</f>
        <v>85.2</v>
      </c>
      <c r="BL7" s="3">
        <f>VLOOKUP(BJ7,Def!$A$2:$Z$34,16,0)</f>
        <v>192.8</v>
      </c>
      <c r="BM7" s="3">
        <f>VLOOKUP(BJ7,Def!$A$2:$Z$34,17,0)</f>
        <v>3</v>
      </c>
      <c r="BN7" s="3">
        <f>VLOOKUP(BJ7,Def!$A$2:$Z$34,24,0)</f>
        <v>4</v>
      </c>
      <c r="BO7" s="1">
        <f t="shared" ca="1" si="0"/>
        <v>12</v>
      </c>
      <c r="BP7" s="1">
        <f t="shared" ca="1" si="1"/>
        <v>6.84</v>
      </c>
      <c r="BQ7" s="1">
        <f t="shared" ca="1" si="2"/>
        <v>0</v>
      </c>
      <c r="BR7" s="1">
        <f t="shared" ca="1" si="3"/>
        <v>0</v>
      </c>
      <c r="BS7" s="1">
        <f t="shared" ca="1" si="4"/>
        <v>-0.1</v>
      </c>
      <c r="BT7" s="1">
        <f t="shared" ca="1" si="5"/>
        <v>0</v>
      </c>
      <c r="BU7" s="1">
        <f t="shared" ca="1" si="6"/>
        <v>0</v>
      </c>
      <c r="BV7" s="1">
        <f t="shared" ca="1" si="7"/>
        <v>0</v>
      </c>
      <c r="BW7" s="1">
        <f t="shared" ca="1" si="8"/>
        <v>0</v>
      </c>
      <c r="BX7" s="1">
        <f t="shared" ca="1" si="9"/>
        <v>0</v>
      </c>
      <c r="BY7" s="1">
        <f t="shared" ca="1" si="10"/>
        <v>0</v>
      </c>
      <c r="BZ7" s="1">
        <f t="shared" ca="1" si="11"/>
        <v>0</v>
      </c>
      <c r="CA7" s="1">
        <f t="shared" ca="1" si="12"/>
        <v>0</v>
      </c>
      <c r="CB7" s="1">
        <f t="shared" ca="1" si="13"/>
        <v>0</v>
      </c>
      <c r="CC7" s="1">
        <f t="shared" ca="1" si="14"/>
        <v>18.739999999999998</v>
      </c>
      <c r="CE7" s="2" t="s">
        <v>1614</v>
      </c>
      <c r="CF7" s="2">
        <v>3</v>
      </c>
    </row>
    <row r="8" spans="1:84" hidden="1" x14ac:dyDescent="0.25">
      <c r="A8" s="1" t="s">
        <v>1084</v>
      </c>
      <c r="B8" s="1" t="s">
        <v>1085</v>
      </c>
      <c r="C8" s="1" t="s">
        <v>62</v>
      </c>
      <c r="D8" s="1" t="s">
        <v>1067</v>
      </c>
      <c r="E8" s="1" t="s">
        <v>76</v>
      </c>
      <c r="AU8">
        <v>22</v>
      </c>
      <c r="AV8">
        <v>13</v>
      </c>
      <c r="AW8">
        <v>6</v>
      </c>
      <c r="AX8">
        <v>1</v>
      </c>
      <c r="AY8">
        <v>0</v>
      </c>
      <c r="AZ8">
        <v>0</v>
      </c>
      <c r="BA8">
        <v>55</v>
      </c>
      <c r="BI8" s="3">
        <v>5</v>
      </c>
      <c r="BJ8" s="3" t="str">
        <f t="array" ref="BJ8">IF(C8="yes",VLOOKUP(BI8&amp;D8,CHOOSE({1,2},Schedule_2015!$A$2:$A$257&amp;Schedule_2015!$B$2:$B$257,Schedule_2015!$C$2:$C$257),2,0),VLOOKUP(BI8&amp;D8,CHOOSE({1,2},Schedule_2015!$A$2:$A$257&amp;Schedule_2015!$C$2:$C$257,Schedule_2015!$B$2:$B$257),2,0))</f>
        <v>ARI</v>
      </c>
      <c r="BK8" s="3">
        <f>VLOOKUP(BJ8,Def!$A$2:$Z$34,23,0)</f>
        <v>85.2</v>
      </c>
      <c r="BL8" s="3">
        <f>VLOOKUP(BJ8,Def!$A$2:$Z$34,16,0)</f>
        <v>192.8</v>
      </c>
      <c r="BM8" s="3">
        <f>VLOOKUP(BJ8,Def!$A$2:$Z$34,17,0)</f>
        <v>3</v>
      </c>
      <c r="BN8" s="3">
        <f>VLOOKUP(BJ8,Def!$A$2:$Z$34,24,0)</f>
        <v>4</v>
      </c>
      <c r="BO8" s="1">
        <f t="shared" ca="1" si="0"/>
        <v>0</v>
      </c>
      <c r="BP8" s="1">
        <f t="shared" ca="1" si="1"/>
        <v>0</v>
      </c>
      <c r="BQ8" s="1">
        <f t="shared" ca="1" si="2"/>
        <v>0</v>
      </c>
      <c r="BR8" s="1">
        <f t="shared" ca="1" si="3"/>
        <v>0</v>
      </c>
      <c r="BS8" s="1">
        <f t="shared" ca="1" si="4"/>
        <v>0</v>
      </c>
      <c r="BT8" s="1">
        <f t="shared" ca="1" si="5"/>
        <v>0</v>
      </c>
      <c r="BU8" s="1">
        <f t="shared" ca="1" si="6"/>
        <v>0</v>
      </c>
      <c r="BV8" s="1">
        <f t="shared" ca="1" si="7"/>
        <v>5.5</v>
      </c>
      <c r="BW8" s="1">
        <f t="shared" ca="1" si="8"/>
        <v>6</v>
      </c>
      <c r="BX8" s="1">
        <f t="shared" ca="1" si="9"/>
        <v>6</v>
      </c>
      <c r="BY8" s="1">
        <f t="shared" ca="1" si="10"/>
        <v>0</v>
      </c>
      <c r="BZ8" s="1">
        <f t="shared" ca="1" si="11"/>
        <v>0</v>
      </c>
      <c r="CA8" s="1">
        <f t="shared" ca="1" si="12"/>
        <v>0</v>
      </c>
      <c r="CB8" s="1">
        <f t="shared" ca="1" si="13"/>
        <v>0</v>
      </c>
      <c r="CC8" s="1">
        <f t="shared" ca="1" si="14"/>
        <v>17.5</v>
      </c>
      <c r="CE8" s="2" t="s">
        <v>1615</v>
      </c>
      <c r="CF8" s="2">
        <v>0.1</v>
      </c>
    </row>
    <row r="9" spans="1:84" hidden="1" x14ac:dyDescent="0.25">
      <c r="A9" s="1" t="s">
        <v>1072</v>
      </c>
      <c r="B9" s="1" t="s">
        <v>1073</v>
      </c>
      <c r="C9" s="1" t="s">
        <v>62</v>
      </c>
      <c r="D9" s="1" t="s">
        <v>1067</v>
      </c>
      <c r="E9" s="1" t="s">
        <v>76</v>
      </c>
      <c r="K9">
        <v>1</v>
      </c>
      <c r="L9">
        <v>0</v>
      </c>
      <c r="M9">
        <v>1</v>
      </c>
      <c r="N9">
        <v>0</v>
      </c>
      <c r="O9">
        <v>0</v>
      </c>
      <c r="AU9">
        <v>21</v>
      </c>
      <c r="AV9">
        <v>0</v>
      </c>
      <c r="AW9">
        <v>8</v>
      </c>
      <c r="AX9">
        <v>0</v>
      </c>
      <c r="AY9">
        <v>0</v>
      </c>
      <c r="AZ9">
        <v>0</v>
      </c>
      <c r="BA9">
        <v>74</v>
      </c>
      <c r="BB9">
        <v>1</v>
      </c>
      <c r="BC9">
        <v>8</v>
      </c>
      <c r="BD9">
        <v>0</v>
      </c>
      <c r="BE9">
        <v>0</v>
      </c>
      <c r="BF9">
        <v>0</v>
      </c>
      <c r="BG9">
        <v>0</v>
      </c>
      <c r="BH9">
        <v>8</v>
      </c>
      <c r="BI9" s="3">
        <v>5</v>
      </c>
      <c r="BJ9" s="3" t="str">
        <f t="array" ref="BJ9">IF(C9="yes",VLOOKUP(BI9&amp;D9,CHOOSE({1,2},Schedule_2015!$A$2:$A$257&amp;Schedule_2015!$B$2:$B$257,Schedule_2015!$C$2:$C$257),2,0),VLOOKUP(BI9&amp;D9,CHOOSE({1,2},Schedule_2015!$A$2:$A$257&amp;Schedule_2015!$C$2:$C$257,Schedule_2015!$B$2:$B$257),2,0))</f>
        <v>ARI</v>
      </c>
      <c r="BK9" s="3">
        <f>VLOOKUP(BJ9,Def!$A$2:$Z$34,23,0)</f>
        <v>85.2</v>
      </c>
      <c r="BL9" s="3">
        <f>VLOOKUP(BJ9,Def!$A$2:$Z$34,16,0)</f>
        <v>192.8</v>
      </c>
      <c r="BM9" s="3">
        <f>VLOOKUP(BJ9,Def!$A$2:$Z$34,17,0)</f>
        <v>3</v>
      </c>
      <c r="BN9" s="3">
        <f>VLOOKUP(BJ9,Def!$A$2:$Z$34,24,0)</f>
        <v>4</v>
      </c>
      <c r="BO9" s="1">
        <f t="shared" ca="1" si="0"/>
        <v>0</v>
      </c>
      <c r="BP9" s="1">
        <f t="shared" ca="1" si="1"/>
        <v>0</v>
      </c>
      <c r="BQ9" s="1">
        <f t="shared" ca="1" si="2"/>
        <v>0</v>
      </c>
      <c r="BR9" s="1">
        <f t="shared" ca="1" si="3"/>
        <v>0</v>
      </c>
      <c r="BS9" s="1">
        <f t="shared" ca="1" si="4"/>
        <v>0.8</v>
      </c>
      <c r="BT9" s="1">
        <f t="shared" ca="1" si="5"/>
        <v>0</v>
      </c>
      <c r="BU9" s="1">
        <f t="shared" ca="1" si="6"/>
        <v>0</v>
      </c>
      <c r="BV9" s="1">
        <f t="shared" ca="1" si="7"/>
        <v>7.4</v>
      </c>
      <c r="BW9" s="1">
        <f t="shared" ca="1" si="8"/>
        <v>8</v>
      </c>
      <c r="BX9" s="1">
        <f t="shared" ca="1" si="9"/>
        <v>0</v>
      </c>
      <c r="BY9" s="1">
        <f t="shared" ca="1" si="10"/>
        <v>0</v>
      </c>
      <c r="BZ9" s="1">
        <f t="shared" ca="1" si="11"/>
        <v>0</v>
      </c>
      <c r="CA9" s="1">
        <f t="shared" ca="1" si="12"/>
        <v>-1</v>
      </c>
      <c r="CB9" s="1">
        <f t="shared" ca="1" si="13"/>
        <v>0</v>
      </c>
      <c r="CC9" s="1">
        <f t="shared" ca="1" si="14"/>
        <v>15.200000000000003</v>
      </c>
      <c r="CE9" s="2" t="s">
        <v>1616</v>
      </c>
      <c r="CF9" s="2">
        <v>1</v>
      </c>
    </row>
    <row r="10" spans="1:84" hidden="1" x14ac:dyDescent="0.25">
      <c r="A10" s="1" t="s">
        <v>388</v>
      </c>
      <c r="B10" s="1" t="s">
        <v>389</v>
      </c>
      <c r="C10" s="1" t="s">
        <v>62</v>
      </c>
      <c r="D10" s="1" t="s">
        <v>383</v>
      </c>
      <c r="E10" s="1" t="s">
        <v>69</v>
      </c>
      <c r="AU10">
        <v>27</v>
      </c>
      <c r="AV10">
        <v>0</v>
      </c>
      <c r="AW10">
        <v>4</v>
      </c>
      <c r="AX10">
        <v>0</v>
      </c>
      <c r="AY10">
        <v>0</v>
      </c>
      <c r="AZ10">
        <v>0</v>
      </c>
      <c r="BA10">
        <v>44</v>
      </c>
      <c r="BB10">
        <v>15</v>
      </c>
      <c r="BC10">
        <v>27</v>
      </c>
      <c r="BD10">
        <v>0</v>
      </c>
      <c r="BE10">
        <v>0</v>
      </c>
      <c r="BF10">
        <v>0</v>
      </c>
      <c r="BG10">
        <v>0</v>
      </c>
      <c r="BH10">
        <v>61</v>
      </c>
      <c r="BI10" s="3">
        <v>2</v>
      </c>
      <c r="BJ10" s="3" t="str">
        <f t="array" ref="BJ10">IF(C10="yes",VLOOKUP(BI10&amp;D10,CHOOSE({1,2},Schedule_2015!$A$2:$A$257&amp;Schedule_2015!$B$2:$B$257,Schedule_2015!$C$2:$C$257),2,0),VLOOKUP(BI10&amp;D10,CHOOSE({1,2},Schedule_2015!$A$2:$A$257&amp;Schedule_2015!$C$2:$C$257,Schedule_2015!$B$2:$B$257),2,0))</f>
        <v>ARI</v>
      </c>
      <c r="BK10" s="3">
        <f>VLOOKUP(BJ10,Def!$A$2:$Z$34,23,0)</f>
        <v>85.2</v>
      </c>
      <c r="BL10" s="3">
        <f>VLOOKUP(BJ10,Def!$A$2:$Z$34,16,0)</f>
        <v>192.8</v>
      </c>
      <c r="BM10" s="3">
        <f>VLOOKUP(BJ10,Def!$A$2:$Z$34,17,0)</f>
        <v>3</v>
      </c>
      <c r="BN10" s="3">
        <f>VLOOKUP(BJ10,Def!$A$2:$Z$34,24,0)</f>
        <v>4</v>
      </c>
      <c r="BO10" s="1">
        <f t="shared" ca="1" si="0"/>
        <v>0</v>
      </c>
      <c r="BP10" s="1">
        <f t="shared" ca="1" si="1"/>
        <v>0</v>
      </c>
      <c r="BQ10" s="1">
        <f t="shared" ca="1" si="2"/>
        <v>0</v>
      </c>
      <c r="BR10" s="1">
        <f t="shared" ca="1" si="3"/>
        <v>0</v>
      </c>
      <c r="BS10" s="1">
        <f t="shared" ca="1" si="4"/>
        <v>6.1000000000000005</v>
      </c>
      <c r="BT10" s="1">
        <f t="shared" ca="1" si="5"/>
        <v>0</v>
      </c>
      <c r="BU10" s="1">
        <f t="shared" ca="1" si="6"/>
        <v>0</v>
      </c>
      <c r="BV10" s="1">
        <f t="shared" ca="1" si="7"/>
        <v>4.4000000000000004</v>
      </c>
      <c r="BW10" s="1">
        <f t="shared" ca="1" si="8"/>
        <v>4</v>
      </c>
      <c r="BX10" s="1">
        <f t="shared" ca="1" si="9"/>
        <v>0</v>
      </c>
      <c r="BY10" s="1">
        <f t="shared" ca="1" si="10"/>
        <v>0</v>
      </c>
      <c r="BZ10" s="1">
        <f t="shared" ca="1" si="11"/>
        <v>0</v>
      </c>
      <c r="CA10" s="1">
        <f t="shared" ca="1" si="12"/>
        <v>0</v>
      </c>
      <c r="CB10" s="1">
        <f t="shared" ca="1" si="13"/>
        <v>0</v>
      </c>
      <c r="CC10" s="1">
        <f t="shared" ca="1" si="14"/>
        <v>14.5</v>
      </c>
      <c r="CE10" s="2" t="s">
        <v>1617</v>
      </c>
      <c r="CF10" s="2">
        <v>6</v>
      </c>
    </row>
    <row r="11" spans="1:84" hidden="1" x14ac:dyDescent="0.25">
      <c r="A11" s="1" t="s">
        <v>2068</v>
      </c>
      <c r="B11" s="1" t="s">
        <v>2069</v>
      </c>
      <c r="C11" s="1" t="s">
        <v>135</v>
      </c>
      <c r="D11" s="1" t="s">
        <v>263</v>
      </c>
      <c r="E11" s="1" t="s">
        <v>76</v>
      </c>
      <c r="AU11">
        <v>19</v>
      </c>
      <c r="AV11">
        <v>12</v>
      </c>
      <c r="AW11">
        <v>4</v>
      </c>
      <c r="AX11">
        <v>1</v>
      </c>
      <c r="AY11">
        <v>0</v>
      </c>
      <c r="AZ11">
        <v>0</v>
      </c>
      <c r="BA11">
        <v>41</v>
      </c>
      <c r="BI11" s="3">
        <v>1</v>
      </c>
      <c r="BJ11" s="3" t="str">
        <f t="array" ref="BJ11">IF(C11="yes",VLOOKUP(BI11&amp;D11,CHOOSE({1,2},Schedule_2015!$A$2:$A$257&amp;Schedule_2015!$B$2:$B$257,Schedule_2015!$C$2:$C$257),2,0),VLOOKUP(BI11&amp;D11,CHOOSE({1,2},Schedule_2015!$A$2:$A$257&amp;Schedule_2015!$C$2:$C$257,Schedule_2015!$B$2:$B$257),2,0))</f>
        <v>ARI</v>
      </c>
      <c r="BK11" s="3">
        <f>VLOOKUP(BJ11,Def!$A$2:$Z$34,23,0)</f>
        <v>85.2</v>
      </c>
      <c r="BL11" s="3">
        <f>VLOOKUP(BJ11,Def!$A$2:$Z$34,16,0)</f>
        <v>192.8</v>
      </c>
      <c r="BM11" s="3">
        <f>VLOOKUP(BJ11,Def!$A$2:$Z$34,17,0)</f>
        <v>3</v>
      </c>
      <c r="BN11" s="3">
        <f>VLOOKUP(BJ11,Def!$A$2:$Z$34,24,0)</f>
        <v>4</v>
      </c>
      <c r="BO11" s="1">
        <f t="shared" ca="1" si="0"/>
        <v>0</v>
      </c>
      <c r="BP11" s="1">
        <f t="shared" ca="1" si="1"/>
        <v>0</v>
      </c>
      <c r="BQ11" s="1">
        <f t="shared" ca="1" si="2"/>
        <v>0</v>
      </c>
      <c r="BR11" s="1">
        <f t="shared" ca="1" si="3"/>
        <v>0</v>
      </c>
      <c r="BS11" s="1">
        <f t="shared" ca="1" si="4"/>
        <v>0</v>
      </c>
      <c r="BT11" s="1">
        <f t="shared" ca="1" si="5"/>
        <v>0</v>
      </c>
      <c r="BU11" s="1">
        <f t="shared" ca="1" si="6"/>
        <v>0</v>
      </c>
      <c r="BV11" s="1">
        <f t="shared" ca="1" si="7"/>
        <v>4.1000000000000005</v>
      </c>
      <c r="BW11" s="1">
        <f t="shared" ca="1" si="8"/>
        <v>4</v>
      </c>
      <c r="BX11" s="1">
        <f t="shared" ca="1" si="9"/>
        <v>6</v>
      </c>
      <c r="BY11" s="1">
        <f t="shared" ca="1" si="10"/>
        <v>0</v>
      </c>
      <c r="BZ11" s="1">
        <f t="shared" ca="1" si="11"/>
        <v>0</v>
      </c>
      <c r="CA11" s="1">
        <f t="shared" ca="1" si="12"/>
        <v>0</v>
      </c>
      <c r="CB11" s="1">
        <f t="shared" ca="1" si="13"/>
        <v>0</v>
      </c>
      <c r="CC11" s="1">
        <f t="shared" ca="1" si="14"/>
        <v>14.100000000000001</v>
      </c>
      <c r="CE11" s="2" t="s">
        <v>1618</v>
      </c>
      <c r="CF11" s="2">
        <v>3</v>
      </c>
    </row>
    <row r="12" spans="1:84" hidden="1" x14ac:dyDescent="0.25">
      <c r="A12" s="1" t="s">
        <v>264</v>
      </c>
      <c r="B12" s="1" t="s">
        <v>265</v>
      </c>
      <c r="C12" s="1" t="s">
        <v>135</v>
      </c>
      <c r="D12" s="1" t="s">
        <v>263</v>
      </c>
      <c r="E12" s="1" t="s">
        <v>69</v>
      </c>
      <c r="AU12">
        <v>22</v>
      </c>
      <c r="AV12">
        <v>0</v>
      </c>
      <c r="AW12">
        <v>5</v>
      </c>
      <c r="AX12">
        <v>0</v>
      </c>
      <c r="AY12">
        <v>0</v>
      </c>
      <c r="AZ12">
        <v>0</v>
      </c>
      <c r="BA12">
        <v>51</v>
      </c>
      <c r="BB12">
        <v>8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19</v>
      </c>
      <c r="BI12" s="3">
        <v>1</v>
      </c>
      <c r="BJ12" s="3" t="str">
        <f t="array" ref="BJ12">IF(C12="yes",VLOOKUP(BI12&amp;D12,CHOOSE({1,2},Schedule_2015!$A$2:$A$257&amp;Schedule_2015!$B$2:$B$257,Schedule_2015!$C$2:$C$257),2,0),VLOOKUP(BI12&amp;D12,CHOOSE({1,2},Schedule_2015!$A$2:$A$257&amp;Schedule_2015!$C$2:$C$257,Schedule_2015!$B$2:$B$257),2,0))</f>
        <v>ARI</v>
      </c>
      <c r="BK12" s="3">
        <f>VLOOKUP(BJ12,Def!$A$2:$Z$34,23,0)</f>
        <v>85.2</v>
      </c>
      <c r="BL12" s="3">
        <f>VLOOKUP(BJ12,Def!$A$2:$Z$34,16,0)</f>
        <v>192.8</v>
      </c>
      <c r="BM12" s="3">
        <f>VLOOKUP(BJ12,Def!$A$2:$Z$34,17,0)</f>
        <v>3</v>
      </c>
      <c r="BN12" s="3">
        <f>VLOOKUP(BJ12,Def!$A$2:$Z$34,24,0)</f>
        <v>4</v>
      </c>
      <c r="BO12" s="1">
        <f t="shared" ca="1" si="0"/>
        <v>0</v>
      </c>
      <c r="BP12" s="1">
        <f t="shared" ca="1" si="1"/>
        <v>0</v>
      </c>
      <c r="BQ12" s="1">
        <f t="shared" ca="1" si="2"/>
        <v>0</v>
      </c>
      <c r="BR12" s="1">
        <f t="shared" ca="1" si="3"/>
        <v>0</v>
      </c>
      <c r="BS12" s="1">
        <f t="shared" ca="1" si="4"/>
        <v>1.9000000000000001</v>
      </c>
      <c r="BT12" s="1">
        <f t="shared" ca="1" si="5"/>
        <v>0</v>
      </c>
      <c r="BU12" s="1">
        <f t="shared" ca="1" si="6"/>
        <v>0</v>
      </c>
      <c r="BV12" s="1">
        <f t="shared" ca="1" si="7"/>
        <v>5.1000000000000005</v>
      </c>
      <c r="BW12" s="1">
        <f t="shared" ca="1" si="8"/>
        <v>5</v>
      </c>
      <c r="BX12" s="1">
        <f t="shared" ca="1" si="9"/>
        <v>0</v>
      </c>
      <c r="BY12" s="1">
        <f t="shared" ca="1" si="10"/>
        <v>0</v>
      </c>
      <c r="BZ12" s="1">
        <f t="shared" ca="1" si="11"/>
        <v>0</v>
      </c>
      <c r="CA12" s="1">
        <f t="shared" ca="1" si="12"/>
        <v>0</v>
      </c>
      <c r="CB12" s="1">
        <f t="shared" ca="1" si="13"/>
        <v>0</v>
      </c>
      <c r="CC12" s="1">
        <f t="shared" ca="1" si="14"/>
        <v>12</v>
      </c>
      <c r="CE12" s="2" t="s">
        <v>1619</v>
      </c>
      <c r="CF12" s="2">
        <v>6</v>
      </c>
    </row>
    <row r="13" spans="1:84" hidden="1" x14ac:dyDescent="0.25">
      <c r="A13" s="1" t="s">
        <v>394</v>
      </c>
      <c r="B13" s="1" t="s">
        <v>395</v>
      </c>
      <c r="C13" s="1" t="s">
        <v>62</v>
      </c>
      <c r="D13" s="1" t="s">
        <v>383</v>
      </c>
      <c r="E13" s="1" t="s">
        <v>76</v>
      </c>
      <c r="AU13">
        <v>48</v>
      </c>
      <c r="AV13">
        <v>48</v>
      </c>
      <c r="AW13">
        <v>1</v>
      </c>
      <c r="AX13">
        <v>1</v>
      </c>
      <c r="AY13">
        <v>0</v>
      </c>
      <c r="AZ13">
        <v>0</v>
      </c>
      <c r="BA13">
        <v>48</v>
      </c>
      <c r="BI13" s="3">
        <v>2</v>
      </c>
      <c r="BJ13" s="3" t="str">
        <f t="array" ref="BJ13">IF(C13="yes",VLOOKUP(BI13&amp;D13,CHOOSE({1,2},Schedule_2015!$A$2:$A$257&amp;Schedule_2015!$B$2:$B$257,Schedule_2015!$C$2:$C$257),2,0),VLOOKUP(BI13&amp;D13,CHOOSE({1,2},Schedule_2015!$A$2:$A$257&amp;Schedule_2015!$C$2:$C$257,Schedule_2015!$B$2:$B$257),2,0))</f>
        <v>ARI</v>
      </c>
      <c r="BK13" s="3">
        <f>VLOOKUP(BJ13,Def!$A$2:$Z$34,23,0)</f>
        <v>85.2</v>
      </c>
      <c r="BL13" s="3">
        <f>VLOOKUP(BJ13,Def!$A$2:$Z$34,16,0)</f>
        <v>192.8</v>
      </c>
      <c r="BM13" s="3">
        <f>VLOOKUP(BJ13,Def!$A$2:$Z$34,17,0)</f>
        <v>3</v>
      </c>
      <c r="BN13" s="3">
        <f>VLOOKUP(BJ13,Def!$A$2:$Z$34,24,0)</f>
        <v>4</v>
      </c>
      <c r="BO13" s="1">
        <f t="shared" ca="1" si="0"/>
        <v>0</v>
      </c>
      <c r="BP13" s="1">
        <f t="shared" ca="1" si="1"/>
        <v>0</v>
      </c>
      <c r="BQ13" s="1">
        <f t="shared" ca="1" si="2"/>
        <v>0</v>
      </c>
      <c r="BR13" s="1">
        <f t="shared" ca="1" si="3"/>
        <v>0</v>
      </c>
      <c r="BS13" s="1">
        <f t="shared" ca="1" si="4"/>
        <v>0</v>
      </c>
      <c r="BT13" s="1">
        <f t="shared" ca="1" si="5"/>
        <v>0</v>
      </c>
      <c r="BU13" s="1">
        <f t="shared" ca="1" si="6"/>
        <v>0</v>
      </c>
      <c r="BV13" s="1">
        <f t="shared" ca="1" si="7"/>
        <v>4.8000000000000007</v>
      </c>
      <c r="BW13" s="1">
        <f t="shared" ca="1" si="8"/>
        <v>1</v>
      </c>
      <c r="BX13" s="1">
        <f t="shared" ca="1" si="9"/>
        <v>6</v>
      </c>
      <c r="BY13" s="1">
        <f t="shared" ca="1" si="10"/>
        <v>0</v>
      </c>
      <c r="BZ13" s="1">
        <f t="shared" ca="1" si="11"/>
        <v>0</v>
      </c>
      <c r="CA13" s="1">
        <f t="shared" ca="1" si="12"/>
        <v>0</v>
      </c>
      <c r="CB13" s="1">
        <f t="shared" ca="1" si="13"/>
        <v>0</v>
      </c>
      <c r="CC13" s="1">
        <f t="shared" ca="1" si="14"/>
        <v>11.8</v>
      </c>
      <c r="CE13" s="2" t="s">
        <v>1620</v>
      </c>
      <c r="CF13" s="2">
        <v>-1</v>
      </c>
    </row>
    <row r="14" spans="1:84" hidden="1" x14ac:dyDescent="0.25">
      <c r="A14" s="1" t="s">
        <v>1088</v>
      </c>
      <c r="B14" s="1" t="s">
        <v>1089</v>
      </c>
      <c r="C14" s="1" t="s">
        <v>62</v>
      </c>
      <c r="D14" s="1" t="s">
        <v>1067</v>
      </c>
      <c r="E14" s="1" t="s">
        <v>76</v>
      </c>
      <c r="AU14">
        <v>23</v>
      </c>
      <c r="AV14">
        <v>0</v>
      </c>
      <c r="AW14">
        <v>5</v>
      </c>
      <c r="AX14">
        <v>0</v>
      </c>
      <c r="AY14">
        <v>0</v>
      </c>
      <c r="AZ14">
        <v>0</v>
      </c>
      <c r="BA14">
        <v>67</v>
      </c>
      <c r="BI14" s="3">
        <v>5</v>
      </c>
      <c r="BJ14" s="3" t="str">
        <f t="array" ref="BJ14">IF(C14="yes",VLOOKUP(BI14&amp;D14,CHOOSE({1,2},Schedule_2015!$A$2:$A$257&amp;Schedule_2015!$B$2:$B$257,Schedule_2015!$C$2:$C$257),2,0),VLOOKUP(BI14&amp;D14,CHOOSE({1,2},Schedule_2015!$A$2:$A$257&amp;Schedule_2015!$C$2:$C$257,Schedule_2015!$B$2:$B$257),2,0))</f>
        <v>ARI</v>
      </c>
      <c r="BK14" s="3">
        <f>VLOOKUP(BJ14,Def!$A$2:$Z$34,23,0)</f>
        <v>85.2</v>
      </c>
      <c r="BL14" s="3">
        <f>VLOOKUP(BJ14,Def!$A$2:$Z$34,16,0)</f>
        <v>192.8</v>
      </c>
      <c r="BM14" s="3">
        <f>VLOOKUP(BJ14,Def!$A$2:$Z$34,17,0)</f>
        <v>3</v>
      </c>
      <c r="BN14" s="3">
        <f>VLOOKUP(BJ14,Def!$A$2:$Z$34,24,0)</f>
        <v>4</v>
      </c>
      <c r="BO14" s="1">
        <f t="shared" ca="1" si="0"/>
        <v>0</v>
      </c>
      <c r="BP14" s="1">
        <f t="shared" ca="1" si="1"/>
        <v>0</v>
      </c>
      <c r="BQ14" s="1">
        <f t="shared" ca="1" si="2"/>
        <v>0</v>
      </c>
      <c r="BR14" s="1">
        <f t="shared" ca="1" si="3"/>
        <v>0</v>
      </c>
      <c r="BS14" s="1">
        <f t="shared" ca="1" si="4"/>
        <v>0</v>
      </c>
      <c r="BT14" s="1">
        <f t="shared" ca="1" si="5"/>
        <v>0</v>
      </c>
      <c r="BU14" s="1">
        <f t="shared" ca="1" si="6"/>
        <v>0</v>
      </c>
      <c r="BV14" s="1">
        <f t="shared" ca="1" si="7"/>
        <v>6.7</v>
      </c>
      <c r="BW14" s="1">
        <f t="shared" ca="1" si="8"/>
        <v>5</v>
      </c>
      <c r="BX14" s="1">
        <f t="shared" ca="1" si="9"/>
        <v>0</v>
      </c>
      <c r="BY14" s="1">
        <f t="shared" ca="1" si="10"/>
        <v>0</v>
      </c>
      <c r="BZ14" s="1">
        <f t="shared" ca="1" si="11"/>
        <v>0</v>
      </c>
      <c r="CA14" s="1">
        <f t="shared" ca="1" si="12"/>
        <v>0</v>
      </c>
      <c r="CB14" s="1">
        <f t="shared" ca="1" si="13"/>
        <v>0</v>
      </c>
      <c r="CC14" s="1">
        <f t="shared" ca="1" si="14"/>
        <v>11.7</v>
      </c>
      <c r="CE14" s="2" t="s">
        <v>1621</v>
      </c>
      <c r="CF14" s="2">
        <v>2</v>
      </c>
    </row>
    <row r="15" spans="1:84" hidden="1" x14ac:dyDescent="0.25">
      <c r="A15" s="1" t="s">
        <v>1735</v>
      </c>
      <c r="B15" s="1" t="s">
        <v>1736</v>
      </c>
      <c r="C15" s="1" t="s">
        <v>62</v>
      </c>
      <c r="D15" s="1" t="s">
        <v>383</v>
      </c>
      <c r="E15" s="1" t="s">
        <v>76</v>
      </c>
      <c r="AU15">
        <v>15</v>
      </c>
      <c r="AV15">
        <v>0</v>
      </c>
      <c r="AW15">
        <v>7</v>
      </c>
      <c r="AX15">
        <v>0</v>
      </c>
      <c r="AY15">
        <v>0</v>
      </c>
      <c r="AZ15">
        <v>0</v>
      </c>
      <c r="BA15">
        <v>41</v>
      </c>
      <c r="BI15" s="3">
        <v>2</v>
      </c>
      <c r="BJ15" s="3" t="str">
        <f t="array" ref="BJ15">IF(C15="yes",VLOOKUP(BI15&amp;D15,CHOOSE({1,2},Schedule_2015!$A$2:$A$257&amp;Schedule_2015!$B$2:$B$257,Schedule_2015!$C$2:$C$257),2,0),VLOOKUP(BI15&amp;D15,CHOOSE({1,2},Schedule_2015!$A$2:$A$257&amp;Schedule_2015!$C$2:$C$257,Schedule_2015!$B$2:$B$257),2,0))</f>
        <v>ARI</v>
      </c>
      <c r="BK15" s="3">
        <f>VLOOKUP(BJ15,Def!$A$2:$Z$34,23,0)</f>
        <v>85.2</v>
      </c>
      <c r="BL15" s="3">
        <f>VLOOKUP(BJ15,Def!$A$2:$Z$34,16,0)</f>
        <v>192.8</v>
      </c>
      <c r="BM15" s="3">
        <f>VLOOKUP(BJ15,Def!$A$2:$Z$34,17,0)</f>
        <v>3</v>
      </c>
      <c r="BN15" s="3">
        <f>VLOOKUP(BJ15,Def!$A$2:$Z$34,24,0)</f>
        <v>4</v>
      </c>
      <c r="BO15" s="1">
        <f t="shared" ca="1" si="0"/>
        <v>0</v>
      </c>
      <c r="BP15" s="1">
        <f t="shared" ca="1" si="1"/>
        <v>0</v>
      </c>
      <c r="BQ15" s="1">
        <f t="shared" ca="1" si="2"/>
        <v>0</v>
      </c>
      <c r="BR15" s="1">
        <f t="shared" ca="1" si="3"/>
        <v>0</v>
      </c>
      <c r="BS15" s="1">
        <f t="shared" ca="1" si="4"/>
        <v>0</v>
      </c>
      <c r="BT15" s="1">
        <f t="shared" ca="1" si="5"/>
        <v>0</v>
      </c>
      <c r="BU15" s="1">
        <f t="shared" ca="1" si="6"/>
        <v>0</v>
      </c>
      <c r="BV15" s="1">
        <f t="shared" ca="1" si="7"/>
        <v>4.1000000000000005</v>
      </c>
      <c r="BW15" s="1">
        <f t="shared" ca="1" si="8"/>
        <v>7</v>
      </c>
      <c r="BX15" s="1">
        <f t="shared" ca="1" si="9"/>
        <v>0</v>
      </c>
      <c r="BY15" s="1">
        <f t="shared" ca="1" si="10"/>
        <v>0</v>
      </c>
      <c r="BZ15" s="1">
        <f t="shared" ca="1" si="11"/>
        <v>0</v>
      </c>
      <c r="CA15" s="1">
        <f t="shared" ca="1" si="12"/>
        <v>0</v>
      </c>
      <c r="CB15" s="1">
        <f t="shared" ca="1" si="13"/>
        <v>0</v>
      </c>
      <c r="CC15" s="1">
        <f t="shared" ca="1" si="14"/>
        <v>11.100000000000001</v>
      </c>
      <c r="CE15" s="2" t="s">
        <v>1622</v>
      </c>
      <c r="CF15" s="2">
        <v>6</v>
      </c>
    </row>
    <row r="16" spans="1:84" hidden="1" x14ac:dyDescent="0.25">
      <c r="A16" s="1" t="s">
        <v>1026</v>
      </c>
      <c r="B16" s="1" t="s">
        <v>1027</v>
      </c>
      <c r="C16" s="1" t="s">
        <v>135</v>
      </c>
      <c r="D16" s="1" t="s">
        <v>1017</v>
      </c>
      <c r="E16" s="1" t="s">
        <v>76</v>
      </c>
      <c r="AU16">
        <v>18</v>
      </c>
      <c r="AV16">
        <v>18</v>
      </c>
      <c r="AW16">
        <v>2</v>
      </c>
      <c r="AX16">
        <v>1</v>
      </c>
      <c r="AY16">
        <v>0</v>
      </c>
      <c r="AZ16">
        <v>0</v>
      </c>
      <c r="BA16">
        <v>30</v>
      </c>
      <c r="BI16" s="3">
        <v>4</v>
      </c>
      <c r="BJ16" s="3" t="str">
        <f t="array" ref="BJ16">IF(C16="yes",VLOOKUP(BI16&amp;D16,CHOOSE({1,2},Schedule_2015!$A$2:$A$257&amp;Schedule_2015!$B$2:$B$257,Schedule_2015!$C$2:$C$257),2,0),VLOOKUP(BI16&amp;D16,CHOOSE({1,2},Schedule_2015!$A$2:$A$257&amp;Schedule_2015!$C$2:$C$257,Schedule_2015!$B$2:$B$257),2,0))</f>
        <v>ARI</v>
      </c>
      <c r="BK16" s="3">
        <f>VLOOKUP(BJ16,Def!$A$2:$Z$34,23,0)</f>
        <v>85.2</v>
      </c>
      <c r="BL16" s="3">
        <f>VLOOKUP(BJ16,Def!$A$2:$Z$34,16,0)</f>
        <v>192.8</v>
      </c>
      <c r="BM16" s="3">
        <f>VLOOKUP(BJ16,Def!$A$2:$Z$34,17,0)</f>
        <v>3</v>
      </c>
      <c r="BN16" s="3">
        <f>VLOOKUP(BJ16,Def!$A$2:$Z$34,24,0)</f>
        <v>4</v>
      </c>
      <c r="BO16" s="1">
        <f t="shared" ca="1" si="0"/>
        <v>0</v>
      </c>
      <c r="BP16" s="1">
        <f t="shared" ca="1" si="1"/>
        <v>0</v>
      </c>
      <c r="BQ16" s="1">
        <f t="shared" ca="1" si="2"/>
        <v>0</v>
      </c>
      <c r="BR16" s="1">
        <f t="shared" ca="1" si="3"/>
        <v>0</v>
      </c>
      <c r="BS16" s="1">
        <f t="shared" ca="1" si="4"/>
        <v>0</v>
      </c>
      <c r="BT16" s="1">
        <f t="shared" ca="1" si="5"/>
        <v>0</v>
      </c>
      <c r="BU16" s="1">
        <f t="shared" ca="1" si="6"/>
        <v>0</v>
      </c>
      <c r="BV16" s="1">
        <f t="shared" ca="1" si="7"/>
        <v>3</v>
      </c>
      <c r="BW16" s="1">
        <f t="shared" ca="1" si="8"/>
        <v>2</v>
      </c>
      <c r="BX16" s="1">
        <f t="shared" ca="1" si="9"/>
        <v>6</v>
      </c>
      <c r="BY16" s="1">
        <f t="shared" ca="1" si="10"/>
        <v>0</v>
      </c>
      <c r="BZ16" s="1">
        <f t="shared" ca="1" si="11"/>
        <v>0</v>
      </c>
      <c r="CA16" s="1">
        <f t="shared" ca="1" si="12"/>
        <v>0</v>
      </c>
      <c r="CB16" s="1">
        <f t="shared" ca="1" si="13"/>
        <v>0</v>
      </c>
      <c r="CC16" s="1">
        <f t="shared" ca="1" si="14"/>
        <v>11</v>
      </c>
    </row>
    <row r="17" spans="1:81" hidden="1" x14ac:dyDescent="0.25">
      <c r="A17" s="1" t="s">
        <v>1068</v>
      </c>
      <c r="B17" s="1" t="s">
        <v>1069</v>
      </c>
      <c r="C17" s="1" t="s">
        <v>62</v>
      </c>
      <c r="D17" s="1" t="s">
        <v>1067</v>
      </c>
      <c r="E17" s="1" t="s">
        <v>64</v>
      </c>
      <c r="AD17">
        <v>38</v>
      </c>
      <c r="AE17">
        <v>21</v>
      </c>
      <c r="AF17">
        <v>1</v>
      </c>
      <c r="AG17">
        <v>1</v>
      </c>
      <c r="AH17">
        <v>0</v>
      </c>
      <c r="AI17">
        <v>0</v>
      </c>
      <c r="AJ17">
        <v>191</v>
      </c>
      <c r="BI17" s="3">
        <v>5</v>
      </c>
      <c r="BJ17" s="3" t="str">
        <f t="array" ref="BJ17">IF(C17="yes",VLOOKUP(BI17&amp;D17,CHOOSE({1,2},Schedule_2015!$A$2:$A$257&amp;Schedule_2015!$B$2:$B$257,Schedule_2015!$C$2:$C$257),2,0),VLOOKUP(BI17&amp;D17,CHOOSE({1,2},Schedule_2015!$A$2:$A$257&amp;Schedule_2015!$C$2:$C$257,Schedule_2015!$B$2:$B$257),2,0))</f>
        <v>ARI</v>
      </c>
      <c r="BK17" s="3">
        <f>VLOOKUP(BJ17,Def!$A$2:$Z$34,23,0)</f>
        <v>85.2</v>
      </c>
      <c r="BL17" s="3">
        <f>VLOOKUP(BJ17,Def!$A$2:$Z$34,16,0)</f>
        <v>192.8</v>
      </c>
      <c r="BM17" s="3">
        <f>VLOOKUP(BJ17,Def!$A$2:$Z$34,17,0)</f>
        <v>3</v>
      </c>
      <c r="BN17" s="3">
        <f>VLOOKUP(BJ17,Def!$A$2:$Z$34,24,0)</f>
        <v>4</v>
      </c>
      <c r="BO17" s="1">
        <f t="shared" ca="1" si="0"/>
        <v>4</v>
      </c>
      <c r="BP17" s="1">
        <f t="shared" ca="1" si="1"/>
        <v>7.6400000000000006</v>
      </c>
      <c r="BQ17" s="1">
        <f t="shared" ca="1" si="2"/>
        <v>0</v>
      </c>
      <c r="BR17" s="1">
        <f t="shared" ca="1" si="3"/>
        <v>-1</v>
      </c>
      <c r="BS17" s="1">
        <f t="shared" ca="1" si="4"/>
        <v>0</v>
      </c>
      <c r="BT17" s="1">
        <f t="shared" ca="1" si="5"/>
        <v>0</v>
      </c>
      <c r="BU17" s="1">
        <f t="shared" ca="1" si="6"/>
        <v>0</v>
      </c>
      <c r="BV17" s="1">
        <f t="shared" ca="1" si="7"/>
        <v>0</v>
      </c>
      <c r="BW17" s="1">
        <f t="shared" ca="1" si="8"/>
        <v>0</v>
      </c>
      <c r="BX17" s="1">
        <f t="shared" ca="1" si="9"/>
        <v>0</v>
      </c>
      <c r="BY17" s="1">
        <f t="shared" ca="1" si="10"/>
        <v>0</v>
      </c>
      <c r="BZ17" s="1">
        <f t="shared" ca="1" si="11"/>
        <v>0</v>
      </c>
      <c r="CA17" s="1">
        <f t="shared" ca="1" si="12"/>
        <v>0</v>
      </c>
      <c r="CB17" s="1">
        <f t="shared" ca="1" si="13"/>
        <v>0</v>
      </c>
      <c r="CC17" s="1">
        <f t="shared" ca="1" si="14"/>
        <v>10.64</v>
      </c>
    </row>
    <row r="18" spans="1:81" hidden="1" x14ac:dyDescent="0.25">
      <c r="A18" s="1" t="s">
        <v>270</v>
      </c>
      <c r="B18" s="1" t="s">
        <v>271</v>
      </c>
      <c r="C18" s="1" t="s">
        <v>135</v>
      </c>
      <c r="D18" s="1" t="s">
        <v>263</v>
      </c>
      <c r="E18" s="1" t="s">
        <v>76</v>
      </c>
      <c r="AU18">
        <v>30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49</v>
      </c>
      <c r="BB18">
        <v>1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4</v>
      </c>
      <c r="BI18" s="3">
        <v>1</v>
      </c>
      <c r="BJ18" s="3" t="str">
        <f t="array" ref="BJ18">IF(C18="yes",VLOOKUP(BI18&amp;D18,CHOOSE({1,2},Schedule_2015!$A$2:$A$257&amp;Schedule_2015!$B$2:$B$257,Schedule_2015!$C$2:$C$257),2,0),VLOOKUP(BI18&amp;D18,CHOOSE({1,2},Schedule_2015!$A$2:$A$257&amp;Schedule_2015!$C$2:$C$257,Schedule_2015!$B$2:$B$257),2,0))</f>
        <v>ARI</v>
      </c>
      <c r="BK18" s="3">
        <f>VLOOKUP(BJ18,Def!$A$2:$Z$34,23,0)</f>
        <v>85.2</v>
      </c>
      <c r="BL18" s="3">
        <f>VLOOKUP(BJ18,Def!$A$2:$Z$34,16,0)</f>
        <v>192.8</v>
      </c>
      <c r="BM18" s="3">
        <f>VLOOKUP(BJ18,Def!$A$2:$Z$34,17,0)</f>
        <v>3</v>
      </c>
      <c r="BN18" s="3">
        <f>VLOOKUP(BJ18,Def!$A$2:$Z$34,24,0)</f>
        <v>4</v>
      </c>
      <c r="BO18" s="1">
        <f t="shared" ca="1" si="0"/>
        <v>0</v>
      </c>
      <c r="BP18" s="1">
        <f t="shared" ca="1" si="1"/>
        <v>0</v>
      </c>
      <c r="BQ18" s="1">
        <f t="shared" ca="1" si="2"/>
        <v>0</v>
      </c>
      <c r="BR18" s="1">
        <f t="shared" ca="1" si="3"/>
        <v>0</v>
      </c>
      <c r="BS18" s="1">
        <f t="shared" ca="1" si="4"/>
        <v>0.4</v>
      </c>
      <c r="BT18" s="1">
        <f t="shared" ca="1" si="5"/>
        <v>0</v>
      </c>
      <c r="BU18" s="1">
        <f t="shared" ca="1" si="6"/>
        <v>0</v>
      </c>
      <c r="BV18" s="1">
        <f t="shared" ca="1" si="7"/>
        <v>4.9000000000000004</v>
      </c>
      <c r="BW18" s="1">
        <f t="shared" ca="1" si="8"/>
        <v>4</v>
      </c>
      <c r="BX18" s="1">
        <f t="shared" ca="1" si="9"/>
        <v>0</v>
      </c>
      <c r="BY18" s="1">
        <f t="shared" ca="1" si="10"/>
        <v>0</v>
      </c>
      <c r="BZ18" s="1">
        <f t="shared" ca="1" si="11"/>
        <v>0</v>
      </c>
      <c r="CA18" s="1">
        <f t="shared" ca="1" si="12"/>
        <v>0</v>
      </c>
      <c r="CB18" s="1">
        <f t="shared" ca="1" si="13"/>
        <v>0</v>
      </c>
      <c r="CC18" s="1">
        <f t="shared" ca="1" si="14"/>
        <v>9.3000000000000007</v>
      </c>
    </row>
    <row r="19" spans="1:81" hidden="1" x14ac:dyDescent="0.25">
      <c r="A19" s="1" t="s">
        <v>1452</v>
      </c>
      <c r="B19" s="1" t="s">
        <v>1453</v>
      </c>
      <c r="C19" s="1" t="s">
        <v>135</v>
      </c>
      <c r="D19" s="1" t="s">
        <v>1454</v>
      </c>
      <c r="E19" s="1" t="s">
        <v>64</v>
      </c>
      <c r="AD19">
        <v>19</v>
      </c>
      <c r="AE19">
        <v>9</v>
      </c>
      <c r="AF19">
        <v>4</v>
      </c>
      <c r="AG19">
        <v>0</v>
      </c>
      <c r="AH19">
        <v>0</v>
      </c>
      <c r="AI19">
        <v>0</v>
      </c>
      <c r="AJ19">
        <v>67</v>
      </c>
      <c r="BB19">
        <v>7</v>
      </c>
      <c r="BC19">
        <v>12</v>
      </c>
      <c r="BD19">
        <v>12</v>
      </c>
      <c r="BE19">
        <v>1</v>
      </c>
      <c r="BF19">
        <v>0</v>
      </c>
      <c r="BG19">
        <v>0</v>
      </c>
      <c r="BH19">
        <v>46</v>
      </c>
      <c r="BI19" s="3">
        <v>3</v>
      </c>
      <c r="BJ19" s="3" t="str">
        <f t="array" ref="BJ19">IF(C19="yes",VLOOKUP(BI19&amp;D19,CHOOSE({1,2},Schedule_2015!$A$2:$A$257&amp;Schedule_2015!$B$2:$B$257,Schedule_2015!$C$2:$C$257),2,0),VLOOKUP(BI19&amp;D19,CHOOSE({1,2},Schedule_2015!$A$2:$A$257&amp;Schedule_2015!$C$2:$C$257,Schedule_2015!$B$2:$B$257),2,0))</f>
        <v>ARI</v>
      </c>
      <c r="BK19" s="3">
        <f>VLOOKUP(BJ19,Def!$A$2:$Z$34,23,0)</f>
        <v>85.2</v>
      </c>
      <c r="BL19" s="3">
        <f>VLOOKUP(BJ19,Def!$A$2:$Z$34,16,0)</f>
        <v>192.8</v>
      </c>
      <c r="BM19" s="3">
        <f>VLOOKUP(BJ19,Def!$A$2:$Z$34,17,0)</f>
        <v>3</v>
      </c>
      <c r="BN19" s="3">
        <f>VLOOKUP(BJ19,Def!$A$2:$Z$34,24,0)</f>
        <v>4</v>
      </c>
      <c r="BO19" s="1">
        <f t="shared" ca="1" si="0"/>
        <v>0</v>
      </c>
      <c r="BP19" s="1">
        <f t="shared" ca="1" si="1"/>
        <v>2.68</v>
      </c>
      <c r="BQ19" s="1">
        <f t="shared" ca="1" si="2"/>
        <v>0</v>
      </c>
      <c r="BR19" s="1">
        <f t="shared" ca="1" si="3"/>
        <v>-4</v>
      </c>
      <c r="BS19" s="1">
        <f t="shared" ca="1" si="4"/>
        <v>4.6000000000000005</v>
      </c>
      <c r="BT19" s="1">
        <f t="shared" ca="1" si="5"/>
        <v>6</v>
      </c>
      <c r="BU19" s="1">
        <f t="shared" ca="1" si="6"/>
        <v>0</v>
      </c>
      <c r="BV19" s="1">
        <f t="shared" ca="1" si="7"/>
        <v>0</v>
      </c>
      <c r="BW19" s="1">
        <f t="shared" ca="1" si="8"/>
        <v>0</v>
      </c>
      <c r="BX19" s="1">
        <f t="shared" ca="1" si="9"/>
        <v>0</v>
      </c>
      <c r="BY19" s="1">
        <f t="shared" ca="1" si="10"/>
        <v>0</v>
      </c>
      <c r="BZ19" s="1">
        <f t="shared" ca="1" si="11"/>
        <v>0</v>
      </c>
      <c r="CA19" s="1">
        <f t="shared" ca="1" si="12"/>
        <v>0</v>
      </c>
      <c r="CB19" s="1">
        <f t="shared" ca="1" si="13"/>
        <v>0</v>
      </c>
      <c r="CC19" s="1">
        <f t="shared" ca="1" si="14"/>
        <v>9.2800000000000011</v>
      </c>
    </row>
    <row r="20" spans="1:81" hidden="1" x14ac:dyDescent="0.25">
      <c r="A20" s="1" t="s">
        <v>381</v>
      </c>
      <c r="B20" s="1" t="s">
        <v>382</v>
      </c>
      <c r="C20" s="1" t="s">
        <v>62</v>
      </c>
      <c r="D20" s="1" t="s">
        <v>383</v>
      </c>
      <c r="E20" s="1" t="s">
        <v>64</v>
      </c>
      <c r="K20">
        <v>0</v>
      </c>
      <c r="L20">
        <v>0</v>
      </c>
      <c r="M20">
        <v>1</v>
      </c>
      <c r="N20">
        <v>0</v>
      </c>
      <c r="O20">
        <v>0</v>
      </c>
      <c r="AD20">
        <v>9</v>
      </c>
      <c r="AE20">
        <v>8</v>
      </c>
      <c r="AF20">
        <v>1</v>
      </c>
      <c r="AG20">
        <v>1</v>
      </c>
      <c r="AH20">
        <v>0</v>
      </c>
      <c r="AI20">
        <v>0</v>
      </c>
      <c r="AJ20">
        <v>120</v>
      </c>
      <c r="BB20">
        <v>3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24</v>
      </c>
      <c r="BI20" s="3">
        <v>2</v>
      </c>
      <c r="BJ20" s="3" t="str">
        <f t="array" ref="BJ20">IF(C20="yes",VLOOKUP(BI20&amp;D20,CHOOSE({1,2},Schedule_2015!$A$2:$A$257&amp;Schedule_2015!$B$2:$B$257,Schedule_2015!$C$2:$C$257),2,0),VLOOKUP(BI20&amp;D20,CHOOSE({1,2},Schedule_2015!$A$2:$A$257&amp;Schedule_2015!$C$2:$C$257,Schedule_2015!$B$2:$B$257),2,0))</f>
        <v>ARI</v>
      </c>
      <c r="BK20" s="3">
        <f>VLOOKUP(BJ20,Def!$A$2:$Z$34,23,0)</f>
        <v>85.2</v>
      </c>
      <c r="BL20" s="3">
        <f>VLOOKUP(BJ20,Def!$A$2:$Z$34,16,0)</f>
        <v>192.8</v>
      </c>
      <c r="BM20" s="3">
        <f>VLOOKUP(BJ20,Def!$A$2:$Z$34,17,0)</f>
        <v>3</v>
      </c>
      <c r="BN20" s="3">
        <f>VLOOKUP(BJ20,Def!$A$2:$Z$34,24,0)</f>
        <v>4</v>
      </c>
      <c r="BO20" s="1">
        <f t="shared" ca="1" si="0"/>
        <v>4</v>
      </c>
      <c r="BP20" s="1">
        <f t="shared" ca="1" si="1"/>
        <v>4.8</v>
      </c>
      <c r="BQ20" s="1">
        <f t="shared" ca="1" si="2"/>
        <v>0</v>
      </c>
      <c r="BR20" s="1">
        <f t="shared" ca="1" si="3"/>
        <v>-1</v>
      </c>
      <c r="BS20" s="1">
        <f t="shared" ca="1" si="4"/>
        <v>2.4000000000000004</v>
      </c>
      <c r="BT20" s="1">
        <f t="shared" ca="1" si="5"/>
        <v>0</v>
      </c>
      <c r="BU20" s="1">
        <f t="shared" ca="1" si="6"/>
        <v>0</v>
      </c>
      <c r="BV20" s="1">
        <f t="shared" ca="1" si="7"/>
        <v>0</v>
      </c>
      <c r="BW20" s="1">
        <f t="shared" ca="1" si="8"/>
        <v>0</v>
      </c>
      <c r="BX20" s="1">
        <f t="shared" ca="1" si="9"/>
        <v>0</v>
      </c>
      <c r="BY20" s="1">
        <f t="shared" ca="1" si="10"/>
        <v>0</v>
      </c>
      <c r="BZ20" s="1">
        <f t="shared" ca="1" si="11"/>
        <v>0</v>
      </c>
      <c r="CA20" s="1">
        <f t="shared" ca="1" si="12"/>
        <v>-1</v>
      </c>
      <c r="CB20" s="1">
        <f t="shared" ca="1" si="13"/>
        <v>0</v>
      </c>
      <c r="CC20" s="1">
        <f t="shared" ca="1" si="14"/>
        <v>9.2000000000000011</v>
      </c>
    </row>
    <row r="21" spans="1:81" hidden="1" x14ac:dyDescent="0.25">
      <c r="A21" s="1" t="s">
        <v>390</v>
      </c>
      <c r="B21" s="1" t="s">
        <v>391</v>
      </c>
      <c r="C21" s="1" t="s">
        <v>62</v>
      </c>
      <c r="D21" s="1" t="s">
        <v>383</v>
      </c>
      <c r="E21" s="1" t="s">
        <v>79</v>
      </c>
      <c r="AU21">
        <v>21</v>
      </c>
      <c r="AV21">
        <v>0</v>
      </c>
      <c r="AW21">
        <v>4</v>
      </c>
      <c r="AX21">
        <v>0</v>
      </c>
      <c r="AY21">
        <v>0</v>
      </c>
      <c r="AZ21">
        <v>0</v>
      </c>
      <c r="BA21">
        <v>48</v>
      </c>
      <c r="BI21" s="3">
        <v>2</v>
      </c>
      <c r="BJ21" s="3" t="str">
        <f t="array" ref="BJ21">IF(C21="yes",VLOOKUP(BI21&amp;D21,CHOOSE({1,2},Schedule_2015!$A$2:$A$257&amp;Schedule_2015!$B$2:$B$257,Schedule_2015!$C$2:$C$257),2,0),VLOOKUP(BI21&amp;D21,CHOOSE({1,2},Schedule_2015!$A$2:$A$257&amp;Schedule_2015!$C$2:$C$257,Schedule_2015!$B$2:$B$257),2,0))</f>
        <v>ARI</v>
      </c>
      <c r="BK21" s="3">
        <f>VLOOKUP(BJ21,Def!$A$2:$Z$34,23,0)</f>
        <v>85.2</v>
      </c>
      <c r="BL21" s="3">
        <f>VLOOKUP(BJ21,Def!$A$2:$Z$34,16,0)</f>
        <v>192.8</v>
      </c>
      <c r="BM21" s="3">
        <f>VLOOKUP(BJ21,Def!$A$2:$Z$34,17,0)</f>
        <v>3</v>
      </c>
      <c r="BN21" s="3">
        <f>VLOOKUP(BJ21,Def!$A$2:$Z$34,24,0)</f>
        <v>4</v>
      </c>
      <c r="BO21" s="1">
        <f t="shared" ca="1" si="0"/>
        <v>0</v>
      </c>
      <c r="BP21" s="1">
        <f t="shared" ca="1" si="1"/>
        <v>0</v>
      </c>
      <c r="BQ21" s="1">
        <f t="shared" ca="1" si="2"/>
        <v>0</v>
      </c>
      <c r="BR21" s="1">
        <f t="shared" ca="1" si="3"/>
        <v>0</v>
      </c>
      <c r="BS21" s="1">
        <f t="shared" ca="1" si="4"/>
        <v>0</v>
      </c>
      <c r="BT21" s="1">
        <f t="shared" ca="1" si="5"/>
        <v>0</v>
      </c>
      <c r="BU21" s="1">
        <f t="shared" ca="1" si="6"/>
        <v>0</v>
      </c>
      <c r="BV21" s="1">
        <f t="shared" ca="1" si="7"/>
        <v>4.8000000000000007</v>
      </c>
      <c r="BW21" s="1">
        <f t="shared" ca="1" si="8"/>
        <v>4</v>
      </c>
      <c r="BX21" s="1">
        <f t="shared" ca="1" si="9"/>
        <v>0</v>
      </c>
      <c r="BY21" s="1">
        <f t="shared" ca="1" si="10"/>
        <v>0</v>
      </c>
      <c r="BZ21" s="1">
        <f t="shared" ca="1" si="11"/>
        <v>0</v>
      </c>
      <c r="CA21" s="1">
        <f t="shared" ca="1" si="12"/>
        <v>0</v>
      </c>
      <c r="CB21" s="1">
        <f t="shared" ca="1" si="13"/>
        <v>0</v>
      </c>
      <c r="CC21" s="1">
        <f t="shared" ca="1" si="14"/>
        <v>8.8000000000000007</v>
      </c>
    </row>
    <row r="22" spans="1:81" hidden="1" x14ac:dyDescent="0.25">
      <c r="A22" s="1" t="s">
        <v>1065</v>
      </c>
      <c r="B22" s="1" t="s">
        <v>1066</v>
      </c>
      <c r="C22" s="1" t="s">
        <v>62</v>
      </c>
      <c r="D22" s="1" t="s">
        <v>1067</v>
      </c>
      <c r="E22" s="1" t="s">
        <v>64</v>
      </c>
      <c r="AD22">
        <v>32</v>
      </c>
      <c r="AE22">
        <v>20</v>
      </c>
      <c r="AF22">
        <v>3</v>
      </c>
      <c r="AG22">
        <v>1</v>
      </c>
      <c r="AH22">
        <v>0</v>
      </c>
      <c r="AI22">
        <v>0</v>
      </c>
      <c r="AJ22">
        <v>188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2</v>
      </c>
      <c r="BI22" s="3">
        <v>5</v>
      </c>
      <c r="BJ22" s="3" t="str">
        <f t="array" ref="BJ22">IF(C22="yes",VLOOKUP(BI22&amp;D22,CHOOSE({1,2},Schedule_2015!$A$2:$A$257&amp;Schedule_2015!$B$2:$B$257,Schedule_2015!$C$2:$C$257),2,0),VLOOKUP(BI22&amp;D22,CHOOSE({1,2},Schedule_2015!$A$2:$A$257&amp;Schedule_2015!$C$2:$C$257,Schedule_2015!$B$2:$B$257),2,0))</f>
        <v>ARI</v>
      </c>
      <c r="BK22" s="3">
        <f>VLOOKUP(BJ22,Def!$A$2:$Z$34,23,0)</f>
        <v>85.2</v>
      </c>
      <c r="BL22" s="3">
        <f>VLOOKUP(BJ22,Def!$A$2:$Z$34,16,0)</f>
        <v>192.8</v>
      </c>
      <c r="BM22" s="3">
        <f>VLOOKUP(BJ22,Def!$A$2:$Z$34,17,0)</f>
        <v>3</v>
      </c>
      <c r="BN22" s="3">
        <f>VLOOKUP(BJ22,Def!$A$2:$Z$34,24,0)</f>
        <v>4</v>
      </c>
      <c r="BO22" s="1">
        <f t="shared" ca="1" si="0"/>
        <v>4</v>
      </c>
      <c r="BP22" s="1">
        <f t="shared" ca="1" si="1"/>
        <v>7.5200000000000005</v>
      </c>
      <c r="BQ22" s="1">
        <f t="shared" ca="1" si="2"/>
        <v>0</v>
      </c>
      <c r="BR22" s="1">
        <f t="shared" ca="1" si="3"/>
        <v>-3</v>
      </c>
      <c r="BS22" s="1">
        <f t="shared" ca="1" si="4"/>
        <v>0.2</v>
      </c>
      <c r="BT22" s="1">
        <f t="shared" ca="1" si="5"/>
        <v>0</v>
      </c>
      <c r="BU22" s="1">
        <f t="shared" ca="1" si="6"/>
        <v>0</v>
      </c>
      <c r="BV22" s="1">
        <f t="shared" ca="1" si="7"/>
        <v>0</v>
      </c>
      <c r="BW22" s="1">
        <f t="shared" ca="1" si="8"/>
        <v>0</v>
      </c>
      <c r="BX22" s="1">
        <f t="shared" ca="1" si="9"/>
        <v>0</v>
      </c>
      <c r="BY22" s="1">
        <f t="shared" ca="1" si="10"/>
        <v>0</v>
      </c>
      <c r="BZ22" s="1">
        <f t="shared" ca="1" si="11"/>
        <v>0</v>
      </c>
      <c r="CA22" s="1">
        <f t="shared" ca="1" si="12"/>
        <v>0</v>
      </c>
      <c r="CB22" s="1">
        <f t="shared" ca="1" si="13"/>
        <v>0</v>
      </c>
      <c r="CC22" s="1">
        <f t="shared" ca="1" si="14"/>
        <v>8.7199999999999989</v>
      </c>
    </row>
    <row r="23" spans="1:81" hidden="1" x14ac:dyDescent="0.25">
      <c r="A23" s="1" t="s">
        <v>386</v>
      </c>
      <c r="B23" s="1" t="s">
        <v>387</v>
      </c>
      <c r="C23" s="1" t="s">
        <v>62</v>
      </c>
      <c r="D23" s="1" t="s">
        <v>383</v>
      </c>
      <c r="E23" s="1" t="s">
        <v>69</v>
      </c>
      <c r="BB23">
        <v>6</v>
      </c>
      <c r="BC23">
        <v>6</v>
      </c>
      <c r="BD23">
        <v>1</v>
      </c>
      <c r="BE23">
        <v>1</v>
      </c>
      <c r="BF23">
        <v>0</v>
      </c>
      <c r="BG23">
        <v>0</v>
      </c>
      <c r="BH23">
        <v>21</v>
      </c>
      <c r="BI23" s="3">
        <v>2</v>
      </c>
      <c r="BJ23" s="3" t="str">
        <f t="array" ref="BJ23">IF(C23="yes",VLOOKUP(BI23&amp;D23,CHOOSE({1,2},Schedule_2015!$A$2:$A$257&amp;Schedule_2015!$B$2:$B$257,Schedule_2015!$C$2:$C$257),2,0),VLOOKUP(BI23&amp;D23,CHOOSE({1,2},Schedule_2015!$A$2:$A$257&amp;Schedule_2015!$C$2:$C$257,Schedule_2015!$B$2:$B$257),2,0))</f>
        <v>ARI</v>
      </c>
      <c r="BK23" s="3">
        <f>VLOOKUP(BJ23,Def!$A$2:$Z$34,23,0)</f>
        <v>85.2</v>
      </c>
      <c r="BL23" s="3">
        <f>VLOOKUP(BJ23,Def!$A$2:$Z$34,16,0)</f>
        <v>192.8</v>
      </c>
      <c r="BM23" s="3">
        <f>VLOOKUP(BJ23,Def!$A$2:$Z$34,17,0)</f>
        <v>3</v>
      </c>
      <c r="BN23" s="3">
        <f>VLOOKUP(BJ23,Def!$A$2:$Z$34,24,0)</f>
        <v>4</v>
      </c>
      <c r="BO23" s="1">
        <f t="shared" ca="1" si="0"/>
        <v>0</v>
      </c>
      <c r="BP23" s="1">
        <f t="shared" ca="1" si="1"/>
        <v>0</v>
      </c>
      <c r="BQ23" s="1">
        <f t="shared" ca="1" si="2"/>
        <v>0</v>
      </c>
      <c r="BR23" s="1">
        <f t="shared" ca="1" si="3"/>
        <v>0</v>
      </c>
      <c r="BS23" s="1">
        <f t="shared" ca="1" si="4"/>
        <v>2.1</v>
      </c>
      <c r="BT23" s="1">
        <f t="shared" ca="1" si="5"/>
        <v>6</v>
      </c>
      <c r="BU23" s="1">
        <f t="shared" ca="1" si="6"/>
        <v>0</v>
      </c>
      <c r="BV23" s="1">
        <f t="shared" ca="1" si="7"/>
        <v>0</v>
      </c>
      <c r="BW23" s="1">
        <f t="shared" ca="1" si="8"/>
        <v>0</v>
      </c>
      <c r="BX23" s="1">
        <f t="shared" ca="1" si="9"/>
        <v>0</v>
      </c>
      <c r="BY23" s="1">
        <f t="shared" ca="1" si="10"/>
        <v>0</v>
      </c>
      <c r="BZ23" s="1">
        <f t="shared" ca="1" si="11"/>
        <v>0</v>
      </c>
      <c r="CA23" s="1">
        <f t="shared" ca="1" si="12"/>
        <v>0</v>
      </c>
      <c r="CB23" s="1">
        <f t="shared" ca="1" si="13"/>
        <v>0</v>
      </c>
      <c r="CC23" s="1">
        <f t="shared" ca="1" si="14"/>
        <v>8.1</v>
      </c>
    </row>
    <row r="24" spans="1:81" hidden="1" x14ac:dyDescent="0.25">
      <c r="A24" s="1" t="s">
        <v>1078</v>
      </c>
      <c r="B24" s="1" t="s">
        <v>1079</v>
      </c>
      <c r="C24" s="1" t="s">
        <v>62</v>
      </c>
      <c r="D24" s="1" t="s">
        <v>1067</v>
      </c>
      <c r="E24" s="1" t="s">
        <v>76</v>
      </c>
      <c r="AU24">
        <v>48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56</v>
      </c>
      <c r="BI24" s="3">
        <v>5</v>
      </c>
      <c r="BJ24" s="3" t="str">
        <f t="array" ref="BJ24">IF(C24="yes",VLOOKUP(BI24&amp;D24,CHOOSE({1,2},Schedule_2015!$A$2:$A$257&amp;Schedule_2015!$B$2:$B$257,Schedule_2015!$C$2:$C$257),2,0),VLOOKUP(BI24&amp;D24,CHOOSE({1,2},Schedule_2015!$A$2:$A$257&amp;Schedule_2015!$C$2:$C$257,Schedule_2015!$B$2:$B$257),2,0))</f>
        <v>ARI</v>
      </c>
      <c r="BK24" s="3">
        <f>VLOOKUP(BJ24,Def!$A$2:$Z$34,23,0)</f>
        <v>85.2</v>
      </c>
      <c r="BL24" s="3">
        <f>VLOOKUP(BJ24,Def!$A$2:$Z$34,16,0)</f>
        <v>192.8</v>
      </c>
      <c r="BM24" s="3">
        <f>VLOOKUP(BJ24,Def!$A$2:$Z$34,17,0)</f>
        <v>3</v>
      </c>
      <c r="BN24" s="3">
        <f>VLOOKUP(BJ24,Def!$A$2:$Z$34,24,0)</f>
        <v>4</v>
      </c>
      <c r="BO24" s="1">
        <f t="shared" ca="1" si="0"/>
        <v>0</v>
      </c>
      <c r="BP24" s="1">
        <f t="shared" ca="1" si="1"/>
        <v>0</v>
      </c>
      <c r="BQ24" s="1">
        <f t="shared" ca="1" si="2"/>
        <v>0</v>
      </c>
      <c r="BR24" s="1">
        <f t="shared" ca="1" si="3"/>
        <v>0</v>
      </c>
      <c r="BS24" s="1">
        <f t="shared" ca="1" si="4"/>
        <v>0</v>
      </c>
      <c r="BT24" s="1">
        <f t="shared" ca="1" si="5"/>
        <v>0</v>
      </c>
      <c r="BU24" s="1">
        <f t="shared" ca="1" si="6"/>
        <v>0</v>
      </c>
      <c r="BV24" s="1">
        <f t="shared" ca="1" si="7"/>
        <v>5.6000000000000005</v>
      </c>
      <c r="BW24" s="1">
        <f t="shared" ca="1" si="8"/>
        <v>2</v>
      </c>
      <c r="BX24" s="1">
        <f t="shared" ca="1" si="9"/>
        <v>0</v>
      </c>
      <c r="BY24" s="1">
        <f t="shared" ca="1" si="10"/>
        <v>0</v>
      </c>
      <c r="BZ24" s="1">
        <f t="shared" ca="1" si="11"/>
        <v>0</v>
      </c>
      <c r="CA24" s="1">
        <f t="shared" ca="1" si="12"/>
        <v>0</v>
      </c>
      <c r="CB24" s="1">
        <f t="shared" ca="1" si="13"/>
        <v>0</v>
      </c>
      <c r="CC24" s="1">
        <f t="shared" ca="1" si="14"/>
        <v>7.6000000000000005</v>
      </c>
    </row>
    <row r="25" spans="1:81" hidden="1" x14ac:dyDescent="0.25">
      <c r="A25" s="1" t="s">
        <v>272</v>
      </c>
      <c r="B25" s="1" t="s">
        <v>273</v>
      </c>
      <c r="C25" s="1" t="s">
        <v>135</v>
      </c>
      <c r="D25" s="1" t="s">
        <v>263</v>
      </c>
      <c r="E25" s="1" t="s">
        <v>76</v>
      </c>
      <c r="AU25">
        <v>63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63</v>
      </c>
      <c r="BI25" s="3">
        <v>1</v>
      </c>
      <c r="BJ25" s="3" t="str">
        <f t="array" ref="BJ25">IF(C25="yes",VLOOKUP(BI25&amp;D25,CHOOSE({1,2},Schedule_2015!$A$2:$A$257&amp;Schedule_2015!$B$2:$B$257,Schedule_2015!$C$2:$C$257),2,0),VLOOKUP(BI25&amp;D25,CHOOSE({1,2},Schedule_2015!$A$2:$A$257&amp;Schedule_2015!$C$2:$C$257,Schedule_2015!$B$2:$B$257),2,0))</f>
        <v>ARI</v>
      </c>
      <c r="BK25" s="3">
        <f>VLOOKUP(BJ25,Def!$A$2:$Z$34,23,0)</f>
        <v>85.2</v>
      </c>
      <c r="BL25" s="3">
        <f>VLOOKUP(BJ25,Def!$A$2:$Z$34,16,0)</f>
        <v>192.8</v>
      </c>
      <c r="BM25" s="3">
        <f>VLOOKUP(BJ25,Def!$A$2:$Z$34,17,0)</f>
        <v>3</v>
      </c>
      <c r="BN25" s="3">
        <f>VLOOKUP(BJ25,Def!$A$2:$Z$34,24,0)</f>
        <v>4</v>
      </c>
      <c r="BO25" s="1">
        <f t="shared" ca="1" si="0"/>
        <v>0</v>
      </c>
      <c r="BP25" s="1">
        <f t="shared" ca="1" si="1"/>
        <v>0</v>
      </c>
      <c r="BQ25" s="1">
        <f t="shared" ca="1" si="2"/>
        <v>0</v>
      </c>
      <c r="BR25" s="1">
        <f t="shared" ca="1" si="3"/>
        <v>0</v>
      </c>
      <c r="BS25" s="1">
        <f t="shared" ca="1" si="4"/>
        <v>0</v>
      </c>
      <c r="BT25" s="1">
        <f t="shared" ca="1" si="5"/>
        <v>0</v>
      </c>
      <c r="BU25" s="1">
        <f t="shared" ca="1" si="6"/>
        <v>0</v>
      </c>
      <c r="BV25" s="1">
        <f t="shared" ca="1" si="7"/>
        <v>6.3000000000000007</v>
      </c>
      <c r="BW25" s="1">
        <f t="shared" ca="1" si="8"/>
        <v>1</v>
      </c>
      <c r="BX25" s="1">
        <f t="shared" ca="1" si="9"/>
        <v>0</v>
      </c>
      <c r="BY25" s="1">
        <f t="shared" ca="1" si="10"/>
        <v>0</v>
      </c>
      <c r="BZ25" s="1">
        <f t="shared" ca="1" si="11"/>
        <v>0</v>
      </c>
      <c r="CA25" s="1">
        <f t="shared" ca="1" si="12"/>
        <v>0</v>
      </c>
      <c r="CB25" s="1">
        <f t="shared" ca="1" si="13"/>
        <v>0</v>
      </c>
      <c r="CC25" s="1">
        <f t="shared" ca="1" si="14"/>
        <v>7.3000000000000007</v>
      </c>
    </row>
    <row r="26" spans="1:81" hidden="1" x14ac:dyDescent="0.25">
      <c r="A26" s="1" t="s">
        <v>1457</v>
      </c>
      <c r="B26" s="1" t="s">
        <v>1458</v>
      </c>
      <c r="C26" s="1" t="s">
        <v>135</v>
      </c>
      <c r="D26" s="1" t="s">
        <v>1454</v>
      </c>
      <c r="E26" s="1" t="s">
        <v>69</v>
      </c>
      <c r="AU26">
        <v>10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10</v>
      </c>
      <c r="BB26">
        <v>15</v>
      </c>
      <c r="BC26">
        <v>14</v>
      </c>
      <c r="BD26">
        <v>0</v>
      </c>
      <c r="BE26">
        <v>0</v>
      </c>
      <c r="BF26">
        <v>0</v>
      </c>
      <c r="BG26">
        <v>0</v>
      </c>
      <c r="BH26">
        <v>51</v>
      </c>
      <c r="BI26" s="3">
        <v>3</v>
      </c>
      <c r="BJ26" s="3" t="str">
        <f t="array" ref="BJ26">IF(C26="yes",VLOOKUP(BI26&amp;D26,CHOOSE({1,2},Schedule_2015!$A$2:$A$257&amp;Schedule_2015!$B$2:$B$257,Schedule_2015!$C$2:$C$257),2,0),VLOOKUP(BI26&amp;D26,CHOOSE({1,2},Schedule_2015!$A$2:$A$257&amp;Schedule_2015!$C$2:$C$257,Schedule_2015!$B$2:$B$257),2,0))</f>
        <v>ARI</v>
      </c>
      <c r="BK26" s="3">
        <f>VLOOKUP(BJ26,Def!$A$2:$Z$34,23,0)</f>
        <v>85.2</v>
      </c>
      <c r="BL26" s="3">
        <f>VLOOKUP(BJ26,Def!$A$2:$Z$34,16,0)</f>
        <v>192.8</v>
      </c>
      <c r="BM26" s="3">
        <f>VLOOKUP(BJ26,Def!$A$2:$Z$34,17,0)</f>
        <v>3</v>
      </c>
      <c r="BN26" s="3">
        <f>VLOOKUP(BJ26,Def!$A$2:$Z$34,24,0)</f>
        <v>4</v>
      </c>
      <c r="BO26" s="1">
        <f t="shared" ca="1" si="0"/>
        <v>0</v>
      </c>
      <c r="BP26" s="1">
        <f t="shared" ca="1" si="1"/>
        <v>0</v>
      </c>
      <c r="BQ26" s="1">
        <f t="shared" ca="1" si="2"/>
        <v>0</v>
      </c>
      <c r="BR26" s="1">
        <f t="shared" ca="1" si="3"/>
        <v>0</v>
      </c>
      <c r="BS26" s="1">
        <f t="shared" ca="1" si="4"/>
        <v>5.1000000000000005</v>
      </c>
      <c r="BT26" s="1">
        <f t="shared" ca="1" si="5"/>
        <v>0</v>
      </c>
      <c r="BU26" s="1">
        <f t="shared" ca="1" si="6"/>
        <v>0</v>
      </c>
      <c r="BV26" s="1">
        <f t="shared" ca="1" si="7"/>
        <v>1</v>
      </c>
      <c r="BW26" s="1">
        <f t="shared" ca="1" si="8"/>
        <v>1</v>
      </c>
      <c r="BX26" s="1">
        <f t="shared" ca="1" si="9"/>
        <v>0</v>
      </c>
      <c r="BY26" s="1">
        <f t="shared" ca="1" si="10"/>
        <v>0</v>
      </c>
      <c r="BZ26" s="1">
        <f t="shared" ca="1" si="11"/>
        <v>0</v>
      </c>
      <c r="CA26" s="1">
        <f t="shared" ca="1" si="12"/>
        <v>0</v>
      </c>
      <c r="CB26" s="1">
        <f t="shared" ca="1" si="13"/>
        <v>0</v>
      </c>
      <c r="CC26" s="1">
        <f t="shared" ca="1" si="14"/>
        <v>7.1000000000000005</v>
      </c>
    </row>
    <row r="27" spans="1:81" hidden="1" x14ac:dyDescent="0.25">
      <c r="A27" s="1" t="s">
        <v>396</v>
      </c>
      <c r="B27" s="1" t="s">
        <v>397</v>
      </c>
      <c r="C27" s="1" t="s">
        <v>62</v>
      </c>
      <c r="D27" s="1" t="s">
        <v>383</v>
      </c>
      <c r="E27" s="1" t="s">
        <v>76</v>
      </c>
      <c r="AU27">
        <v>22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36</v>
      </c>
      <c r="BI27" s="3">
        <v>2</v>
      </c>
      <c r="BJ27" s="3" t="str">
        <f t="array" ref="BJ27">IF(C27="yes",VLOOKUP(BI27&amp;D27,CHOOSE({1,2},Schedule_2015!$A$2:$A$257&amp;Schedule_2015!$B$2:$B$257,Schedule_2015!$C$2:$C$257),2,0),VLOOKUP(BI27&amp;D27,CHOOSE({1,2},Schedule_2015!$A$2:$A$257&amp;Schedule_2015!$C$2:$C$257,Schedule_2015!$B$2:$B$257),2,0))</f>
        <v>ARI</v>
      </c>
      <c r="BK27" s="3">
        <f>VLOOKUP(BJ27,Def!$A$2:$Z$34,23,0)</f>
        <v>85.2</v>
      </c>
      <c r="BL27" s="3">
        <f>VLOOKUP(BJ27,Def!$A$2:$Z$34,16,0)</f>
        <v>192.8</v>
      </c>
      <c r="BM27" s="3">
        <f>VLOOKUP(BJ27,Def!$A$2:$Z$34,17,0)</f>
        <v>3</v>
      </c>
      <c r="BN27" s="3">
        <f>VLOOKUP(BJ27,Def!$A$2:$Z$34,24,0)</f>
        <v>4</v>
      </c>
      <c r="BO27" s="1">
        <f t="shared" ca="1" si="0"/>
        <v>0</v>
      </c>
      <c r="BP27" s="1">
        <f t="shared" ca="1" si="1"/>
        <v>0</v>
      </c>
      <c r="BQ27" s="1">
        <f t="shared" ca="1" si="2"/>
        <v>0</v>
      </c>
      <c r="BR27" s="1">
        <f t="shared" ca="1" si="3"/>
        <v>0</v>
      </c>
      <c r="BS27" s="1">
        <f t="shared" ca="1" si="4"/>
        <v>0</v>
      </c>
      <c r="BT27" s="1">
        <f t="shared" ca="1" si="5"/>
        <v>0</v>
      </c>
      <c r="BU27" s="1">
        <f t="shared" ca="1" si="6"/>
        <v>0</v>
      </c>
      <c r="BV27" s="1">
        <f t="shared" ca="1" si="7"/>
        <v>3.6</v>
      </c>
      <c r="BW27" s="1">
        <f t="shared" ca="1" si="8"/>
        <v>3</v>
      </c>
      <c r="BX27" s="1">
        <f t="shared" ca="1" si="9"/>
        <v>0</v>
      </c>
      <c r="BY27" s="1">
        <f t="shared" ca="1" si="10"/>
        <v>0</v>
      </c>
      <c r="BZ27" s="1">
        <f t="shared" ca="1" si="11"/>
        <v>0</v>
      </c>
      <c r="CA27" s="1">
        <f t="shared" ca="1" si="12"/>
        <v>0</v>
      </c>
      <c r="CB27" s="1">
        <f t="shared" ca="1" si="13"/>
        <v>0</v>
      </c>
      <c r="CC27" s="1">
        <f t="shared" ca="1" si="14"/>
        <v>6.6</v>
      </c>
    </row>
    <row r="28" spans="1:81" hidden="1" x14ac:dyDescent="0.25">
      <c r="A28" s="1" t="s">
        <v>278</v>
      </c>
      <c r="B28" s="1" t="s">
        <v>279</v>
      </c>
      <c r="C28" s="1" t="s">
        <v>135</v>
      </c>
      <c r="D28" s="1" t="s">
        <v>263</v>
      </c>
      <c r="E28" s="1" t="s">
        <v>76</v>
      </c>
      <c r="AU28">
        <v>14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29</v>
      </c>
      <c r="BI28" s="3">
        <v>1</v>
      </c>
      <c r="BJ28" s="3" t="str">
        <f t="array" ref="BJ28">IF(C28="yes",VLOOKUP(BI28&amp;D28,CHOOSE({1,2},Schedule_2015!$A$2:$A$257&amp;Schedule_2015!$B$2:$B$257,Schedule_2015!$C$2:$C$257),2,0),VLOOKUP(BI28&amp;D28,CHOOSE({1,2},Schedule_2015!$A$2:$A$257&amp;Schedule_2015!$C$2:$C$257,Schedule_2015!$B$2:$B$257),2,0))</f>
        <v>ARI</v>
      </c>
      <c r="BK28" s="3">
        <f>VLOOKUP(BJ28,Def!$A$2:$Z$34,23,0)</f>
        <v>85.2</v>
      </c>
      <c r="BL28" s="3">
        <f>VLOOKUP(BJ28,Def!$A$2:$Z$34,16,0)</f>
        <v>192.8</v>
      </c>
      <c r="BM28" s="3">
        <f>VLOOKUP(BJ28,Def!$A$2:$Z$34,17,0)</f>
        <v>3</v>
      </c>
      <c r="BN28" s="3">
        <f>VLOOKUP(BJ28,Def!$A$2:$Z$34,24,0)</f>
        <v>4</v>
      </c>
      <c r="BO28" s="1">
        <f t="shared" ca="1" si="0"/>
        <v>0</v>
      </c>
      <c r="BP28" s="1">
        <f t="shared" ca="1" si="1"/>
        <v>0</v>
      </c>
      <c r="BQ28" s="1">
        <f t="shared" ca="1" si="2"/>
        <v>0</v>
      </c>
      <c r="BR28" s="1">
        <f t="shared" ca="1" si="3"/>
        <v>0</v>
      </c>
      <c r="BS28" s="1">
        <f t="shared" ca="1" si="4"/>
        <v>0</v>
      </c>
      <c r="BT28" s="1">
        <f t="shared" ca="1" si="5"/>
        <v>0</v>
      </c>
      <c r="BU28" s="1">
        <f t="shared" ca="1" si="6"/>
        <v>0</v>
      </c>
      <c r="BV28" s="1">
        <f t="shared" ca="1" si="7"/>
        <v>2.9000000000000004</v>
      </c>
      <c r="BW28" s="1">
        <f t="shared" ca="1" si="8"/>
        <v>3</v>
      </c>
      <c r="BX28" s="1">
        <f t="shared" ca="1" si="9"/>
        <v>0</v>
      </c>
      <c r="BY28" s="1">
        <f t="shared" ca="1" si="10"/>
        <v>0</v>
      </c>
      <c r="BZ28" s="1">
        <f t="shared" ca="1" si="11"/>
        <v>0</v>
      </c>
      <c r="CA28" s="1">
        <f t="shared" ca="1" si="12"/>
        <v>0</v>
      </c>
      <c r="CB28" s="1">
        <f t="shared" ca="1" si="13"/>
        <v>0</v>
      </c>
      <c r="CC28" s="1">
        <f t="shared" ca="1" si="14"/>
        <v>5.9</v>
      </c>
    </row>
    <row r="29" spans="1:81" hidden="1" x14ac:dyDescent="0.25">
      <c r="A29" s="1" t="s">
        <v>1080</v>
      </c>
      <c r="B29" s="1" t="s">
        <v>1081</v>
      </c>
      <c r="C29" s="1" t="s">
        <v>62</v>
      </c>
      <c r="D29" s="1" t="s">
        <v>1067</v>
      </c>
      <c r="E29" s="1" t="s">
        <v>79</v>
      </c>
      <c r="AU29">
        <v>13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29</v>
      </c>
      <c r="BI29" s="3">
        <v>5</v>
      </c>
      <c r="BJ29" s="3" t="str">
        <f t="array" ref="BJ29">IF(C29="yes",VLOOKUP(BI29&amp;D29,CHOOSE({1,2},Schedule_2015!$A$2:$A$257&amp;Schedule_2015!$B$2:$B$257,Schedule_2015!$C$2:$C$257),2,0),VLOOKUP(BI29&amp;D29,CHOOSE({1,2},Schedule_2015!$A$2:$A$257&amp;Schedule_2015!$C$2:$C$257,Schedule_2015!$B$2:$B$257),2,0))</f>
        <v>ARI</v>
      </c>
      <c r="BK29" s="3">
        <f>VLOOKUP(BJ29,Def!$A$2:$Z$34,23,0)</f>
        <v>85.2</v>
      </c>
      <c r="BL29" s="3">
        <f>VLOOKUP(BJ29,Def!$A$2:$Z$34,16,0)</f>
        <v>192.8</v>
      </c>
      <c r="BM29" s="3">
        <f>VLOOKUP(BJ29,Def!$A$2:$Z$34,17,0)</f>
        <v>3</v>
      </c>
      <c r="BN29" s="3">
        <f>VLOOKUP(BJ29,Def!$A$2:$Z$34,24,0)</f>
        <v>4</v>
      </c>
      <c r="BO29" s="1">
        <f t="shared" ca="1" si="0"/>
        <v>0</v>
      </c>
      <c r="BP29" s="1">
        <f t="shared" ca="1" si="1"/>
        <v>0</v>
      </c>
      <c r="BQ29" s="1">
        <f t="shared" ca="1" si="2"/>
        <v>0</v>
      </c>
      <c r="BR29" s="1">
        <f t="shared" ca="1" si="3"/>
        <v>0</v>
      </c>
      <c r="BS29" s="1">
        <f t="shared" ca="1" si="4"/>
        <v>0</v>
      </c>
      <c r="BT29" s="1">
        <f t="shared" ca="1" si="5"/>
        <v>0</v>
      </c>
      <c r="BU29" s="1">
        <f t="shared" ca="1" si="6"/>
        <v>0</v>
      </c>
      <c r="BV29" s="1">
        <f t="shared" ca="1" si="7"/>
        <v>2.9000000000000004</v>
      </c>
      <c r="BW29" s="1">
        <f t="shared" ca="1" si="8"/>
        <v>3</v>
      </c>
      <c r="BX29" s="1">
        <f t="shared" ca="1" si="9"/>
        <v>0</v>
      </c>
      <c r="BY29" s="1">
        <f t="shared" ca="1" si="10"/>
        <v>0</v>
      </c>
      <c r="BZ29" s="1">
        <f t="shared" ca="1" si="11"/>
        <v>0</v>
      </c>
      <c r="CA29" s="1">
        <f t="shared" ca="1" si="12"/>
        <v>0</v>
      </c>
      <c r="CB29" s="1">
        <f t="shared" ca="1" si="13"/>
        <v>0</v>
      </c>
      <c r="CC29" s="1">
        <f t="shared" ca="1" si="14"/>
        <v>5.9</v>
      </c>
    </row>
    <row r="30" spans="1:81" hidden="1" x14ac:dyDescent="0.25">
      <c r="A30" s="1" t="s">
        <v>1465</v>
      </c>
      <c r="B30" s="1" t="s">
        <v>1466</v>
      </c>
      <c r="C30" s="1" t="s">
        <v>135</v>
      </c>
      <c r="D30" s="1" t="s">
        <v>1454</v>
      </c>
      <c r="E30" s="1" t="s">
        <v>79</v>
      </c>
      <c r="AU30">
        <v>12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29</v>
      </c>
      <c r="BI30" s="3">
        <v>3</v>
      </c>
      <c r="BJ30" s="3" t="str">
        <f t="array" ref="BJ30">IF(C30="yes",VLOOKUP(BI30&amp;D30,CHOOSE({1,2},Schedule_2015!$A$2:$A$257&amp;Schedule_2015!$B$2:$B$257,Schedule_2015!$C$2:$C$257),2,0),VLOOKUP(BI30&amp;D30,CHOOSE({1,2},Schedule_2015!$A$2:$A$257&amp;Schedule_2015!$C$2:$C$257,Schedule_2015!$B$2:$B$257),2,0))</f>
        <v>ARI</v>
      </c>
      <c r="BK30" s="3">
        <f>VLOOKUP(BJ30,Def!$A$2:$Z$34,23,0)</f>
        <v>85.2</v>
      </c>
      <c r="BL30" s="3">
        <f>VLOOKUP(BJ30,Def!$A$2:$Z$34,16,0)</f>
        <v>192.8</v>
      </c>
      <c r="BM30" s="3">
        <f>VLOOKUP(BJ30,Def!$A$2:$Z$34,17,0)</f>
        <v>3</v>
      </c>
      <c r="BN30" s="3">
        <f>VLOOKUP(BJ30,Def!$A$2:$Z$34,24,0)</f>
        <v>4</v>
      </c>
      <c r="BO30" s="1">
        <f t="shared" ca="1" si="0"/>
        <v>0</v>
      </c>
      <c r="BP30" s="1">
        <f t="shared" ca="1" si="1"/>
        <v>0</v>
      </c>
      <c r="BQ30" s="1">
        <f t="shared" ca="1" si="2"/>
        <v>0</v>
      </c>
      <c r="BR30" s="1">
        <f t="shared" ca="1" si="3"/>
        <v>0</v>
      </c>
      <c r="BS30" s="1">
        <f t="shared" ca="1" si="4"/>
        <v>0</v>
      </c>
      <c r="BT30" s="1">
        <f t="shared" ca="1" si="5"/>
        <v>0</v>
      </c>
      <c r="BU30" s="1">
        <f t="shared" ca="1" si="6"/>
        <v>0</v>
      </c>
      <c r="BV30" s="1">
        <f t="shared" ca="1" si="7"/>
        <v>2.9000000000000004</v>
      </c>
      <c r="BW30" s="1">
        <f t="shared" ca="1" si="8"/>
        <v>3</v>
      </c>
      <c r="BX30" s="1">
        <f t="shared" ca="1" si="9"/>
        <v>0</v>
      </c>
      <c r="BY30" s="1">
        <f t="shared" ca="1" si="10"/>
        <v>0</v>
      </c>
      <c r="BZ30" s="1">
        <f t="shared" ca="1" si="11"/>
        <v>0</v>
      </c>
      <c r="CA30" s="1">
        <f t="shared" ca="1" si="12"/>
        <v>0</v>
      </c>
      <c r="CB30" s="1">
        <f t="shared" ca="1" si="13"/>
        <v>0</v>
      </c>
      <c r="CC30" s="1">
        <f t="shared" ca="1" si="14"/>
        <v>5.9</v>
      </c>
    </row>
    <row r="31" spans="1:81" hidden="1" x14ac:dyDescent="0.25">
      <c r="A31" s="1" t="s">
        <v>1035</v>
      </c>
      <c r="B31" s="1" t="s">
        <v>1036</v>
      </c>
      <c r="C31" s="1" t="s">
        <v>135</v>
      </c>
      <c r="D31" s="1" t="s">
        <v>1017</v>
      </c>
      <c r="E31" s="1" t="s">
        <v>79</v>
      </c>
      <c r="AU31">
        <v>12</v>
      </c>
      <c r="AV31">
        <v>0</v>
      </c>
      <c r="AW31">
        <v>3</v>
      </c>
      <c r="AX31">
        <v>0</v>
      </c>
      <c r="AY31">
        <v>0</v>
      </c>
      <c r="AZ31">
        <v>0</v>
      </c>
      <c r="BA31">
        <v>22</v>
      </c>
      <c r="BI31" s="3">
        <v>4</v>
      </c>
      <c r="BJ31" s="3" t="str">
        <f t="array" ref="BJ31">IF(C31="yes",VLOOKUP(BI31&amp;D31,CHOOSE({1,2},Schedule_2015!$A$2:$A$257&amp;Schedule_2015!$B$2:$B$257,Schedule_2015!$C$2:$C$257),2,0),VLOOKUP(BI31&amp;D31,CHOOSE({1,2},Schedule_2015!$A$2:$A$257&amp;Schedule_2015!$C$2:$C$257,Schedule_2015!$B$2:$B$257),2,0))</f>
        <v>ARI</v>
      </c>
      <c r="BK31" s="3">
        <f>VLOOKUP(BJ31,Def!$A$2:$Z$34,23,0)</f>
        <v>85.2</v>
      </c>
      <c r="BL31" s="3">
        <f>VLOOKUP(BJ31,Def!$A$2:$Z$34,16,0)</f>
        <v>192.8</v>
      </c>
      <c r="BM31" s="3">
        <f>VLOOKUP(BJ31,Def!$A$2:$Z$34,17,0)</f>
        <v>3</v>
      </c>
      <c r="BN31" s="3">
        <f>VLOOKUP(BJ31,Def!$A$2:$Z$34,24,0)</f>
        <v>4</v>
      </c>
      <c r="BO31" s="1">
        <f t="shared" ca="1" si="0"/>
        <v>0</v>
      </c>
      <c r="BP31" s="1">
        <f t="shared" ca="1" si="1"/>
        <v>0</v>
      </c>
      <c r="BQ31" s="1">
        <f t="shared" ca="1" si="2"/>
        <v>0</v>
      </c>
      <c r="BR31" s="1">
        <f t="shared" ca="1" si="3"/>
        <v>0</v>
      </c>
      <c r="BS31" s="1">
        <f t="shared" ca="1" si="4"/>
        <v>0</v>
      </c>
      <c r="BT31" s="1">
        <f t="shared" ca="1" si="5"/>
        <v>0</v>
      </c>
      <c r="BU31" s="1">
        <f t="shared" ca="1" si="6"/>
        <v>0</v>
      </c>
      <c r="BV31" s="1">
        <f t="shared" ca="1" si="7"/>
        <v>2.2000000000000002</v>
      </c>
      <c r="BW31" s="1">
        <f t="shared" ca="1" si="8"/>
        <v>3</v>
      </c>
      <c r="BX31" s="1">
        <f t="shared" ca="1" si="9"/>
        <v>0</v>
      </c>
      <c r="BY31" s="1">
        <f t="shared" ca="1" si="10"/>
        <v>0</v>
      </c>
      <c r="BZ31" s="1">
        <f t="shared" ca="1" si="11"/>
        <v>0</v>
      </c>
      <c r="CA31" s="1">
        <f t="shared" ca="1" si="12"/>
        <v>0</v>
      </c>
      <c r="CB31" s="1">
        <f t="shared" ca="1" si="13"/>
        <v>0</v>
      </c>
      <c r="CC31" s="1">
        <f t="shared" ca="1" si="14"/>
        <v>5.2</v>
      </c>
    </row>
    <row r="32" spans="1:81" hidden="1" x14ac:dyDescent="0.25">
      <c r="A32" s="1" t="s">
        <v>276</v>
      </c>
      <c r="B32" s="1" t="s">
        <v>277</v>
      </c>
      <c r="C32" s="1" t="s">
        <v>135</v>
      </c>
      <c r="D32" s="1" t="s">
        <v>263</v>
      </c>
      <c r="E32" s="1" t="s">
        <v>79</v>
      </c>
      <c r="AU32">
        <v>8</v>
      </c>
      <c r="AV32">
        <v>0</v>
      </c>
      <c r="AW32">
        <v>3</v>
      </c>
      <c r="AX32">
        <v>0</v>
      </c>
      <c r="AY32">
        <v>0</v>
      </c>
      <c r="AZ32">
        <v>0</v>
      </c>
      <c r="BA32">
        <v>19</v>
      </c>
      <c r="BI32" s="3">
        <v>1</v>
      </c>
      <c r="BJ32" s="3" t="str">
        <f t="array" ref="BJ32">IF(C32="yes",VLOOKUP(BI32&amp;D32,CHOOSE({1,2},Schedule_2015!$A$2:$A$257&amp;Schedule_2015!$B$2:$B$257,Schedule_2015!$C$2:$C$257),2,0),VLOOKUP(BI32&amp;D32,CHOOSE({1,2},Schedule_2015!$A$2:$A$257&amp;Schedule_2015!$C$2:$C$257,Schedule_2015!$B$2:$B$257),2,0))</f>
        <v>ARI</v>
      </c>
      <c r="BK32" s="3">
        <f>VLOOKUP(BJ32,Def!$A$2:$Z$34,23,0)</f>
        <v>85.2</v>
      </c>
      <c r="BL32" s="3">
        <f>VLOOKUP(BJ32,Def!$A$2:$Z$34,16,0)</f>
        <v>192.8</v>
      </c>
      <c r="BM32" s="3">
        <f>VLOOKUP(BJ32,Def!$A$2:$Z$34,17,0)</f>
        <v>3</v>
      </c>
      <c r="BN32" s="3">
        <f>VLOOKUP(BJ32,Def!$A$2:$Z$34,24,0)</f>
        <v>4</v>
      </c>
      <c r="BO32" s="1">
        <f t="shared" ca="1" si="0"/>
        <v>0</v>
      </c>
      <c r="BP32" s="1">
        <f t="shared" ca="1" si="1"/>
        <v>0</v>
      </c>
      <c r="BQ32" s="1">
        <f t="shared" ca="1" si="2"/>
        <v>0</v>
      </c>
      <c r="BR32" s="1">
        <f t="shared" ca="1" si="3"/>
        <v>0</v>
      </c>
      <c r="BS32" s="1">
        <f t="shared" ca="1" si="4"/>
        <v>0</v>
      </c>
      <c r="BT32" s="1">
        <f t="shared" ca="1" si="5"/>
        <v>0</v>
      </c>
      <c r="BU32" s="1">
        <f t="shared" ca="1" si="6"/>
        <v>0</v>
      </c>
      <c r="BV32" s="1">
        <f t="shared" ca="1" si="7"/>
        <v>1.9000000000000001</v>
      </c>
      <c r="BW32" s="1">
        <f t="shared" ca="1" si="8"/>
        <v>3</v>
      </c>
      <c r="BX32" s="1">
        <f t="shared" ca="1" si="9"/>
        <v>0</v>
      </c>
      <c r="BY32" s="1">
        <f t="shared" ca="1" si="10"/>
        <v>0</v>
      </c>
      <c r="BZ32" s="1">
        <f t="shared" ca="1" si="11"/>
        <v>0</v>
      </c>
      <c r="CA32" s="1">
        <f t="shared" ca="1" si="12"/>
        <v>0</v>
      </c>
      <c r="CB32" s="1">
        <f t="shared" ca="1" si="13"/>
        <v>0</v>
      </c>
      <c r="CC32" s="1">
        <f t="shared" ca="1" si="14"/>
        <v>4.9000000000000004</v>
      </c>
    </row>
    <row r="33" spans="1:81" hidden="1" x14ac:dyDescent="0.25">
      <c r="A33" s="1" t="s">
        <v>1070</v>
      </c>
      <c r="B33" s="1" t="s">
        <v>1071</v>
      </c>
      <c r="C33" s="1" t="s">
        <v>62</v>
      </c>
      <c r="D33" s="1" t="s">
        <v>1067</v>
      </c>
      <c r="E33" s="1" t="s">
        <v>350</v>
      </c>
      <c r="AU33">
        <v>7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7</v>
      </c>
      <c r="BB33">
        <v>10</v>
      </c>
      <c r="BC33">
        <v>12</v>
      </c>
      <c r="BD33">
        <v>0</v>
      </c>
      <c r="BE33">
        <v>0</v>
      </c>
      <c r="BF33">
        <v>0</v>
      </c>
      <c r="BG33">
        <v>0</v>
      </c>
      <c r="BH33">
        <v>30</v>
      </c>
      <c r="BI33" s="3">
        <v>5</v>
      </c>
      <c r="BJ33" s="3" t="str">
        <f t="array" ref="BJ33">IF(C33="yes",VLOOKUP(BI33&amp;D33,CHOOSE({1,2},Schedule_2015!$A$2:$A$257&amp;Schedule_2015!$B$2:$B$257,Schedule_2015!$C$2:$C$257),2,0),VLOOKUP(BI33&amp;D33,CHOOSE({1,2},Schedule_2015!$A$2:$A$257&amp;Schedule_2015!$C$2:$C$257,Schedule_2015!$B$2:$B$257),2,0))</f>
        <v>ARI</v>
      </c>
      <c r="BK33" s="3">
        <f>VLOOKUP(BJ33,Def!$A$2:$Z$34,23,0)</f>
        <v>85.2</v>
      </c>
      <c r="BL33" s="3">
        <f>VLOOKUP(BJ33,Def!$A$2:$Z$34,16,0)</f>
        <v>192.8</v>
      </c>
      <c r="BM33" s="3">
        <f>VLOOKUP(BJ33,Def!$A$2:$Z$34,17,0)</f>
        <v>3</v>
      </c>
      <c r="BN33" s="3">
        <f>VLOOKUP(BJ33,Def!$A$2:$Z$34,24,0)</f>
        <v>4</v>
      </c>
      <c r="BO33" s="1">
        <f t="shared" ca="1" si="0"/>
        <v>0</v>
      </c>
      <c r="BP33" s="1">
        <f t="shared" ca="1" si="1"/>
        <v>0</v>
      </c>
      <c r="BQ33" s="1">
        <f t="shared" ca="1" si="2"/>
        <v>0</v>
      </c>
      <c r="BR33" s="1">
        <f t="shared" ca="1" si="3"/>
        <v>0</v>
      </c>
      <c r="BS33" s="1">
        <f t="shared" ca="1" si="4"/>
        <v>3</v>
      </c>
      <c r="BT33" s="1">
        <f t="shared" ca="1" si="5"/>
        <v>0</v>
      </c>
      <c r="BU33" s="1">
        <f t="shared" ca="1" si="6"/>
        <v>0</v>
      </c>
      <c r="BV33" s="1">
        <f t="shared" ca="1" si="7"/>
        <v>0.70000000000000007</v>
      </c>
      <c r="BW33" s="1">
        <f t="shared" ca="1" si="8"/>
        <v>1</v>
      </c>
      <c r="BX33" s="1">
        <f t="shared" ca="1" si="9"/>
        <v>0</v>
      </c>
      <c r="BY33" s="1">
        <f t="shared" ca="1" si="10"/>
        <v>0</v>
      </c>
      <c r="BZ33" s="1">
        <f t="shared" ca="1" si="11"/>
        <v>0</v>
      </c>
      <c r="CA33" s="1">
        <f t="shared" ca="1" si="12"/>
        <v>0</v>
      </c>
      <c r="CB33" s="1">
        <f t="shared" ca="1" si="13"/>
        <v>0</v>
      </c>
      <c r="CC33" s="1">
        <f t="shared" ca="1" si="14"/>
        <v>4.7</v>
      </c>
    </row>
    <row r="34" spans="1:81" hidden="1" x14ac:dyDescent="0.25">
      <c r="A34" s="1" t="s">
        <v>1086</v>
      </c>
      <c r="B34" s="1" t="s">
        <v>1087</v>
      </c>
      <c r="C34" s="1" t="s">
        <v>62</v>
      </c>
      <c r="D34" s="1" t="s">
        <v>1067</v>
      </c>
      <c r="E34" s="1" t="s">
        <v>79</v>
      </c>
      <c r="AU34">
        <v>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12</v>
      </c>
      <c r="BI34" s="3">
        <v>5</v>
      </c>
      <c r="BJ34" s="3" t="str">
        <f t="array" ref="BJ34">IF(C34="yes",VLOOKUP(BI34&amp;D34,CHOOSE({1,2},Schedule_2015!$A$2:$A$257&amp;Schedule_2015!$B$2:$B$257,Schedule_2015!$C$2:$C$257),2,0),VLOOKUP(BI34&amp;D34,CHOOSE({1,2},Schedule_2015!$A$2:$A$257&amp;Schedule_2015!$C$2:$C$257,Schedule_2015!$B$2:$B$257),2,0))</f>
        <v>ARI</v>
      </c>
      <c r="BK34" s="3">
        <f>VLOOKUP(BJ34,Def!$A$2:$Z$34,23,0)</f>
        <v>85.2</v>
      </c>
      <c r="BL34" s="3">
        <f>VLOOKUP(BJ34,Def!$A$2:$Z$34,16,0)</f>
        <v>192.8</v>
      </c>
      <c r="BM34" s="3">
        <f>VLOOKUP(BJ34,Def!$A$2:$Z$34,17,0)</f>
        <v>3</v>
      </c>
      <c r="BN34" s="3">
        <f>VLOOKUP(BJ34,Def!$A$2:$Z$34,24,0)</f>
        <v>4</v>
      </c>
      <c r="BO34" s="1">
        <f t="shared" ca="1" si="0"/>
        <v>0</v>
      </c>
      <c r="BP34" s="1">
        <f t="shared" ca="1" si="1"/>
        <v>0</v>
      </c>
      <c r="BQ34" s="1">
        <f t="shared" ca="1" si="2"/>
        <v>0</v>
      </c>
      <c r="BR34" s="1">
        <f t="shared" ca="1" si="3"/>
        <v>0</v>
      </c>
      <c r="BS34" s="1">
        <f t="shared" ca="1" si="4"/>
        <v>0</v>
      </c>
      <c r="BT34" s="1">
        <f t="shared" ca="1" si="5"/>
        <v>0</v>
      </c>
      <c r="BU34" s="1">
        <f t="shared" ca="1" si="6"/>
        <v>0</v>
      </c>
      <c r="BV34" s="1">
        <f t="shared" ca="1" si="7"/>
        <v>1.2000000000000002</v>
      </c>
      <c r="BW34" s="1">
        <f t="shared" ca="1" si="8"/>
        <v>3</v>
      </c>
      <c r="BX34" s="1">
        <f t="shared" ca="1" si="9"/>
        <v>0</v>
      </c>
      <c r="BY34" s="1">
        <f t="shared" ca="1" si="10"/>
        <v>0</v>
      </c>
      <c r="BZ34" s="1">
        <f t="shared" ca="1" si="11"/>
        <v>0</v>
      </c>
      <c r="CA34" s="1">
        <f t="shared" ca="1" si="12"/>
        <v>0</v>
      </c>
      <c r="CB34" s="1">
        <f t="shared" ca="1" si="13"/>
        <v>0</v>
      </c>
      <c r="CC34" s="1">
        <f t="shared" ca="1" si="14"/>
        <v>4.2</v>
      </c>
    </row>
    <row r="35" spans="1:81" hidden="1" x14ac:dyDescent="0.25">
      <c r="A35" s="1" t="s">
        <v>1461</v>
      </c>
      <c r="B35" s="1" t="s">
        <v>1462</v>
      </c>
      <c r="C35" s="1" t="s">
        <v>135</v>
      </c>
      <c r="D35" s="1" t="s">
        <v>1454</v>
      </c>
      <c r="E35" s="1" t="s">
        <v>76</v>
      </c>
      <c r="AU35">
        <v>14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16</v>
      </c>
      <c r="BI35" s="3">
        <v>3</v>
      </c>
      <c r="BJ35" s="3" t="str">
        <f t="array" ref="BJ35">IF(C35="yes",VLOOKUP(BI35&amp;D35,CHOOSE({1,2},Schedule_2015!$A$2:$A$257&amp;Schedule_2015!$B$2:$B$257,Schedule_2015!$C$2:$C$257),2,0),VLOOKUP(BI35&amp;D35,CHOOSE({1,2},Schedule_2015!$A$2:$A$257&amp;Schedule_2015!$C$2:$C$257,Schedule_2015!$B$2:$B$257),2,0))</f>
        <v>ARI</v>
      </c>
      <c r="BK35" s="3">
        <f>VLOOKUP(BJ35,Def!$A$2:$Z$34,23,0)</f>
        <v>85.2</v>
      </c>
      <c r="BL35" s="3">
        <f>VLOOKUP(BJ35,Def!$A$2:$Z$34,16,0)</f>
        <v>192.8</v>
      </c>
      <c r="BM35" s="3">
        <f>VLOOKUP(BJ35,Def!$A$2:$Z$34,17,0)</f>
        <v>3</v>
      </c>
      <c r="BN35" s="3">
        <f>VLOOKUP(BJ35,Def!$A$2:$Z$34,24,0)</f>
        <v>4</v>
      </c>
      <c r="BO35" s="1">
        <f t="shared" ca="1" si="0"/>
        <v>0</v>
      </c>
      <c r="BP35" s="1">
        <f t="shared" ca="1" si="1"/>
        <v>0</v>
      </c>
      <c r="BQ35" s="1">
        <f t="shared" ca="1" si="2"/>
        <v>0</v>
      </c>
      <c r="BR35" s="1">
        <f t="shared" ca="1" si="3"/>
        <v>0</v>
      </c>
      <c r="BS35" s="1">
        <f t="shared" ca="1" si="4"/>
        <v>0</v>
      </c>
      <c r="BT35" s="1">
        <f t="shared" ca="1" si="5"/>
        <v>0</v>
      </c>
      <c r="BU35" s="1">
        <f t="shared" ca="1" si="6"/>
        <v>0</v>
      </c>
      <c r="BV35" s="1">
        <f t="shared" ca="1" si="7"/>
        <v>1.6</v>
      </c>
      <c r="BW35" s="1">
        <f t="shared" ca="1" si="8"/>
        <v>2</v>
      </c>
      <c r="BX35" s="1">
        <f t="shared" ca="1" si="9"/>
        <v>0</v>
      </c>
      <c r="BY35" s="1">
        <f t="shared" ca="1" si="10"/>
        <v>0</v>
      </c>
      <c r="BZ35" s="1">
        <f t="shared" ca="1" si="11"/>
        <v>0</v>
      </c>
      <c r="CA35" s="1">
        <f t="shared" ca="1" si="12"/>
        <v>0</v>
      </c>
      <c r="CB35" s="1">
        <f t="shared" ca="1" si="13"/>
        <v>0</v>
      </c>
      <c r="CC35" s="1">
        <f t="shared" ca="1" si="14"/>
        <v>3.6</v>
      </c>
    </row>
    <row r="36" spans="1:81" hidden="1" x14ac:dyDescent="0.25">
      <c r="A36" s="1" t="s">
        <v>2277</v>
      </c>
      <c r="B36" s="1" t="s">
        <v>2278</v>
      </c>
      <c r="C36" s="1" t="s">
        <v>62</v>
      </c>
      <c r="D36" s="1" t="s">
        <v>383</v>
      </c>
      <c r="E36" s="1" t="s">
        <v>79</v>
      </c>
      <c r="AU36">
        <v>9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14</v>
      </c>
      <c r="BI36" s="3">
        <v>2</v>
      </c>
      <c r="BJ36" s="3" t="str">
        <f t="array" ref="BJ36">IF(C36="yes",VLOOKUP(BI36&amp;D36,CHOOSE({1,2},Schedule_2015!$A$2:$A$257&amp;Schedule_2015!$B$2:$B$257,Schedule_2015!$C$2:$C$257),2,0),VLOOKUP(BI36&amp;D36,CHOOSE({1,2},Schedule_2015!$A$2:$A$257&amp;Schedule_2015!$C$2:$C$257,Schedule_2015!$B$2:$B$257),2,0))</f>
        <v>ARI</v>
      </c>
      <c r="BK36" s="3">
        <f>VLOOKUP(BJ36,Def!$A$2:$Z$34,23,0)</f>
        <v>85.2</v>
      </c>
      <c r="BL36" s="3">
        <f>VLOOKUP(BJ36,Def!$A$2:$Z$34,16,0)</f>
        <v>192.8</v>
      </c>
      <c r="BM36" s="3">
        <f>VLOOKUP(BJ36,Def!$A$2:$Z$34,17,0)</f>
        <v>3</v>
      </c>
      <c r="BN36" s="3">
        <f>VLOOKUP(BJ36,Def!$A$2:$Z$34,24,0)</f>
        <v>4</v>
      </c>
      <c r="BO36" s="1">
        <f t="shared" ca="1" si="0"/>
        <v>0</v>
      </c>
      <c r="BP36" s="1">
        <f t="shared" ca="1" si="1"/>
        <v>0</v>
      </c>
      <c r="BQ36" s="1">
        <f t="shared" ca="1" si="2"/>
        <v>0</v>
      </c>
      <c r="BR36" s="1">
        <f t="shared" ca="1" si="3"/>
        <v>0</v>
      </c>
      <c r="BS36" s="1">
        <f t="shared" ca="1" si="4"/>
        <v>0</v>
      </c>
      <c r="BT36" s="1">
        <f t="shared" ca="1" si="5"/>
        <v>0</v>
      </c>
      <c r="BU36" s="1">
        <f t="shared" ca="1" si="6"/>
        <v>0</v>
      </c>
      <c r="BV36" s="1">
        <f t="shared" ca="1" si="7"/>
        <v>1.4000000000000001</v>
      </c>
      <c r="BW36" s="1">
        <f t="shared" ca="1" si="8"/>
        <v>2</v>
      </c>
      <c r="BX36" s="1">
        <f t="shared" ca="1" si="9"/>
        <v>0</v>
      </c>
      <c r="BY36" s="1">
        <f t="shared" ca="1" si="10"/>
        <v>0</v>
      </c>
      <c r="BZ36" s="1">
        <f t="shared" ca="1" si="11"/>
        <v>0</v>
      </c>
      <c r="CA36" s="1">
        <f t="shared" ca="1" si="12"/>
        <v>0</v>
      </c>
      <c r="CB36" s="1">
        <f t="shared" ca="1" si="13"/>
        <v>0</v>
      </c>
      <c r="CC36" s="1">
        <f t="shared" ca="1" si="14"/>
        <v>3.4000000000000004</v>
      </c>
    </row>
    <row r="37" spans="1:81" hidden="1" x14ac:dyDescent="0.25">
      <c r="A37" s="1" t="s">
        <v>153</v>
      </c>
      <c r="B37" s="1" t="s">
        <v>2145</v>
      </c>
      <c r="C37" s="1" t="s">
        <v>135</v>
      </c>
      <c r="D37" s="1" t="s">
        <v>263</v>
      </c>
      <c r="E37" s="1" t="s">
        <v>350</v>
      </c>
      <c r="AU37">
        <v>3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5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4</v>
      </c>
      <c r="BI37" s="3">
        <v>1</v>
      </c>
      <c r="BJ37" s="3" t="str">
        <f t="array" ref="BJ37">IF(C37="yes",VLOOKUP(BI37&amp;D37,CHOOSE({1,2},Schedule_2015!$A$2:$A$257&amp;Schedule_2015!$B$2:$B$257,Schedule_2015!$C$2:$C$257),2,0),VLOOKUP(BI37&amp;D37,CHOOSE({1,2},Schedule_2015!$A$2:$A$257&amp;Schedule_2015!$C$2:$C$257,Schedule_2015!$B$2:$B$257),2,0))</f>
        <v>ARI</v>
      </c>
      <c r="BK37" s="3">
        <f>VLOOKUP(BJ37,Def!$A$2:$Z$34,23,0)</f>
        <v>85.2</v>
      </c>
      <c r="BL37" s="3">
        <f>VLOOKUP(BJ37,Def!$A$2:$Z$34,16,0)</f>
        <v>192.8</v>
      </c>
      <c r="BM37" s="3">
        <f>VLOOKUP(BJ37,Def!$A$2:$Z$34,17,0)</f>
        <v>3</v>
      </c>
      <c r="BN37" s="3">
        <f>VLOOKUP(BJ37,Def!$A$2:$Z$34,24,0)</f>
        <v>4</v>
      </c>
      <c r="BO37" s="1">
        <f t="shared" ca="1" si="0"/>
        <v>0</v>
      </c>
      <c r="BP37" s="1">
        <f t="shared" ca="1" si="1"/>
        <v>0</v>
      </c>
      <c r="BQ37" s="1">
        <f t="shared" ca="1" si="2"/>
        <v>0</v>
      </c>
      <c r="BR37" s="1">
        <f t="shared" ca="1" si="3"/>
        <v>0</v>
      </c>
      <c r="BS37" s="1">
        <f t="shared" ca="1" si="4"/>
        <v>0.4</v>
      </c>
      <c r="BT37" s="1">
        <f t="shared" ca="1" si="5"/>
        <v>0</v>
      </c>
      <c r="BU37" s="1">
        <f t="shared" ca="1" si="6"/>
        <v>0</v>
      </c>
      <c r="BV37" s="1">
        <f t="shared" ca="1" si="7"/>
        <v>0.5</v>
      </c>
      <c r="BW37" s="1">
        <f t="shared" ca="1" si="8"/>
        <v>2</v>
      </c>
      <c r="BX37" s="1">
        <f t="shared" ca="1" si="9"/>
        <v>0</v>
      </c>
      <c r="BY37" s="1">
        <f t="shared" ca="1" si="10"/>
        <v>0</v>
      </c>
      <c r="BZ37" s="1">
        <f t="shared" ca="1" si="11"/>
        <v>0</v>
      </c>
      <c r="CA37" s="1">
        <f t="shared" ca="1" si="12"/>
        <v>0</v>
      </c>
      <c r="CB37" s="1">
        <f t="shared" ca="1" si="13"/>
        <v>0</v>
      </c>
      <c r="CC37" s="1">
        <f t="shared" ca="1" si="14"/>
        <v>2.9</v>
      </c>
    </row>
    <row r="38" spans="1:81" hidden="1" x14ac:dyDescent="0.25">
      <c r="A38" s="1" t="s">
        <v>1028</v>
      </c>
      <c r="B38" s="1" t="s">
        <v>1029</v>
      </c>
      <c r="C38" s="1" t="s">
        <v>135</v>
      </c>
      <c r="D38" s="1" t="s">
        <v>1017</v>
      </c>
      <c r="E38" s="1" t="s">
        <v>69</v>
      </c>
      <c r="Y38">
        <v>24</v>
      </c>
      <c r="Z38">
        <v>39</v>
      </c>
      <c r="AA38">
        <v>0</v>
      </c>
      <c r="AB38">
        <v>5</v>
      </c>
      <c r="AC38">
        <v>0</v>
      </c>
      <c r="AU38">
        <v>7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4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 s="3">
        <v>4</v>
      </c>
      <c r="BJ38" s="3" t="str">
        <f t="array" ref="BJ38">IF(C38="yes",VLOOKUP(BI38&amp;D38,CHOOSE({1,2},Schedule_2015!$A$2:$A$257&amp;Schedule_2015!$B$2:$B$257,Schedule_2015!$C$2:$C$257),2,0),VLOOKUP(BI38&amp;D38,CHOOSE({1,2},Schedule_2015!$A$2:$A$257&amp;Schedule_2015!$C$2:$C$257,Schedule_2015!$B$2:$B$257),2,0))</f>
        <v>ARI</v>
      </c>
      <c r="BK38" s="3">
        <f>VLOOKUP(BJ38,Def!$A$2:$Z$34,23,0)</f>
        <v>85.2</v>
      </c>
      <c r="BL38" s="3">
        <f>VLOOKUP(BJ38,Def!$A$2:$Z$34,16,0)</f>
        <v>192.8</v>
      </c>
      <c r="BM38" s="3">
        <f>VLOOKUP(BJ38,Def!$A$2:$Z$34,17,0)</f>
        <v>3</v>
      </c>
      <c r="BN38" s="3">
        <f>VLOOKUP(BJ38,Def!$A$2:$Z$34,24,0)</f>
        <v>4</v>
      </c>
      <c r="BO38" s="1">
        <f t="shared" ca="1" si="0"/>
        <v>0</v>
      </c>
      <c r="BP38" s="1">
        <f t="shared" ca="1" si="1"/>
        <v>0</v>
      </c>
      <c r="BQ38" s="1">
        <f t="shared" ca="1" si="2"/>
        <v>0</v>
      </c>
      <c r="BR38" s="1">
        <f t="shared" ca="1" si="3"/>
        <v>0</v>
      </c>
      <c r="BS38" s="1">
        <f t="shared" ca="1" si="4"/>
        <v>0</v>
      </c>
      <c r="BT38" s="1">
        <f t="shared" ca="1" si="5"/>
        <v>0</v>
      </c>
      <c r="BU38" s="1">
        <f t="shared" ca="1" si="6"/>
        <v>0</v>
      </c>
      <c r="BV38" s="1">
        <f t="shared" ca="1" si="7"/>
        <v>0.4</v>
      </c>
      <c r="BW38" s="1">
        <f t="shared" ca="1" si="8"/>
        <v>2</v>
      </c>
      <c r="BX38" s="1">
        <f t="shared" ca="1" si="9"/>
        <v>0</v>
      </c>
      <c r="BY38" s="1">
        <f t="shared" ca="1" si="10"/>
        <v>0</v>
      </c>
      <c r="BZ38" s="1">
        <f t="shared" ca="1" si="11"/>
        <v>0</v>
      </c>
      <c r="CA38" s="1">
        <f t="shared" ca="1" si="12"/>
        <v>0</v>
      </c>
      <c r="CB38" s="1">
        <f t="shared" ca="1" si="13"/>
        <v>0</v>
      </c>
      <c r="CC38" s="1">
        <f t="shared" ca="1" si="14"/>
        <v>2.4</v>
      </c>
    </row>
    <row r="39" spans="1:81" hidden="1" x14ac:dyDescent="0.25">
      <c r="A39" s="1" t="s">
        <v>2275</v>
      </c>
      <c r="B39" s="1" t="s">
        <v>2276</v>
      </c>
      <c r="C39" s="1" t="s">
        <v>62</v>
      </c>
      <c r="D39" s="1" t="s">
        <v>383</v>
      </c>
      <c r="E39" s="1" t="s">
        <v>64</v>
      </c>
      <c r="K39">
        <v>0</v>
      </c>
      <c r="L39">
        <v>1</v>
      </c>
      <c r="M39">
        <v>1</v>
      </c>
      <c r="N39">
        <v>1</v>
      </c>
      <c r="O39">
        <v>0</v>
      </c>
      <c r="AD39">
        <v>23</v>
      </c>
      <c r="AE39">
        <v>14</v>
      </c>
      <c r="AF39">
        <v>1</v>
      </c>
      <c r="AG39">
        <v>0</v>
      </c>
      <c r="AH39">
        <v>0</v>
      </c>
      <c r="AI39">
        <v>0</v>
      </c>
      <c r="AJ39">
        <v>121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-5</v>
      </c>
      <c r="BI39" s="3">
        <v>2</v>
      </c>
      <c r="BJ39" s="3" t="str">
        <f t="array" ref="BJ39">IF(C39="yes",VLOOKUP(BI39&amp;D39,CHOOSE({1,2},Schedule_2015!$A$2:$A$257&amp;Schedule_2015!$B$2:$B$257,Schedule_2015!$C$2:$C$257),2,0),VLOOKUP(BI39&amp;D39,CHOOSE({1,2},Schedule_2015!$A$2:$A$257&amp;Schedule_2015!$C$2:$C$257,Schedule_2015!$B$2:$B$257),2,0))</f>
        <v>ARI</v>
      </c>
      <c r="BK39" s="3">
        <f>VLOOKUP(BJ39,Def!$A$2:$Z$34,23,0)</f>
        <v>85.2</v>
      </c>
      <c r="BL39" s="3">
        <f>VLOOKUP(BJ39,Def!$A$2:$Z$34,16,0)</f>
        <v>192.8</v>
      </c>
      <c r="BM39" s="3">
        <f>VLOOKUP(BJ39,Def!$A$2:$Z$34,17,0)</f>
        <v>3</v>
      </c>
      <c r="BN39" s="3">
        <f>VLOOKUP(BJ39,Def!$A$2:$Z$34,24,0)</f>
        <v>4</v>
      </c>
      <c r="BO39" s="1">
        <f t="shared" ca="1" si="0"/>
        <v>0</v>
      </c>
      <c r="BP39" s="1">
        <f t="shared" ca="1" si="1"/>
        <v>4.84</v>
      </c>
      <c r="BQ39" s="1">
        <f t="shared" ca="1" si="2"/>
        <v>0</v>
      </c>
      <c r="BR39" s="1">
        <f t="shared" ca="1" si="3"/>
        <v>-1</v>
      </c>
      <c r="BS39" s="1">
        <f t="shared" ca="1" si="4"/>
        <v>-0.5</v>
      </c>
      <c r="BT39" s="1">
        <f t="shared" ca="1" si="5"/>
        <v>0</v>
      </c>
      <c r="BU39" s="1">
        <f t="shared" ca="1" si="6"/>
        <v>0</v>
      </c>
      <c r="BV39" s="1">
        <f t="shared" ca="1" si="7"/>
        <v>0</v>
      </c>
      <c r="BW39" s="1">
        <f t="shared" ca="1" si="8"/>
        <v>0</v>
      </c>
      <c r="BX39" s="1">
        <f t="shared" ca="1" si="9"/>
        <v>0</v>
      </c>
      <c r="BY39" s="1">
        <f t="shared" ca="1" si="10"/>
        <v>0</v>
      </c>
      <c r="BZ39" s="1">
        <f t="shared" ca="1" si="11"/>
        <v>0</v>
      </c>
      <c r="CA39" s="1">
        <f t="shared" ca="1" si="12"/>
        <v>-1</v>
      </c>
      <c r="CB39" s="1">
        <f t="shared" ca="1" si="13"/>
        <v>0</v>
      </c>
      <c r="CC39" s="1">
        <f t="shared" ca="1" si="14"/>
        <v>2.34</v>
      </c>
    </row>
    <row r="40" spans="1:81" hidden="1" x14ac:dyDescent="0.25">
      <c r="A40" s="1" t="s">
        <v>1076</v>
      </c>
      <c r="B40" s="1" t="s">
        <v>1077</v>
      </c>
      <c r="C40" s="1" t="s">
        <v>62</v>
      </c>
      <c r="D40" s="1" t="s">
        <v>1067</v>
      </c>
      <c r="E40" s="1" t="s">
        <v>76</v>
      </c>
      <c r="Y40">
        <v>26</v>
      </c>
      <c r="Z40">
        <v>34</v>
      </c>
      <c r="AA40">
        <v>0</v>
      </c>
      <c r="AB40">
        <v>2</v>
      </c>
      <c r="AC40">
        <v>0</v>
      </c>
      <c r="AP40">
        <v>1</v>
      </c>
      <c r="AQ40">
        <v>2</v>
      </c>
      <c r="AR40">
        <v>0</v>
      </c>
      <c r="AS40">
        <v>2</v>
      </c>
      <c r="AT40">
        <v>0</v>
      </c>
      <c r="AU40">
        <v>11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11</v>
      </c>
      <c r="BI40" s="3">
        <v>5</v>
      </c>
      <c r="BJ40" s="3" t="str">
        <f t="array" ref="BJ40">IF(C40="yes",VLOOKUP(BI40&amp;D40,CHOOSE({1,2},Schedule_2015!$A$2:$A$257&amp;Schedule_2015!$B$2:$B$257,Schedule_2015!$C$2:$C$257),2,0),VLOOKUP(BI40&amp;D40,CHOOSE({1,2},Schedule_2015!$A$2:$A$257&amp;Schedule_2015!$C$2:$C$257,Schedule_2015!$B$2:$B$257),2,0))</f>
        <v>ARI</v>
      </c>
      <c r="BK40" s="3">
        <f>VLOOKUP(BJ40,Def!$A$2:$Z$34,23,0)</f>
        <v>85.2</v>
      </c>
      <c r="BL40" s="3">
        <f>VLOOKUP(BJ40,Def!$A$2:$Z$34,16,0)</f>
        <v>192.8</v>
      </c>
      <c r="BM40" s="3">
        <f>VLOOKUP(BJ40,Def!$A$2:$Z$34,17,0)</f>
        <v>3</v>
      </c>
      <c r="BN40" s="3">
        <f>VLOOKUP(BJ40,Def!$A$2:$Z$34,24,0)</f>
        <v>4</v>
      </c>
      <c r="BO40" s="1">
        <f t="shared" ca="1" si="0"/>
        <v>0</v>
      </c>
      <c r="BP40" s="1">
        <f t="shared" ca="1" si="1"/>
        <v>0</v>
      </c>
      <c r="BQ40" s="1">
        <f t="shared" ca="1" si="2"/>
        <v>0</v>
      </c>
      <c r="BR40" s="1">
        <f t="shared" ca="1" si="3"/>
        <v>0</v>
      </c>
      <c r="BS40" s="1">
        <f t="shared" ca="1" si="4"/>
        <v>0</v>
      </c>
      <c r="BT40" s="1">
        <f t="shared" ca="1" si="5"/>
        <v>0</v>
      </c>
      <c r="BU40" s="1">
        <f t="shared" ca="1" si="6"/>
        <v>0</v>
      </c>
      <c r="BV40" s="1">
        <f t="shared" ca="1" si="7"/>
        <v>1.1000000000000001</v>
      </c>
      <c r="BW40" s="1">
        <f t="shared" ca="1" si="8"/>
        <v>1</v>
      </c>
      <c r="BX40" s="1">
        <f t="shared" ca="1" si="9"/>
        <v>0</v>
      </c>
      <c r="BY40" s="1">
        <f t="shared" ca="1" si="10"/>
        <v>0</v>
      </c>
      <c r="BZ40" s="1">
        <f t="shared" ca="1" si="11"/>
        <v>0</v>
      </c>
      <c r="CA40" s="1">
        <f t="shared" ca="1" si="12"/>
        <v>0</v>
      </c>
      <c r="CB40" s="1">
        <f t="shared" ca="1" si="13"/>
        <v>0</v>
      </c>
      <c r="CC40" s="1">
        <f t="shared" ca="1" si="14"/>
        <v>2.1</v>
      </c>
    </row>
    <row r="41" spans="1:81" hidden="1" x14ac:dyDescent="0.25">
      <c r="A41" s="1" t="s">
        <v>2261</v>
      </c>
      <c r="B41" s="1" t="s">
        <v>2262</v>
      </c>
      <c r="C41" s="1" t="s">
        <v>135</v>
      </c>
      <c r="D41" s="1" t="s">
        <v>1454</v>
      </c>
      <c r="E41" s="1" t="s">
        <v>69</v>
      </c>
      <c r="AU41">
        <v>5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5</v>
      </c>
      <c r="BB41">
        <v>7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6</v>
      </c>
      <c r="BI41" s="3">
        <v>3</v>
      </c>
      <c r="BJ41" s="3" t="str">
        <f t="array" ref="BJ41">IF(C41="yes",VLOOKUP(BI41&amp;D41,CHOOSE({1,2},Schedule_2015!$A$2:$A$257&amp;Schedule_2015!$B$2:$B$257,Schedule_2015!$C$2:$C$257),2,0),VLOOKUP(BI41&amp;D41,CHOOSE({1,2},Schedule_2015!$A$2:$A$257&amp;Schedule_2015!$C$2:$C$257,Schedule_2015!$B$2:$B$257),2,0))</f>
        <v>ARI</v>
      </c>
      <c r="BK41" s="3">
        <f>VLOOKUP(BJ41,Def!$A$2:$Z$34,23,0)</f>
        <v>85.2</v>
      </c>
      <c r="BL41" s="3">
        <f>VLOOKUP(BJ41,Def!$A$2:$Z$34,16,0)</f>
        <v>192.8</v>
      </c>
      <c r="BM41" s="3">
        <f>VLOOKUP(BJ41,Def!$A$2:$Z$34,17,0)</f>
        <v>3</v>
      </c>
      <c r="BN41" s="3">
        <f>VLOOKUP(BJ41,Def!$A$2:$Z$34,24,0)</f>
        <v>4</v>
      </c>
      <c r="BO41" s="1">
        <f t="shared" ca="1" si="0"/>
        <v>0</v>
      </c>
      <c r="BP41" s="1">
        <f t="shared" ca="1" si="1"/>
        <v>0</v>
      </c>
      <c r="BQ41" s="1">
        <f t="shared" ca="1" si="2"/>
        <v>0</v>
      </c>
      <c r="BR41" s="1">
        <f t="shared" ca="1" si="3"/>
        <v>0</v>
      </c>
      <c r="BS41" s="1">
        <f t="shared" ca="1" si="4"/>
        <v>0.60000000000000009</v>
      </c>
      <c r="BT41" s="1">
        <f t="shared" ca="1" si="5"/>
        <v>0</v>
      </c>
      <c r="BU41" s="1">
        <f t="shared" ca="1" si="6"/>
        <v>0</v>
      </c>
      <c r="BV41" s="1">
        <f t="shared" ca="1" si="7"/>
        <v>0.5</v>
      </c>
      <c r="BW41" s="1">
        <f t="shared" ca="1" si="8"/>
        <v>1</v>
      </c>
      <c r="BX41" s="1">
        <f t="shared" ca="1" si="9"/>
        <v>0</v>
      </c>
      <c r="BY41" s="1">
        <f t="shared" ca="1" si="10"/>
        <v>0</v>
      </c>
      <c r="BZ41" s="1">
        <f t="shared" ca="1" si="11"/>
        <v>0</v>
      </c>
      <c r="CA41" s="1">
        <f t="shared" ca="1" si="12"/>
        <v>0</v>
      </c>
      <c r="CB41" s="1">
        <f t="shared" ca="1" si="13"/>
        <v>0</v>
      </c>
      <c r="CC41" s="1">
        <f t="shared" ca="1" si="14"/>
        <v>2.1</v>
      </c>
    </row>
    <row r="42" spans="1:81" hidden="1" x14ac:dyDescent="0.25">
      <c r="A42" s="1" t="s">
        <v>392</v>
      </c>
      <c r="B42" s="1" t="s">
        <v>393</v>
      </c>
      <c r="C42" s="1" t="s">
        <v>62</v>
      </c>
      <c r="D42" s="1" t="s">
        <v>383</v>
      </c>
      <c r="E42" s="1" t="s">
        <v>76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I42" s="3">
        <v>2</v>
      </c>
      <c r="BJ42" s="3" t="str">
        <f t="array" ref="BJ42">IF(C42="yes",VLOOKUP(BI42&amp;D42,CHOOSE({1,2},Schedule_2015!$A$2:$A$257&amp;Schedule_2015!$B$2:$B$257,Schedule_2015!$C$2:$C$257),2,0),VLOOKUP(BI42&amp;D42,CHOOSE({1,2},Schedule_2015!$A$2:$A$257&amp;Schedule_2015!$C$2:$C$257,Schedule_2015!$B$2:$B$257),2,0))</f>
        <v>ARI</v>
      </c>
      <c r="BK42" s="3">
        <f>VLOOKUP(BJ42,Def!$A$2:$Z$34,23,0)</f>
        <v>85.2</v>
      </c>
      <c r="BL42" s="3">
        <f>VLOOKUP(BJ42,Def!$A$2:$Z$34,16,0)</f>
        <v>192.8</v>
      </c>
      <c r="BM42" s="3">
        <f>VLOOKUP(BJ42,Def!$A$2:$Z$34,17,0)</f>
        <v>3</v>
      </c>
      <c r="BN42" s="3">
        <f>VLOOKUP(BJ42,Def!$A$2:$Z$34,24,0)</f>
        <v>4</v>
      </c>
      <c r="BO42" s="1">
        <f t="shared" ca="1" si="0"/>
        <v>0</v>
      </c>
      <c r="BP42" s="1">
        <f t="shared" ca="1" si="1"/>
        <v>0</v>
      </c>
      <c r="BQ42" s="1">
        <f t="shared" ca="1" si="2"/>
        <v>0</v>
      </c>
      <c r="BR42" s="1">
        <f t="shared" ca="1" si="3"/>
        <v>0</v>
      </c>
      <c r="BS42" s="1">
        <f t="shared" ca="1" si="4"/>
        <v>0</v>
      </c>
      <c r="BT42" s="1">
        <f t="shared" ca="1" si="5"/>
        <v>0</v>
      </c>
      <c r="BU42" s="1">
        <f t="shared" ca="1" si="6"/>
        <v>0</v>
      </c>
      <c r="BV42" s="1">
        <f t="shared" ca="1" si="7"/>
        <v>1</v>
      </c>
      <c r="BW42" s="1">
        <f t="shared" ca="1" si="8"/>
        <v>1</v>
      </c>
      <c r="BX42" s="1">
        <f t="shared" ca="1" si="9"/>
        <v>0</v>
      </c>
      <c r="BY42" s="1">
        <f t="shared" ca="1" si="10"/>
        <v>0</v>
      </c>
      <c r="BZ42" s="1">
        <f t="shared" ca="1" si="11"/>
        <v>0</v>
      </c>
      <c r="CA42" s="1">
        <f t="shared" ca="1" si="12"/>
        <v>0</v>
      </c>
      <c r="CB42" s="1">
        <f t="shared" ca="1" si="13"/>
        <v>0</v>
      </c>
      <c r="CC42" s="1">
        <f t="shared" ca="1" si="14"/>
        <v>2</v>
      </c>
    </row>
    <row r="43" spans="1:81" hidden="1" x14ac:dyDescent="0.25">
      <c r="A43" s="1" t="s">
        <v>1472</v>
      </c>
      <c r="B43" s="1" t="s">
        <v>1473</v>
      </c>
      <c r="C43" s="1" t="s">
        <v>135</v>
      </c>
      <c r="D43" s="1" t="s">
        <v>1454</v>
      </c>
      <c r="E43" s="1" t="s">
        <v>76</v>
      </c>
      <c r="AU43">
        <v>7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7</v>
      </c>
      <c r="BI43" s="3">
        <v>3</v>
      </c>
      <c r="BJ43" s="3" t="str">
        <f t="array" ref="BJ43">IF(C43="yes",VLOOKUP(BI43&amp;D43,CHOOSE({1,2},Schedule_2015!$A$2:$A$257&amp;Schedule_2015!$B$2:$B$257,Schedule_2015!$C$2:$C$257),2,0),VLOOKUP(BI43&amp;D43,CHOOSE({1,2},Schedule_2015!$A$2:$A$257&amp;Schedule_2015!$C$2:$C$257,Schedule_2015!$B$2:$B$257),2,0))</f>
        <v>ARI</v>
      </c>
      <c r="BK43" s="3">
        <f>VLOOKUP(BJ43,Def!$A$2:$Z$34,23,0)</f>
        <v>85.2</v>
      </c>
      <c r="BL43" s="3">
        <f>VLOOKUP(BJ43,Def!$A$2:$Z$34,16,0)</f>
        <v>192.8</v>
      </c>
      <c r="BM43" s="3">
        <f>VLOOKUP(BJ43,Def!$A$2:$Z$34,17,0)</f>
        <v>3</v>
      </c>
      <c r="BN43" s="3">
        <f>VLOOKUP(BJ43,Def!$A$2:$Z$34,24,0)</f>
        <v>4</v>
      </c>
      <c r="BO43" s="1">
        <f t="shared" ca="1" si="0"/>
        <v>0</v>
      </c>
      <c r="BP43" s="1">
        <f t="shared" ca="1" si="1"/>
        <v>0</v>
      </c>
      <c r="BQ43" s="1">
        <f t="shared" ca="1" si="2"/>
        <v>0</v>
      </c>
      <c r="BR43" s="1">
        <f t="shared" ca="1" si="3"/>
        <v>0</v>
      </c>
      <c r="BS43" s="1">
        <f t="shared" ca="1" si="4"/>
        <v>0</v>
      </c>
      <c r="BT43" s="1">
        <f t="shared" ca="1" si="5"/>
        <v>0</v>
      </c>
      <c r="BU43" s="1">
        <f t="shared" ca="1" si="6"/>
        <v>0</v>
      </c>
      <c r="BV43" s="1">
        <f t="shared" ca="1" si="7"/>
        <v>0.70000000000000007</v>
      </c>
      <c r="BW43" s="1">
        <f t="shared" ca="1" si="8"/>
        <v>1</v>
      </c>
      <c r="BX43" s="1">
        <f t="shared" ca="1" si="9"/>
        <v>0</v>
      </c>
      <c r="BY43" s="1">
        <f t="shared" ca="1" si="10"/>
        <v>0</v>
      </c>
      <c r="BZ43" s="1">
        <f t="shared" ca="1" si="11"/>
        <v>0</v>
      </c>
      <c r="CA43" s="1">
        <f t="shared" ca="1" si="12"/>
        <v>0</v>
      </c>
      <c r="CB43" s="1">
        <f t="shared" ca="1" si="13"/>
        <v>0</v>
      </c>
      <c r="CC43" s="1">
        <f t="shared" ca="1" si="14"/>
        <v>1.7000000000000002</v>
      </c>
    </row>
    <row r="44" spans="1:81" hidden="1" x14ac:dyDescent="0.25">
      <c r="A44" s="1" t="s">
        <v>1082</v>
      </c>
      <c r="B44" s="1" t="s">
        <v>1083</v>
      </c>
      <c r="C44" s="1" t="s">
        <v>62</v>
      </c>
      <c r="D44" s="1" t="s">
        <v>1067</v>
      </c>
      <c r="E44" s="1" t="s">
        <v>350</v>
      </c>
      <c r="AU44">
        <v>6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6</v>
      </c>
      <c r="BI44" s="3">
        <v>5</v>
      </c>
      <c r="BJ44" s="3" t="str">
        <f t="array" ref="BJ44">IF(C44="yes",VLOOKUP(BI44&amp;D44,CHOOSE({1,2},Schedule_2015!$A$2:$A$257&amp;Schedule_2015!$B$2:$B$257,Schedule_2015!$C$2:$C$257),2,0),VLOOKUP(BI44&amp;D44,CHOOSE({1,2},Schedule_2015!$A$2:$A$257&amp;Schedule_2015!$C$2:$C$257,Schedule_2015!$B$2:$B$257),2,0))</f>
        <v>ARI</v>
      </c>
      <c r="BK44" s="3">
        <f>VLOOKUP(BJ44,Def!$A$2:$Z$34,23,0)</f>
        <v>85.2</v>
      </c>
      <c r="BL44" s="3">
        <f>VLOOKUP(BJ44,Def!$A$2:$Z$34,16,0)</f>
        <v>192.8</v>
      </c>
      <c r="BM44" s="3">
        <f>VLOOKUP(BJ44,Def!$A$2:$Z$34,17,0)</f>
        <v>3</v>
      </c>
      <c r="BN44" s="3">
        <f>VLOOKUP(BJ44,Def!$A$2:$Z$34,24,0)</f>
        <v>4</v>
      </c>
      <c r="BO44" s="1">
        <f t="shared" ca="1" si="0"/>
        <v>0</v>
      </c>
      <c r="BP44" s="1">
        <f t="shared" ca="1" si="1"/>
        <v>0</v>
      </c>
      <c r="BQ44" s="1">
        <f t="shared" ca="1" si="2"/>
        <v>0</v>
      </c>
      <c r="BR44" s="1">
        <f t="shared" ca="1" si="3"/>
        <v>0</v>
      </c>
      <c r="BS44" s="1">
        <f t="shared" ca="1" si="4"/>
        <v>0</v>
      </c>
      <c r="BT44" s="1">
        <f t="shared" ca="1" si="5"/>
        <v>0</v>
      </c>
      <c r="BU44" s="1">
        <f t="shared" ca="1" si="6"/>
        <v>0</v>
      </c>
      <c r="BV44" s="1">
        <f t="shared" ca="1" si="7"/>
        <v>0.60000000000000009</v>
      </c>
      <c r="BW44" s="1">
        <f t="shared" ca="1" si="8"/>
        <v>1</v>
      </c>
      <c r="BX44" s="1">
        <f t="shared" ca="1" si="9"/>
        <v>0</v>
      </c>
      <c r="BY44" s="1">
        <f t="shared" ca="1" si="10"/>
        <v>0</v>
      </c>
      <c r="BZ44" s="1">
        <f t="shared" ca="1" si="11"/>
        <v>0</v>
      </c>
      <c r="CA44" s="1">
        <f t="shared" ca="1" si="12"/>
        <v>0</v>
      </c>
      <c r="CB44" s="1">
        <f t="shared" ca="1" si="13"/>
        <v>0</v>
      </c>
      <c r="CC44" s="1">
        <f t="shared" ca="1" si="14"/>
        <v>1.6</v>
      </c>
    </row>
    <row r="45" spans="1:81" hidden="1" x14ac:dyDescent="0.25">
      <c r="A45" s="1" t="s">
        <v>1074</v>
      </c>
      <c r="B45" s="1" t="s">
        <v>1075</v>
      </c>
      <c r="C45" s="1" t="s">
        <v>62</v>
      </c>
      <c r="D45" s="1" t="s">
        <v>1067</v>
      </c>
      <c r="E45" s="1" t="s">
        <v>69</v>
      </c>
      <c r="K45">
        <v>1</v>
      </c>
      <c r="L45">
        <v>0</v>
      </c>
      <c r="M45">
        <v>2</v>
      </c>
      <c r="N45">
        <v>0</v>
      </c>
      <c r="O45">
        <v>0</v>
      </c>
      <c r="Y45">
        <v>41</v>
      </c>
      <c r="Z45">
        <v>41</v>
      </c>
      <c r="AA45">
        <v>0</v>
      </c>
      <c r="AB45">
        <v>1</v>
      </c>
      <c r="AC45">
        <v>0</v>
      </c>
      <c r="AU45">
        <v>9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9</v>
      </c>
      <c r="BB45">
        <v>6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17</v>
      </c>
      <c r="BI45" s="3">
        <v>5</v>
      </c>
      <c r="BJ45" s="3" t="str">
        <f t="array" ref="BJ45">IF(C45="yes",VLOOKUP(BI45&amp;D45,CHOOSE({1,2},Schedule_2015!$A$2:$A$257&amp;Schedule_2015!$B$2:$B$257,Schedule_2015!$C$2:$C$257),2,0),VLOOKUP(BI45&amp;D45,CHOOSE({1,2},Schedule_2015!$A$2:$A$257&amp;Schedule_2015!$C$2:$C$257,Schedule_2015!$B$2:$B$257),2,0))</f>
        <v>ARI</v>
      </c>
      <c r="BK45" s="3">
        <f>VLOOKUP(BJ45,Def!$A$2:$Z$34,23,0)</f>
        <v>85.2</v>
      </c>
      <c r="BL45" s="3">
        <f>VLOOKUP(BJ45,Def!$A$2:$Z$34,16,0)</f>
        <v>192.8</v>
      </c>
      <c r="BM45" s="3">
        <f>VLOOKUP(BJ45,Def!$A$2:$Z$34,17,0)</f>
        <v>3</v>
      </c>
      <c r="BN45" s="3">
        <f>VLOOKUP(BJ45,Def!$A$2:$Z$34,24,0)</f>
        <v>4</v>
      </c>
      <c r="BO45" s="1">
        <f t="shared" ca="1" si="0"/>
        <v>0</v>
      </c>
      <c r="BP45" s="1">
        <f t="shared" ca="1" si="1"/>
        <v>0</v>
      </c>
      <c r="BQ45" s="1">
        <f t="shared" ca="1" si="2"/>
        <v>0</v>
      </c>
      <c r="BR45" s="1">
        <f t="shared" ca="1" si="3"/>
        <v>0</v>
      </c>
      <c r="BS45" s="1">
        <f t="shared" ca="1" si="4"/>
        <v>1.7000000000000002</v>
      </c>
      <c r="BT45" s="1">
        <f t="shared" ca="1" si="5"/>
        <v>0</v>
      </c>
      <c r="BU45" s="1">
        <f t="shared" ca="1" si="6"/>
        <v>0</v>
      </c>
      <c r="BV45" s="1">
        <f t="shared" ca="1" si="7"/>
        <v>0.9</v>
      </c>
      <c r="BW45" s="1">
        <f t="shared" ca="1" si="8"/>
        <v>1</v>
      </c>
      <c r="BX45" s="1">
        <f t="shared" ca="1" si="9"/>
        <v>0</v>
      </c>
      <c r="BY45" s="1">
        <f t="shared" ca="1" si="10"/>
        <v>0</v>
      </c>
      <c r="BZ45" s="1">
        <f t="shared" ca="1" si="11"/>
        <v>0</v>
      </c>
      <c r="CA45" s="1">
        <f t="shared" ca="1" si="12"/>
        <v>-2</v>
      </c>
      <c r="CB45" s="1">
        <f t="shared" ca="1" si="13"/>
        <v>0</v>
      </c>
      <c r="CC45" s="1">
        <f t="shared" ca="1" si="14"/>
        <v>1.6</v>
      </c>
    </row>
    <row r="46" spans="1:81" hidden="1" x14ac:dyDescent="0.25">
      <c r="A46" s="1" t="s">
        <v>1989</v>
      </c>
      <c r="B46" s="1" t="s">
        <v>1990</v>
      </c>
      <c r="C46" s="1" t="s">
        <v>135</v>
      </c>
      <c r="D46" s="1" t="s">
        <v>1017</v>
      </c>
      <c r="E46" s="1" t="s">
        <v>79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4</v>
      </c>
      <c r="BI46" s="3">
        <v>4</v>
      </c>
      <c r="BJ46" s="3" t="str">
        <f t="array" ref="BJ46">IF(C46="yes",VLOOKUP(BI46&amp;D46,CHOOSE({1,2},Schedule_2015!$A$2:$A$257&amp;Schedule_2015!$B$2:$B$257,Schedule_2015!$C$2:$C$257),2,0),VLOOKUP(BI46&amp;D46,CHOOSE({1,2},Schedule_2015!$A$2:$A$257&amp;Schedule_2015!$C$2:$C$257,Schedule_2015!$B$2:$B$257),2,0))</f>
        <v>ARI</v>
      </c>
      <c r="BK46" s="3">
        <f>VLOOKUP(BJ46,Def!$A$2:$Z$34,23,0)</f>
        <v>85.2</v>
      </c>
      <c r="BL46" s="3">
        <f>VLOOKUP(BJ46,Def!$A$2:$Z$34,16,0)</f>
        <v>192.8</v>
      </c>
      <c r="BM46" s="3">
        <f>VLOOKUP(BJ46,Def!$A$2:$Z$34,17,0)</f>
        <v>3</v>
      </c>
      <c r="BN46" s="3">
        <f>VLOOKUP(BJ46,Def!$A$2:$Z$34,24,0)</f>
        <v>4</v>
      </c>
      <c r="BO46" s="1">
        <f t="shared" ca="1" si="0"/>
        <v>0</v>
      </c>
      <c r="BP46" s="1">
        <f t="shared" ca="1" si="1"/>
        <v>0</v>
      </c>
      <c r="BQ46" s="1">
        <f t="shared" ca="1" si="2"/>
        <v>0</v>
      </c>
      <c r="BR46" s="1">
        <f t="shared" ca="1" si="3"/>
        <v>0</v>
      </c>
      <c r="BS46" s="1">
        <f t="shared" ca="1" si="4"/>
        <v>0</v>
      </c>
      <c r="BT46" s="1">
        <f t="shared" ca="1" si="5"/>
        <v>0</v>
      </c>
      <c r="BU46" s="1">
        <f t="shared" ca="1" si="6"/>
        <v>0</v>
      </c>
      <c r="BV46" s="1">
        <f t="shared" ca="1" si="7"/>
        <v>0.4</v>
      </c>
      <c r="BW46" s="1">
        <f t="shared" ca="1" si="8"/>
        <v>1</v>
      </c>
      <c r="BX46" s="1">
        <f t="shared" ca="1" si="9"/>
        <v>0</v>
      </c>
      <c r="BY46" s="1">
        <f t="shared" ca="1" si="10"/>
        <v>0</v>
      </c>
      <c r="BZ46" s="1">
        <f t="shared" ca="1" si="11"/>
        <v>0</v>
      </c>
      <c r="CA46" s="1">
        <f t="shared" ca="1" si="12"/>
        <v>0</v>
      </c>
      <c r="CB46" s="1">
        <f t="shared" ca="1" si="13"/>
        <v>0</v>
      </c>
      <c r="CC46" s="1">
        <f t="shared" ca="1" si="14"/>
        <v>1.4</v>
      </c>
    </row>
    <row r="47" spans="1:81" hidden="1" x14ac:dyDescent="0.25">
      <c r="A47" s="1" t="s">
        <v>1469</v>
      </c>
      <c r="B47" s="1" t="s">
        <v>1470</v>
      </c>
      <c r="C47" s="1" t="s">
        <v>135</v>
      </c>
      <c r="D47" s="1" t="s">
        <v>1454</v>
      </c>
      <c r="E47" s="1" t="s">
        <v>79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I47" s="3">
        <v>3</v>
      </c>
      <c r="BJ47" s="3" t="str">
        <f t="array" ref="BJ47">IF(C47="yes",VLOOKUP(BI47&amp;D47,CHOOSE({1,2},Schedule_2015!$A$2:$A$257&amp;Schedule_2015!$B$2:$B$257,Schedule_2015!$C$2:$C$257),2,0),VLOOKUP(BI47&amp;D47,CHOOSE({1,2},Schedule_2015!$A$2:$A$257&amp;Schedule_2015!$C$2:$C$257,Schedule_2015!$B$2:$B$257),2,0))</f>
        <v>ARI</v>
      </c>
      <c r="BK47" s="3">
        <f>VLOOKUP(BJ47,Def!$A$2:$Z$34,23,0)</f>
        <v>85.2</v>
      </c>
      <c r="BL47" s="3">
        <f>VLOOKUP(BJ47,Def!$A$2:$Z$34,16,0)</f>
        <v>192.8</v>
      </c>
      <c r="BM47" s="3">
        <f>VLOOKUP(BJ47,Def!$A$2:$Z$34,17,0)</f>
        <v>3</v>
      </c>
      <c r="BN47" s="3">
        <f>VLOOKUP(BJ47,Def!$A$2:$Z$34,24,0)</f>
        <v>4</v>
      </c>
      <c r="BO47" s="1">
        <f t="shared" ca="1" si="0"/>
        <v>0</v>
      </c>
      <c r="BP47" s="1">
        <f t="shared" ca="1" si="1"/>
        <v>0</v>
      </c>
      <c r="BQ47" s="1">
        <f t="shared" ca="1" si="2"/>
        <v>0</v>
      </c>
      <c r="BR47" s="1">
        <f t="shared" ca="1" si="3"/>
        <v>0</v>
      </c>
      <c r="BS47" s="1">
        <f t="shared" ca="1" si="4"/>
        <v>0</v>
      </c>
      <c r="BT47" s="1">
        <f t="shared" ca="1" si="5"/>
        <v>0</v>
      </c>
      <c r="BU47" s="1">
        <f t="shared" ca="1" si="6"/>
        <v>0</v>
      </c>
      <c r="BV47" s="1">
        <f t="shared" ca="1" si="7"/>
        <v>0</v>
      </c>
      <c r="BW47" s="1">
        <f t="shared" ca="1" si="8"/>
        <v>1</v>
      </c>
      <c r="BX47" s="1">
        <f t="shared" ca="1" si="9"/>
        <v>0</v>
      </c>
      <c r="BY47" s="1">
        <f t="shared" ca="1" si="10"/>
        <v>0</v>
      </c>
      <c r="BZ47" s="1">
        <f t="shared" ca="1" si="11"/>
        <v>0</v>
      </c>
      <c r="CA47" s="1">
        <f t="shared" ca="1" si="12"/>
        <v>0</v>
      </c>
      <c r="CB47" s="1">
        <f t="shared" ca="1" si="13"/>
        <v>0</v>
      </c>
      <c r="CC47" s="1">
        <f t="shared" ca="1" si="14"/>
        <v>1</v>
      </c>
    </row>
    <row r="48" spans="1:81" hidden="1" x14ac:dyDescent="0.25">
      <c r="A48" s="1" t="s">
        <v>384</v>
      </c>
      <c r="B48" s="1" t="s">
        <v>385</v>
      </c>
      <c r="C48" s="1" t="s">
        <v>62</v>
      </c>
      <c r="D48" s="1" t="s">
        <v>383</v>
      </c>
      <c r="E48" s="1" t="s">
        <v>69</v>
      </c>
      <c r="K48">
        <v>0</v>
      </c>
      <c r="L48">
        <v>0</v>
      </c>
      <c r="M48">
        <v>0</v>
      </c>
      <c r="N48">
        <v>1</v>
      </c>
      <c r="O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8</v>
      </c>
      <c r="BI48" s="3">
        <v>2</v>
      </c>
      <c r="BJ48" s="3" t="str">
        <f t="array" ref="BJ48">IF(C48="yes",VLOOKUP(BI48&amp;D48,CHOOSE({1,2},Schedule_2015!$A$2:$A$257&amp;Schedule_2015!$B$2:$B$257,Schedule_2015!$C$2:$C$257),2,0),VLOOKUP(BI48&amp;D48,CHOOSE({1,2},Schedule_2015!$A$2:$A$257&amp;Schedule_2015!$C$2:$C$257,Schedule_2015!$B$2:$B$257),2,0))</f>
        <v>ARI</v>
      </c>
      <c r="BK48" s="3">
        <f>VLOOKUP(BJ48,Def!$A$2:$Z$34,23,0)</f>
        <v>85.2</v>
      </c>
      <c r="BL48" s="3">
        <f>VLOOKUP(BJ48,Def!$A$2:$Z$34,16,0)</f>
        <v>192.8</v>
      </c>
      <c r="BM48" s="3">
        <f>VLOOKUP(BJ48,Def!$A$2:$Z$34,17,0)</f>
        <v>3</v>
      </c>
      <c r="BN48" s="3">
        <f>VLOOKUP(BJ48,Def!$A$2:$Z$34,24,0)</f>
        <v>4</v>
      </c>
      <c r="BO48" s="1">
        <f t="shared" ca="1" si="0"/>
        <v>0</v>
      </c>
      <c r="BP48" s="1">
        <f t="shared" ca="1" si="1"/>
        <v>0</v>
      </c>
      <c r="BQ48" s="1">
        <f t="shared" ca="1" si="2"/>
        <v>0</v>
      </c>
      <c r="BR48" s="1">
        <f t="shared" ca="1" si="3"/>
        <v>0</v>
      </c>
      <c r="BS48" s="1">
        <f t="shared" ca="1" si="4"/>
        <v>0.8</v>
      </c>
      <c r="BT48" s="1">
        <f t="shared" ca="1" si="5"/>
        <v>0</v>
      </c>
      <c r="BU48" s="1">
        <f t="shared" ca="1" si="6"/>
        <v>0</v>
      </c>
      <c r="BV48" s="1">
        <f t="shared" ca="1" si="7"/>
        <v>0</v>
      </c>
      <c r="BW48" s="1">
        <f t="shared" ca="1" si="8"/>
        <v>0</v>
      </c>
      <c r="BX48" s="1">
        <f t="shared" ca="1" si="9"/>
        <v>0</v>
      </c>
      <c r="BY48" s="1">
        <f t="shared" ca="1" si="10"/>
        <v>0</v>
      </c>
      <c r="BZ48" s="1">
        <f t="shared" ca="1" si="11"/>
        <v>0</v>
      </c>
      <c r="CA48" s="1">
        <f t="shared" ca="1" si="12"/>
        <v>0</v>
      </c>
      <c r="CB48" s="1">
        <f t="shared" ca="1" si="13"/>
        <v>0</v>
      </c>
      <c r="CC48" s="1">
        <f t="shared" ca="1" si="14"/>
        <v>0.8</v>
      </c>
    </row>
    <row r="49" spans="1:81" hidden="1" x14ac:dyDescent="0.25">
      <c r="A49" s="1" t="s">
        <v>402</v>
      </c>
      <c r="B49" s="1" t="s">
        <v>403</v>
      </c>
      <c r="C49" s="1" t="s">
        <v>62</v>
      </c>
      <c r="D49" s="1" t="s">
        <v>383</v>
      </c>
      <c r="E49" s="1" t="s">
        <v>76</v>
      </c>
      <c r="Y49">
        <v>28</v>
      </c>
      <c r="Z49">
        <v>31</v>
      </c>
      <c r="AA49">
        <v>0</v>
      </c>
      <c r="AB49">
        <v>3</v>
      </c>
      <c r="AC49">
        <v>0</v>
      </c>
      <c r="AP49">
        <v>20</v>
      </c>
      <c r="AQ49">
        <v>20</v>
      </c>
      <c r="AR49">
        <v>0</v>
      </c>
      <c r="AS49">
        <v>1</v>
      </c>
      <c r="AT49">
        <v>0</v>
      </c>
      <c r="BI49" s="3">
        <v>2</v>
      </c>
      <c r="BJ49" s="3" t="str">
        <f t="array" ref="BJ49">IF(C49="yes",VLOOKUP(BI49&amp;D49,CHOOSE({1,2},Schedule_2015!$A$2:$A$257&amp;Schedule_2015!$B$2:$B$257,Schedule_2015!$C$2:$C$257),2,0),VLOOKUP(BI49&amp;D49,CHOOSE({1,2},Schedule_2015!$A$2:$A$257&amp;Schedule_2015!$C$2:$C$257,Schedule_2015!$B$2:$B$257),2,0))</f>
        <v>ARI</v>
      </c>
      <c r="BK49" s="3">
        <f>VLOOKUP(BJ49,Def!$A$2:$Z$34,23,0)</f>
        <v>85.2</v>
      </c>
      <c r="BL49" s="3">
        <f>VLOOKUP(BJ49,Def!$A$2:$Z$34,16,0)</f>
        <v>192.8</v>
      </c>
      <c r="BM49" s="3">
        <f>VLOOKUP(BJ49,Def!$A$2:$Z$34,17,0)</f>
        <v>3</v>
      </c>
      <c r="BN49" s="3">
        <f>VLOOKUP(BJ49,Def!$A$2:$Z$34,24,0)</f>
        <v>4</v>
      </c>
      <c r="BO49" s="1">
        <f t="shared" ca="1" si="0"/>
        <v>0</v>
      </c>
      <c r="BP49" s="1">
        <f t="shared" ca="1" si="1"/>
        <v>0</v>
      </c>
      <c r="BQ49" s="1">
        <f t="shared" ca="1" si="2"/>
        <v>0</v>
      </c>
      <c r="BR49" s="1">
        <f t="shared" ca="1" si="3"/>
        <v>0</v>
      </c>
      <c r="BS49" s="1">
        <f t="shared" ca="1" si="4"/>
        <v>0</v>
      </c>
      <c r="BT49" s="1">
        <f t="shared" ca="1" si="5"/>
        <v>0</v>
      </c>
      <c r="BU49" s="1">
        <f t="shared" ca="1" si="6"/>
        <v>0</v>
      </c>
      <c r="BV49" s="1">
        <f t="shared" ca="1" si="7"/>
        <v>0</v>
      </c>
      <c r="BW49" s="1">
        <f t="shared" ca="1" si="8"/>
        <v>0</v>
      </c>
      <c r="BX49" s="1">
        <f t="shared" ca="1" si="9"/>
        <v>0</v>
      </c>
      <c r="BY49" s="1">
        <f t="shared" ca="1" si="10"/>
        <v>0</v>
      </c>
      <c r="BZ49" s="1">
        <f t="shared" ca="1" si="11"/>
        <v>0</v>
      </c>
      <c r="CA49" s="1">
        <f t="shared" ca="1" si="12"/>
        <v>0</v>
      </c>
      <c r="CB49" s="1">
        <f t="shared" ca="1" si="13"/>
        <v>0</v>
      </c>
      <c r="CC49" s="1">
        <f t="shared" ca="1" si="14"/>
        <v>0</v>
      </c>
    </row>
    <row r="50" spans="1:81" hidden="1" x14ac:dyDescent="0.25">
      <c r="A50" s="1" t="s">
        <v>1092</v>
      </c>
      <c r="B50" s="1" t="s">
        <v>1093</v>
      </c>
      <c r="C50" s="1" t="s">
        <v>62</v>
      </c>
      <c r="D50" s="1" t="s">
        <v>1067</v>
      </c>
      <c r="E50" s="1" t="s">
        <v>88</v>
      </c>
      <c r="P50">
        <v>1</v>
      </c>
      <c r="Q50">
        <v>1</v>
      </c>
      <c r="R50">
        <v>40</v>
      </c>
      <c r="S50">
        <v>3</v>
      </c>
      <c r="T50">
        <v>2</v>
      </c>
      <c r="U50">
        <v>0</v>
      </c>
      <c r="V50">
        <v>2</v>
      </c>
      <c r="W50">
        <v>0</v>
      </c>
      <c r="X50">
        <v>2</v>
      </c>
      <c r="BI50" s="3">
        <v>5</v>
      </c>
      <c r="BJ50" s="3" t="str">
        <f t="array" ref="BJ50">IF(C50="yes",VLOOKUP(BI50&amp;D50,CHOOSE({1,2},Schedule_2015!$A$2:$A$257&amp;Schedule_2015!$B$2:$B$257,Schedule_2015!$C$2:$C$257),2,0),VLOOKUP(BI50&amp;D50,CHOOSE({1,2},Schedule_2015!$A$2:$A$257&amp;Schedule_2015!$C$2:$C$257,Schedule_2015!$B$2:$B$257),2,0))</f>
        <v>ARI</v>
      </c>
      <c r="BK50" s="3">
        <f>VLOOKUP(BJ50,Def!$A$2:$Z$34,23,0)</f>
        <v>85.2</v>
      </c>
      <c r="BL50" s="3">
        <f>VLOOKUP(BJ50,Def!$A$2:$Z$34,16,0)</f>
        <v>192.8</v>
      </c>
      <c r="BM50" s="3">
        <f>VLOOKUP(BJ50,Def!$A$2:$Z$34,17,0)</f>
        <v>3</v>
      </c>
      <c r="BN50" s="3">
        <f>VLOOKUP(BJ50,Def!$A$2:$Z$34,24,0)</f>
        <v>4</v>
      </c>
      <c r="BO50" s="1">
        <f t="shared" ca="1" si="0"/>
        <v>0</v>
      </c>
      <c r="BP50" s="1">
        <f t="shared" ca="1" si="1"/>
        <v>0</v>
      </c>
      <c r="BQ50" s="1">
        <f t="shared" ca="1" si="2"/>
        <v>0</v>
      </c>
      <c r="BR50" s="1">
        <f t="shared" ca="1" si="3"/>
        <v>0</v>
      </c>
      <c r="BS50" s="1">
        <f t="shared" ca="1" si="4"/>
        <v>0</v>
      </c>
      <c r="BT50" s="1">
        <f t="shared" ca="1" si="5"/>
        <v>0</v>
      </c>
      <c r="BU50" s="1">
        <f t="shared" ca="1" si="6"/>
        <v>0</v>
      </c>
      <c r="BV50" s="1">
        <f t="shared" ca="1" si="7"/>
        <v>0</v>
      </c>
      <c r="BW50" s="1">
        <f t="shared" ca="1" si="8"/>
        <v>0</v>
      </c>
      <c r="BX50" s="1">
        <f t="shared" ca="1" si="9"/>
        <v>0</v>
      </c>
      <c r="BY50" s="1">
        <f t="shared" ca="1" si="10"/>
        <v>0</v>
      </c>
      <c r="BZ50" s="1">
        <f t="shared" ca="1" si="11"/>
        <v>0</v>
      </c>
      <c r="CA50" s="1">
        <f t="shared" ca="1" si="12"/>
        <v>0</v>
      </c>
      <c r="CB50" s="1">
        <f t="shared" ca="1" si="13"/>
        <v>0</v>
      </c>
      <c r="CC50" s="1">
        <f t="shared" ca="1" si="14"/>
        <v>0</v>
      </c>
    </row>
    <row r="51" spans="1:81" hidden="1" x14ac:dyDescent="0.25">
      <c r="A51" s="1" t="s">
        <v>1094</v>
      </c>
      <c r="B51" s="1" t="s">
        <v>1095</v>
      </c>
      <c r="C51" s="1" t="s">
        <v>62</v>
      </c>
      <c r="D51" s="1" t="s">
        <v>1067</v>
      </c>
      <c r="E51" s="1" t="s">
        <v>91</v>
      </c>
      <c r="AK51">
        <v>39</v>
      </c>
      <c r="AL51">
        <v>3</v>
      </c>
      <c r="AM51">
        <v>54</v>
      </c>
      <c r="AN51">
        <v>4</v>
      </c>
      <c r="AO51">
        <v>172</v>
      </c>
      <c r="BI51" s="3">
        <v>5</v>
      </c>
      <c r="BJ51" s="3" t="str">
        <f t="array" ref="BJ51">IF(C51="yes",VLOOKUP(BI51&amp;D51,CHOOSE({1,2},Schedule_2015!$A$2:$A$257&amp;Schedule_2015!$B$2:$B$257,Schedule_2015!$C$2:$C$257),2,0),VLOOKUP(BI51&amp;D51,CHOOSE({1,2},Schedule_2015!$A$2:$A$257&amp;Schedule_2015!$C$2:$C$257,Schedule_2015!$B$2:$B$257),2,0))</f>
        <v>ARI</v>
      </c>
      <c r="BK51" s="3">
        <f>VLOOKUP(BJ51,Def!$A$2:$Z$34,23,0)</f>
        <v>85.2</v>
      </c>
      <c r="BL51" s="3">
        <f>VLOOKUP(BJ51,Def!$A$2:$Z$34,16,0)</f>
        <v>192.8</v>
      </c>
      <c r="BM51" s="3">
        <f>VLOOKUP(BJ51,Def!$A$2:$Z$34,17,0)</f>
        <v>3</v>
      </c>
      <c r="BN51" s="3">
        <f>VLOOKUP(BJ51,Def!$A$2:$Z$34,24,0)</f>
        <v>4</v>
      </c>
      <c r="BO51" s="1">
        <f t="shared" ca="1" si="0"/>
        <v>0</v>
      </c>
      <c r="BP51" s="1">
        <f t="shared" ca="1" si="1"/>
        <v>0</v>
      </c>
      <c r="BQ51" s="1">
        <f t="shared" ca="1" si="2"/>
        <v>0</v>
      </c>
      <c r="BR51" s="1">
        <f t="shared" ca="1" si="3"/>
        <v>0</v>
      </c>
      <c r="BS51" s="1">
        <f t="shared" ca="1" si="4"/>
        <v>0</v>
      </c>
      <c r="BT51" s="1">
        <f t="shared" ca="1" si="5"/>
        <v>0</v>
      </c>
      <c r="BU51" s="1">
        <f t="shared" ca="1" si="6"/>
        <v>0</v>
      </c>
      <c r="BV51" s="1">
        <f t="shared" ca="1" si="7"/>
        <v>0</v>
      </c>
      <c r="BW51" s="1">
        <f t="shared" ca="1" si="8"/>
        <v>0</v>
      </c>
      <c r="BX51" s="1">
        <f t="shared" ca="1" si="9"/>
        <v>0</v>
      </c>
      <c r="BY51" s="1">
        <f t="shared" ca="1" si="10"/>
        <v>0</v>
      </c>
      <c r="BZ51" s="1">
        <f t="shared" ca="1" si="11"/>
        <v>0</v>
      </c>
      <c r="CA51" s="1">
        <f t="shared" ca="1" si="12"/>
        <v>0</v>
      </c>
      <c r="CB51" s="1">
        <f t="shared" ca="1" si="13"/>
        <v>0</v>
      </c>
      <c r="CC51" s="1">
        <f t="shared" ca="1" si="14"/>
        <v>0</v>
      </c>
    </row>
    <row r="52" spans="1:81" hidden="1" x14ac:dyDescent="0.25">
      <c r="A52" s="1" t="s">
        <v>1096</v>
      </c>
      <c r="B52" s="1" t="s">
        <v>1097</v>
      </c>
      <c r="C52" s="1" t="s">
        <v>62</v>
      </c>
      <c r="D52" s="1" t="s">
        <v>1067</v>
      </c>
      <c r="E52" s="1" t="s">
        <v>94</v>
      </c>
      <c r="F52">
        <v>0</v>
      </c>
      <c r="G52">
        <v>0</v>
      </c>
      <c r="H52">
        <v>0</v>
      </c>
      <c r="I52">
        <v>1</v>
      </c>
      <c r="J52">
        <v>1</v>
      </c>
      <c r="BI52" s="3">
        <v>5</v>
      </c>
      <c r="BJ52" s="3" t="str">
        <f t="array" ref="BJ52">IF(C52="yes",VLOOKUP(BI52&amp;D52,CHOOSE({1,2},Schedule_2015!$A$2:$A$257&amp;Schedule_2015!$B$2:$B$257,Schedule_2015!$C$2:$C$257),2,0),VLOOKUP(BI52&amp;D52,CHOOSE({1,2},Schedule_2015!$A$2:$A$257&amp;Schedule_2015!$C$2:$C$257,Schedule_2015!$B$2:$B$257),2,0))</f>
        <v>ARI</v>
      </c>
      <c r="BK52" s="3">
        <f>VLOOKUP(BJ52,Def!$A$2:$Z$34,23,0)</f>
        <v>85.2</v>
      </c>
      <c r="BL52" s="3">
        <f>VLOOKUP(BJ52,Def!$A$2:$Z$34,16,0)</f>
        <v>192.8</v>
      </c>
      <c r="BM52" s="3">
        <f>VLOOKUP(BJ52,Def!$A$2:$Z$34,17,0)</f>
        <v>3</v>
      </c>
      <c r="BN52" s="3">
        <f>VLOOKUP(BJ52,Def!$A$2:$Z$34,24,0)</f>
        <v>4</v>
      </c>
      <c r="BO52" s="1">
        <f t="shared" ca="1" si="0"/>
        <v>0</v>
      </c>
      <c r="BP52" s="1">
        <f t="shared" ca="1" si="1"/>
        <v>0</v>
      </c>
      <c r="BQ52" s="1">
        <f t="shared" ca="1" si="2"/>
        <v>0</v>
      </c>
      <c r="BR52" s="1">
        <f t="shared" ca="1" si="3"/>
        <v>0</v>
      </c>
      <c r="BS52" s="1">
        <f t="shared" ca="1" si="4"/>
        <v>0</v>
      </c>
      <c r="BT52" s="1">
        <f t="shared" ca="1" si="5"/>
        <v>0</v>
      </c>
      <c r="BU52" s="1">
        <f t="shared" ca="1" si="6"/>
        <v>0</v>
      </c>
      <c r="BV52" s="1">
        <f t="shared" ca="1" si="7"/>
        <v>0</v>
      </c>
      <c r="BW52" s="1">
        <f t="shared" ca="1" si="8"/>
        <v>0</v>
      </c>
      <c r="BX52" s="1">
        <f t="shared" ca="1" si="9"/>
        <v>0</v>
      </c>
      <c r="BY52" s="1">
        <f t="shared" ca="1" si="10"/>
        <v>0</v>
      </c>
      <c r="BZ52" s="1">
        <f t="shared" ca="1" si="11"/>
        <v>0</v>
      </c>
      <c r="CA52" s="1">
        <f t="shared" ca="1" si="12"/>
        <v>0</v>
      </c>
      <c r="CB52" s="1">
        <f t="shared" ca="1" si="13"/>
        <v>0</v>
      </c>
      <c r="CC52" s="1">
        <f t="shared" ca="1" si="14"/>
        <v>0</v>
      </c>
    </row>
    <row r="53" spans="1:81" hidden="1" x14ac:dyDescent="0.25">
      <c r="A53" s="1" t="s">
        <v>542</v>
      </c>
      <c r="B53" s="1" t="s">
        <v>1098</v>
      </c>
      <c r="C53" s="1" t="s">
        <v>62</v>
      </c>
      <c r="D53" s="1" t="s">
        <v>1067</v>
      </c>
      <c r="E53" s="1" t="s">
        <v>94</v>
      </c>
      <c r="F53">
        <v>0</v>
      </c>
      <c r="G53">
        <v>0</v>
      </c>
      <c r="H53">
        <v>0</v>
      </c>
      <c r="I53">
        <v>1</v>
      </c>
      <c r="J53">
        <v>1</v>
      </c>
      <c r="BI53" s="3">
        <v>5</v>
      </c>
      <c r="BJ53" s="3" t="str">
        <f t="array" ref="BJ53">IF(C53="yes",VLOOKUP(BI53&amp;D53,CHOOSE({1,2},Schedule_2015!$A$2:$A$257&amp;Schedule_2015!$B$2:$B$257,Schedule_2015!$C$2:$C$257),2,0),VLOOKUP(BI53&amp;D53,CHOOSE({1,2},Schedule_2015!$A$2:$A$257&amp;Schedule_2015!$C$2:$C$257,Schedule_2015!$B$2:$B$257),2,0))</f>
        <v>ARI</v>
      </c>
      <c r="BK53" s="3">
        <f>VLOOKUP(BJ53,Def!$A$2:$Z$34,23,0)</f>
        <v>85.2</v>
      </c>
      <c r="BL53" s="3">
        <f>VLOOKUP(BJ53,Def!$A$2:$Z$34,16,0)</f>
        <v>192.8</v>
      </c>
      <c r="BM53" s="3">
        <f>VLOOKUP(BJ53,Def!$A$2:$Z$34,17,0)</f>
        <v>3</v>
      </c>
      <c r="BN53" s="3">
        <f>VLOOKUP(BJ53,Def!$A$2:$Z$34,24,0)</f>
        <v>4</v>
      </c>
      <c r="BO53" s="1">
        <f t="shared" ca="1" si="0"/>
        <v>0</v>
      </c>
      <c r="BP53" s="1">
        <f t="shared" ca="1" si="1"/>
        <v>0</v>
      </c>
      <c r="BQ53" s="1">
        <f t="shared" ca="1" si="2"/>
        <v>0</v>
      </c>
      <c r="BR53" s="1">
        <f t="shared" ca="1" si="3"/>
        <v>0</v>
      </c>
      <c r="BS53" s="1">
        <f t="shared" ca="1" si="4"/>
        <v>0</v>
      </c>
      <c r="BT53" s="1">
        <f t="shared" ca="1" si="5"/>
        <v>0</v>
      </c>
      <c r="BU53" s="1">
        <f t="shared" ca="1" si="6"/>
        <v>0</v>
      </c>
      <c r="BV53" s="1">
        <f t="shared" ca="1" si="7"/>
        <v>0</v>
      </c>
      <c r="BW53" s="1">
        <f t="shared" ca="1" si="8"/>
        <v>0</v>
      </c>
      <c r="BX53" s="1">
        <f t="shared" ca="1" si="9"/>
        <v>0</v>
      </c>
      <c r="BY53" s="1">
        <f t="shared" ca="1" si="10"/>
        <v>0</v>
      </c>
      <c r="BZ53" s="1">
        <f t="shared" ca="1" si="11"/>
        <v>0</v>
      </c>
      <c r="CA53" s="1">
        <f t="shared" ca="1" si="12"/>
        <v>0</v>
      </c>
      <c r="CB53" s="1">
        <f t="shared" ca="1" si="13"/>
        <v>0</v>
      </c>
      <c r="CC53" s="1">
        <f t="shared" ca="1" si="14"/>
        <v>0</v>
      </c>
    </row>
    <row r="54" spans="1:81" hidden="1" x14ac:dyDescent="0.25">
      <c r="A54" s="1" t="s">
        <v>1099</v>
      </c>
      <c r="B54" s="1" t="s">
        <v>1100</v>
      </c>
      <c r="C54" s="1" t="s">
        <v>62</v>
      </c>
      <c r="D54" s="1" t="s">
        <v>1067</v>
      </c>
      <c r="E54" s="1" t="s">
        <v>112</v>
      </c>
      <c r="F54">
        <v>0</v>
      </c>
      <c r="G54">
        <v>0</v>
      </c>
      <c r="H54">
        <v>0</v>
      </c>
      <c r="I54">
        <v>0</v>
      </c>
      <c r="J54">
        <v>2</v>
      </c>
      <c r="BI54" s="3">
        <v>5</v>
      </c>
      <c r="BJ54" s="3" t="str">
        <f t="array" ref="BJ54">IF(C54="yes",VLOOKUP(BI54&amp;D54,CHOOSE({1,2},Schedule_2015!$A$2:$A$257&amp;Schedule_2015!$B$2:$B$257,Schedule_2015!$C$2:$C$257),2,0),VLOOKUP(BI54&amp;D54,CHOOSE({1,2},Schedule_2015!$A$2:$A$257&amp;Schedule_2015!$C$2:$C$257,Schedule_2015!$B$2:$B$257),2,0))</f>
        <v>ARI</v>
      </c>
      <c r="BK54" s="3">
        <f>VLOOKUP(BJ54,Def!$A$2:$Z$34,23,0)</f>
        <v>85.2</v>
      </c>
      <c r="BL54" s="3">
        <f>VLOOKUP(BJ54,Def!$A$2:$Z$34,16,0)</f>
        <v>192.8</v>
      </c>
      <c r="BM54" s="3">
        <f>VLOOKUP(BJ54,Def!$A$2:$Z$34,17,0)</f>
        <v>3</v>
      </c>
      <c r="BN54" s="3">
        <f>VLOOKUP(BJ54,Def!$A$2:$Z$34,24,0)</f>
        <v>4</v>
      </c>
      <c r="BO54" s="1">
        <f t="shared" ca="1" si="0"/>
        <v>0</v>
      </c>
      <c r="BP54" s="1">
        <f t="shared" ca="1" si="1"/>
        <v>0</v>
      </c>
      <c r="BQ54" s="1">
        <f t="shared" ca="1" si="2"/>
        <v>0</v>
      </c>
      <c r="BR54" s="1">
        <f t="shared" ca="1" si="3"/>
        <v>0</v>
      </c>
      <c r="BS54" s="1">
        <f t="shared" ca="1" si="4"/>
        <v>0</v>
      </c>
      <c r="BT54" s="1">
        <f t="shared" ca="1" si="5"/>
        <v>0</v>
      </c>
      <c r="BU54" s="1">
        <f t="shared" ca="1" si="6"/>
        <v>0</v>
      </c>
      <c r="BV54" s="1">
        <f t="shared" ca="1" si="7"/>
        <v>0</v>
      </c>
      <c r="BW54" s="1">
        <f t="shared" ca="1" si="8"/>
        <v>0</v>
      </c>
      <c r="BX54" s="1">
        <f t="shared" ca="1" si="9"/>
        <v>0</v>
      </c>
      <c r="BY54" s="1">
        <f t="shared" ca="1" si="10"/>
        <v>0</v>
      </c>
      <c r="BZ54" s="1">
        <f t="shared" ca="1" si="11"/>
        <v>0</v>
      </c>
      <c r="CA54" s="1">
        <f t="shared" ca="1" si="12"/>
        <v>0</v>
      </c>
      <c r="CB54" s="1">
        <f t="shared" ca="1" si="13"/>
        <v>0</v>
      </c>
      <c r="CC54" s="1">
        <f t="shared" ca="1" si="14"/>
        <v>0</v>
      </c>
    </row>
    <row r="55" spans="1:81" hidden="1" x14ac:dyDescent="0.25">
      <c r="A55" s="1" t="s">
        <v>1101</v>
      </c>
      <c r="B55" s="1" t="s">
        <v>1102</v>
      </c>
      <c r="C55" s="1" t="s">
        <v>62</v>
      </c>
      <c r="D55" s="1" t="s">
        <v>1067</v>
      </c>
      <c r="E55" s="1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BI55" s="3">
        <v>5</v>
      </c>
      <c r="BJ55" s="3" t="str">
        <f t="array" ref="BJ55">IF(C55="yes",VLOOKUP(BI55&amp;D55,CHOOSE({1,2},Schedule_2015!$A$2:$A$257&amp;Schedule_2015!$B$2:$B$257,Schedule_2015!$C$2:$C$257),2,0),VLOOKUP(BI55&amp;D55,CHOOSE({1,2},Schedule_2015!$A$2:$A$257&amp;Schedule_2015!$C$2:$C$257,Schedule_2015!$B$2:$B$257),2,0))</f>
        <v>ARI</v>
      </c>
      <c r="BK55" s="3">
        <f>VLOOKUP(BJ55,Def!$A$2:$Z$34,23,0)</f>
        <v>85.2</v>
      </c>
      <c r="BL55" s="3">
        <f>VLOOKUP(BJ55,Def!$A$2:$Z$34,16,0)</f>
        <v>192.8</v>
      </c>
      <c r="BM55" s="3">
        <f>VLOOKUP(BJ55,Def!$A$2:$Z$34,17,0)</f>
        <v>3</v>
      </c>
      <c r="BN55" s="3">
        <f>VLOOKUP(BJ55,Def!$A$2:$Z$34,24,0)</f>
        <v>4</v>
      </c>
      <c r="BO55" s="1">
        <f t="shared" ca="1" si="0"/>
        <v>0</v>
      </c>
      <c r="BP55" s="1">
        <f t="shared" ca="1" si="1"/>
        <v>0</v>
      </c>
      <c r="BQ55" s="1">
        <f t="shared" ca="1" si="2"/>
        <v>0</v>
      </c>
      <c r="BR55" s="1">
        <f t="shared" ca="1" si="3"/>
        <v>0</v>
      </c>
      <c r="BS55" s="1">
        <f t="shared" ca="1" si="4"/>
        <v>0</v>
      </c>
      <c r="BT55" s="1">
        <f t="shared" ca="1" si="5"/>
        <v>0</v>
      </c>
      <c r="BU55" s="1">
        <f t="shared" ca="1" si="6"/>
        <v>0</v>
      </c>
      <c r="BV55" s="1">
        <f t="shared" ca="1" si="7"/>
        <v>0</v>
      </c>
      <c r="BW55" s="1">
        <f t="shared" ca="1" si="8"/>
        <v>0</v>
      </c>
      <c r="BX55" s="1">
        <f t="shared" ca="1" si="9"/>
        <v>0</v>
      </c>
      <c r="BY55" s="1">
        <f t="shared" ca="1" si="10"/>
        <v>0</v>
      </c>
      <c r="BZ55" s="1">
        <f t="shared" ca="1" si="11"/>
        <v>0</v>
      </c>
      <c r="CA55" s="1">
        <f t="shared" ca="1" si="12"/>
        <v>0</v>
      </c>
      <c r="CB55" s="1">
        <f t="shared" ca="1" si="13"/>
        <v>0</v>
      </c>
      <c r="CC55" s="1">
        <f t="shared" ca="1" si="14"/>
        <v>0</v>
      </c>
    </row>
    <row r="56" spans="1:81" hidden="1" x14ac:dyDescent="0.25">
      <c r="A56" s="1" t="s">
        <v>1103</v>
      </c>
      <c r="B56" s="1" t="s">
        <v>1104</v>
      </c>
      <c r="C56" s="1" t="s">
        <v>62</v>
      </c>
      <c r="D56" s="1" t="s">
        <v>1067</v>
      </c>
      <c r="E56" s="1" t="s">
        <v>105</v>
      </c>
      <c r="F56">
        <v>2</v>
      </c>
      <c r="G56">
        <v>0</v>
      </c>
      <c r="H56">
        <v>0</v>
      </c>
      <c r="I56">
        <v>0</v>
      </c>
      <c r="J56">
        <v>0</v>
      </c>
      <c r="BI56" s="3">
        <v>5</v>
      </c>
      <c r="BJ56" s="3" t="str">
        <f t="array" ref="BJ56">IF(C56="yes",VLOOKUP(BI56&amp;D56,CHOOSE({1,2},Schedule_2015!$A$2:$A$257&amp;Schedule_2015!$B$2:$B$257,Schedule_2015!$C$2:$C$257),2,0),VLOOKUP(BI56&amp;D56,CHOOSE({1,2},Schedule_2015!$A$2:$A$257&amp;Schedule_2015!$C$2:$C$257,Schedule_2015!$B$2:$B$257),2,0))</f>
        <v>ARI</v>
      </c>
      <c r="BK56" s="3">
        <f>VLOOKUP(BJ56,Def!$A$2:$Z$34,23,0)</f>
        <v>85.2</v>
      </c>
      <c r="BL56" s="3">
        <f>VLOOKUP(BJ56,Def!$A$2:$Z$34,16,0)</f>
        <v>192.8</v>
      </c>
      <c r="BM56" s="3">
        <f>VLOOKUP(BJ56,Def!$A$2:$Z$34,17,0)</f>
        <v>3</v>
      </c>
      <c r="BN56" s="3">
        <f>VLOOKUP(BJ56,Def!$A$2:$Z$34,24,0)</f>
        <v>4</v>
      </c>
      <c r="BO56" s="1">
        <f t="shared" ca="1" si="0"/>
        <v>0</v>
      </c>
      <c r="BP56" s="1">
        <f t="shared" ca="1" si="1"/>
        <v>0</v>
      </c>
      <c r="BQ56" s="1">
        <f t="shared" ca="1" si="2"/>
        <v>0</v>
      </c>
      <c r="BR56" s="1">
        <f t="shared" ca="1" si="3"/>
        <v>0</v>
      </c>
      <c r="BS56" s="1">
        <f t="shared" ca="1" si="4"/>
        <v>0</v>
      </c>
      <c r="BT56" s="1">
        <f t="shared" ca="1" si="5"/>
        <v>0</v>
      </c>
      <c r="BU56" s="1">
        <f t="shared" ca="1" si="6"/>
        <v>0</v>
      </c>
      <c r="BV56" s="1">
        <f t="shared" ca="1" si="7"/>
        <v>0</v>
      </c>
      <c r="BW56" s="1">
        <f t="shared" ca="1" si="8"/>
        <v>0</v>
      </c>
      <c r="BX56" s="1">
        <f t="shared" ca="1" si="9"/>
        <v>0</v>
      </c>
      <c r="BY56" s="1">
        <f t="shared" ca="1" si="10"/>
        <v>0</v>
      </c>
      <c r="BZ56" s="1">
        <f t="shared" ca="1" si="11"/>
        <v>0</v>
      </c>
      <c r="CA56" s="1">
        <f t="shared" ca="1" si="12"/>
        <v>0</v>
      </c>
      <c r="CB56" s="1">
        <f t="shared" ca="1" si="13"/>
        <v>0</v>
      </c>
      <c r="CC56" s="1">
        <f t="shared" ca="1" si="14"/>
        <v>0</v>
      </c>
    </row>
    <row r="57" spans="1:81" hidden="1" x14ac:dyDescent="0.25">
      <c r="A57" s="1" t="s">
        <v>1105</v>
      </c>
      <c r="B57" s="1" t="s">
        <v>1106</v>
      </c>
      <c r="C57" s="1" t="s">
        <v>62</v>
      </c>
      <c r="D57" s="1" t="s">
        <v>1067</v>
      </c>
      <c r="E57" s="1" t="s">
        <v>290</v>
      </c>
      <c r="F57">
        <v>2</v>
      </c>
      <c r="G57">
        <v>0</v>
      </c>
      <c r="H57">
        <v>0</v>
      </c>
      <c r="I57">
        <v>0</v>
      </c>
      <c r="J57">
        <v>3</v>
      </c>
      <c r="BI57" s="3">
        <v>5</v>
      </c>
      <c r="BJ57" s="3" t="str">
        <f t="array" ref="BJ57">IF(C57="yes",VLOOKUP(BI57&amp;D57,CHOOSE({1,2},Schedule_2015!$A$2:$A$257&amp;Schedule_2015!$B$2:$B$257,Schedule_2015!$C$2:$C$257),2,0),VLOOKUP(BI57&amp;D57,CHOOSE({1,2},Schedule_2015!$A$2:$A$257&amp;Schedule_2015!$C$2:$C$257,Schedule_2015!$B$2:$B$257),2,0))</f>
        <v>ARI</v>
      </c>
      <c r="BK57" s="3">
        <f>VLOOKUP(BJ57,Def!$A$2:$Z$34,23,0)</f>
        <v>85.2</v>
      </c>
      <c r="BL57" s="3">
        <f>VLOOKUP(BJ57,Def!$A$2:$Z$34,16,0)</f>
        <v>192.8</v>
      </c>
      <c r="BM57" s="3">
        <f>VLOOKUP(BJ57,Def!$A$2:$Z$34,17,0)</f>
        <v>3</v>
      </c>
      <c r="BN57" s="3">
        <f>VLOOKUP(BJ57,Def!$A$2:$Z$34,24,0)</f>
        <v>4</v>
      </c>
      <c r="BO57" s="1">
        <f t="shared" ca="1" si="0"/>
        <v>0</v>
      </c>
      <c r="BP57" s="1">
        <f t="shared" ca="1" si="1"/>
        <v>0</v>
      </c>
      <c r="BQ57" s="1">
        <f t="shared" ca="1" si="2"/>
        <v>0</v>
      </c>
      <c r="BR57" s="1">
        <f t="shared" ca="1" si="3"/>
        <v>0</v>
      </c>
      <c r="BS57" s="1">
        <f t="shared" ca="1" si="4"/>
        <v>0</v>
      </c>
      <c r="BT57" s="1">
        <f t="shared" ca="1" si="5"/>
        <v>0</v>
      </c>
      <c r="BU57" s="1">
        <f t="shared" ca="1" si="6"/>
        <v>0</v>
      </c>
      <c r="BV57" s="1">
        <f t="shared" ca="1" si="7"/>
        <v>0</v>
      </c>
      <c r="BW57" s="1">
        <f t="shared" ca="1" si="8"/>
        <v>0</v>
      </c>
      <c r="BX57" s="1">
        <f t="shared" ca="1" si="9"/>
        <v>0</v>
      </c>
      <c r="BY57" s="1">
        <f t="shared" ca="1" si="10"/>
        <v>0</v>
      </c>
      <c r="BZ57" s="1">
        <f t="shared" ca="1" si="11"/>
        <v>0</v>
      </c>
      <c r="CA57" s="1">
        <f t="shared" ca="1" si="12"/>
        <v>0</v>
      </c>
      <c r="CB57" s="1">
        <f t="shared" ca="1" si="13"/>
        <v>0</v>
      </c>
      <c r="CC57" s="1">
        <f t="shared" ca="1" si="14"/>
        <v>0</v>
      </c>
    </row>
    <row r="58" spans="1:81" hidden="1" x14ac:dyDescent="0.25">
      <c r="A58" s="1" t="s">
        <v>1107</v>
      </c>
      <c r="B58" s="1" t="s">
        <v>1108</v>
      </c>
      <c r="C58" s="1" t="s">
        <v>62</v>
      </c>
      <c r="D58" s="1" t="s">
        <v>1067</v>
      </c>
      <c r="E58" s="1" t="s">
        <v>100</v>
      </c>
      <c r="F58">
        <v>0</v>
      </c>
      <c r="G58">
        <v>0</v>
      </c>
      <c r="H58">
        <v>0</v>
      </c>
      <c r="I58">
        <v>0</v>
      </c>
      <c r="J58">
        <v>1</v>
      </c>
      <c r="BI58" s="3">
        <v>5</v>
      </c>
      <c r="BJ58" s="3" t="str">
        <f t="array" ref="BJ58">IF(C58="yes",VLOOKUP(BI58&amp;D58,CHOOSE({1,2},Schedule_2015!$A$2:$A$257&amp;Schedule_2015!$B$2:$B$257,Schedule_2015!$C$2:$C$257),2,0),VLOOKUP(BI58&amp;D58,CHOOSE({1,2},Schedule_2015!$A$2:$A$257&amp;Schedule_2015!$C$2:$C$257,Schedule_2015!$B$2:$B$257),2,0))</f>
        <v>ARI</v>
      </c>
      <c r="BK58" s="3">
        <f>VLOOKUP(BJ58,Def!$A$2:$Z$34,23,0)</f>
        <v>85.2</v>
      </c>
      <c r="BL58" s="3">
        <f>VLOOKUP(BJ58,Def!$A$2:$Z$34,16,0)</f>
        <v>192.8</v>
      </c>
      <c r="BM58" s="3">
        <f>VLOOKUP(BJ58,Def!$A$2:$Z$34,17,0)</f>
        <v>3</v>
      </c>
      <c r="BN58" s="3">
        <f>VLOOKUP(BJ58,Def!$A$2:$Z$34,24,0)</f>
        <v>4</v>
      </c>
      <c r="BO58" s="1">
        <f t="shared" ca="1" si="0"/>
        <v>0</v>
      </c>
      <c r="BP58" s="1">
        <f t="shared" ca="1" si="1"/>
        <v>0</v>
      </c>
      <c r="BQ58" s="1">
        <f t="shared" ca="1" si="2"/>
        <v>0</v>
      </c>
      <c r="BR58" s="1">
        <f t="shared" ca="1" si="3"/>
        <v>0</v>
      </c>
      <c r="BS58" s="1">
        <f t="shared" ca="1" si="4"/>
        <v>0</v>
      </c>
      <c r="BT58" s="1">
        <f t="shared" ca="1" si="5"/>
        <v>0</v>
      </c>
      <c r="BU58" s="1">
        <f t="shared" ca="1" si="6"/>
        <v>0</v>
      </c>
      <c r="BV58" s="1">
        <f t="shared" ca="1" si="7"/>
        <v>0</v>
      </c>
      <c r="BW58" s="1">
        <f t="shared" ca="1" si="8"/>
        <v>0</v>
      </c>
      <c r="BX58" s="1">
        <f t="shared" ca="1" si="9"/>
        <v>0</v>
      </c>
      <c r="BY58" s="1">
        <f t="shared" ca="1" si="10"/>
        <v>0</v>
      </c>
      <c r="BZ58" s="1">
        <f t="shared" ca="1" si="11"/>
        <v>0</v>
      </c>
      <c r="CA58" s="1">
        <f t="shared" ca="1" si="12"/>
        <v>0</v>
      </c>
      <c r="CB58" s="1">
        <f t="shared" ca="1" si="13"/>
        <v>0</v>
      </c>
      <c r="CC58" s="1">
        <f t="shared" ca="1" si="14"/>
        <v>0</v>
      </c>
    </row>
    <row r="59" spans="1:81" hidden="1" x14ac:dyDescent="0.25">
      <c r="A59" s="1" t="s">
        <v>1109</v>
      </c>
      <c r="B59" s="1" t="s">
        <v>1110</v>
      </c>
      <c r="C59" s="1" t="s">
        <v>62</v>
      </c>
      <c r="D59" s="1" t="s">
        <v>1067</v>
      </c>
      <c r="E59" s="1" t="s">
        <v>165</v>
      </c>
      <c r="F59">
        <v>1</v>
      </c>
      <c r="G59">
        <v>0</v>
      </c>
      <c r="H59">
        <v>0</v>
      </c>
      <c r="I59">
        <v>0</v>
      </c>
      <c r="J59">
        <v>0</v>
      </c>
      <c r="BI59" s="3">
        <v>5</v>
      </c>
      <c r="BJ59" s="3" t="str">
        <f t="array" ref="BJ59">IF(C59="yes",VLOOKUP(BI59&amp;D59,CHOOSE({1,2},Schedule_2015!$A$2:$A$257&amp;Schedule_2015!$B$2:$B$257,Schedule_2015!$C$2:$C$257),2,0),VLOOKUP(BI59&amp;D59,CHOOSE({1,2},Schedule_2015!$A$2:$A$257&amp;Schedule_2015!$C$2:$C$257,Schedule_2015!$B$2:$B$257),2,0))</f>
        <v>ARI</v>
      </c>
      <c r="BK59" s="3">
        <f>VLOOKUP(BJ59,Def!$A$2:$Z$34,23,0)</f>
        <v>85.2</v>
      </c>
      <c r="BL59" s="3">
        <f>VLOOKUP(BJ59,Def!$A$2:$Z$34,16,0)</f>
        <v>192.8</v>
      </c>
      <c r="BM59" s="3">
        <f>VLOOKUP(BJ59,Def!$A$2:$Z$34,17,0)</f>
        <v>3</v>
      </c>
      <c r="BN59" s="3">
        <f>VLOOKUP(BJ59,Def!$A$2:$Z$34,24,0)</f>
        <v>4</v>
      </c>
      <c r="BO59" s="1">
        <f t="shared" ca="1" si="0"/>
        <v>0</v>
      </c>
      <c r="BP59" s="1">
        <f t="shared" ca="1" si="1"/>
        <v>0</v>
      </c>
      <c r="BQ59" s="1">
        <f t="shared" ca="1" si="2"/>
        <v>0</v>
      </c>
      <c r="BR59" s="1">
        <f t="shared" ca="1" si="3"/>
        <v>0</v>
      </c>
      <c r="BS59" s="1">
        <f t="shared" ca="1" si="4"/>
        <v>0</v>
      </c>
      <c r="BT59" s="1">
        <f t="shared" ca="1" si="5"/>
        <v>0</v>
      </c>
      <c r="BU59" s="1">
        <f t="shared" ca="1" si="6"/>
        <v>0</v>
      </c>
      <c r="BV59" s="1">
        <f t="shared" ca="1" si="7"/>
        <v>0</v>
      </c>
      <c r="BW59" s="1">
        <f t="shared" ca="1" si="8"/>
        <v>0</v>
      </c>
      <c r="BX59" s="1">
        <f t="shared" ca="1" si="9"/>
        <v>0</v>
      </c>
      <c r="BY59" s="1">
        <f t="shared" ca="1" si="10"/>
        <v>0</v>
      </c>
      <c r="BZ59" s="1">
        <f t="shared" ca="1" si="11"/>
        <v>0</v>
      </c>
      <c r="CA59" s="1">
        <f t="shared" ca="1" si="12"/>
        <v>0</v>
      </c>
      <c r="CB59" s="1">
        <f t="shared" ca="1" si="13"/>
        <v>0</v>
      </c>
      <c r="CC59" s="1">
        <f t="shared" ca="1" si="14"/>
        <v>0</v>
      </c>
    </row>
    <row r="60" spans="1:81" hidden="1" x14ac:dyDescent="0.25">
      <c r="A60" s="1" t="s">
        <v>1111</v>
      </c>
      <c r="B60" s="1" t="s">
        <v>1112</v>
      </c>
      <c r="C60" s="1" t="s">
        <v>62</v>
      </c>
      <c r="D60" s="1" t="s">
        <v>1067</v>
      </c>
      <c r="E60" s="1" t="s">
        <v>97</v>
      </c>
      <c r="F60">
        <v>0</v>
      </c>
      <c r="G60">
        <v>0</v>
      </c>
      <c r="H60">
        <v>0</v>
      </c>
      <c r="I60">
        <v>0</v>
      </c>
      <c r="J60">
        <v>2</v>
      </c>
      <c r="BI60" s="3">
        <v>5</v>
      </c>
      <c r="BJ60" s="3" t="str">
        <f t="array" ref="BJ60">IF(C60="yes",VLOOKUP(BI60&amp;D60,CHOOSE({1,2},Schedule_2015!$A$2:$A$257&amp;Schedule_2015!$B$2:$B$257,Schedule_2015!$C$2:$C$257),2,0),VLOOKUP(BI60&amp;D60,CHOOSE({1,2},Schedule_2015!$A$2:$A$257&amp;Schedule_2015!$C$2:$C$257,Schedule_2015!$B$2:$B$257),2,0))</f>
        <v>ARI</v>
      </c>
      <c r="BK60" s="3">
        <f>VLOOKUP(BJ60,Def!$A$2:$Z$34,23,0)</f>
        <v>85.2</v>
      </c>
      <c r="BL60" s="3">
        <f>VLOOKUP(BJ60,Def!$A$2:$Z$34,16,0)</f>
        <v>192.8</v>
      </c>
      <c r="BM60" s="3">
        <f>VLOOKUP(BJ60,Def!$A$2:$Z$34,17,0)</f>
        <v>3</v>
      </c>
      <c r="BN60" s="3">
        <f>VLOOKUP(BJ60,Def!$A$2:$Z$34,24,0)</f>
        <v>4</v>
      </c>
      <c r="BO60" s="1">
        <f t="shared" ca="1" si="0"/>
        <v>0</v>
      </c>
      <c r="BP60" s="1">
        <f t="shared" ca="1" si="1"/>
        <v>0</v>
      </c>
      <c r="BQ60" s="1">
        <f t="shared" ca="1" si="2"/>
        <v>0</v>
      </c>
      <c r="BR60" s="1">
        <f t="shared" ca="1" si="3"/>
        <v>0</v>
      </c>
      <c r="BS60" s="1">
        <f t="shared" ca="1" si="4"/>
        <v>0</v>
      </c>
      <c r="BT60" s="1">
        <f t="shared" ca="1" si="5"/>
        <v>0</v>
      </c>
      <c r="BU60" s="1">
        <f t="shared" ca="1" si="6"/>
        <v>0</v>
      </c>
      <c r="BV60" s="1">
        <f t="shared" ca="1" si="7"/>
        <v>0</v>
      </c>
      <c r="BW60" s="1">
        <f t="shared" ca="1" si="8"/>
        <v>0</v>
      </c>
      <c r="BX60" s="1">
        <f t="shared" ca="1" si="9"/>
        <v>0</v>
      </c>
      <c r="BY60" s="1">
        <f t="shared" ca="1" si="10"/>
        <v>0</v>
      </c>
      <c r="BZ60" s="1">
        <f t="shared" ca="1" si="11"/>
        <v>0</v>
      </c>
      <c r="CA60" s="1">
        <f t="shared" ca="1" si="12"/>
        <v>0</v>
      </c>
      <c r="CB60" s="1">
        <f t="shared" ca="1" si="13"/>
        <v>0</v>
      </c>
      <c r="CC60" s="1">
        <f t="shared" ca="1" si="14"/>
        <v>0</v>
      </c>
    </row>
    <row r="61" spans="1:81" hidden="1" x14ac:dyDescent="0.25">
      <c r="A61" s="1" t="s">
        <v>1113</v>
      </c>
      <c r="B61" s="1" t="s">
        <v>1114</v>
      </c>
      <c r="C61" s="1" t="s">
        <v>62</v>
      </c>
      <c r="D61" s="1" t="s">
        <v>1067</v>
      </c>
      <c r="E61" s="1" t="s">
        <v>94</v>
      </c>
      <c r="F61">
        <v>0</v>
      </c>
      <c r="G61">
        <v>0</v>
      </c>
      <c r="H61">
        <v>0</v>
      </c>
      <c r="I61">
        <v>0</v>
      </c>
      <c r="J61">
        <v>1</v>
      </c>
      <c r="BI61" s="3">
        <v>5</v>
      </c>
      <c r="BJ61" s="3" t="str">
        <f t="array" ref="BJ61">IF(C61="yes",VLOOKUP(BI61&amp;D61,CHOOSE({1,2},Schedule_2015!$A$2:$A$257&amp;Schedule_2015!$B$2:$B$257,Schedule_2015!$C$2:$C$257),2,0),VLOOKUP(BI61&amp;D61,CHOOSE({1,2},Schedule_2015!$A$2:$A$257&amp;Schedule_2015!$C$2:$C$257,Schedule_2015!$B$2:$B$257),2,0))</f>
        <v>ARI</v>
      </c>
      <c r="BK61" s="3">
        <f>VLOOKUP(BJ61,Def!$A$2:$Z$34,23,0)</f>
        <v>85.2</v>
      </c>
      <c r="BL61" s="3">
        <f>VLOOKUP(BJ61,Def!$A$2:$Z$34,16,0)</f>
        <v>192.8</v>
      </c>
      <c r="BM61" s="3">
        <f>VLOOKUP(BJ61,Def!$A$2:$Z$34,17,0)</f>
        <v>3</v>
      </c>
      <c r="BN61" s="3">
        <f>VLOOKUP(BJ61,Def!$A$2:$Z$34,24,0)</f>
        <v>4</v>
      </c>
      <c r="BO61" s="1">
        <f t="shared" ca="1" si="0"/>
        <v>0</v>
      </c>
      <c r="BP61" s="1">
        <f t="shared" ca="1" si="1"/>
        <v>0</v>
      </c>
      <c r="BQ61" s="1">
        <f t="shared" ca="1" si="2"/>
        <v>0</v>
      </c>
      <c r="BR61" s="1">
        <f t="shared" ca="1" si="3"/>
        <v>0</v>
      </c>
      <c r="BS61" s="1">
        <f t="shared" ca="1" si="4"/>
        <v>0</v>
      </c>
      <c r="BT61" s="1">
        <f t="shared" ca="1" si="5"/>
        <v>0</v>
      </c>
      <c r="BU61" s="1">
        <f t="shared" ca="1" si="6"/>
        <v>0</v>
      </c>
      <c r="BV61" s="1">
        <f t="shared" ca="1" si="7"/>
        <v>0</v>
      </c>
      <c r="BW61" s="1">
        <f t="shared" ca="1" si="8"/>
        <v>0</v>
      </c>
      <c r="BX61" s="1">
        <f t="shared" ca="1" si="9"/>
        <v>0</v>
      </c>
      <c r="BY61" s="1">
        <f t="shared" ca="1" si="10"/>
        <v>0</v>
      </c>
      <c r="BZ61" s="1">
        <f t="shared" ca="1" si="11"/>
        <v>0</v>
      </c>
      <c r="CA61" s="1">
        <f t="shared" ca="1" si="12"/>
        <v>0</v>
      </c>
      <c r="CB61" s="1">
        <f t="shared" ca="1" si="13"/>
        <v>0</v>
      </c>
      <c r="CC61" s="1">
        <f t="shared" ca="1" si="14"/>
        <v>0</v>
      </c>
    </row>
    <row r="62" spans="1:81" hidden="1" x14ac:dyDescent="0.25">
      <c r="A62" s="1" t="s">
        <v>1115</v>
      </c>
      <c r="B62" s="1" t="s">
        <v>1116</v>
      </c>
      <c r="C62" s="1" t="s">
        <v>62</v>
      </c>
      <c r="D62" s="1" t="s">
        <v>1067</v>
      </c>
      <c r="E62" s="1" t="s">
        <v>118</v>
      </c>
      <c r="F62">
        <v>1</v>
      </c>
      <c r="G62">
        <v>0</v>
      </c>
      <c r="H62">
        <v>0</v>
      </c>
      <c r="I62">
        <v>0</v>
      </c>
      <c r="J62">
        <v>5</v>
      </c>
      <c r="BI62" s="3">
        <v>5</v>
      </c>
      <c r="BJ62" s="3" t="str">
        <f t="array" ref="BJ62">IF(C62="yes",VLOOKUP(BI62&amp;D62,CHOOSE({1,2},Schedule_2015!$A$2:$A$257&amp;Schedule_2015!$B$2:$B$257,Schedule_2015!$C$2:$C$257),2,0),VLOOKUP(BI62&amp;D62,CHOOSE({1,2},Schedule_2015!$A$2:$A$257&amp;Schedule_2015!$C$2:$C$257,Schedule_2015!$B$2:$B$257),2,0))</f>
        <v>ARI</v>
      </c>
      <c r="BK62" s="3">
        <f>VLOOKUP(BJ62,Def!$A$2:$Z$34,23,0)</f>
        <v>85.2</v>
      </c>
      <c r="BL62" s="3">
        <f>VLOOKUP(BJ62,Def!$A$2:$Z$34,16,0)</f>
        <v>192.8</v>
      </c>
      <c r="BM62" s="3">
        <f>VLOOKUP(BJ62,Def!$A$2:$Z$34,17,0)</f>
        <v>3</v>
      </c>
      <c r="BN62" s="3">
        <f>VLOOKUP(BJ62,Def!$A$2:$Z$34,24,0)</f>
        <v>4</v>
      </c>
      <c r="BO62" s="1">
        <f t="shared" ca="1" si="0"/>
        <v>0</v>
      </c>
      <c r="BP62" s="1">
        <f t="shared" ca="1" si="1"/>
        <v>0</v>
      </c>
      <c r="BQ62" s="1">
        <f t="shared" ca="1" si="2"/>
        <v>0</v>
      </c>
      <c r="BR62" s="1">
        <f t="shared" ca="1" si="3"/>
        <v>0</v>
      </c>
      <c r="BS62" s="1">
        <f t="shared" ca="1" si="4"/>
        <v>0</v>
      </c>
      <c r="BT62" s="1">
        <f t="shared" ca="1" si="5"/>
        <v>0</v>
      </c>
      <c r="BU62" s="1">
        <f t="shared" ca="1" si="6"/>
        <v>0</v>
      </c>
      <c r="BV62" s="1">
        <f t="shared" ca="1" si="7"/>
        <v>0</v>
      </c>
      <c r="BW62" s="1">
        <f t="shared" ca="1" si="8"/>
        <v>0</v>
      </c>
      <c r="BX62" s="1">
        <f t="shared" ca="1" si="9"/>
        <v>0</v>
      </c>
      <c r="BY62" s="1">
        <f t="shared" ca="1" si="10"/>
        <v>0</v>
      </c>
      <c r="BZ62" s="1">
        <f t="shared" ca="1" si="11"/>
        <v>0</v>
      </c>
      <c r="CA62" s="1">
        <f t="shared" ca="1" si="12"/>
        <v>0</v>
      </c>
      <c r="CB62" s="1">
        <f t="shared" ca="1" si="13"/>
        <v>0</v>
      </c>
      <c r="CC62" s="1">
        <f t="shared" ca="1" si="14"/>
        <v>0</v>
      </c>
    </row>
    <row r="63" spans="1:81" hidden="1" x14ac:dyDescent="0.25">
      <c r="A63" s="1" t="s">
        <v>1117</v>
      </c>
      <c r="B63" s="1" t="s">
        <v>1118</v>
      </c>
      <c r="C63" s="1" t="s">
        <v>62</v>
      </c>
      <c r="D63" s="1" t="s">
        <v>1067</v>
      </c>
      <c r="E63" s="1" t="s">
        <v>100</v>
      </c>
      <c r="F63">
        <v>0</v>
      </c>
      <c r="G63">
        <v>0</v>
      </c>
      <c r="H63">
        <v>0</v>
      </c>
      <c r="I63">
        <v>0</v>
      </c>
      <c r="J63">
        <v>2</v>
      </c>
      <c r="BI63" s="3">
        <v>5</v>
      </c>
      <c r="BJ63" s="3" t="str">
        <f t="array" ref="BJ63">IF(C63="yes",VLOOKUP(BI63&amp;D63,CHOOSE({1,2},Schedule_2015!$A$2:$A$257&amp;Schedule_2015!$B$2:$B$257,Schedule_2015!$C$2:$C$257),2,0),VLOOKUP(BI63&amp;D63,CHOOSE({1,2},Schedule_2015!$A$2:$A$257&amp;Schedule_2015!$C$2:$C$257,Schedule_2015!$B$2:$B$257),2,0))</f>
        <v>ARI</v>
      </c>
      <c r="BK63" s="3">
        <f>VLOOKUP(BJ63,Def!$A$2:$Z$34,23,0)</f>
        <v>85.2</v>
      </c>
      <c r="BL63" s="3">
        <f>VLOOKUP(BJ63,Def!$A$2:$Z$34,16,0)</f>
        <v>192.8</v>
      </c>
      <c r="BM63" s="3">
        <f>VLOOKUP(BJ63,Def!$A$2:$Z$34,17,0)</f>
        <v>3</v>
      </c>
      <c r="BN63" s="3">
        <f>VLOOKUP(BJ63,Def!$A$2:$Z$34,24,0)</f>
        <v>4</v>
      </c>
      <c r="BO63" s="1">
        <f t="shared" ca="1" si="0"/>
        <v>0</v>
      </c>
      <c r="BP63" s="1">
        <f t="shared" ca="1" si="1"/>
        <v>0</v>
      </c>
      <c r="BQ63" s="1">
        <f t="shared" ca="1" si="2"/>
        <v>0</v>
      </c>
      <c r="BR63" s="1">
        <f t="shared" ca="1" si="3"/>
        <v>0</v>
      </c>
      <c r="BS63" s="1">
        <f t="shared" ca="1" si="4"/>
        <v>0</v>
      </c>
      <c r="BT63" s="1">
        <f t="shared" ca="1" si="5"/>
        <v>0</v>
      </c>
      <c r="BU63" s="1">
        <f t="shared" ca="1" si="6"/>
        <v>0</v>
      </c>
      <c r="BV63" s="1">
        <f t="shared" ca="1" si="7"/>
        <v>0</v>
      </c>
      <c r="BW63" s="1">
        <f t="shared" ca="1" si="8"/>
        <v>0</v>
      </c>
      <c r="BX63" s="1">
        <f t="shared" ca="1" si="9"/>
        <v>0</v>
      </c>
      <c r="BY63" s="1">
        <f t="shared" ca="1" si="10"/>
        <v>0</v>
      </c>
      <c r="BZ63" s="1">
        <f t="shared" ca="1" si="11"/>
        <v>0</v>
      </c>
      <c r="CA63" s="1">
        <f t="shared" ca="1" si="12"/>
        <v>0</v>
      </c>
      <c r="CB63" s="1">
        <f t="shared" ca="1" si="13"/>
        <v>0</v>
      </c>
      <c r="CC63" s="1">
        <f t="shared" ca="1" si="14"/>
        <v>0</v>
      </c>
    </row>
    <row r="64" spans="1:81" hidden="1" x14ac:dyDescent="0.25">
      <c r="A64" s="1" t="s">
        <v>1119</v>
      </c>
      <c r="B64" s="1" t="s">
        <v>1120</v>
      </c>
      <c r="C64" s="1" t="s">
        <v>62</v>
      </c>
      <c r="D64" s="1" t="s">
        <v>1067</v>
      </c>
      <c r="E64" s="1" t="s">
        <v>165</v>
      </c>
      <c r="F64">
        <v>1</v>
      </c>
      <c r="G64">
        <v>0</v>
      </c>
      <c r="H64">
        <v>0</v>
      </c>
      <c r="I64">
        <v>0</v>
      </c>
      <c r="J64">
        <v>5</v>
      </c>
      <c r="BI64" s="3">
        <v>5</v>
      </c>
      <c r="BJ64" s="3" t="str">
        <f t="array" ref="BJ64">IF(C64="yes",VLOOKUP(BI64&amp;D64,CHOOSE({1,2},Schedule_2015!$A$2:$A$257&amp;Schedule_2015!$B$2:$B$257,Schedule_2015!$C$2:$C$257),2,0),VLOOKUP(BI64&amp;D64,CHOOSE({1,2},Schedule_2015!$A$2:$A$257&amp;Schedule_2015!$C$2:$C$257,Schedule_2015!$B$2:$B$257),2,0))</f>
        <v>ARI</v>
      </c>
      <c r="BK64" s="3">
        <f>VLOOKUP(BJ64,Def!$A$2:$Z$34,23,0)</f>
        <v>85.2</v>
      </c>
      <c r="BL64" s="3">
        <f>VLOOKUP(BJ64,Def!$A$2:$Z$34,16,0)</f>
        <v>192.8</v>
      </c>
      <c r="BM64" s="3">
        <f>VLOOKUP(BJ64,Def!$A$2:$Z$34,17,0)</f>
        <v>3</v>
      </c>
      <c r="BN64" s="3">
        <f>VLOOKUP(BJ64,Def!$A$2:$Z$34,24,0)</f>
        <v>4</v>
      </c>
      <c r="BO64" s="1">
        <f t="shared" ca="1" si="0"/>
        <v>0</v>
      </c>
      <c r="BP64" s="1">
        <f t="shared" ca="1" si="1"/>
        <v>0</v>
      </c>
      <c r="BQ64" s="1">
        <f t="shared" ca="1" si="2"/>
        <v>0</v>
      </c>
      <c r="BR64" s="1">
        <f t="shared" ca="1" si="3"/>
        <v>0</v>
      </c>
      <c r="BS64" s="1">
        <f t="shared" ca="1" si="4"/>
        <v>0</v>
      </c>
      <c r="BT64" s="1">
        <f t="shared" ca="1" si="5"/>
        <v>0</v>
      </c>
      <c r="BU64" s="1">
        <f t="shared" ca="1" si="6"/>
        <v>0</v>
      </c>
      <c r="BV64" s="1">
        <f t="shared" ca="1" si="7"/>
        <v>0</v>
      </c>
      <c r="BW64" s="1">
        <f t="shared" ca="1" si="8"/>
        <v>0</v>
      </c>
      <c r="BX64" s="1">
        <f t="shared" ca="1" si="9"/>
        <v>0</v>
      </c>
      <c r="BY64" s="1">
        <f t="shared" ca="1" si="10"/>
        <v>0</v>
      </c>
      <c r="BZ64" s="1">
        <f t="shared" ca="1" si="11"/>
        <v>0</v>
      </c>
      <c r="CA64" s="1">
        <f t="shared" ca="1" si="12"/>
        <v>0</v>
      </c>
      <c r="CB64" s="1">
        <f t="shared" ca="1" si="13"/>
        <v>0</v>
      </c>
      <c r="CC64" s="1">
        <f t="shared" ca="1" si="14"/>
        <v>0</v>
      </c>
    </row>
    <row r="65" spans="1:81" hidden="1" x14ac:dyDescent="0.25">
      <c r="A65" s="1" t="s">
        <v>1121</v>
      </c>
      <c r="B65" s="1" t="s">
        <v>1122</v>
      </c>
      <c r="C65" s="1" t="s">
        <v>62</v>
      </c>
      <c r="D65" s="1" t="s">
        <v>1067</v>
      </c>
      <c r="E65" s="1" t="s">
        <v>105</v>
      </c>
      <c r="F65">
        <v>3</v>
      </c>
      <c r="G65">
        <v>0</v>
      </c>
      <c r="H65">
        <v>0</v>
      </c>
      <c r="I65">
        <v>0</v>
      </c>
      <c r="J65">
        <v>0</v>
      </c>
      <c r="BI65" s="3">
        <v>5</v>
      </c>
      <c r="BJ65" s="3" t="str">
        <f t="array" ref="BJ65">IF(C65="yes",VLOOKUP(BI65&amp;D65,CHOOSE({1,2},Schedule_2015!$A$2:$A$257&amp;Schedule_2015!$B$2:$B$257,Schedule_2015!$C$2:$C$257),2,0),VLOOKUP(BI65&amp;D65,CHOOSE({1,2},Schedule_2015!$A$2:$A$257&amp;Schedule_2015!$C$2:$C$257,Schedule_2015!$B$2:$B$257),2,0))</f>
        <v>ARI</v>
      </c>
      <c r="BK65" s="3">
        <f>VLOOKUP(BJ65,Def!$A$2:$Z$34,23,0)</f>
        <v>85.2</v>
      </c>
      <c r="BL65" s="3">
        <f>VLOOKUP(BJ65,Def!$A$2:$Z$34,16,0)</f>
        <v>192.8</v>
      </c>
      <c r="BM65" s="3">
        <f>VLOOKUP(BJ65,Def!$A$2:$Z$34,17,0)</f>
        <v>3</v>
      </c>
      <c r="BN65" s="3">
        <f>VLOOKUP(BJ65,Def!$A$2:$Z$34,24,0)</f>
        <v>4</v>
      </c>
      <c r="BO65" s="1">
        <f t="shared" ca="1" si="0"/>
        <v>0</v>
      </c>
      <c r="BP65" s="1">
        <f t="shared" ca="1" si="1"/>
        <v>0</v>
      </c>
      <c r="BQ65" s="1">
        <f t="shared" ca="1" si="2"/>
        <v>0</v>
      </c>
      <c r="BR65" s="1">
        <f t="shared" ca="1" si="3"/>
        <v>0</v>
      </c>
      <c r="BS65" s="1">
        <f t="shared" ca="1" si="4"/>
        <v>0</v>
      </c>
      <c r="BT65" s="1">
        <f t="shared" ca="1" si="5"/>
        <v>0</v>
      </c>
      <c r="BU65" s="1">
        <f t="shared" ca="1" si="6"/>
        <v>0</v>
      </c>
      <c r="BV65" s="1">
        <f t="shared" ca="1" si="7"/>
        <v>0</v>
      </c>
      <c r="BW65" s="1">
        <f t="shared" ca="1" si="8"/>
        <v>0</v>
      </c>
      <c r="BX65" s="1">
        <f t="shared" ca="1" si="9"/>
        <v>0</v>
      </c>
      <c r="BY65" s="1">
        <f t="shared" ca="1" si="10"/>
        <v>0</v>
      </c>
      <c r="BZ65" s="1">
        <f t="shared" ca="1" si="11"/>
        <v>0</v>
      </c>
      <c r="CA65" s="1">
        <f t="shared" ca="1" si="12"/>
        <v>0</v>
      </c>
      <c r="CB65" s="1">
        <f t="shared" ca="1" si="13"/>
        <v>0</v>
      </c>
      <c r="CC65" s="1">
        <f t="shared" ca="1" si="14"/>
        <v>0</v>
      </c>
    </row>
    <row r="66" spans="1:81" hidden="1" x14ac:dyDescent="0.25">
      <c r="A66" s="1" t="s">
        <v>1045</v>
      </c>
      <c r="B66" s="1" t="s">
        <v>1046</v>
      </c>
      <c r="C66" s="1" t="s">
        <v>135</v>
      </c>
      <c r="D66" s="1" t="s">
        <v>1017</v>
      </c>
      <c r="E66" s="1" t="s">
        <v>176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BI66" s="3">
        <v>4</v>
      </c>
      <c r="BJ66" s="3" t="str">
        <f t="array" ref="BJ66">IF(C66="yes",VLOOKUP(BI66&amp;D66,CHOOSE({1,2},Schedule_2015!$A$2:$A$257&amp;Schedule_2015!$B$2:$B$257,Schedule_2015!$C$2:$C$257),2,0),VLOOKUP(BI66&amp;D66,CHOOSE({1,2},Schedule_2015!$A$2:$A$257&amp;Schedule_2015!$C$2:$C$257,Schedule_2015!$B$2:$B$257),2,0))</f>
        <v>ARI</v>
      </c>
      <c r="BK66" s="3">
        <f>VLOOKUP(BJ66,Def!$A$2:$Z$34,23,0)</f>
        <v>85.2</v>
      </c>
      <c r="BL66" s="3">
        <f>VLOOKUP(BJ66,Def!$A$2:$Z$34,16,0)</f>
        <v>192.8</v>
      </c>
      <c r="BM66" s="3">
        <f>VLOOKUP(BJ66,Def!$A$2:$Z$34,17,0)</f>
        <v>3</v>
      </c>
      <c r="BN66" s="3">
        <f>VLOOKUP(BJ66,Def!$A$2:$Z$34,24,0)</f>
        <v>4</v>
      </c>
      <c r="BO66" s="1">
        <f t="shared" ref="BO66:BO129" ca="1" si="15">INDEX(passing_tds,CELL("Row",AG66)-1)*(PASSTD)</f>
        <v>0</v>
      </c>
      <c r="BP66" s="1">
        <f t="shared" ref="BP66:BP129" ca="1" si="16">INDEX(passing_yds,CELL("Row",AH66)-1)*(PASSYDS)</f>
        <v>0</v>
      </c>
      <c r="BQ66" s="1">
        <f t="shared" ref="BQ66:BQ129" ca="1" si="17">IF(INDEX(passing_yds,CELL("Row",AI66)-1)&gt;=300,3,0)</f>
        <v>0</v>
      </c>
      <c r="BR66" s="1">
        <f t="shared" ref="BR66:BR129" ca="1" si="18">INDEX(passing_ints,CELL("Row",AJ66)-1)*(INT)</f>
        <v>0</v>
      </c>
      <c r="BS66" s="1">
        <f t="shared" ref="BS66:BS129" ca="1" si="19">INDEX(rushing_yds,CELL("Row",AK66)-1)*(RUSHYDS)</f>
        <v>0</v>
      </c>
      <c r="BT66" s="1">
        <f t="shared" ref="BT66:BT129" ca="1" si="20">INDEX(rushing_tds,CELL("Row",AK66)-1)*(RUSHTD)</f>
        <v>0</v>
      </c>
      <c r="BU66" s="1">
        <f t="shared" ref="BU66:BU129" ca="1" si="21">IF(INDEX(rushing_yds,CELL("Row",AI66)-1)&gt;=100,3,0)</f>
        <v>0</v>
      </c>
      <c r="BV66" s="1">
        <f t="shared" ref="BV66:BV129" ca="1" si="22">INDEX(receiving_yds,CELL("Row",AN66)-1)*(RECYDS)</f>
        <v>0</v>
      </c>
      <c r="BW66" s="1">
        <f t="shared" ref="BW66:BW129" ca="1" si="23">INDEX(receiving_rec,CELL("Row",AO66)-1)*(REC)</f>
        <v>0</v>
      </c>
      <c r="BX66" s="1">
        <f t="shared" ref="BX66:BX129" ca="1" si="24">INDEX(receiving_tds,CELL("Row",AP66)-1)*(RECTD)</f>
        <v>0</v>
      </c>
      <c r="BY66" s="1">
        <f t="shared" ref="BY66:BY129" ca="1" si="25">IF(INDEX(receiving_yds,CELL("Row",AI66)-1)&gt;=100,3,0)</f>
        <v>0</v>
      </c>
      <c r="BZ66" s="1">
        <f t="shared" ref="BZ66:BZ129" ca="1" si="26">INDEX(puntret_tds,CELL("Row",AR66)-1)*(PUNTKORETTD)+INDEX(kickret_tds,CELL("Row",AR66)-1)*(PUNTKORETTD)</f>
        <v>0</v>
      </c>
      <c r="CA66" s="1">
        <f t="shared" ref="CA66:CA129" ca="1" si="27">INDEX(fumbles_tot,CELL("Row",AS66)-1)*(FUM)</f>
        <v>0</v>
      </c>
      <c r="CB66" s="1">
        <f t="shared" ref="CB66:CB129" ca="1" si="28">(INDEX(passing_twoptm,CELL("Row",AT66)-1)+INDEX(rushing_twoptm,CELL("Row",AT66)-1)+INDEX(receiving_twoptm,CELL("Row",AT66)-1))*(_2PTCONV)</f>
        <v>0</v>
      </c>
      <c r="CC66" s="1">
        <f t="shared" ref="CC66:CC129" ca="1" si="29">SUM(BO66:CB66)</f>
        <v>0</v>
      </c>
    </row>
    <row r="67" spans="1:81" hidden="1" x14ac:dyDescent="0.25">
      <c r="A67" s="1" t="s">
        <v>1991</v>
      </c>
      <c r="B67" s="1" t="s">
        <v>1992</v>
      </c>
      <c r="C67" s="1" t="s">
        <v>135</v>
      </c>
      <c r="D67" s="1" t="s">
        <v>1017</v>
      </c>
      <c r="E67" s="1" t="s">
        <v>1993</v>
      </c>
      <c r="K67">
        <v>0</v>
      </c>
      <c r="L67">
        <v>1</v>
      </c>
      <c r="M67">
        <v>0</v>
      </c>
      <c r="N67">
        <v>1</v>
      </c>
      <c r="O67">
        <v>0</v>
      </c>
      <c r="BI67" s="3">
        <v>4</v>
      </c>
      <c r="BJ67" s="3" t="str">
        <f t="array" ref="BJ67">IF(C67="yes",VLOOKUP(BI67&amp;D67,CHOOSE({1,2},Schedule_2015!$A$2:$A$257&amp;Schedule_2015!$B$2:$B$257,Schedule_2015!$C$2:$C$257),2,0),VLOOKUP(BI67&amp;D67,CHOOSE({1,2},Schedule_2015!$A$2:$A$257&amp;Schedule_2015!$C$2:$C$257,Schedule_2015!$B$2:$B$257),2,0))</f>
        <v>ARI</v>
      </c>
      <c r="BK67" s="3">
        <f>VLOOKUP(BJ67,Def!$A$2:$Z$34,23,0)</f>
        <v>85.2</v>
      </c>
      <c r="BL67" s="3">
        <f>VLOOKUP(BJ67,Def!$A$2:$Z$34,16,0)</f>
        <v>192.8</v>
      </c>
      <c r="BM67" s="3">
        <f>VLOOKUP(BJ67,Def!$A$2:$Z$34,17,0)</f>
        <v>3</v>
      </c>
      <c r="BN67" s="3">
        <f>VLOOKUP(BJ67,Def!$A$2:$Z$34,24,0)</f>
        <v>4</v>
      </c>
      <c r="BO67" s="1">
        <f t="shared" ca="1" si="15"/>
        <v>0</v>
      </c>
      <c r="BP67" s="1">
        <f t="shared" ca="1" si="16"/>
        <v>0</v>
      </c>
      <c r="BQ67" s="1">
        <f t="shared" ca="1" si="17"/>
        <v>0</v>
      </c>
      <c r="BR67" s="1">
        <f t="shared" ca="1" si="18"/>
        <v>0</v>
      </c>
      <c r="BS67" s="1">
        <f t="shared" ca="1" si="19"/>
        <v>0</v>
      </c>
      <c r="BT67" s="1">
        <f t="shared" ca="1" si="20"/>
        <v>0</v>
      </c>
      <c r="BU67" s="1">
        <f t="shared" ca="1" si="21"/>
        <v>0</v>
      </c>
      <c r="BV67" s="1">
        <f t="shared" ca="1" si="22"/>
        <v>0</v>
      </c>
      <c r="BW67" s="1">
        <f t="shared" ca="1" si="23"/>
        <v>0</v>
      </c>
      <c r="BX67" s="1">
        <f t="shared" ca="1" si="24"/>
        <v>0</v>
      </c>
      <c r="BY67" s="1">
        <f t="shared" ca="1" si="25"/>
        <v>0</v>
      </c>
      <c r="BZ67" s="1">
        <f t="shared" ca="1" si="26"/>
        <v>0</v>
      </c>
      <c r="CA67" s="1">
        <f t="shared" ca="1" si="27"/>
        <v>0</v>
      </c>
      <c r="CB67" s="1">
        <f t="shared" ca="1" si="28"/>
        <v>0</v>
      </c>
      <c r="CC67" s="1">
        <f t="shared" ca="1" si="29"/>
        <v>0</v>
      </c>
    </row>
    <row r="68" spans="1:81" hidden="1" x14ac:dyDescent="0.25">
      <c r="A68" s="1" t="s">
        <v>1051</v>
      </c>
      <c r="B68" s="1" t="s">
        <v>1052</v>
      </c>
      <c r="C68" s="1" t="s">
        <v>135</v>
      </c>
      <c r="D68" s="1" t="s">
        <v>1017</v>
      </c>
      <c r="E68" s="1" t="s">
        <v>100</v>
      </c>
      <c r="F68">
        <v>1</v>
      </c>
      <c r="G68">
        <v>0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1</v>
      </c>
      <c r="O68">
        <v>0</v>
      </c>
      <c r="BI68" s="3">
        <v>4</v>
      </c>
      <c r="BJ68" s="3" t="str">
        <f t="array" ref="BJ68">IF(C68="yes",VLOOKUP(BI68&amp;D68,CHOOSE({1,2},Schedule_2015!$A$2:$A$257&amp;Schedule_2015!$B$2:$B$257,Schedule_2015!$C$2:$C$257),2,0),VLOOKUP(BI68&amp;D68,CHOOSE({1,2},Schedule_2015!$A$2:$A$257&amp;Schedule_2015!$C$2:$C$257,Schedule_2015!$B$2:$B$257),2,0))</f>
        <v>ARI</v>
      </c>
      <c r="BK68" s="3">
        <f>VLOOKUP(BJ68,Def!$A$2:$Z$34,23,0)</f>
        <v>85.2</v>
      </c>
      <c r="BL68" s="3">
        <f>VLOOKUP(BJ68,Def!$A$2:$Z$34,16,0)</f>
        <v>192.8</v>
      </c>
      <c r="BM68" s="3">
        <f>VLOOKUP(BJ68,Def!$A$2:$Z$34,17,0)</f>
        <v>3</v>
      </c>
      <c r="BN68" s="3">
        <f>VLOOKUP(BJ68,Def!$A$2:$Z$34,24,0)</f>
        <v>4</v>
      </c>
      <c r="BO68" s="1">
        <f t="shared" ca="1" si="15"/>
        <v>0</v>
      </c>
      <c r="BP68" s="1">
        <f t="shared" ca="1" si="16"/>
        <v>0</v>
      </c>
      <c r="BQ68" s="1">
        <f t="shared" ca="1" si="17"/>
        <v>0</v>
      </c>
      <c r="BR68" s="1">
        <f t="shared" ca="1" si="18"/>
        <v>0</v>
      </c>
      <c r="BS68" s="1">
        <f t="shared" ca="1" si="19"/>
        <v>0</v>
      </c>
      <c r="BT68" s="1">
        <f t="shared" ca="1" si="20"/>
        <v>0</v>
      </c>
      <c r="BU68" s="1">
        <f t="shared" ca="1" si="21"/>
        <v>0</v>
      </c>
      <c r="BV68" s="1">
        <f t="shared" ca="1" si="22"/>
        <v>0</v>
      </c>
      <c r="BW68" s="1">
        <f t="shared" ca="1" si="23"/>
        <v>0</v>
      </c>
      <c r="BX68" s="1">
        <f t="shared" ca="1" si="24"/>
        <v>0</v>
      </c>
      <c r="BY68" s="1">
        <f t="shared" ca="1" si="25"/>
        <v>0</v>
      </c>
      <c r="BZ68" s="1">
        <f t="shared" ca="1" si="26"/>
        <v>0</v>
      </c>
      <c r="CA68" s="1">
        <f t="shared" ca="1" si="27"/>
        <v>0</v>
      </c>
      <c r="CB68" s="1">
        <f t="shared" ca="1" si="28"/>
        <v>0</v>
      </c>
      <c r="CC68" s="1">
        <f t="shared" ca="1" si="29"/>
        <v>0</v>
      </c>
    </row>
    <row r="69" spans="1:81" hidden="1" x14ac:dyDescent="0.25">
      <c r="A69" s="1" t="s">
        <v>1039</v>
      </c>
      <c r="B69" s="1" t="s">
        <v>1040</v>
      </c>
      <c r="C69" s="1" t="s">
        <v>135</v>
      </c>
      <c r="D69" s="1" t="s">
        <v>1017</v>
      </c>
      <c r="E69" s="1" t="s">
        <v>88</v>
      </c>
      <c r="P69">
        <v>1</v>
      </c>
      <c r="Q69">
        <v>1</v>
      </c>
      <c r="R69">
        <v>30</v>
      </c>
      <c r="S69">
        <v>3</v>
      </c>
      <c r="T69">
        <v>3</v>
      </c>
      <c r="U69">
        <v>0</v>
      </c>
      <c r="V69">
        <v>3</v>
      </c>
      <c r="W69">
        <v>0</v>
      </c>
      <c r="X69">
        <v>3</v>
      </c>
      <c r="BI69" s="3">
        <v>4</v>
      </c>
      <c r="BJ69" s="3" t="str">
        <f t="array" ref="BJ69">IF(C69="yes",VLOOKUP(BI69&amp;D69,CHOOSE({1,2},Schedule_2015!$A$2:$A$257&amp;Schedule_2015!$B$2:$B$257,Schedule_2015!$C$2:$C$257),2,0),VLOOKUP(BI69&amp;D69,CHOOSE({1,2},Schedule_2015!$A$2:$A$257&amp;Schedule_2015!$C$2:$C$257,Schedule_2015!$B$2:$B$257),2,0))</f>
        <v>ARI</v>
      </c>
      <c r="BK69" s="3">
        <f>VLOOKUP(BJ69,Def!$A$2:$Z$34,23,0)</f>
        <v>85.2</v>
      </c>
      <c r="BL69" s="3">
        <f>VLOOKUP(BJ69,Def!$A$2:$Z$34,16,0)</f>
        <v>192.8</v>
      </c>
      <c r="BM69" s="3">
        <f>VLOOKUP(BJ69,Def!$A$2:$Z$34,17,0)</f>
        <v>3</v>
      </c>
      <c r="BN69" s="3">
        <f>VLOOKUP(BJ69,Def!$A$2:$Z$34,24,0)</f>
        <v>4</v>
      </c>
      <c r="BO69" s="1">
        <f t="shared" ca="1" si="15"/>
        <v>0</v>
      </c>
      <c r="BP69" s="1">
        <f t="shared" ca="1" si="16"/>
        <v>0</v>
      </c>
      <c r="BQ69" s="1">
        <f t="shared" ca="1" si="17"/>
        <v>0</v>
      </c>
      <c r="BR69" s="1">
        <f t="shared" ca="1" si="18"/>
        <v>0</v>
      </c>
      <c r="BS69" s="1">
        <f t="shared" ca="1" si="19"/>
        <v>0</v>
      </c>
      <c r="BT69" s="1">
        <f t="shared" ca="1" si="20"/>
        <v>0</v>
      </c>
      <c r="BU69" s="1">
        <f t="shared" ca="1" si="21"/>
        <v>0</v>
      </c>
      <c r="BV69" s="1">
        <f t="shared" ca="1" si="22"/>
        <v>0</v>
      </c>
      <c r="BW69" s="1">
        <f t="shared" ca="1" si="23"/>
        <v>0</v>
      </c>
      <c r="BX69" s="1">
        <f t="shared" ca="1" si="24"/>
        <v>0</v>
      </c>
      <c r="BY69" s="1">
        <f t="shared" ca="1" si="25"/>
        <v>0</v>
      </c>
      <c r="BZ69" s="1">
        <f t="shared" ca="1" si="26"/>
        <v>0</v>
      </c>
      <c r="CA69" s="1">
        <f t="shared" ca="1" si="27"/>
        <v>0</v>
      </c>
      <c r="CB69" s="1">
        <f t="shared" ca="1" si="28"/>
        <v>0</v>
      </c>
      <c r="CC69" s="1">
        <f t="shared" ca="1" si="29"/>
        <v>0</v>
      </c>
    </row>
    <row r="70" spans="1:81" hidden="1" x14ac:dyDescent="0.25">
      <c r="A70" s="1" t="s">
        <v>1015</v>
      </c>
      <c r="B70" s="1" t="s">
        <v>1016</v>
      </c>
      <c r="C70" s="1" t="s">
        <v>135</v>
      </c>
      <c r="D70" s="1" t="s">
        <v>1017</v>
      </c>
      <c r="E70" s="1" t="s">
        <v>91</v>
      </c>
      <c r="AK70">
        <v>45</v>
      </c>
      <c r="AL70">
        <v>2</v>
      </c>
      <c r="AM70">
        <v>57</v>
      </c>
      <c r="AN70">
        <v>7</v>
      </c>
      <c r="AO70">
        <v>348</v>
      </c>
      <c r="BI70" s="3">
        <v>4</v>
      </c>
      <c r="BJ70" s="3" t="str">
        <f t="array" ref="BJ70">IF(C70="yes",VLOOKUP(BI70&amp;D70,CHOOSE({1,2},Schedule_2015!$A$2:$A$257&amp;Schedule_2015!$B$2:$B$257,Schedule_2015!$C$2:$C$257),2,0),VLOOKUP(BI70&amp;D70,CHOOSE({1,2},Schedule_2015!$A$2:$A$257&amp;Schedule_2015!$C$2:$C$257,Schedule_2015!$B$2:$B$257),2,0))</f>
        <v>ARI</v>
      </c>
      <c r="BK70" s="3">
        <f>VLOOKUP(BJ70,Def!$A$2:$Z$34,23,0)</f>
        <v>85.2</v>
      </c>
      <c r="BL70" s="3">
        <f>VLOOKUP(BJ70,Def!$A$2:$Z$34,16,0)</f>
        <v>192.8</v>
      </c>
      <c r="BM70" s="3">
        <f>VLOOKUP(BJ70,Def!$A$2:$Z$34,17,0)</f>
        <v>3</v>
      </c>
      <c r="BN70" s="3">
        <f>VLOOKUP(BJ70,Def!$A$2:$Z$34,24,0)</f>
        <v>4</v>
      </c>
      <c r="BO70" s="1">
        <f t="shared" ca="1" si="15"/>
        <v>0</v>
      </c>
      <c r="BP70" s="1">
        <f t="shared" ca="1" si="16"/>
        <v>0</v>
      </c>
      <c r="BQ70" s="1">
        <f t="shared" ca="1" si="17"/>
        <v>0</v>
      </c>
      <c r="BR70" s="1">
        <f t="shared" ca="1" si="18"/>
        <v>0</v>
      </c>
      <c r="BS70" s="1">
        <f t="shared" ca="1" si="19"/>
        <v>0</v>
      </c>
      <c r="BT70" s="1">
        <f t="shared" ca="1" si="20"/>
        <v>0</v>
      </c>
      <c r="BU70" s="1">
        <f t="shared" ca="1" si="21"/>
        <v>0</v>
      </c>
      <c r="BV70" s="1">
        <f t="shared" ca="1" si="22"/>
        <v>0</v>
      </c>
      <c r="BW70" s="1">
        <f t="shared" ca="1" si="23"/>
        <v>0</v>
      </c>
      <c r="BX70" s="1">
        <f t="shared" ca="1" si="24"/>
        <v>0</v>
      </c>
      <c r="BY70" s="1">
        <f t="shared" ca="1" si="25"/>
        <v>0</v>
      </c>
      <c r="BZ70" s="1">
        <f t="shared" ca="1" si="26"/>
        <v>0</v>
      </c>
      <c r="CA70" s="1">
        <f t="shared" ca="1" si="27"/>
        <v>0</v>
      </c>
      <c r="CB70" s="1">
        <f t="shared" ca="1" si="28"/>
        <v>0</v>
      </c>
      <c r="CC70" s="1">
        <f t="shared" ca="1" si="29"/>
        <v>0</v>
      </c>
    </row>
    <row r="71" spans="1:81" hidden="1" x14ac:dyDescent="0.25">
      <c r="A71" s="1" t="s">
        <v>1041</v>
      </c>
      <c r="B71" s="1" t="s">
        <v>1042</v>
      </c>
      <c r="C71" s="1" t="s">
        <v>135</v>
      </c>
      <c r="D71" s="1" t="s">
        <v>1017</v>
      </c>
      <c r="E71" s="1" t="s">
        <v>165</v>
      </c>
      <c r="F71">
        <v>1</v>
      </c>
      <c r="G71">
        <v>0</v>
      </c>
      <c r="H71">
        <v>0</v>
      </c>
      <c r="I71">
        <v>1</v>
      </c>
      <c r="J71">
        <v>5</v>
      </c>
      <c r="BI71" s="3">
        <v>4</v>
      </c>
      <c r="BJ71" s="3" t="str">
        <f t="array" ref="BJ71">IF(C71="yes",VLOOKUP(BI71&amp;D71,CHOOSE({1,2},Schedule_2015!$A$2:$A$257&amp;Schedule_2015!$B$2:$B$257,Schedule_2015!$C$2:$C$257),2,0),VLOOKUP(BI71&amp;D71,CHOOSE({1,2},Schedule_2015!$A$2:$A$257&amp;Schedule_2015!$C$2:$C$257,Schedule_2015!$B$2:$B$257),2,0))</f>
        <v>ARI</v>
      </c>
      <c r="BK71" s="3">
        <f>VLOOKUP(BJ71,Def!$A$2:$Z$34,23,0)</f>
        <v>85.2</v>
      </c>
      <c r="BL71" s="3">
        <f>VLOOKUP(BJ71,Def!$A$2:$Z$34,16,0)</f>
        <v>192.8</v>
      </c>
      <c r="BM71" s="3">
        <f>VLOOKUP(BJ71,Def!$A$2:$Z$34,17,0)</f>
        <v>3</v>
      </c>
      <c r="BN71" s="3">
        <f>VLOOKUP(BJ71,Def!$A$2:$Z$34,24,0)</f>
        <v>4</v>
      </c>
      <c r="BO71" s="1">
        <f t="shared" ca="1" si="15"/>
        <v>0</v>
      </c>
      <c r="BP71" s="1">
        <f t="shared" ca="1" si="16"/>
        <v>0</v>
      </c>
      <c r="BQ71" s="1">
        <f t="shared" ca="1" si="17"/>
        <v>0</v>
      </c>
      <c r="BR71" s="1">
        <f t="shared" ca="1" si="18"/>
        <v>0</v>
      </c>
      <c r="BS71" s="1">
        <f t="shared" ca="1" si="19"/>
        <v>0</v>
      </c>
      <c r="BT71" s="1">
        <f t="shared" ca="1" si="20"/>
        <v>0</v>
      </c>
      <c r="BU71" s="1">
        <f t="shared" ca="1" si="21"/>
        <v>0</v>
      </c>
      <c r="BV71" s="1">
        <f t="shared" ca="1" si="22"/>
        <v>0</v>
      </c>
      <c r="BW71" s="1">
        <f t="shared" ca="1" si="23"/>
        <v>0</v>
      </c>
      <c r="BX71" s="1">
        <f t="shared" ca="1" si="24"/>
        <v>0</v>
      </c>
      <c r="BY71" s="1">
        <f t="shared" ca="1" si="25"/>
        <v>0</v>
      </c>
      <c r="BZ71" s="1">
        <f t="shared" ca="1" si="26"/>
        <v>0</v>
      </c>
      <c r="CA71" s="1">
        <f t="shared" ca="1" si="27"/>
        <v>0</v>
      </c>
      <c r="CB71" s="1">
        <f t="shared" ca="1" si="28"/>
        <v>0</v>
      </c>
      <c r="CC71" s="1">
        <f t="shared" ca="1" si="29"/>
        <v>0</v>
      </c>
    </row>
    <row r="72" spans="1:81" hidden="1" x14ac:dyDescent="0.25">
      <c r="A72" s="1" t="s">
        <v>1043</v>
      </c>
      <c r="B72" s="1" t="s">
        <v>1044</v>
      </c>
      <c r="C72" s="1" t="s">
        <v>135</v>
      </c>
      <c r="D72" s="1" t="s">
        <v>1017</v>
      </c>
      <c r="E72" s="1" t="s">
        <v>165</v>
      </c>
      <c r="F72">
        <v>1</v>
      </c>
      <c r="G72">
        <v>0</v>
      </c>
      <c r="H72">
        <v>0</v>
      </c>
      <c r="I72">
        <v>0</v>
      </c>
      <c r="J72">
        <v>3</v>
      </c>
      <c r="BI72" s="3">
        <v>4</v>
      </c>
      <c r="BJ72" s="3" t="str">
        <f t="array" ref="BJ72">IF(C72="yes",VLOOKUP(BI72&amp;D72,CHOOSE({1,2},Schedule_2015!$A$2:$A$257&amp;Schedule_2015!$B$2:$B$257,Schedule_2015!$C$2:$C$257),2,0),VLOOKUP(BI72&amp;D72,CHOOSE({1,2},Schedule_2015!$A$2:$A$257&amp;Schedule_2015!$C$2:$C$257,Schedule_2015!$B$2:$B$257),2,0))</f>
        <v>ARI</v>
      </c>
      <c r="BK72" s="3">
        <f>VLOOKUP(BJ72,Def!$A$2:$Z$34,23,0)</f>
        <v>85.2</v>
      </c>
      <c r="BL72" s="3">
        <f>VLOOKUP(BJ72,Def!$A$2:$Z$34,16,0)</f>
        <v>192.8</v>
      </c>
      <c r="BM72" s="3">
        <f>VLOOKUP(BJ72,Def!$A$2:$Z$34,17,0)</f>
        <v>3</v>
      </c>
      <c r="BN72" s="3">
        <f>VLOOKUP(BJ72,Def!$A$2:$Z$34,24,0)</f>
        <v>4</v>
      </c>
      <c r="BO72" s="1">
        <f t="shared" ca="1" si="15"/>
        <v>0</v>
      </c>
      <c r="BP72" s="1">
        <f t="shared" ca="1" si="16"/>
        <v>0</v>
      </c>
      <c r="BQ72" s="1">
        <f t="shared" ca="1" si="17"/>
        <v>0</v>
      </c>
      <c r="BR72" s="1">
        <f t="shared" ca="1" si="18"/>
        <v>0</v>
      </c>
      <c r="BS72" s="1">
        <f t="shared" ca="1" si="19"/>
        <v>0</v>
      </c>
      <c r="BT72" s="1">
        <f t="shared" ca="1" si="20"/>
        <v>0</v>
      </c>
      <c r="BU72" s="1">
        <f t="shared" ca="1" si="21"/>
        <v>0</v>
      </c>
      <c r="BV72" s="1">
        <f t="shared" ca="1" si="22"/>
        <v>0</v>
      </c>
      <c r="BW72" s="1">
        <f t="shared" ca="1" si="23"/>
        <v>0</v>
      </c>
      <c r="BX72" s="1">
        <f t="shared" ca="1" si="24"/>
        <v>0</v>
      </c>
      <c r="BY72" s="1">
        <f t="shared" ca="1" si="25"/>
        <v>0</v>
      </c>
      <c r="BZ72" s="1">
        <f t="shared" ca="1" si="26"/>
        <v>0</v>
      </c>
      <c r="CA72" s="1">
        <f t="shared" ca="1" si="27"/>
        <v>0</v>
      </c>
      <c r="CB72" s="1">
        <f t="shared" ca="1" si="28"/>
        <v>0</v>
      </c>
      <c r="CC72" s="1">
        <f t="shared" ca="1" si="29"/>
        <v>0</v>
      </c>
    </row>
    <row r="73" spans="1:81" hidden="1" x14ac:dyDescent="0.25">
      <c r="A73" s="1" t="s">
        <v>1047</v>
      </c>
      <c r="B73" s="1" t="s">
        <v>1048</v>
      </c>
      <c r="C73" s="1" t="s">
        <v>135</v>
      </c>
      <c r="D73" s="1" t="s">
        <v>1017</v>
      </c>
      <c r="E73" s="1" t="s">
        <v>112</v>
      </c>
      <c r="F73">
        <v>0</v>
      </c>
      <c r="G73">
        <v>0</v>
      </c>
      <c r="H73">
        <v>0</v>
      </c>
      <c r="I73">
        <v>0</v>
      </c>
      <c r="J73">
        <v>2</v>
      </c>
      <c r="BI73" s="3">
        <v>4</v>
      </c>
      <c r="BJ73" s="3" t="str">
        <f t="array" ref="BJ73">IF(C73="yes",VLOOKUP(BI73&amp;D73,CHOOSE({1,2},Schedule_2015!$A$2:$A$257&amp;Schedule_2015!$B$2:$B$257,Schedule_2015!$C$2:$C$257),2,0),VLOOKUP(BI73&amp;D73,CHOOSE({1,2},Schedule_2015!$A$2:$A$257&amp;Schedule_2015!$C$2:$C$257,Schedule_2015!$B$2:$B$257),2,0))</f>
        <v>ARI</v>
      </c>
      <c r="BK73" s="3">
        <f>VLOOKUP(BJ73,Def!$A$2:$Z$34,23,0)</f>
        <v>85.2</v>
      </c>
      <c r="BL73" s="3">
        <f>VLOOKUP(BJ73,Def!$A$2:$Z$34,16,0)</f>
        <v>192.8</v>
      </c>
      <c r="BM73" s="3">
        <f>VLOOKUP(BJ73,Def!$A$2:$Z$34,17,0)</f>
        <v>3</v>
      </c>
      <c r="BN73" s="3">
        <f>VLOOKUP(BJ73,Def!$A$2:$Z$34,24,0)</f>
        <v>4</v>
      </c>
      <c r="BO73" s="1">
        <f t="shared" ca="1" si="15"/>
        <v>0</v>
      </c>
      <c r="BP73" s="1">
        <f t="shared" ca="1" si="16"/>
        <v>0</v>
      </c>
      <c r="BQ73" s="1">
        <f t="shared" ca="1" si="17"/>
        <v>0</v>
      </c>
      <c r="BR73" s="1">
        <f t="shared" ca="1" si="18"/>
        <v>0</v>
      </c>
      <c r="BS73" s="1">
        <f t="shared" ca="1" si="19"/>
        <v>0</v>
      </c>
      <c r="BT73" s="1">
        <f t="shared" ca="1" si="20"/>
        <v>0</v>
      </c>
      <c r="BU73" s="1">
        <f t="shared" ca="1" si="21"/>
        <v>0</v>
      </c>
      <c r="BV73" s="1">
        <f t="shared" ca="1" si="22"/>
        <v>0</v>
      </c>
      <c r="BW73" s="1">
        <f t="shared" ca="1" si="23"/>
        <v>0</v>
      </c>
      <c r="BX73" s="1">
        <f t="shared" ca="1" si="24"/>
        <v>0</v>
      </c>
      <c r="BY73" s="1">
        <f t="shared" ca="1" si="25"/>
        <v>0</v>
      </c>
      <c r="BZ73" s="1">
        <f t="shared" ca="1" si="26"/>
        <v>0</v>
      </c>
      <c r="CA73" s="1">
        <f t="shared" ca="1" si="27"/>
        <v>0</v>
      </c>
      <c r="CB73" s="1">
        <f t="shared" ca="1" si="28"/>
        <v>0</v>
      </c>
      <c r="CC73" s="1">
        <f t="shared" ca="1" si="29"/>
        <v>0</v>
      </c>
    </row>
    <row r="74" spans="1:81" hidden="1" x14ac:dyDescent="0.25">
      <c r="A74" s="1" t="s">
        <v>1994</v>
      </c>
      <c r="B74" s="1" t="s">
        <v>1995</v>
      </c>
      <c r="C74" s="1" t="s">
        <v>135</v>
      </c>
      <c r="D74" s="1" t="s">
        <v>1017</v>
      </c>
      <c r="E74" s="1" t="s">
        <v>105</v>
      </c>
      <c r="F74">
        <v>1</v>
      </c>
      <c r="G74">
        <v>0</v>
      </c>
      <c r="H74">
        <v>0</v>
      </c>
      <c r="I74">
        <v>0</v>
      </c>
      <c r="J74">
        <v>9</v>
      </c>
      <c r="BI74" s="3">
        <v>4</v>
      </c>
      <c r="BJ74" s="3" t="str">
        <f t="array" ref="BJ74">IF(C74="yes",VLOOKUP(BI74&amp;D74,CHOOSE({1,2},Schedule_2015!$A$2:$A$257&amp;Schedule_2015!$B$2:$B$257,Schedule_2015!$C$2:$C$257),2,0),VLOOKUP(BI74&amp;D74,CHOOSE({1,2},Schedule_2015!$A$2:$A$257&amp;Schedule_2015!$C$2:$C$257,Schedule_2015!$B$2:$B$257),2,0))</f>
        <v>ARI</v>
      </c>
      <c r="BK74" s="3">
        <f>VLOOKUP(BJ74,Def!$A$2:$Z$34,23,0)</f>
        <v>85.2</v>
      </c>
      <c r="BL74" s="3">
        <f>VLOOKUP(BJ74,Def!$A$2:$Z$34,16,0)</f>
        <v>192.8</v>
      </c>
      <c r="BM74" s="3">
        <f>VLOOKUP(BJ74,Def!$A$2:$Z$34,17,0)</f>
        <v>3</v>
      </c>
      <c r="BN74" s="3">
        <f>VLOOKUP(BJ74,Def!$A$2:$Z$34,24,0)</f>
        <v>4</v>
      </c>
      <c r="BO74" s="1">
        <f t="shared" ca="1" si="15"/>
        <v>0</v>
      </c>
      <c r="BP74" s="1">
        <f t="shared" ca="1" si="16"/>
        <v>0</v>
      </c>
      <c r="BQ74" s="1">
        <f t="shared" ca="1" si="17"/>
        <v>0</v>
      </c>
      <c r="BR74" s="1">
        <f t="shared" ca="1" si="18"/>
        <v>0</v>
      </c>
      <c r="BS74" s="1">
        <f t="shared" ca="1" si="19"/>
        <v>0</v>
      </c>
      <c r="BT74" s="1">
        <f t="shared" ca="1" si="20"/>
        <v>0</v>
      </c>
      <c r="BU74" s="1">
        <f t="shared" ca="1" si="21"/>
        <v>0</v>
      </c>
      <c r="BV74" s="1">
        <f t="shared" ca="1" si="22"/>
        <v>0</v>
      </c>
      <c r="BW74" s="1">
        <f t="shared" ca="1" si="23"/>
        <v>0</v>
      </c>
      <c r="BX74" s="1">
        <f t="shared" ca="1" si="24"/>
        <v>0</v>
      </c>
      <c r="BY74" s="1">
        <f t="shared" ca="1" si="25"/>
        <v>0</v>
      </c>
      <c r="BZ74" s="1">
        <f t="shared" ca="1" si="26"/>
        <v>0</v>
      </c>
      <c r="CA74" s="1">
        <f t="shared" ca="1" si="27"/>
        <v>0</v>
      </c>
      <c r="CB74" s="1">
        <f t="shared" ca="1" si="28"/>
        <v>0</v>
      </c>
      <c r="CC74" s="1">
        <f t="shared" ca="1" si="29"/>
        <v>0</v>
      </c>
    </row>
    <row r="75" spans="1:81" hidden="1" x14ac:dyDescent="0.25">
      <c r="A75" s="1" t="s">
        <v>1037</v>
      </c>
      <c r="B75" s="1" t="s">
        <v>1038</v>
      </c>
      <c r="C75" s="1" t="s">
        <v>135</v>
      </c>
      <c r="D75" s="1" t="s">
        <v>1017</v>
      </c>
      <c r="E75" s="1" t="s">
        <v>100</v>
      </c>
      <c r="F75">
        <v>1</v>
      </c>
      <c r="G75">
        <v>0</v>
      </c>
      <c r="H75">
        <v>0</v>
      </c>
      <c r="I75">
        <v>1</v>
      </c>
      <c r="J75">
        <v>4</v>
      </c>
      <c r="BI75" s="3">
        <v>4</v>
      </c>
      <c r="BJ75" s="3" t="str">
        <f t="array" ref="BJ75">IF(C75="yes",VLOOKUP(BI75&amp;D75,CHOOSE({1,2},Schedule_2015!$A$2:$A$257&amp;Schedule_2015!$B$2:$B$257,Schedule_2015!$C$2:$C$257),2,0),VLOOKUP(BI75&amp;D75,CHOOSE({1,2},Schedule_2015!$A$2:$A$257&amp;Schedule_2015!$C$2:$C$257,Schedule_2015!$B$2:$B$257),2,0))</f>
        <v>ARI</v>
      </c>
      <c r="BK75" s="3">
        <f>VLOOKUP(BJ75,Def!$A$2:$Z$34,23,0)</f>
        <v>85.2</v>
      </c>
      <c r="BL75" s="3">
        <f>VLOOKUP(BJ75,Def!$A$2:$Z$34,16,0)</f>
        <v>192.8</v>
      </c>
      <c r="BM75" s="3">
        <f>VLOOKUP(BJ75,Def!$A$2:$Z$34,17,0)</f>
        <v>3</v>
      </c>
      <c r="BN75" s="3">
        <f>VLOOKUP(BJ75,Def!$A$2:$Z$34,24,0)</f>
        <v>4</v>
      </c>
      <c r="BO75" s="1">
        <f t="shared" ca="1" si="15"/>
        <v>0</v>
      </c>
      <c r="BP75" s="1">
        <f t="shared" ca="1" si="16"/>
        <v>0</v>
      </c>
      <c r="BQ75" s="1">
        <f t="shared" ca="1" si="17"/>
        <v>0</v>
      </c>
      <c r="BR75" s="1">
        <f t="shared" ca="1" si="18"/>
        <v>0</v>
      </c>
      <c r="BS75" s="1">
        <f t="shared" ca="1" si="19"/>
        <v>0</v>
      </c>
      <c r="BT75" s="1">
        <f t="shared" ca="1" si="20"/>
        <v>0</v>
      </c>
      <c r="BU75" s="1">
        <f t="shared" ca="1" si="21"/>
        <v>0</v>
      </c>
      <c r="BV75" s="1">
        <f t="shared" ca="1" si="22"/>
        <v>0</v>
      </c>
      <c r="BW75" s="1">
        <f t="shared" ca="1" si="23"/>
        <v>0</v>
      </c>
      <c r="BX75" s="1">
        <f t="shared" ca="1" si="24"/>
        <v>0</v>
      </c>
      <c r="BY75" s="1">
        <f t="shared" ca="1" si="25"/>
        <v>0</v>
      </c>
      <c r="BZ75" s="1">
        <f t="shared" ca="1" si="26"/>
        <v>0</v>
      </c>
      <c r="CA75" s="1">
        <f t="shared" ca="1" si="27"/>
        <v>0</v>
      </c>
      <c r="CB75" s="1">
        <f t="shared" ca="1" si="28"/>
        <v>0</v>
      </c>
      <c r="CC75" s="1">
        <f t="shared" ca="1" si="29"/>
        <v>0</v>
      </c>
    </row>
    <row r="76" spans="1:81" hidden="1" x14ac:dyDescent="0.25">
      <c r="A76" s="1" t="s">
        <v>1049</v>
      </c>
      <c r="B76" s="1" t="s">
        <v>1050</v>
      </c>
      <c r="C76" s="1" t="s">
        <v>135</v>
      </c>
      <c r="D76" s="1" t="s">
        <v>1017</v>
      </c>
      <c r="E76" s="1" t="s">
        <v>290</v>
      </c>
      <c r="F76">
        <v>1</v>
      </c>
      <c r="G76">
        <v>1</v>
      </c>
      <c r="H76">
        <v>0</v>
      </c>
      <c r="I76">
        <v>1</v>
      </c>
      <c r="J76">
        <v>4</v>
      </c>
      <c r="BI76" s="3">
        <v>4</v>
      </c>
      <c r="BJ76" s="3" t="str">
        <f t="array" ref="BJ76">IF(C76="yes",VLOOKUP(BI76&amp;D76,CHOOSE({1,2},Schedule_2015!$A$2:$A$257&amp;Schedule_2015!$B$2:$B$257,Schedule_2015!$C$2:$C$257),2,0),VLOOKUP(BI76&amp;D76,CHOOSE({1,2},Schedule_2015!$A$2:$A$257&amp;Schedule_2015!$C$2:$C$257,Schedule_2015!$B$2:$B$257),2,0))</f>
        <v>ARI</v>
      </c>
      <c r="BK76" s="3">
        <f>VLOOKUP(BJ76,Def!$A$2:$Z$34,23,0)</f>
        <v>85.2</v>
      </c>
      <c r="BL76" s="3">
        <f>VLOOKUP(BJ76,Def!$A$2:$Z$34,16,0)</f>
        <v>192.8</v>
      </c>
      <c r="BM76" s="3">
        <f>VLOOKUP(BJ76,Def!$A$2:$Z$34,17,0)</f>
        <v>3</v>
      </c>
      <c r="BN76" s="3">
        <f>VLOOKUP(BJ76,Def!$A$2:$Z$34,24,0)</f>
        <v>4</v>
      </c>
      <c r="BO76" s="1">
        <f t="shared" ca="1" si="15"/>
        <v>0</v>
      </c>
      <c r="BP76" s="1">
        <f t="shared" ca="1" si="16"/>
        <v>0</v>
      </c>
      <c r="BQ76" s="1">
        <f t="shared" ca="1" si="17"/>
        <v>0</v>
      </c>
      <c r="BR76" s="1">
        <f t="shared" ca="1" si="18"/>
        <v>0</v>
      </c>
      <c r="BS76" s="1">
        <f t="shared" ca="1" si="19"/>
        <v>0</v>
      </c>
      <c r="BT76" s="1">
        <f t="shared" ca="1" si="20"/>
        <v>0</v>
      </c>
      <c r="BU76" s="1">
        <f t="shared" ca="1" si="21"/>
        <v>0</v>
      </c>
      <c r="BV76" s="1">
        <f t="shared" ca="1" si="22"/>
        <v>0</v>
      </c>
      <c r="BW76" s="1">
        <f t="shared" ca="1" si="23"/>
        <v>0</v>
      </c>
      <c r="BX76" s="1">
        <f t="shared" ca="1" si="24"/>
        <v>0</v>
      </c>
      <c r="BY76" s="1">
        <f t="shared" ca="1" si="25"/>
        <v>0</v>
      </c>
      <c r="BZ76" s="1">
        <f t="shared" ca="1" si="26"/>
        <v>0</v>
      </c>
      <c r="CA76" s="1">
        <f t="shared" ca="1" si="27"/>
        <v>0</v>
      </c>
      <c r="CB76" s="1">
        <f t="shared" ca="1" si="28"/>
        <v>0</v>
      </c>
      <c r="CC76" s="1">
        <f t="shared" ca="1" si="29"/>
        <v>0</v>
      </c>
    </row>
    <row r="77" spans="1:81" hidden="1" x14ac:dyDescent="0.25">
      <c r="A77" s="1" t="s">
        <v>1996</v>
      </c>
      <c r="B77" s="1" t="s">
        <v>1997</v>
      </c>
      <c r="C77" s="1" t="s">
        <v>135</v>
      </c>
      <c r="D77" s="1" t="s">
        <v>1017</v>
      </c>
      <c r="E77" s="1" t="s">
        <v>94</v>
      </c>
      <c r="F77">
        <v>0</v>
      </c>
      <c r="G77">
        <v>0</v>
      </c>
      <c r="H77">
        <v>0</v>
      </c>
      <c r="I77">
        <v>1</v>
      </c>
      <c r="J77">
        <v>1</v>
      </c>
      <c r="BI77" s="3">
        <v>4</v>
      </c>
      <c r="BJ77" s="3" t="str">
        <f t="array" ref="BJ77">IF(C77="yes",VLOOKUP(BI77&amp;D77,CHOOSE({1,2},Schedule_2015!$A$2:$A$257&amp;Schedule_2015!$B$2:$B$257,Schedule_2015!$C$2:$C$257),2,0),VLOOKUP(BI77&amp;D77,CHOOSE({1,2},Schedule_2015!$A$2:$A$257&amp;Schedule_2015!$C$2:$C$257,Schedule_2015!$B$2:$B$257),2,0))</f>
        <v>ARI</v>
      </c>
      <c r="BK77" s="3">
        <f>VLOOKUP(BJ77,Def!$A$2:$Z$34,23,0)</f>
        <v>85.2</v>
      </c>
      <c r="BL77" s="3">
        <f>VLOOKUP(BJ77,Def!$A$2:$Z$34,16,0)</f>
        <v>192.8</v>
      </c>
      <c r="BM77" s="3">
        <f>VLOOKUP(BJ77,Def!$A$2:$Z$34,17,0)</f>
        <v>3</v>
      </c>
      <c r="BN77" s="3">
        <f>VLOOKUP(BJ77,Def!$A$2:$Z$34,24,0)</f>
        <v>4</v>
      </c>
      <c r="BO77" s="1">
        <f t="shared" ca="1" si="15"/>
        <v>0</v>
      </c>
      <c r="BP77" s="1">
        <f t="shared" ca="1" si="16"/>
        <v>0</v>
      </c>
      <c r="BQ77" s="1">
        <f t="shared" ca="1" si="17"/>
        <v>0</v>
      </c>
      <c r="BR77" s="1">
        <f t="shared" ca="1" si="18"/>
        <v>0</v>
      </c>
      <c r="BS77" s="1">
        <f t="shared" ca="1" si="19"/>
        <v>0</v>
      </c>
      <c r="BT77" s="1">
        <f t="shared" ca="1" si="20"/>
        <v>0</v>
      </c>
      <c r="BU77" s="1">
        <f t="shared" ca="1" si="21"/>
        <v>0</v>
      </c>
      <c r="BV77" s="1">
        <f t="shared" ca="1" si="22"/>
        <v>0</v>
      </c>
      <c r="BW77" s="1">
        <f t="shared" ca="1" si="23"/>
        <v>0</v>
      </c>
      <c r="BX77" s="1">
        <f t="shared" ca="1" si="24"/>
        <v>0</v>
      </c>
      <c r="BY77" s="1">
        <f t="shared" ca="1" si="25"/>
        <v>0</v>
      </c>
      <c r="BZ77" s="1">
        <f t="shared" ca="1" si="26"/>
        <v>0</v>
      </c>
      <c r="CA77" s="1">
        <f t="shared" ca="1" si="27"/>
        <v>0</v>
      </c>
      <c r="CB77" s="1">
        <f t="shared" ca="1" si="28"/>
        <v>0</v>
      </c>
      <c r="CC77" s="1">
        <f t="shared" ca="1" si="29"/>
        <v>0</v>
      </c>
    </row>
    <row r="78" spans="1:81" hidden="1" x14ac:dyDescent="0.25">
      <c r="A78" s="1" t="s">
        <v>309</v>
      </c>
      <c r="B78" s="1" t="s">
        <v>1998</v>
      </c>
      <c r="C78" s="1" t="s">
        <v>135</v>
      </c>
      <c r="D78" s="1" t="s">
        <v>1017</v>
      </c>
      <c r="E78" s="1" t="s">
        <v>100</v>
      </c>
      <c r="F78">
        <v>0</v>
      </c>
      <c r="G78">
        <v>0</v>
      </c>
      <c r="H78">
        <v>1</v>
      </c>
      <c r="I78">
        <v>0</v>
      </c>
      <c r="J78">
        <v>5</v>
      </c>
      <c r="BI78" s="3">
        <v>4</v>
      </c>
      <c r="BJ78" s="3" t="str">
        <f t="array" ref="BJ78">IF(C78="yes",VLOOKUP(BI78&amp;D78,CHOOSE({1,2},Schedule_2015!$A$2:$A$257&amp;Schedule_2015!$B$2:$B$257,Schedule_2015!$C$2:$C$257),2,0),VLOOKUP(BI78&amp;D78,CHOOSE({1,2},Schedule_2015!$A$2:$A$257&amp;Schedule_2015!$C$2:$C$257,Schedule_2015!$B$2:$B$257),2,0))</f>
        <v>ARI</v>
      </c>
      <c r="BK78" s="3">
        <f>VLOOKUP(BJ78,Def!$A$2:$Z$34,23,0)</f>
        <v>85.2</v>
      </c>
      <c r="BL78" s="3">
        <f>VLOOKUP(BJ78,Def!$A$2:$Z$34,16,0)</f>
        <v>192.8</v>
      </c>
      <c r="BM78" s="3">
        <f>VLOOKUP(BJ78,Def!$A$2:$Z$34,17,0)</f>
        <v>3</v>
      </c>
      <c r="BN78" s="3">
        <f>VLOOKUP(BJ78,Def!$A$2:$Z$34,24,0)</f>
        <v>4</v>
      </c>
      <c r="BO78" s="1">
        <f t="shared" ca="1" si="15"/>
        <v>0</v>
      </c>
      <c r="BP78" s="1">
        <f t="shared" ca="1" si="16"/>
        <v>0</v>
      </c>
      <c r="BQ78" s="1">
        <f t="shared" ca="1" si="17"/>
        <v>0</v>
      </c>
      <c r="BR78" s="1">
        <f t="shared" ca="1" si="18"/>
        <v>0</v>
      </c>
      <c r="BS78" s="1">
        <f t="shared" ca="1" si="19"/>
        <v>0</v>
      </c>
      <c r="BT78" s="1">
        <f t="shared" ca="1" si="20"/>
        <v>0</v>
      </c>
      <c r="BU78" s="1">
        <f t="shared" ca="1" si="21"/>
        <v>0</v>
      </c>
      <c r="BV78" s="1">
        <f t="shared" ca="1" si="22"/>
        <v>0</v>
      </c>
      <c r="BW78" s="1">
        <f t="shared" ca="1" si="23"/>
        <v>0</v>
      </c>
      <c r="BX78" s="1">
        <f t="shared" ca="1" si="24"/>
        <v>0</v>
      </c>
      <c r="BY78" s="1">
        <f t="shared" ca="1" si="25"/>
        <v>0</v>
      </c>
      <c r="BZ78" s="1">
        <f t="shared" ca="1" si="26"/>
        <v>0</v>
      </c>
      <c r="CA78" s="1">
        <f t="shared" ca="1" si="27"/>
        <v>0</v>
      </c>
      <c r="CB78" s="1">
        <f t="shared" ca="1" si="28"/>
        <v>0</v>
      </c>
      <c r="CC78" s="1">
        <f t="shared" ca="1" si="29"/>
        <v>0</v>
      </c>
    </row>
    <row r="79" spans="1:81" hidden="1" x14ac:dyDescent="0.25">
      <c r="A79" s="1" t="s">
        <v>1055</v>
      </c>
      <c r="B79" s="1" t="s">
        <v>1056</v>
      </c>
      <c r="C79" s="1" t="s">
        <v>135</v>
      </c>
      <c r="D79" s="1" t="s">
        <v>1017</v>
      </c>
      <c r="E79" s="1" t="s">
        <v>118</v>
      </c>
      <c r="F79">
        <v>2</v>
      </c>
      <c r="G79">
        <v>1</v>
      </c>
      <c r="H79">
        <v>0</v>
      </c>
      <c r="I79">
        <v>0</v>
      </c>
      <c r="J79">
        <v>3</v>
      </c>
      <c r="BI79" s="3">
        <v>4</v>
      </c>
      <c r="BJ79" s="3" t="str">
        <f t="array" ref="BJ79">IF(C79="yes",VLOOKUP(BI79&amp;D79,CHOOSE({1,2},Schedule_2015!$A$2:$A$257&amp;Schedule_2015!$B$2:$B$257,Schedule_2015!$C$2:$C$257),2,0),VLOOKUP(BI79&amp;D79,CHOOSE({1,2},Schedule_2015!$A$2:$A$257&amp;Schedule_2015!$C$2:$C$257,Schedule_2015!$B$2:$B$257),2,0))</f>
        <v>ARI</v>
      </c>
      <c r="BK79" s="3">
        <f>VLOOKUP(BJ79,Def!$A$2:$Z$34,23,0)</f>
        <v>85.2</v>
      </c>
      <c r="BL79" s="3">
        <f>VLOOKUP(BJ79,Def!$A$2:$Z$34,16,0)</f>
        <v>192.8</v>
      </c>
      <c r="BM79" s="3">
        <f>VLOOKUP(BJ79,Def!$A$2:$Z$34,17,0)</f>
        <v>3</v>
      </c>
      <c r="BN79" s="3">
        <f>VLOOKUP(BJ79,Def!$A$2:$Z$34,24,0)</f>
        <v>4</v>
      </c>
      <c r="BO79" s="1">
        <f t="shared" ca="1" si="15"/>
        <v>0</v>
      </c>
      <c r="BP79" s="1">
        <f t="shared" ca="1" si="16"/>
        <v>0</v>
      </c>
      <c r="BQ79" s="1">
        <f t="shared" ca="1" si="17"/>
        <v>0</v>
      </c>
      <c r="BR79" s="1">
        <f t="shared" ca="1" si="18"/>
        <v>0</v>
      </c>
      <c r="BS79" s="1">
        <f t="shared" ca="1" si="19"/>
        <v>0</v>
      </c>
      <c r="BT79" s="1">
        <f t="shared" ca="1" si="20"/>
        <v>0</v>
      </c>
      <c r="BU79" s="1">
        <f t="shared" ca="1" si="21"/>
        <v>0</v>
      </c>
      <c r="BV79" s="1">
        <f t="shared" ca="1" si="22"/>
        <v>0</v>
      </c>
      <c r="BW79" s="1">
        <f t="shared" ca="1" si="23"/>
        <v>0</v>
      </c>
      <c r="BX79" s="1">
        <f t="shared" ca="1" si="24"/>
        <v>0</v>
      </c>
      <c r="BY79" s="1">
        <f t="shared" ca="1" si="25"/>
        <v>0</v>
      </c>
      <c r="BZ79" s="1">
        <f t="shared" ca="1" si="26"/>
        <v>0</v>
      </c>
      <c r="CA79" s="1">
        <f t="shared" ca="1" si="27"/>
        <v>0</v>
      </c>
      <c r="CB79" s="1">
        <f t="shared" ca="1" si="28"/>
        <v>0</v>
      </c>
      <c r="CC79" s="1">
        <f t="shared" ca="1" si="29"/>
        <v>0</v>
      </c>
    </row>
    <row r="80" spans="1:81" hidden="1" x14ac:dyDescent="0.25">
      <c r="A80" s="1" t="s">
        <v>1057</v>
      </c>
      <c r="B80" s="1" t="s">
        <v>1058</v>
      </c>
      <c r="C80" s="1" t="s">
        <v>135</v>
      </c>
      <c r="D80" s="1" t="s">
        <v>1017</v>
      </c>
      <c r="E80" s="1" t="s">
        <v>94</v>
      </c>
      <c r="F80">
        <v>2</v>
      </c>
      <c r="G80">
        <v>0</v>
      </c>
      <c r="H80">
        <v>0</v>
      </c>
      <c r="I80">
        <v>0</v>
      </c>
      <c r="J80">
        <v>0</v>
      </c>
      <c r="BI80" s="3">
        <v>4</v>
      </c>
      <c r="BJ80" s="3" t="str">
        <f t="array" ref="BJ80">IF(C80="yes",VLOOKUP(BI80&amp;D80,CHOOSE({1,2},Schedule_2015!$A$2:$A$257&amp;Schedule_2015!$B$2:$B$257,Schedule_2015!$C$2:$C$257),2,0),VLOOKUP(BI80&amp;D80,CHOOSE({1,2},Schedule_2015!$A$2:$A$257&amp;Schedule_2015!$C$2:$C$257,Schedule_2015!$B$2:$B$257),2,0))</f>
        <v>ARI</v>
      </c>
      <c r="BK80" s="3">
        <f>VLOOKUP(BJ80,Def!$A$2:$Z$34,23,0)</f>
        <v>85.2</v>
      </c>
      <c r="BL80" s="3">
        <f>VLOOKUP(BJ80,Def!$A$2:$Z$34,16,0)</f>
        <v>192.8</v>
      </c>
      <c r="BM80" s="3">
        <f>VLOOKUP(BJ80,Def!$A$2:$Z$34,17,0)</f>
        <v>3</v>
      </c>
      <c r="BN80" s="3">
        <f>VLOOKUP(BJ80,Def!$A$2:$Z$34,24,0)</f>
        <v>4</v>
      </c>
      <c r="BO80" s="1">
        <f t="shared" ca="1" si="15"/>
        <v>0</v>
      </c>
      <c r="BP80" s="1">
        <f t="shared" ca="1" si="16"/>
        <v>0</v>
      </c>
      <c r="BQ80" s="1">
        <f t="shared" ca="1" si="17"/>
        <v>0</v>
      </c>
      <c r="BR80" s="1">
        <f t="shared" ca="1" si="18"/>
        <v>0</v>
      </c>
      <c r="BS80" s="1">
        <f t="shared" ca="1" si="19"/>
        <v>0</v>
      </c>
      <c r="BT80" s="1">
        <f t="shared" ca="1" si="20"/>
        <v>0</v>
      </c>
      <c r="BU80" s="1">
        <f t="shared" ca="1" si="21"/>
        <v>0</v>
      </c>
      <c r="BV80" s="1">
        <f t="shared" ca="1" si="22"/>
        <v>0</v>
      </c>
      <c r="BW80" s="1">
        <f t="shared" ca="1" si="23"/>
        <v>0</v>
      </c>
      <c r="BX80" s="1">
        <f t="shared" ca="1" si="24"/>
        <v>0</v>
      </c>
      <c r="BY80" s="1">
        <f t="shared" ca="1" si="25"/>
        <v>0</v>
      </c>
      <c r="BZ80" s="1">
        <f t="shared" ca="1" si="26"/>
        <v>0</v>
      </c>
      <c r="CA80" s="1">
        <f t="shared" ca="1" si="27"/>
        <v>0</v>
      </c>
      <c r="CB80" s="1">
        <f t="shared" ca="1" si="28"/>
        <v>0</v>
      </c>
      <c r="CC80" s="1">
        <f t="shared" ca="1" si="29"/>
        <v>0</v>
      </c>
    </row>
    <row r="81" spans="1:81" hidden="1" x14ac:dyDescent="0.25">
      <c r="A81" s="1" t="s">
        <v>1999</v>
      </c>
      <c r="B81" s="1" t="s">
        <v>2000</v>
      </c>
      <c r="C81" s="1" t="s">
        <v>135</v>
      </c>
      <c r="D81" s="1" t="s">
        <v>1017</v>
      </c>
      <c r="E81" s="1" t="s">
        <v>105</v>
      </c>
      <c r="F81">
        <v>0</v>
      </c>
      <c r="G81">
        <v>0</v>
      </c>
      <c r="H81">
        <v>0</v>
      </c>
      <c r="I81">
        <v>0</v>
      </c>
      <c r="J81">
        <v>1</v>
      </c>
      <c r="BI81" s="3">
        <v>4</v>
      </c>
      <c r="BJ81" s="3" t="str">
        <f t="array" ref="BJ81">IF(C81="yes",VLOOKUP(BI81&amp;D81,CHOOSE({1,2},Schedule_2015!$A$2:$A$257&amp;Schedule_2015!$B$2:$B$257,Schedule_2015!$C$2:$C$257),2,0),VLOOKUP(BI81&amp;D81,CHOOSE({1,2},Schedule_2015!$A$2:$A$257&amp;Schedule_2015!$C$2:$C$257,Schedule_2015!$B$2:$B$257),2,0))</f>
        <v>ARI</v>
      </c>
      <c r="BK81" s="3">
        <f>VLOOKUP(BJ81,Def!$A$2:$Z$34,23,0)</f>
        <v>85.2</v>
      </c>
      <c r="BL81" s="3">
        <f>VLOOKUP(BJ81,Def!$A$2:$Z$34,16,0)</f>
        <v>192.8</v>
      </c>
      <c r="BM81" s="3">
        <f>VLOOKUP(BJ81,Def!$A$2:$Z$34,17,0)</f>
        <v>3</v>
      </c>
      <c r="BN81" s="3">
        <f>VLOOKUP(BJ81,Def!$A$2:$Z$34,24,0)</f>
        <v>4</v>
      </c>
      <c r="BO81" s="1">
        <f t="shared" ca="1" si="15"/>
        <v>0</v>
      </c>
      <c r="BP81" s="1">
        <f t="shared" ca="1" si="16"/>
        <v>0</v>
      </c>
      <c r="BQ81" s="1">
        <f t="shared" ca="1" si="17"/>
        <v>0</v>
      </c>
      <c r="BR81" s="1">
        <f t="shared" ca="1" si="18"/>
        <v>0</v>
      </c>
      <c r="BS81" s="1">
        <f t="shared" ca="1" si="19"/>
        <v>0</v>
      </c>
      <c r="BT81" s="1">
        <f t="shared" ca="1" si="20"/>
        <v>0</v>
      </c>
      <c r="BU81" s="1">
        <f t="shared" ca="1" si="21"/>
        <v>0</v>
      </c>
      <c r="BV81" s="1">
        <f t="shared" ca="1" si="22"/>
        <v>0</v>
      </c>
      <c r="BW81" s="1">
        <f t="shared" ca="1" si="23"/>
        <v>0</v>
      </c>
      <c r="BX81" s="1">
        <f t="shared" ca="1" si="24"/>
        <v>0</v>
      </c>
      <c r="BY81" s="1">
        <f t="shared" ca="1" si="25"/>
        <v>0</v>
      </c>
      <c r="BZ81" s="1">
        <f t="shared" ca="1" si="26"/>
        <v>0</v>
      </c>
      <c r="CA81" s="1">
        <f t="shared" ca="1" si="27"/>
        <v>0</v>
      </c>
      <c r="CB81" s="1">
        <f t="shared" ca="1" si="28"/>
        <v>0</v>
      </c>
      <c r="CC81" s="1">
        <f t="shared" ca="1" si="29"/>
        <v>0</v>
      </c>
    </row>
    <row r="82" spans="1:81" hidden="1" x14ac:dyDescent="0.25">
      <c r="A82" s="1" t="s">
        <v>2001</v>
      </c>
      <c r="B82" s="1" t="s">
        <v>2002</v>
      </c>
      <c r="C82" s="1" t="s">
        <v>135</v>
      </c>
      <c r="D82" s="1" t="s">
        <v>1017</v>
      </c>
      <c r="E82" s="1" t="s">
        <v>112</v>
      </c>
      <c r="F82">
        <v>0</v>
      </c>
      <c r="G82">
        <v>0</v>
      </c>
      <c r="H82">
        <v>0</v>
      </c>
      <c r="I82">
        <v>0</v>
      </c>
      <c r="J82">
        <v>2</v>
      </c>
      <c r="BI82" s="3">
        <v>4</v>
      </c>
      <c r="BJ82" s="3" t="str">
        <f t="array" ref="BJ82">IF(C82="yes",VLOOKUP(BI82&amp;D82,CHOOSE({1,2},Schedule_2015!$A$2:$A$257&amp;Schedule_2015!$B$2:$B$257,Schedule_2015!$C$2:$C$257),2,0),VLOOKUP(BI82&amp;D82,CHOOSE({1,2},Schedule_2015!$A$2:$A$257&amp;Schedule_2015!$C$2:$C$257,Schedule_2015!$B$2:$B$257),2,0))</f>
        <v>ARI</v>
      </c>
      <c r="BK82" s="3">
        <f>VLOOKUP(BJ82,Def!$A$2:$Z$34,23,0)</f>
        <v>85.2</v>
      </c>
      <c r="BL82" s="3">
        <f>VLOOKUP(BJ82,Def!$A$2:$Z$34,16,0)</f>
        <v>192.8</v>
      </c>
      <c r="BM82" s="3">
        <f>VLOOKUP(BJ82,Def!$A$2:$Z$34,17,0)</f>
        <v>3</v>
      </c>
      <c r="BN82" s="3">
        <f>VLOOKUP(BJ82,Def!$A$2:$Z$34,24,0)</f>
        <v>4</v>
      </c>
      <c r="BO82" s="1">
        <f t="shared" ca="1" si="15"/>
        <v>0</v>
      </c>
      <c r="BP82" s="1">
        <f t="shared" ca="1" si="16"/>
        <v>0</v>
      </c>
      <c r="BQ82" s="1">
        <f t="shared" ca="1" si="17"/>
        <v>0</v>
      </c>
      <c r="BR82" s="1">
        <f t="shared" ca="1" si="18"/>
        <v>0</v>
      </c>
      <c r="BS82" s="1">
        <f t="shared" ca="1" si="19"/>
        <v>0</v>
      </c>
      <c r="BT82" s="1">
        <f t="shared" ca="1" si="20"/>
        <v>0</v>
      </c>
      <c r="BU82" s="1">
        <f t="shared" ca="1" si="21"/>
        <v>0</v>
      </c>
      <c r="BV82" s="1">
        <f t="shared" ca="1" si="22"/>
        <v>0</v>
      </c>
      <c r="BW82" s="1">
        <f t="shared" ca="1" si="23"/>
        <v>0</v>
      </c>
      <c r="BX82" s="1">
        <f t="shared" ca="1" si="24"/>
        <v>0</v>
      </c>
      <c r="BY82" s="1">
        <f t="shared" ca="1" si="25"/>
        <v>0</v>
      </c>
      <c r="BZ82" s="1">
        <f t="shared" ca="1" si="26"/>
        <v>0</v>
      </c>
      <c r="CA82" s="1">
        <f t="shared" ca="1" si="27"/>
        <v>0</v>
      </c>
      <c r="CB82" s="1">
        <f t="shared" ca="1" si="28"/>
        <v>0</v>
      </c>
      <c r="CC82" s="1">
        <f t="shared" ca="1" si="29"/>
        <v>0</v>
      </c>
    </row>
    <row r="83" spans="1:81" hidden="1" x14ac:dyDescent="0.25">
      <c r="A83" s="1" t="s">
        <v>1053</v>
      </c>
      <c r="B83" s="1" t="s">
        <v>1054</v>
      </c>
      <c r="C83" s="1" t="s">
        <v>135</v>
      </c>
      <c r="D83" s="1" t="s">
        <v>1017</v>
      </c>
      <c r="E83" s="1" t="s">
        <v>112</v>
      </c>
      <c r="F83">
        <v>0</v>
      </c>
      <c r="G83">
        <v>0</v>
      </c>
      <c r="H83">
        <v>0</v>
      </c>
      <c r="I83">
        <v>0</v>
      </c>
      <c r="J83">
        <v>1</v>
      </c>
      <c r="BI83" s="3">
        <v>4</v>
      </c>
      <c r="BJ83" s="3" t="str">
        <f t="array" ref="BJ83">IF(C83="yes",VLOOKUP(BI83&amp;D83,CHOOSE({1,2},Schedule_2015!$A$2:$A$257&amp;Schedule_2015!$B$2:$B$257,Schedule_2015!$C$2:$C$257),2,0),VLOOKUP(BI83&amp;D83,CHOOSE({1,2},Schedule_2015!$A$2:$A$257&amp;Schedule_2015!$C$2:$C$257,Schedule_2015!$B$2:$B$257),2,0))</f>
        <v>ARI</v>
      </c>
      <c r="BK83" s="3">
        <f>VLOOKUP(BJ83,Def!$A$2:$Z$34,23,0)</f>
        <v>85.2</v>
      </c>
      <c r="BL83" s="3">
        <f>VLOOKUP(BJ83,Def!$A$2:$Z$34,16,0)</f>
        <v>192.8</v>
      </c>
      <c r="BM83" s="3">
        <f>VLOOKUP(BJ83,Def!$A$2:$Z$34,17,0)</f>
        <v>3</v>
      </c>
      <c r="BN83" s="3">
        <f>VLOOKUP(BJ83,Def!$A$2:$Z$34,24,0)</f>
        <v>4</v>
      </c>
      <c r="BO83" s="1">
        <f t="shared" ca="1" si="15"/>
        <v>0</v>
      </c>
      <c r="BP83" s="1">
        <f t="shared" ca="1" si="16"/>
        <v>0</v>
      </c>
      <c r="BQ83" s="1">
        <f t="shared" ca="1" si="17"/>
        <v>0</v>
      </c>
      <c r="BR83" s="1">
        <f t="shared" ca="1" si="18"/>
        <v>0</v>
      </c>
      <c r="BS83" s="1">
        <f t="shared" ca="1" si="19"/>
        <v>0</v>
      </c>
      <c r="BT83" s="1">
        <f t="shared" ca="1" si="20"/>
        <v>0</v>
      </c>
      <c r="BU83" s="1">
        <f t="shared" ca="1" si="21"/>
        <v>0</v>
      </c>
      <c r="BV83" s="1">
        <f t="shared" ca="1" si="22"/>
        <v>0</v>
      </c>
      <c r="BW83" s="1">
        <f t="shared" ca="1" si="23"/>
        <v>0</v>
      </c>
      <c r="BX83" s="1">
        <f t="shared" ca="1" si="24"/>
        <v>0</v>
      </c>
      <c r="BY83" s="1">
        <f t="shared" ca="1" si="25"/>
        <v>0</v>
      </c>
      <c r="BZ83" s="1">
        <f t="shared" ca="1" si="26"/>
        <v>0</v>
      </c>
      <c r="CA83" s="1">
        <f t="shared" ca="1" si="27"/>
        <v>0</v>
      </c>
      <c r="CB83" s="1">
        <f t="shared" ca="1" si="28"/>
        <v>0</v>
      </c>
      <c r="CC83" s="1">
        <f t="shared" ca="1" si="29"/>
        <v>0</v>
      </c>
    </row>
    <row r="84" spans="1:81" hidden="1" x14ac:dyDescent="0.25">
      <c r="A84" s="1" t="s">
        <v>2263</v>
      </c>
      <c r="B84" s="1" t="s">
        <v>2264</v>
      </c>
      <c r="C84" s="1" t="s">
        <v>135</v>
      </c>
      <c r="D84" s="1" t="s">
        <v>1454</v>
      </c>
      <c r="E84" s="1" t="s">
        <v>176</v>
      </c>
      <c r="K84">
        <v>0</v>
      </c>
      <c r="L84">
        <v>1</v>
      </c>
      <c r="M84">
        <v>0</v>
      </c>
      <c r="N84">
        <v>1</v>
      </c>
      <c r="O84">
        <v>0</v>
      </c>
      <c r="BI84" s="3">
        <v>3</v>
      </c>
      <c r="BJ84" s="3" t="str">
        <f t="array" ref="BJ84">IF(C84="yes",VLOOKUP(BI84&amp;D84,CHOOSE({1,2},Schedule_2015!$A$2:$A$257&amp;Schedule_2015!$B$2:$B$257,Schedule_2015!$C$2:$C$257),2,0),VLOOKUP(BI84&amp;D84,CHOOSE({1,2},Schedule_2015!$A$2:$A$257&amp;Schedule_2015!$C$2:$C$257,Schedule_2015!$B$2:$B$257),2,0))</f>
        <v>ARI</v>
      </c>
      <c r="BK84" s="3">
        <f>VLOOKUP(BJ84,Def!$A$2:$Z$34,23,0)</f>
        <v>85.2</v>
      </c>
      <c r="BL84" s="3">
        <f>VLOOKUP(BJ84,Def!$A$2:$Z$34,16,0)</f>
        <v>192.8</v>
      </c>
      <c r="BM84" s="3">
        <f>VLOOKUP(BJ84,Def!$A$2:$Z$34,17,0)</f>
        <v>3</v>
      </c>
      <c r="BN84" s="3">
        <f>VLOOKUP(BJ84,Def!$A$2:$Z$34,24,0)</f>
        <v>4</v>
      </c>
      <c r="BO84" s="1">
        <f t="shared" ca="1" si="15"/>
        <v>0</v>
      </c>
      <c r="BP84" s="1">
        <f t="shared" ca="1" si="16"/>
        <v>0</v>
      </c>
      <c r="BQ84" s="1">
        <f t="shared" ca="1" si="17"/>
        <v>0</v>
      </c>
      <c r="BR84" s="1">
        <f t="shared" ca="1" si="18"/>
        <v>0</v>
      </c>
      <c r="BS84" s="1">
        <f t="shared" ca="1" si="19"/>
        <v>0</v>
      </c>
      <c r="BT84" s="1">
        <f t="shared" ca="1" si="20"/>
        <v>0</v>
      </c>
      <c r="BU84" s="1">
        <f t="shared" ca="1" si="21"/>
        <v>0</v>
      </c>
      <c r="BV84" s="1">
        <f t="shared" ca="1" si="22"/>
        <v>0</v>
      </c>
      <c r="BW84" s="1">
        <f t="shared" ca="1" si="23"/>
        <v>0</v>
      </c>
      <c r="BX84" s="1">
        <f t="shared" ca="1" si="24"/>
        <v>0</v>
      </c>
      <c r="BY84" s="1">
        <f t="shared" ca="1" si="25"/>
        <v>0</v>
      </c>
      <c r="BZ84" s="1">
        <f t="shared" ca="1" si="26"/>
        <v>0</v>
      </c>
      <c r="CA84" s="1">
        <f t="shared" ca="1" si="27"/>
        <v>0</v>
      </c>
      <c r="CB84" s="1">
        <f t="shared" ca="1" si="28"/>
        <v>0</v>
      </c>
      <c r="CC84" s="1">
        <f t="shared" ca="1" si="29"/>
        <v>0</v>
      </c>
    </row>
    <row r="85" spans="1:81" hidden="1" x14ac:dyDescent="0.25">
      <c r="A85" s="1" t="s">
        <v>1476</v>
      </c>
      <c r="B85" s="1" t="s">
        <v>1477</v>
      </c>
      <c r="C85" s="1" t="s">
        <v>135</v>
      </c>
      <c r="D85" s="1" t="s">
        <v>1454</v>
      </c>
      <c r="E85" s="1" t="s">
        <v>88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BI85" s="3">
        <v>3</v>
      </c>
      <c r="BJ85" s="3" t="str">
        <f t="array" ref="BJ85">IF(C85="yes",VLOOKUP(BI85&amp;D85,CHOOSE({1,2},Schedule_2015!$A$2:$A$257&amp;Schedule_2015!$B$2:$B$257,Schedule_2015!$C$2:$C$257),2,0),VLOOKUP(BI85&amp;D85,CHOOSE({1,2},Schedule_2015!$A$2:$A$257&amp;Schedule_2015!$C$2:$C$257,Schedule_2015!$B$2:$B$257),2,0))</f>
        <v>ARI</v>
      </c>
      <c r="BK85" s="3">
        <f>VLOOKUP(BJ85,Def!$A$2:$Z$34,23,0)</f>
        <v>85.2</v>
      </c>
      <c r="BL85" s="3">
        <f>VLOOKUP(BJ85,Def!$A$2:$Z$34,16,0)</f>
        <v>192.8</v>
      </c>
      <c r="BM85" s="3">
        <f>VLOOKUP(BJ85,Def!$A$2:$Z$34,17,0)</f>
        <v>3</v>
      </c>
      <c r="BN85" s="3">
        <f>VLOOKUP(BJ85,Def!$A$2:$Z$34,24,0)</f>
        <v>4</v>
      </c>
      <c r="BO85" s="1">
        <f t="shared" ca="1" si="15"/>
        <v>0</v>
      </c>
      <c r="BP85" s="1">
        <f t="shared" ca="1" si="16"/>
        <v>0</v>
      </c>
      <c r="BQ85" s="1">
        <f t="shared" ca="1" si="17"/>
        <v>0</v>
      </c>
      <c r="BR85" s="1">
        <f t="shared" ca="1" si="18"/>
        <v>0</v>
      </c>
      <c r="BS85" s="1">
        <f t="shared" ca="1" si="19"/>
        <v>0</v>
      </c>
      <c r="BT85" s="1">
        <f t="shared" ca="1" si="20"/>
        <v>0</v>
      </c>
      <c r="BU85" s="1">
        <f t="shared" ca="1" si="21"/>
        <v>0</v>
      </c>
      <c r="BV85" s="1">
        <f t="shared" ca="1" si="22"/>
        <v>0</v>
      </c>
      <c r="BW85" s="1">
        <f t="shared" ca="1" si="23"/>
        <v>0</v>
      </c>
      <c r="BX85" s="1">
        <f t="shared" ca="1" si="24"/>
        <v>0</v>
      </c>
      <c r="BY85" s="1">
        <f t="shared" ca="1" si="25"/>
        <v>0</v>
      </c>
      <c r="BZ85" s="1">
        <f t="shared" ca="1" si="26"/>
        <v>0</v>
      </c>
      <c r="CA85" s="1">
        <f t="shared" ca="1" si="27"/>
        <v>0</v>
      </c>
      <c r="CB85" s="1">
        <f t="shared" ca="1" si="28"/>
        <v>0</v>
      </c>
      <c r="CC85" s="1">
        <f t="shared" ca="1" si="29"/>
        <v>0</v>
      </c>
    </row>
    <row r="86" spans="1:81" hidden="1" x14ac:dyDescent="0.25">
      <c r="A86" s="1" t="s">
        <v>1478</v>
      </c>
      <c r="B86" s="1" t="s">
        <v>1479</v>
      </c>
      <c r="C86" s="1" t="s">
        <v>135</v>
      </c>
      <c r="D86" s="1" t="s">
        <v>1454</v>
      </c>
      <c r="E86" s="1" t="s">
        <v>91</v>
      </c>
      <c r="AK86">
        <v>45</v>
      </c>
      <c r="AL86">
        <v>4</v>
      </c>
      <c r="AM86">
        <v>56</v>
      </c>
      <c r="AN86">
        <v>6</v>
      </c>
      <c r="AO86">
        <v>283</v>
      </c>
      <c r="BI86" s="3">
        <v>3</v>
      </c>
      <c r="BJ86" s="3" t="str">
        <f t="array" ref="BJ86">IF(C86="yes",VLOOKUP(BI86&amp;D86,CHOOSE({1,2},Schedule_2015!$A$2:$A$257&amp;Schedule_2015!$B$2:$B$257,Schedule_2015!$C$2:$C$257),2,0),VLOOKUP(BI86&amp;D86,CHOOSE({1,2},Schedule_2015!$A$2:$A$257&amp;Schedule_2015!$C$2:$C$257,Schedule_2015!$B$2:$B$257),2,0))</f>
        <v>ARI</v>
      </c>
      <c r="BK86" s="3">
        <f>VLOOKUP(BJ86,Def!$A$2:$Z$34,23,0)</f>
        <v>85.2</v>
      </c>
      <c r="BL86" s="3">
        <f>VLOOKUP(BJ86,Def!$A$2:$Z$34,16,0)</f>
        <v>192.8</v>
      </c>
      <c r="BM86" s="3">
        <f>VLOOKUP(BJ86,Def!$A$2:$Z$34,17,0)</f>
        <v>3</v>
      </c>
      <c r="BN86" s="3">
        <f>VLOOKUP(BJ86,Def!$A$2:$Z$34,24,0)</f>
        <v>4</v>
      </c>
      <c r="BO86" s="1">
        <f t="shared" ca="1" si="15"/>
        <v>0</v>
      </c>
      <c r="BP86" s="1">
        <f t="shared" ca="1" si="16"/>
        <v>0</v>
      </c>
      <c r="BQ86" s="1">
        <f t="shared" ca="1" si="17"/>
        <v>0</v>
      </c>
      <c r="BR86" s="1">
        <f t="shared" ca="1" si="18"/>
        <v>0</v>
      </c>
      <c r="BS86" s="1">
        <f t="shared" ca="1" si="19"/>
        <v>0</v>
      </c>
      <c r="BT86" s="1">
        <f t="shared" ca="1" si="20"/>
        <v>0</v>
      </c>
      <c r="BU86" s="1">
        <f t="shared" ca="1" si="21"/>
        <v>0</v>
      </c>
      <c r="BV86" s="1">
        <f t="shared" ca="1" si="22"/>
        <v>0</v>
      </c>
      <c r="BW86" s="1">
        <f t="shared" ca="1" si="23"/>
        <v>0</v>
      </c>
      <c r="BX86" s="1">
        <f t="shared" ca="1" si="24"/>
        <v>0</v>
      </c>
      <c r="BY86" s="1">
        <f t="shared" ca="1" si="25"/>
        <v>0</v>
      </c>
      <c r="BZ86" s="1">
        <f t="shared" ca="1" si="26"/>
        <v>0</v>
      </c>
      <c r="CA86" s="1">
        <f t="shared" ca="1" si="27"/>
        <v>0</v>
      </c>
      <c r="CB86" s="1">
        <f t="shared" ca="1" si="28"/>
        <v>0</v>
      </c>
      <c r="CC86" s="1">
        <f t="shared" ca="1" si="29"/>
        <v>0</v>
      </c>
    </row>
    <row r="87" spans="1:81" hidden="1" x14ac:dyDescent="0.25">
      <c r="A87" s="1" t="s">
        <v>375</v>
      </c>
      <c r="B87" s="1" t="s">
        <v>1966</v>
      </c>
      <c r="C87" s="1" t="s">
        <v>135</v>
      </c>
      <c r="D87" s="1" t="s">
        <v>1454</v>
      </c>
      <c r="E87" s="1" t="s">
        <v>100</v>
      </c>
      <c r="F87">
        <v>1</v>
      </c>
      <c r="G87">
        <v>0</v>
      </c>
      <c r="H87">
        <v>0</v>
      </c>
      <c r="I87">
        <v>0</v>
      </c>
      <c r="J87">
        <v>1</v>
      </c>
      <c r="BI87" s="3">
        <v>3</v>
      </c>
      <c r="BJ87" s="3" t="str">
        <f t="array" ref="BJ87">IF(C87="yes",VLOOKUP(BI87&amp;D87,CHOOSE({1,2},Schedule_2015!$A$2:$A$257&amp;Schedule_2015!$B$2:$B$257,Schedule_2015!$C$2:$C$257),2,0),VLOOKUP(BI87&amp;D87,CHOOSE({1,2},Schedule_2015!$A$2:$A$257&amp;Schedule_2015!$C$2:$C$257,Schedule_2015!$B$2:$B$257),2,0))</f>
        <v>ARI</v>
      </c>
      <c r="BK87" s="3">
        <f>VLOOKUP(BJ87,Def!$A$2:$Z$34,23,0)</f>
        <v>85.2</v>
      </c>
      <c r="BL87" s="3">
        <f>VLOOKUP(BJ87,Def!$A$2:$Z$34,16,0)</f>
        <v>192.8</v>
      </c>
      <c r="BM87" s="3">
        <f>VLOOKUP(BJ87,Def!$A$2:$Z$34,17,0)</f>
        <v>3</v>
      </c>
      <c r="BN87" s="3">
        <f>VLOOKUP(BJ87,Def!$A$2:$Z$34,24,0)</f>
        <v>4</v>
      </c>
      <c r="BO87" s="1">
        <f t="shared" ca="1" si="15"/>
        <v>0</v>
      </c>
      <c r="BP87" s="1">
        <f t="shared" ca="1" si="16"/>
        <v>0</v>
      </c>
      <c r="BQ87" s="1">
        <f t="shared" ca="1" si="17"/>
        <v>0</v>
      </c>
      <c r="BR87" s="1">
        <f t="shared" ca="1" si="18"/>
        <v>0</v>
      </c>
      <c r="BS87" s="1">
        <f t="shared" ca="1" si="19"/>
        <v>0</v>
      </c>
      <c r="BT87" s="1">
        <f t="shared" ca="1" si="20"/>
        <v>0</v>
      </c>
      <c r="BU87" s="1">
        <f t="shared" ca="1" si="21"/>
        <v>0</v>
      </c>
      <c r="BV87" s="1">
        <f t="shared" ca="1" si="22"/>
        <v>0</v>
      </c>
      <c r="BW87" s="1">
        <f t="shared" ca="1" si="23"/>
        <v>0</v>
      </c>
      <c r="BX87" s="1">
        <f t="shared" ca="1" si="24"/>
        <v>0</v>
      </c>
      <c r="BY87" s="1">
        <f t="shared" ca="1" si="25"/>
        <v>0</v>
      </c>
      <c r="BZ87" s="1">
        <f t="shared" ca="1" si="26"/>
        <v>0</v>
      </c>
      <c r="CA87" s="1">
        <f t="shared" ca="1" si="27"/>
        <v>0</v>
      </c>
      <c r="CB87" s="1">
        <f t="shared" ca="1" si="28"/>
        <v>0</v>
      </c>
      <c r="CC87" s="1">
        <f t="shared" ca="1" si="29"/>
        <v>0</v>
      </c>
    </row>
    <row r="88" spans="1:81" hidden="1" x14ac:dyDescent="0.25">
      <c r="A88" s="1" t="s">
        <v>1480</v>
      </c>
      <c r="B88" s="1" t="s">
        <v>1481</v>
      </c>
      <c r="C88" s="1" t="s">
        <v>135</v>
      </c>
      <c r="D88" s="1" t="s">
        <v>1454</v>
      </c>
      <c r="E88" s="1" t="s">
        <v>165</v>
      </c>
      <c r="F88">
        <v>3</v>
      </c>
      <c r="G88">
        <v>0</v>
      </c>
      <c r="H88">
        <v>0</v>
      </c>
      <c r="I88">
        <v>0</v>
      </c>
      <c r="J88">
        <v>3</v>
      </c>
      <c r="BI88" s="3">
        <v>3</v>
      </c>
      <c r="BJ88" s="3" t="str">
        <f t="array" ref="BJ88">IF(C88="yes",VLOOKUP(BI88&amp;D88,CHOOSE({1,2},Schedule_2015!$A$2:$A$257&amp;Schedule_2015!$B$2:$B$257,Schedule_2015!$C$2:$C$257),2,0),VLOOKUP(BI88&amp;D88,CHOOSE({1,2},Schedule_2015!$A$2:$A$257&amp;Schedule_2015!$C$2:$C$257,Schedule_2015!$B$2:$B$257),2,0))</f>
        <v>ARI</v>
      </c>
      <c r="BK88" s="3">
        <f>VLOOKUP(BJ88,Def!$A$2:$Z$34,23,0)</f>
        <v>85.2</v>
      </c>
      <c r="BL88" s="3">
        <f>VLOOKUP(BJ88,Def!$A$2:$Z$34,16,0)</f>
        <v>192.8</v>
      </c>
      <c r="BM88" s="3">
        <f>VLOOKUP(BJ88,Def!$A$2:$Z$34,17,0)</f>
        <v>3</v>
      </c>
      <c r="BN88" s="3">
        <f>VLOOKUP(BJ88,Def!$A$2:$Z$34,24,0)</f>
        <v>4</v>
      </c>
      <c r="BO88" s="1">
        <f t="shared" ca="1" si="15"/>
        <v>0</v>
      </c>
      <c r="BP88" s="1">
        <f t="shared" ca="1" si="16"/>
        <v>0</v>
      </c>
      <c r="BQ88" s="1">
        <f t="shared" ca="1" si="17"/>
        <v>0</v>
      </c>
      <c r="BR88" s="1">
        <f t="shared" ca="1" si="18"/>
        <v>0</v>
      </c>
      <c r="BS88" s="1">
        <f t="shared" ca="1" si="19"/>
        <v>0</v>
      </c>
      <c r="BT88" s="1">
        <f t="shared" ca="1" si="20"/>
        <v>0</v>
      </c>
      <c r="BU88" s="1">
        <f t="shared" ca="1" si="21"/>
        <v>0</v>
      </c>
      <c r="BV88" s="1">
        <f t="shared" ca="1" si="22"/>
        <v>0</v>
      </c>
      <c r="BW88" s="1">
        <f t="shared" ca="1" si="23"/>
        <v>0</v>
      </c>
      <c r="BX88" s="1">
        <f t="shared" ca="1" si="24"/>
        <v>0</v>
      </c>
      <c r="BY88" s="1">
        <f t="shared" ca="1" si="25"/>
        <v>0</v>
      </c>
      <c r="BZ88" s="1">
        <f t="shared" ca="1" si="26"/>
        <v>0</v>
      </c>
      <c r="CA88" s="1">
        <f t="shared" ca="1" si="27"/>
        <v>0</v>
      </c>
      <c r="CB88" s="1">
        <f t="shared" ca="1" si="28"/>
        <v>0</v>
      </c>
      <c r="CC88" s="1">
        <f t="shared" ca="1" si="29"/>
        <v>0</v>
      </c>
    </row>
    <row r="89" spans="1:81" hidden="1" x14ac:dyDescent="0.25">
      <c r="A89" s="1" t="s">
        <v>1482</v>
      </c>
      <c r="B89" s="1" t="s">
        <v>1483</v>
      </c>
      <c r="C89" s="1" t="s">
        <v>135</v>
      </c>
      <c r="D89" s="1" t="s">
        <v>1454</v>
      </c>
      <c r="E89" s="1" t="s">
        <v>100</v>
      </c>
      <c r="F89">
        <v>1</v>
      </c>
      <c r="G89">
        <v>0</v>
      </c>
      <c r="H89">
        <v>0</v>
      </c>
      <c r="I89">
        <v>0</v>
      </c>
      <c r="J89">
        <v>6</v>
      </c>
      <c r="BI89" s="3">
        <v>3</v>
      </c>
      <c r="BJ89" s="3" t="str">
        <f t="array" ref="BJ89">IF(C89="yes",VLOOKUP(BI89&amp;D89,CHOOSE({1,2},Schedule_2015!$A$2:$A$257&amp;Schedule_2015!$B$2:$B$257,Schedule_2015!$C$2:$C$257),2,0),VLOOKUP(BI89&amp;D89,CHOOSE({1,2},Schedule_2015!$A$2:$A$257&amp;Schedule_2015!$C$2:$C$257,Schedule_2015!$B$2:$B$257),2,0))</f>
        <v>ARI</v>
      </c>
      <c r="BK89" s="3">
        <f>VLOOKUP(BJ89,Def!$A$2:$Z$34,23,0)</f>
        <v>85.2</v>
      </c>
      <c r="BL89" s="3">
        <f>VLOOKUP(BJ89,Def!$A$2:$Z$34,16,0)</f>
        <v>192.8</v>
      </c>
      <c r="BM89" s="3">
        <f>VLOOKUP(BJ89,Def!$A$2:$Z$34,17,0)</f>
        <v>3</v>
      </c>
      <c r="BN89" s="3">
        <f>VLOOKUP(BJ89,Def!$A$2:$Z$34,24,0)</f>
        <v>4</v>
      </c>
      <c r="BO89" s="1">
        <f t="shared" ca="1" si="15"/>
        <v>0</v>
      </c>
      <c r="BP89" s="1">
        <f t="shared" ca="1" si="16"/>
        <v>0</v>
      </c>
      <c r="BQ89" s="1">
        <f t="shared" ca="1" si="17"/>
        <v>0</v>
      </c>
      <c r="BR89" s="1">
        <f t="shared" ca="1" si="18"/>
        <v>0</v>
      </c>
      <c r="BS89" s="1">
        <f t="shared" ca="1" si="19"/>
        <v>0</v>
      </c>
      <c r="BT89" s="1">
        <f t="shared" ca="1" si="20"/>
        <v>0</v>
      </c>
      <c r="BU89" s="1">
        <f t="shared" ca="1" si="21"/>
        <v>0</v>
      </c>
      <c r="BV89" s="1">
        <f t="shared" ca="1" si="22"/>
        <v>0</v>
      </c>
      <c r="BW89" s="1">
        <f t="shared" ca="1" si="23"/>
        <v>0</v>
      </c>
      <c r="BX89" s="1">
        <f t="shared" ca="1" si="24"/>
        <v>0</v>
      </c>
      <c r="BY89" s="1">
        <f t="shared" ca="1" si="25"/>
        <v>0</v>
      </c>
      <c r="BZ89" s="1">
        <f t="shared" ca="1" si="26"/>
        <v>0</v>
      </c>
      <c r="CA89" s="1">
        <f t="shared" ca="1" si="27"/>
        <v>0</v>
      </c>
      <c r="CB89" s="1">
        <f t="shared" ca="1" si="28"/>
        <v>0</v>
      </c>
      <c r="CC89" s="1">
        <f t="shared" ca="1" si="29"/>
        <v>0</v>
      </c>
    </row>
    <row r="90" spans="1:81" hidden="1" x14ac:dyDescent="0.25">
      <c r="A90" s="1" t="s">
        <v>1484</v>
      </c>
      <c r="B90" s="1" t="s">
        <v>1485</v>
      </c>
      <c r="C90" s="1" t="s">
        <v>135</v>
      </c>
      <c r="D90" s="1" t="s">
        <v>1454</v>
      </c>
      <c r="E90" s="1" t="s">
        <v>94</v>
      </c>
      <c r="F90">
        <v>0</v>
      </c>
      <c r="G90">
        <v>0</v>
      </c>
      <c r="H90">
        <v>0</v>
      </c>
      <c r="I90">
        <v>0</v>
      </c>
      <c r="J90">
        <v>3</v>
      </c>
      <c r="BI90" s="3">
        <v>3</v>
      </c>
      <c r="BJ90" s="3" t="str">
        <f t="array" ref="BJ90">IF(C90="yes",VLOOKUP(BI90&amp;D90,CHOOSE({1,2},Schedule_2015!$A$2:$A$257&amp;Schedule_2015!$B$2:$B$257,Schedule_2015!$C$2:$C$257),2,0),VLOOKUP(BI90&amp;D90,CHOOSE({1,2},Schedule_2015!$A$2:$A$257&amp;Schedule_2015!$C$2:$C$257,Schedule_2015!$B$2:$B$257),2,0))</f>
        <v>ARI</v>
      </c>
      <c r="BK90" s="3">
        <f>VLOOKUP(BJ90,Def!$A$2:$Z$34,23,0)</f>
        <v>85.2</v>
      </c>
      <c r="BL90" s="3">
        <f>VLOOKUP(BJ90,Def!$A$2:$Z$34,16,0)</f>
        <v>192.8</v>
      </c>
      <c r="BM90" s="3">
        <f>VLOOKUP(BJ90,Def!$A$2:$Z$34,17,0)</f>
        <v>3</v>
      </c>
      <c r="BN90" s="3">
        <f>VLOOKUP(BJ90,Def!$A$2:$Z$34,24,0)</f>
        <v>4</v>
      </c>
      <c r="BO90" s="1">
        <f t="shared" ca="1" si="15"/>
        <v>0</v>
      </c>
      <c r="BP90" s="1">
        <f t="shared" ca="1" si="16"/>
        <v>0</v>
      </c>
      <c r="BQ90" s="1">
        <f t="shared" ca="1" si="17"/>
        <v>0</v>
      </c>
      <c r="BR90" s="1">
        <f t="shared" ca="1" si="18"/>
        <v>0</v>
      </c>
      <c r="BS90" s="1">
        <f t="shared" ca="1" si="19"/>
        <v>0</v>
      </c>
      <c r="BT90" s="1">
        <f t="shared" ca="1" si="20"/>
        <v>0</v>
      </c>
      <c r="BU90" s="1">
        <f t="shared" ca="1" si="21"/>
        <v>0</v>
      </c>
      <c r="BV90" s="1">
        <f t="shared" ca="1" si="22"/>
        <v>0</v>
      </c>
      <c r="BW90" s="1">
        <f t="shared" ca="1" si="23"/>
        <v>0</v>
      </c>
      <c r="BX90" s="1">
        <f t="shared" ca="1" si="24"/>
        <v>0</v>
      </c>
      <c r="BY90" s="1">
        <f t="shared" ca="1" si="25"/>
        <v>0</v>
      </c>
      <c r="BZ90" s="1">
        <f t="shared" ca="1" si="26"/>
        <v>0</v>
      </c>
      <c r="CA90" s="1">
        <f t="shared" ca="1" si="27"/>
        <v>0</v>
      </c>
      <c r="CB90" s="1">
        <f t="shared" ca="1" si="28"/>
        <v>0</v>
      </c>
      <c r="CC90" s="1">
        <f t="shared" ca="1" si="29"/>
        <v>0</v>
      </c>
    </row>
    <row r="91" spans="1:81" hidden="1" x14ac:dyDescent="0.25">
      <c r="A91" s="1" t="s">
        <v>1486</v>
      </c>
      <c r="B91" s="1" t="s">
        <v>1487</v>
      </c>
      <c r="C91" s="1" t="s">
        <v>135</v>
      </c>
      <c r="D91" s="1" t="s">
        <v>1454</v>
      </c>
      <c r="E91" s="1" t="s">
        <v>115</v>
      </c>
      <c r="F91">
        <v>1</v>
      </c>
      <c r="G91">
        <v>0</v>
      </c>
      <c r="H91">
        <v>0</v>
      </c>
      <c r="I91">
        <v>0</v>
      </c>
      <c r="J91">
        <v>3</v>
      </c>
      <c r="BI91" s="3">
        <v>3</v>
      </c>
      <c r="BJ91" s="3" t="str">
        <f t="array" ref="BJ91">IF(C91="yes",VLOOKUP(BI91&amp;D91,CHOOSE({1,2},Schedule_2015!$A$2:$A$257&amp;Schedule_2015!$B$2:$B$257,Schedule_2015!$C$2:$C$257),2,0),VLOOKUP(BI91&amp;D91,CHOOSE({1,2},Schedule_2015!$A$2:$A$257&amp;Schedule_2015!$C$2:$C$257,Schedule_2015!$B$2:$B$257),2,0))</f>
        <v>ARI</v>
      </c>
      <c r="BK91" s="3">
        <f>VLOOKUP(BJ91,Def!$A$2:$Z$34,23,0)</f>
        <v>85.2</v>
      </c>
      <c r="BL91" s="3">
        <f>VLOOKUP(BJ91,Def!$A$2:$Z$34,16,0)</f>
        <v>192.8</v>
      </c>
      <c r="BM91" s="3">
        <f>VLOOKUP(BJ91,Def!$A$2:$Z$34,17,0)</f>
        <v>3</v>
      </c>
      <c r="BN91" s="3">
        <f>VLOOKUP(BJ91,Def!$A$2:$Z$34,24,0)</f>
        <v>4</v>
      </c>
      <c r="BO91" s="1">
        <f t="shared" ca="1" si="15"/>
        <v>0</v>
      </c>
      <c r="BP91" s="1">
        <f t="shared" ca="1" si="16"/>
        <v>0</v>
      </c>
      <c r="BQ91" s="1">
        <f t="shared" ca="1" si="17"/>
        <v>0</v>
      </c>
      <c r="BR91" s="1">
        <f t="shared" ca="1" si="18"/>
        <v>0</v>
      </c>
      <c r="BS91" s="1">
        <f t="shared" ca="1" si="19"/>
        <v>0</v>
      </c>
      <c r="BT91" s="1">
        <f t="shared" ca="1" si="20"/>
        <v>0</v>
      </c>
      <c r="BU91" s="1">
        <f t="shared" ca="1" si="21"/>
        <v>0</v>
      </c>
      <c r="BV91" s="1">
        <f t="shared" ca="1" si="22"/>
        <v>0</v>
      </c>
      <c r="BW91" s="1">
        <f t="shared" ca="1" si="23"/>
        <v>0</v>
      </c>
      <c r="BX91" s="1">
        <f t="shared" ca="1" si="24"/>
        <v>0</v>
      </c>
      <c r="BY91" s="1">
        <f t="shared" ca="1" si="25"/>
        <v>0</v>
      </c>
      <c r="BZ91" s="1">
        <f t="shared" ca="1" si="26"/>
        <v>0</v>
      </c>
      <c r="CA91" s="1">
        <f t="shared" ca="1" si="27"/>
        <v>0</v>
      </c>
      <c r="CB91" s="1">
        <f t="shared" ca="1" si="28"/>
        <v>0</v>
      </c>
      <c r="CC91" s="1">
        <f t="shared" ca="1" si="29"/>
        <v>0</v>
      </c>
    </row>
    <row r="92" spans="1:81" hidden="1" x14ac:dyDescent="0.25">
      <c r="A92" s="1" t="s">
        <v>1488</v>
      </c>
      <c r="B92" s="1" t="s">
        <v>1489</v>
      </c>
      <c r="C92" s="1" t="s">
        <v>135</v>
      </c>
      <c r="D92" s="1" t="s">
        <v>1454</v>
      </c>
      <c r="E92" s="1" t="s">
        <v>94</v>
      </c>
      <c r="F92">
        <v>0</v>
      </c>
      <c r="G92">
        <v>0</v>
      </c>
      <c r="H92">
        <v>0</v>
      </c>
      <c r="I92">
        <v>0</v>
      </c>
      <c r="J92">
        <v>2</v>
      </c>
      <c r="BI92" s="3">
        <v>3</v>
      </c>
      <c r="BJ92" s="3" t="str">
        <f t="array" ref="BJ92">IF(C92="yes",VLOOKUP(BI92&amp;D92,CHOOSE({1,2},Schedule_2015!$A$2:$A$257&amp;Schedule_2015!$B$2:$B$257,Schedule_2015!$C$2:$C$257),2,0),VLOOKUP(BI92&amp;D92,CHOOSE({1,2},Schedule_2015!$A$2:$A$257&amp;Schedule_2015!$C$2:$C$257,Schedule_2015!$B$2:$B$257),2,0))</f>
        <v>ARI</v>
      </c>
      <c r="BK92" s="3">
        <f>VLOOKUP(BJ92,Def!$A$2:$Z$34,23,0)</f>
        <v>85.2</v>
      </c>
      <c r="BL92" s="3">
        <f>VLOOKUP(BJ92,Def!$A$2:$Z$34,16,0)</f>
        <v>192.8</v>
      </c>
      <c r="BM92" s="3">
        <f>VLOOKUP(BJ92,Def!$A$2:$Z$34,17,0)</f>
        <v>3</v>
      </c>
      <c r="BN92" s="3">
        <f>VLOOKUP(BJ92,Def!$A$2:$Z$34,24,0)</f>
        <v>4</v>
      </c>
      <c r="BO92" s="1">
        <f t="shared" ca="1" si="15"/>
        <v>0</v>
      </c>
      <c r="BP92" s="1">
        <f t="shared" ca="1" si="16"/>
        <v>0</v>
      </c>
      <c r="BQ92" s="1">
        <f t="shared" ca="1" si="17"/>
        <v>0</v>
      </c>
      <c r="BR92" s="1">
        <f t="shared" ca="1" si="18"/>
        <v>0</v>
      </c>
      <c r="BS92" s="1">
        <f t="shared" ca="1" si="19"/>
        <v>0</v>
      </c>
      <c r="BT92" s="1">
        <f t="shared" ca="1" si="20"/>
        <v>0</v>
      </c>
      <c r="BU92" s="1">
        <f t="shared" ca="1" si="21"/>
        <v>0</v>
      </c>
      <c r="BV92" s="1">
        <f t="shared" ca="1" si="22"/>
        <v>0</v>
      </c>
      <c r="BW92" s="1">
        <f t="shared" ca="1" si="23"/>
        <v>0</v>
      </c>
      <c r="BX92" s="1">
        <f t="shared" ca="1" si="24"/>
        <v>0</v>
      </c>
      <c r="BY92" s="1">
        <f t="shared" ca="1" si="25"/>
        <v>0</v>
      </c>
      <c r="BZ92" s="1">
        <f t="shared" ca="1" si="26"/>
        <v>0</v>
      </c>
      <c r="CA92" s="1">
        <f t="shared" ca="1" si="27"/>
        <v>0</v>
      </c>
      <c r="CB92" s="1">
        <f t="shared" ca="1" si="28"/>
        <v>0</v>
      </c>
      <c r="CC92" s="1">
        <f t="shared" ca="1" si="29"/>
        <v>0</v>
      </c>
    </row>
    <row r="93" spans="1:81" hidden="1" x14ac:dyDescent="0.25">
      <c r="A93" s="1" t="s">
        <v>1490</v>
      </c>
      <c r="B93" s="1" t="s">
        <v>1491</v>
      </c>
      <c r="C93" s="1" t="s">
        <v>135</v>
      </c>
      <c r="D93" s="1" t="s">
        <v>1454</v>
      </c>
      <c r="E93" s="1" t="s">
        <v>100</v>
      </c>
      <c r="F93">
        <v>1</v>
      </c>
      <c r="G93">
        <v>0</v>
      </c>
      <c r="H93">
        <v>1</v>
      </c>
      <c r="I93">
        <v>0</v>
      </c>
      <c r="J93">
        <v>6</v>
      </c>
      <c r="BI93" s="3">
        <v>3</v>
      </c>
      <c r="BJ93" s="3" t="str">
        <f t="array" ref="BJ93">IF(C93="yes",VLOOKUP(BI93&amp;D93,CHOOSE({1,2},Schedule_2015!$A$2:$A$257&amp;Schedule_2015!$B$2:$B$257,Schedule_2015!$C$2:$C$257),2,0),VLOOKUP(BI93&amp;D93,CHOOSE({1,2},Schedule_2015!$A$2:$A$257&amp;Schedule_2015!$C$2:$C$257,Schedule_2015!$B$2:$B$257),2,0))</f>
        <v>ARI</v>
      </c>
      <c r="BK93" s="3">
        <f>VLOOKUP(BJ93,Def!$A$2:$Z$34,23,0)</f>
        <v>85.2</v>
      </c>
      <c r="BL93" s="3">
        <f>VLOOKUP(BJ93,Def!$A$2:$Z$34,16,0)</f>
        <v>192.8</v>
      </c>
      <c r="BM93" s="3">
        <f>VLOOKUP(BJ93,Def!$A$2:$Z$34,17,0)</f>
        <v>3</v>
      </c>
      <c r="BN93" s="3">
        <f>VLOOKUP(BJ93,Def!$A$2:$Z$34,24,0)</f>
        <v>4</v>
      </c>
      <c r="BO93" s="1">
        <f t="shared" ca="1" si="15"/>
        <v>0</v>
      </c>
      <c r="BP93" s="1">
        <f t="shared" ca="1" si="16"/>
        <v>0</v>
      </c>
      <c r="BQ93" s="1">
        <f t="shared" ca="1" si="17"/>
        <v>0</v>
      </c>
      <c r="BR93" s="1">
        <f t="shared" ca="1" si="18"/>
        <v>0</v>
      </c>
      <c r="BS93" s="1">
        <f t="shared" ca="1" si="19"/>
        <v>0</v>
      </c>
      <c r="BT93" s="1">
        <f t="shared" ca="1" si="20"/>
        <v>0</v>
      </c>
      <c r="BU93" s="1">
        <f t="shared" ca="1" si="21"/>
        <v>0</v>
      </c>
      <c r="BV93" s="1">
        <f t="shared" ca="1" si="22"/>
        <v>0</v>
      </c>
      <c r="BW93" s="1">
        <f t="shared" ca="1" si="23"/>
        <v>0</v>
      </c>
      <c r="BX93" s="1">
        <f t="shared" ca="1" si="24"/>
        <v>0</v>
      </c>
      <c r="BY93" s="1">
        <f t="shared" ca="1" si="25"/>
        <v>0</v>
      </c>
      <c r="BZ93" s="1">
        <f t="shared" ca="1" si="26"/>
        <v>0</v>
      </c>
      <c r="CA93" s="1">
        <f t="shared" ca="1" si="27"/>
        <v>0</v>
      </c>
      <c r="CB93" s="1">
        <f t="shared" ca="1" si="28"/>
        <v>0</v>
      </c>
      <c r="CC93" s="1">
        <f t="shared" ca="1" si="29"/>
        <v>0</v>
      </c>
    </row>
    <row r="94" spans="1:81" hidden="1" x14ac:dyDescent="0.25">
      <c r="A94" s="1" t="s">
        <v>1973</v>
      </c>
      <c r="B94" s="1" t="s">
        <v>1974</v>
      </c>
      <c r="C94" s="1" t="s">
        <v>135</v>
      </c>
      <c r="D94" s="1" t="s">
        <v>1454</v>
      </c>
      <c r="E94" s="1" t="s">
        <v>105</v>
      </c>
      <c r="F94">
        <v>1</v>
      </c>
      <c r="G94">
        <v>0</v>
      </c>
      <c r="H94">
        <v>0</v>
      </c>
      <c r="I94">
        <v>0</v>
      </c>
      <c r="J94">
        <v>2</v>
      </c>
      <c r="BI94" s="3">
        <v>3</v>
      </c>
      <c r="BJ94" s="3" t="str">
        <f t="array" ref="BJ94">IF(C94="yes",VLOOKUP(BI94&amp;D94,CHOOSE({1,2},Schedule_2015!$A$2:$A$257&amp;Schedule_2015!$B$2:$B$257,Schedule_2015!$C$2:$C$257),2,0),VLOOKUP(BI94&amp;D94,CHOOSE({1,2},Schedule_2015!$A$2:$A$257&amp;Schedule_2015!$C$2:$C$257,Schedule_2015!$B$2:$B$257),2,0))</f>
        <v>ARI</v>
      </c>
      <c r="BK94" s="3">
        <f>VLOOKUP(BJ94,Def!$A$2:$Z$34,23,0)</f>
        <v>85.2</v>
      </c>
      <c r="BL94" s="3">
        <f>VLOOKUP(BJ94,Def!$A$2:$Z$34,16,0)</f>
        <v>192.8</v>
      </c>
      <c r="BM94" s="3">
        <f>VLOOKUP(BJ94,Def!$A$2:$Z$34,17,0)</f>
        <v>3</v>
      </c>
      <c r="BN94" s="3">
        <f>VLOOKUP(BJ94,Def!$A$2:$Z$34,24,0)</f>
        <v>4</v>
      </c>
      <c r="BO94" s="1">
        <f t="shared" ca="1" si="15"/>
        <v>0</v>
      </c>
      <c r="BP94" s="1">
        <f t="shared" ca="1" si="16"/>
        <v>0</v>
      </c>
      <c r="BQ94" s="1">
        <f t="shared" ca="1" si="17"/>
        <v>0</v>
      </c>
      <c r="BR94" s="1">
        <f t="shared" ca="1" si="18"/>
        <v>0</v>
      </c>
      <c r="BS94" s="1">
        <f t="shared" ca="1" si="19"/>
        <v>0</v>
      </c>
      <c r="BT94" s="1">
        <f t="shared" ca="1" si="20"/>
        <v>0</v>
      </c>
      <c r="BU94" s="1">
        <f t="shared" ca="1" si="21"/>
        <v>0</v>
      </c>
      <c r="BV94" s="1">
        <f t="shared" ca="1" si="22"/>
        <v>0</v>
      </c>
      <c r="BW94" s="1">
        <f t="shared" ca="1" si="23"/>
        <v>0</v>
      </c>
      <c r="BX94" s="1">
        <f t="shared" ca="1" si="24"/>
        <v>0</v>
      </c>
      <c r="BY94" s="1">
        <f t="shared" ca="1" si="25"/>
        <v>0</v>
      </c>
      <c r="BZ94" s="1">
        <f t="shared" ca="1" si="26"/>
        <v>0</v>
      </c>
      <c r="CA94" s="1">
        <f t="shared" ca="1" si="27"/>
        <v>0</v>
      </c>
      <c r="CB94" s="1">
        <f t="shared" ca="1" si="28"/>
        <v>0</v>
      </c>
      <c r="CC94" s="1">
        <f t="shared" ca="1" si="29"/>
        <v>0</v>
      </c>
    </row>
    <row r="95" spans="1:81" hidden="1" x14ac:dyDescent="0.25">
      <c r="A95" s="1" t="s">
        <v>1492</v>
      </c>
      <c r="B95" s="1" t="s">
        <v>1493</v>
      </c>
      <c r="C95" s="1" t="s">
        <v>135</v>
      </c>
      <c r="D95" s="1" t="s">
        <v>1454</v>
      </c>
      <c r="E95" s="1" t="s">
        <v>187</v>
      </c>
      <c r="F95">
        <v>1</v>
      </c>
      <c r="G95">
        <v>0</v>
      </c>
      <c r="H95">
        <v>0</v>
      </c>
      <c r="I95">
        <v>0</v>
      </c>
      <c r="J95">
        <v>1</v>
      </c>
      <c r="BI95" s="3">
        <v>3</v>
      </c>
      <c r="BJ95" s="3" t="str">
        <f t="array" ref="BJ95">IF(C95="yes",VLOOKUP(BI95&amp;D95,CHOOSE({1,2},Schedule_2015!$A$2:$A$257&amp;Schedule_2015!$B$2:$B$257,Schedule_2015!$C$2:$C$257),2,0),VLOOKUP(BI95&amp;D95,CHOOSE({1,2},Schedule_2015!$A$2:$A$257&amp;Schedule_2015!$C$2:$C$257,Schedule_2015!$B$2:$B$257),2,0))</f>
        <v>ARI</v>
      </c>
      <c r="BK95" s="3">
        <f>VLOOKUP(BJ95,Def!$A$2:$Z$34,23,0)</f>
        <v>85.2</v>
      </c>
      <c r="BL95" s="3">
        <f>VLOOKUP(BJ95,Def!$A$2:$Z$34,16,0)</f>
        <v>192.8</v>
      </c>
      <c r="BM95" s="3">
        <f>VLOOKUP(BJ95,Def!$A$2:$Z$34,17,0)</f>
        <v>3</v>
      </c>
      <c r="BN95" s="3">
        <f>VLOOKUP(BJ95,Def!$A$2:$Z$34,24,0)</f>
        <v>4</v>
      </c>
      <c r="BO95" s="1">
        <f t="shared" ca="1" si="15"/>
        <v>0</v>
      </c>
      <c r="BP95" s="1">
        <f t="shared" ca="1" si="16"/>
        <v>0</v>
      </c>
      <c r="BQ95" s="1">
        <f t="shared" ca="1" si="17"/>
        <v>0</v>
      </c>
      <c r="BR95" s="1">
        <f t="shared" ca="1" si="18"/>
        <v>0</v>
      </c>
      <c r="BS95" s="1">
        <f t="shared" ca="1" si="19"/>
        <v>0</v>
      </c>
      <c r="BT95" s="1">
        <f t="shared" ca="1" si="20"/>
        <v>0</v>
      </c>
      <c r="BU95" s="1">
        <f t="shared" ca="1" si="21"/>
        <v>0</v>
      </c>
      <c r="BV95" s="1">
        <f t="shared" ca="1" si="22"/>
        <v>0</v>
      </c>
      <c r="BW95" s="1">
        <f t="shared" ca="1" si="23"/>
        <v>0</v>
      </c>
      <c r="BX95" s="1">
        <f t="shared" ca="1" si="24"/>
        <v>0</v>
      </c>
      <c r="BY95" s="1">
        <f t="shared" ca="1" si="25"/>
        <v>0</v>
      </c>
      <c r="BZ95" s="1">
        <f t="shared" ca="1" si="26"/>
        <v>0</v>
      </c>
      <c r="CA95" s="1">
        <f t="shared" ca="1" si="27"/>
        <v>0</v>
      </c>
      <c r="CB95" s="1">
        <f t="shared" ca="1" si="28"/>
        <v>0</v>
      </c>
      <c r="CC95" s="1">
        <f t="shared" ca="1" si="29"/>
        <v>0</v>
      </c>
    </row>
    <row r="96" spans="1:81" hidden="1" x14ac:dyDescent="0.25">
      <c r="A96" s="1" t="s">
        <v>1975</v>
      </c>
      <c r="B96" s="1" t="s">
        <v>1976</v>
      </c>
      <c r="C96" s="1" t="s">
        <v>135</v>
      </c>
      <c r="D96" s="1" t="s">
        <v>1454</v>
      </c>
      <c r="E96" s="1" t="s">
        <v>94</v>
      </c>
      <c r="F96">
        <v>1</v>
      </c>
      <c r="G96">
        <v>0</v>
      </c>
      <c r="H96">
        <v>0</v>
      </c>
      <c r="I96">
        <v>0</v>
      </c>
      <c r="J96">
        <v>1</v>
      </c>
      <c r="BI96" s="3">
        <v>3</v>
      </c>
      <c r="BJ96" s="3" t="str">
        <f t="array" ref="BJ96">IF(C96="yes",VLOOKUP(BI96&amp;D96,CHOOSE({1,2},Schedule_2015!$A$2:$A$257&amp;Schedule_2015!$B$2:$B$257,Schedule_2015!$C$2:$C$257),2,0),VLOOKUP(BI96&amp;D96,CHOOSE({1,2},Schedule_2015!$A$2:$A$257&amp;Schedule_2015!$C$2:$C$257,Schedule_2015!$B$2:$B$257),2,0))</f>
        <v>ARI</v>
      </c>
      <c r="BK96" s="3">
        <f>VLOOKUP(BJ96,Def!$A$2:$Z$34,23,0)</f>
        <v>85.2</v>
      </c>
      <c r="BL96" s="3">
        <f>VLOOKUP(BJ96,Def!$A$2:$Z$34,16,0)</f>
        <v>192.8</v>
      </c>
      <c r="BM96" s="3">
        <f>VLOOKUP(BJ96,Def!$A$2:$Z$34,17,0)</f>
        <v>3</v>
      </c>
      <c r="BN96" s="3">
        <f>VLOOKUP(BJ96,Def!$A$2:$Z$34,24,0)</f>
        <v>4</v>
      </c>
      <c r="BO96" s="1">
        <f t="shared" ca="1" si="15"/>
        <v>0</v>
      </c>
      <c r="BP96" s="1">
        <f t="shared" ca="1" si="16"/>
        <v>0</v>
      </c>
      <c r="BQ96" s="1">
        <f t="shared" ca="1" si="17"/>
        <v>0</v>
      </c>
      <c r="BR96" s="1">
        <f t="shared" ca="1" si="18"/>
        <v>0</v>
      </c>
      <c r="BS96" s="1">
        <f t="shared" ca="1" si="19"/>
        <v>0</v>
      </c>
      <c r="BT96" s="1">
        <f t="shared" ca="1" si="20"/>
        <v>0</v>
      </c>
      <c r="BU96" s="1">
        <f t="shared" ca="1" si="21"/>
        <v>0</v>
      </c>
      <c r="BV96" s="1">
        <f t="shared" ca="1" si="22"/>
        <v>0</v>
      </c>
      <c r="BW96" s="1">
        <f t="shared" ca="1" si="23"/>
        <v>0</v>
      </c>
      <c r="BX96" s="1">
        <f t="shared" ca="1" si="24"/>
        <v>0</v>
      </c>
      <c r="BY96" s="1">
        <f t="shared" ca="1" si="25"/>
        <v>0</v>
      </c>
      <c r="BZ96" s="1">
        <f t="shared" ca="1" si="26"/>
        <v>0</v>
      </c>
      <c r="CA96" s="1">
        <f t="shared" ca="1" si="27"/>
        <v>0</v>
      </c>
      <c r="CB96" s="1">
        <f t="shared" ca="1" si="28"/>
        <v>0</v>
      </c>
      <c r="CC96" s="1">
        <f t="shared" ca="1" si="29"/>
        <v>0</v>
      </c>
    </row>
    <row r="97" spans="1:81" hidden="1" x14ac:dyDescent="0.25">
      <c r="A97" s="1" t="s">
        <v>1967</v>
      </c>
      <c r="B97" s="1" t="s">
        <v>1968</v>
      </c>
      <c r="C97" s="1" t="s">
        <v>135</v>
      </c>
      <c r="D97" s="1" t="s">
        <v>1454</v>
      </c>
      <c r="E97" s="1" t="s">
        <v>94</v>
      </c>
      <c r="F97">
        <v>1</v>
      </c>
      <c r="G97">
        <v>0</v>
      </c>
      <c r="H97">
        <v>0</v>
      </c>
      <c r="I97">
        <v>1</v>
      </c>
      <c r="J97">
        <v>2</v>
      </c>
      <c r="BI97" s="3">
        <v>3</v>
      </c>
      <c r="BJ97" s="3" t="str">
        <f t="array" ref="BJ97">IF(C97="yes",VLOOKUP(BI97&amp;D97,CHOOSE({1,2},Schedule_2015!$A$2:$A$257&amp;Schedule_2015!$B$2:$B$257,Schedule_2015!$C$2:$C$257),2,0),VLOOKUP(BI97&amp;D97,CHOOSE({1,2},Schedule_2015!$A$2:$A$257&amp;Schedule_2015!$C$2:$C$257,Schedule_2015!$B$2:$B$257),2,0))</f>
        <v>ARI</v>
      </c>
      <c r="BK97" s="3">
        <f>VLOOKUP(BJ97,Def!$A$2:$Z$34,23,0)</f>
        <v>85.2</v>
      </c>
      <c r="BL97" s="3">
        <f>VLOOKUP(BJ97,Def!$A$2:$Z$34,16,0)</f>
        <v>192.8</v>
      </c>
      <c r="BM97" s="3">
        <f>VLOOKUP(BJ97,Def!$A$2:$Z$34,17,0)</f>
        <v>3</v>
      </c>
      <c r="BN97" s="3">
        <f>VLOOKUP(BJ97,Def!$A$2:$Z$34,24,0)</f>
        <v>4</v>
      </c>
      <c r="BO97" s="1">
        <f t="shared" ca="1" si="15"/>
        <v>0</v>
      </c>
      <c r="BP97" s="1">
        <f t="shared" ca="1" si="16"/>
        <v>0</v>
      </c>
      <c r="BQ97" s="1">
        <f t="shared" ca="1" si="17"/>
        <v>0</v>
      </c>
      <c r="BR97" s="1">
        <f t="shared" ca="1" si="18"/>
        <v>0</v>
      </c>
      <c r="BS97" s="1">
        <f t="shared" ca="1" si="19"/>
        <v>0</v>
      </c>
      <c r="BT97" s="1">
        <f t="shared" ca="1" si="20"/>
        <v>0</v>
      </c>
      <c r="BU97" s="1">
        <f t="shared" ca="1" si="21"/>
        <v>0</v>
      </c>
      <c r="BV97" s="1">
        <f t="shared" ca="1" si="22"/>
        <v>0</v>
      </c>
      <c r="BW97" s="1">
        <f t="shared" ca="1" si="23"/>
        <v>0</v>
      </c>
      <c r="BX97" s="1">
        <f t="shared" ca="1" si="24"/>
        <v>0</v>
      </c>
      <c r="BY97" s="1">
        <f t="shared" ca="1" si="25"/>
        <v>0</v>
      </c>
      <c r="BZ97" s="1">
        <f t="shared" ca="1" si="26"/>
        <v>0</v>
      </c>
      <c r="CA97" s="1">
        <f t="shared" ca="1" si="27"/>
        <v>0</v>
      </c>
      <c r="CB97" s="1">
        <f t="shared" ca="1" si="28"/>
        <v>0</v>
      </c>
      <c r="CC97" s="1">
        <f t="shared" ca="1" si="29"/>
        <v>0</v>
      </c>
    </row>
    <row r="98" spans="1:81" hidden="1" x14ac:dyDescent="0.25">
      <c r="A98" s="1" t="s">
        <v>1504</v>
      </c>
      <c r="B98" s="1" t="s">
        <v>1505</v>
      </c>
      <c r="C98" s="1" t="s">
        <v>135</v>
      </c>
      <c r="D98" s="1" t="s">
        <v>1454</v>
      </c>
      <c r="E98" s="1" t="s">
        <v>118</v>
      </c>
      <c r="F98">
        <v>0</v>
      </c>
      <c r="G98">
        <v>0</v>
      </c>
      <c r="H98">
        <v>0</v>
      </c>
      <c r="I98">
        <v>0</v>
      </c>
      <c r="J98">
        <v>2</v>
      </c>
      <c r="BI98" s="3">
        <v>3</v>
      </c>
      <c r="BJ98" s="3" t="str">
        <f t="array" ref="BJ98">IF(C98="yes",VLOOKUP(BI98&amp;D98,CHOOSE({1,2},Schedule_2015!$A$2:$A$257&amp;Schedule_2015!$B$2:$B$257,Schedule_2015!$C$2:$C$257),2,0),VLOOKUP(BI98&amp;D98,CHOOSE({1,2},Schedule_2015!$A$2:$A$257&amp;Schedule_2015!$C$2:$C$257,Schedule_2015!$B$2:$B$257),2,0))</f>
        <v>ARI</v>
      </c>
      <c r="BK98" s="3">
        <f>VLOOKUP(BJ98,Def!$A$2:$Z$34,23,0)</f>
        <v>85.2</v>
      </c>
      <c r="BL98" s="3">
        <f>VLOOKUP(BJ98,Def!$A$2:$Z$34,16,0)</f>
        <v>192.8</v>
      </c>
      <c r="BM98" s="3">
        <f>VLOOKUP(BJ98,Def!$A$2:$Z$34,17,0)</f>
        <v>3</v>
      </c>
      <c r="BN98" s="3">
        <f>VLOOKUP(BJ98,Def!$A$2:$Z$34,24,0)</f>
        <v>4</v>
      </c>
      <c r="BO98" s="1">
        <f t="shared" ca="1" si="15"/>
        <v>0</v>
      </c>
      <c r="BP98" s="1">
        <f t="shared" ca="1" si="16"/>
        <v>0</v>
      </c>
      <c r="BQ98" s="1">
        <f t="shared" ca="1" si="17"/>
        <v>0</v>
      </c>
      <c r="BR98" s="1">
        <f t="shared" ca="1" si="18"/>
        <v>0</v>
      </c>
      <c r="BS98" s="1">
        <f t="shared" ca="1" si="19"/>
        <v>0</v>
      </c>
      <c r="BT98" s="1">
        <f t="shared" ca="1" si="20"/>
        <v>0</v>
      </c>
      <c r="BU98" s="1">
        <f t="shared" ca="1" si="21"/>
        <v>0</v>
      </c>
      <c r="BV98" s="1">
        <f t="shared" ca="1" si="22"/>
        <v>0</v>
      </c>
      <c r="BW98" s="1">
        <f t="shared" ca="1" si="23"/>
        <v>0</v>
      </c>
      <c r="BX98" s="1">
        <f t="shared" ca="1" si="24"/>
        <v>0</v>
      </c>
      <c r="BY98" s="1">
        <f t="shared" ca="1" si="25"/>
        <v>0</v>
      </c>
      <c r="BZ98" s="1">
        <f t="shared" ca="1" si="26"/>
        <v>0</v>
      </c>
      <c r="CA98" s="1">
        <f t="shared" ca="1" si="27"/>
        <v>0</v>
      </c>
      <c r="CB98" s="1">
        <f t="shared" ca="1" si="28"/>
        <v>0</v>
      </c>
      <c r="CC98" s="1">
        <f t="shared" ca="1" si="29"/>
        <v>0</v>
      </c>
    </row>
    <row r="99" spans="1:81" hidden="1" x14ac:dyDescent="0.25">
      <c r="A99" s="1" t="s">
        <v>1496</v>
      </c>
      <c r="B99" s="1" t="s">
        <v>1497</v>
      </c>
      <c r="C99" s="1" t="s">
        <v>135</v>
      </c>
      <c r="D99" s="1" t="s">
        <v>1454</v>
      </c>
      <c r="E99" s="1" t="s">
        <v>165</v>
      </c>
      <c r="F99">
        <v>0</v>
      </c>
      <c r="G99">
        <v>0</v>
      </c>
      <c r="H99">
        <v>0</v>
      </c>
      <c r="I99">
        <v>0</v>
      </c>
      <c r="J99">
        <v>1</v>
      </c>
      <c r="BI99" s="3">
        <v>3</v>
      </c>
      <c r="BJ99" s="3" t="str">
        <f t="array" ref="BJ99">IF(C99="yes",VLOOKUP(BI99&amp;D99,CHOOSE({1,2},Schedule_2015!$A$2:$A$257&amp;Schedule_2015!$B$2:$B$257,Schedule_2015!$C$2:$C$257),2,0),VLOOKUP(BI99&amp;D99,CHOOSE({1,2},Schedule_2015!$A$2:$A$257&amp;Schedule_2015!$C$2:$C$257,Schedule_2015!$B$2:$B$257),2,0))</f>
        <v>ARI</v>
      </c>
      <c r="BK99" s="3">
        <f>VLOOKUP(BJ99,Def!$A$2:$Z$34,23,0)</f>
        <v>85.2</v>
      </c>
      <c r="BL99" s="3">
        <f>VLOOKUP(BJ99,Def!$A$2:$Z$34,16,0)</f>
        <v>192.8</v>
      </c>
      <c r="BM99" s="3">
        <f>VLOOKUP(BJ99,Def!$A$2:$Z$34,17,0)</f>
        <v>3</v>
      </c>
      <c r="BN99" s="3">
        <f>VLOOKUP(BJ99,Def!$A$2:$Z$34,24,0)</f>
        <v>4</v>
      </c>
      <c r="BO99" s="1">
        <f t="shared" ca="1" si="15"/>
        <v>0</v>
      </c>
      <c r="BP99" s="1">
        <f t="shared" ca="1" si="16"/>
        <v>0</v>
      </c>
      <c r="BQ99" s="1">
        <f t="shared" ca="1" si="17"/>
        <v>0</v>
      </c>
      <c r="BR99" s="1">
        <f t="shared" ca="1" si="18"/>
        <v>0</v>
      </c>
      <c r="BS99" s="1">
        <f t="shared" ca="1" si="19"/>
        <v>0</v>
      </c>
      <c r="BT99" s="1">
        <f t="shared" ca="1" si="20"/>
        <v>0</v>
      </c>
      <c r="BU99" s="1">
        <f t="shared" ca="1" si="21"/>
        <v>0</v>
      </c>
      <c r="BV99" s="1">
        <f t="shared" ca="1" si="22"/>
        <v>0</v>
      </c>
      <c r="BW99" s="1">
        <f t="shared" ca="1" si="23"/>
        <v>0</v>
      </c>
      <c r="BX99" s="1">
        <f t="shared" ca="1" si="24"/>
        <v>0</v>
      </c>
      <c r="BY99" s="1">
        <f t="shared" ca="1" si="25"/>
        <v>0</v>
      </c>
      <c r="BZ99" s="1">
        <f t="shared" ca="1" si="26"/>
        <v>0</v>
      </c>
      <c r="CA99" s="1">
        <f t="shared" ca="1" si="27"/>
        <v>0</v>
      </c>
      <c r="CB99" s="1">
        <f t="shared" ca="1" si="28"/>
        <v>0</v>
      </c>
      <c r="CC99" s="1">
        <f t="shared" ca="1" si="29"/>
        <v>0</v>
      </c>
    </row>
    <row r="100" spans="1:81" hidden="1" x14ac:dyDescent="0.25">
      <c r="A100" s="1" t="s">
        <v>1498</v>
      </c>
      <c r="B100" s="1" t="s">
        <v>1499</v>
      </c>
      <c r="C100" s="1" t="s">
        <v>135</v>
      </c>
      <c r="D100" s="1" t="s">
        <v>1454</v>
      </c>
      <c r="E100" s="1" t="s">
        <v>112</v>
      </c>
      <c r="F100">
        <v>1</v>
      </c>
      <c r="G100">
        <v>1</v>
      </c>
      <c r="H100">
        <v>0</v>
      </c>
      <c r="I100">
        <v>0</v>
      </c>
      <c r="J100">
        <v>1</v>
      </c>
      <c r="BI100" s="3">
        <v>3</v>
      </c>
      <c r="BJ100" s="3" t="str">
        <f t="array" ref="BJ100">IF(C100="yes",VLOOKUP(BI100&amp;D100,CHOOSE({1,2},Schedule_2015!$A$2:$A$257&amp;Schedule_2015!$B$2:$B$257,Schedule_2015!$C$2:$C$257),2,0),VLOOKUP(BI100&amp;D100,CHOOSE({1,2},Schedule_2015!$A$2:$A$257&amp;Schedule_2015!$C$2:$C$257,Schedule_2015!$B$2:$B$257),2,0))</f>
        <v>ARI</v>
      </c>
      <c r="BK100" s="3">
        <f>VLOOKUP(BJ100,Def!$A$2:$Z$34,23,0)</f>
        <v>85.2</v>
      </c>
      <c r="BL100" s="3">
        <f>VLOOKUP(BJ100,Def!$A$2:$Z$34,16,0)</f>
        <v>192.8</v>
      </c>
      <c r="BM100" s="3">
        <f>VLOOKUP(BJ100,Def!$A$2:$Z$34,17,0)</f>
        <v>3</v>
      </c>
      <c r="BN100" s="3">
        <f>VLOOKUP(BJ100,Def!$A$2:$Z$34,24,0)</f>
        <v>4</v>
      </c>
      <c r="BO100" s="1">
        <f t="shared" ca="1" si="15"/>
        <v>0</v>
      </c>
      <c r="BP100" s="1">
        <f t="shared" ca="1" si="16"/>
        <v>0</v>
      </c>
      <c r="BQ100" s="1">
        <f t="shared" ca="1" si="17"/>
        <v>0</v>
      </c>
      <c r="BR100" s="1">
        <f t="shared" ca="1" si="18"/>
        <v>0</v>
      </c>
      <c r="BS100" s="1">
        <f t="shared" ca="1" si="19"/>
        <v>0</v>
      </c>
      <c r="BT100" s="1">
        <f t="shared" ca="1" si="20"/>
        <v>0</v>
      </c>
      <c r="BU100" s="1">
        <f t="shared" ca="1" si="21"/>
        <v>0</v>
      </c>
      <c r="BV100" s="1">
        <f t="shared" ca="1" si="22"/>
        <v>0</v>
      </c>
      <c r="BW100" s="1">
        <f t="shared" ca="1" si="23"/>
        <v>0</v>
      </c>
      <c r="BX100" s="1">
        <f t="shared" ca="1" si="24"/>
        <v>0</v>
      </c>
      <c r="BY100" s="1">
        <f t="shared" ca="1" si="25"/>
        <v>0</v>
      </c>
      <c r="BZ100" s="1">
        <f t="shared" ca="1" si="26"/>
        <v>0</v>
      </c>
      <c r="CA100" s="1">
        <f t="shared" ca="1" si="27"/>
        <v>0</v>
      </c>
      <c r="CB100" s="1">
        <f t="shared" ca="1" si="28"/>
        <v>0</v>
      </c>
      <c r="CC100" s="1">
        <f t="shared" ca="1" si="29"/>
        <v>0</v>
      </c>
    </row>
    <row r="101" spans="1:81" hidden="1" x14ac:dyDescent="0.25">
      <c r="A101" s="1" t="s">
        <v>1500</v>
      </c>
      <c r="B101" s="1" t="s">
        <v>1501</v>
      </c>
      <c r="C101" s="1" t="s">
        <v>135</v>
      </c>
      <c r="D101" s="1" t="s">
        <v>1454</v>
      </c>
      <c r="E101" s="1" t="s">
        <v>105</v>
      </c>
      <c r="F101">
        <v>1</v>
      </c>
      <c r="G101">
        <v>0</v>
      </c>
      <c r="H101">
        <v>0</v>
      </c>
      <c r="I101">
        <v>0</v>
      </c>
      <c r="J101">
        <v>3</v>
      </c>
      <c r="BI101" s="3">
        <v>3</v>
      </c>
      <c r="BJ101" s="3" t="str">
        <f t="array" ref="BJ101">IF(C101="yes",VLOOKUP(BI101&amp;D101,CHOOSE({1,2},Schedule_2015!$A$2:$A$257&amp;Schedule_2015!$B$2:$B$257,Schedule_2015!$C$2:$C$257),2,0),VLOOKUP(BI101&amp;D101,CHOOSE({1,2},Schedule_2015!$A$2:$A$257&amp;Schedule_2015!$C$2:$C$257,Schedule_2015!$B$2:$B$257),2,0))</f>
        <v>ARI</v>
      </c>
      <c r="BK101" s="3">
        <f>VLOOKUP(BJ101,Def!$A$2:$Z$34,23,0)</f>
        <v>85.2</v>
      </c>
      <c r="BL101" s="3">
        <f>VLOOKUP(BJ101,Def!$A$2:$Z$34,16,0)</f>
        <v>192.8</v>
      </c>
      <c r="BM101" s="3">
        <f>VLOOKUP(BJ101,Def!$A$2:$Z$34,17,0)</f>
        <v>3</v>
      </c>
      <c r="BN101" s="3">
        <f>VLOOKUP(BJ101,Def!$A$2:$Z$34,24,0)</f>
        <v>4</v>
      </c>
      <c r="BO101" s="1">
        <f t="shared" ca="1" si="15"/>
        <v>0</v>
      </c>
      <c r="BP101" s="1">
        <f t="shared" ca="1" si="16"/>
        <v>0</v>
      </c>
      <c r="BQ101" s="1">
        <f t="shared" ca="1" si="17"/>
        <v>0</v>
      </c>
      <c r="BR101" s="1">
        <f t="shared" ca="1" si="18"/>
        <v>0</v>
      </c>
      <c r="BS101" s="1">
        <f t="shared" ca="1" si="19"/>
        <v>0</v>
      </c>
      <c r="BT101" s="1">
        <f t="shared" ca="1" si="20"/>
        <v>0</v>
      </c>
      <c r="BU101" s="1">
        <f t="shared" ca="1" si="21"/>
        <v>0</v>
      </c>
      <c r="BV101" s="1">
        <f t="shared" ca="1" si="22"/>
        <v>0</v>
      </c>
      <c r="BW101" s="1">
        <f t="shared" ca="1" si="23"/>
        <v>0</v>
      </c>
      <c r="BX101" s="1">
        <f t="shared" ca="1" si="24"/>
        <v>0</v>
      </c>
      <c r="BY101" s="1">
        <f t="shared" ca="1" si="25"/>
        <v>0</v>
      </c>
      <c r="BZ101" s="1">
        <f t="shared" ca="1" si="26"/>
        <v>0</v>
      </c>
      <c r="CA101" s="1">
        <f t="shared" ca="1" si="27"/>
        <v>0</v>
      </c>
      <c r="CB101" s="1">
        <f t="shared" ca="1" si="28"/>
        <v>0</v>
      </c>
      <c r="CC101" s="1">
        <f t="shared" ca="1" si="29"/>
        <v>0</v>
      </c>
    </row>
    <row r="102" spans="1:81" hidden="1" x14ac:dyDescent="0.25">
      <c r="A102" s="1" t="s">
        <v>1502</v>
      </c>
      <c r="B102" s="1" t="s">
        <v>1503</v>
      </c>
      <c r="C102" s="1" t="s">
        <v>135</v>
      </c>
      <c r="D102" s="1" t="s">
        <v>1454</v>
      </c>
      <c r="E102" s="1" t="s">
        <v>115</v>
      </c>
      <c r="F102">
        <v>2</v>
      </c>
      <c r="G102">
        <v>0</v>
      </c>
      <c r="H102">
        <v>0</v>
      </c>
      <c r="I102">
        <v>0</v>
      </c>
      <c r="J102">
        <v>7</v>
      </c>
      <c r="BI102" s="3">
        <v>3</v>
      </c>
      <c r="BJ102" s="3" t="str">
        <f t="array" ref="BJ102">IF(C102="yes",VLOOKUP(BI102&amp;D102,CHOOSE({1,2},Schedule_2015!$A$2:$A$257&amp;Schedule_2015!$B$2:$B$257,Schedule_2015!$C$2:$C$257),2,0),VLOOKUP(BI102&amp;D102,CHOOSE({1,2},Schedule_2015!$A$2:$A$257&amp;Schedule_2015!$C$2:$C$257,Schedule_2015!$B$2:$B$257),2,0))</f>
        <v>ARI</v>
      </c>
      <c r="BK102" s="3">
        <f>VLOOKUP(BJ102,Def!$A$2:$Z$34,23,0)</f>
        <v>85.2</v>
      </c>
      <c r="BL102" s="3">
        <f>VLOOKUP(BJ102,Def!$A$2:$Z$34,16,0)</f>
        <v>192.8</v>
      </c>
      <c r="BM102" s="3">
        <f>VLOOKUP(BJ102,Def!$A$2:$Z$34,17,0)</f>
        <v>3</v>
      </c>
      <c r="BN102" s="3">
        <f>VLOOKUP(BJ102,Def!$A$2:$Z$34,24,0)</f>
        <v>4</v>
      </c>
      <c r="BO102" s="1">
        <f t="shared" ca="1" si="15"/>
        <v>0</v>
      </c>
      <c r="BP102" s="1">
        <f t="shared" ca="1" si="16"/>
        <v>0</v>
      </c>
      <c r="BQ102" s="1">
        <f t="shared" ca="1" si="17"/>
        <v>0</v>
      </c>
      <c r="BR102" s="1">
        <f t="shared" ca="1" si="18"/>
        <v>0</v>
      </c>
      <c r="BS102" s="1">
        <f t="shared" ca="1" si="19"/>
        <v>0</v>
      </c>
      <c r="BT102" s="1">
        <f t="shared" ca="1" si="20"/>
        <v>0</v>
      </c>
      <c r="BU102" s="1">
        <f t="shared" ca="1" si="21"/>
        <v>0</v>
      </c>
      <c r="BV102" s="1">
        <f t="shared" ca="1" si="22"/>
        <v>0</v>
      </c>
      <c r="BW102" s="1">
        <f t="shared" ca="1" si="23"/>
        <v>0</v>
      </c>
      <c r="BX102" s="1">
        <f t="shared" ca="1" si="24"/>
        <v>0</v>
      </c>
      <c r="BY102" s="1">
        <f t="shared" ca="1" si="25"/>
        <v>0</v>
      </c>
      <c r="BZ102" s="1">
        <f t="shared" ca="1" si="26"/>
        <v>0</v>
      </c>
      <c r="CA102" s="1">
        <f t="shared" ca="1" si="27"/>
        <v>0</v>
      </c>
      <c r="CB102" s="1">
        <f t="shared" ca="1" si="28"/>
        <v>0</v>
      </c>
      <c r="CC102" s="1">
        <f t="shared" ca="1" si="29"/>
        <v>0</v>
      </c>
    </row>
    <row r="103" spans="1:81" hidden="1" x14ac:dyDescent="0.25">
      <c r="A103" s="1" t="s">
        <v>1969</v>
      </c>
      <c r="B103" s="1" t="s">
        <v>1970</v>
      </c>
      <c r="C103" s="1" t="s">
        <v>135</v>
      </c>
      <c r="D103" s="1" t="s">
        <v>1454</v>
      </c>
      <c r="E103" s="1" t="s">
        <v>105</v>
      </c>
      <c r="F103">
        <v>1</v>
      </c>
      <c r="G103">
        <v>0</v>
      </c>
      <c r="H103">
        <v>0</v>
      </c>
      <c r="I103">
        <v>0</v>
      </c>
      <c r="J103">
        <v>2</v>
      </c>
      <c r="BI103" s="3">
        <v>3</v>
      </c>
      <c r="BJ103" s="3" t="str">
        <f t="array" ref="BJ103">IF(C103="yes",VLOOKUP(BI103&amp;D103,CHOOSE({1,2},Schedule_2015!$A$2:$A$257&amp;Schedule_2015!$B$2:$B$257,Schedule_2015!$C$2:$C$257),2,0),VLOOKUP(BI103&amp;D103,CHOOSE({1,2},Schedule_2015!$A$2:$A$257&amp;Schedule_2015!$C$2:$C$257,Schedule_2015!$B$2:$B$257),2,0))</f>
        <v>ARI</v>
      </c>
      <c r="BK103" s="3">
        <f>VLOOKUP(BJ103,Def!$A$2:$Z$34,23,0)</f>
        <v>85.2</v>
      </c>
      <c r="BL103" s="3">
        <f>VLOOKUP(BJ103,Def!$A$2:$Z$34,16,0)</f>
        <v>192.8</v>
      </c>
      <c r="BM103" s="3">
        <f>VLOOKUP(BJ103,Def!$A$2:$Z$34,17,0)</f>
        <v>3</v>
      </c>
      <c r="BN103" s="3">
        <f>VLOOKUP(BJ103,Def!$A$2:$Z$34,24,0)</f>
        <v>4</v>
      </c>
      <c r="BO103" s="1">
        <f t="shared" ca="1" si="15"/>
        <v>0</v>
      </c>
      <c r="BP103" s="1">
        <f t="shared" ca="1" si="16"/>
        <v>0</v>
      </c>
      <c r="BQ103" s="1">
        <f t="shared" ca="1" si="17"/>
        <v>0</v>
      </c>
      <c r="BR103" s="1">
        <f t="shared" ca="1" si="18"/>
        <v>0</v>
      </c>
      <c r="BS103" s="1">
        <f t="shared" ca="1" si="19"/>
        <v>0</v>
      </c>
      <c r="BT103" s="1">
        <f t="shared" ca="1" si="20"/>
        <v>0</v>
      </c>
      <c r="BU103" s="1">
        <f t="shared" ca="1" si="21"/>
        <v>0</v>
      </c>
      <c r="BV103" s="1">
        <f t="shared" ca="1" si="22"/>
        <v>0</v>
      </c>
      <c r="BW103" s="1">
        <f t="shared" ca="1" si="23"/>
        <v>0</v>
      </c>
      <c r="BX103" s="1">
        <f t="shared" ca="1" si="24"/>
        <v>0</v>
      </c>
      <c r="BY103" s="1">
        <f t="shared" ca="1" si="25"/>
        <v>0</v>
      </c>
      <c r="BZ103" s="1">
        <f t="shared" ca="1" si="26"/>
        <v>0</v>
      </c>
      <c r="CA103" s="1">
        <f t="shared" ca="1" si="27"/>
        <v>0</v>
      </c>
      <c r="CB103" s="1">
        <f t="shared" ca="1" si="28"/>
        <v>0</v>
      </c>
      <c r="CC103" s="1">
        <f t="shared" ca="1" si="29"/>
        <v>0</v>
      </c>
    </row>
    <row r="104" spans="1:81" hidden="1" x14ac:dyDescent="0.25">
      <c r="A104" s="1" t="s">
        <v>2375</v>
      </c>
      <c r="B104" s="1" t="s">
        <v>2376</v>
      </c>
      <c r="C104" s="1" t="s">
        <v>62</v>
      </c>
      <c r="D104" s="1" t="s">
        <v>383</v>
      </c>
      <c r="E104" s="1" t="s">
        <v>1993</v>
      </c>
      <c r="K104">
        <v>0</v>
      </c>
      <c r="L104">
        <v>1</v>
      </c>
      <c r="M104">
        <v>0</v>
      </c>
      <c r="N104">
        <v>1</v>
      </c>
      <c r="O104">
        <v>0</v>
      </c>
      <c r="BI104" s="3">
        <v>2</v>
      </c>
      <c r="BJ104" s="3" t="str">
        <f t="array" ref="BJ104">IF(C104="yes",VLOOKUP(BI104&amp;D104,CHOOSE({1,2},Schedule_2015!$A$2:$A$257&amp;Schedule_2015!$B$2:$B$257,Schedule_2015!$C$2:$C$257),2,0),VLOOKUP(BI104&amp;D104,CHOOSE({1,2},Schedule_2015!$A$2:$A$257&amp;Schedule_2015!$C$2:$C$257,Schedule_2015!$B$2:$B$257),2,0))</f>
        <v>ARI</v>
      </c>
      <c r="BK104" s="3">
        <f>VLOOKUP(BJ104,Def!$A$2:$Z$34,23,0)</f>
        <v>85.2</v>
      </c>
      <c r="BL104" s="3">
        <f>VLOOKUP(BJ104,Def!$A$2:$Z$34,16,0)</f>
        <v>192.8</v>
      </c>
      <c r="BM104" s="3">
        <f>VLOOKUP(BJ104,Def!$A$2:$Z$34,17,0)</f>
        <v>3</v>
      </c>
      <c r="BN104" s="3">
        <f>VLOOKUP(BJ104,Def!$A$2:$Z$34,24,0)</f>
        <v>4</v>
      </c>
      <c r="BO104" s="1">
        <f t="shared" ca="1" si="15"/>
        <v>0</v>
      </c>
      <c r="BP104" s="1">
        <f t="shared" ca="1" si="16"/>
        <v>0</v>
      </c>
      <c r="BQ104" s="1">
        <f t="shared" ca="1" si="17"/>
        <v>0</v>
      </c>
      <c r="BR104" s="1">
        <f t="shared" ca="1" si="18"/>
        <v>0</v>
      </c>
      <c r="BS104" s="1">
        <f t="shared" ca="1" si="19"/>
        <v>0</v>
      </c>
      <c r="BT104" s="1">
        <f t="shared" ca="1" si="20"/>
        <v>0</v>
      </c>
      <c r="BU104" s="1">
        <f t="shared" ca="1" si="21"/>
        <v>0</v>
      </c>
      <c r="BV104" s="1">
        <f t="shared" ca="1" si="22"/>
        <v>0</v>
      </c>
      <c r="BW104" s="1">
        <f t="shared" ca="1" si="23"/>
        <v>0</v>
      </c>
      <c r="BX104" s="1">
        <f t="shared" ca="1" si="24"/>
        <v>0</v>
      </c>
      <c r="BY104" s="1">
        <f t="shared" ca="1" si="25"/>
        <v>0</v>
      </c>
      <c r="BZ104" s="1">
        <f t="shared" ca="1" si="26"/>
        <v>0</v>
      </c>
      <c r="CA104" s="1">
        <f t="shared" ca="1" si="27"/>
        <v>0</v>
      </c>
      <c r="CB104" s="1">
        <f t="shared" ca="1" si="28"/>
        <v>0</v>
      </c>
      <c r="CC104" s="1">
        <f t="shared" ca="1" si="29"/>
        <v>0</v>
      </c>
    </row>
    <row r="105" spans="1:81" hidden="1" x14ac:dyDescent="0.25">
      <c r="A105" s="1" t="s">
        <v>398</v>
      </c>
      <c r="B105" s="1" t="s">
        <v>399</v>
      </c>
      <c r="C105" s="1" t="s">
        <v>62</v>
      </c>
      <c r="D105" s="1" t="s">
        <v>383</v>
      </c>
      <c r="E105" s="1" t="s">
        <v>88</v>
      </c>
      <c r="P105">
        <v>3</v>
      </c>
      <c r="Q105">
        <v>3</v>
      </c>
      <c r="R105">
        <v>51</v>
      </c>
      <c r="S105">
        <v>9</v>
      </c>
      <c r="T105">
        <v>2</v>
      </c>
      <c r="U105">
        <v>0</v>
      </c>
      <c r="V105">
        <v>2</v>
      </c>
      <c r="W105">
        <v>0</v>
      </c>
      <c r="X105">
        <v>2</v>
      </c>
      <c r="BI105" s="3">
        <v>2</v>
      </c>
      <c r="BJ105" s="3" t="str">
        <f t="array" ref="BJ105">IF(C105="yes",VLOOKUP(BI105&amp;D105,CHOOSE({1,2},Schedule_2015!$A$2:$A$257&amp;Schedule_2015!$B$2:$B$257,Schedule_2015!$C$2:$C$257),2,0),VLOOKUP(BI105&amp;D105,CHOOSE({1,2},Schedule_2015!$A$2:$A$257&amp;Schedule_2015!$C$2:$C$257,Schedule_2015!$B$2:$B$257),2,0))</f>
        <v>ARI</v>
      </c>
      <c r="BK105" s="3">
        <f>VLOOKUP(BJ105,Def!$A$2:$Z$34,23,0)</f>
        <v>85.2</v>
      </c>
      <c r="BL105" s="3">
        <f>VLOOKUP(BJ105,Def!$A$2:$Z$34,16,0)</f>
        <v>192.8</v>
      </c>
      <c r="BM105" s="3">
        <f>VLOOKUP(BJ105,Def!$A$2:$Z$34,17,0)</f>
        <v>3</v>
      </c>
      <c r="BN105" s="3">
        <f>VLOOKUP(BJ105,Def!$A$2:$Z$34,24,0)</f>
        <v>4</v>
      </c>
      <c r="BO105" s="1">
        <f t="shared" ca="1" si="15"/>
        <v>0</v>
      </c>
      <c r="BP105" s="1">
        <f t="shared" ca="1" si="16"/>
        <v>0</v>
      </c>
      <c r="BQ105" s="1">
        <f t="shared" ca="1" si="17"/>
        <v>0</v>
      </c>
      <c r="BR105" s="1">
        <f t="shared" ca="1" si="18"/>
        <v>0</v>
      </c>
      <c r="BS105" s="1">
        <f t="shared" ca="1" si="19"/>
        <v>0</v>
      </c>
      <c r="BT105" s="1">
        <f t="shared" ca="1" si="20"/>
        <v>0</v>
      </c>
      <c r="BU105" s="1">
        <f t="shared" ca="1" si="21"/>
        <v>0</v>
      </c>
      <c r="BV105" s="1">
        <f t="shared" ca="1" si="22"/>
        <v>0</v>
      </c>
      <c r="BW105" s="1">
        <f t="shared" ca="1" si="23"/>
        <v>0</v>
      </c>
      <c r="BX105" s="1">
        <f t="shared" ca="1" si="24"/>
        <v>0</v>
      </c>
      <c r="BY105" s="1">
        <f t="shared" ca="1" si="25"/>
        <v>0</v>
      </c>
      <c r="BZ105" s="1">
        <f t="shared" ca="1" si="26"/>
        <v>0</v>
      </c>
      <c r="CA105" s="1">
        <f t="shared" ca="1" si="27"/>
        <v>0</v>
      </c>
      <c r="CB105" s="1">
        <f t="shared" ca="1" si="28"/>
        <v>0</v>
      </c>
      <c r="CC105" s="1">
        <f t="shared" ca="1" si="29"/>
        <v>0</v>
      </c>
    </row>
    <row r="106" spans="1:81" hidden="1" x14ac:dyDescent="0.25">
      <c r="A106" s="1" t="s">
        <v>400</v>
      </c>
      <c r="B106" s="1" t="s">
        <v>401</v>
      </c>
      <c r="C106" s="1" t="s">
        <v>62</v>
      </c>
      <c r="D106" s="1" t="s">
        <v>383</v>
      </c>
      <c r="E106" s="1" t="s">
        <v>91</v>
      </c>
      <c r="AK106">
        <v>41</v>
      </c>
      <c r="AL106">
        <v>1</v>
      </c>
      <c r="AM106">
        <v>55</v>
      </c>
      <c r="AN106">
        <v>5</v>
      </c>
      <c r="AO106">
        <v>229</v>
      </c>
      <c r="BI106" s="3">
        <v>2</v>
      </c>
      <c r="BJ106" s="3" t="str">
        <f t="array" ref="BJ106">IF(C106="yes",VLOOKUP(BI106&amp;D106,CHOOSE({1,2},Schedule_2015!$A$2:$A$257&amp;Schedule_2015!$B$2:$B$257,Schedule_2015!$C$2:$C$257),2,0),VLOOKUP(BI106&amp;D106,CHOOSE({1,2},Schedule_2015!$A$2:$A$257&amp;Schedule_2015!$C$2:$C$257,Schedule_2015!$B$2:$B$257),2,0))</f>
        <v>ARI</v>
      </c>
      <c r="BK106" s="3">
        <f>VLOOKUP(BJ106,Def!$A$2:$Z$34,23,0)</f>
        <v>85.2</v>
      </c>
      <c r="BL106" s="3">
        <f>VLOOKUP(BJ106,Def!$A$2:$Z$34,16,0)</f>
        <v>192.8</v>
      </c>
      <c r="BM106" s="3">
        <f>VLOOKUP(BJ106,Def!$A$2:$Z$34,17,0)</f>
        <v>3</v>
      </c>
      <c r="BN106" s="3">
        <f>VLOOKUP(BJ106,Def!$A$2:$Z$34,24,0)</f>
        <v>4</v>
      </c>
      <c r="BO106" s="1">
        <f t="shared" ca="1" si="15"/>
        <v>0</v>
      </c>
      <c r="BP106" s="1">
        <f t="shared" ca="1" si="16"/>
        <v>0</v>
      </c>
      <c r="BQ106" s="1">
        <f t="shared" ca="1" si="17"/>
        <v>0</v>
      </c>
      <c r="BR106" s="1">
        <f t="shared" ca="1" si="18"/>
        <v>0</v>
      </c>
      <c r="BS106" s="1">
        <f t="shared" ca="1" si="19"/>
        <v>0</v>
      </c>
      <c r="BT106" s="1">
        <f t="shared" ca="1" si="20"/>
        <v>0</v>
      </c>
      <c r="BU106" s="1">
        <f t="shared" ca="1" si="21"/>
        <v>0</v>
      </c>
      <c r="BV106" s="1">
        <f t="shared" ca="1" si="22"/>
        <v>0</v>
      </c>
      <c r="BW106" s="1">
        <f t="shared" ca="1" si="23"/>
        <v>0</v>
      </c>
      <c r="BX106" s="1">
        <f t="shared" ca="1" si="24"/>
        <v>0</v>
      </c>
      <c r="BY106" s="1">
        <f t="shared" ca="1" si="25"/>
        <v>0</v>
      </c>
      <c r="BZ106" s="1">
        <f t="shared" ca="1" si="26"/>
        <v>0</v>
      </c>
      <c r="CA106" s="1">
        <f t="shared" ca="1" si="27"/>
        <v>0</v>
      </c>
      <c r="CB106" s="1">
        <f t="shared" ca="1" si="28"/>
        <v>0</v>
      </c>
      <c r="CC106" s="1">
        <f t="shared" ca="1" si="29"/>
        <v>0</v>
      </c>
    </row>
    <row r="107" spans="1:81" hidden="1" x14ac:dyDescent="0.25">
      <c r="A107" s="1" t="s">
        <v>2377</v>
      </c>
      <c r="B107" s="1" t="s">
        <v>2378</v>
      </c>
      <c r="C107" s="1" t="s">
        <v>62</v>
      </c>
      <c r="D107" s="1" t="s">
        <v>383</v>
      </c>
      <c r="E107" s="1" t="s">
        <v>100</v>
      </c>
      <c r="F107">
        <v>0</v>
      </c>
      <c r="G107">
        <v>0</v>
      </c>
      <c r="H107">
        <v>0</v>
      </c>
      <c r="I107">
        <v>0</v>
      </c>
      <c r="J107">
        <v>1</v>
      </c>
      <c r="BI107" s="3">
        <v>2</v>
      </c>
      <c r="BJ107" s="3" t="str">
        <f t="array" ref="BJ107">IF(C107="yes",VLOOKUP(BI107&amp;D107,CHOOSE({1,2},Schedule_2015!$A$2:$A$257&amp;Schedule_2015!$B$2:$B$257,Schedule_2015!$C$2:$C$257),2,0),VLOOKUP(BI107&amp;D107,CHOOSE({1,2},Schedule_2015!$A$2:$A$257&amp;Schedule_2015!$C$2:$C$257,Schedule_2015!$B$2:$B$257),2,0))</f>
        <v>ARI</v>
      </c>
      <c r="BK107" s="3">
        <f>VLOOKUP(BJ107,Def!$A$2:$Z$34,23,0)</f>
        <v>85.2</v>
      </c>
      <c r="BL107" s="3">
        <f>VLOOKUP(BJ107,Def!$A$2:$Z$34,16,0)</f>
        <v>192.8</v>
      </c>
      <c r="BM107" s="3">
        <f>VLOOKUP(BJ107,Def!$A$2:$Z$34,17,0)</f>
        <v>3</v>
      </c>
      <c r="BN107" s="3">
        <f>VLOOKUP(BJ107,Def!$A$2:$Z$34,24,0)</f>
        <v>4</v>
      </c>
      <c r="BO107" s="1">
        <f t="shared" ca="1" si="15"/>
        <v>0</v>
      </c>
      <c r="BP107" s="1">
        <f t="shared" ca="1" si="16"/>
        <v>0</v>
      </c>
      <c r="BQ107" s="1">
        <f t="shared" ca="1" si="17"/>
        <v>0</v>
      </c>
      <c r="BR107" s="1">
        <f t="shared" ca="1" si="18"/>
        <v>0</v>
      </c>
      <c r="BS107" s="1">
        <f t="shared" ca="1" si="19"/>
        <v>0</v>
      </c>
      <c r="BT107" s="1">
        <f t="shared" ca="1" si="20"/>
        <v>0</v>
      </c>
      <c r="BU107" s="1">
        <f t="shared" ca="1" si="21"/>
        <v>0</v>
      </c>
      <c r="BV107" s="1">
        <f t="shared" ca="1" si="22"/>
        <v>0</v>
      </c>
      <c r="BW107" s="1">
        <f t="shared" ca="1" si="23"/>
        <v>0</v>
      </c>
      <c r="BX107" s="1">
        <f t="shared" ca="1" si="24"/>
        <v>0</v>
      </c>
      <c r="BY107" s="1">
        <f t="shared" ca="1" si="25"/>
        <v>0</v>
      </c>
      <c r="BZ107" s="1">
        <f t="shared" ca="1" si="26"/>
        <v>0</v>
      </c>
      <c r="CA107" s="1">
        <f t="shared" ca="1" si="27"/>
        <v>0</v>
      </c>
      <c r="CB107" s="1">
        <f t="shared" ca="1" si="28"/>
        <v>0</v>
      </c>
      <c r="CC107" s="1">
        <f t="shared" ca="1" si="29"/>
        <v>0</v>
      </c>
    </row>
    <row r="108" spans="1:81" hidden="1" x14ac:dyDescent="0.25">
      <c r="A108" s="1" t="s">
        <v>408</v>
      </c>
      <c r="B108" s="1" t="s">
        <v>409</v>
      </c>
      <c r="C108" s="1" t="s">
        <v>62</v>
      </c>
      <c r="D108" s="1" t="s">
        <v>383</v>
      </c>
      <c r="E108" s="1" t="s">
        <v>105</v>
      </c>
      <c r="F108">
        <v>1</v>
      </c>
      <c r="G108">
        <v>0</v>
      </c>
      <c r="H108">
        <v>0</v>
      </c>
      <c r="I108">
        <v>0</v>
      </c>
      <c r="J108">
        <v>2</v>
      </c>
      <c r="BI108" s="3">
        <v>2</v>
      </c>
      <c r="BJ108" s="3" t="str">
        <f t="array" ref="BJ108">IF(C108="yes",VLOOKUP(BI108&amp;D108,CHOOSE({1,2},Schedule_2015!$A$2:$A$257&amp;Schedule_2015!$B$2:$B$257,Schedule_2015!$C$2:$C$257),2,0),VLOOKUP(BI108&amp;D108,CHOOSE({1,2},Schedule_2015!$A$2:$A$257&amp;Schedule_2015!$C$2:$C$257,Schedule_2015!$B$2:$B$257),2,0))</f>
        <v>ARI</v>
      </c>
      <c r="BK108" s="3">
        <f>VLOOKUP(BJ108,Def!$A$2:$Z$34,23,0)</f>
        <v>85.2</v>
      </c>
      <c r="BL108" s="3">
        <f>VLOOKUP(BJ108,Def!$A$2:$Z$34,16,0)</f>
        <v>192.8</v>
      </c>
      <c r="BM108" s="3">
        <f>VLOOKUP(BJ108,Def!$A$2:$Z$34,17,0)</f>
        <v>3</v>
      </c>
      <c r="BN108" s="3">
        <f>VLOOKUP(BJ108,Def!$A$2:$Z$34,24,0)</f>
        <v>4</v>
      </c>
      <c r="BO108" s="1">
        <f t="shared" ca="1" si="15"/>
        <v>0</v>
      </c>
      <c r="BP108" s="1">
        <f t="shared" ca="1" si="16"/>
        <v>0</v>
      </c>
      <c r="BQ108" s="1">
        <f t="shared" ca="1" si="17"/>
        <v>0</v>
      </c>
      <c r="BR108" s="1">
        <f t="shared" ca="1" si="18"/>
        <v>0</v>
      </c>
      <c r="BS108" s="1">
        <f t="shared" ca="1" si="19"/>
        <v>0</v>
      </c>
      <c r="BT108" s="1">
        <f t="shared" ca="1" si="20"/>
        <v>0</v>
      </c>
      <c r="BU108" s="1">
        <f t="shared" ca="1" si="21"/>
        <v>0</v>
      </c>
      <c r="BV108" s="1">
        <f t="shared" ca="1" si="22"/>
        <v>0</v>
      </c>
      <c r="BW108" s="1">
        <f t="shared" ca="1" si="23"/>
        <v>0</v>
      </c>
      <c r="BX108" s="1">
        <f t="shared" ca="1" si="24"/>
        <v>0</v>
      </c>
      <c r="BY108" s="1">
        <f t="shared" ca="1" si="25"/>
        <v>0</v>
      </c>
      <c r="BZ108" s="1">
        <f t="shared" ca="1" si="26"/>
        <v>0</v>
      </c>
      <c r="CA108" s="1">
        <f t="shared" ca="1" si="27"/>
        <v>0</v>
      </c>
      <c r="CB108" s="1">
        <f t="shared" ca="1" si="28"/>
        <v>0</v>
      </c>
      <c r="CC108" s="1">
        <f t="shared" ca="1" si="29"/>
        <v>0</v>
      </c>
    </row>
    <row r="109" spans="1:81" hidden="1" x14ac:dyDescent="0.25">
      <c r="A109" s="1" t="s">
        <v>2279</v>
      </c>
      <c r="B109" s="1" t="s">
        <v>2280</v>
      </c>
      <c r="C109" s="1" t="s">
        <v>62</v>
      </c>
      <c r="D109" s="1" t="s">
        <v>383</v>
      </c>
      <c r="E109" s="1" t="s">
        <v>100</v>
      </c>
      <c r="F109">
        <v>1</v>
      </c>
      <c r="G109">
        <v>0</v>
      </c>
      <c r="H109">
        <v>0</v>
      </c>
      <c r="I109">
        <v>0</v>
      </c>
      <c r="J109">
        <v>3</v>
      </c>
      <c r="BI109" s="3">
        <v>2</v>
      </c>
      <c r="BJ109" s="3" t="str">
        <f t="array" ref="BJ109">IF(C109="yes",VLOOKUP(BI109&amp;D109,CHOOSE({1,2},Schedule_2015!$A$2:$A$257&amp;Schedule_2015!$B$2:$B$257,Schedule_2015!$C$2:$C$257),2,0),VLOOKUP(BI109&amp;D109,CHOOSE({1,2},Schedule_2015!$A$2:$A$257&amp;Schedule_2015!$C$2:$C$257,Schedule_2015!$B$2:$B$257),2,0))</f>
        <v>ARI</v>
      </c>
      <c r="BK109" s="3">
        <f>VLOOKUP(BJ109,Def!$A$2:$Z$34,23,0)</f>
        <v>85.2</v>
      </c>
      <c r="BL109" s="3">
        <f>VLOOKUP(BJ109,Def!$A$2:$Z$34,16,0)</f>
        <v>192.8</v>
      </c>
      <c r="BM109" s="3">
        <f>VLOOKUP(BJ109,Def!$A$2:$Z$34,17,0)</f>
        <v>3</v>
      </c>
      <c r="BN109" s="3">
        <f>VLOOKUP(BJ109,Def!$A$2:$Z$34,24,0)</f>
        <v>4</v>
      </c>
      <c r="BO109" s="1">
        <f t="shared" ca="1" si="15"/>
        <v>0</v>
      </c>
      <c r="BP109" s="1">
        <f t="shared" ca="1" si="16"/>
        <v>0</v>
      </c>
      <c r="BQ109" s="1">
        <f t="shared" ca="1" si="17"/>
        <v>0</v>
      </c>
      <c r="BR109" s="1">
        <f t="shared" ca="1" si="18"/>
        <v>0</v>
      </c>
      <c r="BS109" s="1">
        <f t="shared" ca="1" si="19"/>
        <v>0</v>
      </c>
      <c r="BT109" s="1">
        <f t="shared" ca="1" si="20"/>
        <v>0</v>
      </c>
      <c r="BU109" s="1">
        <f t="shared" ca="1" si="21"/>
        <v>0</v>
      </c>
      <c r="BV109" s="1">
        <f t="shared" ca="1" si="22"/>
        <v>0</v>
      </c>
      <c r="BW109" s="1">
        <f t="shared" ca="1" si="23"/>
        <v>0</v>
      </c>
      <c r="BX109" s="1">
        <f t="shared" ca="1" si="24"/>
        <v>0</v>
      </c>
      <c r="BY109" s="1">
        <f t="shared" ca="1" si="25"/>
        <v>0</v>
      </c>
      <c r="BZ109" s="1">
        <f t="shared" ca="1" si="26"/>
        <v>0</v>
      </c>
      <c r="CA109" s="1">
        <f t="shared" ca="1" si="27"/>
        <v>0</v>
      </c>
      <c r="CB109" s="1">
        <f t="shared" ca="1" si="28"/>
        <v>0</v>
      </c>
      <c r="CC109" s="1">
        <f t="shared" ca="1" si="29"/>
        <v>0</v>
      </c>
    </row>
    <row r="110" spans="1:81" hidden="1" x14ac:dyDescent="0.25">
      <c r="A110" s="1" t="s">
        <v>414</v>
      </c>
      <c r="B110" s="1" t="s">
        <v>415</v>
      </c>
      <c r="C110" s="1" t="s">
        <v>62</v>
      </c>
      <c r="D110" s="1" t="s">
        <v>383</v>
      </c>
      <c r="E110" s="1" t="s">
        <v>176</v>
      </c>
      <c r="F110">
        <v>0</v>
      </c>
      <c r="G110">
        <v>0</v>
      </c>
      <c r="H110">
        <v>0</v>
      </c>
      <c r="I110">
        <v>0</v>
      </c>
      <c r="J110">
        <v>1</v>
      </c>
      <c r="BI110" s="3">
        <v>2</v>
      </c>
      <c r="BJ110" s="3" t="str">
        <f t="array" ref="BJ110">IF(C110="yes",VLOOKUP(BI110&amp;D110,CHOOSE({1,2},Schedule_2015!$A$2:$A$257&amp;Schedule_2015!$B$2:$B$257,Schedule_2015!$C$2:$C$257),2,0),VLOOKUP(BI110&amp;D110,CHOOSE({1,2},Schedule_2015!$A$2:$A$257&amp;Schedule_2015!$C$2:$C$257,Schedule_2015!$B$2:$B$257),2,0))</f>
        <v>ARI</v>
      </c>
      <c r="BK110" s="3">
        <f>VLOOKUP(BJ110,Def!$A$2:$Z$34,23,0)</f>
        <v>85.2</v>
      </c>
      <c r="BL110" s="3">
        <f>VLOOKUP(BJ110,Def!$A$2:$Z$34,16,0)</f>
        <v>192.8</v>
      </c>
      <c r="BM110" s="3">
        <f>VLOOKUP(BJ110,Def!$A$2:$Z$34,17,0)</f>
        <v>3</v>
      </c>
      <c r="BN110" s="3">
        <f>VLOOKUP(BJ110,Def!$A$2:$Z$34,24,0)</f>
        <v>4</v>
      </c>
      <c r="BO110" s="1">
        <f t="shared" ca="1" si="15"/>
        <v>0</v>
      </c>
      <c r="BP110" s="1">
        <f t="shared" ca="1" si="16"/>
        <v>0</v>
      </c>
      <c r="BQ110" s="1">
        <f t="shared" ca="1" si="17"/>
        <v>0</v>
      </c>
      <c r="BR110" s="1">
        <f t="shared" ca="1" si="18"/>
        <v>0</v>
      </c>
      <c r="BS110" s="1">
        <f t="shared" ca="1" si="19"/>
        <v>0</v>
      </c>
      <c r="BT110" s="1">
        <f t="shared" ca="1" si="20"/>
        <v>0</v>
      </c>
      <c r="BU110" s="1">
        <f t="shared" ca="1" si="21"/>
        <v>0</v>
      </c>
      <c r="BV110" s="1">
        <f t="shared" ca="1" si="22"/>
        <v>0</v>
      </c>
      <c r="BW110" s="1">
        <f t="shared" ca="1" si="23"/>
        <v>0</v>
      </c>
      <c r="BX110" s="1">
        <f t="shared" ca="1" si="24"/>
        <v>0</v>
      </c>
      <c r="BY110" s="1">
        <f t="shared" ca="1" si="25"/>
        <v>0</v>
      </c>
      <c r="BZ110" s="1">
        <f t="shared" ca="1" si="26"/>
        <v>0</v>
      </c>
      <c r="CA110" s="1">
        <f t="shared" ca="1" si="27"/>
        <v>0</v>
      </c>
      <c r="CB110" s="1">
        <f t="shared" ca="1" si="28"/>
        <v>0</v>
      </c>
      <c r="CC110" s="1">
        <f t="shared" ca="1" si="29"/>
        <v>0</v>
      </c>
    </row>
    <row r="111" spans="1:81" hidden="1" x14ac:dyDescent="0.25">
      <c r="A111" s="1" t="s">
        <v>418</v>
      </c>
      <c r="B111" s="1" t="s">
        <v>419</v>
      </c>
      <c r="C111" s="1" t="s">
        <v>62</v>
      </c>
      <c r="D111" s="1" t="s">
        <v>383</v>
      </c>
      <c r="E111" s="1" t="s">
        <v>118</v>
      </c>
      <c r="F111">
        <v>2</v>
      </c>
      <c r="G111">
        <v>0</v>
      </c>
      <c r="H111">
        <v>0</v>
      </c>
      <c r="I111">
        <v>0</v>
      </c>
      <c r="J111">
        <v>3</v>
      </c>
      <c r="BI111" s="3">
        <v>2</v>
      </c>
      <c r="BJ111" s="3" t="str">
        <f t="array" ref="BJ111">IF(C111="yes",VLOOKUP(BI111&amp;D111,CHOOSE({1,2},Schedule_2015!$A$2:$A$257&amp;Schedule_2015!$B$2:$B$257,Schedule_2015!$C$2:$C$257),2,0),VLOOKUP(BI111&amp;D111,CHOOSE({1,2},Schedule_2015!$A$2:$A$257&amp;Schedule_2015!$C$2:$C$257,Schedule_2015!$B$2:$B$257),2,0))</f>
        <v>ARI</v>
      </c>
      <c r="BK111" s="3">
        <f>VLOOKUP(BJ111,Def!$A$2:$Z$34,23,0)</f>
        <v>85.2</v>
      </c>
      <c r="BL111" s="3">
        <f>VLOOKUP(BJ111,Def!$A$2:$Z$34,16,0)</f>
        <v>192.8</v>
      </c>
      <c r="BM111" s="3">
        <f>VLOOKUP(BJ111,Def!$A$2:$Z$34,17,0)</f>
        <v>3</v>
      </c>
      <c r="BN111" s="3">
        <f>VLOOKUP(BJ111,Def!$A$2:$Z$34,24,0)</f>
        <v>4</v>
      </c>
      <c r="BO111" s="1">
        <f t="shared" ca="1" si="15"/>
        <v>0</v>
      </c>
      <c r="BP111" s="1">
        <f t="shared" ca="1" si="16"/>
        <v>0</v>
      </c>
      <c r="BQ111" s="1">
        <f t="shared" ca="1" si="17"/>
        <v>0</v>
      </c>
      <c r="BR111" s="1">
        <f t="shared" ca="1" si="18"/>
        <v>0</v>
      </c>
      <c r="BS111" s="1">
        <f t="shared" ca="1" si="19"/>
        <v>0</v>
      </c>
      <c r="BT111" s="1">
        <f t="shared" ca="1" si="20"/>
        <v>0</v>
      </c>
      <c r="BU111" s="1">
        <f t="shared" ca="1" si="21"/>
        <v>0</v>
      </c>
      <c r="BV111" s="1">
        <f t="shared" ca="1" si="22"/>
        <v>0</v>
      </c>
      <c r="BW111" s="1">
        <f t="shared" ca="1" si="23"/>
        <v>0</v>
      </c>
      <c r="BX111" s="1">
        <f t="shared" ca="1" si="24"/>
        <v>0</v>
      </c>
      <c r="BY111" s="1">
        <f t="shared" ca="1" si="25"/>
        <v>0</v>
      </c>
      <c r="BZ111" s="1">
        <f t="shared" ca="1" si="26"/>
        <v>0</v>
      </c>
      <c r="CA111" s="1">
        <f t="shared" ca="1" si="27"/>
        <v>0</v>
      </c>
      <c r="CB111" s="1">
        <f t="shared" ca="1" si="28"/>
        <v>0</v>
      </c>
      <c r="CC111" s="1">
        <f t="shared" ca="1" si="29"/>
        <v>0</v>
      </c>
    </row>
    <row r="112" spans="1:81" hidden="1" x14ac:dyDescent="0.25">
      <c r="A112" s="1" t="s">
        <v>412</v>
      </c>
      <c r="B112" s="1" t="s">
        <v>413</v>
      </c>
      <c r="C112" s="1" t="s">
        <v>62</v>
      </c>
      <c r="D112" s="1" t="s">
        <v>383</v>
      </c>
      <c r="E112" s="1" t="s">
        <v>176</v>
      </c>
      <c r="F112">
        <v>0</v>
      </c>
      <c r="G112">
        <v>0</v>
      </c>
      <c r="H112">
        <v>0</v>
      </c>
      <c r="I112">
        <v>0</v>
      </c>
      <c r="J112">
        <v>1</v>
      </c>
      <c r="BI112" s="3">
        <v>2</v>
      </c>
      <c r="BJ112" s="3" t="str">
        <f t="array" ref="BJ112">IF(C112="yes",VLOOKUP(BI112&amp;D112,CHOOSE({1,2},Schedule_2015!$A$2:$A$257&amp;Schedule_2015!$B$2:$B$257,Schedule_2015!$C$2:$C$257),2,0),VLOOKUP(BI112&amp;D112,CHOOSE({1,2},Schedule_2015!$A$2:$A$257&amp;Schedule_2015!$C$2:$C$257,Schedule_2015!$B$2:$B$257),2,0))</f>
        <v>ARI</v>
      </c>
      <c r="BK112" s="3">
        <f>VLOOKUP(BJ112,Def!$A$2:$Z$34,23,0)</f>
        <v>85.2</v>
      </c>
      <c r="BL112" s="3">
        <f>VLOOKUP(BJ112,Def!$A$2:$Z$34,16,0)</f>
        <v>192.8</v>
      </c>
      <c r="BM112" s="3">
        <f>VLOOKUP(BJ112,Def!$A$2:$Z$34,17,0)</f>
        <v>3</v>
      </c>
      <c r="BN112" s="3">
        <f>VLOOKUP(BJ112,Def!$A$2:$Z$34,24,0)</f>
        <v>4</v>
      </c>
      <c r="BO112" s="1">
        <f t="shared" ca="1" si="15"/>
        <v>0</v>
      </c>
      <c r="BP112" s="1">
        <f t="shared" ca="1" si="16"/>
        <v>0</v>
      </c>
      <c r="BQ112" s="1">
        <f t="shared" ca="1" si="17"/>
        <v>0</v>
      </c>
      <c r="BR112" s="1">
        <f t="shared" ca="1" si="18"/>
        <v>0</v>
      </c>
      <c r="BS112" s="1">
        <f t="shared" ca="1" si="19"/>
        <v>0</v>
      </c>
      <c r="BT112" s="1">
        <f t="shared" ca="1" si="20"/>
        <v>0</v>
      </c>
      <c r="BU112" s="1">
        <f t="shared" ca="1" si="21"/>
        <v>0</v>
      </c>
      <c r="BV112" s="1">
        <f t="shared" ca="1" si="22"/>
        <v>0</v>
      </c>
      <c r="BW112" s="1">
        <f t="shared" ca="1" si="23"/>
        <v>0</v>
      </c>
      <c r="BX112" s="1">
        <f t="shared" ca="1" si="24"/>
        <v>0</v>
      </c>
      <c r="BY112" s="1">
        <f t="shared" ca="1" si="25"/>
        <v>0</v>
      </c>
      <c r="BZ112" s="1">
        <f t="shared" ca="1" si="26"/>
        <v>0</v>
      </c>
      <c r="CA112" s="1">
        <f t="shared" ca="1" si="27"/>
        <v>0</v>
      </c>
      <c r="CB112" s="1">
        <f t="shared" ca="1" si="28"/>
        <v>0</v>
      </c>
      <c r="CC112" s="1">
        <f t="shared" ca="1" si="29"/>
        <v>0</v>
      </c>
    </row>
    <row r="113" spans="1:81" hidden="1" x14ac:dyDescent="0.25">
      <c r="A113" s="1" t="s">
        <v>428</v>
      </c>
      <c r="B113" s="1" t="s">
        <v>429</v>
      </c>
      <c r="C113" s="1" t="s">
        <v>62</v>
      </c>
      <c r="D113" s="1" t="s">
        <v>383</v>
      </c>
      <c r="E113" s="1" t="s">
        <v>187</v>
      </c>
      <c r="F113">
        <v>0</v>
      </c>
      <c r="G113">
        <v>0</v>
      </c>
      <c r="H113">
        <v>0</v>
      </c>
      <c r="I113">
        <v>0</v>
      </c>
      <c r="J113">
        <v>1</v>
      </c>
      <c r="BI113" s="3">
        <v>2</v>
      </c>
      <c r="BJ113" s="3" t="str">
        <f t="array" ref="BJ113">IF(C113="yes",VLOOKUP(BI113&amp;D113,CHOOSE({1,2},Schedule_2015!$A$2:$A$257&amp;Schedule_2015!$B$2:$B$257,Schedule_2015!$C$2:$C$257),2,0),VLOOKUP(BI113&amp;D113,CHOOSE({1,2},Schedule_2015!$A$2:$A$257&amp;Schedule_2015!$C$2:$C$257,Schedule_2015!$B$2:$B$257),2,0))</f>
        <v>ARI</v>
      </c>
      <c r="BK113" s="3">
        <f>VLOOKUP(BJ113,Def!$A$2:$Z$34,23,0)</f>
        <v>85.2</v>
      </c>
      <c r="BL113" s="3">
        <f>VLOOKUP(BJ113,Def!$A$2:$Z$34,16,0)</f>
        <v>192.8</v>
      </c>
      <c r="BM113" s="3">
        <f>VLOOKUP(BJ113,Def!$A$2:$Z$34,17,0)</f>
        <v>3</v>
      </c>
      <c r="BN113" s="3">
        <f>VLOOKUP(BJ113,Def!$A$2:$Z$34,24,0)</f>
        <v>4</v>
      </c>
      <c r="BO113" s="1">
        <f t="shared" ca="1" si="15"/>
        <v>0</v>
      </c>
      <c r="BP113" s="1">
        <f t="shared" ca="1" si="16"/>
        <v>0</v>
      </c>
      <c r="BQ113" s="1">
        <f t="shared" ca="1" si="17"/>
        <v>0</v>
      </c>
      <c r="BR113" s="1">
        <f t="shared" ca="1" si="18"/>
        <v>0</v>
      </c>
      <c r="BS113" s="1">
        <f t="shared" ca="1" si="19"/>
        <v>0</v>
      </c>
      <c r="BT113" s="1">
        <f t="shared" ca="1" si="20"/>
        <v>0</v>
      </c>
      <c r="BU113" s="1">
        <f t="shared" ca="1" si="21"/>
        <v>0</v>
      </c>
      <c r="BV113" s="1">
        <f t="shared" ca="1" si="22"/>
        <v>0</v>
      </c>
      <c r="BW113" s="1">
        <f t="shared" ca="1" si="23"/>
        <v>0</v>
      </c>
      <c r="BX113" s="1">
        <f t="shared" ca="1" si="24"/>
        <v>0</v>
      </c>
      <c r="BY113" s="1">
        <f t="shared" ca="1" si="25"/>
        <v>0</v>
      </c>
      <c r="BZ113" s="1">
        <f t="shared" ca="1" si="26"/>
        <v>0</v>
      </c>
      <c r="CA113" s="1">
        <f t="shared" ca="1" si="27"/>
        <v>0</v>
      </c>
      <c r="CB113" s="1">
        <f t="shared" ca="1" si="28"/>
        <v>0</v>
      </c>
      <c r="CC113" s="1">
        <f t="shared" ca="1" si="29"/>
        <v>0</v>
      </c>
    </row>
    <row r="114" spans="1:81" hidden="1" x14ac:dyDescent="0.25">
      <c r="A114" s="1" t="s">
        <v>1744</v>
      </c>
      <c r="B114" s="1" t="s">
        <v>1745</v>
      </c>
      <c r="C114" s="1" t="s">
        <v>62</v>
      </c>
      <c r="D114" s="1" t="s">
        <v>383</v>
      </c>
      <c r="E114" s="1" t="s">
        <v>165</v>
      </c>
      <c r="F114">
        <v>0</v>
      </c>
      <c r="G114">
        <v>0</v>
      </c>
      <c r="H114">
        <v>0</v>
      </c>
      <c r="I114">
        <v>0</v>
      </c>
      <c r="J114">
        <v>4</v>
      </c>
      <c r="BI114" s="3">
        <v>2</v>
      </c>
      <c r="BJ114" s="3" t="str">
        <f t="array" ref="BJ114">IF(C114="yes",VLOOKUP(BI114&amp;D114,CHOOSE({1,2},Schedule_2015!$A$2:$A$257&amp;Schedule_2015!$B$2:$B$257,Schedule_2015!$C$2:$C$257),2,0),VLOOKUP(BI114&amp;D114,CHOOSE({1,2},Schedule_2015!$A$2:$A$257&amp;Schedule_2015!$C$2:$C$257,Schedule_2015!$B$2:$B$257),2,0))</f>
        <v>ARI</v>
      </c>
      <c r="BK114" s="3">
        <f>VLOOKUP(BJ114,Def!$A$2:$Z$34,23,0)</f>
        <v>85.2</v>
      </c>
      <c r="BL114" s="3">
        <f>VLOOKUP(BJ114,Def!$A$2:$Z$34,16,0)</f>
        <v>192.8</v>
      </c>
      <c r="BM114" s="3">
        <f>VLOOKUP(BJ114,Def!$A$2:$Z$34,17,0)</f>
        <v>3</v>
      </c>
      <c r="BN114" s="3">
        <f>VLOOKUP(BJ114,Def!$A$2:$Z$34,24,0)</f>
        <v>4</v>
      </c>
      <c r="BO114" s="1">
        <f t="shared" ca="1" si="15"/>
        <v>0</v>
      </c>
      <c r="BP114" s="1">
        <f t="shared" ca="1" si="16"/>
        <v>0</v>
      </c>
      <c r="BQ114" s="1">
        <f t="shared" ca="1" si="17"/>
        <v>0</v>
      </c>
      <c r="BR114" s="1">
        <f t="shared" ca="1" si="18"/>
        <v>0</v>
      </c>
      <c r="BS114" s="1">
        <f t="shared" ca="1" si="19"/>
        <v>0</v>
      </c>
      <c r="BT114" s="1">
        <f t="shared" ca="1" si="20"/>
        <v>0</v>
      </c>
      <c r="BU114" s="1">
        <f t="shared" ca="1" si="21"/>
        <v>0</v>
      </c>
      <c r="BV114" s="1">
        <f t="shared" ca="1" si="22"/>
        <v>0</v>
      </c>
      <c r="BW114" s="1">
        <f t="shared" ca="1" si="23"/>
        <v>0</v>
      </c>
      <c r="BX114" s="1">
        <f t="shared" ca="1" si="24"/>
        <v>0</v>
      </c>
      <c r="BY114" s="1">
        <f t="shared" ca="1" si="25"/>
        <v>0</v>
      </c>
      <c r="BZ114" s="1">
        <f t="shared" ca="1" si="26"/>
        <v>0</v>
      </c>
      <c r="CA114" s="1">
        <f t="shared" ca="1" si="27"/>
        <v>0</v>
      </c>
      <c r="CB114" s="1">
        <f t="shared" ca="1" si="28"/>
        <v>0</v>
      </c>
      <c r="CC114" s="1">
        <f t="shared" ca="1" si="29"/>
        <v>0</v>
      </c>
    </row>
    <row r="115" spans="1:81" hidden="1" x14ac:dyDescent="0.25">
      <c r="A115" s="1" t="s">
        <v>1746</v>
      </c>
      <c r="B115" s="1" t="s">
        <v>1747</v>
      </c>
      <c r="C115" s="1" t="s">
        <v>62</v>
      </c>
      <c r="D115" s="1" t="s">
        <v>383</v>
      </c>
      <c r="E115" s="1" t="s">
        <v>100</v>
      </c>
      <c r="F115">
        <v>0</v>
      </c>
      <c r="G115">
        <v>0</v>
      </c>
      <c r="H115">
        <v>0</v>
      </c>
      <c r="I115">
        <v>0</v>
      </c>
      <c r="J115">
        <v>1</v>
      </c>
      <c r="BI115" s="3">
        <v>2</v>
      </c>
      <c r="BJ115" s="3" t="str">
        <f t="array" ref="BJ115">IF(C115="yes",VLOOKUP(BI115&amp;D115,CHOOSE({1,2},Schedule_2015!$A$2:$A$257&amp;Schedule_2015!$B$2:$B$257,Schedule_2015!$C$2:$C$257),2,0),VLOOKUP(BI115&amp;D115,CHOOSE({1,2},Schedule_2015!$A$2:$A$257&amp;Schedule_2015!$C$2:$C$257,Schedule_2015!$B$2:$B$257),2,0))</f>
        <v>ARI</v>
      </c>
      <c r="BK115" s="3">
        <f>VLOOKUP(BJ115,Def!$A$2:$Z$34,23,0)</f>
        <v>85.2</v>
      </c>
      <c r="BL115" s="3">
        <f>VLOOKUP(BJ115,Def!$A$2:$Z$34,16,0)</f>
        <v>192.8</v>
      </c>
      <c r="BM115" s="3">
        <f>VLOOKUP(BJ115,Def!$A$2:$Z$34,17,0)</f>
        <v>3</v>
      </c>
      <c r="BN115" s="3">
        <f>VLOOKUP(BJ115,Def!$A$2:$Z$34,24,0)</f>
        <v>4</v>
      </c>
      <c r="BO115" s="1">
        <f t="shared" ca="1" si="15"/>
        <v>0</v>
      </c>
      <c r="BP115" s="1">
        <f t="shared" ca="1" si="16"/>
        <v>0</v>
      </c>
      <c r="BQ115" s="1">
        <f t="shared" ca="1" si="17"/>
        <v>0</v>
      </c>
      <c r="BR115" s="1">
        <f t="shared" ca="1" si="18"/>
        <v>0</v>
      </c>
      <c r="BS115" s="1">
        <f t="shared" ca="1" si="19"/>
        <v>0</v>
      </c>
      <c r="BT115" s="1">
        <f t="shared" ca="1" si="20"/>
        <v>0</v>
      </c>
      <c r="BU115" s="1">
        <f t="shared" ca="1" si="21"/>
        <v>0</v>
      </c>
      <c r="BV115" s="1">
        <f t="shared" ca="1" si="22"/>
        <v>0</v>
      </c>
      <c r="BW115" s="1">
        <f t="shared" ca="1" si="23"/>
        <v>0</v>
      </c>
      <c r="BX115" s="1">
        <f t="shared" ca="1" si="24"/>
        <v>0</v>
      </c>
      <c r="BY115" s="1">
        <f t="shared" ca="1" si="25"/>
        <v>0</v>
      </c>
      <c r="BZ115" s="1">
        <f t="shared" ca="1" si="26"/>
        <v>0</v>
      </c>
      <c r="CA115" s="1">
        <f t="shared" ca="1" si="27"/>
        <v>0</v>
      </c>
      <c r="CB115" s="1">
        <f t="shared" ca="1" si="28"/>
        <v>0</v>
      </c>
      <c r="CC115" s="1">
        <f t="shared" ca="1" si="29"/>
        <v>0</v>
      </c>
    </row>
    <row r="116" spans="1:81" hidden="1" x14ac:dyDescent="0.25">
      <c r="A116" s="1" t="s">
        <v>424</v>
      </c>
      <c r="B116" s="1" t="s">
        <v>425</v>
      </c>
      <c r="C116" s="1" t="s">
        <v>62</v>
      </c>
      <c r="D116" s="1" t="s">
        <v>383</v>
      </c>
      <c r="E116" s="1" t="s">
        <v>115</v>
      </c>
      <c r="F116">
        <v>2</v>
      </c>
      <c r="G116">
        <v>0</v>
      </c>
      <c r="H116">
        <v>0</v>
      </c>
      <c r="I116">
        <v>0</v>
      </c>
      <c r="J116">
        <v>2</v>
      </c>
      <c r="BI116" s="3">
        <v>2</v>
      </c>
      <c r="BJ116" s="3" t="str">
        <f t="array" ref="BJ116">IF(C116="yes",VLOOKUP(BI116&amp;D116,CHOOSE({1,2},Schedule_2015!$A$2:$A$257&amp;Schedule_2015!$B$2:$B$257,Schedule_2015!$C$2:$C$257),2,0),VLOOKUP(BI116&amp;D116,CHOOSE({1,2},Schedule_2015!$A$2:$A$257&amp;Schedule_2015!$C$2:$C$257,Schedule_2015!$B$2:$B$257),2,0))</f>
        <v>ARI</v>
      </c>
      <c r="BK116" s="3">
        <f>VLOOKUP(BJ116,Def!$A$2:$Z$34,23,0)</f>
        <v>85.2</v>
      </c>
      <c r="BL116" s="3">
        <f>VLOOKUP(BJ116,Def!$A$2:$Z$34,16,0)</f>
        <v>192.8</v>
      </c>
      <c r="BM116" s="3">
        <f>VLOOKUP(BJ116,Def!$A$2:$Z$34,17,0)</f>
        <v>3</v>
      </c>
      <c r="BN116" s="3">
        <f>VLOOKUP(BJ116,Def!$A$2:$Z$34,24,0)</f>
        <v>4</v>
      </c>
      <c r="BO116" s="1">
        <f t="shared" ca="1" si="15"/>
        <v>0</v>
      </c>
      <c r="BP116" s="1">
        <f t="shared" ca="1" si="16"/>
        <v>0</v>
      </c>
      <c r="BQ116" s="1">
        <f t="shared" ca="1" si="17"/>
        <v>0</v>
      </c>
      <c r="BR116" s="1">
        <f t="shared" ca="1" si="18"/>
        <v>0</v>
      </c>
      <c r="BS116" s="1">
        <f t="shared" ca="1" si="19"/>
        <v>0</v>
      </c>
      <c r="BT116" s="1">
        <f t="shared" ca="1" si="20"/>
        <v>0</v>
      </c>
      <c r="BU116" s="1">
        <f t="shared" ca="1" si="21"/>
        <v>0</v>
      </c>
      <c r="BV116" s="1">
        <f t="shared" ca="1" si="22"/>
        <v>0</v>
      </c>
      <c r="BW116" s="1">
        <f t="shared" ca="1" si="23"/>
        <v>0</v>
      </c>
      <c r="BX116" s="1">
        <f t="shared" ca="1" si="24"/>
        <v>0</v>
      </c>
      <c r="BY116" s="1">
        <f t="shared" ca="1" si="25"/>
        <v>0</v>
      </c>
      <c r="BZ116" s="1">
        <f t="shared" ca="1" si="26"/>
        <v>0</v>
      </c>
      <c r="CA116" s="1">
        <f t="shared" ca="1" si="27"/>
        <v>0</v>
      </c>
      <c r="CB116" s="1">
        <f t="shared" ca="1" si="28"/>
        <v>0</v>
      </c>
      <c r="CC116" s="1">
        <f t="shared" ca="1" si="29"/>
        <v>0</v>
      </c>
    </row>
    <row r="117" spans="1:81" x14ac:dyDescent="0.25">
      <c r="A117" s="1" t="s">
        <v>2379</v>
      </c>
      <c r="B117" s="1" t="s">
        <v>2380</v>
      </c>
      <c r="C117" s="1" t="s">
        <v>62</v>
      </c>
      <c r="D117" s="1" t="s">
        <v>383</v>
      </c>
      <c r="F117">
        <v>1</v>
      </c>
      <c r="G117">
        <v>0</v>
      </c>
      <c r="H117">
        <v>0</v>
      </c>
      <c r="I117">
        <v>0</v>
      </c>
      <c r="J117">
        <v>1</v>
      </c>
      <c r="BI117" s="3">
        <v>2</v>
      </c>
      <c r="BJ117" s="3" t="str">
        <f t="array" ref="BJ117">IF(C117="yes",VLOOKUP(BI117&amp;D117,CHOOSE({1,2},Schedule_2015!$A$2:$A$257&amp;Schedule_2015!$B$2:$B$257,Schedule_2015!$C$2:$C$257),2,0),VLOOKUP(BI117&amp;D117,CHOOSE({1,2},Schedule_2015!$A$2:$A$257&amp;Schedule_2015!$C$2:$C$257,Schedule_2015!$B$2:$B$257),2,0))</f>
        <v>ARI</v>
      </c>
      <c r="BK117" s="3">
        <f>VLOOKUP(BJ117,Def!$A$2:$Z$34,23,0)</f>
        <v>85.2</v>
      </c>
      <c r="BL117" s="3">
        <f>VLOOKUP(BJ117,Def!$A$2:$Z$34,16,0)</f>
        <v>192.8</v>
      </c>
      <c r="BM117" s="3">
        <f>VLOOKUP(BJ117,Def!$A$2:$Z$34,17,0)</f>
        <v>3</v>
      </c>
      <c r="BN117" s="3">
        <f>VLOOKUP(BJ117,Def!$A$2:$Z$34,24,0)</f>
        <v>4</v>
      </c>
      <c r="BO117" s="1">
        <f t="shared" ca="1" si="15"/>
        <v>0</v>
      </c>
      <c r="BP117" s="1">
        <f t="shared" ca="1" si="16"/>
        <v>0</v>
      </c>
      <c r="BQ117" s="1">
        <f t="shared" ca="1" si="17"/>
        <v>0</v>
      </c>
      <c r="BR117" s="1">
        <f t="shared" ca="1" si="18"/>
        <v>0</v>
      </c>
      <c r="BS117" s="1">
        <f t="shared" ca="1" si="19"/>
        <v>0</v>
      </c>
      <c r="BT117" s="1">
        <f t="shared" ca="1" si="20"/>
        <v>0</v>
      </c>
      <c r="BU117" s="1">
        <f t="shared" ca="1" si="21"/>
        <v>0</v>
      </c>
      <c r="BV117" s="1">
        <f t="shared" ca="1" si="22"/>
        <v>0</v>
      </c>
      <c r="BW117" s="1">
        <f t="shared" ca="1" si="23"/>
        <v>0</v>
      </c>
      <c r="BX117" s="1">
        <f t="shared" ca="1" si="24"/>
        <v>0</v>
      </c>
      <c r="BY117" s="1">
        <f t="shared" ca="1" si="25"/>
        <v>0</v>
      </c>
      <c r="BZ117" s="1">
        <f t="shared" ca="1" si="26"/>
        <v>0</v>
      </c>
      <c r="CA117" s="1">
        <f t="shared" ca="1" si="27"/>
        <v>0</v>
      </c>
      <c r="CB117" s="1">
        <f t="shared" ca="1" si="28"/>
        <v>0</v>
      </c>
      <c r="CC117" s="1">
        <f t="shared" ca="1" si="29"/>
        <v>0</v>
      </c>
    </row>
    <row r="118" spans="1:81" hidden="1" x14ac:dyDescent="0.25">
      <c r="A118" s="1" t="s">
        <v>309</v>
      </c>
      <c r="B118" s="1" t="s">
        <v>1748</v>
      </c>
      <c r="C118" s="1" t="s">
        <v>62</v>
      </c>
      <c r="D118" s="1" t="s">
        <v>383</v>
      </c>
      <c r="E118" s="1" t="s">
        <v>94</v>
      </c>
      <c r="F118">
        <v>1</v>
      </c>
      <c r="G118">
        <v>0</v>
      </c>
      <c r="H118">
        <v>0</v>
      </c>
      <c r="I118">
        <v>0</v>
      </c>
      <c r="J118">
        <v>1</v>
      </c>
      <c r="BI118" s="3">
        <v>2</v>
      </c>
      <c r="BJ118" s="3" t="str">
        <f t="array" ref="BJ118">IF(C118="yes",VLOOKUP(BI118&amp;D118,CHOOSE({1,2},Schedule_2015!$A$2:$A$257&amp;Schedule_2015!$B$2:$B$257,Schedule_2015!$C$2:$C$257),2,0),VLOOKUP(BI118&amp;D118,CHOOSE({1,2},Schedule_2015!$A$2:$A$257&amp;Schedule_2015!$C$2:$C$257,Schedule_2015!$B$2:$B$257),2,0))</f>
        <v>ARI</v>
      </c>
      <c r="BK118" s="3">
        <f>VLOOKUP(BJ118,Def!$A$2:$Z$34,23,0)</f>
        <v>85.2</v>
      </c>
      <c r="BL118" s="3">
        <f>VLOOKUP(BJ118,Def!$A$2:$Z$34,16,0)</f>
        <v>192.8</v>
      </c>
      <c r="BM118" s="3">
        <f>VLOOKUP(BJ118,Def!$A$2:$Z$34,17,0)</f>
        <v>3</v>
      </c>
      <c r="BN118" s="3">
        <f>VLOOKUP(BJ118,Def!$A$2:$Z$34,24,0)</f>
        <v>4</v>
      </c>
      <c r="BO118" s="1">
        <f t="shared" ca="1" si="15"/>
        <v>0</v>
      </c>
      <c r="BP118" s="1">
        <f t="shared" ca="1" si="16"/>
        <v>0</v>
      </c>
      <c r="BQ118" s="1">
        <f t="shared" ca="1" si="17"/>
        <v>0</v>
      </c>
      <c r="BR118" s="1">
        <f t="shared" ca="1" si="18"/>
        <v>0</v>
      </c>
      <c r="BS118" s="1">
        <f t="shared" ca="1" si="19"/>
        <v>0</v>
      </c>
      <c r="BT118" s="1">
        <f t="shared" ca="1" si="20"/>
        <v>0</v>
      </c>
      <c r="BU118" s="1">
        <f t="shared" ca="1" si="21"/>
        <v>0</v>
      </c>
      <c r="BV118" s="1">
        <f t="shared" ca="1" si="22"/>
        <v>0</v>
      </c>
      <c r="BW118" s="1">
        <f t="shared" ca="1" si="23"/>
        <v>0</v>
      </c>
      <c r="BX118" s="1">
        <f t="shared" ca="1" si="24"/>
        <v>0</v>
      </c>
      <c r="BY118" s="1">
        <f t="shared" ca="1" si="25"/>
        <v>0</v>
      </c>
      <c r="BZ118" s="1">
        <f t="shared" ca="1" si="26"/>
        <v>0</v>
      </c>
      <c r="CA118" s="1">
        <f t="shared" ca="1" si="27"/>
        <v>0</v>
      </c>
      <c r="CB118" s="1">
        <f t="shared" ca="1" si="28"/>
        <v>0</v>
      </c>
      <c r="CC118" s="1">
        <f t="shared" ca="1" si="29"/>
        <v>0</v>
      </c>
    </row>
    <row r="119" spans="1:81" hidden="1" x14ac:dyDescent="0.25">
      <c r="A119" s="1" t="s">
        <v>2281</v>
      </c>
      <c r="B119" s="1" t="s">
        <v>2282</v>
      </c>
      <c r="C119" s="1" t="s">
        <v>62</v>
      </c>
      <c r="D119" s="1" t="s">
        <v>383</v>
      </c>
      <c r="E119" s="1" t="s">
        <v>94</v>
      </c>
      <c r="F119">
        <v>1</v>
      </c>
      <c r="G119">
        <v>0</v>
      </c>
      <c r="H119">
        <v>0</v>
      </c>
      <c r="I119">
        <v>0</v>
      </c>
      <c r="J119">
        <v>1</v>
      </c>
      <c r="BI119" s="3">
        <v>2</v>
      </c>
      <c r="BJ119" s="3" t="str">
        <f t="array" ref="BJ119">IF(C119="yes",VLOOKUP(BI119&amp;D119,CHOOSE({1,2},Schedule_2015!$A$2:$A$257&amp;Schedule_2015!$B$2:$B$257,Schedule_2015!$C$2:$C$257),2,0),VLOOKUP(BI119&amp;D119,CHOOSE({1,2},Schedule_2015!$A$2:$A$257&amp;Schedule_2015!$C$2:$C$257,Schedule_2015!$B$2:$B$257),2,0))</f>
        <v>ARI</v>
      </c>
      <c r="BK119" s="3">
        <f>VLOOKUP(BJ119,Def!$A$2:$Z$34,23,0)</f>
        <v>85.2</v>
      </c>
      <c r="BL119" s="3">
        <f>VLOOKUP(BJ119,Def!$A$2:$Z$34,16,0)</f>
        <v>192.8</v>
      </c>
      <c r="BM119" s="3">
        <f>VLOOKUP(BJ119,Def!$A$2:$Z$34,17,0)</f>
        <v>3</v>
      </c>
      <c r="BN119" s="3">
        <f>VLOOKUP(BJ119,Def!$A$2:$Z$34,24,0)</f>
        <v>4</v>
      </c>
      <c r="BO119" s="1">
        <f t="shared" ca="1" si="15"/>
        <v>0</v>
      </c>
      <c r="BP119" s="1">
        <f t="shared" ca="1" si="16"/>
        <v>0</v>
      </c>
      <c r="BQ119" s="1">
        <f t="shared" ca="1" si="17"/>
        <v>0</v>
      </c>
      <c r="BR119" s="1">
        <f t="shared" ca="1" si="18"/>
        <v>0</v>
      </c>
      <c r="BS119" s="1">
        <f t="shared" ca="1" si="19"/>
        <v>0</v>
      </c>
      <c r="BT119" s="1">
        <f t="shared" ca="1" si="20"/>
        <v>0</v>
      </c>
      <c r="BU119" s="1">
        <f t="shared" ca="1" si="21"/>
        <v>0</v>
      </c>
      <c r="BV119" s="1">
        <f t="shared" ca="1" si="22"/>
        <v>0</v>
      </c>
      <c r="BW119" s="1">
        <f t="shared" ca="1" si="23"/>
        <v>0</v>
      </c>
      <c r="BX119" s="1">
        <f t="shared" ca="1" si="24"/>
        <v>0</v>
      </c>
      <c r="BY119" s="1">
        <f t="shared" ca="1" si="25"/>
        <v>0</v>
      </c>
      <c r="BZ119" s="1">
        <f t="shared" ca="1" si="26"/>
        <v>0</v>
      </c>
      <c r="CA119" s="1">
        <f t="shared" ca="1" si="27"/>
        <v>0</v>
      </c>
      <c r="CB119" s="1">
        <f t="shared" ca="1" si="28"/>
        <v>0</v>
      </c>
      <c r="CC119" s="1">
        <f t="shared" ca="1" si="29"/>
        <v>0</v>
      </c>
    </row>
    <row r="120" spans="1:81" hidden="1" x14ac:dyDescent="0.25">
      <c r="A120" s="1" t="s">
        <v>2283</v>
      </c>
      <c r="B120" s="1" t="s">
        <v>2284</v>
      </c>
      <c r="C120" s="1" t="s">
        <v>62</v>
      </c>
      <c r="D120" s="1" t="s">
        <v>383</v>
      </c>
      <c r="E120" s="1" t="s">
        <v>100</v>
      </c>
      <c r="F120">
        <v>0</v>
      </c>
      <c r="G120">
        <v>0</v>
      </c>
      <c r="H120">
        <v>0</v>
      </c>
      <c r="I120">
        <v>0</v>
      </c>
      <c r="J120">
        <v>2</v>
      </c>
      <c r="BI120" s="3">
        <v>2</v>
      </c>
      <c r="BJ120" s="3" t="str">
        <f t="array" ref="BJ120">IF(C120="yes",VLOOKUP(BI120&amp;D120,CHOOSE({1,2},Schedule_2015!$A$2:$A$257&amp;Schedule_2015!$B$2:$B$257,Schedule_2015!$C$2:$C$257),2,0),VLOOKUP(BI120&amp;D120,CHOOSE({1,2},Schedule_2015!$A$2:$A$257&amp;Schedule_2015!$C$2:$C$257,Schedule_2015!$B$2:$B$257),2,0))</f>
        <v>ARI</v>
      </c>
      <c r="BK120" s="3">
        <f>VLOOKUP(BJ120,Def!$A$2:$Z$34,23,0)</f>
        <v>85.2</v>
      </c>
      <c r="BL120" s="3">
        <f>VLOOKUP(BJ120,Def!$A$2:$Z$34,16,0)</f>
        <v>192.8</v>
      </c>
      <c r="BM120" s="3">
        <f>VLOOKUP(BJ120,Def!$A$2:$Z$34,17,0)</f>
        <v>3</v>
      </c>
      <c r="BN120" s="3">
        <f>VLOOKUP(BJ120,Def!$A$2:$Z$34,24,0)</f>
        <v>4</v>
      </c>
      <c r="BO120" s="1">
        <f t="shared" ca="1" si="15"/>
        <v>0</v>
      </c>
      <c r="BP120" s="1">
        <f t="shared" ca="1" si="16"/>
        <v>0</v>
      </c>
      <c r="BQ120" s="1">
        <f t="shared" ca="1" si="17"/>
        <v>0</v>
      </c>
      <c r="BR120" s="1">
        <f t="shared" ca="1" si="18"/>
        <v>0</v>
      </c>
      <c r="BS120" s="1">
        <f t="shared" ca="1" si="19"/>
        <v>0</v>
      </c>
      <c r="BT120" s="1">
        <f t="shared" ca="1" si="20"/>
        <v>0</v>
      </c>
      <c r="BU120" s="1">
        <f t="shared" ca="1" si="21"/>
        <v>0</v>
      </c>
      <c r="BV120" s="1">
        <f t="shared" ca="1" si="22"/>
        <v>0</v>
      </c>
      <c r="BW120" s="1">
        <f t="shared" ca="1" si="23"/>
        <v>0</v>
      </c>
      <c r="BX120" s="1">
        <f t="shared" ca="1" si="24"/>
        <v>0</v>
      </c>
      <c r="BY120" s="1">
        <f t="shared" ca="1" si="25"/>
        <v>0</v>
      </c>
      <c r="BZ120" s="1">
        <f t="shared" ca="1" si="26"/>
        <v>0</v>
      </c>
      <c r="CA120" s="1">
        <f t="shared" ca="1" si="27"/>
        <v>0</v>
      </c>
      <c r="CB120" s="1">
        <f t="shared" ca="1" si="28"/>
        <v>0</v>
      </c>
      <c r="CC120" s="1">
        <f t="shared" ca="1" si="29"/>
        <v>0</v>
      </c>
    </row>
    <row r="121" spans="1:81" hidden="1" x14ac:dyDescent="0.25">
      <c r="A121" s="1" t="s">
        <v>422</v>
      </c>
      <c r="B121" s="1" t="s">
        <v>423</v>
      </c>
      <c r="C121" s="1" t="s">
        <v>62</v>
      </c>
      <c r="D121" s="1" t="s">
        <v>383</v>
      </c>
      <c r="E121" s="1" t="s">
        <v>115</v>
      </c>
      <c r="F121">
        <v>5</v>
      </c>
      <c r="G121">
        <v>0</v>
      </c>
      <c r="H121">
        <v>0</v>
      </c>
      <c r="I121">
        <v>0</v>
      </c>
      <c r="J121">
        <v>4</v>
      </c>
      <c r="BI121" s="3">
        <v>2</v>
      </c>
      <c r="BJ121" s="3" t="str">
        <f t="array" ref="BJ121">IF(C121="yes",VLOOKUP(BI121&amp;D121,CHOOSE({1,2},Schedule_2015!$A$2:$A$257&amp;Schedule_2015!$B$2:$B$257,Schedule_2015!$C$2:$C$257),2,0),VLOOKUP(BI121&amp;D121,CHOOSE({1,2},Schedule_2015!$A$2:$A$257&amp;Schedule_2015!$C$2:$C$257,Schedule_2015!$B$2:$B$257),2,0))</f>
        <v>ARI</v>
      </c>
      <c r="BK121" s="3">
        <f>VLOOKUP(BJ121,Def!$A$2:$Z$34,23,0)</f>
        <v>85.2</v>
      </c>
      <c r="BL121" s="3">
        <f>VLOOKUP(BJ121,Def!$A$2:$Z$34,16,0)</f>
        <v>192.8</v>
      </c>
      <c r="BM121" s="3">
        <f>VLOOKUP(BJ121,Def!$A$2:$Z$34,17,0)</f>
        <v>3</v>
      </c>
      <c r="BN121" s="3">
        <f>VLOOKUP(BJ121,Def!$A$2:$Z$34,24,0)</f>
        <v>4</v>
      </c>
      <c r="BO121" s="1">
        <f t="shared" ca="1" si="15"/>
        <v>0</v>
      </c>
      <c r="BP121" s="1">
        <f t="shared" ca="1" si="16"/>
        <v>0</v>
      </c>
      <c r="BQ121" s="1">
        <f t="shared" ca="1" si="17"/>
        <v>0</v>
      </c>
      <c r="BR121" s="1">
        <f t="shared" ca="1" si="18"/>
        <v>0</v>
      </c>
      <c r="BS121" s="1">
        <f t="shared" ca="1" si="19"/>
        <v>0</v>
      </c>
      <c r="BT121" s="1">
        <f t="shared" ca="1" si="20"/>
        <v>0</v>
      </c>
      <c r="BU121" s="1">
        <f t="shared" ca="1" si="21"/>
        <v>0</v>
      </c>
      <c r="BV121" s="1">
        <f t="shared" ca="1" si="22"/>
        <v>0</v>
      </c>
      <c r="BW121" s="1">
        <f t="shared" ca="1" si="23"/>
        <v>0</v>
      </c>
      <c r="BX121" s="1">
        <f t="shared" ca="1" si="24"/>
        <v>0</v>
      </c>
      <c r="BY121" s="1">
        <f t="shared" ca="1" si="25"/>
        <v>0</v>
      </c>
      <c r="BZ121" s="1">
        <f t="shared" ca="1" si="26"/>
        <v>0</v>
      </c>
      <c r="CA121" s="1">
        <f t="shared" ca="1" si="27"/>
        <v>0</v>
      </c>
      <c r="CB121" s="1">
        <f t="shared" ca="1" si="28"/>
        <v>0</v>
      </c>
      <c r="CC121" s="1">
        <f t="shared" ca="1" si="29"/>
        <v>0</v>
      </c>
    </row>
    <row r="122" spans="1:81" hidden="1" x14ac:dyDescent="0.25">
      <c r="A122" s="1" t="s">
        <v>747</v>
      </c>
      <c r="B122" s="1" t="s">
        <v>1903</v>
      </c>
      <c r="C122" s="1" t="s">
        <v>62</v>
      </c>
      <c r="D122" s="1" t="s">
        <v>383</v>
      </c>
      <c r="E122" s="1" t="s">
        <v>105</v>
      </c>
      <c r="F122">
        <v>0</v>
      </c>
      <c r="G122">
        <v>0</v>
      </c>
      <c r="H122">
        <v>1</v>
      </c>
      <c r="I122">
        <v>0</v>
      </c>
      <c r="J122">
        <v>1</v>
      </c>
      <c r="BI122" s="3">
        <v>2</v>
      </c>
      <c r="BJ122" s="3" t="str">
        <f t="array" ref="BJ122">IF(C122="yes",VLOOKUP(BI122&amp;D122,CHOOSE({1,2},Schedule_2015!$A$2:$A$257&amp;Schedule_2015!$B$2:$B$257,Schedule_2015!$C$2:$C$257),2,0),VLOOKUP(BI122&amp;D122,CHOOSE({1,2},Schedule_2015!$A$2:$A$257&amp;Schedule_2015!$C$2:$C$257,Schedule_2015!$B$2:$B$257),2,0))</f>
        <v>ARI</v>
      </c>
      <c r="BK122" s="3">
        <f>VLOOKUP(BJ122,Def!$A$2:$Z$34,23,0)</f>
        <v>85.2</v>
      </c>
      <c r="BL122" s="3">
        <f>VLOOKUP(BJ122,Def!$A$2:$Z$34,16,0)</f>
        <v>192.8</v>
      </c>
      <c r="BM122" s="3">
        <f>VLOOKUP(BJ122,Def!$A$2:$Z$34,17,0)</f>
        <v>3</v>
      </c>
      <c r="BN122" s="3">
        <f>VLOOKUP(BJ122,Def!$A$2:$Z$34,24,0)</f>
        <v>4</v>
      </c>
      <c r="BO122" s="1">
        <f t="shared" ca="1" si="15"/>
        <v>0</v>
      </c>
      <c r="BP122" s="1">
        <f t="shared" ca="1" si="16"/>
        <v>0</v>
      </c>
      <c r="BQ122" s="1">
        <f t="shared" ca="1" si="17"/>
        <v>0</v>
      </c>
      <c r="BR122" s="1">
        <f t="shared" ca="1" si="18"/>
        <v>0</v>
      </c>
      <c r="BS122" s="1">
        <f t="shared" ca="1" si="19"/>
        <v>0</v>
      </c>
      <c r="BT122" s="1">
        <f t="shared" ca="1" si="20"/>
        <v>0</v>
      </c>
      <c r="BU122" s="1">
        <f t="shared" ca="1" si="21"/>
        <v>0</v>
      </c>
      <c r="BV122" s="1">
        <f t="shared" ca="1" si="22"/>
        <v>0</v>
      </c>
      <c r="BW122" s="1">
        <f t="shared" ca="1" si="23"/>
        <v>0</v>
      </c>
      <c r="BX122" s="1">
        <f t="shared" ca="1" si="24"/>
        <v>0</v>
      </c>
      <c r="BY122" s="1">
        <f t="shared" ca="1" si="25"/>
        <v>0</v>
      </c>
      <c r="BZ122" s="1">
        <f t="shared" ca="1" si="26"/>
        <v>0</v>
      </c>
      <c r="CA122" s="1">
        <f t="shared" ca="1" si="27"/>
        <v>0</v>
      </c>
      <c r="CB122" s="1">
        <f t="shared" ca="1" si="28"/>
        <v>0</v>
      </c>
      <c r="CC122" s="1">
        <f t="shared" ca="1" si="29"/>
        <v>0</v>
      </c>
    </row>
    <row r="123" spans="1:81" hidden="1" x14ac:dyDescent="0.25">
      <c r="A123" s="1" t="s">
        <v>319</v>
      </c>
      <c r="B123" s="1" t="s">
        <v>320</v>
      </c>
      <c r="C123" s="1" t="s">
        <v>135</v>
      </c>
      <c r="D123" s="1" t="s">
        <v>263</v>
      </c>
      <c r="E123" s="1" t="s">
        <v>100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1</v>
      </c>
      <c r="O123">
        <v>0</v>
      </c>
      <c r="BI123" s="3">
        <v>1</v>
      </c>
      <c r="BJ123" s="3" t="str">
        <f t="array" ref="BJ123">IF(C123="yes",VLOOKUP(BI123&amp;D123,CHOOSE({1,2},Schedule_2015!$A$2:$A$257&amp;Schedule_2015!$B$2:$B$257,Schedule_2015!$C$2:$C$257),2,0),VLOOKUP(BI123&amp;D123,CHOOSE({1,2},Schedule_2015!$A$2:$A$257&amp;Schedule_2015!$C$2:$C$257,Schedule_2015!$B$2:$B$257),2,0))</f>
        <v>ARI</v>
      </c>
      <c r="BK123" s="3">
        <f>VLOOKUP(BJ123,Def!$A$2:$Z$34,23,0)</f>
        <v>85.2</v>
      </c>
      <c r="BL123" s="3">
        <f>VLOOKUP(BJ123,Def!$A$2:$Z$34,16,0)</f>
        <v>192.8</v>
      </c>
      <c r="BM123" s="3">
        <f>VLOOKUP(BJ123,Def!$A$2:$Z$34,17,0)</f>
        <v>3</v>
      </c>
      <c r="BN123" s="3">
        <f>VLOOKUP(BJ123,Def!$A$2:$Z$34,24,0)</f>
        <v>4</v>
      </c>
      <c r="BO123" s="1">
        <f t="shared" ca="1" si="15"/>
        <v>0</v>
      </c>
      <c r="BP123" s="1">
        <f t="shared" ca="1" si="16"/>
        <v>0</v>
      </c>
      <c r="BQ123" s="1">
        <f t="shared" ca="1" si="17"/>
        <v>0</v>
      </c>
      <c r="BR123" s="1">
        <f t="shared" ca="1" si="18"/>
        <v>0</v>
      </c>
      <c r="BS123" s="1">
        <f t="shared" ca="1" si="19"/>
        <v>0</v>
      </c>
      <c r="BT123" s="1">
        <f t="shared" ca="1" si="20"/>
        <v>0</v>
      </c>
      <c r="BU123" s="1">
        <f t="shared" ca="1" si="21"/>
        <v>0</v>
      </c>
      <c r="BV123" s="1">
        <f t="shared" ca="1" si="22"/>
        <v>0</v>
      </c>
      <c r="BW123" s="1">
        <f t="shared" ca="1" si="23"/>
        <v>0</v>
      </c>
      <c r="BX123" s="1">
        <f t="shared" ca="1" si="24"/>
        <v>0</v>
      </c>
      <c r="BY123" s="1">
        <f t="shared" ca="1" si="25"/>
        <v>0</v>
      </c>
      <c r="BZ123" s="1">
        <f t="shared" ca="1" si="26"/>
        <v>0</v>
      </c>
      <c r="CA123" s="1">
        <f t="shared" ca="1" si="27"/>
        <v>0</v>
      </c>
      <c r="CB123" s="1">
        <f t="shared" ca="1" si="28"/>
        <v>0</v>
      </c>
      <c r="CC123" s="1">
        <f t="shared" ca="1" si="29"/>
        <v>0</v>
      </c>
    </row>
    <row r="124" spans="1:81" hidden="1" x14ac:dyDescent="0.25">
      <c r="A124" s="1" t="s">
        <v>280</v>
      </c>
      <c r="B124" s="1" t="s">
        <v>281</v>
      </c>
      <c r="C124" s="1" t="s">
        <v>135</v>
      </c>
      <c r="D124" s="1" t="s">
        <v>263</v>
      </c>
      <c r="E124" s="1" t="s">
        <v>88</v>
      </c>
      <c r="P124">
        <v>4</v>
      </c>
      <c r="Q124">
        <v>4</v>
      </c>
      <c r="R124">
        <v>45</v>
      </c>
      <c r="S124">
        <v>12</v>
      </c>
      <c r="T124">
        <v>1</v>
      </c>
      <c r="U124">
        <v>0</v>
      </c>
      <c r="V124">
        <v>1</v>
      </c>
      <c r="W124">
        <v>0</v>
      </c>
      <c r="X124">
        <v>1</v>
      </c>
      <c r="BI124" s="3">
        <v>1</v>
      </c>
      <c r="BJ124" s="3" t="str">
        <f t="array" ref="BJ124">IF(C124="yes",VLOOKUP(BI124&amp;D124,CHOOSE({1,2},Schedule_2015!$A$2:$A$257&amp;Schedule_2015!$B$2:$B$257,Schedule_2015!$C$2:$C$257),2,0),VLOOKUP(BI124&amp;D124,CHOOSE({1,2},Schedule_2015!$A$2:$A$257&amp;Schedule_2015!$C$2:$C$257,Schedule_2015!$B$2:$B$257),2,0))</f>
        <v>ARI</v>
      </c>
      <c r="BK124" s="3">
        <f>VLOOKUP(BJ124,Def!$A$2:$Z$34,23,0)</f>
        <v>85.2</v>
      </c>
      <c r="BL124" s="3">
        <f>VLOOKUP(BJ124,Def!$A$2:$Z$34,16,0)</f>
        <v>192.8</v>
      </c>
      <c r="BM124" s="3">
        <f>VLOOKUP(BJ124,Def!$A$2:$Z$34,17,0)</f>
        <v>3</v>
      </c>
      <c r="BN124" s="3">
        <f>VLOOKUP(BJ124,Def!$A$2:$Z$34,24,0)</f>
        <v>4</v>
      </c>
      <c r="BO124" s="1">
        <f t="shared" ca="1" si="15"/>
        <v>0</v>
      </c>
      <c r="BP124" s="1">
        <f t="shared" ca="1" si="16"/>
        <v>0</v>
      </c>
      <c r="BQ124" s="1">
        <f t="shared" ca="1" si="17"/>
        <v>0</v>
      </c>
      <c r="BR124" s="1">
        <f t="shared" ca="1" si="18"/>
        <v>0</v>
      </c>
      <c r="BS124" s="1">
        <f t="shared" ca="1" si="19"/>
        <v>0</v>
      </c>
      <c r="BT124" s="1">
        <f t="shared" ca="1" si="20"/>
        <v>0</v>
      </c>
      <c r="BU124" s="1">
        <f t="shared" ca="1" si="21"/>
        <v>0</v>
      </c>
      <c r="BV124" s="1">
        <f t="shared" ca="1" si="22"/>
        <v>0</v>
      </c>
      <c r="BW124" s="1">
        <f t="shared" ca="1" si="23"/>
        <v>0</v>
      </c>
      <c r="BX124" s="1">
        <f t="shared" ca="1" si="24"/>
        <v>0</v>
      </c>
      <c r="BY124" s="1">
        <f t="shared" ca="1" si="25"/>
        <v>0</v>
      </c>
      <c r="BZ124" s="1">
        <f t="shared" ca="1" si="26"/>
        <v>0</v>
      </c>
      <c r="CA124" s="1">
        <f t="shared" ca="1" si="27"/>
        <v>0</v>
      </c>
      <c r="CB124" s="1">
        <f t="shared" ca="1" si="28"/>
        <v>0</v>
      </c>
      <c r="CC124" s="1">
        <f t="shared" ca="1" si="29"/>
        <v>0</v>
      </c>
    </row>
    <row r="125" spans="1:81" hidden="1" x14ac:dyDescent="0.25">
      <c r="A125" s="1" t="s">
        <v>2070</v>
      </c>
      <c r="B125" s="1" t="s">
        <v>2071</v>
      </c>
      <c r="C125" s="1" t="s">
        <v>135</v>
      </c>
      <c r="D125" s="1" t="s">
        <v>263</v>
      </c>
      <c r="E125" s="1" t="s">
        <v>91</v>
      </c>
      <c r="AK125">
        <v>39</v>
      </c>
      <c r="AL125">
        <v>1</v>
      </c>
      <c r="AM125">
        <v>54</v>
      </c>
      <c r="AN125">
        <v>4</v>
      </c>
      <c r="AO125">
        <v>171</v>
      </c>
      <c r="BI125" s="3">
        <v>1</v>
      </c>
      <c r="BJ125" s="3" t="str">
        <f t="array" ref="BJ125">IF(C125="yes",VLOOKUP(BI125&amp;D125,CHOOSE({1,2},Schedule_2015!$A$2:$A$257&amp;Schedule_2015!$B$2:$B$257,Schedule_2015!$C$2:$C$257),2,0),VLOOKUP(BI125&amp;D125,CHOOSE({1,2},Schedule_2015!$A$2:$A$257&amp;Schedule_2015!$C$2:$C$257,Schedule_2015!$B$2:$B$257),2,0))</f>
        <v>ARI</v>
      </c>
      <c r="BK125" s="3">
        <f>VLOOKUP(BJ125,Def!$A$2:$Z$34,23,0)</f>
        <v>85.2</v>
      </c>
      <c r="BL125" s="3">
        <f>VLOOKUP(BJ125,Def!$A$2:$Z$34,16,0)</f>
        <v>192.8</v>
      </c>
      <c r="BM125" s="3">
        <f>VLOOKUP(BJ125,Def!$A$2:$Z$34,17,0)</f>
        <v>3</v>
      </c>
      <c r="BN125" s="3">
        <f>VLOOKUP(BJ125,Def!$A$2:$Z$34,24,0)</f>
        <v>4</v>
      </c>
      <c r="BO125" s="1">
        <f t="shared" ca="1" si="15"/>
        <v>0</v>
      </c>
      <c r="BP125" s="1">
        <f t="shared" ca="1" si="16"/>
        <v>0</v>
      </c>
      <c r="BQ125" s="1">
        <f t="shared" ca="1" si="17"/>
        <v>0</v>
      </c>
      <c r="BR125" s="1">
        <f t="shared" ca="1" si="18"/>
        <v>0</v>
      </c>
      <c r="BS125" s="1">
        <f t="shared" ca="1" si="19"/>
        <v>0</v>
      </c>
      <c r="BT125" s="1">
        <f t="shared" ca="1" si="20"/>
        <v>0</v>
      </c>
      <c r="BU125" s="1">
        <f t="shared" ca="1" si="21"/>
        <v>0</v>
      </c>
      <c r="BV125" s="1">
        <f t="shared" ca="1" si="22"/>
        <v>0</v>
      </c>
      <c r="BW125" s="1">
        <f t="shared" ca="1" si="23"/>
        <v>0</v>
      </c>
      <c r="BX125" s="1">
        <f t="shared" ca="1" si="24"/>
        <v>0</v>
      </c>
      <c r="BY125" s="1">
        <f t="shared" ca="1" si="25"/>
        <v>0</v>
      </c>
      <c r="BZ125" s="1">
        <f t="shared" ca="1" si="26"/>
        <v>0</v>
      </c>
      <c r="CA125" s="1">
        <f t="shared" ca="1" si="27"/>
        <v>0</v>
      </c>
      <c r="CB125" s="1">
        <f t="shared" ca="1" si="28"/>
        <v>0</v>
      </c>
      <c r="CC125" s="1">
        <f t="shared" ca="1" si="29"/>
        <v>0</v>
      </c>
    </row>
    <row r="126" spans="1:81" hidden="1" x14ac:dyDescent="0.25">
      <c r="A126" s="1" t="s">
        <v>291</v>
      </c>
      <c r="B126" s="1" t="s">
        <v>292</v>
      </c>
      <c r="C126" s="1" t="s">
        <v>135</v>
      </c>
      <c r="D126" s="1" t="s">
        <v>263</v>
      </c>
      <c r="E126" s="1" t="s">
        <v>112</v>
      </c>
      <c r="Y126">
        <v>10</v>
      </c>
      <c r="Z126">
        <v>10</v>
      </c>
      <c r="AA126">
        <v>0</v>
      </c>
      <c r="AB126">
        <v>1</v>
      </c>
      <c r="AC126">
        <v>0</v>
      </c>
      <c r="BI126" s="3">
        <v>1</v>
      </c>
      <c r="BJ126" s="3" t="str">
        <f t="array" ref="BJ126">IF(C126="yes",VLOOKUP(BI126&amp;D126,CHOOSE({1,2},Schedule_2015!$A$2:$A$257&amp;Schedule_2015!$B$2:$B$257,Schedule_2015!$C$2:$C$257),2,0),VLOOKUP(BI126&amp;D126,CHOOSE({1,2},Schedule_2015!$A$2:$A$257&amp;Schedule_2015!$C$2:$C$257,Schedule_2015!$B$2:$B$257),2,0))</f>
        <v>ARI</v>
      </c>
      <c r="BK126" s="3">
        <f>VLOOKUP(BJ126,Def!$A$2:$Z$34,23,0)</f>
        <v>85.2</v>
      </c>
      <c r="BL126" s="3">
        <f>VLOOKUP(BJ126,Def!$A$2:$Z$34,16,0)</f>
        <v>192.8</v>
      </c>
      <c r="BM126" s="3">
        <f>VLOOKUP(BJ126,Def!$A$2:$Z$34,17,0)</f>
        <v>3</v>
      </c>
      <c r="BN126" s="3">
        <f>VLOOKUP(BJ126,Def!$A$2:$Z$34,24,0)</f>
        <v>4</v>
      </c>
      <c r="BO126" s="1">
        <f t="shared" ca="1" si="15"/>
        <v>0</v>
      </c>
      <c r="BP126" s="1">
        <f t="shared" ca="1" si="16"/>
        <v>0</v>
      </c>
      <c r="BQ126" s="1">
        <f t="shared" ca="1" si="17"/>
        <v>0</v>
      </c>
      <c r="BR126" s="1">
        <f t="shared" ca="1" si="18"/>
        <v>0</v>
      </c>
      <c r="BS126" s="1">
        <f t="shared" ca="1" si="19"/>
        <v>0</v>
      </c>
      <c r="BT126" s="1">
        <f t="shared" ca="1" si="20"/>
        <v>0</v>
      </c>
      <c r="BU126" s="1">
        <f t="shared" ca="1" si="21"/>
        <v>0</v>
      </c>
      <c r="BV126" s="1">
        <f t="shared" ca="1" si="22"/>
        <v>0</v>
      </c>
      <c r="BW126" s="1">
        <f t="shared" ca="1" si="23"/>
        <v>0</v>
      </c>
      <c r="BX126" s="1">
        <f t="shared" ca="1" si="24"/>
        <v>0</v>
      </c>
      <c r="BY126" s="1">
        <f t="shared" ca="1" si="25"/>
        <v>0</v>
      </c>
      <c r="BZ126" s="1">
        <f t="shared" ca="1" si="26"/>
        <v>0</v>
      </c>
      <c r="CA126" s="1">
        <f t="shared" ca="1" si="27"/>
        <v>0</v>
      </c>
      <c r="CB126" s="1">
        <f t="shared" ca="1" si="28"/>
        <v>0</v>
      </c>
      <c r="CC126" s="1">
        <f t="shared" ca="1" si="29"/>
        <v>0</v>
      </c>
    </row>
    <row r="127" spans="1:81" hidden="1" x14ac:dyDescent="0.25">
      <c r="A127" s="1" t="s">
        <v>2072</v>
      </c>
      <c r="B127" s="1" t="s">
        <v>2073</v>
      </c>
      <c r="C127" s="1" t="s">
        <v>135</v>
      </c>
      <c r="D127" s="1" t="s">
        <v>263</v>
      </c>
      <c r="E127" s="1" t="s">
        <v>100</v>
      </c>
      <c r="F127">
        <v>0</v>
      </c>
      <c r="G127">
        <v>0</v>
      </c>
      <c r="H127">
        <v>0</v>
      </c>
      <c r="I127">
        <v>0</v>
      </c>
      <c r="J127">
        <v>6</v>
      </c>
      <c r="BI127" s="3">
        <v>1</v>
      </c>
      <c r="BJ127" s="3" t="str">
        <f t="array" ref="BJ127">IF(C127="yes",VLOOKUP(BI127&amp;D127,CHOOSE({1,2},Schedule_2015!$A$2:$A$257&amp;Schedule_2015!$B$2:$B$257,Schedule_2015!$C$2:$C$257),2,0),VLOOKUP(BI127&amp;D127,CHOOSE({1,2},Schedule_2015!$A$2:$A$257&amp;Schedule_2015!$C$2:$C$257,Schedule_2015!$B$2:$B$257),2,0))</f>
        <v>ARI</v>
      </c>
      <c r="BK127" s="3">
        <f>VLOOKUP(BJ127,Def!$A$2:$Z$34,23,0)</f>
        <v>85.2</v>
      </c>
      <c r="BL127" s="3">
        <f>VLOOKUP(BJ127,Def!$A$2:$Z$34,16,0)</f>
        <v>192.8</v>
      </c>
      <c r="BM127" s="3">
        <f>VLOOKUP(BJ127,Def!$A$2:$Z$34,17,0)</f>
        <v>3</v>
      </c>
      <c r="BN127" s="3">
        <f>VLOOKUP(BJ127,Def!$A$2:$Z$34,24,0)</f>
        <v>4</v>
      </c>
      <c r="BO127" s="1">
        <f t="shared" ca="1" si="15"/>
        <v>0</v>
      </c>
      <c r="BP127" s="1">
        <f t="shared" ca="1" si="16"/>
        <v>0</v>
      </c>
      <c r="BQ127" s="1">
        <f t="shared" ca="1" si="17"/>
        <v>0</v>
      </c>
      <c r="BR127" s="1">
        <f t="shared" ca="1" si="18"/>
        <v>0</v>
      </c>
      <c r="BS127" s="1">
        <f t="shared" ca="1" si="19"/>
        <v>0</v>
      </c>
      <c r="BT127" s="1">
        <f t="shared" ca="1" si="20"/>
        <v>0</v>
      </c>
      <c r="BU127" s="1">
        <f t="shared" ca="1" si="21"/>
        <v>0</v>
      </c>
      <c r="BV127" s="1">
        <f t="shared" ca="1" si="22"/>
        <v>0</v>
      </c>
      <c r="BW127" s="1">
        <f t="shared" ca="1" si="23"/>
        <v>0</v>
      </c>
      <c r="BX127" s="1">
        <f t="shared" ca="1" si="24"/>
        <v>0</v>
      </c>
      <c r="BY127" s="1">
        <f t="shared" ca="1" si="25"/>
        <v>0</v>
      </c>
      <c r="BZ127" s="1">
        <f t="shared" ca="1" si="26"/>
        <v>0</v>
      </c>
      <c r="CA127" s="1">
        <f t="shared" ca="1" si="27"/>
        <v>0</v>
      </c>
      <c r="CB127" s="1">
        <f t="shared" ca="1" si="28"/>
        <v>0</v>
      </c>
      <c r="CC127" s="1">
        <f t="shared" ca="1" si="29"/>
        <v>0</v>
      </c>
    </row>
    <row r="128" spans="1:81" hidden="1" x14ac:dyDescent="0.25">
      <c r="A128" s="1" t="s">
        <v>309</v>
      </c>
      <c r="B128" s="1" t="s">
        <v>310</v>
      </c>
      <c r="C128" s="1" t="s">
        <v>135</v>
      </c>
      <c r="D128" s="1" t="s">
        <v>263</v>
      </c>
      <c r="E128" s="1" t="s">
        <v>112</v>
      </c>
      <c r="F128">
        <v>1</v>
      </c>
      <c r="G128">
        <v>0</v>
      </c>
      <c r="H128">
        <v>0</v>
      </c>
      <c r="I128">
        <v>0</v>
      </c>
      <c r="J128">
        <v>4</v>
      </c>
      <c r="BI128" s="3">
        <v>1</v>
      </c>
      <c r="BJ128" s="3" t="str">
        <f t="array" ref="BJ128">IF(C128="yes",VLOOKUP(BI128&amp;D128,CHOOSE({1,2},Schedule_2015!$A$2:$A$257&amp;Schedule_2015!$B$2:$B$257,Schedule_2015!$C$2:$C$257),2,0),VLOOKUP(BI128&amp;D128,CHOOSE({1,2},Schedule_2015!$A$2:$A$257&amp;Schedule_2015!$C$2:$C$257,Schedule_2015!$B$2:$B$257),2,0))</f>
        <v>ARI</v>
      </c>
      <c r="BK128" s="3">
        <f>VLOOKUP(BJ128,Def!$A$2:$Z$34,23,0)</f>
        <v>85.2</v>
      </c>
      <c r="BL128" s="3">
        <f>VLOOKUP(BJ128,Def!$A$2:$Z$34,16,0)</f>
        <v>192.8</v>
      </c>
      <c r="BM128" s="3">
        <f>VLOOKUP(BJ128,Def!$A$2:$Z$34,17,0)</f>
        <v>3</v>
      </c>
      <c r="BN128" s="3">
        <f>VLOOKUP(BJ128,Def!$A$2:$Z$34,24,0)</f>
        <v>4</v>
      </c>
      <c r="BO128" s="1">
        <f t="shared" ca="1" si="15"/>
        <v>0</v>
      </c>
      <c r="BP128" s="1">
        <f t="shared" ca="1" si="16"/>
        <v>0</v>
      </c>
      <c r="BQ128" s="1">
        <f t="shared" ca="1" si="17"/>
        <v>0</v>
      </c>
      <c r="BR128" s="1">
        <f t="shared" ca="1" si="18"/>
        <v>0</v>
      </c>
      <c r="BS128" s="1">
        <f t="shared" ca="1" si="19"/>
        <v>0</v>
      </c>
      <c r="BT128" s="1">
        <f t="shared" ca="1" si="20"/>
        <v>0</v>
      </c>
      <c r="BU128" s="1">
        <f t="shared" ca="1" si="21"/>
        <v>0</v>
      </c>
      <c r="BV128" s="1">
        <f t="shared" ca="1" si="22"/>
        <v>0</v>
      </c>
      <c r="BW128" s="1">
        <f t="shared" ca="1" si="23"/>
        <v>0</v>
      </c>
      <c r="BX128" s="1">
        <f t="shared" ca="1" si="24"/>
        <v>0</v>
      </c>
      <c r="BY128" s="1">
        <f t="shared" ca="1" si="25"/>
        <v>0</v>
      </c>
      <c r="BZ128" s="1">
        <f t="shared" ca="1" si="26"/>
        <v>0</v>
      </c>
      <c r="CA128" s="1">
        <f t="shared" ca="1" si="27"/>
        <v>0</v>
      </c>
      <c r="CB128" s="1">
        <f t="shared" ca="1" si="28"/>
        <v>0</v>
      </c>
      <c r="CC128" s="1">
        <f t="shared" ca="1" si="29"/>
        <v>0</v>
      </c>
    </row>
    <row r="129" spans="1:81" hidden="1" x14ac:dyDescent="0.25">
      <c r="A129" s="1" t="s">
        <v>293</v>
      </c>
      <c r="B129" s="1" t="s">
        <v>294</v>
      </c>
      <c r="C129" s="1" t="s">
        <v>135</v>
      </c>
      <c r="D129" s="1" t="s">
        <v>263</v>
      </c>
      <c r="E129" s="1" t="s">
        <v>100</v>
      </c>
      <c r="F129">
        <v>0</v>
      </c>
      <c r="G129">
        <v>0</v>
      </c>
      <c r="H129">
        <v>0</v>
      </c>
      <c r="I129">
        <v>0</v>
      </c>
      <c r="J129">
        <v>1</v>
      </c>
      <c r="BI129" s="3">
        <v>1</v>
      </c>
      <c r="BJ129" s="3" t="str">
        <f t="array" ref="BJ129">IF(C129="yes",VLOOKUP(BI129&amp;D129,CHOOSE({1,2},Schedule_2015!$A$2:$A$257&amp;Schedule_2015!$B$2:$B$257,Schedule_2015!$C$2:$C$257),2,0),VLOOKUP(BI129&amp;D129,CHOOSE({1,2},Schedule_2015!$A$2:$A$257&amp;Schedule_2015!$C$2:$C$257,Schedule_2015!$B$2:$B$257),2,0))</f>
        <v>ARI</v>
      </c>
      <c r="BK129" s="3">
        <f>VLOOKUP(BJ129,Def!$A$2:$Z$34,23,0)</f>
        <v>85.2</v>
      </c>
      <c r="BL129" s="3">
        <f>VLOOKUP(BJ129,Def!$A$2:$Z$34,16,0)</f>
        <v>192.8</v>
      </c>
      <c r="BM129" s="3">
        <f>VLOOKUP(BJ129,Def!$A$2:$Z$34,17,0)</f>
        <v>3</v>
      </c>
      <c r="BN129" s="3">
        <f>VLOOKUP(BJ129,Def!$A$2:$Z$34,24,0)</f>
        <v>4</v>
      </c>
      <c r="BO129" s="1">
        <f t="shared" ca="1" si="15"/>
        <v>0</v>
      </c>
      <c r="BP129" s="1">
        <f t="shared" ca="1" si="16"/>
        <v>0</v>
      </c>
      <c r="BQ129" s="1">
        <f t="shared" ca="1" si="17"/>
        <v>0</v>
      </c>
      <c r="BR129" s="1">
        <f t="shared" ca="1" si="18"/>
        <v>0</v>
      </c>
      <c r="BS129" s="1">
        <f t="shared" ca="1" si="19"/>
        <v>0</v>
      </c>
      <c r="BT129" s="1">
        <f t="shared" ca="1" si="20"/>
        <v>0</v>
      </c>
      <c r="BU129" s="1">
        <f t="shared" ca="1" si="21"/>
        <v>0</v>
      </c>
      <c r="BV129" s="1">
        <f t="shared" ca="1" si="22"/>
        <v>0</v>
      </c>
      <c r="BW129" s="1">
        <f t="shared" ca="1" si="23"/>
        <v>0</v>
      </c>
      <c r="BX129" s="1">
        <f t="shared" ca="1" si="24"/>
        <v>0</v>
      </c>
      <c r="BY129" s="1">
        <f t="shared" ca="1" si="25"/>
        <v>0</v>
      </c>
      <c r="BZ129" s="1">
        <f t="shared" ca="1" si="26"/>
        <v>0</v>
      </c>
      <c r="CA129" s="1">
        <f t="shared" ca="1" si="27"/>
        <v>0</v>
      </c>
      <c r="CB129" s="1">
        <f t="shared" ca="1" si="28"/>
        <v>0</v>
      </c>
      <c r="CC129" s="1">
        <f t="shared" ca="1" si="29"/>
        <v>0</v>
      </c>
    </row>
    <row r="130" spans="1:81" hidden="1" x14ac:dyDescent="0.25">
      <c r="A130" s="1" t="s">
        <v>301</v>
      </c>
      <c r="B130" s="1" t="s">
        <v>302</v>
      </c>
      <c r="C130" s="1" t="s">
        <v>135</v>
      </c>
      <c r="D130" s="1" t="s">
        <v>263</v>
      </c>
      <c r="E130" s="1" t="s">
        <v>165</v>
      </c>
      <c r="F130">
        <v>0</v>
      </c>
      <c r="G130">
        <v>0</v>
      </c>
      <c r="H130">
        <v>0</v>
      </c>
      <c r="I130">
        <v>0</v>
      </c>
      <c r="J130">
        <v>2</v>
      </c>
      <c r="BI130" s="3">
        <v>1</v>
      </c>
      <c r="BJ130" s="3" t="str">
        <f t="array" ref="BJ130">IF(C130="yes",VLOOKUP(BI130&amp;D130,CHOOSE({1,2},Schedule_2015!$A$2:$A$257&amp;Schedule_2015!$B$2:$B$257,Schedule_2015!$C$2:$C$257),2,0),VLOOKUP(BI130&amp;D130,CHOOSE({1,2},Schedule_2015!$A$2:$A$257&amp;Schedule_2015!$C$2:$C$257,Schedule_2015!$B$2:$B$257),2,0))</f>
        <v>ARI</v>
      </c>
      <c r="BK130" s="3">
        <f>VLOOKUP(BJ130,Def!$A$2:$Z$34,23,0)</f>
        <v>85.2</v>
      </c>
      <c r="BL130" s="3">
        <f>VLOOKUP(BJ130,Def!$A$2:$Z$34,16,0)</f>
        <v>192.8</v>
      </c>
      <c r="BM130" s="3">
        <f>VLOOKUP(BJ130,Def!$A$2:$Z$34,17,0)</f>
        <v>3</v>
      </c>
      <c r="BN130" s="3">
        <f>VLOOKUP(BJ130,Def!$A$2:$Z$34,24,0)</f>
        <v>4</v>
      </c>
      <c r="BO130" s="1">
        <f t="shared" ref="BO130:BO193" ca="1" si="30">INDEX(passing_tds,CELL("Row",AG130)-1)*(PASSTD)</f>
        <v>0</v>
      </c>
      <c r="BP130" s="1">
        <f t="shared" ref="BP130:BP193" ca="1" si="31">INDEX(passing_yds,CELL("Row",AH130)-1)*(PASSYDS)</f>
        <v>0</v>
      </c>
      <c r="BQ130" s="1">
        <f t="shared" ref="BQ130:BQ193" ca="1" si="32">IF(INDEX(passing_yds,CELL("Row",AI130)-1)&gt;=300,3,0)</f>
        <v>0</v>
      </c>
      <c r="BR130" s="1">
        <f t="shared" ref="BR130:BR193" ca="1" si="33">INDEX(passing_ints,CELL("Row",AJ130)-1)*(INT)</f>
        <v>0</v>
      </c>
      <c r="BS130" s="1">
        <f t="shared" ref="BS130:BS193" ca="1" si="34">INDEX(rushing_yds,CELL("Row",AK130)-1)*(RUSHYDS)</f>
        <v>0</v>
      </c>
      <c r="BT130" s="1">
        <f t="shared" ref="BT130:BT193" ca="1" si="35">INDEX(rushing_tds,CELL("Row",AK130)-1)*(RUSHTD)</f>
        <v>0</v>
      </c>
      <c r="BU130" s="1">
        <f t="shared" ref="BU130:BU193" ca="1" si="36">IF(INDEX(rushing_yds,CELL("Row",AI130)-1)&gt;=100,3,0)</f>
        <v>0</v>
      </c>
      <c r="BV130" s="1">
        <f t="shared" ref="BV130:BV193" ca="1" si="37">INDEX(receiving_yds,CELL("Row",AN130)-1)*(RECYDS)</f>
        <v>0</v>
      </c>
      <c r="BW130" s="1">
        <f t="shared" ref="BW130:BW193" ca="1" si="38">INDEX(receiving_rec,CELL("Row",AO130)-1)*(REC)</f>
        <v>0</v>
      </c>
      <c r="BX130" s="1">
        <f t="shared" ref="BX130:BX193" ca="1" si="39">INDEX(receiving_tds,CELL("Row",AP130)-1)*(RECTD)</f>
        <v>0</v>
      </c>
      <c r="BY130" s="1">
        <f t="shared" ref="BY130:BY193" ca="1" si="40">IF(INDEX(receiving_yds,CELL("Row",AI130)-1)&gt;=100,3,0)</f>
        <v>0</v>
      </c>
      <c r="BZ130" s="1">
        <f t="shared" ref="BZ130:BZ193" ca="1" si="41">INDEX(puntret_tds,CELL("Row",AR130)-1)*(PUNTKORETTD)+INDEX(kickret_tds,CELL("Row",AR130)-1)*(PUNTKORETTD)</f>
        <v>0</v>
      </c>
      <c r="CA130" s="1">
        <f t="shared" ref="CA130:CA193" ca="1" si="42">INDEX(fumbles_tot,CELL("Row",AS130)-1)*(FUM)</f>
        <v>0</v>
      </c>
      <c r="CB130" s="1">
        <f t="shared" ref="CB130:CB193" ca="1" si="43">(INDEX(passing_twoptm,CELL("Row",AT130)-1)+INDEX(rushing_twoptm,CELL("Row",AT130)-1)+INDEX(receiving_twoptm,CELL("Row",AT130)-1))*(_2PTCONV)</f>
        <v>0</v>
      </c>
      <c r="CC130" s="1">
        <f t="shared" ref="CC130:CC193" ca="1" si="44">SUM(BO130:CB130)</f>
        <v>0</v>
      </c>
    </row>
    <row r="131" spans="1:81" hidden="1" x14ac:dyDescent="0.25">
      <c r="A131" s="1" t="s">
        <v>305</v>
      </c>
      <c r="B131" s="1" t="s">
        <v>306</v>
      </c>
      <c r="C131" s="1" t="s">
        <v>135</v>
      </c>
      <c r="D131" s="1" t="s">
        <v>263</v>
      </c>
      <c r="E131" s="1" t="s">
        <v>105</v>
      </c>
      <c r="F131">
        <v>1</v>
      </c>
      <c r="G131">
        <v>0</v>
      </c>
      <c r="H131">
        <v>0</v>
      </c>
      <c r="I131">
        <v>0</v>
      </c>
      <c r="J131">
        <v>1</v>
      </c>
      <c r="BI131" s="3">
        <v>1</v>
      </c>
      <c r="BJ131" s="3" t="str">
        <f t="array" ref="BJ131">IF(C131="yes",VLOOKUP(BI131&amp;D131,CHOOSE({1,2},Schedule_2015!$A$2:$A$257&amp;Schedule_2015!$B$2:$B$257,Schedule_2015!$C$2:$C$257),2,0),VLOOKUP(BI131&amp;D131,CHOOSE({1,2},Schedule_2015!$A$2:$A$257&amp;Schedule_2015!$C$2:$C$257,Schedule_2015!$B$2:$B$257),2,0))</f>
        <v>ARI</v>
      </c>
      <c r="BK131" s="3">
        <f>VLOOKUP(BJ131,Def!$A$2:$Z$34,23,0)</f>
        <v>85.2</v>
      </c>
      <c r="BL131" s="3">
        <f>VLOOKUP(BJ131,Def!$A$2:$Z$34,16,0)</f>
        <v>192.8</v>
      </c>
      <c r="BM131" s="3">
        <f>VLOOKUP(BJ131,Def!$A$2:$Z$34,17,0)</f>
        <v>3</v>
      </c>
      <c r="BN131" s="3">
        <f>VLOOKUP(BJ131,Def!$A$2:$Z$34,24,0)</f>
        <v>4</v>
      </c>
      <c r="BO131" s="1">
        <f t="shared" ca="1" si="30"/>
        <v>0</v>
      </c>
      <c r="BP131" s="1">
        <f t="shared" ca="1" si="31"/>
        <v>0</v>
      </c>
      <c r="BQ131" s="1">
        <f t="shared" ca="1" si="32"/>
        <v>0</v>
      </c>
      <c r="BR131" s="1">
        <f t="shared" ca="1" si="33"/>
        <v>0</v>
      </c>
      <c r="BS131" s="1">
        <f t="shared" ca="1" si="34"/>
        <v>0</v>
      </c>
      <c r="BT131" s="1">
        <f t="shared" ca="1" si="35"/>
        <v>0</v>
      </c>
      <c r="BU131" s="1">
        <f t="shared" ca="1" si="36"/>
        <v>0</v>
      </c>
      <c r="BV131" s="1">
        <f t="shared" ca="1" si="37"/>
        <v>0</v>
      </c>
      <c r="BW131" s="1">
        <f t="shared" ca="1" si="38"/>
        <v>0</v>
      </c>
      <c r="BX131" s="1">
        <f t="shared" ca="1" si="39"/>
        <v>0</v>
      </c>
      <c r="BY131" s="1">
        <f t="shared" ca="1" si="40"/>
        <v>0</v>
      </c>
      <c r="BZ131" s="1">
        <f t="shared" ca="1" si="41"/>
        <v>0</v>
      </c>
      <c r="CA131" s="1">
        <f t="shared" ca="1" si="42"/>
        <v>0</v>
      </c>
      <c r="CB131" s="1">
        <f t="shared" ca="1" si="43"/>
        <v>0</v>
      </c>
      <c r="CC131" s="1">
        <f t="shared" ca="1" si="44"/>
        <v>0</v>
      </c>
    </row>
    <row r="132" spans="1:81" hidden="1" x14ac:dyDescent="0.25">
      <c r="A132" s="1" t="s">
        <v>303</v>
      </c>
      <c r="B132" s="1" t="s">
        <v>304</v>
      </c>
      <c r="C132" s="1" t="s">
        <v>135</v>
      </c>
      <c r="D132" s="1" t="s">
        <v>263</v>
      </c>
      <c r="E132" s="1" t="s">
        <v>115</v>
      </c>
      <c r="F132">
        <v>0</v>
      </c>
      <c r="G132">
        <v>0</v>
      </c>
      <c r="H132">
        <v>0</v>
      </c>
      <c r="I132">
        <v>0</v>
      </c>
      <c r="J132">
        <v>2</v>
      </c>
      <c r="BI132" s="3">
        <v>1</v>
      </c>
      <c r="BJ132" s="3" t="str">
        <f t="array" ref="BJ132">IF(C132="yes",VLOOKUP(BI132&amp;D132,CHOOSE({1,2},Schedule_2015!$A$2:$A$257&amp;Schedule_2015!$B$2:$B$257,Schedule_2015!$C$2:$C$257),2,0),VLOOKUP(BI132&amp;D132,CHOOSE({1,2},Schedule_2015!$A$2:$A$257&amp;Schedule_2015!$C$2:$C$257,Schedule_2015!$B$2:$B$257),2,0))</f>
        <v>ARI</v>
      </c>
      <c r="BK132" s="3">
        <f>VLOOKUP(BJ132,Def!$A$2:$Z$34,23,0)</f>
        <v>85.2</v>
      </c>
      <c r="BL132" s="3">
        <f>VLOOKUP(BJ132,Def!$A$2:$Z$34,16,0)</f>
        <v>192.8</v>
      </c>
      <c r="BM132" s="3">
        <f>VLOOKUP(BJ132,Def!$A$2:$Z$34,17,0)</f>
        <v>3</v>
      </c>
      <c r="BN132" s="3">
        <f>VLOOKUP(BJ132,Def!$A$2:$Z$34,24,0)</f>
        <v>4</v>
      </c>
      <c r="BO132" s="1">
        <f t="shared" ca="1" si="30"/>
        <v>0</v>
      </c>
      <c r="BP132" s="1">
        <f t="shared" ca="1" si="31"/>
        <v>0</v>
      </c>
      <c r="BQ132" s="1">
        <f t="shared" ca="1" si="32"/>
        <v>0</v>
      </c>
      <c r="BR132" s="1">
        <f t="shared" ca="1" si="33"/>
        <v>0</v>
      </c>
      <c r="BS132" s="1">
        <f t="shared" ca="1" si="34"/>
        <v>0</v>
      </c>
      <c r="BT132" s="1">
        <f t="shared" ca="1" si="35"/>
        <v>0</v>
      </c>
      <c r="BU132" s="1">
        <f t="shared" ca="1" si="36"/>
        <v>0</v>
      </c>
      <c r="BV132" s="1">
        <f t="shared" ca="1" si="37"/>
        <v>0</v>
      </c>
      <c r="BW132" s="1">
        <f t="shared" ca="1" si="38"/>
        <v>0</v>
      </c>
      <c r="BX132" s="1">
        <f t="shared" ca="1" si="39"/>
        <v>0</v>
      </c>
      <c r="BY132" s="1">
        <f t="shared" ca="1" si="40"/>
        <v>0</v>
      </c>
      <c r="BZ132" s="1">
        <f t="shared" ca="1" si="41"/>
        <v>0</v>
      </c>
      <c r="CA132" s="1">
        <f t="shared" ca="1" si="42"/>
        <v>0</v>
      </c>
      <c r="CB132" s="1">
        <f t="shared" ca="1" si="43"/>
        <v>0</v>
      </c>
      <c r="CC132" s="1">
        <f t="shared" ca="1" si="44"/>
        <v>0</v>
      </c>
    </row>
    <row r="133" spans="1:81" hidden="1" x14ac:dyDescent="0.25">
      <c r="A133" s="1" t="s">
        <v>1459</v>
      </c>
      <c r="B133" s="1" t="s">
        <v>2493</v>
      </c>
      <c r="C133" s="1" t="s">
        <v>135</v>
      </c>
      <c r="D133" s="1" t="s">
        <v>263</v>
      </c>
      <c r="E133" s="1" t="s">
        <v>118</v>
      </c>
      <c r="F133">
        <v>0</v>
      </c>
      <c r="G133">
        <v>0</v>
      </c>
      <c r="H133">
        <v>0</v>
      </c>
      <c r="I133">
        <v>0</v>
      </c>
      <c r="J133">
        <v>2</v>
      </c>
      <c r="BI133" s="3">
        <v>1</v>
      </c>
      <c r="BJ133" s="3" t="str">
        <f t="array" ref="BJ133">IF(C133="yes",VLOOKUP(BI133&amp;D133,CHOOSE({1,2},Schedule_2015!$A$2:$A$257&amp;Schedule_2015!$B$2:$B$257,Schedule_2015!$C$2:$C$257),2,0),VLOOKUP(BI133&amp;D133,CHOOSE({1,2},Schedule_2015!$A$2:$A$257&amp;Schedule_2015!$C$2:$C$257,Schedule_2015!$B$2:$B$257),2,0))</f>
        <v>ARI</v>
      </c>
      <c r="BK133" s="3">
        <f>VLOOKUP(BJ133,Def!$A$2:$Z$34,23,0)</f>
        <v>85.2</v>
      </c>
      <c r="BL133" s="3">
        <f>VLOOKUP(BJ133,Def!$A$2:$Z$34,16,0)</f>
        <v>192.8</v>
      </c>
      <c r="BM133" s="3">
        <f>VLOOKUP(BJ133,Def!$A$2:$Z$34,17,0)</f>
        <v>3</v>
      </c>
      <c r="BN133" s="3">
        <f>VLOOKUP(BJ133,Def!$A$2:$Z$34,24,0)</f>
        <v>4</v>
      </c>
      <c r="BO133" s="1">
        <f t="shared" ca="1" si="30"/>
        <v>0</v>
      </c>
      <c r="BP133" s="1">
        <f t="shared" ca="1" si="31"/>
        <v>0</v>
      </c>
      <c r="BQ133" s="1">
        <f t="shared" ca="1" si="32"/>
        <v>0</v>
      </c>
      <c r="BR133" s="1">
        <f t="shared" ca="1" si="33"/>
        <v>0</v>
      </c>
      <c r="BS133" s="1">
        <f t="shared" ca="1" si="34"/>
        <v>0</v>
      </c>
      <c r="BT133" s="1">
        <f t="shared" ca="1" si="35"/>
        <v>0</v>
      </c>
      <c r="BU133" s="1">
        <f t="shared" ca="1" si="36"/>
        <v>0</v>
      </c>
      <c r="BV133" s="1">
        <f t="shared" ca="1" si="37"/>
        <v>0</v>
      </c>
      <c r="BW133" s="1">
        <f t="shared" ca="1" si="38"/>
        <v>0</v>
      </c>
      <c r="BX133" s="1">
        <f t="shared" ca="1" si="39"/>
        <v>0</v>
      </c>
      <c r="BY133" s="1">
        <f t="shared" ca="1" si="40"/>
        <v>0</v>
      </c>
      <c r="BZ133" s="1">
        <f t="shared" ca="1" si="41"/>
        <v>0</v>
      </c>
      <c r="CA133" s="1">
        <f t="shared" ca="1" si="42"/>
        <v>0</v>
      </c>
      <c r="CB133" s="1">
        <f t="shared" ca="1" si="43"/>
        <v>0</v>
      </c>
      <c r="CC133" s="1">
        <f t="shared" ca="1" si="44"/>
        <v>0</v>
      </c>
    </row>
    <row r="134" spans="1:81" hidden="1" x14ac:dyDescent="0.25">
      <c r="A134" s="1" t="s">
        <v>2076</v>
      </c>
      <c r="B134" s="1" t="s">
        <v>2077</v>
      </c>
      <c r="C134" s="1" t="s">
        <v>135</v>
      </c>
      <c r="D134" s="1" t="s">
        <v>263</v>
      </c>
      <c r="E134" s="1" t="s">
        <v>94</v>
      </c>
      <c r="F134">
        <v>0</v>
      </c>
      <c r="G134">
        <v>0</v>
      </c>
      <c r="H134">
        <v>0</v>
      </c>
      <c r="I134">
        <v>0</v>
      </c>
      <c r="J134">
        <v>3</v>
      </c>
      <c r="BI134" s="3">
        <v>1</v>
      </c>
      <c r="BJ134" s="3" t="str">
        <f t="array" ref="BJ134">IF(C134="yes",VLOOKUP(BI134&amp;D134,CHOOSE({1,2},Schedule_2015!$A$2:$A$257&amp;Schedule_2015!$B$2:$B$257,Schedule_2015!$C$2:$C$257),2,0),VLOOKUP(BI134&amp;D134,CHOOSE({1,2},Schedule_2015!$A$2:$A$257&amp;Schedule_2015!$C$2:$C$257,Schedule_2015!$B$2:$B$257),2,0))</f>
        <v>ARI</v>
      </c>
      <c r="BK134" s="3">
        <f>VLOOKUP(BJ134,Def!$A$2:$Z$34,23,0)</f>
        <v>85.2</v>
      </c>
      <c r="BL134" s="3">
        <f>VLOOKUP(BJ134,Def!$A$2:$Z$34,16,0)</f>
        <v>192.8</v>
      </c>
      <c r="BM134" s="3">
        <f>VLOOKUP(BJ134,Def!$A$2:$Z$34,17,0)</f>
        <v>3</v>
      </c>
      <c r="BN134" s="3">
        <f>VLOOKUP(BJ134,Def!$A$2:$Z$34,24,0)</f>
        <v>4</v>
      </c>
      <c r="BO134" s="1">
        <f t="shared" ca="1" si="30"/>
        <v>0</v>
      </c>
      <c r="BP134" s="1">
        <f t="shared" ca="1" si="31"/>
        <v>0</v>
      </c>
      <c r="BQ134" s="1">
        <f t="shared" ca="1" si="32"/>
        <v>0</v>
      </c>
      <c r="BR134" s="1">
        <f t="shared" ca="1" si="33"/>
        <v>0</v>
      </c>
      <c r="BS134" s="1">
        <f t="shared" ca="1" si="34"/>
        <v>0</v>
      </c>
      <c r="BT134" s="1">
        <f t="shared" ca="1" si="35"/>
        <v>0</v>
      </c>
      <c r="BU134" s="1">
        <f t="shared" ca="1" si="36"/>
        <v>0</v>
      </c>
      <c r="BV134" s="1">
        <f t="shared" ca="1" si="37"/>
        <v>0</v>
      </c>
      <c r="BW134" s="1">
        <f t="shared" ca="1" si="38"/>
        <v>0</v>
      </c>
      <c r="BX134" s="1">
        <f t="shared" ca="1" si="39"/>
        <v>0</v>
      </c>
      <c r="BY134" s="1">
        <f t="shared" ca="1" si="40"/>
        <v>0</v>
      </c>
      <c r="BZ134" s="1">
        <f t="shared" ca="1" si="41"/>
        <v>0</v>
      </c>
      <c r="CA134" s="1">
        <f t="shared" ca="1" si="42"/>
        <v>0</v>
      </c>
      <c r="CB134" s="1">
        <f t="shared" ca="1" si="43"/>
        <v>0</v>
      </c>
      <c r="CC134" s="1">
        <f t="shared" ca="1" si="44"/>
        <v>0</v>
      </c>
    </row>
    <row r="135" spans="1:81" hidden="1" x14ac:dyDescent="0.25">
      <c r="A135" s="1" t="s">
        <v>288</v>
      </c>
      <c r="B135" s="1" t="s">
        <v>289</v>
      </c>
      <c r="C135" s="1" t="s">
        <v>135</v>
      </c>
      <c r="D135" s="1" t="s">
        <v>263</v>
      </c>
      <c r="E135" s="1" t="s">
        <v>290</v>
      </c>
      <c r="F135">
        <v>1</v>
      </c>
      <c r="G135">
        <v>0</v>
      </c>
      <c r="H135">
        <v>0</v>
      </c>
      <c r="I135">
        <v>0</v>
      </c>
      <c r="J135">
        <v>3</v>
      </c>
      <c r="BI135" s="3">
        <v>1</v>
      </c>
      <c r="BJ135" s="3" t="str">
        <f t="array" ref="BJ135">IF(C135="yes",VLOOKUP(BI135&amp;D135,CHOOSE({1,2},Schedule_2015!$A$2:$A$257&amp;Schedule_2015!$B$2:$B$257,Schedule_2015!$C$2:$C$257),2,0),VLOOKUP(BI135&amp;D135,CHOOSE({1,2},Schedule_2015!$A$2:$A$257&amp;Schedule_2015!$C$2:$C$257,Schedule_2015!$B$2:$B$257),2,0))</f>
        <v>ARI</v>
      </c>
      <c r="BK135" s="3">
        <f>VLOOKUP(BJ135,Def!$A$2:$Z$34,23,0)</f>
        <v>85.2</v>
      </c>
      <c r="BL135" s="3">
        <f>VLOOKUP(BJ135,Def!$A$2:$Z$34,16,0)</f>
        <v>192.8</v>
      </c>
      <c r="BM135" s="3">
        <f>VLOOKUP(BJ135,Def!$A$2:$Z$34,17,0)</f>
        <v>3</v>
      </c>
      <c r="BN135" s="3">
        <f>VLOOKUP(BJ135,Def!$A$2:$Z$34,24,0)</f>
        <v>4</v>
      </c>
      <c r="BO135" s="1">
        <f t="shared" ca="1" si="30"/>
        <v>0</v>
      </c>
      <c r="BP135" s="1">
        <f t="shared" ca="1" si="31"/>
        <v>0</v>
      </c>
      <c r="BQ135" s="1">
        <f t="shared" ca="1" si="32"/>
        <v>0</v>
      </c>
      <c r="BR135" s="1">
        <f t="shared" ca="1" si="33"/>
        <v>0</v>
      </c>
      <c r="BS135" s="1">
        <f t="shared" ca="1" si="34"/>
        <v>0</v>
      </c>
      <c r="BT135" s="1">
        <f t="shared" ca="1" si="35"/>
        <v>0</v>
      </c>
      <c r="BU135" s="1">
        <f t="shared" ca="1" si="36"/>
        <v>0</v>
      </c>
      <c r="BV135" s="1">
        <f t="shared" ca="1" si="37"/>
        <v>0</v>
      </c>
      <c r="BW135" s="1">
        <f t="shared" ca="1" si="38"/>
        <v>0</v>
      </c>
      <c r="BX135" s="1">
        <f t="shared" ca="1" si="39"/>
        <v>0</v>
      </c>
      <c r="BY135" s="1">
        <f t="shared" ca="1" si="40"/>
        <v>0</v>
      </c>
      <c r="BZ135" s="1">
        <f t="shared" ca="1" si="41"/>
        <v>0</v>
      </c>
      <c r="CA135" s="1">
        <f t="shared" ca="1" si="42"/>
        <v>0</v>
      </c>
      <c r="CB135" s="1">
        <f t="shared" ca="1" si="43"/>
        <v>0</v>
      </c>
      <c r="CC135" s="1">
        <f t="shared" ca="1" si="44"/>
        <v>0</v>
      </c>
    </row>
    <row r="136" spans="1:81" hidden="1" x14ac:dyDescent="0.25">
      <c r="A136" s="1" t="s">
        <v>311</v>
      </c>
      <c r="B136" s="1" t="s">
        <v>312</v>
      </c>
      <c r="C136" s="1" t="s">
        <v>135</v>
      </c>
      <c r="D136" s="1" t="s">
        <v>263</v>
      </c>
      <c r="E136" s="1" t="s">
        <v>105</v>
      </c>
      <c r="F136">
        <v>1</v>
      </c>
      <c r="G136">
        <v>1</v>
      </c>
      <c r="H136">
        <v>0</v>
      </c>
      <c r="I136">
        <v>0</v>
      </c>
      <c r="J136">
        <v>4</v>
      </c>
      <c r="BI136" s="3">
        <v>1</v>
      </c>
      <c r="BJ136" s="3" t="str">
        <f t="array" ref="BJ136">IF(C136="yes",VLOOKUP(BI136&amp;D136,CHOOSE({1,2},Schedule_2015!$A$2:$A$257&amp;Schedule_2015!$B$2:$B$257,Schedule_2015!$C$2:$C$257),2,0),VLOOKUP(BI136&amp;D136,CHOOSE({1,2},Schedule_2015!$A$2:$A$257&amp;Schedule_2015!$C$2:$C$257,Schedule_2015!$B$2:$B$257),2,0))</f>
        <v>ARI</v>
      </c>
      <c r="BK136" s="3">
        <f>VLOOKUP(BJ136,Def!$A$2:$Z$34,23,0)</f>
        <v>85.2</v>
      </c>
      <c r="BL136" s="3">
        <f>VLOOKUP(BJ136,Def!$A$2:$Z$34,16,0)</f>
        <v>192.8</v>
      </c>
      <c r="BM136" s="3">
        <f>VLOOKUP(BJ136,Def!$A$2:$Z$34,17,0)</f>
        <v>3</v>
      </c>
      <c r="BN136" s="3">
        <f>VLOOKUP(BJ136,Def!$A$2:$Z$34,24,0)</f>
        <v>4</v>
      </c>
      <c r="BO136" s="1">
        <f t="shared" ca="1" si="30"/>
        <v>0</v>
      </c>
      <c r="BP136" s="1">
        <f t="shared" ca="1" si="31"/>
        <v>0</v>
      </c>
      <c r="BQ136" s="1">
        <f t="shared" ca="1" si="32"/>
        <v>0</v>
      </c>
      <c r="BR136" s="1">
        <f t="shared" ca="1" si="33"/>
        <v>0</v>
      </c>
      <c r="BS136" s="1">
        <f t="shared" ca="1" si="34"/>
        <v>0</v>
      </c>
      <c r="BT136" s="1">
        <f t="shared" ca="1" si="35"/>
        <v>0</v>
      </c>
      <c r="BU136" s="1">
        <f t="shared" ca="1" si="36"/>
        <v>0</v>
      </c>
      <c r="BV136" s="1">
        <f t="shared" ca="1" si="37"/>
        <v>0</v>
      </c>
      <c r="BW136" s="1">
        <f t="shared" ca="1" si="38"/>
        <v>0</v>
      </c>
      <c r="BX136" s="1">
        <f t="shared" ca="1" si="39"/>
        <v>0</v>
      </c>
      <c r="BY136" s="1">
        <f t="shared" ca="1" si="40"/>
        <v>0</v>
      </c>
      <c r="BZ136" s="1">
        <f t="shared" ca="1" si="41"/>
        <v>0</v>
      </c>
      <c r="CA136" s="1">
        <f t="shared" ca="1" si="42"/>
        <v>0</v>
      </c>
      <c r="CB136" s="1">
        <f t="shared" ca="1" si="43"/>
        <v>0</v>
      </c>
      <c r="CC136" s="1">
        <f t="shared" ca="1" si="44"/>
        <v>0</v>
      </c>
    </row>
    <row r="137" spans="1:81" hidden="1" x14ac:dyDescent="0.25">
      <c r="A137" s="1" t="s">
        <v>299</v>
      </c>
      <c r="B137" s="1" t="s">
        <v>300</v>
      </c>
      <c r="C137" s="1" t="s">
        <v>135</v>
      </c>
      <c r="D137" s="1" t="s">
        <v>263</v>
      </c>
      <c r="E137" s="1" t="s">
        <v>112</v>
      </c>
      <c r="F137">
        <v>0</v>
      </c>
      <c r="G137">
        <v>0</v>
      </c>
      <c r="H137">
        <v>0</v>
      </c>
      <c r="I137">
        <v>0</v>
      </c>
      <c r="J137">
        <v>1</v>
      </c>
      <c r="BI137" s="3">
        <v>1</v>
      </c>
      <c r="BJ137" s="3" t="str">
        <f t="array" ref="BJ137">IF(C137="yes",VLOOKUP(BI137&amp;D137,CHOOSE({1,2},Schedule_2015!$A$2:$A$257&amp;Schedule_2015!$B$2:$B$257,Schedule_2015!$C$2:$C$257),2,0),VLOOKUP(BI137&amp;D137,CHOOSE({1,2},Schedule_2015!$A$2:$A$257&amp;Schedule_2015!$C$2:$C$257,Schedule_2015!$B$2:$B$257),2,0))</f>
        <v>ARI</v>
      </c>
      <c r="BK137" s="3">
        <f>VLOOKUP(BJ137,Def!$A$2:$Z$34,23,0)</f>
        <v>85.2</v>
      </c>
      <c r="BL137" s="3">
        <f>VLOOKUP(BJ137,Def!$A$2:$Z$34,16,0)</f>
        <v>192.8</v>
      </c>
      <c r="BM137" s="3">
        <f>VLOOKUP(BJ137,Def!$A$2:$Z$34,17,0)</f>
        <v>3</v>
      </c>
      <c r="BN137" s="3">
        <f>VLOOKUP(BJ137,Def!$A$2:$Z$34,24,0)</f>
        <v>4</v>
      </c>
      <c r="BO137" s="1">
        <f t="shared" ca="1" si="30"/>
        <v>0</v>
      </c>
      <c r="BP137" s="1">
        <f t="shared" ca="1" si="31"/>
        <v>0</v>
      </c>
      <c r="BQ137" s="1">
        <f t="shared" ca="1" si="32"/>
        <v>0</v>
      </c>
      <c r="BR137" s="1">
        <f t="shared" ca="1" si="33"/>
        <v>0</v>
      </c>
      <c r="BS137" s="1">
        <f t="shared" ca="1" si="34"/>
        <v>0</v>
      </c>
      <c r="BT137" s="1">
        <f t="shared" ca="1" si="35"/>
        <v>0</v>
      </c>
      <c r="BU137" s="1">
        <f t="shared" ca="1" si="36"/>
        <v>0</v>
      </c>
      <c r="BV137" s="1">
        <f t="shared" ca="1" si="37"/>
        <v>0</v>
      </c>
      <c r="BW137" s="1">
        <f t="shared" ca="1" si="38"/>
        <v>0</v>
      </c>
      <c r="BX137" s="1">
        <f t="shared" ca="1" si="39"/>
        <v>0</v>
      </c>
      <c r="BY137" s="1">
        <f t="shared" ca="1" si="40"/>
        <v>0</v>
      </c>
      <c r="BZ137" s="1">
        <f t="shared" ca="1" si="41"/>
        <v>0</v>
      </c>
      <c r="CA137" s="1">
        <f t="shared" ca="1" si="42"/>
        <v>0</v>
      </c>
      <c r="CB137" s="1">
        <f t="shared" ca="1" si="43"/>
        <v>0</v>
      </c>
      <c r="CC137" s="1">
        <f t="shared" ca="1" si="44"/>
        <v>0</v>
      </c>
    </row>
    <row r="138" spans="1:81" hidden="1" x14ac:dyDescent="0.25">
      <c r="A138" s="1" t="s">
        <v>323</v>
      </c>
      <c r="B138" s="1" t="s">
        <v>324</v>
      </c>
      <c r="C138" s="1" t="s">
        <v>135</v>
      </c>
      <c r="D138" s="1" t="s">
        <v>263</v>
      </c>
      <c r="E138" s="1" t="s">
        <v>94</v>
      </c>
      <c r="F138">
        <v>0</v>
      </c>
      <c r="G138">
        <v>0</v>
      </c>
      <c r="H138">
        <v>0</v>
      </c>
      <c r="I138">
        <v>0</v>
      </c>
      <c r="J138">
        <v>2</v>
      </c>
      <c r="BI138" s="3">
        <v>1</v>
      </c>
      <c r="BJ138" s="3" t="str">
        <f t="array" ref="BJ138">IF(C138="yes",VLOOKUP(BI138&amp;D138,CHOOSE({1,2},Schedule_2015!$A$2:$A$257&amp;Schedule_2015!$B$2:$B$257,Schedule_2015!$C$2:$C$257),2,0),VLOOKUP(BI138&amp;D138,CHOOSE({1,2},Schedule_2015!$A$2:$A$257&amp;Schedule_2015!$C$2:$C$257,Schedule_2015!$B$2:$B$257),2,0))</f>
        <v>ARI</v>
      </c>
      <c r="BK138" s="3">
        <f>VLOOKUP(BJ138,Def!$A$2:$Z$34,23,0)</f>
        <v>85.2</v>
      </c>
      <c r="BL138" s="3">
        <f>VLOOKUP(BJ138,Def!$A$2:$Z$34,16,0)</f>
        <v>192.8</v>
      </c>
      <c r="BM138" s="3">
        <f>VLOOKUP(BJ138,Def!$A$2:$Z$34,17,0)</f>
        <v>3</v>
      </c>
      <c r="BN138" s="3">
        <f>VLOOKUP(BJ138,Def!$A$2:$Z$34,24,0)</f>
        <v>4</v>
      </c>
      <c r="BO138" s="1">
        <f t="shared" ca="1" si="30"/>
        <v>0</v>
      </c>
      <c r="BP138" s="1">
        <f t="shared" ca="1" si="31"/>
        <v>0</v>
      </c>
      <c r="BQ138" s="1">
        <f t="shared" ca="1" si="32"/>
        <v>0</v>
      </c>
      <c r="BR138" s="1">
        <f t="shared" ca="1" si="33"/>
        <v>0</v>
      </c>
      <c r="BS138" s="1">
        <f t="shared" ca="1" si="34"/>
        <v>0</v>
      </c>
      <c r="BT138" s="1">
        <f t="shared" ca="1" si="35"/>
        <v>0</v>
      </c>
      <c r="BU138" s="1">
        <f t="shared" ca="1" si="36"/>
        <v>0</v>
      </c>
      <c r="BV138" s="1">
        <f t="shared" ca="1" si="37"/>
        <v>0</v>
      </c>
      <c r="BW138" s="1">
        <f t="shared" ca="1" si="38"/>
        <v>0</v>
      </c>
      <c r="BX138" s="1">
        <f t="shared" ca="1" si="39"/>
        <v>0</v>
      </c>
      <c r="BY138" s="1">
        <f t="shared" ca="1" si="40"/>
        <v>0</v>
      </c>
      <c r="BZ138" s="1">
        <f t="shared" ca="1" si="41"/>
        <v>0</v>
      </c>
      <c r="CA138" s="1">
        <f t="shared" ca="1" si="42"/>
        <v>0</v>
      </c>
      <c r="CB138" s="1">
        <f t="shared" ca="1" si="43"/>
        <v>0</v>
      </c>
      <c r="CC138" s="1">
        <f t="shared" ca="1" si="44"/>
        <v>0</v>
      </c>
    </row>
    <row r="139" spans="1:81" hidden="1" x14ac:dyDescent="0.25">
      <c r="A139" s="1" t="s">
        <v>1455</v>
      </c>
      <c r="B139" s="1" t="s">
        <v>1456</v>
      </c>
      <c r="C139" s="1" t="s">
        <v>135</v>
      </c>
      <c r="D139" s="1" t="s">
        <v>1454</v>
      </c>
      <c r="E139" s="1" t="s">
        <v>69</v>
      </c>
      <c r="AP139">
        <v>37</v>
      </c>
      <c r="AQ139">
        <v>37</v>
      </c>
      <c r="AR139">
        <v>0</v>
      </c>
      <c r="AS139">
        <v>1</v>
      </c>
      <c r="AT139">
        <v>0</v>
      </c>
      <c r="BI139" s="3">
        <v>3</v>
      </c>
      <c r="BJ139" s="3" t="str">
        <f t="array" ref="BJ139">IF(C139="yes",VLOOKUP(BI139&amp;D139,CHOOSE({1,2},Schedule_2015!$A$2:$A$257&amp;Schedule_2015!$B$2:$B$257,Schedule_2015!$C$2:$C$257),2,0),VLOOKUP(BI139&amp;D139,CHOOSE({1,2},Schedule_2015!$A$2:$A$257&amp;Schedule_2015!$C$2:$C$257,Schedule_2015!$B$2:$B$257),2,0))</f>
        <v>ARI</v>
      </c>
      <c r="BK139" s="3">
        <f>VLOOKUP(BJ139,Def!$A$2:$Z$34,23,0)</f>
        <v>85.2</v>
      </c>
      <c r="BL139" s="3">
        <f>VLOOKUP(BJ139,Def!$A$2:$Z$34,16,0)</f>
        <v>192.8</v>
      </c>
      <c r="BM139" s="3">
        <f>VLOOKUP(BJ139,Def!$A$2:$Z$34,17,0)</f>
        <v>3</v>
      </c>
      <c r="BN139" s="3">
        <f>VLOOKUP(BJ139,Def!$A$2:$Z$34,24,0)</f>
        <v>4</v>
      </c>
      <c r="BO139" s="1">
        <f t="shared" ca="1" si="30"/>
        <v>0</v>
      </c>
      <c r="BP139" s="1">
        <f t="shared" ca="1" si="31"/>
        <v>0</v>
      </c>
      <c r="BQ139" s="1">
        <f t="shared" ca="1" si="32"/>
        <v>0</v>
      </c>
      <c r="BR139" s="1">
        <f t="shared" ca="1" si="33"/>
        <v>0</v>
      </c>
      <c r="BS139" s="1">
        <f t="shared" ca="1" si="34"/>
        <v>0</v>
      </c>
      <c r="BT139" s="1">
        <f t="shared" ca="1" si="35"/>
        <v>0</v>
      </c>
      <c r="BU139" s="1">
        <f t="shared" ca="1" si="36"/>
        <v>0</v>
      </c>
      <c r="BV139" s="1">
        <f t="shared" ca="1" si="37"/>
        <v>0</v>
      </c>
      <c r="BW139" s="1">
        <f t="shared" ca="1" si="38"/>
        <v>0</v>
      </c>
      <c r="BX139" s="1">
        <f t="shared" ca="1" si="39"/>
        <v>0</v>
      </c>
      <c r="BY139" s="1">
        <f t="shared" ca="1" si="40"/>
        <v>0</v>
      </c>
      <c r="BZ139" s="1">
        <f t="shared" ca="1" si="41"/>
        <v>0</v>
      </c>
      <c r="CA139" s="1">
        <f t="shared" ca="1" si="42"/>
        <v>0</v>
      </c>
      <c r="CB139" s="1">
        <f t="shared" ca="1" si="43"/>
        <v>0</v>
      </c>
      <c r="CC139" s="1">
        <f t="shared" ca="1" si="44"/>
        <v>0</v>
      </c>
    </row>
    <row r="140" spans="1:81" hidden="1" x14ac:dyDescent="0.25">
      <c r="A140" s="1" t="s">
        <v>284</v>
      </c>
      <c r="B140" s="1" t="s">
        <v>285</v>
      </c>
      <c r="C140" s="1" t="s">
        <v>135</v>
      </c>
      <c r="D140" s="1" t="s">
        <v>263</v>
      </c>
      <c r="E140" s="1" t="s">
        <v>69</v>
      </c>
      <c r="F140">
        <v>0</v>
      </c>
      <c r="G140">
        <v>0</v>
      </c>
      <c r="H140">
        <v>0</v>
      </c>
      <c r="I140">
        <v>0</v>
      </c>
      <c r="J140">
        <v>1</v>
      </c>
      <c r="AP140">
        <v>2</v>
      </c>
      <c r="AQ140">
        <v>2</v>
      </c>
      <c r="AR140">
        <v>0</v>
      </c>
      <c r="AS140">
        <v>1</v>
      </c>
      <c r="AT140">
        <v>0</v>
      </c>
      <c r="BI140" s="3">
        <v>1</v>
      </c>
      <c r="BJ140" s="3" t="str">
        <f t="array" ref="BJ140">IF(C140="yes",VLOOKUP(BI140&amp;D140,CHOOSE({1,2},Schedule_2015!$A$2:$A$257&amp;Schedule_2015!$B$2:$B$257,Schedule_2015!$C$2:$C$257),2,0),VLOOKUP(BI140&amp;D140,CHOOSE({1,2},Schedule_2015!$A$2:$A$257&amp;Schedule_2015!$C$2:$C$257,Schedule_2015!$B$2:$B$257),2,0))</f>
        <v>ARI</v>
      </c>
      <c r="BK140" s="3">
        <f>VLOOKUP(BJ140,Def!$A$2:$Z$34,23,0)</f>
        <v>85.2</v>
      </c>
      <c r="BL140" s="3">
        <f>VLOOKUP(BJ140,Def!$A$2:$Z$34,16,0)</f>
        <v>192.8</v>
      </c>
      <c r="BM140" s="3">
        <f>VLOOKUP(BJ140,Def!$A$2:$Z$34,17,0)</f>
        <v>3</v>
      </c>
      <c r="BN140" s="3">
        <f>VLOOKUP(BJ140,Def!$A$2:$Z$34,24,0)</f>
        <v>4</v>
      </c>
      <c r="BO140" s="1">
        <f t="shared" ca="1" si="30"/>
        <v>0</v>
      </c>
      <c r="BP140" s="1">
        <f t="shared" ca="1" si="31"/>
        <v>0</v>
      </c>
      <c r="BQ140" s="1">
        <f t="shared" ca="1" si="32"/>
        <v>0</v>
      </c>
      <c r="BR140" s="1">
        <f t="shared" ca="1" si="33"/>
        <v>0</v>
      </c>
      <c r="BS140" s="1">
        <f t="shared" ca="1" si="34"/>
        <v>0</v>
      </c>
      <c r="BT140" s="1">
        <f t="shared" ca="1" si="35"/>
        <v>0</v>
      </c>
      <c r="BU140" s="1">
        <f t="shared" ca="1" si="36"/>
        <v>0</v>
      </c>
      <c r="BV140" s="1">
        <f t="shared" ca="1" si="37"/>
        <v>0</v>
      </c>
      <c r="BW140" s="1">
        <f t="shared" ca="1" si="38"/>
        <v>0</v>
      </c>
      <c r="BX140" s="1">
        <f t="shared" ca="1" si="39"/>
        <v>0</v>
      </c>
      <c r="BY140" s="1">
        <f t="shared" ca="1" si="40"/>
        <v>0</v>
      </c>
      <c r="BZ140" s="1">
        <f t="shared" ca="1" si="41"/>
        <v>0</v>
      </c>
      <c r="CA140" s="1">
        <f t="shared" ca="1" si="42"/>
        <v>0</v>
      </c>
      <c r="CB140" s="1">
        <f t="shared" ca="1" si="43"/>
        <v>0</v>
      </c>
      <c r="CC140" s="1">
        <f t="shared" ca="1" si="44"/>
        <v>0</v>
      </c>
    </row>
    <row r="141" spans="1:81" hidden="1" x14ac:dyDescent="0.25">
      <c r="A141" s="1" t="s">
        <v>1020</v>
      </c>
      <c r="B141" s="1" t="s">
        <v>1021</v>
      </c>
      <c r="C141" s="1" t="s">
        <v>135</v>
      </c>
      <c r="D141" s="1" t="s">
        <v>1017</v>
      </c>
      <c r="E141" s="1" t="s">
        <v>69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-1</v>
      </c>
      <c r="BI141" s="3">
        <v>4</v>
      </c>
      <c r="BJ141" s="3" t="str">
        <f t="array" ref="BJ141">IF(C141="yes",VLOOKUP(BI141&amp;D141,CHOOSE({1,2},Schedule_2015!$A$2:$A$257&amp;Schedule_2015!$B$2:$B$257,Schedule_2015!$C$2:$C$257),2,0),VLOOKUP(BI141&amp;D141,CHOOSE({1,2},Schedule_2015!$A$2:$A$257&amp;Schedule_2015!$C$2:$C$257,Schedule_2015!$B$2:$B$257),2,0))</f>
        <v>ARI</v>
      </c>
      <c r="BK141" s="3">
        <f>VLOOKUP(BJ141,Def!$A$2:$Z$34,23,0)</f>
        <v>85.2</v>
      </c>
      <c r="BL141" s="3">
        <f>VLOOKUP(BJ141,Def!$A$2:$Z$34,16,0)</f>
        <v>192.8</v>
      </c>
      <c r="BM141" s="3">
        <f>VLOOKUP(BJ141,Def!$A$2:$Z$34,17,0)</f>
        <v>3</v>
      </c>
      <c r="BN141" s="3">
        <f>VLOOKUP(BJ141,Def!$A$2:$Z$34,24,0)</f>
        <v>4</v>
      </c>
      <c r="BO141" s="1">
        <f t="shared" ca="1" si="30"/>
        <v>0</v>
      </c>
      <c r="BP141" s="1">
        <f t="shared" ca="1" si="31"/>
        <v>0</v>
      </c>
      <c r="BQ141" s="1">
        <f t="shared" ca="1" si="32"/>
        <v>0</v>
      </c>
      <c r="BR141" s="1">
        <f t="shared" ca="1" si="33"/>
        <v>0</v>
      </c>
      <c r="BS141" s="1">
        <f t="shared" ca="1" si="34"/>
        <v>-0.1</v>
      </c>
      <c r="BT141" s="1">
        <f t="shared" ca="1" si="35"/>
        <v>0</v>
      </c>
      <c r="BU141" s="1">
        <f t="shared" ca="1" si="36"/>
        <v>0</v>
      </c>
      <c r="BV141" s="1">
        <f t="shared" ca="1" si="37"/>
        <v>0</v>
      </c>
      <c r="BW141" s="1">
        <f t="shared" ca="1" si="38"/>
        <v>0</v>
      </c>
      <c r="BX141" s="1">
        <f t="shared" ca="1" si="39"/>
        <v>0</v>
      </c>
      <c r="BY141" s="1">
        <f t="shared" ca="1" si="40"/>
        <v>0</v>
      </c>
      <c r="BZ141" s="1">
        <f t="shared" ca="1" si="41"/>
        <v>0</v>
      </c>
      <c r="CA141" s="1">
        <f t="shared" ca="1" si="42"/>
        <v>0</v>
      </c>
      <c r="CB141" s="1">
        <f t="shared" ca="1" si="43"/>
        <v>0</v>
      </c>
      <c r="CC141" s="1">
        <f t="shared" ca="1" si="44"/>
        <v>-0.1</v>
      </c>
    </row>
    <row r="142" spans="1:81" hidden="1" x14ac:dyDescent="0.25">
      <c r="A142" s="1" t="s">
        <v>2265</v>
      </c>
      <c r="B142" s="1" t="s">
        <v>2266</v>
      </c>
      <c r="C142" s="1" t="s">
        <v>135</v>
      </c>
      <c r="D142" s="1" t="s">
        <v>1454</v>
      </c>
      <c r="E142" s="1" t="s">
        <v>76</v>
      </c>
      <c r="K142">
        <v>0</v>
      </c>
      <c r="L142">
        <v>0</v>
      </c>
      <c r="M142">
        <v>1</v>
      </c>
      <c r="N142">
        <v>0</v>
      </c>
      <c r="O142">
        <v>0</v>
      </c>
      <c r="Y142">
        <v>23</v>
      </c>
      <c r="Z142">
        <v>30</v>
      </c>
      <c r="AA142">
        <v>0</v>
      </c>
      <c r="AB142">
        <v>4</v>
      </c>
      <c r="AC142">
        <v>0</v>
      </c>
      <c r="BI142" s="3">
        <v>3</v>
      </c>
      <c r="BJ142" s="3" t="str">
        <f t="array" ref="BJ142">IF(C142="yes",VLOOKUP(BI142&amp;D142,CHOOSE({1,2},Schedule_2015!$A$2:$A$257&amp;Schedule_2015!$B$2:$B$257,Schedule_2015!$C$2:$C$257),2,0),VLOOKUP(BI142&amp;D142,CHOOSE({1,2},Schedule_2015!$A$2:$A$257&amp;Schedule_2015!$C$2:$C$257,Schedule_2015!$B$2:$B$257),2,0))</f>
        <v>ARI</v>
      </c>
      <c r="BK142" s="3">
        <f>VLOOKUP(BJ142,Def!$A$2:$Z$34,23,0)</f>
        <v>85.2</v>
      </c>
      <c r="BL142" s="3">
        <f>VLOOKUP(BJ142,Def!$A$2:$Z$34,16,0)</f>
        <v>192.8</v>
      </c>
      <c r="BM142" s="3">
        <f>VLOOKUP(BJ142,Def!$A$2:$Z$34,17,0)</f>
        <v>3</v>
      </c>
      <c r="BN142" s="3">
        <f>VLOOKUP(BJ142,Def!$A$2:$Z$34,24,0)</f>
        <v>4</v>
      </c>
      <c r="BO142" s="1">
        <f t="shared" ca="1" si="30"/>
        <v>0</v>
      </c>
      <c r="BP142" s="1">
        <f t="shared" ca="1" si="31"/>
        <v>0</v>
      </c>
      <c r="BQ142" s="1">
        <f t="shared" ca="1" si="32"/>
        <v>0</v>
      </c>
      <c r="BR142" s="1">
        <f t="shared" ca="1" si="33"/>
        <v>0</v>
      </c>
      <c r="BS142" s="1">
        <f t="shared" ca="1" si="34"/>
        <v>0</v>
      </c>
      <c r="BT142" s="1">
        <f t="shared" ca="1" si="35"/>
        <v>0</v>
      </c>
      <c r="BU142" s="1">
        <f t="shared" ca="1" si="36"/>
        <v>0</v>
      </c>
      <c r="BV142" s="1">
        <f t="shared" ca="1" si="37"/>
        <v>0</v>
      </c>
      <c r="BW142" s="1">
        <f t="shared" ca="1" si="38"/>
        <v>0</v>
      </c>
      <c r="BX142" s="1">
        <f t="shared" ca="1" si="39"/>
        <v>0</v>
      </c>
      <c r="BY142" s="1">
        <f t="shared" ca="1" si="40"/>
        <v>0</v>
      </c>
      <c r="BZ142" s="1">
        <f t="shared" ca="1" si="41"/>
        <v>0</v>
      </c>
      <c r="CA142" s="1">
        <f t="shared" ca="1" si="42"/>
        <v>-1</v>
      </c>
      <c r="CB142" s="1">
        <f t="shared" ca="1" si="43"/>
        <v>0</v>
      </c>
      <c r="CC142" s="1">
        <f t="shared" ca="1" si="44"/>
        <v>-1</v>
      </c>
    </row>
    <row r="143" spans="1:81" hidden="1" x14ac:dyDescent="0.25">
      <c r="A143" s="1" t="s">
        <v>2373</v>
      </c>
      <c r="B143" s="1" t="s">
        <v>2374</v>
      </c>
      <c r="C143" s="1" t="s">
        <v>62</v>
      </c>
      <c r="D143" s="1" t="s">
        <v>383</v>
      </c>
      <c r="E143" s="1" t="s">
        <v>930</v>
      </c>
      <c r="K143">
        <v>0</v>
      </c>
      <c r="L143">
        <v>0</v>
      </c>
      <c r="M143">
        <v>1</v>
      </c>
      <c r="N143">
        <v>0</v>
      </c>
      <c r="O143">
        <v>-2</v>
      </c>
      <c r="BI143" s="3">
        <v>2</v>
      </c>
      <c r="BJ143" s="3" t="str">
        <f t="array" ref="BJ143">IF(C143="yes",VLOOKUP(BI143&amp;D143,CHOOSE({1,2},Schedule_2015!$A$2:$A$257&amp;Schedule_2015!$B$2:$B$257,Schedule_2015!$C$2:$C$257),2,0),VLOOKUP(BI143&amp;D143,CHOOSE({1,2},Schedule_2015!$A$2:$A$257&amp;Schedule_2015!$C$2:$C$257,Schedule_2015!$B$2:$B$257),2,0))</f>
        <v>ARI</v>
      </c>
      <c r="BK143" s="3">
        <f>VLOOKUP(BJ143,Def!$A$2:$Z$34,23,0)</f>
        <v>85.2</v>
      </c>
      <c r="BL143" s="3">
        <f>VLOOKUP(BJ143,Def!$A$2:$Z$34,16,0)</f>
        <v>192.8</v>
      </c>
      <c r="BM143" s="3">
        <f>VLOOKUP(BJ143,Def!$A$2:$Z$34,17,0)</f>
        <v>3</v>
      </c>
      <c r="BN143" s="3">
        <f>VLOOKUP(BJ143,Def!$A$2:$Z$34,24,0)</f>
        <v>4</v>
      </c>
      <c r="BO143" s="1">
        <f t="shared" ca="1" si="30"/>
        <v>0</v>
      </c>
      <c r="BP143" s="1">
        <f t="shared" ca="1" si="31"/>
        <v>0</v>
      </c>
      <c r="BQ143" s="1">
        <f t="shared" ca="1" si="32"/>
        <v>0</v>
      </c>
      <c r="BR143" s="1">
        <f t="shared" ca="1" si="33"/>
        <v>0</v>
      </c>
      <c r="BS143" s="1">
        <f t="shared" ca="1" si="34"/>
        <v>0</v>
      </c>
      <c r="BT143" s="1">
        <f t="shared" ca="1" si="35"/>
        <v>0</v>
      </c>
      <c r="BU143" s="1">
        <f t="shared" ca="1" si="36"/>
        <v>0</v>
      </c>
      <c r="BV143" s="1">
        <f t="shared" ca="1" si="37"/>
        <v>0</v>
      </c>
      <c r="BW143" s="1">
        <f t="shared" ca="1" si="38"/>
        <v>0</v>
      </c>
      <c r="BX143" s="1">
        <f t="shared" ca="1" si="39"/>
        <v>0</v>
      </c>
      <c r="BY143" s="1">
        <f t="shared" ca="1" si="40"/>
        <v>0</v>
      </c>
      <c r="BZ143" s="1">
        <f t="shared" ca="1" si="41"/>
        <v>0</v>
      </c>
      <c r="CA143" s="1">
        <f t="shared" ca="1" si="42"/>
        <v>-1</v>
      </c>
      <c r="CB143" s="1">
        <f t="shared" ca="1" si="43"/>
        <v>0</v>
      </c>
      <c r="CC143" s="1">
        <f t="shared" ca="1" si="44"/>
        <v>-1</v>
      </c>
    </row>
    <row r="144" spans="1:81" hidden="1" x14ac:dyDescent="0.25">
      <c r="A144" s="1" t="s">
        <v>1399</v>
      </c>
      <c r="B144" s="1" t="s">
        <v>1400</v>
      </c>
      <c r="C144" s="1" t="s">
        <v>62</v>
      </c>
      <c r="D144" s="1" t="s">
        <v>1396</v>
      </c>
      <c r="E144" s="1" t="s">
        <v>76</v>
      </c>
      <c r="AU144">
        <v>67</v>
      </c>
      <c r="AV144">
        <v>67</v>
      </c>
      <c r="AW144">
        <v>7</v>
      </c>
      <c r="AX144">
        <v>1</v>
      </c>
      <c r="AY144">
        <v>0</v>
      </c>
      <c r="AZ144">
        <v>0</v>
      </c>
      <c r="BA144">
        <v>146</v>
      </c>
      <c r="BI144" s="3">
        <v>2</v>
      </c>
      <c r="BJ144" s="3" t="str">
        <f t="array" ref="BJ144">IF(C144="yes",VLOOKUP(BI144&amp;D144,CHOOSE({1,2},Schedule_2015!$A$2:$A$257&amp;Schedule_2015!$B$2:$B$257,Schedule_2015!$C$2:$C$257),2,0),VLOOKUP(BI144&amp;D144,CHOOSE({1,2},Schedule_2015!$A$2:$A$257&amp;Schedule_2015!$C$2:$C$257,Schedule_2015!$B$2:$B$257),2,0))</f>
        <v>ATL</v>
      </c>
      <c r="BK144" s="3">
        <f>VLOOKUP(BJ144,Def!$A$2:$Z$34,23,0)</f>
        <v>97.4</v>
      </c>
      <c r="BL144" s="3">
        <f>VLOOKUP(BJ144,Def!$A$2:$Z$34,16,0)</f>
        <v>235.2</v>
      </c>
      <c r="BM144" s="3">
        <f>VLOOKUP(BJ144,Def!$A$2:$Z$34,17,0)</f>
        <v>7</v>
      </c>
      <c r="BN144" s="3">
        <f>VLOOKUP(BJ144,Def!$A$2:$Z$34,24,0)</f>
        <v>2</v>
      </c>
      <c r="BO144" s="1">
        <f t="shared" ca="1" si="30"/>
        <v>0</v>
      </c>
      <c r="BP144" s="1">
        <f t="shared" ca="1" si="31"/>
        <v>0</v>
      </c>
      <c r="BQ144" s="1">
        <f t="shared" ca="1" si="32"/>
        <v>0</v>
      </c>
      <c r="BR144" s="1">
        <f t="shared" ca="1" si="33"/>
        <v>0</v>
      </c>
      <c r="BS144" s="1">
        <f t="shared" ca="1" si="34"/>
        <v>0</v>
      </c>
      <c r="BT144" s="1">
        <f t="shared" ca="1" si="35"/>
        <v>0</v>
      </c>
      <c r="BU144" s="1">
        <f t="shared" ca="1" si="36"/>
        <v>0</v>
      </c>
      <c r="BV144" s="1">
        <f t="shared" ca="1" si="37"/>
        <v>14.600000000000001</v>
      </c>
      <c r="BW144" s="1">
        <f t="shared" ca="1" si="38"/>
        <v>7</v>
      </c>
      <c r="BX144" s="1">
        <f t="shared" ca="1" si="39"/>
        <v>6</v>
      </c>
      <c r="BY144" s="1">
        <f t="shared" ca="1" si="40"/>
        <v>3</v>
      </c>
      <c r="BZ144" s="1">
        <f t="shared" ca="1" si="41"/>
        <v>0</v>
      </c>
      <c r="CA144" s="1">
        <f t="shared" ca="1" si="42"/>
        <v>0</v>
      </c>
      <c r="CB144" s="1">
        <f t="shared" ca="1" si="43"/>
        <v>0</v>
      </c>
      <c r="CC144" s="1">
        <f t="shared" ca="1" si="44"/>
        <v>30.6</v>
      </c>
    </row>
    <row r="145" spans="1:81" hidden="1" x14ac:dyDescent="0.25">
      <c r="A145" s="1" t="s">
        <v>1184</v>
      </c>
      <c r="B145" s="1" t="s">
        <v>1185</v>
      </c>
      <c r="C145" s="1" t="s">
        <v>62</v>
      </c>
      <c r="D145" s="1" t="s">
        <v>1179</v>
      </c>
      <c r="E145" s="1" t="s">
        <v>69</v>
      </c>
      <c r="AU145">
        <v>9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18</v>
      </c>
      <c r="BB145">
        <v>14</v>
      </c>
      <c r="BC145">
        <v>37</v>
      </c>
      <c r="BD145">
        <v>37</v>
      </c>
      <c r="BE145">
        <v>3</v>
      </c>
      <c r="BF145">
        <v>0</v>
      </c>
      <c r="BG145">
        <v>0</v>
      </c>
      <c r="BH145">
        <v>87</v>
      </c>
      <c r="BI145" s="3">
        <v>3</v>
      </c>
      <c r="BJ145" s="3" t="str">
        <f t="array" ref="BJ145">IF(C145="yes",VLOOKUP(BI145&amp;D145,CHOOSE({1,2},Schedule_2015!$A$2:$A$257&amp;Schedule_2015!$B$2:$B$257,Schedule_2015!$C$2:$C$257),2,0),VLOOKUP(BI145&amp;D145,CHOOSE({1,2},Schedule_2015!$A$2:$A$257&amp;Schedule_2015!$C$2:$C$257,Schedule_2015!$B$2:$B$257),2,0))</f>
        <v>ATL</v>
      </c>
      <c r="BK145" s="3">
        <f>VLOOKUP(BJ145,Def!$A$2:$Z$34,23,0)</f>
        <v>97.4</v>
      </c>
      <c r="BL145" s="3">
        <f>VLOOKUP(BJ145,Def!$A$2:$Z$34,16,0)</f>
        <v>235.2</v>
      </c>
      <c r="BM145" s="3">
        <f>VLOOKUP(BJ145,Def!$A$2:$Z$34,17,0)</f>
        <v>7</v>
      </c>
      <c r="BN145" s="3">
        <f>VLOOKUP(BJ145,Def!$A$2:$Z$34,24,0)</f>
        <v>2</v>
      </c>
      <c r="BO145" s="1">
        <f t="shared" ca="1" si="30"/>
        <v>0</v>
      </c>
      <c r="BP145" s="1">
        <f t="shared" ca="1" si="31"/>
        <v>0</v>
      </c>
      <c r="BQ145" s="1">
        <f t="shared" ca="1" si="32"/>
        <v>0</v>
      </c>
      <c r="BR145" s="1">
        <f t="shared" ca="1" si="33"/>
        <v>0</v>
      </c>
      <c r="BS145" s="1">
        <f t="shared" ca="1" si="34"/>
        <v>8.7000000000000011</v>
      </c>
      <c r="BT145" s="1">
        <f t="shared" ca="1" si="35"/>
        <v>18</v>
      </c>
      <c r="BU145" s="1">
        <f t="shared" ca="1" si="36"/>
        <v>0</v>
      </c>
      <c r="BV145" s="1">
        <f t="shared" ca="1" si="37"/>
        <v>1.8</v>
      </c>
      <c r="BW145" s="1">
        <f t="shared" ca="1" si="38"/>
        <v>2</v>
      </c>
      <c r="BX145" s="1">
        <f t="shared" ca="1" si="39"/>
        <v>0</v>
      </c>
      <c r="BY145" s="1">
        <f t="shared" ca="1" si="40"/>
        <v>0</v>
      </c>
      <c r="BZ145" s="1">
        <f t="shared" ca="1" si="41"/>
        <v>0</v>
      </c>
      <c r="CA145" s="1">
        <f t="shared" ca="1" si="42"/>
        <v>0</v>
      </c>
      <c r="CB145" s="1">
        <f t="shared" ca="1" si="43"/>
        <v>0</v>
      </c>
      <c r="CC145" s="1">
        <f t="shared" ca="1" si="44"/>
        <v>30.500000000000004</v>
      </c>
    </row>
    <row r="146" spans="1:81" hidden="1" x14ac:dyDescent="0.25">
      <c r="A146" s="1" t="s">
        <v>80</v>
      </c>
      <c r="B146" s="1" t="s">
        <v>81</v>
      </c>
      <c r="C146" s="1" t="s">
        <v>135</v>
      </c>
      <c r="D146" s="1" t="s">
        <v>63</v>
      </c>
      <c r="E146" s="1" t="s">
        <v>76</v>
      </c>
      <c r="AU146">
        <v>28</v>
      </c>
      <c r="AV146">
        <v>0</v>
      </c>
      <c r="AW146">
        <v>9</v>
      </c>
      <c r="AX146">
        <v>0</v>
      </c>
      <c r="AY146">
        <v>0</v>
      </c>
      <c r="AZ146">
        <v>0</v>
      </c>
      <c r="BA146">
        <v>157</v>
      </c>
      <c r="BI146" s="3">
        <v>4</v>
      </c>
      <c r="BJ146" s="3" t="str">
        <f t="array" ref="BJ146">IF(C146="yes",VLOOKUP(BI146&amp;D146,CHOOSE({1,2},Schedule_2015!$A$2:$A$257&amp;Schedule_2015!$B$2:$B$257,Schedule_2015!$C$2:$C$257),2,0),VLOOKUP(BI146&amp;D146,CHOOSE({1,2},Schedule_2015!$A$2:$A$257&amp;Schedule_2015!$C$2:$C$257,Schedule_2015!$B$2:$B$257),2,0))</f>
        <v>ATL</v>
      </c>
      <c r="BK146" s="3">
        <f>VLOOKUP(BJ146,Def!$A$2:$Z$34,23,0)</f>
        <v>97.4</v>
      </c>
      <c r="BL146" s="3">
        <f>VLOOKUP(BJ146,Def!$A$2:$Z$34,16,0)</f>
        <v>235.2</v>
      </c>
      <c r="BM146" s="3">
        <f>VLOOKUP(BJ146,Def!$A$2:$Z$34,17,0)</f>
        <v>7</v>
      </c>
      <c r="BN146" s="3">
        <f>VLOOKUP(BJ146,Def!$A$2:$Z$34,24,0)</f>
        <v>2</v>
      </c>
      <c r="BO146" s="1">
        <f t="shared" ca="1" si="30"/>
        <v>0</v>
      </c>
      <c r="BP146" s="1">
        <f t="shared" ca="1" si="31"/>
        <v>0</v>
      </c>
      <c r="BQ146" s="1">
        <f t="shared" ca="1" si="32"/>
        <v>0</v>
      </c>
      <c r="BR146" s="1">
        <f t="shared" ca="1" si="33"/>
        <v>0</v>
      </c>
      <c r="BS146" s="1">
        <f t="shared" ca="1" si="34"/>
        <v>0</v>
      </c>
      <c r="BT146" s="1">
        <f t="shared" ca="1" si="35"/>
        <v>0</v>
      </c>
      <c r="BU146" s="1">
        <f t="shared" ca="1" si="36"/>
        <v>0</v>
      </c>
      <c r="BV146" s="1">
        <f t="shared" ca="1" si="37"/>
        <v>15.700000000000001</v>
      </c>
      <c r="BW146" s="1">
        <f t="shared" ca="1" si="38"/>
        <v>9</v>
      </c>
      <c r="BX146" s="1">
        <f t="shared" ca="1" si="39"/>
        <v>0</v>
      </c>
      <c r="BY146" s="1">
        <f t="shared" ca="1" si="40"/>
        <v>3</v>
      </c>
      <c r="BZ146" s="1">
        <f t="shared" ca="1" si="41"/>
        <v>0</v>
      </c>
      <c r="CA146" s="1">
        <f t="shared" ca="1" si="42"/>
        <v>0</v>
      </c>
      <c r="CB146" s="1">
        <f t="shared" ca="1" si="43"/>
        <v>0</v>
      </c>
      <c r="CC146" s="1">
        <f t="shared" ca="1" si="44"/>
        <v>27.700000000000003</v>
      </c>
    </row>
    <row r="147" spans="1:81" hidden="1" x14ac:dyDescent="0.25">
      <c r="A147" s="1" t="s">
        <v>2078</v>
      </c>
      <c r="B147" s="1" t="s">
        <v>2079</v>
      </c>
      <c r="C147" s="1" t="s">
        <v>62</v>
      </c>
      <c r="D147" s="1" t="s">
        <v>1179</v>
      </c>
      <c r="E147" s="1" t="s">
        <v>69</v>
      </c>
      <c r="Y147">
        <v>28</v>
      </c>
      <c r="Z147">
        <v>28</v>
      </c>
      <c r="AA147">
        <v>0</v>
      </c>
      <c r="AB147">
        <v>1</v>
      </c>
      <c r="AC147">
        <v>0</v>
      </c>
      <c r="AP147">
        <v>4</v>
      </c>
      <c r="AQ147">
        <v>4</v>
      </c>
      <c r="AR147">
        <v>0</v>
      </c>
      <c r="AS147">
        <v>1</v>
      </c>
      <c r="AT147">
        <v>0</v>
      </c>
      <c r="AU147">
        <v>22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100</v>
      </c>
      <c r="BB147">
        <v>1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5</v>
      </c>
      <c r="BI147" s="3">
        <v>3</v>
      </c>
      <c r="BJ147" s="3" t="str">
        <f t="array" ref="BJ147">IF(C147="yes",VLOOKUP(BI147&amp;D147,CHOOSE({1,2},Schedule_2015!$A$2:$A$257&amp;Schedule_2015!$B$2:$B$257,Schedule_2015!$C$2:$C$257),2,0),VLOOKUP(BI147&amp;D147,CHOOSE({1,2},Schedule_2015!$A$2:$A$257&amp;Schedule_2015!$C$2:$C$257,Schedule_2015!$B$2:$B$257),2,0))</f>
        <v>ATL</v>
      </c>
      <c r="BK147" s="3">
        <f>VLOOKUP(BJ147,Def!$A$2:$Z$34,23,0)</f>
        <v>97.4</v>
      </c>
      <c r="BL147" s="3">
        <f>VLOOKUP(BJ147,Def!$A$2:$Z$34,16,0)</f>
        <v>235.2</v>
      </c>
      <c r="BM147" s="3">
        <f>VLOOKUP(BJ147,Def!$A$2:$Z$34,17,0)</f>
        <v>7</v>
      </c>
      <c r="BN147" s="3">
        <f>VLOOKUP(BJ147,Def!$A$2:$Z$34,24,0)</f>
        <v>2</v>
      </c>
      <c r="BO147" s="1">
        <f t="shared" ca="1" si="30"/>
        <v>0</v>
      </c>
      <c r="BP147" s="1">
        <f t="shared" ca="1" si="31"/>
        <v>0</v>
      </c>
      <c r="BQ147" s="1">
        <f t="shared" ca="1" si="32"/>
        <v>0</v>
      </c>
      <c r="BR147" s="1">
        <f t="shared" ca="1" si="33"/>
        <v>0</v>
      </c>
      <c r="BS147" s="1">
        <f t="shared" ca="1" si="34"/>
        <v>0.5</v>
      </c>
      <c r="BT147" s="1">
        <f t="shared" ca="1" si="35"/>
        <v>0</v>
      </c>
      <c r="BU147" s="1">
        <f t="shared" ca="1" si="36"/>
        <v>0</v>
      </c>
      <c r="BV147" s="1">
        <f t="shared" ca="1" si="37"/>
        <v>10</v>
      </c>
      <c r="BW147" s="1">
        <f t="shared" ca="1" si="38"/>
        <v>10</v>
      </c>
      <c r="BX147" s="1">
        <f t="shared" ca="1" si="39"/>
        <v>0</v>
      </c>
      <c r="BY147" s="1">
        <f t="shared" ca="1" si="40"/>
        <v>3</v>
      </c>
      <c r="BZ147" s="1">
        <f t="shared" ca="1" si="41"/>
        <v>0</v>
      </c>
      <c r="CA147" s="1">
        <f t="shared" ca="1" si="42"/>
        <v>0</v>
      </c>
      <c r="CB147" s="1">
        <f t="shared" ca="1" si="43"/>
        <v>0</v>
      </c>
      <c r="CC147" s="1">
        <f t="shared" ca="1" si="44"/>
        <v>23.5</v>
      </c>
    </row>
    <row r="148" spans="1:81" hidden="1" x14ac:dyDescent="0.25">
      <c r="A148" s="1" t="s">
        <v>211</v>
      </c>
      <c r="B148" s="1" t="s">
        <v>212</v>
      </c>
      <c r="C148" s="1" t="s">
        <v>135</v>
      </c>
      <c r="D148" s="1" t="s">
        <v>202</v>
      </c>
      <c r="E148" s="1" t="s">
        <v>76</v>
      </c>
      <c r="AU148">
        <v>25</v>
      </c>
      <c r="AV148">
        <v>0</v>
      </c>
      <c r="AW148">
        <v>10</v>
      </c>
      <c r="AX148">
        <v>0</v>
      </c>
      <c r="AY148">
        <v>0</v>
      </c>
      <c r="AZ148">
        <v>0</v>
      </c>
      <c r="BA148">
        <v>102</v>
      </c>
      <c r="BI148" s="3">
        <v>1</v>
      </c>
      <c r="BJ148" s="3" t="str">
        <f t="array" ref="BJ148">IF(C148="yes",VLOOKUP(BI148&amp;D148,CHOOSE({1,2},Schedule_2015!$A$2:$A$257&amp;Schedule_2015!$B$2:$B$257,Schedule_2015!$C$2:$C$257),2,0),VLOOKUP(BI148&amp;D148,CHOOSE({1,2},Schedule_2015!$A$2:$A$257&amp;Schedule_2015!$C$2:$C$257,Schedule_2015!$B$2:$B$257),2,0))</f>
        <v>ATL</v>
      </c>
      <c r="BK148" s="3">
        <f>VLOOKUP(BJ148,Def!$A$2:$Z$34,23,0)</f>
        <v>97.4</v>
      </c>
      <c r="BL148" s="3">
        <f>VLOOKUP(BJ148,Def!$A$2:$Z$34,16,0)</f>
        <v>235.2</v>
      </c>
      <c r="BM148" s="3">
        <f>VLOOKUP(BJ148,Def!$A$2:$Z$34,17,0)</f>
        <v>7</v>
      </c>
      <c r="BN148" s="3">
        <f>VLOOKUP(BJ148,Def!$A$2:$Z$34,24,0)</f>
        <v>2</v>
      </c>
      <c r="BO148" s="1">
        <f t="shared" ca="1" si="30"/>
        <v>0</v>
      </c>
      <c r="BP148" s="1">
        <f t="shared" ca="1" si="31"/>
        <v>0</v>
      </c>
      <c r="BQ148" s="1">
        <f t="shared" ca="1" si="32"/>
        <v>0</v>
      </c>
      <c r="BR148" s="1">
        <f t="shared" ca="1" si="33"/>
        <v>0</v>
      </c>
      <c r="BS148" s="1">
        <f t="shared" ca="1" si="34"/>
        <v>0</v>
      </c>
      <c r="BT148" s="1">
        <f t="shared" ca="1" si="35"/>
        <v>0</v>
      </c>
      <c r="BU148" s="1">
        <f t="shared" ca="1" si="36"/>
        <v>0</v>
      </c>
      <c r="BV148" s="1">
        <f t="shared" ca="1" si="37"/>
        <v>10.200000000000001</v>
      </c>
      <c r="BW148" s="1">
        <f t="shared" ca="1" si="38"/>
        <v>10</v>
      </c>
      <c r="BX148" s="1">
        <f t="shared" ca="1" si="39"/>
        <v>0</v>
      </c>
      <c r="BY148" s="1">
        <f t="shared" ca="1" si="40"/>
        <v>3</v>
      </c>
      <c r="BZ148" s="1">
        <f t="shared" ca="1" si="41"/>
        <v>0</v>
      </c>
      <c r="CA148" s="1">
        <f t="shared" ca="1" si="42"/>
        <v>0</v>
      </c>
      <c r="CB148" s="1">
        <f t="shared" ca="1" si="43"/>
        <v>0</v>
      </c>
      <c r="CC148" s="1">
        <f t="shared" ca="1" si="44"/>
        <v>23.200000000000003</v>
      </c>
    </row>
    <row r="149" spans="1:81" hidden="1" x14ac:dyDescent="0.25">
      <c r="A149" s="1" t="s">
        <v>1394</v>
      </c>
      <c r="B149" s="1" t="s">
        <v>1395</v>
      </c>
      <c r="C149" s="1" t="s">
        <v>62</v>
      </c>
      <c r="D149" s="1" t="s">
        <v>1396</v>
      </c>
      <c r="E149" s="1" t="s">
        <v>64</v>
      </c>
      <c r="K149">
        <v>1</v>
      </c>
      <c r="L149">
        <v>0</v>
      </c>
      <c r="M149">
        <v>2</v>
      </c>
      <c r="N149">
        <v>0</v>
      </c>
      <c r="O149">
        <v>0</v>
      </c>
      <c r="AD149">
        <v>40</v>
      </c>
      <c r="AE149">
        <v>27</v>
      </c>
      <c r="AF149">
        <v>0</v>
      </c>
      <c r="AG149">
        <v>2</v>
      </c>
      <c r="AH149">
        <v>0</v>
      </c>
      <c r="AI149">
        <v>0</v>
      </c>
      <c r="AJ149">
        <v>292</v>
      </c>
      <c r="BB149">
        <v>2</v>
      </c>
      <c r="BC149">
        <v>18</v>
      </c>
      <c r="BD149">
        <v>0</v>
      </c>
      <c r="BE149">
        <v>0</v>
      </c>
      <c r="BF149">
        <v>0</v>
      </c>
      <c r="BG149">
        <v>0</v>
      </c>
      <c r="BH149">
        <v>23</v>
      </c>
      <c r="BI149" s="3">
        <v>2</v>
      </c>
      <c r="BJ149" s="3" t="str">
        <f t="array" ref="BJ149">IF(C149="yes",VLOOKUP(BI149&amp;D149,CHOOSE({1,2},Schedule_2015!$A$2:$A$257&amp;Schedule_2015!$B$2:$B$257,Schedule_2015!$C$2:$C$257),2,0),VLOOKUP(BI149&amp;D149,CHOOSE({1,2},Schedule_2015!$A$2:$A$257&amp;Schedule_2015!$C$2:$C$257,Schedule_2015!$B$2:$B$257),2,0))</f>
        <v>ATL</v>
      </c>
      <c r="BK149" s="3">
        <f>VLOOKUP(BJ149,Def!$A$2:$Z$34,23,0)</f>
        <v>97.4</v>
      </c>
      <c r="BL149" s="3">
        <f>VLOOKUP(BJ149,Def!$A$2:$Z$34,16,0)</f>
        <v>235.2</v>
      </c>
      <c r="BM149" s="3">
        <f>VLOOKUP(BJ149,Def!$A$2:$Z$34,17,0)</f>
        <v>7</v>
      </c>
      <c r="BN149" s="3">
        <f>VLOOKUP(BJ149,Def!$A$2:$Z$34,24,0)</f>
        <v>2</v>
      </c>
      <c r="BO149" s="1">
        <f t="shared" ca="1" si="30"/>
        <v>8</v>
      </c>
      <c r="BP149" s="1">
        <f t="shared" ca="1" si="31"/>
        <v>11.68</v>
      </c>
      <c r="BQ149" s="1">
        <f t="shared" ca="1" si="32"/>
        <v>0</v>
      </c>
      <c r="BR149" s="1">
        <f t="shared" ca="1" si="33"/>
        <v>0</v>
      </c>
      <c r="BS149" s="1">
        <f t="shared" ca="1" si="34"/>
        <v>2.3000000000000003</v>
      </c>
      <c r="BT149" s="1">
        <f t="shared" ca="1" si="35"/>
        <v>0</v>
      </c>
      <c r="BU149" s="1">
        <f t="shared" ca="1" si="36"/>
        <v>0</v>
      </c>
      <c r="BV149" s="1">
        <f t="shared" ca="1" si="37"/>
        <v>0</v>
      </c>
      <c r="BW149" s="1">
        <f t="shared" ca="1" si="38"/>
        <v>0</v>
      </c>
      <c r="BX149" s="1">
        <f t="shared" ca="1" si="39"/>
        <v>0</v>
      </c>
      <c r="BY149" s="1">
        <f t="shared" ca="1" si="40"/>
        <v>0</v>
      </c>
      <c r="BZ149" s="1">
        <f t="shared" ca="1" si="41"/>
        <v>0</v>
      </c>
      <c r="CA149" s="1">
        <f t="shared" ca="1" si="42"/>
        <v>-2</v>
      </c>
      <c r="CB149" s="1">
        <f t="shared" ca="1" si="43"/>
        <v>0</v>
      </c>
      <c r="CC149" s="1">
        <f t="shared" ca="1" si="44"/>
        <v>19.98</v>
      </c>
    </row>
    <row r="150" spans="1:81" hidden="1" x14ac:dyDescent="0.25">
      <c r="A150" s="1" t="s">
        <v>1772</v>
      </c>
      <c r="B150" s="1" t="s">
        <v>1773</v>
      </c>
      <c r="C150" s="1" t="s">
        <v>135</v>
      </c>
      <c r="D150" s="1" t="s">
        <v>63</v>
      </c>
      <c r="E150" s="1" t="s">
        <v>76</v>
      </c>
      <c r="K150">
        <v>1</v>
      </c>
      <c r="L150">
        <v>0</v>
      </c>
      <c r="M150">
        <v>1</v>
      </c>
      <c r="N150">
        <v>0</v>
      </c>
      <c r="O150">
        <v>0</v>
      </c>
      <c r="AP150">
        <v>10</v>
      </c>
      <c r="AQ150">
        <v>17</v>
      </c>
      <c r="AR150">
        <v>0</v>
      </c>
      <c r="AS150">
        <v>4</v>
      </c>
      <c r="AT150">
        <v>0</v>
      </c>
      <c r="AU150">
        <v>42</v>
      </c>
      <c r="AV150">
        <v>8</v>
      </c>
      <c r="AW150">
        <v>6</v>
      </c>
      <c r="AX150">
        <v>1</v>
      </c>
      <c r="AY150">
        <v>0</v>
      </c>
      <c r="AZ150">
        <v>0</v>
      </c>
      <c r="BA150">
        <v>87</v>
      </c>
      <c r="BI150" s="3">
        <v>4</v>
      </c>
      <c r="BJ150" s="3" t="str">
        <f t="array" ref="BJ150">IF(C150="yes",VLOOKUP(BI150&amp;D150,CHOOSE({1,2},Schedule_2015!$A$2:$A$257&amp;Schedule_2015!$B$2:$B$257,Schedule_2015!$C$2:$C$257),2,0),VLOOKUP(BI150&amp;D150,CHOOSE({1,2},Schedule_2015!$A$2:$A$257&amp;Schedule_2015!$C$2:$C$257,Schedule_2015!$B$2:$B$257),2,0))</f>
        <v>ATL</v>
      </c>
      <c r="BK150" s="3">
        <f>VLOOKUP(BJ150,Def!$A$2:$Z$34,23,0)</f>
        <v>97.4</v>
      </c>
      <c r="BL150" s="3">
        <f>VLOOKUP(BJ150,Def!$A$2:$Z$34,16,0)</f>
        <v>235.2</v>
      </c>
      <c r="BM150" s="3">
        <f>VLOOKUP(BJ150,Def!$A$2:$Z$34,17,0)</f>
        <v>7</v>
      </c>
      <c r="BN150" s="3">
        <f>VLOOKUP(BJ150,Def!$A$2:$Z$34,24,0)</f>
        <v>2</v>
      </c>
      <c r="BO150" s="1">
        <f t="shared" ca="1" si="30"/>
        <v>0</v>
      </c>
      <c r="BP150" s="1">
        <f t="shared" ca="1" si="31"/>
        <v>0</v>
      </c>
      <c r="BQ150" s="1">
        <f t="shared" ca="1" si="32"/>
        <v>0</v>
      </c>
      <c r="BR150" s="1">
        <f t="shared" ca="1" si="33"/>
        <v>0</v>
      </c>
      <c r="BS150" s="1">
        <f t="shared" ca="1" si="34"/>
        <v>0</v>
      </c>
      <c r="BT150" s="1">
        <f t="shared" ca="1" si="35"/>
        <v>0</v>
      </c>
      <c r="BU150" s="1">
        <f t="shared" ca="1" si="36"/>
        <v>0</v>
      </c>
      <c r="BV150" s="1">
        <f t="shared" ca="1" si="37"/>
        <v>8.7000000000000011</v>
      </c>
      <c r="BW150" s="1">
        <f t="shared" ca="1" si="38"/>
        <v>6</v>
      </c>
      <c r="BX150" s="1">
        <f t="shared" ca="1" si="39"/>
        <v>6</v>
      </c>
      <c r="BY150" s="1">
        <f t="shared" ca="1" si="40"/>
        <v>0</v>
      </c>
      <c r="BZ150" s="1">
        <f t="shared" ca="1" si="41"/>
        <v>0</v>
      </c>
      <c r="CA150" s="1">
        <f t="shared" ca="1" si="42"/>
        <v>-1</v>
      </c>
      <c r="CB150" s="1">
        <f t="shared" ca="1" si="43"/>
        <v>0</v>
      </c>
      <c r="CC150" s="1">
        <f t="shared" ca="1" si="44"/>
        <v>19.700000000000003</v>
      </c>
    </row>
    <row r="151" spans="1:81" hidden="1" x14ac:dyDescent="0.25">
      <c r="A151" s="1" t="s">
        <v>203</v>
      </c>
      <c r="B151" s="1" t="s">
        <v>204</v>
      </c>
      <c r="C151" s="1" t="s">
        <v>135</v>
      </c>
      <c r="D151" s="1" t="s">
        <v>202</v>
      </c>
      <c r="E151" s="1" t="s">
        <v>69</v>
      </c>
      <c r="AP151">
        <v>8</v>
      </c>
      <c r="AQ151">
        <v>15</v>
      </c>
      <c r="AR151">
        <v>0</v>
      </c>
      <c r="AS151">
        <v>3</v>
      </c>
      <c r="AT151">
        <v>0</v>
      </c>
      <c r="AU151">
        <v>24</v>
      </c>
      <c r="AV151">
        <v>0</v>
      </c>
      <c r="AW151">
        <v>7</v>
      </c>
      <c r="AX151">
        <v>0</v>
      </c>
      <c r="AY151">
        <v>0</v>
      </c>
      <c r="AZ151">
        <v>0</v>
      </c>
      <c r="BA151">
        <v>76</v>
      </c>
      <c r="BB151">
        <v>5</v>
      </c>
      <c r="BC151">
        <v>27</v>
      </c>
      <c r="BD151">
        <v>0</v>
      </c>
      <c r="BE151">
        <v>0</v>
      </c>
      <c r="BF151">
        <v>0</v>
      </c>
      <c r="BG151">
        <v>0</v>
      </c>
      <c r="BH151">
        <v>50</v>
      </c>
      <c r="BI151" s="3">
        <v>1</v>
      </c>
      <c r="BJ151" s="3" t="str">
        <f t="array" ref="BJ151">IF(C151="yes",VLOOKUP(BI151&amp;D151,CHOOSE({1,2},Schedule_2015!$A$2:$A$257&amp;Schedule_2015!$B$2:$B$257,Schedule_2015!$C$2:$C$257),2,0),VLOOKUP(BI151&amp;D151,CHOOSE({1,2},Schedule_2015!$A$2:$A$257&amp;Schedule_2015!$C$2:$C$257,Schedule_2015!$B$2:$B$257),2,0))</f>
        <v>ATL</v>
      </c>
      <c r="BK151" s="3">
        <f>VLOOKUP(BJ151,Def!$A$2:$Z$34,23,0)</f>
        <v>97.4</v>
      </c>
      <c r="BL151" s="3">
        <f>VLOOKUP(BJ151,Def!$A$2:$Z$34,16,0)</f>
        <v>235.2</v>
      </c>
      <c r="BM151" s="3">
        <f>VLOOKUP(BJ151,Def!$A$2:$Z$34,17,0)</f>
        <v>7</v>
      </c>
      <c r="BN151" s="3">
        <f>VLOOKUP(BJ151,Def!$A$2:$Z$34,24,0)</f>
        <v>2</v>
      </c>
      <c r="BO151" s="1">
        <f t="shared" ca="1" si="30"/>
        <v>0</v>
      </c>
      <c r="BP151" s="1">
        <f t="shared" ca="1" si="31"/>
        <v>0</v>
      </c>
      <c r="BQ151" s="1">
        <f t="shared" ca="1" si="32"/>
        <v>0</v>
      </c>
      <c r="BR151" s="1">
        <f t="shared" ca="1" si="33"/>
        <v>0</v>
      </c>
      <c r="BS151" s="1">
        <f t="shared" ca="1" si="34"/>
        <v>5</v>
      </c>
      <c r="BT151" s="1">
        <f t="shared" ca="1" si="35"/>
        <v>0</v>
      </c>
      <c r="BU151" s="1">
        <f t="shared" ca="1" si="36"/>
        <v>0</v>
      </c>
      <c r="BV151" s="1">
        <f t="shared" ca="1" si="37"/>
        <v>7.6000000000000005</v>
      </c>
      <c r="BW151" s="1">
        <f t="shared" ca="1" si="38"/>
        <v>7</v>
      </c>
      <c r="BX151" s="1">
        <f t="shared" ca="1" si="39"/>
        <v>0</v>
      </c>
      <c r="BY151" s="1">
        <f t="shared" ca="1" si="40"/>
        <v>0</v>
      </c>
      <c r="BZ151" s="1">
        <f t="shared" ca="1" si="41"/>
        <v>0</v>
      </c>
      <c r="CA151" s="1">
        <f t="shared" ca="1" si="42"/>
        <v>0</v>
      </c>
      <c r="CB151" s="1">
        <f t="shared" ca="1" si="43"/>
        <v>0</v>
      </c>
      <c r="CC151" s="1">
        <f t="shared" ca="1" si="44"/>
        <v>19.600000000000001</v>
      </c>
    </row>
    <row r="152" spans="1:81" hidden="1" x14ac:dyDescent="0.25">
      <c r="A152" s="1" t="s">
        <v>200</v>
      </c>
      <c r="B152" s="1" t="s">
        <v>201</v>
      </c>
      <c r="C152" s="1" t="s">
        <v>135</v>
      </c>
      <c r="D152" s="1" t="s">
        <v>202</v>
      </c>
      <c r="E152" s="1" t="s">
        <v>64</v>
      </c>
      <c r="AD152">
        <v>52</v>
      </c>
      <c r="AE152">
        <v>36</v>
      </c>
      <c r="AF152">
        <v>2</v>
      </c>
      <c r="AG152">
        <v>1</v>
      </c>
      <c r="AH152">
        <v>0</v>
      </c>
      <c r="AI152">
        <v>0</v>
      </c>
      <c r="AJ152">
        <v>336</v>
      </c>
      <c r="BI152" s="3">
        <v>1</v>
      </c>
      <c r="BJ152" s="3" t="str">
        <f t="array" ref="BJ152">IF(C152="yes",VLOOKUP(BI152&amp;D152,CHOOSE({1,2},Schedule_2015!$A$2:$A$257&amp;Schedule_2015!$B$2:$B$257,Schedule_2015!$C$2:$C$257),2,0),VLOOKUP(BI152&amp;D152,CHOOSE({1,2},Schedule_2015!$A$2:$A$257&amp;Schedule_2015!$C$2:$C$257,Schedule_2015!$B$2:$B$257),2,0))</f>
        <v>ATL</v>
      </c>
      <c r="BK152" s="3">
        <f>VLOOKUP(BJ152,Def!$A$2:$Z$34,23,0)</f>
        <v>97.4</v>
      </c>
      <c r="BL152" s="3">
        <f>VLOOKUP(BJ152,Def!$A$2:$Z$34,16,0)</f>
        <v>235.2</v>
      </c>
      <c r="BM152" s="3">
        <f>VLOOKUP(BJ152,Def!$A$2:$Z$34,17,0)</f>
        <v>7</v>
      </c>
      <c r="BN152" s="3">
        <f>VLOOKUP(BJ152,Def!$A$2:$Z$34,24,0)</f>
        <v>2</v>
      </c>
      <c r="BO152" s="1">
        <f t="shared" ca="1" si="30"/>
        <v>4</v>
      </c>
      <c r="BP152" s="1">
        <f t="shared" ca="1" si="31"/>
        <v>13.44</v>
      </c>
      <c r="BQ152" s="1">
        <f t="shared" ca="1" si="32"/>
        <v>3</v>
      </c>
      <c r="BR152" s="1">
        <f t="shared" ca="1" si="33"/>
        <v>-2</v>
      </c>
      <c r="BS152" s="1">
        <f t="shared" ca="1" si="34"/>
        <v>0</v>
      </c>
      <c r="BT152" s="1">
        <f t="shared" ca="1" si="35"/>
        <v>0</v>
      </c>
      <c r="BU152" s="1">
        <f t="shared" ca="1" si="36"/>
        <v>0</v>
      </c>
      <c r="BV152" s="1">
        <f t="shared" ca="1" si="37"/>
        <v>0</v>
      </c>
      <c r="BW152" s="1">
        <f t="shared" ca="1" si="38"/>
        <v>0</v>
      </c>
      <c r="BX152" s="1">
        <f t="shared" ca="1" si="39"/>
        <v>0</v>
      </c>
      <c r="BY152" s="1">
        <f t="shared" ca="1" si="40"/>
        <v>0</v>
      </c>
      <c r="BZ152" s="1">
        <f t="shared" ca="1" si="41"/>
        <v>0</v>
      </c>
      <c r="CA152" s="1">
        <f t="shared" ca="1" si="42"/>
        <v>0</v>
      </c>
      <c r="CB152" s="1">
        <f t="shared" ca="1" si="43"/>
        <v>0</v>
      </c>
      <c r="CC152" s="1">
        <f t="shared" ca="1" si="44"/>
        <v>18.439999999999998</v>
      </c>
    </row>
    <row r="153" spans="1:81" hidden="1" x14ac:dyDescent="0.25">
      <c r="A153" s="1" t="s">
        <v>207</v>
      </c>
      <c r="B153" s="1" t="s">
        <v>208</v>
      </c>
      <c r="C153" s="1" t="s">
        <v>135</v>
      </c>
      <c r="D153" s="1" t="s">
        <v>202</v>
      </c>
      <c r="E153" s="1" t="s">
        <v>69</v>
      </c>
      <c r="AU153">
        <v>6</v>
      </c>
      <c r="AV153">
        <v>5</v>
      </c>
      <c r="AW153">
        <v>4</v>
      </c>
      <c r="AX153">
        <v>1</v>
      </c>
      <c r="AY153">
        <v>0</v>
      </c>
      <c r="AZ153">
        <v>0</v>
      </c>
      <c r="BA153">
        <v>11</v>
      </c>
      <c r="BB153">
        <v>8</v>
      </c>
      <c r="BC153">
        <v>8</v>
      </c>
      <c r="BD153">
        <v>8</v>
      </c>
      <c r="BE153">
        <v>1</v>
      </c>
      <c r="BF153">
        <v>0</v>
      </c>
      <c r="BG153">
        <v>0</v>
      </c>
      <c r="BH153">
        <v>9</v>
      </c>
      <c r="BI153" s="3">
        <v>1</v>
      </c>
      <c r="BJ153" s="3" t="str">
        <f t="array" ref="BJ153">IF(C153="yes",VLOOKUP(BI153&amp;D153,CHOOSE({1,2},Schedule_2015!$A$2:$A$257&amp;Schedule_2015!$B$2:$B$257,Schedule_2015!$C$2:$C$257),2,0),VLOOKUP(BI153&amp;D153,CHOOSE({1,2},Schedule_2015!$A$2:$A$257&amp;Schedule_2015!$C$2:$C$257,Schedule_2015!$B$2:$B$257),2,0))</f>
        <v>ATL</v>
      </c>
      <c r="BK153" s="3">
        <f>VLOOKUP(BJ153,Def!$A$2:$Z$34,23,0)</f>
        <v>97.4</v>
      </c>
      <c r="BL153" s="3">
        <f>VLOOKUP(BJ153,Def!$A$2:$Z$34,16,0)</f>
        <v>235.2</v>
      </c>
      <c r="BM153" s="3">
        <f>VLOOKUP(BJ153,Def!$A$2:$Z$34,17,0)</f>
        <v>7</v>
      </c>
      <c r="BN153" s="3">
        <f>VLOOKUP(BJ153,Def!$A$2:$Z$34,24,0)</f>
        <v>2</v>
      </c>
      <c r="BO153" s="1">
        <f t="shared" ca="1" si="30"/>
        <v>0</v>
      </c>
      <c r="BP153" s="1">
        <f t="shared" ca="1" si="31"/>
        <v>0</v>
      </c>
      <c r="BQ153" s="1">
        <f t="shared" ca="1" si="32"/>
        <v>0</v>
      </c>
      <c r="BR153" s="1">
        <f t="shared" ca="1" si="33"/>
        <v>0</v>
      </c>
      <c r="BS153" s="1">
        <f t="shared" ca="1" si="34"/>
        <v>0.9</v>
      </c>
      <c r="BT153" s="1">
        <f t="shared" ca="1" si="35"/>
        <v>6</v>
      </c>
      <c r="BU153" s="1">
        <f t="shared" ca="1" si="36"/>
        <v>0</v>
      </c>
      <c r="BV153" s="1">
        <f t="shared" ca="1" si="37"/>
        <v>1.1000000000000001</v>
      </c>
      <c r="BW153" s="1">
        <f t="shared" ca="1" si="38"/>
        <v>4</v>
      </c>
      <c r="BX153" s="1">
        <f t="shared" ca="1" si="39"/>
        <v>6</v>
      </c>
      <c r="BY153" s="1">
        <f t="shared" ca="1" si="40"/>
        <v>0</v>
      </c>
      <c r="BZ153" s="1">
        <f t="shared" ca="1" si="41"/>
        <v>0</v>
      </c>
      <c r="CA153" s="1">
        <f t="shared" ca="1" si="42"/>
        <v>0</v>
      </c>
      <c r="CB153" s="1">
        <f t="shared" ca="1" si="43"/>
        <v>0</v>
      </c>
      <c r="CC153" s="1">
        <f t="shared" ca="1" si="44"/>
        <v>18</v>
      </c>
    </row>
    <row r="154" spans="1:81" hidden="1" x14ac:dyDescent="0.25">
      <c r="A154" s="1" t="s">
        <v>1397</v>
      </c>
      <c r="B154" s="1" t="s">
        <v>1398</v>
      </c>
      <c r="C154" s="1" t="s">
        <v>62</v>
      </c>
      <c r="D154" s="1" t="s">
        <v>1396</v>
      </c>
      <c r="E154" s="1" t="s">
        <v>69</v>
      </c>
      <c r="AU154">
        <v>37</v>
      </c>
      <c r="AV154">
        <v>0</v>
      </c>
      <c r="AW154">
        <v>8</v>
      </c>
      <c r="AX154">
        <v>0</v>
      </c>
      <c r="AY154">
        <v>0</v>
      </c>
      <c r="AZ154">
        <v>0</v>
      </c>
      <c r="BA154">
        <v>76</v>
      </c>
      <c r="BB154">
        <v>6</v>
      </c>
      <c r="BC154">
        <v>12</v>
      </c>
      <c r="BD154">
        <v>0</v>
      </c>
      <c r="BE154">
        <v>0</v>
      </c>
      <c r="BF154">
        <v>0</v>
      </c>
      <c r="BG154">
        <v>0</v>
      </c>
      <c r="BH154">
        <v>19</v>
      </c>
      <c r="BI154" s="3">
        <v>2</v>
      </c>
      <c r="BJ154" s="3" t="str">
        <f t="array" ref="BJ154">IF(C154="yes",VLOOKUP(BI154&amp;D154,CHOOSE({1,2},Schedule_2015!$A$2:$A$257&amp;Schedule_2015!$B$2:$B$257,Schedule_2015!$C$2:$C$257),2,0),VLOOKUP(BI154&amp;D154,CHOOSE({1,2},Schedule_2015!$A$2:$A$257&amp;Schedule_2015!$C$2:$C$257,Schedule_2015!$B$2:$B$257),2,0))</f>
        <v>ATL</v>
      </c>
      <c r="BK154" s="3">
        <f>VLOOKUP(BJ154,Def!$A$2:$Z$34,23,0)</f>
        <v>97.4</v>
      </c>
      <c r="BL154" s="3">
        <f>VLOOKUP(BJ154,Def!$A$2:$Z$34,16,0)</f>
        <v>235.2</v>
      </c>
      <c r="BM154" s="3">
        <f>VLOOKUP(BJ154,Def!$A$2:$Z$34,17,0)</f>
        <v>7</v>
      </c>
      <c r="BN154" s="3">
        <f>VLOOKUP(BJ154,Def!$A$2:$Z$34,24,0)</f>
        <v>2</v>
      </c>
      <c r="BO154" s="1">
        <f t="shared" ca="1" si="30"/>
        <v>0</v>
      </c>
      <c r="BP154" s="1">
        <f t="shared" ca="1" si="31"/>
        <v>0</v>
      </c>
      <c r="BQ154" s="1">
        <f t="shared" ca="1" si="32"/>
        <v>0</v>
      </c>
      <c r="BR154" s="1">
        <f t="shared" ca="1" si="33"/>
        <v>0</v>
      </c>
      <c r="BS154" s="1">
        <f t="shared" ca="1" si="34"/>
        <v>1.9000000000000001</v>
      </c>
      <c r="BT154" s="1">
        <f t="shared" ca="1" si="35"/>
        <v>0</v>
      </c>
      <c r="BU154" s="1">
        <f t="shared" ca="1" si="36"/>
        <v>0</v>
      </c>
      <c r="BV154" s="1">
        <f t="shared" ca="1" si="37"/>
        <v>7.6000000000000005</v>
      </c>
      <c r="BW154" s="1">
        <f t="shared" ca="1" si="38"/>
        <v>8</v>
      </c>
      <c r="BX154" s="1">
        <f t="shared" ca="1" si="39"/>
        <v>0</v>
      </c>
      <c r="BY154" s="1">
        <f t="shared" ca="1" si="40"/>
        <v>0</v>
      </c>
      <c r="BZ154" s="1">
        <f t="shared" ca="1" si="41"/>
        <v>0</v>
      </c>
      <c r="CA154" s="1">
        <f t="shared" ca="1" si="42"/>
        <v>0</v>
      </c>
      <c r="CB154" s="1">
        <f t="shared" ca="1" si="43"/>
        <v>0</v>
      </c>
      <c r="CC154" s="1">
        <f t="shared" ca="1" si="44"/>
        <v>17.5</v>
      </c>
    </row>
    <row r="155" spans="1:81" hidden="1" x14ac:dyDescent="0.25">
      <c r="A155" s="1" t="s">
        <v>60</v>
      </c>
      <c r="B155" s="1" t="s">
        <v>61</v>
      </c>
      <c r="C155" s="1" t="s">
        <v>135</v>
      </c>
      <c r="D155" s="1" t="s">
        <v>63</v>
      </c>
      <c r="E155" s="1" t="s">
        <v>64</v>
      </c>
      <c r="AD155">
        <v>30</v>
      </c>
      <c r="AE155">
        <v>17</v>
      </c>
      <c r="AF155">
        <v>0</v>
      </c>
      <c r="AG155">
        <v>2</v>
      </c>
      <c r="AH155">
        <v>0</v>
      </c>
      <c r="AI155">
        <v>0</v>
      </c>
      <c r="AJ155">
        <v>232</v>
      </c>
      <c r="BI155" s="3">
        <v>4</v>
      </c>
      <c r="BJ155" s="3" t="str">
        <f t="array" ref="BJ155">IF(C155="yes",VLOOKUP(BI155&amp;D155,CHOOSE({1,2},Schedule_2015!$A$2:$A$257&amp;Schedule_2015!$B$2:$B$257,Schedule_2015!$C$2:$C$257),2,0),VLOOKUP(BI155&amp;D155,CHOOSE({1,2},Schedule_2015!$A$2:$A$257&amp;Schedule_2015!$C$2:$C$257,Schedule_2015!$B$2:$B$257),2,0))</f>
        <v>ATL</v>
      </c>
      <c r="BK155" s="3">
        <f>VLOOKUP(BJ155,Def!$A$2:$Z$34,23,0)</f>
        <v>97.4</v>
      </c>
      <c r="BL155" s="3">
        <f>VLOOKUP(BJ155,Def!$A$2:$Z$34,16,0)</f>
        <v>235.2</v>
      </c>
      <c r="BM155" s="3">
        <f>VLOOKUP(BJ155,Def!$A$2:$Z$34,17,0)</f>
        <v>7</v>
      </c>
      <c r="BN155" s="3">
        <f>VLOOKUP(BJ155,Def!$A$2:$Z$34,24,0)</f>
        <v>2</v>
      </c>
      <c r="BO155" s="1">
        <f t="shared" ca="1" si="30"/>
        <v>8</v>
      </c>
      <c r="BP155" s="1">
        <f t="shared" ca="1" si="31"/>
        <v>9.2799999999999994</v>
      </c>
      <c r="BQ155" s="1">
        <f t="shared" ca="1" si="32"/>
        <v>0</v>
      </c>
      <c r="BR155" s="1">
        <f t="shared" ca="1" si="33"/>
        <v>0</v>
      </c>
      <c r="BS155" s="1">
        <f t="shared" ca="1" si="34"/>
        <v>0</v>
      </c>
      <c r="BT155" s="1">
        <f t="shared" ca="1" si="35"/>
        <v>0</v>
      </c>
      <c r="BU155" s="1">
        <f t="shared" ca="1" si="36"/>
        <v>0</v>
      </c>
      <c r="BV155" s="1">
        <f t="shared" ca="1" si="37"/>
        <v>0</v>
      </c>
      <c r="BW155" s="1">
        <f t="shared" ca="1" si="38"/>
        <v>0</v>
      </c>
      <c r="BX155" s="1">
        <f t="shared" ca="1" si="39"/>
        <v>0</v>
      </c>
      <c r="BY155" s="1">
        <f t="shared" ca="1" si="40"/>
        <v>0</v>
      </c>
      <c r="BZ155" s="1">
        <f t="shared" ca="1" si="41"/>
        <v>0</v>
      </c>
      <c r="CA155" s="1">
        <f t="shared" ca="1" si="42"/>
        <v>0</v>
      </c>
      <c r="CB155" s="1">
        <f t="shared" ca="1" si="43"/>
        <v>0</v>
      </c>
      <c r="CC155" s="1">
        <f t="shared" ca="1" si="44"/>
        <v>17.28</v>
      </c>
    </row>
    <row r="156" spans="1:81" hidden="1" x14ac:dyDescent="0.25">
      <c r="A156" s="1" t="s">
        <v>592</v>
      </c>
      <c r="B156" s="1" t="s">
        <v>593</v>
      </c>
      <c r="C156" s="1" t="s">
        <v>135</v>
      </c>
      <c r="D156" s="1" t="s">
        <v>590</v>
      </c>
      <c r="E156" s="1" t="s">
        <v>76</v>
      </c>
      <c r="K156">
        <v>0</v>
      </c>
      <c r="L156">
        <v>0</v>
      </c>
      <c r="M156">
        <v>1</v>
      </c>
      <c r="N156">
        <v>0</v>
      </c>
      <c r="O156">
        <v>0</v>
      </c>
      <c r="AP156">
        <v>10</v>
      </c>
      <c r="AQ156">
        <v>10</v>
      </c>
      <c r="AR156">
        <v>0</v>
      </c>
      <c r="AS156">
        <v>1</v>
      </c>
      <c r="AT156">
        <v>0</v>
      </c>
      <c r="AU156">
        <v>26</v>
      </c>
      <c r="AV156">
        <v>0</v>
      </c>
      <c r="AW156">
        <v>8</v>
      </c>
      <c r="AX156">
        <v>0</v>
      </c>
      <c r="AY156">
        <v>0</v>
      </c>
      <c r="AZ156">
        <v>0</v>
      </c>
      <c r="BA156">
        <v>87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3">
        <v>5</v>
      </c>
      <c r="BJ156" s="3" t="str">
        <f t="array" ref="BJ156">IF(C156="yes",VLOOKUP(BI156&amp;D156,CHOOSE({1,2},Schedule_2015!$A$2:$A$257&amp;Schedule_2015!$B$2:$B$257,Schedule_2015!$C$2:$C$257),2,0),VLOOKUP(BI156&amp;D156,CHOOSE({1,2},Schedule_2015!$A$2:$A$257&amp;Schedule_2015!$C$2:$C$257,Schedule_2015!$B$2:$B$257),2,0))</f>
        <v>ATL</v>
      </c>
      <c r="BK156" s="3">
        <f>VLOOKUP(BJ156,Def!$A$2:$Z$34,23,0)</f>
        <v>97.4</v>
      </c>
      <c r="BL156" s="3">
        <f>VLOOKUP(BJ156,Def!$A$2:$Z$34,16,0)</f>
        <v>235.2</v>
      </c>
      <c r="BM156" s="3">
        <f>VLOOKUP(BJ156,Def!$A$2:$Z$34,17,0)</f>
        <v>7</v>
      </c>
      <c r="BN156" s="3">
        <f>VLOOKUP(BJ156,Def!$A$2:$Z$34,24,0)</f>
        <v>2</v>
      </c>
      <c r="BO156" s="1">
        <f t="shared" ca="1" si="30"/>
        <v>0</v>
      </c>
      <c r="BP156" s="1">
        <f t="shared" ca="1" si="31"/>
        <v>0</v>
      </c>
      <c r="BQ156" s="1">
        <f t="shared" ca="1" si="32"/>
        <v>0</v>
      </c>
      <c r="BR156" s="1">
        <f t="shared" ca="1" si="33"/>
        <v>0</v>
      </c>
      <c r="BS156" s="1">
        <f t="shared" ca="1" si="34"/>
        <v>0</v>
      </c>
      <c r="BT156" s="1">
        <f t="shared" ca="1" si="35"/>
        <v>0</v>
      </c>
      <c r="BU156" s="1">
        <f t="shared" ca="1" si="36"/>
        <v>0</v>
      </c>
      <c r="BV156" s="1">
        <f t="shared" ca="1" si="37"/>
        <v>8.7000000000000011</v>
      </c>
      <c r="BW156" s="1">
        <f t="shared" ca="1" si="38"/>
        <v>8</v>
      </c>
      <c r="BX156" s="1">
        <f t="shared" ca="1" si="39"/>
        <v>0</v>
      </c>
      <c r="BY156" s="1">
        <f t="shared" ca="1" si="40"/>
        <v>0</v>
      </c>
      <c r="BZ156" s="1">
        <f t="shared" ca="1" si="41"/>
        <v>0</v>
      </c>
      <c r="CA156" s="1">
        <f t="shared" ca="1" si="42"/>
        <v>-1</v>
      </c>
      <c r="CB156" s="1">
        <f t="shared" ca="1" si="43"/>
        <v>0</v>
      </c>
      <c r="CC156" s="1">
        <f t="shared" ca="1" si="44"/>
        <v>15.700000000000003</v>
      </c>
    </row>
    <row r="157" spans="1:81" hidden="1" x14ac:dyDescent="0.25">
      <c r="A157" s="1" t="s">
        <v>72</v>
      </c>
      <c r="B157" s="1" t="s">
        <v>73</v>
      </c>
      <c r="C157" s="1" t="s">
        <v>135</v>
      </c>
      <c r="D157" s="1" t="s">
        <v>63</v>
      </c>
      <c r="E157" s="1" t="s">
        <v>69</v>
      </c>
      <c r="AU157">
        <v>11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23</v>
      </c>
      <c r="BB157">
        <v>3</v>
      </c>
      <c r="BC157">
        <v>17</v>
      </c>
      <c r="BD157">
        <v>1</v>
      </c>
      <c r="BE157">
        <v>1</v>
      </c>
      <c r="BF157">
        <v>0</v>
      </c>
      <c r="BG157">
        <v>0</v>
      </c>
      <c r="BH157">
        <v>27</v>
      </c>
      <c r="BI157" s="3">
        <v>4</v>
      </c>
      <c r="BJ157" s="3" t="str">
        <f t="array" ref="BJ157">IF(C157="yes",VLOOKUP(BI157&amp;D157,CHOOSE({1,2},Schedule_2015!$A$2:$A$257&amp;Schedule_2015!$B$2:$B$257,Schedule_2015!$C$2:$C$257),2,0),VLOOKUP(BI157&amp;D157,CHOOSE({1,2},Schedule_2015!$A$2:$A$257&amp;Schedule_2015!$C$2:$C$257,Schedule_2015!$B$2:$B$257),2,0))</f>
        <v>ATL</v>
      </c>
      <c r="BK157" s="3">
        <f>VLOOKUP(BJ157,Def!$A$2:$Z$34,23,0)</f>
        <v>97.4</v>
      </c>
      <c r="BL157" s="3">
        <f>VLOOKUP(BJ157,Def!$A$2:$Z$34,16,0)</f>
        <v>235.2</v>
      </c>
      <c r="BM157" s="3">
        <f>VLOOKUP(BJ157,Def!$A$2:$Z$34,17,0)</f>
        <v>7</v>
      </c>
      <c r="BN157" s="3">
        <f>VLOOKUP(BJ157,Def!$A$2:$Z$34,24,0)</f>
        <v>2</v>
      </c>
      <c r="BO157" s="1">
        <f t="shared" ca="1" si="30"/>
        <v>0</v>
      </c>
      <c r="BP157" s="1">
        <f t="shared" ca="1" si="31"/>
        <v>0</v>
      </c>
      <c r="BQ157" s="1">
        <f t="shared" ca="1" si="32"/>
        <v>0</v>
      </c>
      <c r="BR157" s="1">
        <f t="shared" ca="1" si="33"/>
        <v>0</v>
      </c>
      <c r="BS157" s="1">
        <f t="shared" ca="1" si="34"/>
        <v>2.7</v>
      </c>
      <c r="BT157" s="1">
        <f t="shared" ca="1" si="35"/>
        <v>6</v>
      </c>
      <c r="BU157" s="1">
        <f t="shared" ca="1" si="36"/>
        <v>0</v>
      </c>
      <c r="BV157" s="1">
        <f t="shared" ca="1" si="37"/>
        <v>2.3000000000000003</v>
      </c>
      <c r="BW157" s="1">
        <f t="shared" ca="1" si="38"/>
        <v>3</v>
      </c>
      <c r="BX157" s="1">
        <f t="shared" ca="1" si="39"/>
        <v>0</v>
      </c>
      <c r="BY157" s="1">
        <f t="shared" ca="1" si="40"/>
        <v>0</v>
      </c>
      <c r="BZ157" s="1">
        <f t="shared" ca="1" si="41"/>
        <v>0</v>
      </c>
      <c r="CA157" s="1">
        <f t="shared" ca="1" si="42"/>
        <v>0</v>
      </c>
      <c r="CB157" s="1">
        <f t="shared" ca="1" si="43"/>
        <v>0</v>
      </c>
      <c r="CC157" s="1">
        <f t="shared" ca="1" si="44"/>
        <v>14</v>
      </c>
    </row>
    <row r="158" spans="1:81" hidden="1" x14ac:dyDescent="0.25">
      <c r="A158" s="1" t="s">
        <v>1406</v>
      </c>
      <c r="B158" s="1" t="s">
        <v>1407</v>
      </c>
      <c r="C158" s="1" t="s">
        <v>62</v>
      </c>
      <c r="D158" s="1" t="s">
        <v>1396</v>
      </c>
      <c r="E158" s="1" t="s">
        <v>79</v>
      </c>
      <c r="K158">
        <v>0</v>
      </c>
      <c r="L158">
        <v>1</v>
      </c>
      <c r="M158">
        <v>0</v>
      </c>
      <c r="N158">
        <v>1</v>
      </c>
      <c r="O158">
        <v>0</v>
      </c>
      <c r="AU158">
        <v>10</v>
      </c>
      <c r="AV158">
        <v>10</v>
      </c>
      <c r="AW158">
        <v>4</v>
      </c>
      <c r="AX158">
        <v>1</v>
      </c>
      <c r="AY158">
        <v>0</v>
      </c>
      <c r="AZ158">
        <v>0</v>
      </c>
      <c r="BA158">
        <v>28</v>
      </c>
      <c r="BI158" s="3">
        <v>2</v>
      </c>
      <c r="BJ158" s="3" t="str">
        <f t="array" ref="BJ158">IF(C158="yes",VLOOKUP(BI158&amp;D158,CHOOSE({1,2},Schedule_2015!$A$2:$A$257&amp;Schedule_2015!$B$2:$B$257,Schedule_2015!$C$2:$C$257),2,0),VLOOKUP(BI158&amp;D158,CHOOSE({1,2},Schedule_2015!$A$2:$A$257&amp;Schedule_2015!$C$2:$C$257,Schedule_2015!$B$2:$B$257),2,0))</f>
        <v>ATL</v>
      </c>
      <c r="BK158" s="3">
        <f>VLOOKUP(BJ158,Def!$A$2:$Z$34,23,0)</f>
        <v>97.4</v>
      </c>
      <c r="BL158" s="3">
        <f>VLOOKUP(BJ158,Def!$A$2:$Z$34,16,0)</f>
        <v>235.2</v>
      </c>
      <c r="BM158" s="3">
        <f>VLOOKUP(BJ158,Def!$A$2:$Z$34,17,0)</f>
        <v>7</v>
      </c>
      <c r="BN158" s="3">
        <f>VLOOKUP(BJ158,Def!$A$2:$Z$34,24,0)</f>
        <v>2</v>
      </c>
      <c r="BO158" s="1">
        <f t="shared" ca="1" si="30"/>
        <v>0</v>
      </c>
      <c r="BP158" s="1">
        <f t="shared" ca="1" si="31"/>
        <v>0</v>
      </c>
      <c r="BQ158" s="1">
        <f t="shared" ca="1" si="32"/>
        <v>0</v>
      </c>
      <c r="BR158" s="1">
        <f t="shared" ca="1" si="33"/>
        <v>0</v>
      </c>
      <c r="BS158" s="1">
        <f t="shared" ca="1" si="34"/>
        <v>0</v>
      </c>
      <c r="BT158" s="1">
        <f t="shared" ca="1" si="35"/>
        <v>0</v>
      </c>
      <c r="BU158" s="1">
        <f t="shared" ca="1" si="36"/>
        <v>0</v>
      </c>
      <c r="BV158" s="1">
        <f t="shared" ca="1" si="37"/>
        <v>2.8000000000000003</v>
      </c>
      <c r="BW158" s="1">
        <f t="shared" ca="1" si="38"/>
        <v>4</v>
      </c>
      <c r="BX158" s="1">
        <f t="shared" ca="1" si="39"/>
        <v>6</v>
      </c>
      <c r="BY158" s="1">
        <f t="shared" ca="1" si="40"/>
        <v>0</v>
      </c>
      <c r="BZ158" s="1">
        <f t="shared" ca="1" si="41"/>
        <v>0</v>
      </c>
      <c r="CA158" s="1">
        <f t="shared" ca="1" si="42"/>
        <v>0</v>
      </c>
      <c r="CB158" s="1">
        <f t="shared" ca="1" si="43"/>
        <v>0</v>
      </c>
      <c r="CC158" s="1">
        <f t="shared" ca="1" si="44"/>
        <v>12.8</v>
      </c>
    </row>
    <row r="159" spans="1:81" hidden="1" x14ac:dyDescent="0.25">
      <c r="A159" s="1" t="s">
        <v>1190</v>
      </c>
      <c r="B159" s="1" t="s">
        <v>1191</v>
      </c>
      <c r="C159" s="1" t="s">
        <v>62</v>
      </c>
      <c r="D159" s="1" t="s">
        <v>1179</v>
      </c>
      <c r="E159" s="1" t="s">
        <v>79</v>
      </c>
      <c r="AU159">
        <v>19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65</v>
      </c>
      <c r="BI159" s="3">
        <v>3</v>
      </c>
      <c r="BJ159" s="3" t="str">
        <f t="array" ref="BJ159">IF(C159="yes",VLOOKUP(BI159&amp;D159,CHOOSE({1,2},Schedule_2015!$A$2:$A$257&amp;Schedule_2015!$B$2:$B$257,Schedule_2015!$C$2:$C$257),2,0),VLOOKUP(BI159&amp;D159,CHOOSE({1,2},Schedule_2015!$A$2:$A$257&amp;Schedule_2015!$C$2:$C$257,Schedule_2015!$B$2:$B$257),2,0))</f>
        <v>ATL</v>
      </c>
      <c r="BK159" s="3">
        <f>VLOOKUP(BJ159,Def!$A$2:$Z$34,23,0)</f>
        <v>97.4</v>
      </c>
      <c r="BL159" s="3">
        <f>VLOOKUP(BJ159,Def!$A$2:$Z$34,16,0)</f>
        <v>235.2</v>
      </c>
      <c r="BM159" s="3">
        <f>VLOOKUP(BJ159,Def!$A$2:$Z$34,17,0)</f>
        <v>7</v>
      </c>
      <c r="BN159" s="3">
        <f>VLOOKUP(BJ159,Def!$A$2:$Z$34,24,0)</f>
        <v>2</v>
      </c>
      <c r="BO159" s="1">
        <f t="shared" ca="1" si="30"/>
        <v>0</v>
      </c>
      <c r="BP159" s="1">
        <f t="shared" ca="1" si="31"/>
        <v>0</v>
      </c>
      <c r="BQ159" s="1">
        <f t="shared" ca="1" si="32"/>
        <v>0</v>
      </c>
      <c r="BR159" s="1">
        <f t="shared" ca="1" si="33"/>
        <v>0</v>
      </c>
      <c r="BS159" s="1">
        <f t="shared" ca="1" si="34"/>
        <v>0</v>
      </c>
      <c r="BT159" s="1">
        <f t="shared" ca="1" si="35"/>
        <v>0</v>
      </c>
      <c r="BU159" s="1">
        <f t="shared" ca="1" si="36"/>
        <v>0</v>
      </c>
      <c r="BV159" s="1">
        <f t="shared" ca="1" si="37"/>
        <v>6.5</v>
      </c>
      <c r="BW159" s="1">
        <f t="shared" ca="1" si="38"/>
        <v>6</v>
      </c>
      <c r="BX159" s="1">
        <f t="shared" ca="1" si="39"/>
        <v>0</v>
      </c>
      <c r="BY159" s="1">
        <f t="shared" ca="1" si="40"/>
        <v>0</v>
      </c>
      <c r="BZ159" s="1">
        <f t="shared" ca="1" si="41"/>
        <v>0</v>
      </c>
      <c r="CA159" s="1">
        <f t="shared" ca="1" si="42"/>
        <v>0</v>
      </c>
      <c r="CB159" s="1">
        <f t="shared" ca="1" si="43"/>
        <v>0</v>
      </c>
      <c r="CC159" s="1">
        <f t="shared" ca="1" si="44"/>
        <v>12.5</v>
      </c>
    </row>
    <row r="160" spans="1:81" hidden="1" x14ac:dyDescent="0.25">
      <c r="A160" s="1" t="s">
        <v>205</v>
      </c>
      <c r="B160" s="1" t="s">
        <v>206</v>
      </c>
      <c r="C160" s="1" t="s">
        <v>135</v>
      </c>
      <c r="D160" s="1" t="s">
        <v>202</v>
      </c>
      <c r="E160" s="1" t="s">
        <v>69</v>
      </c>
      <c r="AU160">
        <v>12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24</v>
      </c>
      <c r="BB160">
        <v>3</v>
      </c>
      <c r="BC160">
        <v>3</v>
      </c>
      <c r="BD160">
        <v>1</v>
      </c>
      <c r="BE160">
        <v>1</v>
      </c>
      <c r="BF160">
        <v>0</v>
      </c>
      <c r="BG160">
        <v>0</v>
      </c>
      <c r="BH160">
        <v>4</v>
      </c>
      <c r="BI160" s="3">
        <v>1</v>
      </c>
      <c r="BJ160" s="3" t="str">
        <f t="array" ref="BJ160">IF(C160="yes",VLOOKUP(BI160&amp;D160,CHOOSE({1,2},Schedule_2015!$A$2:$A$257&amp;Schedule_2015!$B$2:$B$257,Schedule_2015!$C$2:$C$257),2,0),VLOOKUP(BI160&amp;D160,CHOOSE({1,2},Schedule_2015!$A$2:$A$257&amp;Schedule_2015!$C$2:$C$257,Schedule_2015!$B$2:$B$257),2,0))</f>
        <v>ATL</v>
      </c>
      <c r="BK160" s="3">
        <f>VLOOKUP(BJ160,Def!$A$2:$Z$34,23,0)</f>
        <v>97.4</v>
      </c>
      <c r="BL160" s="3">
        <f>VLOOKUP(BJ160,Def!$A$2:$Z$34,16,0)</f>
        <v>235.2</v>
      </c>
      <c r="BM160" s="3">
        <f>VLOOKUP(BJ160,Def!$A$2:$Z$34,17,0)</f>
        <v>7</v>
      </c>
      <c r="BN160" s="3">
        <f>VLOOKUP(BJ160,Def!$A$2:$Z$34,24,0)</f>
        <v>2</v>
      </c>
      <c r="BO160" s="1">
        <f t="shared" ca="1" si="30"/>
        <v>0</v>
      </c>
      <c r="BP160" s="1">
        <f t="shared" ca="1" si="31"/>
        <v>0</v>
      </c>
      <c r="BQ160" s="1">
        <f t="shared" ca="1" si="32"/>
        <v>0</v>
      </c>
      <c r="BR160" s="1">
        <f t="shared" ca="1" si="33"/>
        <v>0</v>
      </c>
      <c r="BS160" s="1">
        <f t="shared" ca="1" si="34"/>
        <v>0.4</v>
      </c>
      <c r="BT160" s="1">
        <f t="shared" ca="1" si="35"/>
        <v>6</v>
      </c>
      <c r="BU160" s="1">
        <f t="shared" ca="1" si="36"/>
        <v>0</v>
      </c>
      <c r="BV160" s="1">
        <f t="shared" ca="1" si="37"/>
        <v>2.4000000000000004</v>
      </c>
      <c r="BW160" s="1">
        <f t="shared" ca="1" si="38"/>
        <v>3</v>
      </c>
      <c r="BX160" s="1">
        <f t="shared" ca="1" si="39"/>
        <v>0</v>
      </c>
      <c r="BY160" s="1">
        <f t="shared" ca="1" si="40"/>
        <v>0</v>
      </c>
      <c r="BZ160" s="1">
        <f t="shared" ca="1" si="41"/>
        <v>0</v>
      </c>
      <c r="CA160" s="1">
        <f t="shared" ca="1" si="42"/>
        <v>0</v>
      </c>
      <c r="CB160" s="1">
        <f t="shared" ca="1" si="43"/>
        <v>0</v>
      </c>
      <c r="CC160" s="1">
        <f t="shared" ca="1" si="44"/>
        <v>11.8</v>
      </c>
    </row>
    <row r="161" spans="1:81" hidden="1" x14ac:dyDescent="0.25">
      <c r="A161" s="1" t="s">
        <v>588</v>
      </c>
      <c r="B161" s="1" t="s">
        <v>589</v>
      </c>
      <c r="C161" s="1" t="s">
        <v>135</v>
      </c>
      <c r="D161" s="1" t="s">
        <v>590</v>
      </c>
      <c r="E161" s="1" t="s">
        <v>64</v>
      </c>
      <c r="AD161">
        <v>32</v>
      </c>
      <c r="AE161">
        <v>21</v>
      </c>
      <c r="AF161">
        <v>2</v>
      </c>
      <c r="AG161">
        <v>1</v>
      </c>
      <c r="AH161">
        <v>1</v>
      </c>
      <c r="AI161">
        <v>0</v>
      </c>
      <c r="AJ161">
        <v>219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 s="3">
        <v>5</v>
      </c>
      <c r="BJ161" s="3" t="str">
        <f t="array" ref="BJ161">IF(C161="yes",VLOOKUP(BI161&amp;D161,CHOOSE({1,2},Schedule_2015!$A$2:$A$257&amp;Schedule_2015!$B$2:$B$257,Schedule_2015!$C$2:$C$257),2,0),VLOOKUP(BI161&amp;D161,CHOOSE({1,2},Schedule_2015!$A$2:$A$257&amp;Schedule_2015!$C$2:$C$257,Schedule_2015!$B$2:$B$257),2,0))</f>
        <v>ATL</v>
      </c>
      <c r="BK161" s="3">
        <f>VLOOKUP(BJ161,Def!$A$2:$Z$34,23,0)</f>
        <v>97.4</v>
      </c>
      <c r="BL161" s="3">
        <f>VLOOKUP(BJ161,Def!$A$2:$Z$34,16,0)</f>
        <v>235.2</v>
      </c>
      <c r="BM161" s="3">
        <f>VLOOKUP(BJ161,Def!$A$2:$Z$34,17,0)</f>
        <v>7</v>
      </c>
      <c r="BN161" s="3">
        <f>VLOOKUP(BJ161,Def!$A$2:$Z$34,24,0)</f>
        <v>2</v>
      </c>
      <c r="BO161" s="1">
        <f t="shared" ca="1" si="30"/>
        <v>4</v>
      </c>
      <c r="BP161" s="1">
        <f t="shared" ca="1" si="31"/>
        <v>8.76</v>
      </c>
      <c r="BQ161" s="1">
        <f t="shared" ca="1" si="32"/>
        <v>0</v>
      </c>
      <c r="BR161" s="1">
        <f t="shared" ca="1" si="33"/>
        <v>-2</v>
      </c>
      <c r="BS161" s="1">
        <f t="shared" ca="1" si="34"/>
        <v>0.1</v>
      </c>
      <c r="BT161" s="1">
        <f t="shared" ca="1" si="35"/>
        <v>0</v>
      </c>
      <c r="BU161" s="1">
        <f t="shared" ca="1" si="36"/>
        <v>0</v>
      </c>
      <c r="BV161" s="1">
        <f t="shared" ca="1" si="37"/>
        <v>0</v>
      </c>
      <c r="BW161" s="1">
        <f t="shared" ca="1" si="38"/>
        <v>0</v>
      </c>
      <c r="BX161" s="1">
        <f t="shared" ca="1" si="39"/>
        <v>0</v>
      </c>
      <c r="BY161" s="1">
        <f t="shared" ca="1" si="40"/>
        <v>0</v>
      </c>
      <c r="BZ161" s="1">
        <f t="shared" ca="1" si="41"/>
        <v>0</v>
      </c>
      <c r="CA161" s="1">
        <f t="shared" ca="1" si="42"/>
        <v>0</v>
      </c>
      <c r="CB161" s="1">
        <f t="shared" ca="1" si="43"/>
        <v>0</v>
      </c>
      <c r="CC161" s="1">
        <f t="shared" ca="1" si="44"/>
        <v>10.86</v>
      </c>
    </row>
    <row r="162" spans="1:81" hidden="1" x14ac:dyDescent="0.25">
      <c r="A162" s="1" t="s">
        <v>77</v>
      </c>
      <c r="B162" s="1" t="s">
        <v>78</v>
      </c>
      <c r="C162" s="1" t="s">
        <v>135</v>
      </c>
      <c r="D162" s="1" t="s">
        <v>63</v>
      </c>
      <c r="E162" s="1" t="s">
        <v>79</v>
      </c>
      <c r="K162">
        <v>1</v>
      </c>
      <c r="L162">
        <v>0</v>
      </c>
      <c r="M162">
        <v>1</v>
      </c>
      <c r="N162">
        <v>0</v>
      </c>
      <c r="O162">
        <v>0</v>
      </c>
      <c r="AU162">
        <v>19</v>
      </c>
      <c r="AV162">
        <v>5</v>
      </c>
      <c r="AW162">
        <v>3</v>
      </c>
      <c r="AX162">
        <v>1</v>
      </c>
      <c r="AY162">
        <v>0</v>
      </c>
      <c r="AZ162">
        <v>0</v>
      </c>
      <c r="BA162">
        <v>28</v>
      </c>
      <c r="BI162" s="3">
        <v>4</v>
      </c>
      <c r="BJ162" s="3" t="str">
        <f t="array" ref="BJ162">IF(C162="yes",VLOOKUP(BI162&amp;D162,CHOOSE({1,2},Schedule_2015!$A$2:$A$257&amp;Schedule_2015!$B$2:$B$257,Schedule_2015!$C$2:$C$257),2,0),VLOOKUP(BI162&amp;D162,CHOOSE({1,2},Schedule_2015!$A$2:$A$257&amp;Schedule_2015!$C$2:$C$257,Schedule_2015!$B$2:$B$257),2,0))</f>
        <v>ATL</v>
      </c>
      <c r="BK162" s="3">
        <f>VLOOKUP(BJ162,Def!$A$2:$Z$34,23,0)</f>
        <v>97.4</v>
      </c>
      <c r="BL162" s="3">
        <f>VLOOKUP(BJ162,Def!$A$2:$Z$34,16,0)</f>
        <v>235.2</v>
      </c>
      <c r="BM162" s="3">
        <f>VLOOKUP(BJ162,Def!$A$2:$Z$34,17,0)</f>
        <v>7</v>
      </c>
      <c r="BN162" s="3">
        <f>VLOOKUP(BJ162,Def!$A$2:$Z$34,24,0)</f>
        <v>2</v>
      </c>
      <c r="BO162" s="1">
        <f t="shared" ca="1" si="30"/>
        <v>0</v>
      </c>
      <c r="BP162" s="1">
        <f t="shared" ca="1" si="31"/>
        <v>0</v>
      </c>
      <c r="BQ162" s="1">
        <f t="shared" ca="1" si="32"/>
        <v>0</v>
      </c>
      <c r="BR162" s="1">
        <f t="shared" ca="1" si="33"/>
        <v>0</v>
      </c>
      <c r="BS162" s="1">
        <f t="shared" ca="1" si="34"/>
        <v>0</v>
      </c>
      <c r="BT162" s="1">
        <f t="shared" ca="1" si="35"/>
        <v>0</v>
      </c>
      <c r="BU162" s="1">
        <f t="shared" ca="1" si="36"/>
        <v>0</v>
      </c>
      <c r="BV162" s="1">
        <f t="shared" ca="1" si="37"/>
        <v>2.8000000000000003</v>
      </c>
      <c r="BW162" s="1">
        <f t="shared" ca="1" si="38"/>
        <v>3</v>
      </c>
      <c r="BX162" s="1">
        <f t="shared" ca="1" si="39"/>
        <v>6</v>
      </c>
      <c r="BY162" s="1">
        <f t="shared" ca="1" si="40"/>
        <v>0</v>
      </c>
      <c r="BZ162" s="1">
        <f t="shared" ca="1" si="41"/>
        <v>0</v>
      </c>
      <c r="CA162" s="1">
        <f t="shared" ca="1" si="42"/>
        <v>-1</v>
      </c>
      <c r="CB162" s="1">
        <f t="shared" ca="1" si="43"/>
        <v>0</v>
      </c>
      <c r="CC162" s="1">
        <f t="shared" ca="1" si="44"/>
        <v>10.8</v>
      </c>
    </row>
    <row r="163" spans="1:81" hidden="1" x14ac:dyDescent="0.25">
      <c r="A163" s="1" t="s">
        <v>596</v>
      </c>
      <c r="B163" s="1" t="s">
        <v>597</v>
      </c>
      <c r="C163" s="1" t="s">
        <v>135</v>
      </c>
      <c r="D163" s="1" t="s">
        <v>590</v>
      </c>
      <c r="E163" s="1" t="s">
        <v>69</v>
      </c>
      <c r="AU163">
        <v>14</v>
      </c>
      <c r="AV163">
        <v>0</v>
      </c>
      <c r="AW163">
        <v>6</v>
      </c>
      <c r="AX163">
        <v>0</v>
      </c>
      <c r="AY163">
        <v>0</v>
      </c>
      <c r="AZ163">
        <v>0</v>
      </c>
      <c r="BA163">
        <v>33</v>
      </c>
      <c r="BB163">
        <v>3</v>
      </c>
      <c r="BC163">
        <v>9</v>
      </c>
      <c r="BD163">
        <v>0</v>
      </c>
      <c r="BE163">
        <v>0</v>
      </c>
      <c r="BF163">
        <v>0</v>
      </c>
      <c r="BG163">
        <v>0</v>
      </c>
      <c r="BH163">
        <v>15</v>
      </c>
      <c r="BI163" s="3">
        <v>5</v>
      </c>
      <c r="BJ163" s="3" t="str">
        <f t="array" ref="BJ163">IF(C163="yes",VLOOKUP(BI163&amp;D163,CHOOSE({1,2},Schedule_2015!$A$2:$A$257&amp;Schedule_2015!$B$2:$B$257,Schedule_2015!$C$2:$C$257),2,0),VLOOKUP(BI163&amp;D163,CHOOSE({1,2},Schedule_2015!$A$2:$A$257&amp;Schedule_2015!$C$2:$C$257,Schedule_2015!$B$2:$B$257),2,0))</f>
        <v>ATL</v>
      </c>
      <c r="BK163" s="3">
        <f>VLOOKUP(BJ163,Def!$A$2:$Z$34,23,0)</f>
        <v>97.4</v>
      </c>
      <c r="BL163" s="3">
        <f>VLOOKUP(BJ163,Def!$A$2:$Z$34,16,0)</f>
        <v>235.2</v>
      </c>
      <c r="BM163" s="3">
        <f>VLOOKUP(BJ163,Def!$A$2:$Z$34,17,0)</f>
        <v>7</v>
      </c>
      <c r="BN163" s="3">
        <f>VLOOKUP(BJ163,Def!$A$2:$Z$34,24,0)</f>
        <v>2</v>
      </c>
      <c r="BO163" s="1">
        <f t="shared" ca="1" si="30"/>
        <v>0</v>
      </c>
      <c r="BP163" s="1">
        <f t="shared" ca="1" si="31"/>
        <v>0</v>
      </c>
      <c r="BQ163" s="1">
        <f t="shared" ca="1" si="32"/>
        <v>0</v>
      </c>
      <c r="BR163" s="1">
        <f t="shared" ca="1" si="33"/>
        <v>0</v>
      </c>
      <c r="BS163" s="1">
        <f t="shared" ca="1" si="34"/>
        <v>1.5</v>
      </c>
      <c r="BT163" s="1">
        <f t="shared" ca="1" si="35"/>
        <v>0</v>
      </c>
      <c r="BU163" s="1">
        <f t="shared" ca="1" si="36"/>
        <v>0</v>
      </c>
      <c r="BV163" s="1">
        <f t="shared" ca="1" si="37"/>
        <v>3.3000000000000003</v>
      </c>
      <c r="BW163" s="1">
        <f t="shared" ca="1" si="38"/>
        <v>6</v>
      </c>
      <c r="BX163" s="1">
        <f t="shared" ca="1" si="39"/>
        <v>0</v>
      </c>
      <c r="BY163" s="1">
        <f t="shared" ca="1" si="40"/>
        <v>0</v>
      </c>
      <c r="BZ163" s="1">
        <f t="shared" ca="1" si="41"/>
        <v>0</v>
      </c>
      <c r="CA163" s="1">
        <f t="shared" ca="1" si="42"/>
        <v>0</v>
      </c>
      <c r="CB163" s="1">
        <f t="shared" ca="1" si="43"/>
        <v>0</v>
      </c>
      <c r="CC163" s="1">
        <f t="shared" ca="1" si="44"/>
        <v>10.8</v>
      </c>
    </row>
    <row r="164" spans="1:81" hidden="1" x14ac:dyDescent="0.25">
      <c r="A164" s="1" t="s">
        <v>602</v>
      </c>
      <c r="B164" s="1" t="s">
        <v>603</v>
      </c>
      <c r="C164" s="1" t="s">
        <v>135</v>
      </c>
      <c r="D164" s="1" t="s">
        <v>590</v>
      </c>
      <c r="E164" s="1" t="s">
        <v>79</v>
      </c>
      <c r="AU164">
        <v>20</v>
      </c>
      <c r="AV164">
        <v>7</v>
      </c>
      <c r="AW164">
        <v>2</v>
      </c>
      <c r="AX164">
        <v>1</v>
      </c>
      <c r="AY164">
        <v>0</v>
      </c>
      <c r="AZ164">
        <v>0</v>
      </c>
      <c r="BA164">
        <v>27</v>
      </c>
      <c r="BI164" s="3">
        <v>5</v>
      </c>
      <c r="BJ164" s="3" t="str">
        <f t="array" ref="BJ164">IF(C164="yes",VLOOKUP(BI164&amp;D164,CHOOSE({1,2},Schedule_2015!$A$2:$A$257&amp;Schedule_2015!$B$2:$B$257,Schedule_2015!$C$2:$C$257),2,0),VLOOKUP(BI164&amp;D164,CHOOSE({1,2},Schedule_2015!$A$2:$A$257&amp;Schedule_2015!$C$2:$C$257,Schedule_2015!$B$2:$B$257),2,0))</f>
        <v>ATL</v>
      </c>
      <c r="BK164" s="3">
        <f>VLOOKUP(BJ164,Def!$A$2:$Z$34,23,0)</f>
        <v>97.4</v>
      </c>
      <c r="BL164" s="3">
        <f>VLOOKUP(BJ164,Def!$A$2:$Z$34,16,0)</f>
        <v>235.2</v>
      </c>
      <c r="BM164" s="3">
        <f>VLOOKUP(BJ164,Def!$A$2:$Z$34,17,0)</f>
        <v>7</v>
      </c>
      <c r="BN164" s="3">
        <f>VLOOKUP(BJ164,Def!$A$2:$Z$34,24,0)</f>
        <v>2</v>
      </c>
      <c r="BO164" s="1">
        <f t="shared" ca="1" si="30"/>
        <v>0</v>
      </c>
      <c r="BP164" s="1">
        <f t="shared" ca="1" si="31"/>
        <v>0</v>
      </c>
      <c r="BQ164" s="1">
        <f t="shared" ca="1" si="32"/>
        <v>0</v>
      </c>
      <c r="BR164" s="1">
        <f t="shared" ca="1" si="33"/>
        <v>0</v>
      </c>
      <c r="BS164" s="1">
        <f t="shared" ca="1" si="34"/>
        <v>0</v>
      </c>
      <c r="BT164" s="1">
        <f t="shared" ca="1" si="35"/>
        <v>0</v>
      </c>
      <c r="BU164" s="1">
        <f t="shared" ca="1" si="36"/>
        <v>0</v>
      </c>
      <c r="BV164" s="1">
        <f t="shared" ca="1" si="37"/>
        <v>2.7</v>
      </c>
      <c r="BW164" s="1">
        <f t="shared" ca="1" si="38"/>
        <v>2</v>
      </c>
      <c r="BX164" s="1">
        <f t="shared" ca="1" si="39"/>
        <v>6</v>
      </c>
      <c r="BY164" s="1">
        <f t="shared" ca="1" si="40"/>
        <v>0</v>
      </c>
      <c r="BZ164" s="1">
        <f t="shared" ca="1" si="41"/>
        <v>0</v>
      </c>
      <c r="CA164" s="1">
        <f t="shared" ca="1" si="42"/>
        <v>0</v>
      </c>
      <c r="CB164" s="1">
        <f t="shared" ca="1" si="43"/>
        <v>0</v>
      </c>
      <c r="CC164" s="1">
        <f t="shared" ca="1" si="44"/>
        <v>10.7</v>
      </c>
    </row>
    <row r="165" spans="1:81" hidden="1" x14ac:dyDescent="0.25">
      <c r="A165" s="1" t="s">
        <v>443</v>
      </c>
      <c r="B165" s="1" t="s">
        <v>591</v>
      </c>
      <c r="C165" s="1" t="s">
        <v>135</v>
      </c>
      <c r="D165" s="1" t="s">
        <v>590</v>
      </c>
      <c r="E165" s="1" t="s">
        <v>69</v>
      </c>
      <c r="AU165">
        <v>17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17</v>
      </c>
      <c r="BB165">
        <v>11</v>
      </c>
      <c r="BC165">
        <v>7</v>
      </c>
      <c r="BD165">
        <v>2</v>
      </c>
      <c r="BE165">
        <v>1</v>
      </c>
      <c r="BF165">
        <v>0</v>
      </c>
      <c r="BG165">
        <v>0</v>
      </c>
      <c r="BH165">
        <v>20</v>
      </c>
      <c r="BI165" s="3">
        <v>5</v>
      </c>
      <c r="BJ165" s="3" t="str">
        <f t="array" ref="BJ165">IF(C165="yes",VLOOKUP(BI165&amp;D165,CHOOSE({1,2},Schedule_2015!$A$2:$A$257&amp;Schedule_2015!$B$2:$B$257,Schedule_2015!$C$2:$C$257),2,0),VLOOKUP(BI165&amp;D165,CHOOSE({1,2},Schedule_2015!$A$2:$A$257&amp;Schedule_2015!$C$2:$C$257,Schedule_2015!$B$2:$B$257),2,0))</f>
        <v>ATL</v>
      </c>
      <c r="BK165" s="3">
        <f>VLOOKUP(BJ165,Def!$A$2:$Z$34,23,0)</f>
        <v>97.4</v>
      </c>
      <c r="BL165" s="3">
        <f>VLOOKUP(BJ165,Def!$A$2:$Z$34,16,0)</f>
        <v>235.2</v>
      </c>
      <c r="BM165" s="3">
        <f>VLOOKUP(BJ165,Def!$A$2:$Z$34,17,0)</f>
        <v>7</v>
      </c>
      <c r="BN165" s="3">
        <f>VLOOKUP(BJ165,Def!$A$2:$Z$34,24,0)</f>
        <v>2</v>
      </c>
      <c r="BO165" s="1">
        <f t="shared" ca="1" si="30"/>
        <v>0</v>
      </c>
      <c r="BP165" s="1">
        <f t="shared" ca="1" si="31"/>
        <v>0</v>
      </c>
      <c r="BQ165" s="1">
        <f t="shared" ca="1" si="32"/>
        <v>0</v>
      </c>
      <c r="BR165" s="1">
        <f t="shared" ca="1" si="33"/>
        <v>0</v>
      </c>
      <c r="BS165" s="1">
        <f t="shared" ca="1" si="34"/>
        <v>2</v>
      </c>
      <c r="BT165" s="1">
        <f t="shared" ca="1" si="35"/>
        <v>6</v>
      </c>
      <c r="BU165" s="1">
        <f t="shared" ca="1" si="36"/>
        <v>0</v>
      </c>
      <c r="BV165" s="1">
        <f t="shared" ca="1" si="37"/>
        <v>1.7000000000000002</v>
      </c>
      <c r="BW165" s="1">
        <f t="shared" ca="1" si="38"/>
        <v>1</v>
      </c>
      <c r="BX165" s="1">
        <f t="shared" ca="1" si="39"/>
        <v>0</v>
      </c>
      <c r="BY165" s="1">
        <f t="shared" ca="1" si="40"/>
        <v>0</v>
      </c>
      <c r="BZ165" s="1">
        <f t="shared" ca="1" si="41"/>
        <v>0</v>
      </c>
      <c r="CA165" s="1">
        <f t="shared" ca="1" si="42"/>
        <v>0</v>
      </c>
      <c r="CB165" s="1">
        <f t="shared" ca="1" si="43"/>
        <v>0</v>
      </c>
      <c r="CC165" s="1">
        <f t="shared" ca="1" si="44"/>
        <v>10.7</v>
      </c>
    </row>
    <row r="166" spans="1:81" hidden="1" x14ac:dyDescent="0.25">
      <c r="A166" s="1" t="s">
        <v>82</v>
      </c>
      <c r="B166" s="1" t="s">
        <v>83</v>
      </c>
      <c r="C166" s="1" t="s">
        <v>135</v>
      </c>
      <c r="D166" s="1" t="s">
        <v>63</v>
      </c>
      <c r="E166" s="1" t="s">
        <v>76</v>
      </c>
      <c r="Y166">
        <v>23</v>
      </c>
      <c r="Z166">
        <v>25</v>
      </c>
      <c r="AA166">
        <v>0</v>
      </c>
      <c r="AB166">
        <v>3</v>
      </c>
      <c r="AC166">
        <v>0</v>
      </c>
      <c r="AU166">
        <v>26</v>
      </c>
      <c r="AV166">
        <v>0</v>
      </c>
      <c r="AW166">
        <v>4</v>
      </c>
      <c r="AX166">
        <v>0</v>
      </c>
      <c r="AY166">
        <v>0</v>
      </c>
      <c r="AZ166">
        <v>0</v>
      </c>
      <c r="BA166">
        <v>56</v>
      </c>
      <c r="BI166" s="3">
        <v>4</v>
      </c>
      <c r="BJ166" s="3" t="str">
        <f t="array" ref="BJ166">IF(C166="yes",VLOOKUP(BI166&amp;D166,CHOOSE({1,2},Schedule_2015!$A$2:$A$257&amp;Schedule_2015!$B$2:$B$257,Schedule_2015!$C$2:$C$257),2,0),VLOOKUP(BI166&amp;D166,CHOOSE({1,2},Schedule_2015!$A$2:$A$257&amp;Schedule_2015!$C$2:$C$257,Schedule_2015!$B$2:$B$257),2,0))</f>
        <v>ATL</v>
      </c>
      <c r="BK166" s="3">
        <f>VLOOKUP(BJ166,Def!$A$2:$Z$34,23,0)</f>
        <v>97.4</v>
      </c>
      <c r="BL166" s="3">
        <f>VLOOKUP(BJ166,Def!$A$2:$Z$34,16,0)</f>
        <v>235.2</v>
      </c>
      <c r="BM166" s="3">
        <f>VLOOKUP(BJ166,Def!$A$2:$Z$34,17,0)</f>
        <v>7</v>
      </c>
      <c r="BN166" s="3">
        <f>VLOOKUP(BJ166,Def!$A$2:$Z$34,24,0)</f>
        <v>2</v>
      </c>
      <c r="BO166" s="1">
        <f t="shared" ca="1" si="30"/>
        <v>0</v>
      </c>
      <c r="BP166" s="1">
        <f t="shared" ca="1" si="31"/>
        <v>0</v>
      </c>
      <c r="BQ166" s="1">
        <f t="shared" ca="1" si="32"/>
        <v>0</v>
      </c>
      <c r="BR166" s="1">
        <f t="shared" ca="1" si="33"/>
        <v>0</v>
      </c>
      <c r="BS166" s="1">
        <f t="shared" ca="1" si="34"/>
        <v>0</v>
      </c>
      <c r="BT166" s="1">
        <f t="shared" ca="1" si="35"/>
        <v>0</v>
      </c>
      <c r="BU166" s="1">
        <f t="shared" ca="1" si="36"/>
        <v>0</v>
      </c>
      <c r="BV166" s="1">
        <f t="shared" ca="1" si="37"/>
        <v>5.6000000000000005</v>
      </c>
      <c r="BW166" s="1">
        <f t="shared" ca="1" si="38"/>
        <v>4</v>
      </c>
      <c r="BX166" s="1">
        <f t="shared" ca="1" si="39"/>
        <v>0</v>
      </c>
      <c r="BY166" s="1">
        <f t="shared" ca="1" si="40"/>
        <v>0</v>
      </c>
      <c r="BZ166" s="1">
        <f t="shared" ca="1" si="41"/>
        <v>0</v>
      </c>
      <c r="CA166" s="1">
        <f t="shared" ca="1" si="42"/>
        <v>0</v>
      </c>
      <c r="CB166" s="1">
        <f t="shared" ca="1" si="43"/>
        <v>0</v>
      </c>
      <c r="CC166" s="1">
        <f t="shared" ca="1" si="44"/>
        <v>9.6000000000000014</v>
      </c>
    </row>
    <row r="167" spans="1:81" hidden="1" x14ac:dyDescent="0.25">
      <c r="A167" s="1" t="s">
        <v>1180</v>
      </c>
      <c r="B167" s="1" t="s">
        <v>1181</v>
      </c>
      <c r="C167" s="1" t="s">
        <v>62</v>
      </c>
      <c r="D167" s="1" t="s">
        <v>1179</v>
      </c>
      <c r="E167" s="1" t="s">
        <v>69</v>
      </c>
      <c r="BB167">
        <v>6</v>
      </c>
      <c r="BC167">
        <v>10</v>
      </c>
      <c r="BD167">
        <v>2</v>
      </c>
      <c r="BE167">
        <v>1</v>
      </c>
      <c r="BF167">
        <v>0</v>
      </c>
      <c r="BG167">
        <v>0</v>
      </c>
      <c r="BH167">
        <v>35</v>
      </c>
      <c r="BI167" s="3">
        <v>3</v>
      </c>
      <c r="BJ167" s="3" t="str">
        <f t="array" ref="BJ167">IF(C167="yes",VLOOKUP(BI167&amp;D167,CHOOSE({1,2},Schedule_2015!$A$2:$A$257&amp;Schedule_2015!$B$2:$B$257,Schedule_2015!$C$2:$C$257),2,0),VLOOKUP(BI167&amp;D167,CHOOSE({1,2},Schedule_2015!$A$2:$A$257&amp;Schedule_2015!$C$2:$C$257,Schedule_2015!$B$2:$B$257),2,0))</f>
        <v>ATL</v>
      </c>
      <c r="BK167" s="3">
        <f>VLOOKUP(BJ167,Def!$A$2:$Z$34,23,0)</f>
        <v>97.4</v>
      </c>
      <c r="BL167" s="3">
        <f>VLOOKUP(BJ167,Def!$A$2:$Z$34,16,0)</f>
        <v>235.2</v>
      </c>
      <c r="BM167" s="3">
        <f>VLOOKUP(BJ167,Def!$A$2:$Z$34,17,0)</f>
        <v>7</v>
      </c>
      <c r="BN167" s="3">
        <f>VLOOKUP(BJ167,Def!$A$2:$Z$34,24,0)</f>
        <v>2</v>
      </c>
      <c r="BO167" s="1">
        <f t="shared" ca="1" si="30"/>
        <v>0</v>
      </c>
      <c r="BP167" s="1">
        <f t="shared" ca="1" si="31"/>
        <v>0</v>
      </c>
      <c r="BQ167" s="1">
        <f t="shared" ca="1" si="32"/>
        <v>0</v>
      </c>
      <c r="BR167" s="1">
        <f t="shared" ca="1" si="33"/>
        <v>0</v>
      </c>
      <c r="BS167" s="1">
        <f t="shared" ca="1" si="34"/>
        <v>3.5</v>
      </c>
      <c r="BT167" s="1">
        <f t="shared" ca="1" si="35"/>
        <v>6</v>
      </c>
      <c r="BU167" s="1">
        <f t="shared" ca="1" si="36"/>
        <v>0</v>
      </c>
      <c r="BV167" s="1">
        <f t="shared" ca="1" si="37"/>
        <v>0</v>
      </c>
      <c r="BW167" s="1">
        <f t="shared" ca="1" si="38"/>
        <v>0</v>
      </c>
      <c r="BX167" s="1">
        <f t="shared" ca="1" si="39"/>
        <v>0</v>
      </c>
      <c r="BY167" s="1">
        <f t="shared" ca="1" si="40"/>
        <v>0</v>
      </c>
      <c r="BZ167" s="1">
        <f t="shared" ca="1" si="41"/>
        <v>0</v>
      </c>
      <c r="CA167" s="1">
        <f t="shared" ca="1" si="42"/>
        <v>0</v>
      </c>
      <c r="CB167" s="1">
        <f t="shared" ca="1" si="43"/>
        <v>0</v>
      </c>
      <c r="CC167" s="1">
        <f t="shared" ca="1" si="44"/>
        <v>9.5</v>
      </c>
    </row>
    <row r="168" spans="1:81" hidden="1" x14ac:dyDescent="0.25">
      <c r="A168" s="1" t="s">
        <v>1188</v>
      </c>
      <c r="B168" s="1" t="s">
        <v>1189</v>
      </c>
      <c r="C168" s="1" t="s">
        <v>62</v>
      </c>
      <c r="D168" s="1" t="s">
        <v>1179</v>
      </c>
      <c r="E168" s="1" t="s">
        <v>76</v>
      </c>
      <c r="AP168">
        <v>10</v>
      </c>
      <c r="AQ168">
        <v>12</v>
      </c>
      <c r="AR168">
        <v>0</v>
      </c>
      <c r="AS168">
        <v>2</v>
      </c>
      <c r="AT168">
        <v>0</v>
      </c>
      <c r="AU168">
        <v>20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49</v>
      </c>
      <c r="BI168" s="3">
        <v>3</v>
      </c>
      <c r="BJ168" s="3" t="str">
        <f t="array" ref="BJ168">IF(C168="yes",VLOOKUP(BI168&amp;D168,CHOOSE({1,2},Schedule_2015!$A$2:$A$257&amp;Schedule_2015!$B$2:$B$257,Schedule_2015!$C$2:$C$257),2,0),VLOOKUP(BI168&amp;D168,CHOOSE({1,2},Schedule_2015!$A$2:$A$257&amp;Schedule_2015!$C$2:$C$257,Schedule_2015!$B$2:$B$257),2,0))</f>
        <v>ATL</v>
      </c>
      <c r="BK168" s="3">
        <f>VLOOKUP(BJ168,Def!$A$2:$Z$34,23,0)</f>
        <v>97.4</v>
      </c>
      <c r="BL168" s="3">
        <f>VLOOKUP(BJ168,Def!$A$2:$Z$34,16,0)</f>
        <v>235.2</v>
      </c>
      <c r="BM168" s="3">
        <f>VLOOKUP(BJ168,Def!$A$2:$Z$34,17,0)</f>
        <v>7</v>
      </c>
      <c r="BN168" s="3">
        <f>VLOOKUP(BJ168,Def!$A$2:$Z$34,24,0)</f>
        <v>2</v>
      </c>
      <c r="BO168" s="1">
        <f t="shared" ca="1" si="30"/>
        <v>0</v>
      </c>
      <c r="BP168" s="1">
        <f t="shared" ca="1" si="31"/>
        <v>0</v>
      </c>
      <c r="BQ168" s="1">
        <f t="shared" ca="1" si="32"/>
        <v>0</v>
      </c>
      <c r="BR168" s="1">
        <f t="shared" ca="1" si="33"/>
        <v>0</v>
      </c>
      <c r="BS168" s="1">
        <f t="shared" ca="1" si="34"/>
        <v>0</v>
      </c>
      <c r="BT168" s="1">
        <f t="shared" ca="1" si="35"/>
        <v>0</v>
      </c>
      <c r="BU168" s="1">
        <f t="shared" ca="1" si="36"/>
        <v>0</v>
      </c>
      <c r="BV168" s="1">
        <f t="shared" ca="1" si="37"/>
        <v>4.9000000000000004</v>
      </c>
      <c r="BW168" s="1">
        <f t="shared" ca="1" si="38"/>
        <v>4</v>
      </c>
      <c r="BX168" s="1">
        <f t="shared" ca="1" si="39"/>
        <v>0</v>
      </c>
      <c r="BY168" s="1">
        <f t="shared" ca="1" si="40"/>
        <v>0</v>
      </c>
      <c r="BZ168" s="1">
        <f t="shared" ca="1" si="41"/>
        <v>0</v>
      </c>
      <c r="CA168" s="1">
        <f t="shared" ca="1" si="42"/>
        <v>0</v>
      </c>
      <c r="CB168" s="1">
        <f t="shared" ca="1" si="43"/>
        <v>0</v>
      </c>
      <c r="CC168" s="1">
        <f t="shared" ca="1" si="44"/>
        <v>8.9</v>
      </c>
    </row>
    <row r="169" spans="1:81" hidden="1" x14ac:dyDescent="0.25">
      <c r="A169" s="1" t="s">
        <v>1177</v>
      </c>
      <c r="B169" s="1" t="s">
        <v>1178</v>
      </c>
      <c r="C169" s="1" t="s">
        <v>62</v>
      </c>
      <c r="D169" s="1" t="s">
        <v>1179</v>
      </c>
      <c r="E169" s="1" t="s">
        <v>64</v>
      </c>
      <c r="AD169">
        <v>26</v>
      </c>
      <c r="AE169">
        <v>22</v>
      </c>
      <c r="AF169">
        <v>1</v>
      </c>
      <c r="AG169">
        <v>0</v>
      </c>
      <c r="AH169">
        <v>0</v>
      </c>
      <c r="AI169">
        <v>0</v>
      </c>
      <c r="AJ169">
        <v>232</v>
      </c>
      <c r="BI169" s="3">
        <v>3</v>
      </c>
      <c r="BJ169" s="3" t="str">
        <f t="array" ref="BJ169">IF(C169="yes",VLOOKUP(BI169&amp;D169,CHOOSE({1,2},Schedule_2015!$A$2:$A$257&amp;Schedule_2015!$B$2:$B$257,Schedule_2015!$C$2:$C$257),2,0),VLOOKUP(BI169&amp;D169,CHOOSE({1,2},Schedule_2015!$A$2:$A$257&amp;Schedule_2015!$C$2:$C$257,Schedule_2015!$B$2:$B$257),2,0))</f>
        <v>ATL</v>
      </c>
      <c r="BK169" s="3">
        <f>VLOOKUP(BJ169,Def!$A$2:$Z$34,23,0)</f>
        <v>97.4</v>
      </c>
      <c r="BL169" s="3">
        <f>VLOOKUP(BJ169,Def!$A$2:$Z$34,16,0)</f>
        <v>235.2</v>
      </c>
      <c r="BM169" s="3">
        <f>VLOOKUP(BJ169,Def!$A$2:$Z$34,17,0)</f>
        <v>7</v>
      </c>
      <c r="BN169" s="3">
        <f>VLOOKUP(BJ169,Def!$A$2:$Z$34,24,0)</f>
        <v>2</v>
      </c>
      <c r="BO169" s="1">
        <f t="shared" ca="1" si="30"/>
        <v>0</v>
      </c>
      <c r="BP169" s="1">
        <f t="shared" ca="1" si="31"/>
        <v>9.2799999999999994</v>
      </c>
      <c r="BQ169" s="1">
        <f t="shared" ca="1" si="32"/>
        <v>0</v>
      </c>
      <c r="BR169" s="1">
        <f t="shared" ca="1" si="33"/>
        <v>-1</v>
      </c>
      <c r="BS169" s="1">
        <f t="shared" ca="1" si="34"/>
        <v>0</v>
      </c>
      <c r="BT169" s="1">
        <f t="shared" ca="1" si="35"/>
        <v>0</v>
      </c>
      <c r="BU169" s="1">
        <f t="shared" ca="1" si="36"/>
        <v>0</v>
      </c>
      <c r="BV169" s="1">
        <f t="shared" ca="1" si="37"/>
        <v>0</v>
      </c>
      <c r="BW169" s="1">
        <f t="shared" ca="1" si="38"/>
        <v>0</v>
      </c>
      <c r="BX169" s="1">
        <f t="shared" ca="1" si="39"/>
        <v>0</v>
      </c>
      <c r="BY169" s="1">
        <f t="shared" ca="1" si="40"/>
        <v>0</v>
      </c>
      <c r="BZ169" s="1">
        <f t="shared" ca="1" si="41"/>
        <v>0</v>
      </c>
      <c r="CA169" s="1">
        <f t="shared" ca="1" si="42"/>
        <v>0</v>
      </c>
      <c r="CB169" s="1">
        <f t="shared" ca="1" si="43"/>
        <v>0</v>
      </c>
      <c r="CC169" s="1">
        <f t="shared" ca="1" si="44"/>
        <v>8.2799999999999994</v>
      </c>
    </row>
    <row r="170" spans="1:81" hidden="1" x14ac:dyDescent="0.25">
      <c r="A170" s="1" t="s">
        <v>598</v>
      </c>
      <c r="B170" s="1" t="s">
        <v>599</v>
      </c>
      <c r="C170" s="1" t="s">
        <v>135</v>
      </c>
      <c r="D170" s="1" t="s">
        <v>590</v>
      </c>
      <c r="E170" s="1" t="s">
        <v>76</v>
      </c>
      <c r="AU170">
        <v>21</v>
      </c>
      <c r="AV170">
        <v>0</v>
      </c>
      <c r="AW170">
        <v>3</v>
      </c>
      <c r="AX170">
        <v>0</v>
      </c>
      <c r="AY170">
        <v>1</v>
      </c>
      <c r="AZ170">
        <v>0</v>
      </c>
      <c r="BA170">
        <v>51</v>
      </c>
      <c r="BI170" s="3">
        <v>5</v>
      </c>
      <c r="BJ170" s="3" t="str">
        <f t="array" ref="BJ170">IF(C170="yes",VLOOKUP(BI170&amp;D170,CHOOSE({1,2},Schedule_2015!$A$2:$A$257&amp;Schedule_2015!$B$2:$B$257,Schedule_2015!$C$2:$C$257),2,0),VLOOKUP(BI170&amp;D170,CHOOSE({1,2},Schedule_2015!$A$2:$A$257&amp;Schedule_2015!$C$2:$C$257,Schedule_2015!$B$2:$B$257),2,0))</f>
        <v>ATL</v>
      </c>
      <c r="BK170" s="3">
        <f>VLOOKUP(BJ170,Def!$A$2:$Z$34,23,0)</f>
        <v>97.4</v>
      </c>
      <c r="BL170" s="3">
        <f>VLOOKUP(BJ170,Def!$A$2:$Z$34,16,0)</f>
        <v>235.2</v>
      </c>
      <c r="BM170" s="3">
        <f>VLOOKUP(BJ170,Def!$A$2:$Z$34,17,0)</f>
        <v>7</v>
      </c>
      <c r="BN170" s="3">
        <f>VLOOKUP(BJ170,Def!$A$2:$Z$34,24,0)</f>
        <v>2</v>
      </c>
      <c r="BO170" s="1">
        <f t="shared" ca="1" si="30"/>
        <v>0</v>
      </c>
      <c r="BP170" s="1">
        <f t="shared" ca="1" si="31"/>
        <v>0</v>
      </c>
      <c r="BQ170" s="1">
        <f t="shared" ca="1" si="32"/>
        <v>0</v>
      </c>
      <c r="BR170" s="1">
        <f t="shared" ca="1" si="33"/>
        <v>0</v>
      </c>
      <c r="BS170" s="1">
        <f t="shared" ca="1" si="34"/>
        <v>0</v>
      </c>
      <c r="BT170" s="1">
        <f t="shared" ca="1" si="35"/>
        <v>0</v>
      </c>
      <c r="BU170" s="1">
        <f t="shared" ca="1" si="36"/>
        <v>0</v>
      </c>
      <c r="BV170" s="1">
        <f t="shared" ca="1" si="37"/>
        <v>5.1000000000000005</v>
      </c>
      <c r="BW170" s="1">
        <f t="shared" ca="1" si="38"/>
        <v>3</v>
      </c>
      <c r="BX170" s="1">
        <f t="shared" ca="1" si="39"/>
        <v>0</v>
      </c>
      <c r="BY170" s="1">
        <f t="shared" ca="1" si="40"/>
        <v>0</v>
      </c>
      <c r="BZ170" s="1">
        <f t="shared" ca="1" si="41"/>
        <v>0</v>
      </c>
      <c r="CA170" s="1">
        <f t="shared" ca="1" si="42"/>
        <v>0</v>
      </c>
      <c r="CB170" s="1">
        <f t="shared" ca="1" si="43"/>
        <v>0</v>
      </c>
      <c r="CC170" s="1">
        <f t="shared" ca="1" si="44"/>
        <v>8.1000000000000014</v>
      </c>
    </row>
    <row r="171" spans="1:81" hidden="1" x14ac:dyDescent="0.25">
      <c r="A171" s="1" t="s">
        <v>213</v>
      </c>
      <c r="B171" s="1" t="s">
        <v>214</v>
      </c>
      <c r="C171" s="1" t="s">
        <v>135</v>
      </c>
      <c r="D171" s="1" t="s">
        <v>202</v>
      </c>
      <c r="E171" s="1" t="s">
        <v>79</v>
      </c>
      <c r="AU171">
        <v>21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46</v>
      </c>
      <c r="BI171" s="3">
        <v>1</v>
      </c>
      <c r="BJ171" s="3" t="str">
        <f t="array" ref="BJ171">IF(C171="yes",VLOOKUP(BI171&amp;D171,CHOOSE({1,2},Schedule_2015!$A$2:$A$257&amp;Schedule_2015!$B$2:$B$257,Schedule_2015!$C$2:$C$257),2,0),VLOOKUP(BI171&amp;D171,CHOOSE({1,2},Schedule_2015!$A$2:$A$257&amp;Schedule_2015!$C$2:$C$257,Schedule_2015!$B$2:$B$257),2,0))</f>
        <v>ATL</v>
      </c>
      <c r="BK171" s="3">
        <f>VLOOKUP(BJ171,Def!$A$2:$Z$34,23,0)</f>
        <v>97.4</v>
      </c>
      <c r="BL171" s="3">
        <f>VLOOKUP(BJ171,Def!$A$2:$Z$34,16,0)</f>
        <v>235.2</v>
      </c>
      <c r="BM171" s="3">
        <f>VLOOKUP(BJ171,Def!$A$2:$Z$34,17,0)</f>
        <v>7</v>
      </c>
      <c r="BN171" s="3">
        <f>VLOOKUP(BJ171,Def!$A$2:$Z$34,24,0)</f>
        <v>2</v>
      </c>
      <c r="BO171" s="1">
        <f t="shared" ca="1" si="30"/>
        <v>0</v>
      </c>
      <c r="BP171" s="1">
        <f t="shared" ca="1" si="31"/>
        <v>0</v>
      </c>
      <c r="BQ171" s="1">
        <f t="shared" ca="1" si="32"/>
        <v>0</v>
      </c>
      <c r="BR171" s="1">
        <f t="shared" ca="1" si="33"/>
        <v>0</v>
      </c>
      <c r="BS171" s="1">
        <f t="shared" ca="1" si="34"/>
        <v>0</v>
      </c>
      <c r="BT171" s="1">
        <f t="shared" ca="1" si="35"/>
        <v>0</v>
      </c>
      <c r="BU171" s="1">
        <f t="shared" ca="1" si="36"/>
        <v>0</v>
      </c>
      <c r="BV171" s="1">
        <f t="shared" ca="1" si="37"/>
        <v>4.6000000000000005</v>
      </c>
      <c r="BW171" s="1">
        <f t="shared" ca="1" si="38"/>
        <v>3</v>
      </c>
      <c r="BX171" s="1">
        <f t="shared" ca="1" si="39"/>
        <v>0</v>
      </c>
      <c r="BY171" s="1">
        <f t="shared" ca="1" si="40"/>
        <v>0</v>
      </c>
      <c r="BZ171" s="1">
        <f t="shared" ca="1" si="41"/>
        <v>0</v>
      </c>
      <c r="CA171" s="1">
        <f t="shared" ca="1" si="42"/>
        <v>0</v>
      </c>
      <c r="CB171" s="1">
        <f t="shared" ca="1" si="43"/>
        <v>0</v>
      </c>
      <c r="CC171" s="1">
        <f t="shared" ca="1" si="44"/>
        <v>7.6000000000000005</v>
      </c>
    </row>
    <row r="172" spans="1:81" hidden="1" x14ac:dyDescent="0.25">
      <c r="A172" s="1" t="s">
        <v>217</v>
      </c>
      <c r="B172" s="1" t="s">
        <v>218</v>
      </c>
      <c r="C172" s="1" t="s">
        <v>135</v>
      </c>
      <c r="D172" s="1" t="s">
        <v>202</v>
      </c>
      <c r="E172" s="1" t="s">
        <v>76</v>
      </c>
      <c r="AU172">
        <v>12</v>
      </c>
      <c r="AV172">
        <v>0</v>
      </c>
      <c r="AW172">
        <v>3</v>
      </c>
      <c r="AX172">
        <v>0</v>
      </c>
      <c r="AY172">
        <v>0</v>
      </c>
      <c r="AZ172">
        <v>0</v>
      </c>
      <c r="BA172">
        <v>25</v>
      </c>
      <c r="BI172" s="3">
        <v>1</v>
      </c>
      <c r="BJ172" s="3" t="str">
        <f t="array" ref="BJ172">IF(C172="yes",VLOOKUP(BI172&amp;D172,CHOOSE({1,2},Schedule_2015!$A$2:$A$257&amp;Schedule_2015!$B$2:$B$257,Schedule_2015!$C$2:$C$257),2,0),VLOOKUP(BI172&amp;D172,CHOOSE({1,2},Schedule_2015!$A$2:$A$257&amp;Schedule_2015!$C$2:$C$257,Schedule_2015!$B$2:$B$257),2,0))</f>
        <v>ATL</v>
      </c>
      <c r="BK172" s="3">
        <f>VLOOKUP(BJ172,Def!$A$2:$Z$34,23,0)</f>
        <v>97.4</v>
      </c>
      <c r="BL172" s="3">
        <f>VLOOKUP(BJ172,Def!$A$2:$Z$34,16,0)</f>
        <v>235.2</v>
      </c>
      <c r="BM172" s="3">
        <f>VLOOKUP(BJ172,Def!$A$2:$Z$34,17,0)</f>
        <v>7</v>
      </c>
      <c r="BN172" s="3">
        <f>VLOOKUP(BJ172,Def!$A$2:$Z$34,24,0)</f>
        <v>2</v>
      </c>
      <c r="BO172" s="1">
        <f t="shared" ca="1" si="30"/>
        <v>0</v>
      </c>
      <c r="BP172" s="1">
        <f t="shared" ca="1" si="31"/>
        <v>0</v>
      </c>
      <c r="BQ172" s="1">
        <f t="shared" ca="1" si="32"/>
        <v>0</v>
      </c>
      <c r="BR172" s="1">
        <f t="shared" ca="1" si="33"/>
        <v>0</v>
      </c>
      <c r="BS172" s="1">
        <f t="shared" ca="1" si="34"/>
        <v>0</v>
      </c>
      <c r="BT172" s="1">
        <f t="shared" ca="1" si="35"/>
        <v>0</v>
      </c>
      <c r="BU172" s="1">
        <f t="shared" ca="1" si="36"/>
        <v>0</v>
      </c>
      <c r="BV172" s="1">
        <f t="shared" ca="1" si="37"/>
        <v>2.5</v>
      </c>
      <c r="BW172" s="1">
        <f t="shared" ca="1" si="38"/>
        <v>3</v>
      </c>
      <c r="BX172" s="1">
        <f t="shared" ca="1" si="39"/>
        <v>0</v>
      </c>
      <c r="BY172" s="1">
        <f t="shared" ca="1" si="40"/>
        <v>0</v>
      </c>
      <c r="BZ172" s="1">
        <f t="shared" ca="1" si="41"/>
        <v>0</v>
      </c>
      <c r="CA172" s="1">
        <f t="shared" ca="1" si="42"/>
        <v>0</v>
      </c>
      <c r="CB172" s="1">
        <f t="shared" ca="1" si="43"/>
        <v>0</v>
      </c>
      <c r="CC172" s="1">
        <f t="shared" ca="1" si="44"/>
        <v>5.5</v>
      </c>
    </row>
    <row r="173" spans="1:81" hidden="1" x14ac:dyDescent="0.25">
      <c r="A173" s="1" t="s">
        <v>70</v>
      </c>
      <c r="B173" s="1" t="s">
        <v>71</v>
      </c>
      <c r="C173" s="1" t="s">
        <v>135</v>
      </c>
      <c r="D173" s="1" t="s">
        <v>63</v>
      </c>
      <c r="E173" s="1" t="s">
        <v>69</v>
      </c>
      <c r="K173">
        <v>1</v>
      </c>
      <c r="L173">
        <v>0</v>
      </c>
      <c r="M173">
        <v>1</v>
      </c>
      <c r="N173">
        <v>0</v>
      </c>
      <c r="O173">
        <v>0</v>
      </c>
      <c r="AU173">
        <v>15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25</v>
      </c>
      <c r="BB173">
        <v>8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10</v>
      </c>
      <c r="BI173" s="3">
        <v>4</v>
      </c>
      <c r="BJ173" s="3" t="str">
        <f t="array" ref="BJ173">IF(C173="yes",VLOOKUP(BI173&amp;D173,CHOOSE({1,2},Schedule_2015!$A$2:$A$257&amp;Schedule_2015!$B$2:$B$257,Schedule_2015!$C$2:$C$257),2,0),VLOOKUP(BI173&amp;D173,CHOOSE({1,2},Schedule_2015!$A$2:$A$257&amp;Schedule_2015!$C$2:$C$257,Schedule_2015!$B$2:$B$257),2,0))</f>
        <v>ATL</v>
      </c>
      <c r="BK173" s="3">
        <f>VLOOKUP(BJ173,Def!$A$2:$Z$34,23,0)</f>
        <v>97.4</v>
      </c>
      <c r="BL173" s="3">
        <f>VLOOKUP(BJ173,Def!$A$2:$Z$34,16,0)</f>
        <v>235.2</v>
      </c>
      <c r="BM173" s="3">
        <f>VLOOKUP(BJ173,Def!$A$2:$Z$34,17,0)</f>
        <v>7</v>
      </c>
      <c r="BN173" s="3">
        <f>VLOOKUP(BJ173,Def!$A$2:$Z$34,24,0)</f>
        <v>2</v>
      </c>
      <c r="BO173" s="1">
        <f t="shared" ca="1" si="30"/>
        <v>0</v>
      </c>
      <c r="BP173" s="1">
        <f t="shared" ca="1" si="31"/>
        <v>0</v>
      </c>
      <c r="BQ173" s="1">
        <f t="shared" ca="1" si="32"/>
        <v>0</v>
      </c>
      <c r="BR173" s="1">
        <f t="shared" ca="1" si="33"/>
        <v>0</v>
      </c>
      <c r="BS173" s="1">
        <f t="shared" ca="1" si="34"/>
        <v>1</v>
      </c>
      <c r="BT173" s="1">
        <f t="shared" ca="1" si="35"/>
        <v>0</v>
      </c>
      <c r="BU173" s="1">
        <f t="shared" ca="1" si="36"/>
        <v>0</v>
      </c>
      <c r="BV173" s="1">
        <f t="shared" ca="1" si="37"/>
        <v>2.5</v>
      </c>
      <c r="BW173" s="1">
        <f t="shared" ca="1" si="38"/>
        <v>3</v>
      </c>
      <c r="BX173" s="1">
        <f t="shared" ca="1" si="39"/>
        <v>0</v>
      </c>
      <c r="BY173" s="1">
        <f t="shared" ca="1" si="40"/>
        <v>0</v>
      </c>
      <c r="BZ173" s="1">
        <f t="shared" ca="1" si="41"/>
        <v>0</v>
      </c>
      <c r="CA173" s="1">
        <f t="shared" ca="1" si="42"/>
        <v>-1</v>
      </c>
      <c r="CB173" s="1">
        <f t="shared" ca="1" si="43"/>
        <v>0</v>
      </c>
      <c r="CC173" s="1">
        <f t="shared" ca="1" si="44"/>
        <v>5.5</v>
      </c>
    </row>
    <row r="174" spans="1:81" hidden="1" x14ac:dyDescent="0.25">
      <c r="A174" s="1" t="s">
        <v>65</v>
      </c>
      <c r="B174" s="1" t="s">
        <v>66</v>
      </c>
      <c r="C174" s="1" t="s">
        <v>135</v>
      </c>
      <c r="D174" s="1" t="s">
        <v>63</v>
      </c>
      <c r="E174" s="1" t="s">
        <v>64</v>
      </c>
      <c r="AD174">
        <v>27</v>
      </c>
      <c r="AE174">
        <v>12</v>
      </c>
      <c r="AF174">
        <v>1</v>
      </c>
      <c r="AG174">
        <v>0</v>
      </c>
      <c r="AH174">
        <v>0</v>
      </c>
      <c r="AI174">
        <v>0</v>
      </c>
      <c r="AJ174">
        <v>150</v>
      </c>
      <c r="BI174" s="3">
        <v>4</v>
      </c>
      <c r="BJ174" s="3" t="str">
        <f t="array" ref="BJ174">IF(C174="yes",VLOOKUP(BI174&amp;D174,CHOOSE({1,2},Schedule_2015!$A$2:$A$257&amp;Schedule_2015!$B$2:$B$257,Schedule_2015!$C$2:$C$257),2,0),VLOOKUP(BI174&amp;D174,CHOOSE({1,2},Schedule_2015!$A$2:$A$257&amp;Schedule_2015!$C$2:$C$257,Schedule_2015!$B$2:$B$257),2,0))</f>
        <v>ATL</v>
      </c>
      <c r="BK174" s="3">
        <f>VLOOKUP(BJ174,Def!$A$2:$Z$34,23,0)</f>
        <v>97.4</v>
      </c>
      <c r="BL174" s="3">
        <f>VLOOKUP(BJ174,Def!$A$2:$Z$34,16,0)</f>
        <v>235.2</v>
      </c>
      <c r="BM174" s="3">
        <f>VLOOKUP(BJ174,Def!$A$2:$Z$34,17,0)</f>
        <v>7</v>
      </c>
      <c r="BN174" s="3">
        <f>VLOOKUP(BJ174,Def!$A$2:$Z$34,24,0)</f>
        <v>2</v>
      </c>
      <c r="BO174" s="1">
        <f t="shared" ca="1" si="30"/>
        <v>0</v>
      </c>
      <c r="BP174" s="1">
        <f t="shared" ca="1" si="31"/>
        <v>6</v>
      </c>
      <c r="BQ174" s="1">
        <f t="shared" ca="1" si="32"/>
        <v>0</v>
      </c>
      <c r="BR174" s="1">
        <f t="shared" ca="1" si="33"/>
        <v>-1</v>
      </c>
      <c r="BS174" s="1">
        <f t="shared" ca="1" si="34"/>
        <v>0</v>
      </c>
      <c r="BT174" s="1">
        <f t="shared" ca="1" si="35"/>
        <v>0</v>
      </c>
      <c r="BU174" s="1">
        <f t="shared" ca="1" si="36"/>
        <v>0</v>
      </c>
      <c r="BV174" s="1">
        <f t="shared" ca="1" si="37"/>
        <v>0</v>
      </c>
      <c r="BW174" s="1">
        <f t="shared" ca="1" si="38"/>
        <v>0</v>
      </c>
      <c r="BX174" s="1">
        <f t="shared" ca="1" si="39"/>
        <v>0</v>
      </c>
      <c r="BY174" s="1">
        <f t="shared" ca="1" si="40"/>
        <v>0</v>
      </c>
      <c r="BZ174" s="1">
        <f t="shared" ca="1" si="41"/>
        <v>0</v>
      </c>
      <c r="CA174" s="1">
        <f t="shared" ca="1" si="42"/>
        <v>0</v>
      </c>
      <c r="CB174" s="1">
        <f t="shared" ca="1" si="43"/>
        <v>0</v>
      </c>
      <c r="CC174" s="1">
        <f t="shared" ca="1" si="44"/>
        <v>5</v>
      </c>
    </row>
    <row r="175" spans="1:81" x14ac:dyDescent="0.25">
      <c r="A175" s="1" t="s">
        <v>2369</v>
      </c>
      <c r="B175" s="1" t="s">
        <v>2370</v>
      </c>
      <c r="C175" s="1" t="s">
        <v>62</v>
      </c>
      <c r="D175" s="1" t="s">
        <v>1396</v>
      </c>
      <c r="AU175">
        <v>6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17</v>
      </c>
      <c r="BI175" s="3">
        <v>2</v>
      </c>
      <c r="BJ175" s="3" t="str">
        <f t="array" ref="BJ175">IF(C175="yes",VLOOKUP(BI175&amp;D175,CHOOSE({1,2},Schedule_2015!$A$2:$A$257&amp;Schedule_2015!$B$2:$B$257,Schedule_2015!$C$2:$C$257),2,0),VLOOKUP(BI175&amp;D175,CHOOSE({1,2},Schedule_2015!$A$2:$A$257&amp;Schedule_2015!$C$2:$C$257,Schedule_2015!$B$2:$B$257),2,0))</f>
        <v>ATL</v>
      </c>
      <c r="BK175" s="3">
        <f>VLOOKUP(BJ175,Def!$A$2:$Z$34,23,0)</f>
        <v>97.4</v>
      </c>
      <c r="BL175" s="3">
        <f>VLOOKUP(BJ175,Def!$A$2:$Z$34,16,0)</f>
        <v>235.2</v>
      </c>
      <c r="BM175" s="3">
        <f>VLOOKUP(BJ175,Def!$A$2:$Z$34,17,0)</f>
        <v>7</v>
      </c>
      <c r="BN175" s="3">
        <f>VLOOKUP(BJ175,Def!$A$2:$Z$34,24,0)</f>
        <v>2</v>
      </c>
      <c r="BO175" s="1">
        <f t="shared" ca="1" si="30"/>
        <v>0</v>
      </c>
      <c r="BP175" s="1">
        <f t="shared" ca="1" si="31"/>
        <v>0</v>
      </c>
      <c r="BQ175" s="1">
        <f t="shared" ca="1" si="32"/>
        <v>0</v>
      </c>
      <c r="BR175" s="1">
        <f t="shared" ca="1" si="33"/>
        <v>0</v>
      </c>
      <c r="BS175" s="1">
        <f t="shared" ca="1" si="34"/>
        <v>0</v>
      </c>
      <c r="BT175" s="1">
        <f t="shared" ca="1" si="35"/>
        <v>0</v>
      </c>
      <c r="BU175" s="1">
        <f t="shared" ca="1" si="36"/>
        <v>0</v>
      </c>
      <c r="BV175" s="1">
        <f t="shared" ca="1" si="37"/>
        <v>1.7000000000000002</v>
      </c>
      <c r="BW175" s="1">
        <f t="shared" ca="1" si="38"/>
        <v>3</v>
      </c>
      <c r="BX175" s="1">
        <f t="shared" ca="1" si="39"/>
        <v>0</v>
      </c>
      <c r="BY175" s="1">
        <f t="shared" ca="1" si="40"/>
        <v>0</v>
      </c>
      <c r="BZ175" s="1">
        <f t="shared" ca="1" si="41"/>
        <v>0</v>
      </c>
      <c r="CA175" s="1">
        <f t="shared" ca="1" si="42"/>
        <v>0</v>
      </c>
      <c r="CB175" s="1">
        <f t="shared" ca="1" si="43"/>
        <v>0</v>
      </c>
      <c r="CC175" s="1">
        <f t="shared" ca="1" si="44"/>
        <v>4.7</v>
      </c>
    </row>
    <row r="176" spans="1:81" hidden="1" x14ac:dyDescent="0.25">
      <c r="A176" s="1" t="s">
        <v>1401</v>
      </c>
      <c r="B176" s="1" t="s">
        <v>1402</v>
      </c>
      <c r="C176" s="1" t="s">
        <v>62</v>
      </c>
      <c r="D176" s="1" t="s">
        <v>1396</v>
      </c>
      <c r="E176" s="1" t="s">
        <v>69</v>
      </c>
      <c r="AU176">
        <v>9</v>
      </c>
      <c r="AV176">
        <v>0</v>
      </c>
      <c r="AW176">
        <v>2</v>
      </c>
      <c r="AX176">
        <v>0</v>
      </c>
      <c r="AY176">
        <v>0</v>
      </c>
      <c r="AZ176">
        <v>0</v>
      </c>
      <c r="BA176">
        <v>12</v>
      </c>
      <c r="BB176">
        <v>9</v>
      </c>
      <c r="BC176">
        <v>6</v>
      </c>
      <c r="BD176">
        <v>0</v>
      </c>
      <c r="BE176">
        <v>0</v>
      </c>
      <c r="BF176">
        <v>0</v>
      </c>
      <c r="BG176">
        <v>0</v>
      </c>
      <c r="BH176">
        <v>12</v>
      </c>
      <c r="BI176" s="3">
        <v>2</v>
      </c>
      <c r="BJ176" s="3" t="str">
        <f t="array" ref="BJ176">IF(C176="yes",VLOOKUP(BI176&amp;D176,CHOOSE({1,2},Schedule_2015!$A$2:$A$257&amp;Schedule_2015!$B$2:$B$257,Schedule_2015!$C$2:$C$257),2,0),VLOOKUP(BI176&amp;D176,CHOOSE({1,2},Schedule_2015!$A$2:$A$257&amp;Schedule_2015!$C$2:$C$257,Schedule_2015!$B$2:$B$257),2,0))</f>
        <v>ATL</v>
      </c>
      <c r="BK176" s="3">
        <f>VLOOKUP(BJ176,Def!$A$2:$Z$34,23,0)</f>
        <v>97.4</v>
      </c>
      <c r="BL176" s="3">
        <f>VLOOKUP(BJ176,Def!$A$2:$Z$34,16,0)</f>
        <v>235.2</v>
      </c>
      <c r="BM176" s="3">
        <f>VLOOKUP(BJ176,Def!$A$2:$Z$34,17,0)</f>
        <v>7</v>
      </c>
      <c r="BN176" s="3">
        <f>VLOOKUP(BJ176,Def!$A$2:$Z$34,24,0)</f>
        <v>2</v>
      </c>
      <c r="BO176" s="1">
        <f t="shared" ca="1" si="30"/>
        <v>0</v>
      </c>
      <c r="BP176" s="1">
        <f t="shared" ca="1" si="31"/>
        <v>0</v>
      </c>
      <c r="BQ176" s="1">
        <f t="shared" ca="1" si="32"/>
        <v>0</v>
      </c>
      <c r="BR176" s="1">
        <f t="shared" ca="1" si="33"/>
        <v>0</v>
      </c>
      <c r="BS176" s="1">
        <f t="shared" ca="1" si="34"/>
        <v>1.2000000000000002</v>
      </c>
      <c r="BT176" s="1">
        <f t="shared" ca="1" si="35"/>
        <v>0</v>
      </c>
      <c r="BU176" s="1">
        <f t="shared" ca="1" si="36"/>
        <v>0</v>
      </c>
      <c r="BV176" s="1">
        <f t="shared" ca="1" si="37"/>
        <v>1.2000000000000002</v>
      </c>
      <c r="BW176" s="1">
        <f t="shared" ca="1" si="38"/>
        <v>2</v>
      </c>
      <c r="BX176" s="1">
        <f t="shared" ca="1" si="39"/>
        <v>0</v>
      </c>
      <c r="BY176" s="1">
        <f t="shared" ca="1" si="40"/>
        <v>0</v>
      </c>
      <c r="BZ176" s="1">
        <f t="shared" ca="1" si="41"/>
        <v>0</v>
      </c>
      <c r="CA176" s="1">
        <f t="shared" ca="1" si="42"/>
        <v>0</v>
      </c>
      <c r="CB176" s="1">
        <f t="shared" ca="1" si="43"/>
        <v>0</v>
      </c>
      <c r="CC176" s="1">
        <f t="shared" ca="1" si="44"/>
        <v>4.4000000000000004</v>
      </c>
    </row>
    <row r="177" spans="1:81" hidden="1" x14ac:dyDescent="0.25">
      <c r="A177" s="1" t="s">
        <v>959</v>
      </c>
      <c r="B177" s="1" t="s">
        <v>1403</v>
      </c>
      <c r="C177" s="1" t="s">
        <v>62</v>
      </c>
      <c r="D177" s="1" t="s">
        <v>1396</v>
      </c>
      <c r="E177" s="1" t="s">
        <v>69</v>
      </c>
      <c r="BB177">
        <v>6</v>
      </c>
      <c r="BC177">
        <v>35</v>
      </c>
      <c r="BD177">
        <v>0</v>
      </c>
      <c r="BE177">
        <v>0</v>
      </c>
      <c r="BF177">
        <v>0</v>
      </c>
      <c r="BG177">
        <v>0</v>
      </c>
      <c r="BH177">
        <v>43</v>
      </c>
      <c r="BI177" s="3">
        <v>2</v>
      </c>
      <c r="BJ177" s="3" t="str">
        <f t="array" ref="BJ177">IF(C177="yes",VLOOKUP(BI177&amp;D177,CHOOSE({1,2},Schedule_2015!$A$2:$A$257&amp;Schedule_2015!$B$2:$B$257,Schedule_2015!$C$2:$C$257),2,0),VLOOKUP(BI177&amp;D177,CHOOSE({1,2},Schedule_2015!$A$2:$A$257&amp;Schedule_2015!$C$2:$C$257,Schedule_2015!$B$2:$B$257),2,0))</f>
        <v>ATL</v>
      </c>
      <c r="BK177" s="3">
        <f>VLOOKUP(BJ177,Def!$A$2:$Z$34,23,0)</f>
        <v>97.4</v>
      </c>
      <c r="BL177" s="3">
        <f>VLOOKUP(BJ177,Def!$A$2:$Z$34,16,0)</f>
        <v>235.2</v>
      </c>
      <c r="BM177" s="3">
        <f>VLOOKUP(BJ177,Def!$A$2:$Z$34,17,0)</f>
        <v>7</v>
      </c>
      <c r="BN177" s="3">
        <f>VLOOKUP(BJ177,Def!$A$2:$Z$34,24,0)</f>
        <v>2</v>
      </c>
      <c r="BO177" s="1">
        <f t="shared" ca="1" si="30"/>
        <v>0</v>
      </c>
      <c r="BP177" s="1">
        <f t="shared" ca="1" si="31"/>
        <v>0</v>
      </c>
      <c r="BQ177" s="1">
        <f t="shared" ca="1" si="32"/>
        <v>0</v>
      </c>
      <c r="BR177" s="1">
        <f t="shared" ca="1" si="33"/>
        <v>0</v>
      </c>
      <c r="BS177" s="1">
        <f t="shared" ca="1" si="34"/>
        <v>4.3</v>
      </c>
      <c r="BT177" s="1">
        <f t="shared" ca="1" si="35"/>
        <v>0</v>
      </c>
      <c r="BU177" s="1">
        <f t="shared" ca="1" si="36"/>
        <v>0</v>
      </c>
      <c r="BV177" s="1">
        <f t="shared" ca="1" si="37"/>
        <v>0</v>
      </c>
      <c r="BW177" s="1">
        <f t="shared" ca="1" si="38"/>
        <v>0</v>
      </c>
      <c r="BX177" s="1">
        <f t="shared" ca="1" si="39"/>
        <v>0</v>
      </c>
      <c r="BY177" s="1">
        <f t="shared" ca="1" si="40"/>
        <v>0</v>
      </c>
      <c r="BZ177" s="1">
        <f t="shared" ca="1" si="41"/>
        <v>0</v>
      </c>
      <c r="CA177" s="1">
        <f t="shared" ca="1" si="42"/>
        <v>0</v>
      </c>
      <c r="CB177" s="1">
        <f t="shared" ca="1" si="43"/>
        <v>0</v>
      </c>
      <c r="CC177" s="1">
        <f t="shared" ca="1" si="44"/>
        <v>4.3</v>
      </c>
    </row>
    <row r="178" spans="1:81" hidden="1" x14ac:dyDescent="0.25">
      <c r="A178" s="1" t="s">
        <v>1833</v>
      </c>
      <c r="B178" s="1" t="s">
        <v>1834</v>
      </c>
      <c r="C178" s="1" t="s">
        <v>135</v>
      </c>
      <c r="D178" s="1" t="s">
        <v>202</v>
      </c>
      <c r="E178" s="1" t="s">
        <v>76</v>
      </c>
      <c r="AU178">
        <v>15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22</v>
      </c>
      <c r="BI178" s="3">
        <v>1</v>
      </c>
      <c r="BJ178" s="3" t="str">
        <f t="array" ref="BJ178">IF(C178="yes",VLOOKUP(BI178&amp;D178,CHOOSE({1,2},Schedule_2015!$A$2:$A$257&amp;Schedule_2015!$B$2:$B$257,Schedule_2015!$C$2:$C$257),2,0),VLOOKUP(BI178&amp;D178,CHOOSE({1,2},Schedule_2015!$A$2:$A$257&amp;Schedule_2015!$C$2:$C$257,Schedule_2015!$B$2:$B$257),2,0))</f>
        <v>ATL</v>
      </c>
      <c r="BK178" s="3">
        <f>VLOOKUP(BJ178,Def!$A$2:$Z$34,23,0)</f>
        <v>97.4</v>
      </c>
      <c r="BL178" s="3">
        <f>VLOOKUP(BJ178,Def!$A$2:$Z$34,16,0)</f>
        <v>235.2</v>
      </c>
      <c r="BM178" s="3">
        <f>VLOOKUP(BJ178,Def!$A$2:$Z$34,17,0)</f>
        <v>7</v>
      </c>
      <c r="BN178" s="3">
        <f>VLOOKUP(BJ178,Def!$A$2:$Z$34,24,0)</f>
        <v>2</v>
      </c>
      <c r="BO178" s="1">
        <f t="shared" ca="1" si="30"/>
        <v>0</v>
      </c>
      <c r="BP178" s="1">
        <f t="shared" ca="1" si="31"/>
        <v>0</v>
      </c>
      <c r="BQ178" s="1">
        <f t="shared" ca="1" si="32"/>
        <v>0</v>
      </c>
      <c r="BR178" s="1">
        <f t="shared" ca="1" si="33"/>
        <v>0</v>
      </c>
      <c r="BS178" s="1">
        <f t="shared" ca="1" si="34"/>
        <v>0</v>
      </c>
      <c r="BT178" s="1">
        <f t="shared" ca="1" si="35"/>
        <v>0</v>
      </c>
      <c r="BU178" s="1">
        <f t="shared" ca="1" si="36"/>
        <v>0</v>
      </c>
      <c r="BV178" s="1">
        <f t="shared" ca="1" si="37"/>
        <v>2.2000000000000002</v>
      </c>
      <c r="BW178" s="1">
        <f t="shared" ca="1" si="38"/>
        <v>2</v>
      </c>
      <c r="BX178" s="1">
        <f t="shared" ca="1" si="39"/>
        <v>0</v>
      </c>
      <c r="BY178" s="1">
        <f t="shared" ca="1" si="40"/>
        <v>0</v>
      </c>
      <c r="BZ178" s="1">
        <f t="shared" ca="1" si="41"/>
        <v>0</v>
      </c>
      <c r="CA178" s="1">
        <f t="shared" ca="1" si="42"/>
        <v>0</v>
      </c>
      <c r="CB178" s="1">
        <f t="shared" ca="1" si="43"/>
        <v>0</v>
      </c>
      <c r="CC178" s="1">
        <f t="shared" ca="1" si="44"/>
        <v>4.2</v>
      </c>
    </row>
    <row r="179" spans="1:81" hidden="1" x14ac:dyDescent="0.25">
      <c r="A179" s="1" t="s">
        <v>219</v>
      </c>
      <c r="B179" s="1" t="s">
        <v>220</v>
      </c>
      <c r="C179" s="1" t="s">
        <v>135</v>
      </c>
      <c r="D179" s="1" t="s">
        <v>202</v>
      </c>
      <c r="E179" s="1" t="s">
        <v>76</v>
      </c>
      <c r="F179">
        <v>0</v>
      </c>
      <c r="G179">
        <v>0</v>
      </c>
      <c r="H179">
        <v>0</v>
      </c>
      <c r="I179">
        <v>0</v>
      </c>
      <c r="J179">
        <v>1</v>
      </c>
      <c r="AU179">
        <v>13</v>
      </c>
      <c r="AV179">
        <v>0</v>
      </c>
      <c r="AW179">
        <v>2</v>
      </c>
      <c r="AX179">
        <v>0</v>
      </c>
      <c r="AY179">
        <v>0</v>
      </c>
      <c r="AZ179">
        <v>0</v>
      </c>
      <c r="BA179">
        <v>19</v>
      </c>
      <c r="BI179" s="3">
        <v>1</v>
      </c>
      <c r="BJ179" s="3" t="str">
        <f t="array" ref="BJ179">IF(C179="yes",VLOOKUP(BI179&amp;D179,CHOOSE({1,2},Schedule_2015!$A$2:$A$257&amp;Schedule_2015!$B$2:$B$257,Schedule_2015!$C$2:$C$257),2,0),VLOOKUP(BI179&amp;D179,CHOOSE({1,2},Schedule_2015!$A$2:$A$257&amp;Schedule_2015!$C$2:$C$257,Schedule_2015!$B$2:$B$257),2,0))</f>
        <v>ATL</v>
      </c>
      <c r="BK179" s="3">
        <f>VLOOKUP(BJ179,Def!$A$2:$Z$34,23,0)</f>
        <v>97.4</v>
      </c>
      <c r="BL179" s="3">
        <f>VLOOKUP(BJ179,Def!$A$2:$Z$34,16,0)</f>
        <v>235.2</v>
      </c>
      <c r="BM179" s="3">
        <f>VLOOKUP(BJ179,Def!$A$2:$Z$34,17,0)</f>
        <v>7</v>
      </c>
      <c r="BN179" s="3">
        <f>VLOOKUP(BJ179,Def!$A$2:$Z$34,24,0)</f>
        <v>2</v>
      </c>
      <c r="BO179" s="1">
        <f t="shared" ca="1" si="30"/>
        <v>0</v>
      </c>
      <c r="BP179" s="1">
        <f t="shared" ca="1" si="31"/>
        <v>0</v>
      </c>
      <c r="BQ179" s="1">
        <f t="shared" ca="1" si="32"/>
        <v>0</v>
      </c>
      <c r="BR179" s="1">
        <f t="shared" ca="1" si="33"/>
        <v>0</v>
      </c>
      <c r="BS179" s="1">
        <f t="shared" ca="1" si="34"/>
        <v>0</v>
      </c>
      <c r="BT179" s="1">
        <f t="shared" ca="1" si="35"/>
        <v>0</v>
      </c>
      <c r="BU179" s="1">
        <f t="shared" ca="1" si="36"/>
        <v>0</v>
      </c>
      <c r="BV179" s="1">
        <f t="shared" ca="1" si="37"/>
        <v>1.9000000000000001</v>
      </c>
      <c r="BW179" s="1">
        <f t="shared" ca="1" si="38"/>
        <v>2</v>
      </c>
      <c r="BX179" s="1">
        <f t="shared" ca="1" si="39"/>
        <v>0</v>
      </c>
      <c r="BY179" s="1">
        <f t="shared" ca="1" si="40"/>
        <v>0</v>
      </c>
      <c r="BZ179" s="1">
        <f t="shared" ca="1" si="41"/>
        <v>0</v>
      </c>
      <c r="CA179" s="1">
        <f t="shared" ca="1" si="42"/>
        <v>0</v>
      </c>
      <c r="CB179" s="1">
        <f t="shared" ca="1" si="43"/>
        <v>0</v>
      </c>
      <c r="CC179" s="1">
        <f t="shared" ca="1" si="44"/>
        <v>3.9000000000000004</v>
      </c>
    </row>
    <row r="180" spans="1:81" hidden="1" x14ac:dyDescent="0.25">
      <c r="A180" s="1" t="s">
        <v>67</v>
      </c>
      <c r="B180" s="1" t="s">
        <v>68</v>
      </c>
      <c r="C180" s="1" t="s">
        <v>135</v>
      </c>
      <c r="D180" s="1" t="s">
        <v>63</v>
      </c>
      <c r="E180" s="1" t="s">
        <v>69</v>
      </c>
      <c r="BB180">
        <v>6</v>
      </c>
      <c r="BC180">
        <v>9</v>
      </c>
      <c r="BD180">
        <v>0</v>
      </c>
      <c r="BE180">
        <v>0</v>
      </c>
      <c r="BF180">
        <v>0</v>
      </c>
      <c r="BG180">
        <v>0</v>
      </c>
      <c r="BH180">
        <v>17</v>
      </c>
      <c r="BI180" s="3">
        <v>4</v>
      </c>
      <c r="BJ180" s="3" t="str">
        <f t="array" ref="BJ180">IF(C180="yes",VLOOKUP(BI180&amp;D180,CHOOSE({1,2},Schedule_2015!$A$2:$A$257&amp;Schedule_2015!$B$2:$B$257,Schedule_2015!$C$2:$C$257),2,0),VLOOKUP(BI180&amp;D180,CHOOSE({1,2},Schedule_2015!$A$2:$A$257&amp;Schedule_2015!$C$2:$C$257,Schedule_2015!$B$2:$B$257),2,0))</f>
        <v>ATL</v>
      </c>
      <c r="BK180" s="3">
        <f>VLOOKUP(BJ180,Def!$A$2:$Z$34,23,0)</f>
        <v>97.4</v>
      </c>
      <c r="BL180" s="3">
        <f>VLOOKUP(BJ180,Def!$A$2:$Z$34,16,0)</f>
        <v>235.2</v>
      </c>
      <c r="BM180" s="3">
        <f>VLOOKUP(BJ180,Def!$A$2:$Z$34,17,0)</f>
        <v>7</v>
      </c>
      <c r="BN180" s="3">
        <f>VLOOKUP(BJ180,Def!$A$2:$Z$34,24,0)</f>
        <v>2</v>
      </c>
      <c r="BO180" s="1">
        <f t="shared" ca="1" si="30"/>
        <v>0</v>
      </c>
      <c r="BP180" s="1">
        <f t="shared" ca="1" si="31"/>
        <v>0</v>
      </c>
      <c r="BQ180" s="1">
        <f t="shared" ca="1" si="32"/>
        <v>0</v>
      </c>
      <c r="BR180" s="1">
        <f t="shared" ca="1" si="33"/>
        <v>0</v>
      </c>
      <c r="BS180" s="1">
        <f t="shared" ca="1" si="34"/>
        <v>1.7000000000000002</v>
      </c>
      <c r="BT180" s="1">
        <f t="shared" ca="1" si="35"/>
        <v>0</v>
      </c>
      <c r="BU180" s="1">
        <f t="shared" ca="1" si="36"/>
        <v>0</v>
      </c>
      <c r="BV180" s="1">
        <f t="shared" ca="1" si="37"/>
        <v>0</v>
      </c>
      <c r="BW180" s="1">
        <f t="shared" ca="1" si="38"/>
        <v>0</v>
      </c>
      <c r="BX180" s="1">
        <f t="shared" ca="1" si="39"/>
        <v>0</v>
      </c>
      <c r="BY180" s="1">
        <f t="shared" ca="1" si="40"/>
        <v>0</v>
      </c>
      <c r="BZ180" s="1">
        <f t="shared" ca="1" si="41"/>
        <v>0</v>
      </c>
      <c r="CA180" s="1">
        <f t="shared" ca="1" si="42"/>
        <v>0</v>
      </c>
      <c r="CB180" s="1">
        <f t="shared" ca="1" si="43"/>
        <v>0</v>
      </c>
      <c r="CC180" s="1">
        <f t="shared" ca="1" si="44"/>
        <v>1.7000000000000002</v>
      </c>
    </row>
    <row r="181" spans="1:81" hidden="1" x14ac:dyDescent="0.25">
      <c r="A181" s="1" t="s">
        <v>209</v>
      </c>
      <c r="B181" s="1" t="s">
        <v>210</v>
      </c>
      <c r="C181" s="1" t="s">
        <v>135</v>
      </c>
      <c r="D181" s="1" t="s">
        <v>202</v>
      </c>
      <c r="E181" s="1" t="s">
        <v>79</v>
      </c>
      <c r="AU181">
        <v>6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6</v>
      </c>
      <c r="BI181" s="3">
        <v>1</v>
      </c>
      <c r="BJ181" s="3" t="str">
        <f t="array" ref="BJ181">IF(C181="yes",VLOOKUP(BI181&amp;D181,CHOOSE({1,2},Schedule_2015!$A$2:$A$257&amp;Schedule_2015!$B$2:$B$257,Schedule_2015!$C$2:$C$257),2,0),VLOOKUP(BI181&amp;D181,CHOOSE({1,2},Schedule_2015!$A$2:$A$257&amp;Schedule_2015!$C$2:$C$257,Schedule_2015!$B$2:$B$257),2,0))</f>
        <v>ATL</v>
      </c>
      <c r="BK181" s="3">
        <f>VLOOKUP(BJ181,Def!$A$2:$Z$34,23,0)</f>
        <v>97.4</v>
      </c>
      <c r="BL181" s="3">
        <f>VLOOKUP(BJ181,Def!$A$2:$Z$34,16,0)</f>
        <v>235.2</v>
      </c>
      <c r="BM181" s="3">
        <f>VLOOKUP(BJ181,Def!$A$2:$Z$34,17,0)</f>
        <v>7</v>
      </c>
      <c r="BN181" s="3">
        <f>VLOOKUP(BJ181,Def!$A$2:$Z$34,24,0)</f>
        <v>2</v>
      </c>
      <c r="BO181" s="1">
        <f t="shared" ca="1" si="30"/>
        <v>0</v>
      </c>
      <c r="BP181" s="1">
        <f t="shared" ca="1" si="31"/>
        <v>0</v>
      </c>
      <c r="BQ181" s="1">
        <f t="shared" ca="1" si="32"/>
        <v>0</v>
      </c>
      <c r="BR181" s="1">
        <f t="shared" ca="1" si="33"/>
        <v>0</v>
      </c>
      <c r="BS181" s="1">
        <f t="shared" ca="1" si="34"/>
        <v>0</v>
      </c>
      <c r="BT181" s="1">
        <f t="shared" ca="1" si="35"/>
        <v>0</v>
      </c>
      <c r="BU181" s="1">
        <f t="shared" ca="1" si="36"/>
        <v>0</v>
      </c>
      <c r="BV181" s="1">
        <f t="shared" ca="1" si="37"/>
        <v>0.60000000000000009</v>
      </c>
      <c r="BW181" s="1">
        <f t="shared" ca="1" si="38"/>
        <v>1</v>
      </c>
      <c r="BX181" s="1">
        <f t="shared" ca="1" si="39"/>
        <v>0</v>
      </c>
      <c r="BY181" s="1">
        <f t="shared" ca="1" si="40"/>
        <v>0</v>
      </c>
      <c r="BZ181" s="1">
        <f t="shared" ca="1" si="41"/>
        <v>0</v>
      </c>
      <c r="CA181" s="1">
        <f t="shared" ca="1" si="42"/>
        <v>0</v>
      </c>
      <c r="CB181" s="1">
        <f t="shared" ca="1" si="43"/>
        <v>0</v>
      </c>
      <c r="CC181" s="1">
        <f t="shared" ca="1" si="44"/>
        <v>1.6</v>
      </c>
    </row>
    <row r="182" spans="1:81" hidden="1" x14ac:dyDescent="0.25">
      <c r="A182" s="1" t="s">
        <v>84</v>
      </c>
      <c r="B182" s="1" t="s">
        <v>85</v>
      </c>
      <c r="C182" s="1" t="s">
        <v>135</v>
      </c>
      <c r="D182" s="1" t="s">
        <v>63</v>
      </c>
      <c r="E182" s="1" t="s">
        <v>79</v>
      </c>
      <c r="AU182">
        <v>6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6</v>
      </c>
      <c r="BI182" s="3">
        <v>4</v>
      </c>
      <c r="BJ182" s="3" t="str">
        <f t="array" ref="BJ182">IF(C182="yes",VLOOKUP(BI182&amp;D182,CHOOSE({1,2},Schedule_2015!$A$2:$A$257&amp;Schedule_2015!$B$2:$B$257,Schedule_2015!$C$2:$C$257),2,0),VLOOKUP(BI182&amp;D182,CHOOSE({1,2},Schedule_2015!$A$2:$A$257&amp;Schedule_2015!$C$2:$C$257,Schedule_2015!$B$2:$B$257),2,0))</f>
        <v>ATL</v>
      </c>
      <c r="BK182" s="3">
        <f>VLOOKUP(BJ182,Def!$A$2:$Z$34,23,0)</f>
        <v>97.4</v>
      </c>
      <c r="BL182" s="3">
        <f>VLOOKUP(BJ182,Def!$A$2:$Z$34,16,0)</f>
        <v>235.2</v>
      </c>
      <c r="BM182" s="3">
        <f>VLOOKUP(BJ182,Def!$A$2:$Z$34,17,0)</f>
        <v>7</v>
      </c>
      <c r="BN182" s="3">
        <f>VLOOKUP(BJ182,Def!$A$2:$Z$34,24,0)</f>
        <v>2</v>
      </c>
      <c r="BO182" s="1">
        <f t="shared" ca="1" si="30"/>
        <v>0</v>
      </c>
      <c r="BP182" s="1">
        <f t="shared" ca="1" si="31"/>
        <v>0</v>
      </c>
      <c r="BQ182" s="1">
        <f t="shared" ca="1" si="32"/>
        <v>0</v>
      </c>
      <c r="BR182" s="1">
        <f t="shared" ca="1" si="33"/>
        <v>0</v>
      </c>
      <c r="BS182" s="1">
        <f t="shared" ca="1" si="34"/>
        <v>0</v>
      </c>
      <c r="BT182" s="1">
        <f t="shared" ca="1" si="35"/>
        <v>0</v>
      </c>
      <c r="BU182" s="1">
        <f t="shared" ca="1" si="36"/>
        <v>0</v>
      </c>
      <c r="BV182" s="1">
        <f t="shared" ca="1" si="37"/>
        <v>0.60000000000000009</v>
      </c>
      <c r="BW182" s="1">
        <f t="shared" ca="1" si="38"/>
        <v>1</v>
      </c>
      <c r="BX182" s="1">
        <f t="shared" ca="1" si="39"/>
        <v>0</v>
      </c>
      <c r="BY182" s="1">
        <f t="shared" ca="1" si="40"/>
        <v>0</v>
      </c>
      <c r="BZ182" s="1">
        <f t="shared" ca="1" si="41"/>
        <v>0</v>
      </c>
      <c r="CA182" s="1">
        <f t="shared" ca="1" si="42"/>
        <v>0</v>
      </c>
      <c r="CB182" s="1">
        <f t="shared" ca="1" si="43"/>
        <v>0</v>
      </c>
      <c r="CC182" s="1">
        <f t="shared" ca="1" si="44"/>
        <v>1.6</v>
      </c>
    </row>
    <row r="183" spans="1:81" hidden="1" x14ac:dyDescent="0.25">
      <c r="A183" s="1" t="s">
        <v>1408</v>
      </c>
      <c r="B183" s="1" t="s">
        <v>1409</v>
      </c>
      <c r="C183" s="1" t="s">
        <v>62</v>
      </c>
      <c r="D183" s="1" t="s">
        <v>1396</v>
      </c>
      <c r="E183" s="1" t="s">
        <v>76</v>
      </c>
      <c r="AU183">
        <v>5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5</v>
      </c>
      <c r="BI183" s="3">
        <v>2</v>
      </c>
      <c r="BJ183" s="3" t="str">
        <f t="array" ref="BJ183">IF(C183="yes",VLOOKUP(BI183&amp;D183,CHOOSE({1,2},Schedule_2015!$A$2:$A$257&amp;Schedule_2015!$B$2:$B$257,Schedule_2015!$C$2:$C$257),2,0),VLOOKUP(BI183&amp;D183,CHOOSE({1,2},Schedule_2015!$A$2:$A$257&amp;Schedule_2015!$C$2:$C$257,Schedule_2015!$B$2:$B$257),2,0))</f>
        <v>ATL</v>
      </c>
      <c r="BK183" s="3">
        <f>VLOOKUP(BJ183,Def!$A$2:$Z$34,23,0)</f>
        <v>97.4</v>
      </c>
      <c r="BL183" s="3">
        <f>VLOOKUP(BJ183,Def!$A$2:$Z$34,16,0)</f>
        <v>235.2</v>
      </c>
      <c r="BM183" s="3">
        <f>VLOOKUP(BJ183,Def!$A$2:$Z$34,17,0)</f>
        <v>7</v>
      </c>
      <c r="BN183" s="3">
        <f>VLOOKUP(BJ183,Def!$A$2:$Z$34,24,0)</f>
        <v>2</v>
      </c>
      <c r="BO183" s="1">
        <f t="shared" ca="1" si="30"/>
        <v>0</v>
      </c>
      <c r="BP183" s="1">
        <f t="shared" ca="1" si="31"/>
        <v>0</v>
      </c>
      <c r="BQ183" s="1">
        <f t="shared" ca="1" si="32"/>
        <v>0</v>
      </c>
      <c r="BR183" s="1">
        <f t="shared" ca="1" si="33"/>
        <v>0</v>
      </c>
      <c r="BS183" s="1">
        <f t="shared" ca="1" si="34"/>
        <v>0</v>
      </c>
      <c r="BT183" s="1">
        <f t="shared" ca="1" si="35"/>
        <v>0</v>
      </c>
      <c r="BU183" s="1">
        <f t="shared" ca="1" si="36"/>
        <v>0</v>
      </c>
      <c r="BV183" s="1">
        <f t="shared" ca="1" si="37"/>
        <v>0.5</v>
      </c>
      <c r="BW183" s="1">
        <f t="shared" ca="1" si="38"/>
        <v>1</v>
      </c>
      <c r="BX183" s="1">
        <f t="shared" ca="1" si="39"/>
        <v>0</v>
      </c>
      <c r="BY183" s="1">
        <f t="shared" ca="1" si="40"/>
        <v>0</v>
      </c>
      <c r="BZ183" s="1">
        <f t="shared" ca="1" si="41"/>
        <v>0</v>
      </c>
      <c r="CA183" s="1">
        <f t="shared" ca="1" si="42"/>
        <v>0</v>
      </c>
      <c r="CB183" s="1">
        <f t="shared" ca="1" si="43"/>
        <v>0</v>
      </c>
      <c r="CC183" s="1">
        <f t="shared" ca="1" si="44"/>
        <v>1.5</v>
      </c>
    </row>
    <row r="184" spans="1:81" hidden="1" x14ac:dyDescent="0.25">
      <c r="A184" s="1" t="s">
        <v>1412</v>
      </c>
      <c r="B184" s="1" t="s">
        <v>1413</v>
      </c>
      <c r="C184" s="1" t="s">
        <v>62</v>
      </c>
      <c r="D184" s="1" t="s">
        <v>1396</v>
      </c>
      <c r="E184" s="1" t="s">
        <v>76</v>
      </c>
      <c r="AU184">
        <v>5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5</v>
      </c>
      <c r="BI184" s="3">
        <v>2</v>
      </c>
      <c r="BJ184" s="3" t="str">
        <f t="array" ref="BJ184">IF(C184="yes",VLOOKUP(BI184&amp;D184,CHOOSE({1,2},Schedule_2015!$A$2:$A$257&amp;Schedule_2015!$B$2:$B$257,Schedule_2015!$C$2:$C$257),2,0),VLOOKUP(BI184&amp;D184,CHOOSE({1,2},Schedule_2015!$A$2:$A$257&amp;Schedule_2015!$C$2:$C$257,Schedule_2015!$B$2:$B$257),2,0))</f>
        <v>ATL</v>
      </c>
      <c r="BK184" s="3">
        <f>VLOOKUP(BJ184,Def!$A$2:$Z$34,23,0)</f>
        <v>97.4</v>
      </c>
      <c r="BL184" s="3">
        <f>VLOOKUP(BJ184,Def!$A$2:$Z$34,16,0)</f>
        <v>235.2</v>
      </c>
      <c r="BM184" s="3">
        <f>VLOOKUP(BJ184,Def!$A$2:$Z$34,17,0)</f>
        <v>7</v>
      </c>
      <c r="BN184" s="3">
        <f>VLOOKUP(BJ184,Def!$A$2:$Z$34,24,0)</f>
        <v>2</v>
      </c>
      <c r="BO184" s="1">
        <f t="shared" ca="1" si="30"/>
        <v>0</v>
      </c>
      <c r="BP184" s="1">
        <f t="shared" ca="1" si="31"/>
        <v>0</v>
      </c>
      <c r="BQ184" s="1">
        <f t="shared" ca="1" si="32"/>
        <v>0</v>
      </c>
      <c r="BR184" s="1">
        <f t="shared" ca="1" si="33"/>
        <v>0</v>
      </c>
      <c r="BS184" s="1">
        <f t="shared" ca="1" si="34"/>
        <v>0</v>
      </c>
      <c r="BT184" s="1">
        <f t="shared" ca="1" si="35"/>
        <v>0</v>
      </c>
      <c r="BU184" s="1">
        <f t="shared" ca="1" si="36"/>
        <v>0</v>
      </c>
      <c r="BV184" s="1">
        <f t="shared" ca="1" si="37"/>
        <v>0.5</v>
      </c>
      <c r="BW184" s="1">
        <f t="shared" ca="1" si="38"/>
        <v>1</v>
      </c>
      <c r="BX184" s="1">
        <f t="shared" ca="1" si="39"/>
        <v>0</v>
      </c>
      <c r="BY184" s="1">
        <f t="shared" ca="1" si="40"/>
        <v>0</v>
      </c>
      <c r="BZ184" s="1">
        <f t="shared" ca="1" si="41"/>
        <v>0</v>
      </c>
      <c r="CA184" s="1">
        <f t="shared" ca="1" si="42"/>
        <v>0</v>
      </c>
      <c r="CB184" s="1">
        <f t="shared" ca="1" si="43"/>
        <v>0</v>
      </c>
      <c r="CC184" s="1">
        <f t="shared" ca="1" si="44"/>
        <v>1.5</v>
      </c>
    </row>
    <row r="185" spans="1:81" hidden="1" x14ac:dyDescent="0.25">
      <c r="A185" s="1" t="s">
        <v>215</v>
      </c>
      <c r="B185" s="1" t="s">
        <v>216</v>
      </c>
      <c r="C185" s="1" t="s">
        <v>135</v>
      </c>
      <c r="D185" s="1" t="s">
        <v>202</v>
      </c>
      <c r="E185" s="1" t="s">
        <v>76</v>
      </c>
      <c r="AU185">
        <v>5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5</v>
      </c>
      <c r="BI185" s="3">
        <v>1</v>
      </c>
      <c r="BJ185" s="3" t="str">
        <f t="array" ref="BJ185">IF(C185="yes",VLOOKUP(BI185&amp;D185,CHOOSE({1,2},Schedule_2015!$A$2:$A$257&amp;Schedule_2015!$B$2:$B$257,Schedule_2015!$C$2:$C$257),2,0),VLOOKUP(BI185&amp;D185,CHOOSE({1,2},Schedule_2015!$A$2:$A$257&amp;Schedule_2015!$C$2:$C$257,Schedule_2015!$B$2:$B$257),2,0))</f>
        <v>ATL</v>
      </c>
      <c r="BK185" s="3">
        <f>VLOOKUP(BJ185,Def!$A$2:$Z$34,23,0)</f>
        <v>97.4</v>
      </c>
      <c r="BL185" s="3">
        <f>VLOOKUP(BJ185,Def!$A$2:$Z$34,16,0)</f>
        <v>235.2</v>
      </c>
      <c r="BM185" s="3">
        <f>VLOOKUP(BJ185,Def!$A$2:$Z$34,17,0)</f>
        <v>7</v>
      </c>
      <c r="BN185" s="3">
        <f>VLOOKUP(BJ185,Def!$A$2:$Z$34,24,0)</f>
        <v>2</v>
      </c>
      <c r="BO185" s="1">
        <f t="shared" ca="1" si="30"/>
        <v>0</v>
      </c>
      <c r="BP185" s="1">
        <f t="shared" ca="1" si="31"/>
        <v>0</v>
      </c>
      <c r="BQ185" s="1">
        <f t="shared" ca="1" si="32"/>
        <v>0</v>
      </c>
      <c r="BR185" s="1">
        <f t="shared" ca="1" si="33"/>
        <v>0</v>
      </c>
      <c r="BS185" s="1">
        <f t="shared" ca="1" si="34"/>
        <v>0</v>
      </c>
      <c r="BT185" s="1">
        <f t="shared" ca="1" si="35"/>
        <v>0</v>
      </c>
      <c r="BU185" s="1">
        <f t="shared" ca="1" si="36"/>
        <v>0</v>
      </c>
      <c r="BV185" s="1">
        <f t="shared" ca="1" si="37"/>
        <v>0.5</v>
      </c>
      <c r="BW185" s="1">
        <f t="shared" ca="1" si="38"/>
        <v>1</v>
      </c>
      <c r="BX185" s="1">
        <f t="shared" ca="1" si="39"/>
        <v>0</v>
      </c>
      <c r="BY185" s="1">
        <f t="shared" ca="1" si="40"/>
        <v>0</v>
      </c>
      <c r="BZ185" s="1">
        <f t="shared" ca="1" si="41"/>
        <v>0</v>
      </c>
      <c r="CA185" s="1">
        <f t="shared" ca="1" si="42"/>
        <v>0</v>
      </c>
      <c r="CB185" s="1">
        <f t="shared" ca="1" si="43"/>
        <v>0</v>
      </c>
      <c r="CC185" s="1">
        <f t="shared" ca="1" si="44"/>
        <v>1.5</v>
      </c>
    </row>
    <row r="186" spans="1:81" hidden="1" x14ac:dyDescent="0.25">
      <c r="A186" s="1" t="s">
        <v>594</v>
      </c>
      <c r="B186" s="1" t="s">
        <v>595</v>
      </c>
      <c r="C186" s="1" t="s">
        <v>135</v>
      </c>
      <c r="D186" s="1" t="s">
        <v>590</v>
      </c>
      <c r="E186" s="1" t="s">
        <v>69</v>
      </c>
      <c r="BB186">
        <v>8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15</v>
      </c>
      <c r="BI186" s="3">
        <v>5</v>
      </c>
      <c r="BJ186" s="3" t="str">
        <f t="array" ref="BJ186">IF(C186="yes",VLOOKUP(BI186&amp;D186,CHOOSE({1,2},Schedule_2015!$A$2:$A$257&amp;Schedule_2015!$B$2:$B$257,Schedule_2015!$C$2:$C$257),2,0),VLOOKUP(BI186&amp;D186,CHOOSE({1,2},Schedule_2015!$A$2:$A$257&amp;Schedule_2015!$C$2:$C$257,Schedule_2015!$B$2:$B$257),2,0))</f>
        <v>ATL</v>
      </c>
      <c r="BK186" s="3">
        <f>VLOOKUP(BJ186,Def!$A$2:$Z$34,23,0)</f>
        <v>97.4</v>
      </c>
      <c r="BL186" s="3">
        <f>VLOOKUP(BJ186,Def!$A$2:$Z$34,16,0)</f>
        <v>235.2</v>
      </c>
      <c r="BM186" s="3">
        <f>VLOOKUP(BJ186,Def!$A$2:$Z$34,17,0)</f>
        <v>7</v>
      </c>
      <c r="BN186" s="3">
        <f>VLOOKUP(BJ186,Def!$A$2:$Z$34,24,0)</f>
        <v>2</v>
      </c>
      <c r="BO186" s="1">
        <f t="shared" ca="1" si="30"/>
        <v>0</v>
      </c>
      <c r="BP186" s="1">
        <f t="shared" ca="1" si="31"/>
        <v>0</v>
      </c>
      <c r="BQ186" s="1">
        <f t="shared" ca="1" si="32"/>
        <v>0</v>
      </c>
      <c r="BR186" s="1">
        <f t="shared" ca="1" si="33"/>
        <v>0</v>
      </c>
      <c r="BS186" s="1">
        <f t="shared" ca="1" si="34"/>
        <v>1.5</v>
      </c>
      <c r="BT186" s="1">
        <f t="shared" ca="1" si="35"/>
        <v>0</v>
      </c>
      <c r="BU186" s="1">
        <f t="shared" ca="1" si="36"/>
        <v>0</v>
      </c>
      <c r="BV186" s="1">
        <f t="shared" ca="1" si="37"/>
        <v>0</v>
      </c>
      <c r="BW186" s="1">
        <f t="shared" ca="1" si="38"/>
        <v>0</v>
      </c>
      <c r="BX186" s="1">
        <f t="shared" ca="1" si="39"/>
        <v>0</v>
      </c>
      <c r="BY186" s="1">
        <f t="shared" ca="1" si="40"/>
        <v>0</v>
      </c>
      <c r="BZ186" s="1">
        <f t="shared" ca="1" si="41"/>
        <v>0</v>
      </c>
      <c r="CA186" s="1">
        <f t="shared" ca="1" si="42"/>
        <v>0</v>
      </c>
      <c r="CB186" s="1">
        <f t="shared" ca="1" si="43"/>
        <v>0</v>
      </c>
      <c r="CC186" s="1">
        <f t="shared" ca="1" si="44"/>
        <v>1.5</v>
      </c>
    </row>
    <row r="187" spans="1:81" hidden="1" x14ac:dyDescent="0.25">
      <c r="A187" s="1" t="s">
        <v>600</v>
      </c>
      <c r="B187" s="1" t="s">
        <v>601</v>
      </c>
      <c r="C187" s="1" t="s">
        <v>135</v>
      </c>
      <c r="D187" s="1" t="s">
        <v>590</v>
      </c>
      <c r="E187" s="1" t="s">
        <v>76</v>
      </c>
      <c r="AU187">
        <v>4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4</v>
      </c>
      <c r="BI187" s="3">
        <v>5</v>
      </c>
      <c r="BJ187" s="3" t="str">
        <f t="array" ref="BJ187">IF(C187="yes",VLOOKUP(BI187&amp;D187,CHOOSE({1,2},Schedule_2015!$A$2:$A$257&amp;Schedule_2015!$B$2:$B$257,Schedule_2015!$C$2:$C$257),2,0),VLOOKUP(BI187&amp;D187,CHOOSE({1,2},Schedule_2015!$A$2:$A$257&amp;Schedule_2015!$C$2:$C$257,Schedule_2015!$B$2:$B$257),2,0))</f>
        <v>ATL</v>
      </c>
      <c r="BK187" s="3">
        <f>VLOOKUP(BJ187,Def!$A$2:$Z$34,23,0)</f>
        <v>97.4</v>
      </c>
      <c r="BL187" s="3">
        <f>VLOOKUP(BJ187,Def!$A$2:$Z$34,16,0)</f>
        <v>235.2</v>
      </c>
      <c r="BM187" s="3">
        <f>VLOOKUP(BJ187,Def!$A$2:$Z$34,17,0)</f>
        <v>7</v>
      </c>
      <c r="BN187" s="3">
        <f>VLOOKUP(BJ187,Def!$A$2:$Z$34,24,0)</f>
        <v>2</v>
      </c>
      <c r="BO187" s="1">
        <f t="shared" ca="1" si="30"/>
        <v>0</v>
      </c>
      <c r="BP187" s="1">
        <f t="shared" ca="1" si="31"/>
        <v>0</v>
      </c>
      <c r="BQ187" s="1">
        <f t="shared" ca="1" si="32"/>
        <v>0</v>
      </c>
      <c r="BR187" s="1">
        <f t="shared" ca="1" si="33"/>
        <v>0</v>
      </c>
      <c r="BS187" s="1">
        <f t="shared" ca="1" si="34"/>
        <v>0</v>
      </c>
      <c r="BT187" s="1">
        <f t="shared" ca="1" si="35"/>
        <v>0</v>
      </c>
      <c r="BU187" s="1">
        <f t="shared" ca="1" si="36"/>
        <v>0</v>
      </c>
      <c r="BV187" s="1">
        <f t="shared" ca="1" si="37"/>
        <v>0.4</v>
      </c>
      <c r="BW187" s="1">
        <f t="shared" ca="1" si="38"/>
        <v>1</v>
      </c>
      <c r="BX187" s="1">
        <f t="shared" ca="1" si="39"/>
        <v>0</v>
      </c>
      <c r="BY187" s="1">
        <f t="shared" ca="1" si="40"/>
        <v>0</v>
      </c>
      <c r="BZ187" s="1">
        <f t="shared" ca="1" si="41"/>
        <v>0</v>
      </c>
      <c r="CA187" s="1">
        <f t="shared" ca="1" si="42"/>
        <v>0</v>
      </c>
      <c r="CB187" s="1">
        <f t="shared" ca="1" si="43"/>
        <v>0</v>
      </c>
      <c r="CC187" s="1">
        <f t="shared" ca="1" si="44"/>
        <v>1.4</v>
      </c>
    </row>
    <row r="188" spans="1:81" hidden="1" x14ac:dyDescent="0.25">
      <c r="A188" s="1" t="s">
        <v>2367</v>
      </c>
      <c r="B188" s="1" t="s">
        <v>2368</v>
      </c>
      <c r="C188" s="1" t="s">
        <v>62</v>
      </c>
      <c r="D188" s="1" t="s">
        <v>1396</v>
      </c>
      <c r="E188" s="1" t="s">
        <v>79</v>
      </c>
      <c r="AU188">
        <v>3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3</v>
      </c>
      <c r="BI188" s="3">
        <v>2</v>
      </c>
      <c r="BJ188" s="3" t="str">
        <f t="array" ref="BJ188">IF(C188="yes",VLOOKUP(BI188&amp;D188,CHOOSE({1,2},Schedule_2015!$A$2:$A$257&amp;Schedule_2015!$B$2:$B$257,Schedule_2015!$C$2:$C$257),2,0),VLOOKUP(BI188&amp;D188,CHOOSE({1,2},Schedule_2015!$A$2:$A$257&amp;Schedule_2015!$C$2:$C$257,Schedule_2015!$B$2:$B$257),2,0))</f>
        <v>ATL</v>
      </c>
      <c r="BK188" s="3">
        <f>VLOOKUP(BJ188,Def!$A$2:$Z$34,23,0)</f>
        <v>97.4</v>
      </c>
      <c r="BL188" s="3">
        <f>VLOOKUP(BJ188,Def!$A$2:$Z$34,16,0)</f>
        <v>235.2</v>
      </c>
      <c r="BM188" s="3">
        <f>VLOOKUP(BJ188,Def!$A$2:$Z$34,17,0)</f>
        <v>7</v>
      </c>
      <c r="BN188" s="3">
        <f>VLOOKUP(BJ188,Def!$A$2:$Z$34,24,0)</f>
        <v>2</v>
      </c>
      <c r="BO188" s="1">
        <f t="shared" ca="1" si="30"/>
        <v>0</v>
      </c>
      <c r="BP188" s="1">
        <f t="shared" ca="1" si="31"/>
        <v>0</v>
      </c>
      <c r="BQ188" s="1">
        <f t="shared" ca="1" si="32"/>
        <v>0</v>
      </c>
      <c r="BR188" s="1">
        <f t="shared" ca="1" si="33"/>
        <v>0</v>
      </c>
      <c r="BS188" s="1">
        <f t="shared" ca="1" si="34"/>
        <v>0</v>
      </c>
      <c r="BT188" s="1">
        <f t="shared" ca="1" si="35"/>
        <v>0</v>
      </c>
      <c r="BU188" s="1">
        <f t="shared" ca="1" si="36"/>
        <v>0</v>
      </c>
      <c r="BV188" s="1">
        <f t="shared" ca="1" si="37"/>
        <v>0.30000000000000004</v>
      </c>
      <c r="BW188" s="1">
        <f t="shared" ca="1" si="38"/>
        <v>1</v>
      </c>
      <c r="BX188" s="1">
        <f t="shared" ca="1" si="39"/>
        <v>0</v>
      </c>
      <c r="BY188" s="1">
        <f t="shared" ca="1" si="40"/>
        <v>0</v>
      </c>
      <c r="BZ188" s="1">
        <f t="shared" ca="1" si="41"/>
        <v>0</v>
      </c>
      <c r="CA188" s="1">
        <f t="shared" ca="1" si="42"/>
        <v>0</v>
      </c>
      <c r="CB188" s="1">
        <f t="shared" ca="1" si="43"/>
        <v>0</v>
      </c>
      <c r="CC188" s="1">
        <f t="shared" ca="1" si="44"/>
        <v>1.3</v>
      </c>
    </row>
    <row r="189" spans="1:81" hidden="1" x14ac:dyDescent="0.25">
      <c r="A189" s="1" t="s">
        <v>609</v>
      </c>
      <c r="B189" s="1" t="s">
        <v>610</v>
      </c>
      <c r="C189" s="1" t="s">
        <v>135</v>
      </c>
      <c r="D189" s="1" t="s">
        <v>590</v>
      </c>
      <c r="E189" s="1" t="s">
        <v>76</v>
      </c>
      <c r="Y189">
        <v>26</v>
      </c>
      <c r="Z189">
        <v>27</v>
      </c>
      <c r="AA189">
        <v>0</v>
      </c>
      <c r="AB189">
        <v>2</v>
      </c>
      <c r="AC189">
        <v>0</v>
      </c>
      <c r="BI189" s="3">
        <v>5</v>
      </c>
      <c r="BJ189" s="3" t="str">
        <f t="array" ref="BJ189">IF(C189="yes",VLOOKUP(BI189&amp;D189,CHOOSE({1,2},Schedule_2015!$A$2:$A$257&amp;Schedule_2015!$B$2:$B$257,Schedule_2015!$C$2:$C$257),2,0),VLOOKUP(BI189&amp;D189,CHOOSE({1,2},Schedule_2015!$A$2:$A$257&amp;Schedule_2015!$C$2:$C$257,Schedule_2015!$B$2:$B$257),2,0))</f>
        <v>ATL</v>
      </c>
      <c r="BK189" s="3">
        <f>VLOOKUP(BJ189,Def!$A$2:$Z$34,23,0)</f>
        <v>97.4</v>
      </c>
      <c r="BL189" s="3">
        <f>VLOOKUP(BJ189,Def!$A$2:$Z$34,16,0)</f>
        <v>235.2</v>
      </c>
      <c r="BM189" s="3">
        <f>VLOOKUP(BJ189,Def!$A$2:$Z$34,17,0)</f>
        <v>7</v>
      </c>
      <c r="BN189" s="3">
        <f>VLOOKUP(BJ189,Def!$A$2:$Z$34,24,0)</f>
        <v>2</v>
      </c>
      <c r="BO189" s="1">
        <f t="shared" ca="1" si="30"/>
        <v>0</v>
      </c>
      <c r="BP189" s="1">
        <f t="shared" ca="1" si="31"/>
        <v>0</v>
      </c>
      <c r="BQ189" s="1">
        <f t="shared" ca="1" si="32"/>
        <v>0</v>
      </c>
      <c r="BR189" s="1">
        <f t="shared" ca="1" si="33"/>
        <v>0</v>
      </c>
      <c r="BS189" s="1">
        <f t="shared" ca="1" si="34"/>
        <v>0</v>
      </c>
      <c r="BT189" s="1">
        <f t="shared" ca="1" si="35"/>
        <v>0</v>
      </c>
      <c r="BU189" s="1">
        <f t="shared" ca="1" si="36"/>
        <v>0</v>
      </c>
      <c r="BV189" s="1">
        <f t="shared" ca="1" si="37"/>
        <v>0</v>
      </c>
      <c r="BW189" s="1">
        <f t="shared" ca="1" si="38"/>
        <v>0</v>
      </c>
      <c r="BX189" s="1">
        <f t="shared" ca="1" si="39"/>
        <v>0</v>
      </c>
      <c r="BY189" s="1">
        <f t="shared" ca="1" si="40"/>
        <v>0</v>
      </c>
      <c r="BZ189" s="1">
        <f t="shared" ca="1" si="41"/>
        <v>0</v>
      </c>
      <c r="CA189" s="1">
        <f t="shared" ca="1" si="42"/>
        <v>0</v>
      </c>
      <c r="CB189" s="1">
        <f t="shared" ca="1" si="43"/>
        <v>0</v>
      </c>
      <c r="CC189" s="1">
        <f t="shared" ca="1" si="44"/>
        <v>0</v>
      </c>
    </row>
    <row r="190" spans="1:81" hidden="1" x14ac:dyDescent="0.25">
      <c r="A190" s="1" t="s">
        <v>1404</v>
      </c>
      <c r="B190" s="1" t="s">
        <v>1405</v>
      </c>
      <c r="C190" s="1" t="s">
        <v>62</v>
      </c>
      <c r="D190" s="1" t="s">
        <v>1396</v>
      </c>
      <c r="E190" s="1" t="s">
        <v>76</v>
      </c>
      <c r="Y190">
        <v>38</v>
      </c>
      <c r="Z190">
        <v>41</v>
      </c>
      <c r="AA190">
        <v>0</v>
      </c>
      <c r="AB190">
        <v>2</v>
      </c>
      <c r="AC190">
        <v>0</v>
      </c>
      <c r="AP190">
        <v>16</v>
      </c>
      <c r="AQ190">
        <v>29</v>
      </c>
      <c r="AR190">
        <v>0</v>
      </c>
      <c r="AS190">
        <v>4</v>
      </c>
      <c r="AT190">
        <v>0</v>
      </c>
      <c r="BI190" s="3">
        <v>2</v>
      </c>
      <c r="BJ190" s="3" t="str">
        <f t="array" ref="BJ190">IF(C190="yes",VLOOKUP(BI190&amp;D190,CHOOSE({1,2},Schedule_2015!$A$2:$A$257&amp;Schedule_2015!$B$2:$B$257,Schedule_2015!$C$2:$C$257),2,0),VLOOKUP(BI190&amp;D190,CHOOSE({1,2},Schedule_2015!$A$2:$A$257&amp;Schedule_2015!$C$2:$C$257,Schedule_2015!$B$2:$B$257),2,0))</f>
        <v>ATL</v>
      </c>
      <c r="BK190" s="3">
        <f>VLOOKUP(BJ190,Def!$A$2:$Z$34,23,0)</f>
        <v>97.4</v>
      </c>
      <c r="BL190" s="3">
        <f>VLOOKUP(BJ190,Def!$A$2:$Z$34,16,0)</f>
        <v>235.2</v>
      </c>
      <c r="BM190" s="3">
        <f>VLOOKUP(BJ190,Def!$A$2:$Z$34,17,0)</f>
        <v>7</v>
      </c>
      <c r="BN190" s="3">
        <f>VLOOKUP(BJ190,Def!$A$2:$Z$34,24,0)</f>
        <v>2</v>
      </c>
      <c r="BO190" s="1">
        <f t="shared" ca="1" si="30"/>
        <v>0</v>
      </c>
      <c r="BP190" s="1">
        <f t="shared" ca="1" si="31"/>
        <v>0</v>
      </c>
      <c r="BQ190" s="1">
        <f t="shared" ca="1" si="32"/>
        <v>0</v>
      </c>
      <c r="BR190" s="1">
        <f t="shared" ca="1" si="33"/>
        <v>0</v>
      </c>
      <c r="BS190" s="1">
        <f t="shared" ca="1" si="34"/>
        <v>0</v>
      </c>
      <c r="BT190" s="1">
        <f t="shared" ca="1" si="35"/>
        <v>0</v>
      </c>
      <c r="BU190" s="1">
        <f t="shared" ca="1" si="36"/>
        <v>0</v>
      </c>
      <c r="BV190" s="1">
        <f t="shared" ca="1" si="37"/>
        <v>0</v>
      </c>
      <c r="BW190" s="1">
        <f t="shared" ca="1" si="38"/>
        <v>0</v>
      </c>
      <c r="BX190" s="1">
        <f t="shared" ca="1" si="39"/>
        <v>0</v>
      </c>
      <c r="BY190" s="1">
        <f t="shared" ca="1" si="40"/>
        <v>0</v>
      </c>
      <c r="BZ190" s="1">
        <f t="shared" ca="1" si="41"/>
        <v>0</v>
      </c>
      <c r="CA190" s="1">
        <f t="shared" ca="1" si="42"/>
        <v>0</v>
      </c>
      <c r="CB190" s="1">
        <f t="shared" ca="1" si="43"/>
        <v>0</v>
      </c>
      <c r="CC190" s="1">
        <f t="shared" ca="1" si="44"/>
        <v>0</v>
      </c>
    </row>
    <row r="191" spans="1:81" hidden="1" x14ac:dyDescent="0.25">
      <c r="A191" s="1" t="s">
        <v>604</v>
      </c>
      <c r="B191" s="1" t="s">
        <v>605</v>
      </c>
      <c r="C191" s="1" t="s">
        <v>135</v>
      </c>
      <c r="D191" s="1" t="s">
        <v>590</v>
      </c>
      <c r="E191" s="1" t="s">
        <v>115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BI191" s="3">
        <v>5</v>
      </c>
      <c r="BJ191" s="3" t="str">
        <f t="array" ref="BJ191">IF(C191="yes",VLOOKUP(BI191&amp;D191,CHOOSE({1,2},Schedule_2015!$A$2:$A$257&amp;Schedule_2015!$B$2:$B$257,Schedule_2015!$C$2:$C$257),2,0),VLOOKUP(BI191&amp;D191,CHOOSE({1,2},Schedule_2015!$A$2:$A$257&amp;Schedule_2015!$C$2:$C$257,Schedule_2015!$B$2:$B$257),2,0))</f>
        <v>ATL</v>
      </c>
      <c r="BK191" s="3">
        <f>VLOOKUP(BJ191,Def!$A$2:$Z$34,23,0)</f>
        <v>97.4</v>
      </c>
      <c r="BL191" s="3">
        <f>VLOOKUP(BJ191,Def!$A$2:$Z$34,16,0)</f>
        <v>235.2</v>
      </c>
      <c r="BM191" s="3">
        <f>VLOOKUP(BJ191,Def!$A$2:$Z$34,17,0)</f>
        <v>7</v>
      </c>
      <c r="BN191" s="3">
        <f>VLOOKUP(BJ191,Def!$A$2:$Z$34,24,0)</f>
        <v>2</v>
      </c>
      <c r="BO191" s="1">
        <f t="shared" ca="1" si="30"/>
        <v>0</v>
      </c>
      <c r="BP191" s="1">
        <f t="shared" ca="1" si="31"/>
        <v>0</v>
      </c>
      <c r="BQ191" s="1">
        <f t="shared" ca="1" si="32"/>
        <v>0</v>
      </c>
      <c r="BR191" s="1">
        <f t="shared" ca="1" si="33"/>
        <v>0</v>
      </c>
      <c r="BS191" s="1">
        <f t="shared" ca="1" si="34"/>
        <v>0</v>
      </c>
      <c r="BT191" s="1">
        <f t="shared" ca="1" si="35"/>
        <v>0</v>
      </c>
      <c r="BU191" s="1">
        <f t="shared" ca="1" si="36"/>
        <v>0</v>
      </c>
      <c r="BV191" s="1">
        <f t="shared" ca="1" si="37"/>
        <v>0</v>
      </c>
      <c r="BW191" s="1">
        <f t="shared" ca="1" si="38"/>
        <v>0</v>
      </c>
      <c r="BX191" s="1">
        <f t="shared" ca="1" si="39"/>
        <v>0</v>
      </c>
      <c r="BY191" s="1">
        <f t="shared" ca="1" si="40"/>
        <v>0</v>
      </c>
      <c r="BZ191" s="1">
        <f t="shared" ca="1" si="41"/>
        <v>0</v>
      </c>
      <c r="CA191" s="1">
        <f t="shared" ca="1" si="42"/>
        <v>0</v>
      </c>
      <c r="CB191" s="1">
        <f t="shared" ca="1" si="43"/>
        <v>0</v>
      </c>
      <c r="CC191" s="1">
        <f t="shared" ca="1" si="44"/>
        <v>0</v>
      </c>
    </row>
    <row r="192" spans="1:81" hidden="1" x14ac:dyDescent="0.25">
      <c r="A192" s="1" t="s">
        <v>80</v>
      </c>
      <c r="B192" s="1" t="s">
        <v>606</v>
      </c>
      <c r="C192" s="1" t="s">
        <v>135</v>
      </c>
      <c r="D192" s="1" t="s">
        <v>590</v>
      </c>
      <c r="E192" s="1" t="s">
        <v>88</v>
      </c>
      <c r="P192">
        <v>3</v>
      </c>
      <c r="Q192">
        <v>2</v>
      </c>
      <c r="R192">
        <v>52</v>
      </c>
      <c r="S192">
        <v>6</v>
      </c>
      <c r="T192">
        <v>1</v>
      </c>
      <c r="U192">
        <v>0</v>
      </c>
      <c r="V192">
        <v>1</v>
      </c>
      <c r="W192">
        <v>0</v>
      </c>
      <c r="X192">
        <v>1</v>
      </c>
      <c r="BI192" s="3">
        <v>5</v>
      </c>
      <c r="BJ192" s="3" t="str">
        <f t="array" ref="BJ192">IF(C192="yes",VLOOKUP(BI192&amp;D192,CHOOSE({1,2},Schedule_2015!$A$2:$A$257&amp;Schedule_2015!$B$2:$B$257,Schedule_2015!$C$2:$C$257),2,0),VLOOKUP(BI192&amp;D192,CHOOSE({1,2},Schedule_2015!$A$2:$A$257&amp;Schedule_2015!$C$2:$C$257,Schedule_2015!$B$2:$B$257),2,0))</f>
        <v>ATL</v>
      </c>
      <c r="BK192" s="3">
        <f>VLOOKUP(BJ192,Def!$A$2:$Z$34,23,0)</f>
        <v>97.4</v>
      </c>
      <c r="BL192" s="3">
        <f>VLOOKUP(BJ192,Def!$A$2:$Z$34,16,0)</f>
        <v>235.2</v>
      </c>
      <c r="BM192" s="3">
        <f>VLOOKUP(BJ192,Def!$A$2:$Z$34,17,0)</f>
        <v>7</v>
      </c>
      <c r="BN192" s="3">
        <f>VLOOKUP(BJ192,Def!$A$2:$Z$34,24,0)</f>
        <v>2</v>
      </c>
      <c r="BO192" s="1">
        <f t="shared" ca="1" si="30"/>
        <v>0</v>
      </c>
      <c r="BP192" s="1">
        <f t="shared" ca="1" si="31"/>
        <v>0</v>
      </c>
      <c r="BQ192" s="1">
        <f t="shared" ca="1" si="32"/>
        <v>0</v>
      </c>
      <c r="BR192" s="1">
        <f t="shared" ca="1" si="33"/>
        <v>0</v>
      </c>
      <c r="BS192" s="1">
        <f t="shared" ca="1" si="34"/>
        <v>0</v>
      </c>
      <c r="BT192" s="1">
        <f t="shared" ca="1" si="35"/>
        <v>0</v>
      </c>
      <c r="BU192" s="1">
        <f t="shared" ca="1" si="36"/>
        <v>0</v>
      </c>
      <c r="BV192" s="1">
        <f t="shared" ca="1" si="37"/>
        <v>0</v>
      </c>
      <c r="BW192" s="1">
        <f t="shared" ca="1" si="38"/>
        <v>0</v>
      </c>
      <c r="BX192" s="1">
        <f t="shared" ca="1" si="39"/>
        <v>0</v>
      </c>
      <c r="BY192" s="1">
        <f t="shared" ca="1" si="40"/>
        <v>0</v>
      </c>
      <c r="BZ192" s="1">
        <f t="shared" ca="1" si="41"/>
        <v>0</v>
      </c>
      <c r="CA192" s="1">
        <f t="shared" ca="1" si="42"/>
        <v>0</v>
      </c>
      <c r="CB192" s="1">
        <f t="shared" ca="1" si="43"/>
        <v>0</v>
      </c>
      <c r="CC192" s="1">
        <f t="shared" ca="1" si="44"/>
        <v>0</v>
      </c>
    </row>
    <row r="193" spans="1:81" hidden="1" x14ac:dyDescent="0.25">
      <c r="A193" s="1" t="s">
        <v>607</v>
      </c>
      <c r="B193" s="1" t="s">
        <v>608</v>
      </c>
      <c r="C193" s="1" t="s">
        <v>135</v>
      </c>
      <c r="D193" s="1" t="s">
        <v>590</v>
      </c>
      <c r="E193" s="1" t="s">
        <v>91</v>
      </c>
      <c r="AK193">
        <v>47</v>
      </c>
      <c r="AL193">
        <v>2</v>
      </c>
      <c r="AM193">
        <v>57</v>
      </c>
      <c r="AN193">
        <v>4</v>
      </c>
      <c r="AO193">
        <v>201</v>
      </c>
      <c r="BI193" s="3">
        <v>5</v>
      </c>
      <c r="BJ193" s="3" t="str">
        <f t="array" ref="BJ193">IF(C193="yes",VLOOKUP(BI193&amp;D193,CHOOSE({1,2},Schedule_2015!$A$2:$A$257&amp;Schedule_2015!$B$2:$B$257,Schedule_2015!$C$2:$C$257),2,0),VLOOKUP(BI193&amp;D193,CHOOSE({1,2},Schedule_2015!$A$2:$A$257&amp;Schedule_2015!$C$2:$C$257,Schedule_2015!$B$2:$B$257),2,0))</f>
        <v>ATL</v>
      </c>
      <c r="BK193" s="3">
        <f>VLOOKUP(BJ193,Def!$A$2:$Z$34,23,0)</f>
        <v>97.4</v>
      </c>
      <c r="BL193" s="3">
        <f>VLOOKUP(BJ193,Def!$A$2:$Z$34,16,0)</f>
        <v>235.2</v>
      </c>
      <c r="BM193" s="3">
        <f>VLOOKUP(BJ193,Def!$A$2:$Z$34,17,0)</f>
        <v>7</v>
      </c>
      <c r="BN193" s="3">
        <f>VLOOKUP(BJ193,Def!$A$2:$Z$34,24,0)</f>
        <v>2</v>
      </c>
      <c r="BO193" s="1">
        <f t="shared" ca="1" si="30"/>
        <v>0</v>
      </c>
      <c r="BP193" s="1">
        <f t="shared" ca="1" si="31"/>
        <v>0</v>
      </c>
      <c r="BQ193" s="1">
        <f t="shared" ca="1" si="32"/>
        <v>0</v>
      </c>
      <c r="BR193" s="1">
        <f t="shared" ca="1" si="33"/>
        <v>0</v>
      </c>
      <c r="BS193" s="1">
        <f t="shared" ca="1" si="34"/>
        <v>0</v>
      </c>
      <c r="BT193" s="1">
        <f t="shared" ca="1" si="35"/>
        <v>0</v>
      </c>
      <c r="BU193" s="1">
        <f t="shared" ca="1" si="36"/>
        <v>0</v>
      </c>
      <c r="BV193" s="1">
        <f t="shared" ca="1" si="37"/>
        <v>0</v>
      </c>
      <c r="BW193" s="1">
        <f t="shared" ca="1" si="38"/>
        <v>0</v>
      </c>
      <c r="BX193" s="1">
        <f t="shared" ca="1" si="39"/>
        <v>0</v>
      </c>
      <c r="BY193" s="1">
        <f t="shared" ca="1" si="40"/>
        <v>0</v>
      </c>
      <c r="BZ193" s="1">
        <f t="shared" ca="1" si="41"/>
        <v>0</v>
      </c>
      <c r="CA193" s="1">
        <f t="shared" ca="1" si="42"/>
        <v>0</v>
      </c>
      <c r="CB193" s="1">
        <f t="shared" ca="1" si="43"/>
        <v>0</v>
      </c>
      <c r="CC193" s="1">
        <f t="shared" ca="1" si="44"/>
        <v>0</v>
      </c>
    </row>
    <row r="194" spans="1:81" hidden="1" x14ac:dyDescent="0.25">
      <c r="A194" s="1" t="s">
        <v>611</v>
      </c>
      <c r="B194" s="1" t="s">
        <v>612</v>
      </c>
      <c r="C194" s="1" t="s">
        <v>135</v>
      </c>
      <c r="D194" s="1" t="s">
        <v>590</v>
      </c>
      <c r="E194" s="1" t="s">
        <v>187</v>
      </c>
      <c r="F194">
        <v>0</v>
      </c>
      <c r="G194">
        <v>2</v>
      </c>
      <c r="H194">
        <v>0</v>
      </c>
      <c r="I194">
        <v>1</v>
      </c>
      <c r="J194">
        <v>2</v>
      </c>
      <c r="BI194" s="3">
        <v>5</v>
      </c>
      <c r="BJ194" s="3" t="str">
        <f t="array" ref="BJ194">IF(C194="yes",VLOOKUP(BI194&amp;D194,CHOOSE({1,2},Schedule_2015!$A$2:$A$257&amp;Schedule_2015!$B$2:$B$257,Schedule_2015!$C$2:$C$257),2,0),VLOOKUP(BI194&amp;D194,CHOOSE({1,2},Schedule_2015!$A$2:$A$257&amp;Schedule_2015!$C$2:$C$257,Schedule_2015!$B$2:$B$257),2,0))</f>
        <v>ATL</v>
      </c>
      <c r="BK194" s="3">
        <f>VLOOKUP(BJ194,Def!$A$2:$Z$34,23,0)</f>
        <v>97.4</v>
      </c>
      <c r="BL194" s="3">
        <f>VLOOKUP(BJ194,Def!$A$2:$Z$34,16,0)</f>
        <v>235.2</v>
      </c>
      <c r="BM194" s="3">
        <f>VLOOKUP(BJ194,Def!$A$2:$Z$34,17,0)</f>
        <v>7</v>
      </c>
      <c r="BN194" s="3">
        <f>VLOOKUP(BJ194,Def!$A$2:$Z$34,24,0)</f>
        <v>2</v>
      </c>
      <c r="BO194" s="1">
        <f t="shared" ref="BO194:BO257" ca="1" si="45">INDEX(passing_tds,CELL("Row",AG194)-1)*(PASSTD)</f>
        <v>0</v>
      </c>
      <c r="BP194" s="1">
        <f t="shared" ref="BP194:BP257" ca="1" si="46">INDEX(passing_yds,CELL("Row",AH194)-1)*(PASSYDS)</f>
        <v>0</v>
      </c>
      <c r="BQ194" s="1">
        <f t="shared" ref="BQ194:BQ257" ca="1" si="47">IF(INDEX(passing_yds,CELL("Row",AI194)-1)&gt;=300,3,0)</f>
        <v>0</v>
      </c>
      <c r="BR194" s="1">
        <f t="shared" ref="BR194:BR257" ca="1" si="48">INDEX(passing_ints,CELL("Row",AJ194)-1)*(INT)</f>
        <v>0</v>
      </c>
      <c r="BS194" s="1">
        <f t="shared" ref="BS194:BS257" ca="1" si="49">INDEX(rushing_yds,CELL("Row",AK194)-1)*(RUSHYDS)</f>
        <v>0</v>
      </c>
      <c r="BT194" s="1">
        <f t="shared" ref="BT194:BT257" ca="1" si="50">INDEX(rushing_tds,CELL("Row",AK194)-1)*(RUSHTD)</f>
        <v>0</v>
      </c>
      <c r="BU194" s="1">
        <f t="shared" ref="BU194:BU257" ca="1" si="51">IF(INDEX(rushing_yds,CELL("Row",AI194)-1)&gt;=100,3,0)</f>
        <v>0</v>
      </c>
      <c r="BV194" s="1">
        <f t="shared" ref="BV194:BV257" ca="1" si="52">INDEX(receiving_yds,CELL("Row",AN194)-1)*(RECYDS)</f>
        <v>0</v>
      </c>
      <c r="BW194" s="1">
        <f t="shared" ref="BW194:BW257" ca="1" si="53">INDEX(receiving_rec,CELL("Row",AO194)-1)*(REC)</f>
        <v>0</v>
      </c>
      <c r="BX194" s="1">
        <f t="shared" ref="BX194:BX257" ca="1" si="54">INDEX(receiving_tds,CELL("Row",AP194)-1)*(RECTD)</f>
        <v>0</v>
      </c>
      <c r="BY194" s="1">
        <f t="shared" ref="BY194:BY257" ca="1" si="55">IF(INDEX(receiving_yds,CELL("Row",AI194)-1)&gt;=100,3,0)</f>
        <v>0</v>
      </c>
      <c r="BZ194" s="1">
        <f t="shared" ref="BZ194:BZ257" ca="1" si="56">INDEX(puntret_tds,CELL("Row",AR194)-1)*(PUNTKORETTD)+INDEX(kickret_tds,CELL("Row",AR194)-1)*(PUNTKORETTD)</f>
        <v>0</v>
      </c>
      <c r="CA194" s="1">
        <f t="shared" ref="CA194:CA257" ca="1" si="57">INDEX(fumbles_tot,CELL("Row",AS194)-1)*(FUM)</f>
        <v>0</v>
      </c>
      <c r="CB194" s="1">
        <f t="shared" ref="CB194:CB257" ca="1" si="58">(INDEX(passing_twoptm,CELL("Row",AT194)-1)+INDEX(rushing_twoptm,CELL("Row",AT194)-1)+INDEX(receiving_twoptm,CELL("Row",AT194)-1))*(_2PTCONV)</f>
        <v>0</v>
      </c>
      <c r="CC194" s="1">
        <f t="shared" ref="CC194:CC257" ca="1" si="59">SUM(BO194:CB194)</f>
        <v>0</v>
      </c>
    </row>
    <row r="195" spans="1:81" hidden="1" x14ac:dyDescent="0.25">
      <c r="A195" s="1" t="s">
        <v>613</v>
      </c>
      <c r="B195" s="1" t="s">
        <v>614</v>
      </c>
      <c r="C195" s="1" t="s">
        <v>135</v>
      </c>
      <c r="D195" s="1" t="s">
        <v>590</v>
      </c>
      <c r="E195" s="1" t="s">
        <v>112</v>
      </c>
      <c r="F195">
        <v>0</v>
      </c>
      <c r="G195">
        <v>0</v>
      </c>
      <c r="H195">
        <v>0</v>
      </c>
      <c r="I195">
        <v>0</v>
      </c>
      <c r="J195">
        <v>2</v>
      </c>
      <c r="BI195" s="3">
        <v>5</v>
      </c>
      <c r="BJ195" s="3" t="str">
        <f t="array" ref="BJ195">IF(C195="yes",VLOOKUP(BI195&amp;D195,CHOOSE({1,2},Schedule_2015!$A$2:$A$257&amp;Schedule_2015!$B$2:$B$257,Schedule_2015!$C$2:$C$257),2,0),VLOOKUP(BI195&amp;D195,CHOOSE({1,2},Schedule_2015!$A$2:$A$257&amp;Schedule_2015!$C$2:$C$257,Schedule_2015!$B$2:$B$257),2,0))</f>
        <v>ATL</v>
      </c>
      <c r="BK195" s="3">
        <f>VLOOKUP(BJ195,Def!$A$2:$Z$34,23,0)</f>
        <v>97.4</v>
      </c>
      <c r="BL195" s="3">
        <f>VLOOKUP(BJ195,Def!$A$2:$Z$34,16,0)</f>
        <v>235.2</v>
      </c>
      <c r="BM195" s="3">
        <f>VLOOKUP(BJ195,Def!$A$2:$Z$34,17,0)</f>
        <v>7</v>
      </c>
      <c r="BN195" s="3">
        <f>VLOOKUP(BJ195,Def!$A$2:$Z$34,24,0)</f>
        <v>2</v>
      </c>
      <c r="BO195" s="1">
        <f t="shared" ca="1" si="45"/>
        <v>0</v>
      </c>
      <c r="BP195" s="1">
        <f t="shared" ca="1" si="46"/>
        <v>0</v>
      </c>
      <c r="BQ195" s="1">
        <f t="shared" ca="1" si="47"/>
        <v>0</v>
      </c>
      <c r="BR195" s="1">
        <f t="shared" ca="1" si="48"/>
        <v>0</v>
      </c>
      <c r="BS195" s="1">
        <f t="shared" ca="1" si="49"/>
        <v>0</v>
      </c>
      <c r="BT195" s="1">
        <f t="shared" ca="1" si="50"/>
        <v>0</v>
      </c>
      <c r="BU195" s="1">
        <f t="shared" ca="1" si="51"/>
        <v>0</v>
      </c>
      <c r="BV195" s="1">
        <f t="shared" ca="1" si="52"/>
        <v>0</v>
      </c>
      <c r="BW195" s="1">
        <f t="shared" ca="1" si="53"/>
        <v>0</v>
      </c>
      <c r="BX195" s="1">
        <f t="shared" ca="1" si="54"/>
        <v>0</v>
      </c>
      <c r="BY195" s="1">
        <f t="shared" ca="1" si="55"/>
        <v>0</v>
      </c>
      <c r="BZ195" s="1">
        <f t="shared" ca="1" si="56"/>
        <v>0</v>
      </c>
      <c r="CA195" s="1">
        <f t="shared" ca="1" si="57"/>
        <v>0</v>
      </c>
      <c r="CB195" s="1">
        <f t="shared" ca="1" si="58"/>
        <v>0</v>
      </c>
      <c r="CC195" s="1">
        <f t="shared" ca="1" si="59"/>
        <v>0</v>
      </c>
    </row>
    <row r="196" spans="1:81" hidden="1" x14ac:dyDescent="0.25">
      <c r="A196" s="1" t="s">
        <v>615</v>
      </c>
      <c r="B196" s="1" t="s">
        <v>616</v>
      </c>
      <c r="C196" s="1" t="s">
        <v>135</v>
      </c>
      <c r="D196" s="1" t="s">
        <v>590</v>
      </c>
      <c r="E196" s="1" t="s">
        <v>105</v>
      </c>
      <c r="F196">
        <v>2</v>
      </c>
      <c r="G196">
        <v>0</v>
      </c>
      <c r="H196">
        <v>0</v>
      </c>
      <c r="I196">
        <v>0</v>
      </c>
      <c r="J196">
        <v>2</v>
      </c>
      <c r="BI196" s="3">
        <v>5</v>
      </c>
      <c r="BJ196" s="3" t="str">
        <f t="array" ref="BJ196">IF(C196="yes",VLOOKUP(BI196&amp;D196,CHOOSE({1,2},Schedule_2015!$A$2:$A$257&amp;Schedule_2015!$B$2:$B$257,Schedule_2015!$C$2:$C$257),2,0),VLOOKUP(BI196&amp;D196,CHOOSE({1,2},Schedule_2015!$A$2:$A$257&amp;Schedule_2015!$C$2:$C$257,Schedule_2015!$B$2:$B$257),2,0))</f>
        <v>ATL</v>
      </c>
      <c r="BK196" s="3">
        <f>VLOOKUP(BJ196,Def!$A$2:$Z$34,23,0)</f>
        <v>97.4</v>
      </c>
      <c r="BL196" s="3">
        <f>VLOOKUP(BJ196,Def!$A$2:$Z$34,16,0)</f>
        <v>235.2</v>
      </c>
      <c r="BM196" s="3">
        <f>VLOOKUP(BJ196,Def!$A$2:$Z$34,17,0)</f>
        <v>7</v>
      </c>
      <c r="BN196" s="3">
        <f>VLOOKUP(BJ196,Def!$A$2:$Z$34,24,0)</f>
        <v>2</v>
      </c>
      <c r="BO196" s="1">
        <f t="shared" ca="1" si="45"/>
        <v>0</v>
      </c>
      <c r="BP196" s="1">
        <f t="shared" ca="1" si="46"/>
        <v>0</v>
      </c>
      <c r="BQ196" s="1">
        <f t="shared" ca="1" si="47"/>
        <v>0</v>
      </c>
      <c r="BR196" s="1">
        <f t="shared" ca="1" si="48"/>
        <v>0</v>
      </c>
      <c r="BS196" s="1">
        <f t="shared" ca="1" si="49"/>
        <v>0</v>
      </c>
      <c r="BT196" s="1">
        <f t="shared" ca="1" si="50"/>
        <v>0</v>
      </c>
      <c r="BU196" s="1">
        <f t="shared" ca="1" si="51"/>
        <v>0</v>
      </c>
      <c r="BV196" s="1">
        <f t="shared" ca="1" si="52"/>
        <v>0</v>
      </c>
      <c r="BW196" s="1">
        <f t="shared" ca="1" si="53"/>
        <v>0</v>
      </c>
      <c r="BX196" s="1">
        <f t="shared" ca="1" si="54"/>
        <v>0</v>
      </c>
      <c r="BY196" s="1">
        <f t="shared" ca="1" si="55"/>
        <v>0</v>
      </c>
      <c r="BZ196" s="1">
        <f t="shared" ca="1" si="56"/>
        <v>0</v>
      </c>
      <c r="CA196" s="1">
        <f t="shared" ca="1" si="57"/>
        <v>0</v>
      </c>
      <c r="CB196" s="1">
        <f t="shared" ca="1" si="58"/>
        <v>0</v>
      </c>
      <c r="CC196" s="1">
        <f t="shared" ca="1" si="59"/>
        <v>0</v>
      </c>
    </row>
    <row r="197" spans="1:81" hidden="1" x14ac:dyDescent="0.25">
      <c r="A197" s="1" t="s">
        <v>617</v>
      </c>
      <c r="B197" s="1" t="s">
        <v>618</v>
      </c>
      <c r="C197" s="1" t="s">
        <v>135</v>
      </c>
      <c r="D197" s="1" t="s">
        <v>590</v>
      </c>
      <c r="E197" s="1" t="s">
        <v>115</v>
      </c>
      <c r="F197">
        <v>1</v>
      </c>
      <c r="G197">
        <v>0</v>
      </c>
      <c r="H197">
        <v>0</v>
      </c>
      <c r="I197">
        <v>0</v>
      </c>
      <c r="J197">
        <v>5</v>
      </c>
      <c r="BI197" s="3">
        <v>5</v>
      </c>
      <c r="BJ197" s="3" t="str">
        <f t="array" ref="BJ197">IF(C197="yes",VLOOKUP(BI197&amp;D197,CHOOSE({1,2},Schedule_2015!$A$2:$A$257&amp;Schedule_2015!$B$2:$B$257,Schedule_2015!$C$2:$C$257),2,0),VLOOKUP(BI197&amp;D197,CHOOSE({1,2},Schedule_2015!$A$2:$A$257&amp;Schedule_2015!$C$2:$C$257,Schedule_2015!$B$2:$B$257),2,0))</f>
        <v>ATL</v>
      </c>
      <c r="BK197" s="3">
        <f>VLOOKUP(BJ197,Def!$A$2:$Z$34,23,0)</f>
        <v>97.4</v>
      </c>
      <c r="BL197" s="3">
        <f>VLOOKUP(BJ197,Def!$A$2:$Z$34,16,0)</f>
        <v>235.2</v>
      </c>
      <c r="BM197" s="3">
        <f>VLOOKUP(BJ197,Def!$A$2:$Z$34,17,0)</f>
        <v>7</v>
      </c>
      <c r="BN197" s="3">
        <f>VLOOKUP(BJ197,Def!$A$2:$Z$34,24,0)</f>
        <v>2</v>
      </c>
      <c r="BO197" s="1">
        <f t="shared" ca="1" si="45"/>
        <v>0</v>
      </c>
      <c r="BP197" s="1">
        <f t="shared" ca="1" si="46"/>
        <v>0</v>
      </c>
      <c r="BQ197" s="1">
        <f t="shared" ca="1" si="47"/>
        <v>0</v>
      </c>
      <c r="BR197" s="1">
        <f t="shared" ca="1" si="48"/>
        <v>0</v>
      </c>
      <c r="BS197" s="1">
        <f t="shared" ca="1" si="49"/>
        <v>0</v>
      </c>
      <c r="BT197" s="1">
        <f t="shared" ca="1" si="50"/>
        <v>0</v>
      </c>
      <c r="BU197" s="1">
        <f t="shared" ca="1" si="51"/>
        <v>0</v>
      </c>
      <c r="BV197" s="1">
        <f t="shared" ca="1" si="52"/>
        <v>0</v>
      </c>
      <c r="BW197" s="1">
        <f t="shared" ca="1" si="53"/>
        <v>0</v>
      </c>
      <c r="BX197" s="1">
        <f t="shared" ca="1" si="54"/>
        <v>0</v>
      </c>
      <c r="BY197" s="1">
        <f t="shared" ca="1" si="55"/>
        <v>0</v>
      </c>
      <c r="BZ197" s="1">
        <f t="shared" ca="1" si="56"/>
        <v>0</v>
      </c>
      <c r="CA197" s="1">
        <f t="shared" ca="1" si="57"/>
        <v>0</v>
      </c>
      <c r="CB197" s="1">
        <f t="shared" ca="1" si="58"/>
        <v>0</v>
      </c>
      <c r="CC197" s="1">
        <f t="shared" ca="1" si="59"/>
        <v>0</v>
      </c>
    </row>
    <row r="198" spans="1:81" hidden="1" x14ac:dyDescent="0.25">
      <c r="A198" s="1" t="s">
        <v>619</v>
      </c>
      <c r="B198" s="1" t="s">
        <v>620</v>
      </c>
      <c r="C198" s="1" t="s">
        <v>135</v>
      </c>
      <c r="D198" s="1" t="s">
        <v>590</v>
      </c>
      <c r="E198" s="1" t="s">
        <v>165</v>
      </c>
      <c r="F198">
        <v>0</v>
      </c>
      <c r="G198">
        <v>0</v>
      </c>
      <c r="H198">
        <v>0</v>
      </c>
      <c r="I198">
        <v>0</v>
      </c>
      <c r="J198">
        <v>3</v>
      </c>
      <c r="BI198" s="3">
        <v>5</v>
      </c>
      <c r="BJ198" s="3" t="str">
        <f t="array" ref="BJ198">IF(C198="yes",VLOOKUP(BI198&amp;D198,CHOOSE({1,2},Schedule_2015!$A$2:$A$257&amp;Schedule_2015!$B$2:$B$257,Schedule_2015!$C$2:$C$257),2,0),VLOOKUP(BI198&amp;D198,CHOOSE({1,2},Schedule_2015!$A$2:$A$257&amp;Schedule_2015!$C$2:$C$257,Schedule_2015!$B$2:$B$257),2,0))</f>
        <v>ATL</v>
      </c>
      <c r="BK198" s="3">
        <f>VLOOKUP(BJ198,Def!$A$2:$Z$34,23,0)</f>
        <v>97.4</v>
      </c>
      <c r="BL198" s="3">
        <f>VLOOKUP(BJ198,Def!$A$2:$Z$34,16,0)</f>
        <v>235.2</v>
      </c>
      <c r="BM198" s="3">
        <f>VLOOKUP(BJ198,Def!$A$2:$Z$34,17,0)</f>
        <v>7</v>
      </c>
      <c r="BN198" s="3">
        <f>VLOOKUP(BJ198,Def!$A$2:$Z$34,24,0)</f>
        <v>2</v>
      </c>
      <c r="BO198" s="1">
        <f t="shared" ca="1" si="45"/>
        <v>0</v>
      </c>
      <c r="BP198" s="1">
        <f t="shared" ca="1" si="46"/>
        <v>0</v>
      </c>
      <c r="BQ198" s="1">
        <f t="shared" ca="1" si="47"/>
        <v>0</v>
      </c>
      <c r="BR198" s="1">
        <f t="shared" ca="1" si="48"/>
        <v>0</v>
      </c>
      <c r="BS198" s="1">
        <f t="shared" ca="1" si="49"/>
        <v>0</v>
      </c>
      <c r="BT198" s="1">
        <f t="shared" ca="1" si="50"/>
        <v>0</v>
      </c>
      <c r="BU198" s="1">
        <f t="shared" ca="1" si="51"/>
        <v>0</v>
      </c>
      <c r="BV198" s="1">
        <f t="shared" ca="1" si="52"/>
        <v>0</v>
      </c>
      <c r="BW198" s="1">
        <f t="shared" ca="1" si="53"/>
        <v>0</v>
      </c>
      <c r="BX198" s="1">
        <f t="shared" ca="1" si="54"/>
        <v>0</v>
      </c>
      <c r="BY198" s="1">
        <f t="shared" ca="1" si="55"/>
        <v>0</v>
      </c>
      <c r="BZ198" s="1">
        <f t="shared" ca="1" si="56"/>
        <v>0</v>
      </c>
      <c r="CA198" s="1">
        <f t="shared" ca="1" si="57"/>
        <v>0</v>
      </c>
      <c r="CB198" s="1">
        <f t="shared" ca="1" si="58"/>
        <v>0</v>
      </c>
      <c r="CC198" s="1">
        <f t="shared" ca="1" si="59"/>
        <v>0</v>
      </c>
    </row>
    <row r="199" spans="1:81" hidden="1" x14ac:dyDescent="0.25">
      <c r="A199" s="1" t="s">
        <v>621</v>
      </c>
      <c r="B199" s="1" t="s">
        <v>622</v>
      </c>
      <c r="C199" s="1" t="s">
        <v>135</v>
      </c>
      <c r="D199" s="1" t="s">
        <v>590</v>
      </c>
      <c r="E199" s="1" t="s">
        <v>94</v>
      </c>
      <c r="F199">
        <v>0</v>
      </c>
      <c r="G199">
        <v>0</v>
      </c>
      <c r="H199">
        <v>0</v>
      </c>
      <c r="I199">
        <v>0</v>
      </c>
      <c r="J199">
        <v>1</v>
      </c>
      <c r="BI199" s="3">
        <v>5</v>
      </c>
      <c r="BJ199" s="3" t="str">
        <f t="array" ref="BJ199">IF(C199="yes",VLOOKUP(BI199&amp;D199,CHOOSE({1,2},Schedule_2015!$A$2:$A$257&amp;Schedule_2015!$B$2:$B$257,Schedule_2015!$C$2:$C$257),2,0),VLOOKUP(BI199&amp;D199,CHOOSE({1,2},Schedule_2015!$A$2:$A$257&amp;Schedule_2015!$C$2:$C$257,Schedule_2015!$B$2:$B$257),2,0))</f>
        <v>ATL</v>
      </c>
      <c r="BK199" s="3">
        <f>VLOOKUP(BJ199,Def!$A$2:$Z$34,23,0)</f>
        <v>97.4</v>
      </c>
      <c r="BL199" s="3">
        <f>VLOOKUP(BJ199,Def!$A$2:$Z$34,16,0)</f>
        <v>235.2</v>
      </c>
      <c r="BM199" s="3">
        <f>VLOOKUP(BJ199,Def!$A$2:$Z$34,17,0)</f>
        <v>7</v>
      </c>
      <c r="BN199" s="3">
        <f>VLOOKUP(BJ199,Def!$A$2:$Z$34,24,0)</f>
        <v>2</v>
      </c>
      <c r="BO199" s="1">
        <f t="shared" ca="1" si="45"/>
        <v>0</v>
      </c>
      <c r="BP199" s="1">
        <f t="shared" ca="1" si="46"/>
        <v>0</v>
      </c>
      <c r="BQ199" s="1">
        <f t="shared" ca="1" si="47"/>
        <v>0</v>
      </c>
      <c r="BR199" s="1">
        <f t="shared" ca="1" si="48"/>
        <v>0</v>
      </c>
      <c r="BS199" s="1">
        <f t="shared" ca="1" si="49"/>
        <v>0</v>
      </c>
      <c r="BT199" s="1">
        <f t="shared" ca="1" si="50"/>
        <v>0</v>
      </c>
      <c r="BU199" s="1">
        <f t="shared" ca="1" si="51"/>
        <v>0</v>
      </c>
      <c r="BV199" s="1">
        <f t="shared" ca="1" si="52"/>
        <v>0</v>
      </c>
      <c r="BW199" s="1">
        <f t="shared" ca="1" si="53"/>
        <v>0</v>
      </c>
      <c r="BX199" s="1">
        <f t="shared" ca="1" si="54"/>
        <v>0</v>
      </c>
      <c r="BY199" s="1">
        <f t="shared" ca="1" si="55"/>
        <v>0</v>
      </c>
      <c r="BZ199" s="1">
        <f t="shared" ca="1" si="56"/>
        <v>0</v>
      </c>
      <c r="CA199" s="1">
        <f t="shared" ca="1" si="57"/>
        <v>0</v>
      </c>
      <c r="CB199" s="1">
        <f t="shared" ca="1" si="58"/>
        <v>0</v>
      </c>
      <c r="CC199" s="1">
        <f t="shared" ca="1" si="59"/>
        <v>0</v>
      </c>
    </row>
    <row r="200" spans="1:81" hidden="1" x14ac:dyDescent="0.25">
      <c r="A200" s="1" t="s">
        <v>623</v>
      </c>
      <c r="B200" s="1" t="s">
        <v>624</v>
      </c>
      <c r="C200" s="1" t="s">
        <v>135</v>
      </c>
      <c r="D200" s="1" t="s">
        <v>590</v>
      </c>
      <c r="E200" s="1" t="s">
        <v>100</v>
      </c>
      <c r="F200">
        <v>2</v>
      </c>
      <c r="G200">
        <v>0</v>
      </c>
      <c r="H200">
        <v>1</v>
      </c>
      <c r="I200">
        <v>0</v>
      </c>
      <c r="J200">
        <v>6</v>
      </c>
      <c r="BI200" s="3">
        <v>5</v>
      </c>
      <c r="BJ200" s="3" t="str">
        <f t="array" ref="BJ200">IF(C200="yes",VLOOKUP(BI200&amp;D200,CHOOSE({1,2},Schedule_2015!$A$2:$A$257&amp;Schedule_2015!$B$2:$B$257,Schedule_2015!$C$2:$C$257),2,0),VLOOKUP(BI200&amp;D200,CHOOSE({1,2},Schedule_2015!$A$2:$A$257&amp;Schedule_2015!$C$2:$C$257,Schedule_2015!$B$2:$B$257),2,0))</f>
        <v>ATL</v>
      </c>
      <c r="BK200" s="3">
        <f>VLOOKUP(BJ200,Def!$A$2:$Z$34,23,0)</f>
        <v>97.4</v>
      </c>
      <c r="BL200" s="3">
        <f>VLOOKUP(BJ200,Def!$A$2:$Z$34,16,0)</f>
        <v>235.2</v>
      </c>
      <c r="BM200" s="3">
        <f>VLOOKUP(BJ200,Def!$A$2:$Z$34,17,0)</f>
        <v>7</v>
      </c>
      <c r="BN200" s="3">
        <f>VLOOKUP(BJ200,Def!$A$2:$Z$34,24,0)</f>
        <v>2</v>
      </c>
      <c r="BO200" s="1">
        <f t="shared" ca="1" si="45"/>
        <v>0</v>
      </c>
      <c r="BP200" s="1">
        <f t="shared" ca="1" si="46"/>
        <v>0</v>
      </c>
      <c r="BQ200" s="1">
        <f t="shared" ca="1" si="47"/>
        <v>0</v>
      </c>
      <c r="BR200" s="1">
        <f t="shared" ca="1" si="48"/>
        <v>0</v>
      </c>
      <c r="BS200" s="1">
        <f t="shared" ca="1" si="49"/>
        <v>0</v>
      </c>
      <c r="BT200" s="1">
        <f t="shared" ca="1" si="50"/>
        <v>0</v>
      </c>
      <c r="BU200" s="1">
        <f t="shared" ca="1" si="51"/>
        <v>0</v>
      </c>
      <c r="BV200" s="1">
        <f t="shared" ca="1" si="52"/>
        <v>0</v>
      </c>
      <c r="BW200" s="1">
        <f t="shared" ca="1" si="53"/>
        <v>0</v>
      </c>
      <c r="BX200" s="1">
        <f t="shared" ca="1" si="54"/>
        <v>0</v>
      </c>
      <c r="BY200" s="1">
        <f t="shared" ca="1" si="55"/>
        <v>0</v>
      </c>
      <c r="BZ200" s="1">
        <f t="shared" ca="1" si="56"/>
        <v>0</v>
      </c>
      <c r="CA200" s="1">
        <f t="shared" ca="1" si="57"/>
        <v>0</v>
      </c>
      <c r="CB200" s="1">
        <f t="shared" ca="1" si="58"/>
        <v>0</v>
      </c>
      <c r="CC200" s="1">
        <f t="shared" ca="1" si="59"/>
        <v>0</v>
      </c>
    </row>
    <row r="201" spans="1:81" hidden="1" x14ac:dyDescent="0.25">
      <c r="A201" s="1" t="s">
        <v>625</v>
      </c>
      <c r="B201" s="1" t="s">
        <v>626</v>
      </c>
      <c r="C201" s="1" t="s">
        <v>135</v>
      </c>
      <c r="D201" s="1" t="s">
        <v>590</v>
      </c>
      <c r="E201" s="1" t="s">
        <v>118</v>
      </c>
      <c r="F201">
        <v>2</v>
      </c>
      <c r="G201">
        <v>0</v>
      </c>
      <c r="H201">
        <v>0</v>
      </c>
      <c r="I201">
        <v>0</v>
      </c>
      <c r="J201">
        <v>8</v>
      </c>
      <c r="BI201" s="3">
        <v>5</v>
      </c>
      <c r="BJ201" s="3" t="str">
        <f t="array" ref="BJ201">IF(C201="yes",VLOOKUP(BI201&amp;D201,CHOOSE({1,2},Schedule_2015!$A$2:$A$257&amp;Schedule_2015!$B$2:$B$257,Schedule_2015!$C$2:$C$257),2,0),VLOOKUP(BI201&amp;D201,CHOOSE({1,2},Schedule_2015!$A$2:$A$257&amp;Schedule_2015!$C$2:$C$257,Schedule_2015!$B$2:$B$257),2,0))</f>
        <v>ATL</v>
      </c>
      <c r="BK201" s="3">
        <f>VLOOKUP(BJ201,Def!$A$2:$Z$34,23,0)</f>
        <v>97.4</v>
      </c>
      <c r="BL201" s="3">
        <f>VLOOKUP(BJ201,Def!$A$2:$Z$34,16,0)</f>
        <v>235.2</v>
      </c>
      <c r="BM201" s="3">
        <f>VLOOKUP(BJ201,Def!$A$2:$Z$34,17,0)</f>
        <v>7</v>
      </c>
      <c r="BN201" s="3">
        <f>VLOOKUP(BJ201,Def!$A$2:$Z$34,24,0)</f>
        <v>2</v>
      </c>
      <c r="BO201" s="1">
        <f t="shared" ca="1" si="45"/>
        <v>0</v>
      </c>
      <c r="BP201" s="1">
        <f t="shared" ca="1" si="46"/>
        <v>0</v>
      </c>
      <c r="BQ201" s="1">
        <f t="shared" ca="1" si="47"/>
        <v>0</v>
      </c>
      <c r="BR201" s="1">
        <f t="shared" ca="1" si="48"/>
        <v>0</v>
      </c>
      <c r="BS201" s="1">
        <f t="shared" ca="1" si="49"/>
        <v>0</v>
      </c>
      <c r="BT201" s="1">
        <f t="shared" ca="1" si="50"/>
        <v>0</v>
      </c>
      <c r="BU201" s="1">
        <f t="shared" ca="1" si="51"/>
        <v>0</v>
      </c>
      <c r="BV201" s="1">
        <f t="shared" ca="1" si="52"/>
        <v>0</v>
      </c>
      <c r="BW201" s="1">
        <f t="shared" ca="1" si="53"/>
        <v>0</v>
      </c>
      <c r="BX201" s="1">
        <f t="shared" ca="1" si="54"/>
        <v>0</v>
      </c>
      <c r="BY201" s="1">
        <f t="shared" ca="1" si="55"/>
        <v>0</v>
      </c>
      <c r="BZ201" s="1">
        <f t="shared" ca="1" si="56"/>
        <v>0</v>
      </c>
      <c r="CA201" s="1">
        <f t="shared" ca="1" si="57"/>
        <v>0</v>
      </c>
      <c r="CB201" s="1">
        <f t="shared" ca="1" si="58"/>
        <v>0</v>
      </c>
      <c r="CC201" s="1">
        <f t="shared" ca="1" si="59"/>
        <v>0</v>
      </c>
    </row>
    <row r="202" spans="1:81" hidden="1" x14ac:dyDescent="0.25">
      <c r="A202" s="1" t="s">
        <v>264</v>
      </c>
      <c r="B202" s="1" t="s">
        <v>627</v>
      </c>
      <c r="C202" s="1" t="s">
        <v>135</v>
      </c>
      <c r="D202" s="1" t="s">
        <v>590</v>
      </c>
      <c r="E202" s="1" t="s">
        <v>115</v>
      </c>
      <c r="F202">
        <v>1</v>
      </c>
      <c r="G202">
        <v>0</v>
      </c>
      <c r="H202">
        <v>0</v>
      </c>
      <c r="I202">
        <v>0</v>
      </c>
      <c r="J202">
        <v>3</v>
      </c>
      <c r="BI202" s="3">
        <v>5</v>
      </c>
      <c r="BJ202" s="3" t="str">
        <f t="array" ref="BJ202">IF(C202="yes",VLOOKUP(BI202&amp;D202,CHOOSE({1,2},Schedule_2015!$A$2:$A$257&amp;Schedule_2015!$B$2:$B$257,Schedule_2015!$C$2:$C$257),2,0),VLOOKUP(BI202&amp;D202,CHOOSE({1,2},Schedule_2015!$A$2:$A$257&amp;Schedule_2015!$C$2:$C$257,Schedule_2015!$B$2:$B$257),2,0))</f>
        <v>ATL</v>
      </c>
      <c r="BK202" s="3">
        <f>VLOOKUP(BJ202,Def!$A$2:$Z$34,23,0)</f>
        <v>97.4</v>
      </c>
      <c r="BL202" s="3">
        <f>VLOOKUP(BJ202,Def!$A$2:$Z$34,16,0)</f>
        <v>235.2</v>
      </c>
      <c r="BM202" s="3">
        <f>VLOOKUP(BJ202,Def!$A$2:$Z$34,17,0)</f>
        <v>7</v>
      </c>
      <c r="BN202" s="3">
        <f>VLOOKUP(BJ202,Def!$A$2:$Z$34,24,0)</f>
        <v>2</v>
      </c>
      <c r="BO202" s="1">
        <f t="shared" ca="1" si="45"/>
        <v>0</v>
      </c>
      <c r="BP202" s="1">
        <f t="shared" ca="1" si="46"/>
        <v>0</v>
      </c>
      <c r="BQ202" s="1">
        <f t="shared" ca="1" si="47"/>
        <v>0</v>
      </c>
      <c r="BR202" s="1">
        <f t="shared" ca="1" si="48"/>
        <v>0</v>
      </c>
      <c r="BS202" s="1">
        <f t="shared" ca="1" si="49"/>
        <v>0</v>
      </c>
      <c r="BT202" s="1">
        <f t="shared" ca="1" si="50"/>
        <v>0</v>
      </c>
      <c r="BU202" s="1">
        <f t="shared" ca="1" si="51"/>
        <v>0</v>
      </c>
      <c r="BV202" s="1">
        <f t="shared" ca="1" si="52"/>
        <v>0</v>
      </c>
      <c r="BW202" s="1">
        <f t="shared" ca="1" si="53"/>
        <v>0</v>
      </c>
      <c r="BX202" s="1">
        <f t="shared" ca="1" si="54"/>
        <v>0</v>
      </c>
      <c r="BY202" s="1">
        <f t="shared" ca="1" si="55"/>
        <v>0</v>
      </c>
      <c r="BZ202" s="1">
        <f t="shared" ca="1" si="56"/>
        <v>0</v>
      </c>
      <c r="CA202" s="1">
        <f t="shared" ca="1" si="57"/>
        <v>0</v>
      </c>
      <c r="CB202" s="1">
        <f t="shared" ca="1" si="58"/>
        <v>0</v>
      </c>
      <c r="CC202" s="1">
        <f t="shared" ca="1" si="59"/>
        <v>0</v>
      </c>
    </row>
    <row r="203" spans="1:81" hidden="1" x14ac:dyDescent="0.25">
      <c r="A203" s="1" t="s">
        <v>628</v>
      </c>
      <c r="B203" s="1" t="s">
        <v>629</v>
      </c>
      <c r="C203" s="1" t="s">
        <v>135</v>
      </c>
      <c r="D203" s="1" t="s">
        <v>590</v>
      </c>
      <c r="E203" s="1" t="s">
        <v>112</v>
      </c>
      <c r="F203">
        <v>1</v>
      </c>
      <c r="G203">
        <v>0</v>
      </c>
      <c r="H203">
        <v>0</v>
      </c>
      <c r="I203">
        <v>0</v>
      </c>
      <c r="J203">
        <v>1</v>
      </c>
      <c r="BI203" s="3">
        <v>5</v>
      </c>
      <c r="BJ203" s="3" t="str">
        <f t="array" ref="BJ203">IF(C203="yes",VLOOKUP(BI203&amp;D203,CHOOSE({1,2},Schedule_2015!$A$2:$A$257&amp;Schedule_2015!$B$2:$B$257,Schedule_2015!$C$2:$C$257),2,0),VLOOKUP(BI203&amp;D203,CHOOSE({1,2},Schedule_2015!$A$2:$A$257&amp;Schedule_2015!$C$2:$C$257,Schedule_2015!$B$2:$B$257),2,0))</f>
        <v>ATL</v>
      </c>
      <c r="BK203" s="3">
        <f>VLOOKUP(BJ203,Def!$A$2:$Z$34,23,0)</f>
        <v>97.4</v>
      </c>
      <c r="BL203" s="3">
        <f>VLOOKUP(BJ203,Def!$A$2:$Z$34,16,0)</f>
        <v>235.2</v>
      </c>
      <c r="BM203" s="3">
        <f>VLOOKUP(BJ203,Def!$A$2:$Z$34,17,0)</f>
        <v>7</v>
      </c>
      <c r="BN203" s="3">
        <f>VLOOKUP(BJ203,Def!$A$2:$Z$34,24,0)</f>
        <v>2</v>
      </c>
      <c r="BO203" s="1">
        <f t="shared" ca="1" si="45"/>
        <v>0</v>
      </c>
      <c r="BP203" s="1">
        <f t="shared" ca="1" si="46"/>
        <v>0</v>
      </c>
      <c r="BQ203" s="1">
        <f t="shared" ca="1" si="47"/>
        <v>0</v>
      </c>
      <c r="BR203" s="1">
        <f t="shared" ca="1" si="48"/>
        <v>0</v>
      </c>
      <c r="BS203" s="1">
        <f t="shared" ca="1" si="49"/>
        <v>0</v>
      </c>
      <c r="BT203" s="1">
        <f t="shared" ca="1" si="50"/>
        <v>0</v>
      </c>
      <c r="BU203" s="1">
        <f t="shared" ca="1" si="51"/>
        <v>0</v>
      </c>
      <c r="BV203" s="1">
        <f t="shared" ca="1" si="52"/>
        <v>0</v>
      </c>
      <c r="BW203" s="1">
        <f t="shared" ca="1" si="53"/>
        <v>0</v>
      </c>
      <c r="BX203" s="1">
        <f t="shared" ca="1" si="54"/>
        <v>0</v>
      </c>
      <c r="BY203" s="1">
        <f t="shared" ca="1" si="55"/>
        <v>0</v>
      </c>
      <c r="BZ203" s="1">
        <f t="shared" ca="1" si="56"/>
        <v>0</v>
      </c>
      <c r="CA203" s="1">
        <f t="shared" ca="1" si="57"/>
        <v>0</v>
      </c>
      <c r="CB203" s="1">
        <f t="shared" ca="1" si="58"/>
        <v>0</v>
      </c>
      <c r="CC203" s="1">
        <f t="shared" ca="1" si="59"/>
        <v>0</v>
      </c>
    </row>
    <row r="204" spans="1:81" hidden="1" x14ac:dyDescent="0.25">
      <c r="A204" s="1" t="s">
        <v>630</v>
      </c>
      <c r="B204" s="1" t="s">
        <v>631</v>
      </c>
      <c r="C204" s="1" t="s">
        <v>135</v>
      </c>
      <c r="D204" s="1" t="s">
        <v>590</v>
      </c>
      <c r="E204" s="1" t="s">
        <v>97</v>
      </c>
      <c r="F204">
        <v>0</v>
      </c>
      <c r="G204">
        <v>0</v>
      </c>
      <c r="H204">
        <v>0</v>
      </c>
      <c r="I204">
        <v>0</v>
      </c>
      <c r="J204">
        <v>1</v>
      </c>
      <c r="BI204" s="3">
        <v>5</v>
      </c>
      <c r="BJ204" s="3" t="str">
        <f t="array" ref="BJ204">IF(C204="yes",VLOOKUP(BI204&amp;D204,CHOOSE({1,2},Schedule_2015!$A$2:$A$257&amp;Schedule_2015!$B$2:$B$257,Schedule_2015!$C$2:$C$257),2,0),VLOOKUP(BI204&amp;D204,CHOOSE({1,2},Schedule_2015!$A$2:$A$257&amp;Schedule_2015!$C$2:$C$257,Schedule_2015!$B$2:$B$257),2,0))</f>
        <v>ATL</v>
      </c>
      <c r="BK204" s="3">
        <f>VLOOKUP(BJ204,Def!$A$2:$Z$34,23,0)</f>
        <v>97.4</v>
      </c>
      <c r="BL204" s="3">
        <f>VLOOKUP(BJ204,Def!$A$2:$Z$34,16,0)</f>
        <v>235.2</v>
      </c>
      <c r="BM204" s="3">
        <f>VLOOKUP(BJ204,Def!$A$2:$Z$34,17,0)</f>
        <v>7</v>
      </c>
      <c r="BN204" s="3">
        <f>VLOOKUP(BJ204,Def!$A$2:$Z$34,24,0)</f>
        <v>2</v>
      </c>
      <c r="BO204" s="1">
        <f t="shared" ca="1" si="45"/>
        <v>0</v>
      </c>
      <c r="BP204" s="1">
        <f t="shared" ca="1" si="46"/>
        <v>0</v>
      </c>
      <c r="BQ204" s="1">
        <f t="shared" ca="1" si="47"/>
        <v>0</v>
      </c>
      <c r="BR204" s="1">
        <f t="shared" ca="1" si="48"/>
        <v>0</v>
      </c>
      <c r="BS204" s="1">
        <f t="shared" ca="1" si="49"/>
        <v>0</v>
      </c>
      <c r="BT204" s="1">
        <f t="shared" ca="1" si="50"/>
        <v>0</v>
      </c>
      <c r="BU204" s="1">
        <f t="shared" ca="1" si="51"/>
        <v>0</v>
      </c>
      <c r="BV204" s="1">
        <f t="shared" ca="1" si="52"/>
        <v>0</v>
      </c>
      <c r="BW204" s="1">
        <f t="shared" ca="1" si="53"/>
        <v>0</v>
      </c>
      <c r="BX204" s="1">
        <f t="shared" ca="1" si="54"/>
        <v>0</v>
      </c>
      <c r="BY204" s="1">
        <f t="shared" ca="1" si="55"/>
        <v>0</v>
      </c>
      <c r="BZ204" s="1">
        <f t="shared" ca="1" si="56"/>
        <v>0</v>
      </c>
      <c r="CA204" s="1">
        <f t="shared" ca="1" si="57"/>
        <v>0</v>
      </c>
      <c r="CB204" s="1">
        <f t="shared" ca="1" si="58"/>
        <v>0</v>
      </c>
      <c r="CC204" s="1">
        <f t="shared" ca="1" si="59"/>
        <v>0</v>
      </c>
    </row>
    <row r="205" spans="1:81" hidden="1" x14ac:dyDescent="0.25">
      <c r="A205" s="1" t="s">
        <v>632</v>
      </c>
      <c r="B205" s="1" t="s">
        <v>633</v>
      </c>
      <c r="C205" s="1" t="s">
        <v>135</v>
      </c>
      <c r="D205" s="1" t="s">
        <v>590</v>
      </c>
      <c r="E205" s="1" t="s">
        <v>94</v>
      </c>
      <c r="F205">
        <v>0</v>
      </c>
      <c r="G205">
        <v>0</v>
      </c>
      <c r="H205">
        <v>0</v>
      </c>
      <c r="I205">
        <v>0</v>
      </c>
      <c r="J205">
        <v>3</v>
      </c>
      <c r="BI205" s="3">
        <v>5</v>
      </c>
      <c r="BJ205" s="3" t="str">
        <f t="array" ref="BJ205">IF(C205="yes",VLOOKUP(BI205&amp;D205,CHOOSE({1,2},Schedule_2015!$A$2:$A$257&amp;Schedule_2015!$B$2:$B$257,Schedule_2015!$C$2:$C$257),2,0),VLOOKUP(BI205&amp;D205,CHOOSE({1,2},Schedule_2015!$A$2:$A$257&amp;Schedule_2015!$C$2:$C$257,Schedule_2015!$B$2:$B$257),2,0))</f>
        <v>ATL</v>
      </c>
      <c r="BK205" s="3">
        <f>VLOOKUP(BJ205,Def!$A$2:$Z$34,23,0)</f>
        <v>97.4</v>
      </c>
      <c r="BL205" s="3">
        <f>VLOOKUP(BJ205,Def!$A$2:$Z$34,16,0)</f>
        <v>235.2</v>
      </c>
      <c r="BM205" s="3">
        <f>VLOOKUP(BJ205,Def!$A$2:$Z$34,17,0)</f>
        <v>7</v>
      </c>
      <c r="BN205" s="3">
        <f>VLOOKUP(BJ205,Def!$A$2:$Z$34,24,0)</f>
        <v>2</v>
      </c>
      <c r="BO205" s="1">
        <f t="shared" ca="1" si="45"/>
        <v>0</v>
      </c>
      <c r="BP205" s="1">
        <f t="shared" ca="1" si="46"/>
        <v>0</v>
      </c>
      <c r="BQ205" s="1">
        <f t="shared" ca="1" si="47"/>
        <v>0</v>
      </c>
      <c r="BR205" s="1">
        <f t="shared" ca="1" si="48"/>
        <v>0</v>
      </c>
      <c r="BS205" s="1">
        <f t="shared" ca="1" si="49"/>
        <v>0</v>
      </c>
      <c r="BT205" s="1">
        <f t="shared" ca="1" si="50"/>
        <v>0</v>
      </c>
      <c r="BU205" s="1">
        <f t="shared" ca="1" si="51"/>
        <v>0</v>
      </c>
      <c r="BV205" s="1">
        <f t="shared" ca="1" si="52"/>
        <v>0</v>
      </c>
      <c r="BW205" s="1">
        <f t="shared" ca="1" si="53"/>
        <v>0</v>
      </c>
      <c r="BX205" s="1">
        <f t="shared" ca="1" si="54"/>
        <v>0</v>
      </c>
      <c r="BY205" s="1">
        <f t="shared" ca="1" si="55"/>
        <v>0</v>
      </c>
      <c r="BZ205" s="1">
        <f t="shared" ca="1" si="56"/>
        <v>0</v>
      </c>
      <c r="CA205" s="1">
        <f t="shared" ca="1" si="57"/>
        <v>0</v>
      </c>
      <c r="CB205" s="1">
        <f t="shared" ca="1" si="58"/>
        <v>0</v>
      </c>
      <c r="CC205" s="1">
        <f t="shared" ca="1" si="59"/>
        <v>0</v>
      </c>
    </row>
    <row r="206" spans="1:81" hidden="1" x14ac:dyDescent="0.25">
      <c r="A206" s="1" t="s">
        <v>634</v>
      </c>
      <c r="B206" s="1" t="s">
        <v>635</v>
      </c>
      <c r="C206" s="1" t="s">
        <v>135</v>
      </c>
      <c r="D206" s="1" t="s">
        <v>590</v>
      </c>
      <c r="E206" s="1" t="s">
        <v>105</v>
      </c>
      <c r="F206">
        <v>0</v>
      </c>
      <c r="G206">
        <v>0</v>
      </c>
      <c r="H206">
        <v>0</v>
      </c>
      <c r="I206">
        <v>2</v>
      </c>
      <c r="J206">
        <v>3</v>
      </c>
      <c r="BI206" s="3">
        <v>5</v>
      </c>
      <c r="BJ206" s="3" t="str">
        <f t="array" ref="BJ206">IF(C206="yes",VLOOKUP(BI206&amp;D206,CHOOSE({1,2},Schedule_2015!$A$2:$A$257&amp;Schedule_2015!$B$2:$B$257,Schedule_2015!$C$2:$C$257),2,0),VLOOKUP(BI206&amp;D206,CHOOSE({1,2},Schedule_2015!$A$2:$A$257&amp;Schedule_2015!$C$2:$C$257,Schedule_2015!$B$2:$B$257),2,0))</f>
        <v>ATL</v>
      </c>
      <c r="BK206" s="3">
        <f>VLOOKUP(BJ206,Def!$A$2:$Z$34,23,0)</f>
        <v>97.4</v>
      </c>
      <c r="BL206" s="3">
        <f>VLOOKUP(BJ206,Def!$A$2:$Z$34,16,0)</f>
        <v>235.2</v>
      </c>
      <c r="BM206" s="3">
        <f>VLOOKUP(BJ206,Def!$A$2:$Z$34,17,0)</f>
        <v>7</v>
      </c>
      <c r="BN206" s="3">
        <f>VLOOKUP(BJ206,Def!$A$2:$Z$34,24,0)</f>
        <v>2</v>
      </c>
      <c r="BO206" s="1">
        <f t="shared" ca="1" si="45"/>
        <v>0</v>
      </c>
      <c r="BP206" s="1">
        <f t="shared" ca="1" si="46"/>
        <v>0</v>
      </c>
      <c r="BQ206" s="1">
        <f t="shared" ca="1" si="47"/>
        <v>0</v>
      </c>
      <c r="BR206" s="1">
        <f t="shared" ca="1" si="48"/>
        <v>0</v>
      </c>
      <c r="BS206" s="1">
        <f t="shared" ca="1" si="49"/>
        <v>0</v>
      </c>
      <c r="BT206" s="1">
        <f t="shared" ca="1" si="50"/>
        <v>0</v>
      </c>
      <c r="BU206" s="1">
        <f t="shared" ca="1" si="51"/>
        <v>0</v>
      </c>
      <c r="BV206" s="1">
        <f t="shared" ca="1" si="52"/>
        <v>0</v>
      </c>
      <c r="BW206" s="1">
        <f t="shared" ca="1" si="53"/>
        <v>0</v>
      </c>
      <c r="BX206" s="1">
        <f t="shared" ca="1" si="54"/>
        <v>0</v>
      </c>
      <c r="BY206" s="1">
        <f t="shared" ca="1" si="55"/>
        <v>0</v>
      </c>
      <c r="BZ206" s="1">
        <f t="shared" ca="1" si="56"/>
        <v>0</v>
      </c>
      <c r="CA206" s="1">
        <f t="shared" ca="1" si="57"/>
        <v>0</v>
      </c>
      <c r="CB206" s="1">
        <f t="shared" ca="1" si="58"/>
        <v>0</v>
      </c>
      <c r="CC206" s="1">
        <f t="shared" ca="1" si="59"/>
        <v>0</v>
      </c>
    </row>
    <row r="207" spans="1:81" hidden="1" x14ac:dyDescent="0.25">
      <c r="A207" s="1" t="s">
        <v>636</v>
      </c>
      <c r="B207" s="1" t="s">
        <v>637</v>
      </c>
      <c r="C207" s="1" t="s">
        <v>135</v>
      </c>
      <c r="D207" s="1" t="s">
        <v>590</v>
      </c>
      <c r="E207" s="1" t="s">
        <v>176</v>
      </c>
      <c r="F207">
        <v>0</v>
      </c>
      <c r="G207">
        <v>0</v>
      </c>
      <c r="H207">
        <v>0</v>
      </c>
      <c r="I207">
        <v>0</v>
      </c>
      <c r="J207">
        <v>2</v>
      </c>
      <c r="BI207" s="3">
        <v>5</v>
      </c>
      <c r="BJ207" s="3" t="str">
        <f t="array" ref="BJ207">IF(C207="yes",VLOOKUP(BI207&amp;D207,CHOOSE({1,2},Schedule_2015!$A$2:$A$257&amp;Schedule_2015!$B$2:$B$257,Schedule_2015!$C$2:$C$257),2,0),VLOOKUP(BI207&amp;D207,CHOOSE({1,2},Schedule_2015!$A$2:$A$257&amp;Schedule_2015!$C$2:$C$257,Schedule_2015!$B$2:$B$257),2,0))</f>
        <v>ATL</v>
      </c>
      <c r="BK207" s="3">
        <f>VLOOKUP(BJ207,Def!$A$2:$Z$34,23,0)</f>
        <v>97.4</v>
      </c>
      <c r="BL207" s="3">
        <f>VLOOKUP(BJ207,Def!$A$2:$Z$34,16,0)</f>
        <v>235.2</v>
      </c>
      <c r="BM207" s="3">
        <f>VLOOKUP(BJ207,Def!$A$2:$Z$34,17,0)</f>
        <v>7</v>
      </c>
      <c r="BN207" s="3">
        <f>VLOOKUP(BJ207,Def!$A$2:$Z$34,24,0)</f>
        <v>2</v>
      </c>
      <c r="BO207" s="1">
        <f t="shared" ca="1" si="45"/>
        <v>0</v>
      </c>
      <c r="BP207" s="1">
        <f t="shared" ca="1" si="46"/>
        <v>0</v>
      </c>
      <c r="BQ207" s="1">
        <f t="shared" ca="1" si="47"/>
        <v>0</v>
      </c>
      <c r="BR207" s="1">
        <f t="shared" ca="1" si="48"/>
        <v>0</v>
      </c>
      <c r="BS207" s="1">
        <f t="shared" ca="1" si="49"/>
        <v>0</v>
      </c>
      <c r="BT207" s="1">
        <f t="shared" ca="1" si="50"/>
        <v>0</v>
      </c>
      <c r="BU207" s="1">
        <f t="shared" ca="1" si="51"/>
        <v>0</v>
      </c>
      <c r="BV207" s="1">
        <f t="shared" ca="1" si="52"/>
        <v>0</v>
      </c>
      <c r="BW207" s="1">
        <f t="shared" ca="1" si="53"/>
        <v>0</v>
      </c>
      <c r="BX207" s="1">
        <f t="shared" ca="1" si="54"/>
        <v>0</v>
      </c>
      <c r="BY207" s="1">
        <f t="shared" ca="1" si="55"/>
        <v>0</v>
      </c>
      <c r="BZ207" s="1">
        <f t="shared" ca="1" si="56"/>
        <v>0</v>
      </c>
      <c r="CA207" s="1">
        <f t="shared" ca="1" si="57"/>
        <v>0</v>
      </c>
      <c r="CB207" s="1">
        <f t="shared" ca="1" si="58"/>
        <v>0</v>
      </c>
      <c r="CC207" s="1">
        <f t="shared" ca="1" si="59"/>
        <v>0</v>
      </c>
    </row>
    <row r="208" spans="1:81" hidden="1" x14ac:dyDescent="0.25">
      <c r="A208" s="1" t="s">
        <v>638</v>
      </c>
      <c r="B208" s="1" t="s">
        <v>639</v>
      </c>
      <c r="C208" s="1" t="s">
        <v>135</v>
      </c>
      <c r="D208" s="1" t="s">
        <v>590</v>
      </c>
      <c r="E208" s="1" t="s">
        <v>97</v>
      </c>
      <c r="F208">
        <v>1</v>
      </c>
      <c r="G208">
        <v>1</v>
      </c>
      <c r="H208">
        <v>0</v>
      </c>
      <c r="I208">
        <v>0</v>
      </c>
      <c r="J208">
        <v>5</v>
      </c>
      <c r="BI208" s="3">
        <v>5</v>
      </c>
      <c r="BJ208" s="3" t="str">
        <f t="array" ref="BJ208">IF(C208="yes",VLOOKUP(BI208&amp;D208,CHOOSE({1,2},Schedule_2015!$A$2:$A$257&amp;Schedule_2015!$B$2:$B$257,Schedule_2015!$C$2:$C$257),2,0),VLOOKUP(BI208&amp;D208,CHOOSE({1,2},Schedule_2015!$A$2:$A$257&amp;Schedule_2015!$C$2:$C$257,Schedule_2015!$B$2:$B$257),2,0))</f>
        <v>ATL</v>
      </c>
      <c r="BK208" s="3">
        <f>VLOOKUP(BJ208,Def!$A$2:$Z$34,23,0)</f>
        <v>97.4</v>
      </c>
      <c r="BL208" s="3">
        <f>VLOOKUP(BJ208,Def!$A$2:$Z$34,16,0)</f>
        <v>235.2</v>
      </c>
      <c r="BM208" s="3">
        <f>VLOOKUP(BJ208,Def!$A$2:$Z$34,17,0)</f>
        <v>7</v>
      </c>
      <c r="BN208" s="3">
        <f>VLOOKUP(BJ208,Def!$A$2:$Z$34,24,0)</f>
        <v>2</v>
      </c>
      <c r="BO208" s="1">
        <f t="shared" ca="1" si="45"/>
        <v>0</v>
      </c>
      <c r="BP208" s="1">
        <f t="shared" ca="1" si="46"/>
        <v>0</v>
      </c>
      <c r="BQ208" s="1">
        <f t="shared" ca="1" si="47"/>
        <v>0</v>
      </c>
      <c r="BR208" s="1">
        <f t="shared" ca="1" si="48"/>
        <v>0</v>
      </c>
      <c r="BS208" s="1">
        <f t="shared" ca="1" si="49"/>
        <v>0</v>
      </c>
      <c r="BT208" s="1">
        <f t="shared" ca="1" si="50"/>
        <v>0</v>
      </c>
      <c r="BU208" s="1">
        <f t="shared" ca="1" si="51"/>
        <v>0</v>
      </c>
      <c r="BV208" s="1">
        <f t="shared" ca="1" si="52"/>
        <v>0</v>
      </c>
      <c r="BW208" s="1">
        <f t="shared" ca="1" si="53"/>
        <v>0</v>
      </c>
      <c r="BX208" s="1">
        <f t="shared" ca="1" si="54"/>
        <v>0</v>
      </c>
      <c r="BY208" s="1">
        <f t="shared" ca="1" si="55"/>
        <v>0</v>
      </c>
      <c r="BZ208" s="1">
        <f t="shared" ca="1" si="56"/>
        <v>0</v>
      </c>
      <c r="CA208" s="1">
        <f t="shared" ca="1" si="57"/>
        <v>0</v>
      </c>
      <c r="CB208" s="1">
        <f t="shared" ca="1" si="58"/>
        <v>0</v>
      </c>
      <c r="CC208" s="1">
        <f t="shared" ca="1" si="59"/>
        <v>0</v>
      </c>
    </row>
    <row r="209" spans="1:81" hidden="1" x14ac:dyDescent="0.25">
      <c r="A209" s="1" t="s">
        <v>640</v>
      </c>
      <c r="B209" s="1" t="s">
        <v>641</v>
      </c>
      <c r="C209" s="1" t="s">
        <v>135</v>
      </c>
      <c r="D209" s="1" t="s">
        <v>590</v>
      </c>
      <c r="E209" s="1" t="s">
        <v>165</v>
      </c>
      <c r="F209">
        <v>2</v>
      </c>
      <c r="G209">
        <v>0</v>
      </c>
      <c r="H209">
        <v>1</v>
      </c>
      <c r="I209">
        <v>0</v>
      </c>
      <c r="J209">
        <v>3</v>
      </c>
      <c r="BI209" s="3">
        <v>5</v>
      </c>
      <c r="BJ209" s="3" t="str">
        <f t="array" ref="BJ209">IF(C209="yes",VLOOKUP(BI209&amp;D209,CHOOSE({1,2},Schedule_2015!$A$2:$A$257&amp;Schedule_2015!$B$2:$B$257,Schedule_2015!$C$2:$C$257),2,0),VLOOKUP(BI209&amp;D209,CHOOSE({1,2},Schedule_2015!$A$2:$A$257&amp;Schedule_2015!$C$2:$C$257,Schedule_2015!$B$2:$B$257),2,0))</f>
        <v>ATL</v>
      </c>
      <c r="BK209" s="3">
        <f>VLOOKUP(BJ209,Def!$A$2:$Z$34,23,0)</f>
        <v>97.4</v>
      </c>
      <c r="BL209" s="3">
        <f>VLOOKUP(BJ209,Def!$A$2:$Z$34,16,0)</f>
        <v>235.2</v>
      </c>
      <c r="BM209" s="3">
        <f>VLOOKUP(BJ209,Def!$A$2:$Z$34,17,0)</f>
        <v>7</v>
      </c>
      <c r="BN209" s="3">
        <f>VLOOKUP(BJ209,Def!$A$2:$Z$34,24,0)</f>
        <v>2</v>
      </c>
      <c r="BO209" s="1">
        <f t="shared" ca="1" si="45"/>
        <v>0</v>
      </c>
      <c r="BP209" s="1">
        <f t="shared" ca="1" si="46"/>
        <v>0</v>
      </c>
      <c r="BQ209" s="1">
        <f t="shared" ca="1" si="47"/>
        <v>0</v>
      </c>
      <c r="BR209" s="1">
        <f t="shared" ca="1" si="48"/>
        <v>0</v>
      </c>
      <c r="BS209" s="1">
        <f t="shared" ca="1" si="49"/>
        <v>0</v>
      </c>
      <c r="BT209" s="1">
        <f t="shared" ca="1" si="50"/>
        <v>0</v>
      </c>
      <c r="BU209" s="1">
        <f t="shared" ca="1" si="51"/>
        <v>0</v>
      </c>
      <c r="BV209" s="1">
        <f t="shared" ca="1" si="52"/>
        <v>0</v>
      </c>
      <c r="BW209" s="1">
        <f t="shared" ca="1" si="53"/>
        <v>0</v>
      </c>
      <c r="BX209" s="1">
        <f t="shared" ca="1" si="54"/>
        <v>0</v>
      </c>
      <c r="BY209" s="1">
        <f t="shared" ca="1" si="55"/>
        <v>0</v>
      </c>
      <c r="BZ209" s="1">
        <f t="shared" ca="1" si="56"/>
        <v>0</v>
      </c>
      <c r="CA209" s="1">
        <f t="shared" ca="1" si="57"/>
        <v>0</v>
      </c>
      <c r="CB209" s="1">
        <f t="shared" ca="1" si="58"/>
        <v>0</v>
      </c>
      <c r="CC209" s="1">
        <f t="shared" ca="1" si="59"/>
        <v>0</v>
      </c>
    </row>
    <row r="210" spans="1:81" hidden="1" x14ac:dyDescent="0.25">
      <c r="A210" s="1" t="s">
        <v>86</v>
      </c>
      <c r="B210" s="1" t="s">
        <v>87</v>
      </c>
      <c r="C210" s="1" t="s">
        <v>135</v>
      </c>
      <c r="D210" s="1" t="s">
        <v>63</v>
      </c>
      <c r="E210" s="1" t="s">
        <v>88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3</v>
      </c>
      <c r="W210">
        <v>0</v>
      </c>
      <c r="X210">
        <v>3</v>
      </c>
      <c r="BI210" s="3">
        <v>4</v>
      </c>
      <c r="BJ210" s="3" t="str">
        <f t="array" ref="BJ210">IF(C210="yes",VLOOKUP(BI210&amp;D210,CHOOSE({1,2},Schedule_2015!$A$2:$A$257&amp;Schedule_2015!$B$2:$B$257,Schedule_2015!$C$2:$C$257),2,0),VLOOKUP(BI210&amp;D210,CHOOSE({1,2},Schedule_2015!$A$2:$A$257&amp;Schedule_2015!$C$2:$C$257,Schedule_2015!$B$2:$B$257),2,0))</f>
        <v>ATL</v>
      </c>
      <c r="BK210" s="3">
        <f>VLOOKUP(BJ210,Def!$A$2:$Z$34,23,0)</f>
        <v>97.4</v>
      </c>
      <c r="BL210" s="3">
        <f>VLOOKUP(BJ210,Def!$A$2:$Z$34,16,0)</f>
        <v>235.2</v>
      </c>
      <c r="BM210" s="3">
        <f>VLOOKUP(BJ210,Def!$A$2:$Z$34,17,0)</f>
        <v>7</v>
      </c>
      <c r="BN210" s="3">
        <f>VLOOKUP(BJ210,Def!$A$2:$Z$34,24,0)</f>
        <v>2</v>
      </c>
      <c r="BO210" s="1">
        <f t="shared" ca="1" si="45"/>
        <v>0</v>
      </c>
      <c r="BP210" s="1">
        <f t="shared" ca="1" si="46"/>
        <v>0</v>
      </c>
      <c r="BQ210" s="1">
        <f t="shared" ca="1" si="47"/>
        <v>0</v>
      </c>
      <c r="BR210" s="1">
        <f t="shared" ca="1" si="48"/>
        <v>0</v>
      </c>
      <c r="BS210" s="1">
        <f t="shared" ca="1" si="49"/>
        <v>0</v>
      </c>
      <c r="BT210" s="1">
        <f t="shared" ca="1" si="50"/>
        <v>0</v>
      </c>
      <c r="BU210" s="1">
        <f t="shared" ca="1" si="51"/>
        <v>0</v>
      </c>
      <c r="BV210" s="1">
        <f t="shared" ca="1" si="52"/>
        <v>0</v>
      </c>
      <c r="BW210" s="1">
        <f t="shared" ca="1" si="53"/>
        <v>0</v>
      </c>
      <c r="BX210" s="1">
        <f t="shared" ca="1" si="54"/>
        <v>0</v>
      </c>
      <c r="BY210" s="1">
        <f t="shared" ca="1" si="55"/>
        <v>0</v>
      </c>
      <c r="BZ210" s="1">
        <f t="shared" ca="1" si="56"/>
        <v>0</v>
      </c>
      <c r="CA210" s="1">
        <f t="shared" ca="1" si="57"/>
        <v>0</v>
      </c>
      <c r="CB210" s="1">
        <f t="shared" ca="1" si="58"/>
        <v>0</v>
      </c>
      <c r="CC210" s="1">
        <f t="shared" ca="1" si="59"/>
        <v>0</v>
      </c>
    </row>
    <row r="211" spans="1:81" hidden="1" x14ac:dyDescent="0.25">
      <c r="A211" s="1" t="s">
        <v>89</v>
      </c>
      <c r="B211" s="1" t="s">
        <v>90</v>
      </c>
      <c r="C211" s="1" t="s">
        <v>135</v>
      </c>
      <c r="D211" s="1" t="s">
        <v>63</v>
      </c>
      <c r="E211" s="1" t="s">
        <v>91</v>
      </c>
      <c r="AK211">
        <v>41</v>
      </c>
      <c r="AL211">
        <v>1</v>
      </c>
      <c r="AM211">
        <v>60</v>
      </c>
      <c r="AN211">
        <v>4</v>
      </c>
      <c r="AO211">
        <v>194</v>
      </c>
      <c r="BI211" s="3">
        <v>4</v>
      </c>
      <c r="BJ211" s="3" t="str">
        <f t="array" ref="BJ211">IF(C211="yes",VLOOKUP(BI211&amp;D211,CHOOSE({1,2},Schedule_2015!$A$2:$A$257&amp;Schedule_2015!$B$2:$B$257,Schedule_2015!$C$2:$C$257),2,0),VLOOKUP(BI211&amp;D211,CHOOSE({1,2},Schedule_2015!$A$2:$A$257&amp;Schedule_2015!$C$2:$C$257,Schedule_2015!$B$2:$B$257),2,0))</f>
        <v>ATL</v>
      </c>
      <c r="BK211" s="3">
        <f>VLOOKUP(BJ211,Def!$A$2:$Z$34,23,0)</f>
        <v>97.4</v>
      </c>
      <c r="BL211" s="3">
        <f>VLOOKUP(BJ211,Def!$A$2:$Z$34,16,0)</f>
        <v>235.2</v>
      </c>
      <c r="BM211" s="3">
        <f>VLOOKUP(BJ211,Def!$A$2:$Z$34,17,0)</f>
        <v>7</v>
      </c>
      <c r="BN211" s="3">
        <f>VLOOKUP(BJ211,Def!$A$2:$Z$34,24,0)</f>
        <v>2</v>
      </c>
      <c r="BO211" s="1">
        <f t="shared" ca="1" si="45"/>
        <v>0</v>
      </c>
      <c r="BP211" s="1">
        <f t="shared" ca="1" si="46"/>
        <v>0</v>
      </c>
      <c r="BQ211" s="1">
        <f t="shared" ca="1" si="47"/>
        <v>0</v>
      </c>
      <c r="BR211" s="1">
        <f t="shared" ca="1" si="48"/>
        <v>0</v>
      </c>
      <c r="BS211" s="1">
        <f t="shared" ca="1" si="49"/>
        <v>0</v>
      </c>
      <c r="BT211" s="1">
        <f t="shared" ca="1" si="50"/>
        <v>0</v>
      </c>
      <c r="BU211" s="1">
        <f t="shared" ca="1" si="51"/>
        <v>0</v>
      </c>
      <c r="BV211" s="1">
        <f t="shared" ca="1" si="52"/>
        <v>0</v>
      </c>
      <c r="BW211" s="1">
        <f t="shared" ca="1" si="53"/>
        <v>0</v>
      </c>
      <c r="BX211" s="1">
        <f t="shared" ca="1" si="54"/>
        <v>0</v>
      </c>
      <c r="BY211" s="1">
        <f t="shared" ca="1" si="55"/>
        <v>0</v>
      </c>
      <c r="BZ211" s="1">
        <f t="shared" ca="1" si="56"/>
        <v>0</v>
      </c>
      <c r="CA211" s="1">
        <f t="shared" ca="1" si="57"/>
        <v>0</v>
      </c>
      <c r="CB211" s="1">
        <f t="shared" ca="1" si="58"/>
        <v>0</v>
      </c>
      <c r="CC211" s="1">
        <f t="shared" ca="1" si="59"/>
        <v>0</v>
      </c>
    </row>
    <row r="212" spans="1:81" hidden="1" x14ac:dyDescent="0.25">
      <c r="A212" s="1" t="s">
        <v>95</v>
      </c>
      <c r="B212" s="1" t="s">
        <v>96</v>
      </c>
      <c r="C212" s="1" t="s">
        <v>135</v>
      </c>
      <c r="D212" s="1" t="s">
        <v>63</v>
      </c>
      <c r="E212" s="1" t="s">
        <v>97</v>
      </c>
      <c r="F212">
        <v>0</v>
      </c>
      <c r="G212">
        <v>0</v>
      </c>
      <c r="H212">
        <v>0</v>
      </c>
      <c r="I212">
        <v>0</v>
      </c>
      <c r="J212">
        <v>1</v>
      </c>
      <c r="BI212" s="3">
        <v>4</v>
      </c>
      <c r="BJ212" s="3" t="str">
        <f t="array" ref="BJ212">IF(C212="yes",VLOOKUP(BI212&amp;D212,CHOOSE({1,2},Schedule_2015!$A$2:$A$257&amp;Schedule_2015!$B$2:$B$257,Schedule_2015!$C$2:$C$257),2,0),VLOOKUP(BI212&amp;D212,CHOOSE({1,2},Schedule_2015!$A$2:$A$257&amp;Schedule_2015!$C$2:$C$257,Schedule_2015!$B$2:$B$257),2,0))</f>
        <v>ATL</v>
      </c>
      <c r="BK212" s="3">
        <f>VLOOKUP(BJ212,Def!$A$2:$Z$34,23,0)</f>
        <v>97.4</v>
      </c>
      <c r="BL212" s="3">
        <f>VLOOKUP(BJ212,Def!$A$2:$Z$34,16,0)</f>
        <v>235.2</v>
      </c>
      <c r="BM212" s="3">
        <f>VLOOKUP(BJ212,Def!$A$2:$Z$34,17,0)</f>
        <v>7</v>
      </c>
      <c r="BN212" s="3">
        <f>VLOOKUP(BJ212,Def!$A$2:$Z$34,24,0)</f>
        <v>2</v>
      </c>
      <c r="BO212" s="1">
        <f t="shared" ca="1" si="45"/>
        <v>0</v>
      </c>
      <c r="BP212" s="1">
        <f t="shared" ca="1" si="46"/>
        <v>0</v>
      </c>
      <c r="BQ212" s="1">
        <f t="shared" ca="1" si="47"/>
        <v>0</v>
      </c>
      <c r="BR212" s="1">
        <f t="shared" ca="1" si="48"/>
        <v>0</v>
      </c>
      <c r="BS212" s="1">
        <f t="shared" ca="1" si="49"/>
        <v>0</v>
      </c>
      <c r="BT212" s="1">
        <f t="shared" ca="1" si="50"/>
        <v>0</v>
      </c>
      <c r="BU212" s="1">
        <f t="shared" ca="1" si="51"/>
        <v>0</v>
      </c>
      <c r="BV212" s="1">
        <f t="shared" ca="1" si="52"/>
        <v>0</v>
      </c>
      <c r="BW212" s="1">
        <f t="shared" ca="1" si="53"/>
        <v>0</v>
      </c>
      <c r="BX212" s="1">
        <f t="shared" ca="1" si="54"/>
        <v>0</v>
      </c>
      <c r="BY212" s="1">
        <f t="shared" ca="1" si="55"/>
        <v>0</v>
      </c>
      <c r="BZ212" s="1">
        <f t="shared" ca="1" si="56"/>
        <v>0</v>
      </c>
      <c r="CA212" s="1">
        <f t="shared" ca="1" si="57"/>
        <v>0</v>
      </c>
      <c r="CB212" s="1">
        <f t="shared" ca="1" si="58"/>
        <v>0</v>
      </c>
      <c r="CC212" s="1">
        <f t="shared" ca="1" si="59"/>
        <v>0</v>
      </c>
    </row>
    <row r="213" spans="1:81" hidden="1" x14ac:dyDescent="0.25">
      <c r="A213" s="1" t="s">
        <v>1774</v>
      </c>
      <c r="B213" s="1" t="s">
        <v>1775</v>
      </c>
      <c r="C213" s="1" t="s">
        <v>135</v>
      </c>
      <c r="D213" s="1" t="s">
        <v>63</v>
      </c>
      <c r="E213" s="1" t="s">
        <v>187</v>
      </c>
      <c r="F213">
        <v>1</v>
      </c>
      <c r="G213">
        <v>0</v>
      </c>
      <c r="H213">
        <v>0</v>
      </c>
      <c r="I213">
        <v>0</v>
      </c>
      <c r="J213">
        <v>1</v>
      </c>
      <c r="BI213" s="3">
        <v>4</v>
      </c>
      <c r="BJ213" s="3" t="str">
        <f t="array" ref="BJ213">IF(C213="yes",VLOOKUP(BI213&amp;D213,CHOOSE({1,2},Schedule_2015!$A$2:$A$257&amp;Schedule_2015!$B$2:$B$257,Schedule_2015!$C$2:$C$257),2,0),VLOOKUP(BI213&amp;D213,CHOOSE({1,2},Schedule_2015!$A$2:$A$257&amp;Schedule_2015!$C$2:$C$257,Schedule_2015!$B$2:$B$257),2,0))</f>
        <v>ATL</v>
      </c>
      <c r="BK213" s="3">
        <f>VLOOKUP(BJ213,Def!$A$2:$Z$34,23,0)</f>
        <v>97.4</v>
      </c>
      <c r="BL213" s="3">
        <f>VLOOKUP(BJ213,Def!$A$2:$Z$34,16,0)</f>
        <v>235.2</v>
      </c>
      <c r="BM213" s="3">
        <f>VLOOKUP(BJ213,Def!$A$2:$Z$34,17,0)</f>
        <v>7</v>
      </c>
      <c r="BN213" s="3">
        <f>VLOOKUP(BJ213,Def!$A$2:$Z$34,24,0)</f>
        <v>2</v>
      </c>
      <c r="BO213" s="1">
        <f t="shared" ca="1" si="45"/>
        <v>0</v>
      </c>
      <c r="BP213" s="1">
        <f t="shared" ca="1" si="46"/>
        <v>0</v>
      </c>
      <c r="BQ213" s="1">
        <f t="shared" ca="1" si="47"/>
        <v>0</v>
      </c>
      <c r="BR213" s="1">
        <f t="shared" ca="1" si="48"/>
        <v>0</v>
      </c>
      <c r="BS213" s="1">
        <f t="shared" ca="1" si="49"/>
        <v>0</v>
      </c>
      <c r="BT213" s="1">
        <f t="shared" ca="1" si="50"/>
        <v>0</v>
      </c>
      <c r="BU213" s="1">
        <f t="shared" ca="1" si="51"/>
        <v>0</v>
      </c>
      <c r="BV213" s="1">
        <f t="shared" ca="1" si="52"/>
        <v>0</v>
      </c>
      <c r="BW213" s="1">
        <f t="shared" ca="1" si="53"/>
        <v>0</v>
      </c>
      <c r="BX213" s="1">
        <f t="shared" ca="1" si="54"/>
        <v>0</v>
      </c>
      <c r="BY213" s="1">
        <f t="shared" ca="1" si="55"/>
        <v>0</v>
      </c>
      <c r="BZ213" s="1">
        <f t="shared" ca="1" si="56"/>
        <v>0</v>
      </c>
      <c r="CA213" s="1">
        <f t="shared" ca="1" si="57"/>
        <v>0</v>
      </c>
      <c r="CB213" s="1">
        <f t="shared" ca="1" si="58"/>
        <v>0</v>
      </c>
      <c r="CC213" s="1">
        <f t="shared" ca="1" si="59"/>
        <v>0</v>
      </c>
    </row>
    <row r="214" spans="1:81" hidden="1" x14ac:dyDescent="0.25">
      <c r="A214" s="1" t="s">
        <v>98</v>
      </c>
      <c r="B214" s="1" t="s">
        <v>99</v>
      </c>
      <c r="C214" s="1" t="s">
        <v>135</v>
      </c>
      <c r="D214" s="1" t="s">
        <v>63</v>
      </c>
      <c r="E214" s="1" t="s">
        <v>100</v>
      </c>
      <c r="F214">
        <v>0</v>
      </c>
      <c r="G214">
        <v>0</v>
      </c>
      <c r="H214">
        <v>0</v>
      </c>
      <c r="I214">
        <v>0</v>
      </c>
      <c r="J214">
        <v>2</v>
      </c>
      <c r="BI214" s="3">
        <v>4</v>
      </c>
      <c r="BJ214" s="3" t="str">
        <f t="array" ref="BJ214">IF(C214="yes",VLOOKUP(BI214&amp;D214,CHOOSE({1,2},Schedule_2015!$A$2:$A$257&amp;Schedule_2015!$B$2:$B$257,Schedule_2015!$C$2:$C$257),2,0),VLOOKUP(BI214&amp;D214,CHOOSE({1,2},Schedule_2015!$A$2:$A$257&amp;Schedule_2015!$C$2:$C$257,Schedule_2015!$B$2:$B$257),2,0))</f>
        <v>ATL</v>
      </c>
      <c r="BK214" s="3">
        <f>VLOOKUP(BJ214,Def!$A$2:$Z$34,23,0)</f>
        <v>97.4</v>
      </c>
      <c r="BL214" s="3">
        <f>VLOOKUP(BJ214,Def!$A$2:$Z$34,16,0)</f>
        <v>235.2</v>
      </c>
      <c r="BM214" s="3">
        <f>VLOOKUP(BJ214,Def!$A$2:$Z$34,17,0)</f>
        <v>7</v>
      </c>
      <c r="BN214" s="3">
        <f>VLOOKUP(BJ214,Def!$A$2:$Z$34,24,0)</f>
        <v>2</v>
      </c>
      <c r="BO214" s="1">
        <f t="shared" ca="1" si="45"/>
        <v>0</v>
      </c>
      <c r="BP214" s="1">
        <f t="shared" ca="1" si="46"/>
        <v>0</v>
      </c>
      <c r="BQ214" s="1">
        <f t="shared" ca="1" si="47"/>
        <v>0</v>
      </c>
      <c r="BR214" s="1">
        <f t="shared" ca="1" si="48"/>
        <v>0</v>
      </c>
      <c r="BS214" s="1">
        <f t="shared" ca="1" si="49"/>
        <v>0</v>
      </c>
      <c r="BT214" s="1">
        <f t="shared" ca="1" si="50"/>
        <v>0</v>
      </c>
      <c r="BU214" s="1">
        <f t="shared" ca="1" si="51"/>
        <v>0</v>
      </c>
      <c r="BV214" s="1">
        <f t="shared" ca="1" si="52"/>
        <v>0</v>
      </c>
      <c r="BW214" s="1">
        <f t="shared" ca="1" si="53"/>
        <v>0</v>
      </c>
      <c r="BX214" s="1">
        <f t="shared" ca="1" si="54"/>
        <v>0</v>
      </c>
      <c r="BY214" s="1">
        <f t="shared" ca="1" si="55"/>
        <v>0</v>
      </c>
      <c r="BZ214" s="1">
        <f t="shared" ca="1" si="56"/>
        <v>0</v>
      </c>
      <c r="CA214" s="1">
        <f t="shared" ca="1" si="57"/>
        <v>0</v>
      </c>
      <c r="CB214" s="1">
        <f t="shared" ca="1" si="58"/>
        <v>0</v>
      </c>
      <c r="CC214" s="1">
        <f t="shared" ca="1" si="59"/>
        <v>0</v>
      </c>
    </row>
    <row r="215" spans="1:81" hidden="1" x14ac:dyDescent="0.25">
      <c r="A215" s="1" t="s">
        <v>1776</v>
      </c>
      <c r="B215" s="1" t="s">
        <v>1777</v>
      </c>
      <c r="C215" s="1" t="s">
        <v>135</v>
      </c>
      <c r="D215" s="1" t="s">
        <v>63</v>
      </c>
      <c r="E215" s="1" t="s">
        <v>115</v>
      </c>
      <c r="F215">
        <v>2</v>
      </c>
      <c r="G215">
        <v>0</v>
      </c>
      <c r="H215">
        <v>0</v>
      </c>
      <c r="I215">
        <v>0</v>
      </c>
      <c r="J215">
        <v>1</v>
      </c>
      <c r="BI215" s="3">
        <v>4</v>
      </c>
      <c r="BJ215" s="3" t="str">
        <f t="array" ref="BJ215">IF(C215="yes",VLOOKUP(BI215&amp;D215,CHOOSE({1,2},Schedule_2015!$A$2:$A$257&amp;Schedule_2015!$B$2:$B$257,Schedule_2015!$C$2:$C$257),2,0),VLOOKUP(BI215&amp;D215,CHOOSE({1,2},Schedule_2015!$A$2:$A$257&amp;Schedule_2015!$C$2:$C$257,Schedule_2015!$B$2:$B$257),2,0))</f>
        <v>ATL</v>
      </c>
      <c r="BK215" s="3">
        <f>VLOOKUP(BJ215,Def!$A$2:$Z$34,23,0)</f>
        <v>97.4</v>
      </c>
      <c r="BL215" s="3">
        <f>VLOOKUP(BJ215,Def!$A$2:$Z$34,16,0)</f>
        <v>235.2</v>
      </c>
      <c r="BM215" s="3">
        <f>VLOOKUP(BJ215,Def!$A$2:$Z$34,17,0)</f>
        <v>7</v>
      </c>
      <c r="BN215" s="3">
        <f>VLOOKUP(BJ215,Def!$A$2:$Z$34,24,0)</f>
        <v>2</v>
      </c>
      <c r="BO215" s="1">
        <f t="shared" ca="1" si="45"/>
        <v>0</v>
      </c>
      <c r="BP215" s="1">
        <f t="shared" ca="1" si="46"/>
        <v>0</v>
      </c>
      <c r="BQ215" s="1">
        <f t="shared" ca="1" si="47"/>
        <v>0</v>
      </c>
      <c r="BR215" s="1">
        <f t="shared" ca="1" si="48"/>
        <v>0</v>
      </c>
      <c r="BS215" s="1">
        <f t="shared" ca="1" si="49"/>
        <v>0</v>
      </c>
      <c r="BT215" s="1">
        <f t="shared" ca="1" si="50"/>
        <v>0</v>
      </c>
      <c r="BU215" s="1">
        <f t="shared" ca="1" si="51"/>
        <v>0</v>
      </c>
      <c r="BV215" s="1">
        <f t="shared" ca="1" si="52"/>
        <v>0</v>
      </c>
      <c r="BW215" s="1">
        <f t="shared" ca="1" si="53"/>
        <v>0</v>
      </c>
      <c r="BX215" s="1">
        <f t="shared" ca="1" si="54"/>
        <v>0</v>
      </c>
      <c r="BY215" s="1">
        <f t="shared" ca="1" si="55"/>
        <v>0</v>
      </c>
      <c r="BZ215" s="1">
        <f t="shared" ca="1" si="56"/>
        <v>0</v>
      </c>
      <c r="CA215" s="1">
        <f t="shared" ca="1" si="57"/>
        <v>0</v>
      </c>
      <c r="CB215" s="1">
        <f t="shared" ca="1" si="58"/>
        <v>0</v>
      </c>
      <c r="CC215" s="1">
        <f t="shared" ca="1" si="59"/>
        <v>0</v>
      </c>
    </row>
    <row r="216" spans="1:81" hidden="1" x14ac:dyDescent="0.25">
      <c r="A216" s="1" t="s">
        <v>101</v>
      </c>
      <c r="B216" s="1" t="s">
        <v>102</v>
      </c>
      <c r="C216" s="1" t="s">
        <v>135</v>
      </c>
      <c r="D216" s="1" t="s">
        <v>63</v>
      </c>
      <c r="E216" s="1" t="s">
        <v>97</v>
      </c>
      <c r="F216">
        <v>0</v>
      </c>
      <c r="G216">
        <v>0</v>
      </c>
      <c r="H216">
        <v>0</v>
      </c>
      <c r="I216">
        <v>0</v>
      </c>
      <c r="J216">
        <v>1</v>
      </c>
      <c r="BI216" s="3">
        <v>4</v>
      </c>
      <c r="BJ216" s="3" t="str">
        <f t="array" ref="BJ216">IF(C216="yes",VLOOKUP(BI216&amp;D216,CHOOSE({1,2},Schedule_2015!$A$2:$A$257&amp;Schedule_2015!$B$2:$B$257,Schedule_2015!$C$2:$C$257),2,0),VLOOKUP(BI216&amp;D216,CHOOSE({1,2},Schedule_2015!$A$2:$A$257&amp;Schedule_2015!$C$2:$C$257,Schedule_2015!$B$2:$B$257),2,0))</f>
        <v>ATL</v>
      </c>
      <c r="BK216" s="3">
        <f>VLOOKUP(BJ216,Def!$A$2:$Z$34,23,0)</f>
        <v>97.4</v>
      </c>
      <c r="BL216" s="3">
        <f>VLOOKUP(BJ216,Def!$A$2:$Z$34,16,0)</f>
        <v>235.2</v>
      </c>
      <c r="BM216" s="3">
        <f>VLOOKUP(BJ216,Def!$A$2:$Z$34,17,0)</f>
        <v>7</v>
      </c>
      <c r="BN216" s="3">
        <f>VLOOKUP(BJ216,Def!$A$2:$Z$34,24,0)</f>
        <v>2</v>
      </c>
      <c r="BO216" s="1">
        <f t="shared" ca="1" si="45"/>
        <v>0</v>
      </c>
      <c r="BP216" s="1">
        <f t="shared" ca="1" si="46"/>
        <v>0</v>
      </c>
      <c r="BQ216" s="1">
        <f t="shared" ca="1" si="47"/>
        <v>0</v>
      </c>
      <c r="BR216" s="1">
        <f t="shared" ca="1" si="48"/>
        <v>0</v>
      </c>
      <c r="BS216" s="1">
        <f t="shared" ca="1" si="49"/>
        <v>0</v>
      </c>
      <c r="BT216" s="1">
        <f t="shared" ca="1" si="50"/>
        <v>0</v>
      </c>
      <c r="BU216" s="1">
        <f t="shared" ca="1" si="51"/>
        <v>0</v>
      </c>
      <c r="BV216" s="1">
        <f t="shared" ca="1" si="52"/>
        <v>0</v>
      </c>
      <c r="BW216" s="1">
        <f t="shared" ca="1" si="53"/>
        <v>0</v>
      </c>
      <c r="BX216" s="1">
        <f t="shared" ca="1" si="54"/>
        <v>0</v>
      </c>
      <c r="BY216" s="1">
        <f t="shared" ca="1" si="55"/>
        <v>0</v>
      </c>
      <c r="BZ216" s="1">
        <f t="shared" ca="1" si="56"/>
        <v>0</v>
      </c>
      <c r="CA216" s="1">
        <f t="shared" ca="1" si="57"/>
        <v>0</v>
      </c>
      <c r="CB216" s="1">
        <f t="shared" ca="1" si="58"/>
        <v>0</v>
      </c>
      <c r="CC216" s="1">
        <f t="shared" ca="1" si="59"/>
        <v>0</v>
      </c>
    </row>
    <row r="217" spans="1:81" hidden="1" x14ac:dyDescent="0.25">
      <c r="A217" s="1" t="s">
        <v>119</v>
      </c>
      <c r="B217" s="1" t="s">
        <v>120</v>
      </c>
      <c r="C217" s="1" t="s">
        <v>135</v>
      </c>
      <c r="D217" s="1" t="s">
        <v>63</v>
      </c>
      <c r="E217" s="1" t="s">
        <v>97</v>
      </c>
      <c r="F217">
        <v>1</v>
      </c>
      <c r="G217">
        <v>0</v>
      </c>
      <c r="H217">
        <v>0</v>
      </c>
      <c r="I217">
        <v>0</v>
      </c>
      <c r="J217">
        <v>2</v>
      </c>
      <c r="BI217" s="3">
        <v>4</v>
      </c>
      <c r="BJ217" s="3" t="str">
        <f t="array" ref="BJ217">IF(C217="yes",VLOOKUP(BI217&amp;D217,CHOOSE({1,2},Schedule_2015!$A$2:$A$257&amp;Schedule_2015!$B$2:$B$257,Schedule_2015!$C$2:$C$257),2,0),VLOOKUP(BI217&amp;D217,CHOOSE({1,2},Schedule_2015!$A$2:$A$257&amp;Schedule_2015!$C$2:$C$257,Schedule_2015!$B$2:$B$257),2,0))</f>
        <v>ATL</v>
      </c>
      <c r="BK217" s="3">
        <f>VLOOKUP(BJ217,Def!$A$2:$Z$34,23,0)</f>
        <v>97.4</v>
      </c>
      <c r="BL217" s="3">
        <f>VLOOKUP(BJ217,Def!$A$2:$Z$34,16,0)</f>
        <v>235.2</v>
      </c>
      <c r="BM217" s="3">
        <f>VLOOKUP(BJ217,Def!$A$2:$Z$34,17,0)</f>
        <v>7</v>
      </c>
      <c r="BN217" s="3">
        <f>VLOOKUP(BJ217,Def!$A$2:$Z$34,24,0)</f>
        <v>2</v>
      </c>
      <c r="BO217" s="1">
        <f t="shared" ca="1" si="45"/>
        <v>0</v>
      </c>
      <c r="BP217" s="1">
        <f t="shared" ca="1" si="46"/>
        <v>0</v>
      </c>
      <c r="BQ217" s="1">
        <f t="shared" ca="1" si="47"/>
        <v>0</v>
      </c>
      <c r="BR217" s="1">
        <f t="shared" ca="1" si="48"/>
        <v>0</v>
      </c>
      <c r="BS217" s="1">
        <f t="shared" ca="1" si="49"/>
        <v>0</v>
      </c>
      <c r="BT217" s="1">
        <f t="shared" ca="1" si="50"/>
        <v>0</v>
      </c>
      <c r="BU217" s="1">
        <f t="shared" ca="1" si="51"/>
        <v>0</v>
      </c>
      <c r="BV217" s="1">
        <f t="shared" ca="1" si="52"/>
        <v>0</v>
      </c>
      <c r="BW217" s="1">
        <f t="shared" ca="1" si="53"/>
        <v>0</v>
      </c>
      <c r="BX217" s="1">
        <f t="shared" ca="1" si="54"/>
        <v>0</v>
      </c>
      <c r="BY217" s="1">
        <f t="shared" ca="1" si="55"/>
        <v>0</v>
      </c>
      <c r="BZ217" s="1">
        <f t="shared" ca="1" si="56"/>
        <v>0</v>
      </c>
      <c r="CA217" s="1">
        <f t="shared" ca="1" si="57"/>
        <v>0</v>
      </c>
      <c r="CB217" s="1">
        <f t="shared" ca="1" si="58"/>
        <v>0</v>
      </c>
      <c r="CC217" s="1">
        <f t="shared" ca="1" si="59"/>
        <v>0</v>
      </c>
    </row>
    <row r="218" spans="1:81" hidden="1" x14ac:dyDescent="0.25">
      <c r="A218" s="1" t="s">
        <v>108</v>
      </c>
      <c r="B218" s="1" t="s">
        <v>109</v>
      </c>
      <c r="C218" s="1" t="s">
        <v>135</v>
      </c>
      <c r="D218" s="1" t="s">
        <v>63</v>
      </c>
      <c r="E218" s="1" t="s">
        <v>100</v>
      </c>
      <c r="F218">
        <v>0</v>
      </c>
      <c r="G218">
        <v>0</v>
      </c>
      <c r="H218">
        <v>0</v>
      </c>
      <c r="I218">
        <v>0</v>
      </c>
      <c r="J218">
        <v>5</v>
      </c>
      <c r="BI218" s="3">
        <v>4</v>
      </c>
      <c r="BJ218" s="3" t="str">
        <f t="array" ref="BJ218">IF(C218="yes",VLOOKUP(BI218&amp;D218,CHOOSE({1,2},Schedule_2015!$A$2:$A$257&amp;Schedule_2015!$B$2:$B$257,Schedule_2015!$C$2:$C$257),2,0),VLOOKUP(BI218&amp;D218,CHOOSE({1,2},Schedule_2015!$A$2:$A$257&amp;Schedule_2015!$C$2:$C$257,Schedule_2015!$B$2:$B$257),2,0))</f>
        <v>ATL</v>
      </c>
      <c r="BK218" s="3">
        <f>VLOOKUP(BJ218,Def!$A$2:$Z$34,23,0)</f>
        <v>97.4</v>
      </c>
      <c r="BL218" s="3">
        <f>VLOOKUP(BJ218,Def!$A$2:$Z$34,16,0)</f>
        <v>235.2</v>
      </c>
      <c r="BM218" s="3">
        <f>VLOOKUP(BJ218,Def!$A$2:$Z$34,17,0)</f>
        <v>7</v>
      </c>
      <c r="BN218" s="3">
        <f>VLOOKUP(BJ218,Def!$A$2:$Z$34,24,0)</f>
        <v>2</v>
      </c>
      <c r="BO218" s="1">
        <f t="shared" ca="1" si="45"/>
        <v>0</v>
      </c>
      <c r="BP218" s="1">
        <f t="shared" ca="1" si="46"/>
        <v>0</v>
      </c>
      <c r="BQ218" s="1">
        <f t="shared" ca="1" si="47"/>
        <v>0</v>
      </c>
      <c r="BR218" s="1">
        <f t="shared" ca="1" si="48"/>
        <v>0</v>
      </c>
      <c r="BS218" s="1">
        <f t="shared" ca="1" si="49"/>
        <v>0</v>
      </c>
      <c r="BT218" s="1">
        <f t="shared" ca="1" si="50"/>
        <v>0</v>
      </c>
      <c r="BU218" s="1">
        <f t="shared" ca="1" si="51"/>
        <v>0</v>
      </c>
      <c r="BV218" s="1">
        <f t="shared" ca="1" si="52"/>
        <v>0</v>
      </c>
      <c r="BW218" s="1">
        <f t="shared" ca="1" si="53"/>
        <v>0</v>
      </c>
      <c r="BX218" s="1">
        <f t="shared" ca="1" si="54"/>
        <v>0</v>
      </c>
      <c r="BY218" s="1">
        <f t="shared" ca="1" si="55"/>
        <v>0</v>
      </c>
      <c r="BZ218" s="1">
        <f t="shared" ca="1" si="56"/>
        <v>0</v>
      </c>
      <c r="CA218" s="1">
        <f t="shared" ca="1" si="57"/>
        <v>0</v>
      </c>
      <c r="CB218" s="1">
        <f t="shared" ca="1" si="58"/>
        <v>0</v>
      </c>
      <c r="CC218" s="1">
        <f t="shared" ca="1" si="59"/>
        <v>0</v>
      </c>
    </row>
    <row r="219" spans="1:81" hidden="1" x14ac:dyDescent="0.25">
      <c r="A219" s="1" t="s">
        <v>106</v>
      </c>
      <c r="B219" s="1" t="s">
        <v>107</v>
      </c>
      <c r="C219" s="1" t="s">
        <v>135</v>
      </c>
      <c r="D219" s="1" t="s">
        <v>63</v>
      </c>
      <c r="E219" s="1" t="s">
        <v>94</v>
      </c>
      <c r="F219">
        <v>1</v>
      </c>
      <c r="G219">
        <v>0</v>
      </c>
      <c r="H219">
        <v>0</v>
      </c>
      <c r="I219">
        <v>1</v>
      </c>
      <c r="J219">
        <v>4</v>
      </c>
      <c r="BI219" s="3">
        <v>4</v>
      </c>
      <c r="BJ219" s="3" t="str">
        <f t="array" ref="BJ219">IF(C219="yes",VLOOKUP(BI219&amp;D219,CHOOSE({1,2},Schedule_2015!$A$2:$A$257&amp;Schedule_2015!$B$2:$B$257,Schedule_2015!$C$2:$C$257),2,0),VLOOKUP(BI219&amp;D219,CHOOSE({1,2},Schedule_2015!$A$2:$A$257&amp;Schedule_2015!$C$2:$C$257,Schedule_2015!$B$2:$B$257),2,0))</f>
        <v>ATL</v>
      </c>
      <c r="BK219" s="3">
        <f>VLOOKUP(BJ219,Def!$A$2:$Z$34,23,0)</f>
        <v>97.4</v>
      </c>
      <c r="BL219" s="3">
        <f>VLOOKUP(BJ219,Def!$A$2:$Z$34,16,0)</f>
        <v>235.2</v>
      </c>
      <c r="BM219" s="3">
        <f>VLOOKUP(BJ219,Def!$A$2:$Z$34,17,0)</f>
        <v>7</v>
      </c>
      <c r="BN219" s="3">
        <f>VLOOKUP(BJ219,Def!$A$2:$Z$34,24,0)</f>
        <v>2</v>
      </c>
      <c r="BO219" s="1">
        <f t="shared" ca="1" si="45"/>
        <v>0</v>
      </c>
      <c r="BP219" s="1">
        <f t="shared" ca="1" si="46"/>
        <v>0</v>
      </c>
      <c r="BQ219" s="1">
        <f t="shared" ca="1" si="47"/>
        <v>0</v>
      </c>
      <c r="BR219" s="1">
        <f t="shared" ca="1" si="48"/>
        <v>0</v>
      </c>
      <c r="BS219" s="1">
        <f t="shared" ca="1" si="49"/>
        <v>0</v>
      </c>
      <c r="BT219" s="1">
        <f t="shared" ca="1" si="50"/>
        <v>0</v>
      </c>
      <c r="BU219" s="1">
        <f t="shared" ca="1" si="51"/>
        <v>0</v>
      </c>
      <c r="BV219" s="1">
        <f t="shared" ca="1" si="52"/>
        <v>0</v>
      </c>
      <c r="BW219" s="1">
        <f t="shared" ca="1" si="53"/>
        <v>0</v>
      </c>
      <c r="BX219" s="1">
        <f t="shared" ca="1" si="54"/>
        <v>0</v>
      </c>
      <c r="BY219" s="1">
        <f t="shared" ca="1" si="55"/>
        <v>0</v>
      </c>
      <c r="BZ219" s="1">
        <f t="shared" ca="1" si="56"/>
        <v>0</v>
      </c>
      <c r="CA219" s="1">
        <f t="shared" ca="1" si="57"/>
        <v>0</v>
      </c>
      <c r="CB219" s="1">
        <f t="shared" ca="1" si="58"/>
        <v>0</v>
      </c>
      <c r="CC219" s="1">
        <f t="shared" ca="1" si="59"/>
        <v>0</v>
      </c>
    </row>
    <row r="220" spans="1:81" hidden="1" x14ac:dyDescent="0.25">
      <c r="A220" s="1" t="s">
        <v>110</v>
      </c>
      <c r="B220" s="1" t="s">
        <v>111</v>
      </c>
      <c r="C220" s="1" t="s">
        <v>135</v>
      </c>
      <c r="D220" s="1" t="s">
        <v>63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BI220" s="3">
        <v>4</v>
      </c>
      <c r="BJ220" s="3" t="str">
        <f t="array" ref="BJ220">IF(C220="yes",VLOOKUP(BI220&amp;D220,CHOOSE({1,2},Schedule_2015!$A$2:$A$257&amp;Schedule_2015!$B$2:$B$257,Schedule_2015!$C$2:$C$257),2,0),VLOOKUP(BI220&amp;D220,CHOOSE({1,2},Schedule_2015!$A$2:$A$257&amp;Schedule_2015!$C$2:$C$257,Schedule_2015!$B$2:$B$257),2,0))</f>
        <v>ATL</v>
      </c>
      <c r="BK220" s="3">
        <f>VLOOKUP(BJ220,Def!$A$2:$Z$34,23,0)</f>
        <v>97.4</v>
      </c>
      <c r="BL220" s="3">
        <f>VLOOKUP(BJ220,Def!$A$2:$Z$34,16,0)</f>
        <v>235.2</v>
      </c>
      <c r="BM220" s="3">
        <f>VLOOKUP(BJ220,Def!$A$2:$Z$34,17,0)</f>
        <v>7</v>
      </c>
      <c r="BN220" s="3">
        <f>VLOOKUP(BJ220,Def!$A$2:$Z$34,24,0)</f>
        <v>2</v>
      </c>
      <c r="BO220" s="1">
        <f t="shared" ca="1" si="45"/>
        <v>0</v>
      </c>
      <c r="BP220" s="1">
        <f t="shared" ca="1" si="46"/>
        <v>0</v>
      </c>
      <c r="BQ220" s="1">
        <f t="shared" ca="1" si="47"/>
        <v>0</v>
      </c>
      <c r="BR220" s="1">
        <f t="shared" ca="1" si="48"/>
        <v>0</v>
      </c>
      <c r="BS220" s="1">
        <f t="shared" ca="1" si="49"/>
        <v>0</v>
      </c>
      <c r="BT220" s="1">
        <f t="shared" ca="1" si="50"/>
        <v>0</v>
      </c>
      <c r="BU220" s="1">
        <f t="shared" ca="1" si="51"/>
        <v>0</v>
      </c>
      <c r="BV220" s="1">
        <f t="shared" ca="1" si="52"/>
        <v>0</v>
      </c>
      <c r="BW220" s="1">
        <f t="shared" ca="1" si="53"/>
        <v>0</v>
      </c>
      <c r="BX220" s="1">
        <f t="shared" ca="1" si="54"/>
        <v>0</v>
      </c>
      <c r="BY220" s="1">
        <f t="shared" ca="1" si="55"/>
        <v>0</v>
      </c>
      <c r="BZ220" s="1">
        <f t="shared" ca="1" si="56"/>
        <v>0</v>
      </c>
      <c r="CA220" s="1">
        <f t="shared" ca="1" si="57"/>
        <v>0</v>
      </c>
      <c r="CB220" s="1">
        <f t="shared" ca="1" si="58"/>
        <v>0</v>
      </c>
      <c r="CC220" s="1">
        <f t="shared" ca="1" si="59"/>
        <v>0</v>
      </c>
    </row>
    <row r="221" spans="1:81" hidden="1" x14ac:dyDescent="0.25">
      <c r="A221" s="1" t="s">
        <v>113</v>
      </c>
      <c r="B221" s="1" t="s">
        <v>114</v>
      </c>
      <c r="C221" s="1" t="s">
        <v>135</v>
      </c>
      <c r="D221" s="1" t="s">
        <v>63</v>
      </c>
      <c r="E221" s="1" t="s">
        <v>115</v>
      </c>
      <c r="F221">
        <v>4</v>
      </c>
      <c r="G221">
        <v>0</v>
      </c>
      <c r="H221">
        <v>0</v>
      </c>
      <c r="I221">
        <v>0</v>
      </c>
      <c r="J221">
        <v>7</v>
      </c>
      <c r="BI221" s="3">
        <v>4</v>
      </c>
      <c r="BJ221" s="3" t="str">
        <f t="array" ref="BJ221">IF(C221="yes",VLOOKUP(BI221&amp;D221,CHOOSE({1,2},Schedule_2015!$A$2:$A$257&amp;Schedule_2015!$B$2:$B$257,Schedule_2015!$C$2:$C$257),2,0),VLOOKUP(BI221&amp;D221,CHOOSE({1,2},Schedule_2015!$A$2:$A$257&amp;Schedule_2015!$C$2:$C$257,Schedule_2015!$B$2:$B$257),2,0))</f>
        <v>ATL</v>
      </c>
      <c r="BK221" s="3">
        <f>VLOOKUP(BJ221,Def!$A$2:$Z$34,23,0)</f>
        <v>97.4</v>
      </c>
      <c r="BL221" s="3">
        <f>VLOOKUP(BJ221,Def!$A$2:$Z$34,16,0)</f>
        <v>235.2</v>
      </c>
      <c r="BM221" s="3">
        <f>VLOOKUP(BJ221,Def!$A$2:$Z$34,17,0)</f>
        <v>7</v>
      </c>
      <c r="BN221" s="3">
        <f>VLOOKUP(BJ221,Def!$A$2:$Z$34,24,0)</f>
        <v>2</v>
      </c>
      <c r="BO221" s="1">
        <f t="shared" ca="1" si="45"/>
        <v>0</v>
      </c>
      <c r="BP221" s="1">
        <f t="shared" ca="1" si="46"/>
        <v>0</v>
      </c>
      <c r="BQ221" s="1">
        <f t="shared" ca="1" si="47"/>
        <v>0</v>
      </c>
      <c r="BR221" s="1">
        <f t="shared" ca="1" si="48"/>
        <v>0</v>
      </c>
      <c r="BS221" s="1">
        <f t="shared" ca="1" si="49"/>
        <v>0</v>
      </c>
      <c r="BT221" s="1">
        <f t="shared" ca="1" si="50"/>
        <v>0</v>
      </c>
      <c r="BU221" s="1">
        <f t="shared" ca="1" si="51"/>
        <v>0</v>
      </c>
      <c r="BV221" s="1">
        <f t="shared" ca="1" si="52"/>
        <v>0</v>
      </c>
      <c r="BW221" s="1">
        <f t="shared" ca="1" si="53"/>
        <v>0</v>
      </c>
      <c r="BX221" s="1">
        <f t="shared" ca="1" si="54"/>
        <v>0</v>
      </c>
      <c r="BY221" s="1">
        <f t="shared" ca="1" si="55"/>
        <v>0</v>
      </c>
      <c r="BZ221" s="1">
        <f t="shared" ca="1" si="56"/>
        <v>0</v>
      </c>
      <c r="CA221" s="1">
        <f t="shared" ca="1" si="57"/>
        <v>0</v>
      </c>
      <c r="CB221" s="1">
        <f t="shared" ca="1" si="58"/>
        <v>0</v>
      </c>
      <c r="CC221" s="1">
        <f t="shared" ca="1" si="59"/>
        <v>0</v>
      </c>
    </row>
    <row r="222" spans="1:81" hidden="1" x14ac:dyDescent="0.25">
      <c r="A222" s="1" t="s">
        <v>116</v>
      </c>
      <c r="B222" s="1" t="s">
        <v>117</v>
      </c>
      <c r="C222" s="1" t="s">
        <v>135</v>
      </c>
      <c r="D222" s="1" t="s">
        <v>63</v>
      </c>
      <c r="E222" s="1" t="s">
        <v>118</v>
      </c>
      <c r="F222">
        <v>1</v>
      </c>
      <c r="G222">
        <v>0</v>
      </c>
      <c r="H222">
        <v>0</v>
      </c>
      <c r="I222">
        <v>0</v>
      </c>
      <c r="J222">
        <v>1</v>
      </c>
      <c r="BI222" s="3">
        <v>4</v>
      </c>
      <c r="BJ222" s="3" t="str">
        <f t="array" ref="BJ222">IF(C222="yes",VLOOKUP(BI222&amp;D222,CHOOSE({1,2},Schedule_2015!$A$2:$A$257&amp;Schedule_2015!$B$2:$B$257,Schedule_2015!$C$2:$C$257),2,0),VLOOKUP(BI222&amp;D222,CHOOSE({1,2},Schedule_2015!$A$2:$A$257&amp;Schedule_2015!$C$2:$C$257,Schedule_2015!$B$2:$B$257),2,0))</f>
        <v>ATL</v>
      </c>
      <c r="BK222" s="3">
        <f>VLOOKUP(BJ222,Def!$A$2:$Z$34,23,0)</f>
        <v>97.4</v>
      </c>
      <c r="BL222" s="3">
        <f>VLOOKUP(BJ222,Def!$A$2:$Z$34,16,0)</f>
        <v>235.2</v>
      </c>
      <c r="BM222" s="3">
        <f>VLOOKUP(BJ222,Def!$A$2:$Z$34,17,0)</f>
        <v>7</v>
      </c>
      <c r="BN222" s="3">
        <f>VLOOKUP(BJ222,Def!$A$2:$Z$34,24,0)</f>
        <v>2</v>
      </c>
      <c r="BO222" s="1">
        <f t="shared" ca="1" si="45"/>
        <v>0</v>
      </c>
      <c r="BP222" s="1">
        <f t="shared" ca="1" si="46"/>
        <v>0</v>
      </c>
      <c r="BQ222" s="1">
        <f t="shared" ca="1" si="47"/>
        <v>0</v>
      </c>
      <c r="BR222" s="1">
        <f t="shared" ca="1" si="48"/>
        <v>0</v>
      </c>
      <c r="BS222" s="1">
        <f t="shared" ca="1" si="49"/>
        <v>0</v>
      </c>
      <c r="BT222" s="1">
        <f t="shared" ca="1" si="50"/>
        <v>0</v>
      </c>
      <c r="BU222" s="1">
        <f t="shared" ca="1" si="51"/>
        <v>0</v>
      </c>
      <c r="BV222" s="1">
        <f t="shared" ca="1" si="52"/>
        <v>0</v>
      </c>
      <c r="BW222" s="1">
        <f t="shared" ca="1" si="53"/>
        <v>0</v>
      </c>
      <c r="BX222" s="1">
        <f t="shared" ca="1" si="54"/>
        <v>0</v>
      </c>
      <c r="BY222" s="1">
        <f t="shared" ca="1" si="55"/>
        <v>0</v>
      </c>
      <c r="BZ222" s="1">
        <f t="shared" ca="1" si="56"/>
        <v>0</v>
      </c>
      <c r="CA222" s="1">
        <f t="shared" ca="1" si="57"/>
        <v>0</v>
      </c>
      <c r="CB222" s="1">
        <f t="shared" ca="1" si="58"/>
        <v>0</v>
      </c>
      <c r="CC222" s="1">
        <f t="shared" ca="1" si="59"/>
        <v>0</v>
      </c>
    </row>
    <row r="223" spans="1:81" hidden="1" x14ac:dyDescent="0.25">
      <c r="A223" s="1" t="s">
        <v>103</v>
      </c>
      <c r="B223" s="1" t="s">
        <v>104</v>
      </c>
      <c r="C223" s="1" t="s">
        <v>135</v>
      </c>
      <c r="D223" s="1" t="s">
        <v>63</v>
      </c>
      <c r="E223" s="1" t="s">
        <v>105</v>
      </c>
      <c r="F223">
        <v>1</v>
      </c>
      <c r="G223">
        <v>0</v>
      </c>
      <c r="H223">
        <v>0</v>
      </c>
      <c r="I223">
        <v>0</v>
      </c>
      <c r="J223">
        <v>1</v>
      </c>
      <c r="BI223" s="3">
        <v>4</v>
      </c>
      <c r="BJ223" s="3" t="str">
        <f t="array" ref="BJ223">IF(C223="yes",VLOOKUP(BI223&amp;D223,CHOOSE({1,2},Schedule_2015!$A$2:$A$257&amp;Schedule_2015!$B$2:$B$257,Schedule_2015!$C$2:$C$257),2,0),VLOOKUP(BI223&amp;D223,CHOOSE({1,2},Schedule_2015!$A$2:$A$257&amp;Schedule_2015!$C$2:$C$257,Schedule_2015!$B$2:$B$257),2,0))</f>
        <v>ATL</v>
      </c>
      <c r="BK223" s="3">
        <f>VLOOKUP(BJ223,Def!$A$2:$Z$34,23,0)</f>
        <v>97.4</v>
      </c>
      <c r="BL223" s="3">
        <f>VLOOKUP(BJ223,Def!$A$2:$Z$34,16,0)</f>
        <v>235.2</v>
      </c>
      <c r="BM223" s="3">
        <f>VLOOKUP(BJ223,Def!$A$2:$Z$34,17,0)</f>
        <v>7</v>
      </c>
      <c r="BN223" s="3">
        <f>VLOOKUP(BJ223,Def!$A$2:$Z$34,24,0)</f>
        <v>2</v>
      </c>
      <c r="BO223" s="1">
        <f t="shared" ca="1" si="45"/>
        <v>0</v>
      </c>
      <c r="BP223" s="1">
        <f t="shared" ca="1" si="46"/>
        <v>0</v>
      </c>
      <c r="BQ223" s="1">
        <f t="shared" ca="1" si="47"/>
        <v>0</v>
      </c>
      <c r="BR223" s="1">
        <f t="shared" ca="1" si="48"/>
        <v>0</v>
      </c>
      <c r="BS223" s="1">
        <f t="shared" ca="1" si="49"/>
        <v>0</v>
      </c>
      <c r="BT223" s="1">
        <f t="shared" ca="1" si="50"/>
        <v>0</v>
      </c>
      <c r="BU223" s="1">
        <f t="shared" ca="1" si="51"/>
        <v>0</v>
      </c>
      <c r="BV223" s="1">
        <f t="shared" ca="1" si="52"/>
        <v>0</v>
      </c>
      <c r="BW223" s="1">
        <f t="shared" ca="1" si="53"/>
        <v>0</v>
      </c>
      <c r="BX223" s="1">
        <f t="shared" ca="1" si="54"/>
        <v>0</v>
      </c>
      <c r="BY223" s="1">
        <f t="shared" ca="1" si="55"/>
        <v>0</v>
      </c>
      <c r="BZ223" s="1">
        <f t="shared" ca="1" si="56"/>
        <v>0</v>
      </c>
      <c r="CA223" s="1">
        <f t="shared" ca="1" si="57"/>
        <v>0</v>
      </c>
      <c r="CB223" s="1">
        <f t="shared" ca="1" si="58"/>
        <v>0</v>
      </c>
      <c r="CC223" s="1">
        <f t="shared" ca="1" si="59"/>
        <v>0</v>
      </c>
    </row>
    <row r="224" spans="1:81" hidden="1" x14ac:dyDescent="0.25">
      <c r="A224" s="1" t="s">
        <v>121</v>
      </c>
      <c r="B224" s="1" t="s">
        <v>122</v>
      </c>
      <c r="C224" s="1" t="s">
        <v>135</v>
      </c>
      <c r="D224" s="1" t="s">
        <v>63</v>
      </c>
      <c r="E224" s="1" t="s">
        <v>100</v>
      </c>
      <c r="F224">
        <v>1</v>
      </c>
      <c r="G224">
        <v>0</v>
      </c>
      <c r="H224">
        <v>0</v>
      </c>
      <c r="I224">
        <v>0</v>
      </c>
      <c r="J224">
        <v>4</v>
      </c>
      <c r="BI224" s="3">
        <v>4</v>
      </c>
      <c r="BJ224" s="3" t="str">
        <f t="array" ref="BJ224">IF(C224="yes",VLOOKUP(BI224&amp;D224,CHOOSE({1,2},Schedule_2015!$A$2:$A$257&amp;Schedule_2015!$B$2:$B$257,Schedule_2015!$C$2:$C$257),2,0),VLOOKUP(BI224&amp;D224,CHOOSE({1,2},Schedule_2015!$A$2:$A$257&amp;Schedule_2015!$C$2:$C$257,Schedule_2015!$B$2:$B$257),2,0))</f>
        <v>ATL</v>
      </c>
      <c r="BK224" s="3">
        <f>VLOOKUP(BJ224,Def!$A$2:$Z$34,23,0)</f>
        <v>97.4</v>
      </c>
      <c r="BL224" s="3">
        <f>VLOOKUP(BJ224,Def!$A$2:$Z$34,16,0)</f>
        <v>235.2</v>
      </c>
      <c r="BM224" s="3">
        <f>VLOOKUP(BJ224,Def!$A$2:$Z$34,17,0)</f>
        <v>7</v>
      </c>
      <c r="BN224" s="3">
        <f>VLOOKUP(BJ224,Def!$A$2:$Z$34,24,0)</f>
        <v>2</v>
      </c>
      <c r="BO224" s="1">
        <f t="shared" ca="1" si="45"/>
        <v>0</v>
      </c>
      <c r="BP224" s="1">
        <f t="shared" ca="1" si="46"/>
        <v>0</v>
      </c>
      <c r="BQ224" s="1">
        <f t="shared" ca="1" si="47"/>
        <v>0</v>
      </c>
      <c r="BR224" s="1">
        <f t="shared" ca="1" si="48"/>
        <v>0</v>
      </c>
      <c r="BS224" s="1">
        <f t="shared" ca="1" si="49"/>
        <v>0</v>
      </c>
      <c r="BT224" s="1">
        <f t="shared" ca="1" si="50"/>
        <v>0</v>
      </c>
      <c r="BU224" s="1">
        <f t="shared" ca="1" si="51"/>
        <v>0</v>
      </c>
      <c r="BV224" s="1">
        <f t="shared" ca="1" si="52"/>
        <v>0</v>
      </c>
      <c r="BW224" s="1">
        <f t="shared" ca="1" si="53"/>
        <v>0</v>
      </c>
      <c r="BX224" s="1">
        <f t="shared" ca="1" si="54"/>
        <v>0</v>
      </c>
      <c r="BY224" s="1">
        <f t="shared" ca="1" si="55"/>
        <v>0</v>
      </c>
      <c r="BZ224" s="1">
        <f t="shared" ca="1" si="56"/>
        <v>0</v>
      </c>
      <c r="CA224" s="1">
        <f t="shared" ca="1" si="57"/>
        <v>0</v>
      </c>
      <c r="CB224" s="1">
        <f t="shared" ca="1" si="58"/>
        <v>0</v>
      </c>
      <c r="CC224" s="1">
        <f t="shared" ca="1" si="59"/>
        <v>0</v>
      </c>
    </row>
    <row r="225" spans="1:81" hidden="1" x14ac:dyDescent="0.25">
      <c r="A225" s="1" t="s">
        <v>123</v>
      </c>
      <c r="B225" s="1" t="s">
        <v>124</v>
      </c>
      <c r="C225" s="1" t="s">
        <v>135</v>
      </c>
      <c r="D225" s="1" t="s">
        <v>63</v>
      </c>
      <c r="E225" s="1" t="s">
        <v>105</v>
      </c>
      <c r="F225">
        <v>0</v>
      </c>
      <c r="G225">
        <v>0</v>
      </c>
      <c r="H225">
        <v>0</v>
      </c>
      <c r="I225">
        <v>0</v>
      </c>
      <c r="J225">
        <v>2</v>
      </c>
      <c r="BI225" s="3">
        <v>4</v>
      </c>
      <c r="BJ225" s="3" t="str">
        <f t="array" ref="BJ225">IF(C225="yes",VLOOKUP(BI225&amp;D225,CHOOSE({1,2},Schedule_2015!$A$2:$A$257&amp;Schedule_2015!$B$2:$B$257,Schedule_2015!$C$2:$C$257),2,0),VLOOKUP(BI225&amp;D225,CHOOSE({1,2},Schedule_2015!$A$2:$A$257&amp;Schedule_2015!$C$2:$C$257,Schedule_2015!$B$2:$B$257),2,0))</f>
        <v>ATL</v>
      </c>
      <c r="BK225" s="3">
        <f>VLOOKUP(BJ225,Def!$A$2:$Z$34,23,0)</f>
        <v>97.4</v>
      </c>
      <c r="BL225" s="3">
        <f>VLOOKUP(BJ225,Def!$A$2:$Z$34,16,0)</f>
        <v>235.2</v>
      </c>
      <c r="BM225" s="3">
        <f>VLOOKUP(BJ225,Def!$A$2:$Z$34,17,0)</f>
        <v>7</v>
      </c>
      <c r="BN225" s="3">
        <f>VLOOKUP(BJ225,Def!$A$2:$Z$34,24,0)</f>
        <v>2</v>
      </c>
      <c r="BO225" s="1">
        <f t="shared" ca="1" si="45"/>
        <v>0</v>
      </c>
      <c r="BP225" s="1">
        <f t="shared" ca="1" si="46"/>
        <v>0</v>
      </c>
      <c r="BQ225" s="1">
        <f t="shared" ca="1" si="47"/>
        <v>0</v>
      </c>
      <c r="BR225" s="1">
        <f t="shared" ca="1" si="48"/>
        <v>0</v>
      </c>
      <c r="BS225" s="1">
        <f t="shared" ca="1" si="49"/>
        <v>0</v>
      </c>
      <c r="BT225" s="1">
        <f t="shared" ca="1" si="50"/>
        <v>0</v>
      </c>
      <c r="BU225" s="1">
        <f t="shared" ca="1" si="51"/>
        <v>0</v>
      </c>
      <c r="BV225" s="1">
        <f t="shared" ca="1" si="52"/>
        <v>0</v>
      </c>
      <c r="BW225" s="1">
        <f t="shared" ca="1" si="53"/>
        <v>0</v>
      </c>
      <c r="BX225" s="1">
        <f t="shared" ca="1" si="54"/>
        <v>0</v>
      </c>
      <c r="BY225" s="1">
        <f t="shared" ca="1" si="55"/>
        <v>0</v>
      </c>
      <c r="BZ225" s="1">
        <f t="shared" ca="1" si="56"/>
        <v>0</v>
      </c>
      <c r="CA225" s="1">
        <f t="shared" ca="1" si="57"/>
        <v>0</v>
      </c>
      <c r="CB225" s="1">
        <f t="shared" ca="1" si="58"/>
        <v>0</v>
      </c>
      <c r="CC225" s="1">
        <f t="shared" ca="1" si="59"/>
        <v>0</v>
      </c>
    </row>
    <row r="226" spans="1:81" hidden="1" x14ac:dyDescent="0.25">
      <c r="A226" s="1" t="s">
        <v>125</v>
      </c>
      <c r="B226" s="1" t="s">
        <v>126</v>
      </c>
      <c r="C226" s="1" t="s">
        <v>135</v>
      </c>
      <c r="D226" s="1" t="s">
        <v>63</v>
      </c>
      <c r="E226" s="1" t="s">
        <v>115</v>
      </c>
      <c r="F226">
        <v>1</v>
      </c>
      <c r="G226">
        <v>0</v>
      </c>
      <c r="H226">
        <v>0</v>
      </c>
      <c r="I226">
        <v>0</v>
      </c>
      <c r="J226">
        <v>2</v>
      </c>
      <c r="BI226" s="3">
        <v>4</v>
      </c>
      <c r="BJ226" s="3" t="str">
        <f t="array" ref="BJ226">IF(C226="yes",VLOOKUP(BI226&amp;D226,CHOOSE({1,2},Schedule_2015!$A$2:$A$257&amp;Schedule_2015!$B$2:$B$257,Schedule_2015!$C$2:$C$257),2,0),VLOOKUP(BI226&amp;D226,CHOOSE({1,2},Schedule_2015!$A$2:$A$257&amp;Schedule_2015!$C$2:$C$257,Schedule_2015!$B$2:$B$257),2,0))</f>
        <v>ATL</v>
      </c>
      <c r="BK226" s="3">
        <f>VLOOKUP(BJ226,Def!$A$2:$Z$34,23,0)</f>
        <v>97.4</v>
      </c>
      <c r="BL226" s="3">
        <f>VLOOKUP(BJ226,Def!$A$2:$Z$34,16,0)</f>
        <v>235.2</v>
      </c>
      <c r="BM226" s="3">
        <f>VLOOKUP(BJ226,Def!$A$2:$Z$34,17,0)</f>
        <v>7</v>
      </c>
      <c r="BN226" s="3">
        <f>VLOOKUP(BJ226,Def!$A$2:$Z$34,24,0)</f>
        <v>2</v>
      </c>
      <c r="BO226" s="1">
        <f t="shared" ca="1" si="45"/>
        <v>0</v>
      </c>
      <c r="BP226" s="1">
        <f t="shared" ca="1" si="46"/>
        <v>0</v>
      </c>
      <c r="BQ226" s="1">
        <f t="shared" ca="1" si="47"/>
        <v>0</v>
      </c>
      <c r="BR226" s="1">
        <f t="shared" ca="1" si="48"/>
        <v>0</v>
      </c>
      <c r="BS226" s="1">
        <f t="shared" ca="1" si="49"/>
        <v>0</v>
      </c>
      <c r="BT226" s="1">
        <f t="shared" ca="1" si="50"/>
        <v>0</v>
      </c>
      <c r="BU226" s="1">
        <f t="shared" ca="1" si="51"/>
        <v>0</v>
      </c>
      <c r="BV226" s="1">
        <f t="shared" ca="1" si="52"/>
        <v>0</v>
      </c>
      <c r="BW226" s="1">
        <f t="shared" ca="1" si="53"/>
        <v>0</v>
      </c>
      <c r="BX226" s="1">
        <f t="shared" ca="1" si="54"/>
        <v>0</v>
      </c>
      <c r="BY226" s="1">
        <f t="shared" ca="1" si="55"/>
        <v>0</v>
      </c>
      <c r="BZ226" s="1">
        <f t="shared" ca="1" si="56"/>
        <v>0</v>
      </c>
      <c r="CA226" s="1">
        <f t="shared" ca="1" si="57"/>
        <v>0</v>
      </c>
      <c r="CB226" s="1">
        <f t="shared" ca="1" si="58"/>
        <v>0</v>
      </c>
      <c r="CC226" s="1">
        <f t="shared" ca="1" si="59"/>
        <v>0</v>
      </c>
    </row>
    <row r="227" spans="1:81" hidden="1" x14ac:dyDescent="0.25">
      <c r="A227" s="1" t="s">
        <v>127</v>
      </c>
      <c r="B227" s="1" t="s">
        <v>128</v>
      </c>
      <c r="C227" s="1" t="s">
        <v>135</v>
      </c>
      <c r="D227" s="1" t="s">
        <v>63</v>
      </c>
      <c r="E227" s="1" t="s">
        <v>100</v>
      </c>
      <c r="F227">
        <v>0</v>
      </c>
      <c r="G227">
        <v>0</v>
      </c>
      <c r="H227">
        <v>0</v>
      </c>
      <c r="I227">
        <v>0</v>
      </c>
      <c r="J227">
        <v>1</v>
      </c>
      <c r="BI227" s="3">
        <v>4</v>
      </c>
      <c r="BJ227" s="3" t="str">
        <f t="array" ref="BJ227">IF(C227="yes",VLOOKUP(BI227&amp;D227,CHOOSE({1,2},Schedule_2015!$A$2:$A$257&amp;Schedule_2015!$B$2:$B$257,Schedule_2015!$C$2:$C$257),2,0),VLOOKUP(BI227&amp;D227,CHOOSE({1,2},Schedule_2015!$A$2:$A$257&amp;Schedule_2015!$C$2:$C$257,Schedule_2015!$B$2:$B$257),2,0))</f>
        <v>ATL</v>
      </c>
      <c r="BK227" s="3">
        <f>VLOOKUP(BJ227,Def!$A$2:$Z$34,23,0)</f>
        <v>97.4</v>
      </c>
      <c r="BL227" s="3">
        <f>VLOOKUP(BJ227,Def!$A$2:$Z$34,16,0)</f>
        <v>235.2</v>
      </c>
      <c r="BM227" s="3">
        <f>VLOOKUP(BJ227,Def!$A$2:$Z$34,17,0)</f>
        <v>7</v>
      </c>
      <c r="BN227" s="3">
        <f>VLOOKUP(BJ227,Def!$A$2:$Z$34,24,0)</f>
        <v>2</v>
      </c>
      <c r="BO227" s="1">
        <f t="shared" ca="1" si="45"/>
        <v>0</v>
      </c>
      <c r="BP227" s="1">
        <f t="shared" ca="1" si="46"/>
        <v>0</v>
      </c>
      <c r="BQ227" s="1">
        <f t="shared" ca="1" si="47"/>
        <v>0</v>
      </c>
      <c r="BR227" s="1">
        <f t="shared" ca="1" si="48"/>
        <v>0</v>
      </c>
      <c r="BS227" s="1">
        <f t="shared" ca="1" si="49"/>
        <v>0</v>
      </c>
      <c r="BT227" s="1">
        <f t="shared" ca="1" si="50"/>
        <v>0</v>
      </c>
      <c r="BU227" s="1">
        <f t="shared" ca="1" si="51"/>
        <v>0</v>
      </c>
      <c r="BV227" s="1">
        <f t="shared" ca="1" si="52"/>
        <v>0</v>
      </c>
      <c r="BW227" s="1">
        <f t="shared" ca="1" si="53"/>
        <v>0</v>
      </c>
      <c r="BX227" s="1">
        <f t="shared" ca="1" si="54"/>
        <v>0</v>
      </c>
      <c r="BY227" s="1">
        <f t="shared" ca="1" si="55"/>
        <v>0</v>
      </c>
      <c r="BZ227" s="1">
        <f t="shared" ca="1" si="56"/>
        <v>0</v>
      </c>
      <c r="CA227" s="1">
        <f t="shared" ca="1" si="57"/>
        <v>0</v>
      </c>
      <c r="CB227" s="1">
        <f t="shared" ca="1" si="58"/>
        <v>0</v>
      </c>
      <c r="CC227" s="1">
        <f t="shared" ca="1" si="59"/>
        <v>0</v>
      </c>
    </row>
    <row r="228" spans="1:81" hidden="1" x14ac:dyDescent="0.25">
      <c r="A228" s="1" t="s">
        <v>129</v>
      </c>
      <c r="B228" s="1" t="s">
        <v>130</v>
      </c>
      <c r="C228" s="1" t="s">
        <v>135</v>
      </c>
      <c r="D228" s="1" t="s">
        <v>63</v>
      </c>
      <c r="E228" s="1" t="s">
        <v>105</v>
      </c>
      <c r="F228">
        <v>2</v>
      </c>
      <c r="G228">
        <v>0</v>
      </c>
      <c r="H228">
        <v>0</v>
      </c>
      <c r="I228">
        <v>0</v>
      </c>
      <c r="J228">
        <v>2</v>
      </c>
      <c r="BI228" s="3">
        <v>4</v>
      </c>
      <c r="BJ228" s="3" t="str">
        <f t="array" ref="BJ228">IF(C228="yes",VLOOKUP(BI228&amp;D228,CHOOSE({1,2},Schedule_2015!$A$2:$A$257&amp;Schedule_2015!$B$2:$B$257,Schedule_2015!$C$2:$C$257),2,0),VLOOKUP(BI228&amp;D228,CHOOSE({1,2},Schedule_2015!$A$2:$A$257&amp;Schedule_2015!$C$2:$C$257,Schedule_2015!$B$2:$B$257),2,0))</f>
        <v>ATL</v>
      </c>
      <c r="BK228" s="3">
        <f>VLOOKUP(BJ228,Def!$A$2:$Z$34,23,0)</f>
        <v>97.4</v>
      </c>
      <c r="BL228" s="3">
        <f>VLOOKUP(BJ228,Def!$A$2:$Z$34,16,0)</f>
        <v>235.2</v>
      </c>
      <c r="BM228" s="3">
        <f>VLOOKUP(BJ228,Def!$A$2:$Z$34,17,0)</f>
        <v>7</v>
      </c>
      <c r="BN228" s="3">
        <f>VLOOKUP(BJ228,Def!$A$2:$Z$34,24,0)</f>
        <v>2</v>
      </c>
      <c r="BO228" s="1">
        <f t="shared" ca="1" si="45"/>
        <v>0</v>
      </c>
      <c r="BP228" s="1">
        <f t="shared" ca="1" si="46"/>
        <v>0</v>
      </c>
      <c r="BQ228" s="1">
        <f t="shared" ca="1" si="47"/>
        <v>0</v>
      </c>
      <c r="BR228" s="1">
        <f t="shared" ca="1" si="48"/>
        <v>0</v>
      </c>
      <c r="BS228" s="1">
        <f t="shared" ca="1" si="49"/>
        <v>0</v>
      </c>
      <c r="BT228" s="1">
        <f t="shared" ca="1" si="50"/>
        <v>0</v>
      </c>
      <c r="BU228" s="1">
        <f t="shared" ca="1" si="51"/>
        <v>0</v>
      </c>
      <c r="BV228" s="1">
        <f t="shared" ca="1" si="52"/>
        <v>0</v>
      </c>
      <c r="BW228" s="1">
        <f t="shared" ca="1" si="53"/>
        <v>0</v>
      </c>
      <c r="BX228" s="1">
        <f t="shared" ca="1" si="54"/>
        <v>0</v>
      </c>
      <c r="BY228" s="1">
        <f t="shared" ca="1" si="55"/>
        <v>0</v>
      </c>
      <c r="BZ228" s="1">
        <f t="shared" ca="1" si="56"/>
        <v>0</v>
      </c>
      <c r="CA228" s="1">
        <f t="shared" ca="1" si="57"/>
        <v>0</v>
      </c>
      <c r="CB228" s="1">
        <f t="shared" ca="1" si="58"/>
        <v>0</v>
      </c>
      <c r="CC228" s="1">
        <f t="shared" ca="1" si="59"/>
        <v>0</v>
      </c>
    </row>
    <row r="229" spans="1:81" hidden="1" x14ac:dyDescent="0.25">
      <c r="A229" s="1" t="s">
        <v>131</v>
      </c>
      <c r="B229" s="1" t="s">
        <v>132</v>
      </c>
      <c r="C229" s="1" t="s">
        <v>135</v>
      </c>
      <c r="D229" s="1" t="s">
        <v>63</v>
      </c>
      <c r="E229" s="1" t="s">
        <v>94</v>
      </c>
      <c r="F229">
        <v>1</v>
      </c>
      <c r="G229">
        <v>0</v>
      </c>
      <c r="H229">
        <v>0</v>
      </c>
      <c r="I229">
        <v>1</v>
      </c>
      <c r="J229">
        <v>3</v>
      </c>
      <c r="BI229" s="3">
        <v>4</v>
      </c>
      <c r="BJ229" s="3" t="str">
        <f t="array" ref="BJ229">IF(C229="yes",VLOOKUP(BI229&amp;D229,CHOOSE({1,2},Schedule_2015!$A$2:$A$257&amp;Schedule_2015!$B$2:$B$257,Schedule_2015!$C$2:$C$257),2,0),VLOOKUP(BI229&amp;D229,CHOOSE({1,2},Schedule_2015!$A$2:$A$257&amp;Schedule_2015!$C$2:$C$257,Schedule_2015!$B$2:$B$257),2,0))</f>
        <v>ATL</v>
      </c>
      <c r="BK229" s="3">
        <f>VLOOKUP(BJ229,Def!$A$2:$Z$34,23,0)</f>
        <v>97.4</v>
      </c>
      <c r="BL229" s="3">
        <f>VLOOKUP(BJ229,Def!$A$2:$Z$34,16,0)</f>
        <v>235.2</v>
      </c>
      <c r="BM229" s="3">
        <f>VLOOKUP(BJ229,Def!$A$2:$Z$34,17,0)</f>
        <v>7</v>
      </c>
      <c r="BN229" s="3">
        <f>VLOOKUP(BJ229,Def!$A$2:$Z$34,24,0)</f>
        <v>2</v>
      </c>
      <c r="BO229" s="1">
        <f t="shared" ca="1" si="45"/>
        <v>0</v>
      </c>
      <c r="BP229" s="1">
        <f t="shared" ca="1" si="46"/>
        <v>0</v>
      </c>
      <c r="BQ229" s="1">
        <f t="shared" ca="1" si="47"/>
        <v>0</v>
      </c>
      <c r="BR229" s="1">
        <f t="shared" ca="1" si="48"/>
        <v>0</v>
      </c>
      <c r="BS229" s="1">
        <f t="shared" ca="1" si="49"/>
        <v>0</v>
      </c>
      <c r="BT229" s="1">
        <f t="shared" ca="1" si="50"/>
        <v>0</v>
      </c>
      <c r="BU229" s="1">
        <f t="shared" ca="1" si="51"/>
        <v>0</v>
      </c>
      <c r="BV229" s="1">
        <f t="shared" ca="1" si="52"/>
        <v>0</v>
      </c>
      <c r="BW229" s="1">
        <f t="shared" ca="1" si="53"/>
        <v>0</v>
      </c>
      <c r="BX229" s="1">
        <f t="shared" ca="1" si="54"/>
        <v>0</v>
      </c>
      <c r="BY229" s="1">
        <f t="shared" ca="1" si="55"/>
        <v>0</v>
      </c>
      <c r="BZ229" s="1">
        <f t="shared" ca="1" si="56"/>
        <v>0</v>
      </c>
      <c r="CA229" s="1">
        <f t="shared" ca="1" si="57"/>
        <v>0</v>
      </c>
      <c r="CB229" s="1">
        <f t="shared" ca="1" si="58"/>
        <v>0</v>
      </c>
      <c r="CC229" s="1">
        <f t="shared" ca="1" si="59"/>
        <v>0</v>
      </c>
    </row>
    <row r="230" spans="1:81" hidden="1" x14ac:dyDescent="0.25">
      <c r="A230" s="1" t="s">
        <v>1778</v>
      </c>
      <c r="B230" s="1" t="s">
        <v>1779</v>
      </c>
      <c r="C230" s="1" t="s">
        <v>135</v>
      </c>
      <c r="D230" s="1" t="s">
        <v>63</v>
      </c>
      <c r="E230" s="1" t="s">
        <v>165</v>
      </c>
      <c r="F230">
        <v>1</v>
      </c>
      <c r="G230">
        <v>0</v>
      </c>
      <c r="H230">
        <v>0</v>
      </c>
      <c r="I230">
        <v>0</v>
      </c>
      <c r="J230">
        <v>1</v>
      </c>
      <c r="BI230" s="3">
        <v>4</v>
      </c>
      <c r="BJ230" s="3" t="str">
        <f t="array" ref="BJ230">IF(C230="yes",VLOOKUP(BI230&amp;D230,CHOOSE({1,2},Schedule_2015!$A$2:$A$257&amp;Schedule_2015!$B$2:$B$257,Schedule_2015!$C$2:$C$257),2,0),VLOOKUP(BI230&amp;D230,CHOOSE({1,2},Schedule_2015!$A$2:$A$257&amp;Schedule_2015!$C$2:$C$257,Schedule_2015!$B$2:$B$257),2,0))</f>
        <v>ATL</v>
      </c>
      <c r="BK230" s="3">
        <f>VLOOKUP(BJ230,Def!$A$2:$Z$34,23,0)</f>
        <v>97.4</v>
      </c>
      <c r="BL230" s="3">
        <f>VLOOKUP(BJ230,Def!$A$2:$Z$34,16,0)</f>
        <v>235.2</v>
      </c>
      <c r="BM230" s="3">
        <f>VLOOKUP(BJ230,Def!$A$2:$Z$34,17,0)</f>
        <v>7</v>
      </c>
      <c r="BN230" s="3">
        <f>VLOOKUP(BJ230,Def!$A$2:$Z$34,24,0)</f>
        <v>2</v>
      </c>
      <c r="BO230" s="1">
        <f t="shared" ca="1" si="45"/>
        <v>0</v>
      </c>
      <c r="BP230" s="1">
        <f t="shared" ca="1" si="46"/>
        <v>0</v>
      </c>
      <c r="BQ230" s="1">
        <f t="shared" ca="1" si="47"/>
        <v>0</v>
      </c>
      <c r="BR230" s="1">
        <f t="shared" ca="1" si="48"/>
        <v>0</v>
      </c>
      <c r="BS230" s="1">
        <f t="shared" ca="1" si="49"/>
        <v>0</v>
      </c>
      <c r="BT230" s="1">
        <f t="shared" ca="1" si="50"/>
        <v>0</v>
      </c>
      <c r="BU230" s="1">
        <f t="shared" ca="1" si="51"/>
        <v>0</v>
      </c>
      <c r="BV230" s="1">
        <f t="shared" ca="1" si="52"/>
        <v>0</v>
      </c>
      <c r="BW230" s="1">
        <f t="shared" ca="1" si="53"/>
        <v>0</v>
      </c>
      <c r="BX230" s="1">
        <f t="shared" ca="1" si="54"/>
        <v>0</v>
      </c>
      <c r="BY230" s="1">
        <f t="shared" ca="1" si="55"/>
        <v>0</v>
      </c>
      <c r="BZ230" s="1">
        <f t="shared" ca="1" si="56"/>
        <v>0</v>
      </c>
      <c r="CA230" s="1">
        <f t="shared" ca="1" si="57"/>
        <v>0</v>
      </c>
      <c r="CB230" s="1">
        <f t="shared" ca="1" si="58"/>
        <v>0</v>
      </c>
      <c r="CC230" s="1">
        <f t="shared" ca="1" si="59"/>
        <v>0</v>
      </c>
    </row>
    <row r="231" spans="1:81" hidden="1" x14ac:dyDescent="0.25">
      <c r="A231" s="1" t="s">
        <v>1195</v>
      </c>
      <c r="B231" s="1" t="s">
        <v>1196</v>
      </c>
      <c r="C231" s="1" t="s">
        <v>62</v>
      </c>
      <c r="D231" s="1" t="s">
        <v>1179</v>
      </c>
      <c r="E231" s="1" t="s">
        <v>88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BI231" s="3">
        <v>3</v>
      </c>
      <c r="BJ231" s="3" t="str">
        <f t="array" ref="BJ231">IF(C231="yes",VLOOKUP(BI231&amp;D231,CHOOSE({1,2},Schedule_2015!$A$2:$A$257&amp;Schedule_2015!$B$2:$B$257,Schedule_2015!$C$2:$C$257),2,0),VLOOKUP(BI231&amp;D231,CHOOSE({1,2},Schedule_2015!$A$2:$A$257&amp;Schedule_2015!$C$2:$C$257,Schedule_2015!$B$2:$B$257),2,0))</f>
        <v>ATL</v>
      </c>
      <c r="BK231" s="3">
        <f>VLOOKUP(BJ231,Def!$A$2:$Z$34,23,0)</f>
        <v>97.4</v>
      </c>
      <c r="BL231" s="3">
        <f>VLOOKUP(BJ231,Def!$A$2:$Z$34,16,0)</f>
        <v>235.2</v>
      </c>
      <c r="BM231" s="3">
        <f>VLOOKUP(BJ231,Def!$A$2:$Z$34,17,0)</f>
        <v>7</v>
      </c>
      <c r="BN231" s="3">
        <f>VLOOKUP(BJ231,Def!$A$2:$Z$34,24,0)</f>
        <v>2</v>
      </c>
      <c r="BO231" s="1">
        <f t="shared" ca="1" si="45"/>
        <v>0</v>
      </c>
      <c r="BP231" s="1">
        <f t="shared" ca="1" si="46"/>
        <v>0</v>
      </c>
      <c r="BQ231" s="1">
        <f t="shared" ca="1" si="47"/>
        <v>0</v>
      </c>
      <c r="BR231" s="1">
        <f t="shared" ca="1" si="48"/>
        <v>0</v>
      </c>
      <c r="BS231" s="1">
        <f t="shared" ca="1" si="49"/>
        <v>0</v>
      </c>
      <c r="BT231" s="1">
        <f t="shared" ca="1" si="50"/>
        <v>0</v>
      </c>
      <c r="BU231" s="1">
        <f t="shared" ca="1" si="51"/>
        <v>0</v>
      </c>
      <c r="BV231" s="1">
        <f t="shared" ca="1" si="52"/>
        <v>0</v>
      </c>
      <c r="BW231" s="1">
        <f t="shared" ca="1" si="53"/>
        <v>0</v>
      </c>
      <c r="BX231" s="1">
        <f t="shared" ca="1" si="54"/>
        <v>0</v>
      </c>
      <c r="BY231" s="1">
        <f t="shared" ca="1" si="55"/>
        <v>0</v>
      </c>
      <c r="BZ231" s="1">
        <f t="shared" ca="1" si="56"/>
        <v>0</v>
      </c>
      <c r="CA231" s="1">
        <f t="shared" ca="1" si="57"/>
        <v>0</v>
      </c>
      <c r="CB231" s="1">
        <f t="shared" ca="1" si="58"/>
        <v>0</v>
      </c>
      <c r="CC231" s="1">
        <f t="shared" ca="1" si="59"/>
        <v>0</v>
      </c>
    </row>
    <row r="232" spans="1:81" hidden="1" x14ac:dyDescent="0.25">
      <c r="A232" s="1" t="s">
        <v>424</v>
      </c>
      <c r="B232" s="1" t="s">
        <v>1197</v>
      </c>
      <c r="C232" s="1" t="s">
        <v>62</v>
      </c>
      <c r="D232" s="1" t="s">
        <v>1179</v>
      </c>
      <c r="E232" s="1" t="s">
        <v>91</v>
      </c>
      <c r="AK232">
        <v>40</v>
      </c>
      <c r="AL232">
        <v>3</v>
      </c>
      <c r="AM232">
        <v>45</v>
      </c>
      <c r="AN232">
        <v>4</v>
      </c>
      <c r="AO232">
        <v>159</v>
      </c>
      <c r="BI232" s="3">
        <v>3</v>
      </c>
      <c r="BJ232" s="3" t="str">
        <f t="array" ref="BJ232">IF(C232="yes",VLOOKUP(BI232&amp;D232,CHOOSE({1,2},Schedule_2015!$A$2:$A$257&amp;Schedule_2015!$B$2:$B$257,Schedule_2015!$C$2:$C$257),2,0),VLOOKUP(BI232&amp;D232,CHOOSE({1,2},Schedule_2015!$A$2:$A$257&amp;Schedule_2015!$C$2:$C$257,Schedule_2015!$B$2:$B$257),2,0))</f>
        <v>ATL</v>
      </c>
      <c r="BK232" s="3">
        <f>VLOOKUP(BJ232,Def!$A$2:$Z$34,23,0)</f>
        <v>97.4</v>
      </c>
      <c r="BL232" s="3">
        <f>VLOOKUP(BJ232,Def!$A$2:$Z$34,16,0)</f>
        <v>235.2</v>
      </c>
      <c r="BM232" s="3">
        <f>VLOOKUP(BJ232,Def!$A$2:$Z$34,17,0)</f>
        <v>7</v>
      </c>
      <c r="BN232" s="3">
        <f>VLOOKUP(BJ232,Def!$A$2:$Z$34,24,0)</f>
        <v>2</v>
      </c>
      <c r="BO232" s="1">
        <f t="shared" ca="1" si="45"/>
        <v>0</v>
      </c>
      <c r="BP232" s="1">
        <f t="shared" ca="1" si="46"/>
        <v>0</v>
      </c>
      <c r="BQ232" s="1">
        <f t="shared" ca="1" si="47"/>
        <v>0</v>
      </c>
      <c r="BR232" s="1">
        <f t="shared" ca="1" si="48"/>
        <v>0</v>
      </c>
      <c r="BS232" s="1">
        <f t="shared" ca="1" si="49"/>
        <v>0</v>
      </c>
      <c r="BT232" s="1">
        <f t="shared" ca="1" si="50"/>
        <v>0</v>
      </c>
      <c r="BU232" s="1">
        <f t="shared" ca="1" si="51"/>
        <v>0</v>
      </c>
      <c r="BV232" s="1">
        <f t="shared" ca="1" si="52"/>
        <v>0</v>
      </c>
      <c r="BW232" s="1">
        <f t="shared" ca="1" si="53"/>
        <v>0</v>
      </c>
      <c r="BX232" s="1">
        <f t="shared" ca="1" si="54"/>
        <v>0</v>
      </c>
      <c r="BY232" s="1">
        <f t="shared" ca="1" si="55"/>
        <v>0</v>
      </c>
      <c r="BZ232" s="1">
        <f t="shared" ca="1" si="56"/>
        <v>0</v>
      </c>
      <c r="CA232" s="1">
        <f t="shared" ca="1" si="57"/>
        <v>0</v>
      </c>
      <c r="CB232" s="1">
        <f t="shared" ca="1" si="58"/>
        <v>0</v>
      </c>
      <c r="CC232" s="1">
        <f t="shared" ca="1" si="59"/>
        <v>0</v>
      </c>
    </row>
    <row r="233" spans="1:81" hidden="1" x14ac:dyDescent="0.25">
      <c r="A233" s="1" t="s">
        <v>2086</v>
      </c>
      <c r="B233" s="1" t="s">
        <v>2087</v>
      </c>
      <c r="C233" s="1" t="s">
        <v>62</v>
      </c>
      <c r="D233" s="1" t="s">
        <v>1179</v>
      </c>
      <c r="E233" s="1" t="s">
        <v>176</v>
      </c>
      <c r="F233">
        <v>1</v>
      </c>
      <c r="G233">
        <v>0</v>
      </c>
      <c r="H233">
        <v>0</v>
      </c>
      <c r="I233">
        <v>0</v>
      </c>
      <c r="J233">
        <v>0</v>
      </c>
      <c r="BI233" s="3">
        <v>3</v>
      </c>
      <c r="BJ233" s="3" t="str">
        <f t="array" ref="BJ233">IF(C233="yes",VLOOKUP(BI233&amp;D233,CHOOSE({1,2},Schedule_2015!$A$2:$A$257&amp;Schedule_2015!$B$2:$B$257,Schedule_2015!$C$2:$C$257),2,0),VLOOKUP(BI233&amp;D233,CHOOSE({1,2},Schedule_2015!$A$2:$A$257&amp;Schedule_2015!$C$2:$C$257,Schedule_2015!$B$2:$B$257),2,0))</f>
        <v>ATL</v>
      </c>
      <c r="BK233" s="3">
        <f>VLOOKUP(BJ233,Def!$A$2:$Z$34,23,0)</f>
        <v>97.4</v>
      </c>
      <c r="BL233" s="3">
        <f>VLOOKUP(BJ233,Def!$A$2:$Z$34,16,0)</f>
        <v>235.2</v>
      </c>
      <c r="BM233" s="3">
        <f>VLOOKUP(BJ233,Def!$A$2:$Z$34,17,0)</f>
        <v>7</v>
      </c>
      <c r="BN233" s="3">
        <f>VLOOKUP(BJ233,Def!$A$2:$Z$34,24,0)</f>
        <v>2</v>
      </c>
      <c r="BO233" s="1">
        <f t="shared" ca="1" si="45"/>
        <v>0</v>
      </c>
      <c r="BP233" s="1">
        <f t="shared" ca="1" si="46"/>
        <v>0</v>
      </c>
      <c r="BQ233" s="1">
        <f t="shared" ca="1" si="47"/>
        <v>0</v>
      </c>
      <c r="BR233" s="1">
        <f t="shared" ca="1" si="48"/>
        <v>0</v>
      </c>
      <c r="BS233" s="1">
        <f t="shared" ca="1" si="49"/>
        <v>0</v>
      </c>
      <c r="BT233" s="1">
        <f t="shared" ca="1" si="50"/>
        <v>0</v>
      </c>
      <c r="BU233" s="1">
        <f t="shared" ca="1" si="51"/>
        <v>0</v>
      </c>
      <c r="BV233" s="1">
        <f t="shared" ca="1" si="52"/>
        <v>0</v>
      </c>
      <c r="BW233" s="1">
        <f t="shared" ca="1" si="53"/>
        <v>0</v>
      </c>
      <c r="BX233" s="1">
        <f t="shared" ca="1" si="54"/>
        <v>0</v>
      </c>
      <c r="BY233" s="1">
        <f t="shared" ca="1" si="55"/>
        <v>0</v>
      </c>
      <c r="BZ233" s="1">
        <f t="shared" ca="1" si="56"/>
        <v>0</v>
      </c>
      <c r="CA233" s="1">
        <f t="shared" ca="1" si="57"/>
        <v>0</v>
      </c>
      <c r="CB233" s="1">
        <f t="shared" ca="1" si="58"/>
        <v>0</v>
      </c>
      <c r="CC233" s="1">
        <f t="shared" ca="1" si="59"/>
        <v>0</v>
      </c>
    </row>
    <row r="234" spans="1:81" hidden="1" x14ac:dyDescent="0.25">
      <c r="A234" s="1" t="s">
        <v>1200</v>
      </c>
      <c r="B234" s="1" t="s">
        <v>1201</v>
      </c>
      <c r="C234" s="1" t="s">
        <v>62</v>
      </c>
      <c r="D234" s="1" t="s">
        <v>1179</v>
      </c>
      <c r="E234" s="1" t="s">
        <v>290</v>
      </c>
      <c r="F234">
        <v>2</v>
      </c>
      <c r="G234">
        <v>0</v>
      </c>
      <c r="H234">
        <v>0</v>
      </c>
      <c r="I234">
        <v>0</v>
      </c>
      <c r="J234">
        <v>5</v>
      </c>
      <c r="BI234" s="3">
        <v>3</v>
      </c>
      <c r="BJ234" s="3" t="str">
        <f t="array" ref="BJ234">IF(C234="yes",VLOOKUP(BI234&amp;D234,CHOOSE({1,2},Schedule_2015!$A$2:$A$257&amp;Schedule_2015!$B$2:$B$257,Schedule_2015!$C$2:$C$257),2,0),VLOOKUP(BI234&amp;D234,CHOOSE({1,2},Schedule_2015!$A$2:$A$257&amp;Schedule_2015!$C$2:$C$257,Schedule_2015!$B$2:$B$257),2,0))</f>
        <v>ATL</v>
      </c>
      <c r="BK234" s="3">
        <f>VLOOKUP(BJ234,Def!$A$2:$Z$34,23,0)</f>
        <v>97.4</v>
      </c>
      <c r="BL234" s="3">
        <f>VLOOKUP(BJ234,Def!$A$2:$Z$34,16,0)</f>
        <v>235.2</v>
      </c>
      <c r="BM234" s="3">
        <f>VLOOKUP(BJ234,Def!$A$2:$Z$34,17,0)</f>
        <v>7</v>
      </c>
      <c r="BN234" s="3">
        <f>VLOOKUP(BJ234,Def!$A$2:$Z$34,24,0)</f>
        <v>2</v>
      </c>
      <c r="BO234" s="1">
        <f t="shared" ca="1" si="45"/>
        <v>0</v>
      </c>
      <c r="BP234" s="1">
        <f t="shared" ca="1" si="46"/>
        <v>0</v>
      </c>
      <c r="BQ234" s="1">
        <f t="shared" ca="1" si="47"/>
        <v>0</v>
      </c>
      <c r="BR234" s="1">
        <f t="shared" ca="1" si="48"/>
        <v>0</v>
      </c>
      <c r="BS234" s="1">
        <f t="shared" ca="1" si="49"/>
        <v>0</v>
      </c>
      <c r="BT234" s="1">
        <f t="shared" ca="1" si="50"/>
        <v>0</v>
      </c>
      <c r="BU234" s="1">
        <f t="shared" ca="1" si="51"/>
        <v>0</v>
      </c>
      <c r="BV234" s="1">
        <f t="shared" ca="1" si="52"/>
        <v>0</v>
      </c>
      <c r="BW234" s="1">
        <f t="shared" ca="1" si="53"/>
        <v>0</v>
      </c>
      <c r="BX234" s="1">
        <f t="shared" ca="1" si="54"/>
        <v>0</v>
      </c>
      <c r="BY234" s="1">
        <f t="shared" ca="1" si="55"/>
        <v>0</v>
      </c>
      <c r="BZ234" s="1">
        <f t="shared" ca="1" si="56"/>
        <v>0</v>
      </c>
      <c r="CA234" s="1">
        <f t="shared" ca="1" si="57"/>
        <v>0</v>
      </c>
      <c r="CB234" s="1">
        <f t="shared" ca="1" si="58"/>
        <v>0</v>
      </c>
      <c r="CC234" s="1">
        <f t="shared" ca="1" si="59"/>
        <v>0</v>
      </c>
    </row>
    <row r="235" spans="1:81" hidden="1" x14ac:dyDescent="0.25">
      <c r="A235" s="1" t="s">
        <v>1208</v>
      </c>
      <c r="B235" s="1" t="s">
        <v>1209</v>
      </c>
      <c r="C235" s="1" t="s">
        <v>62</v>
      </c>
      <c r="D235" s="1" t="s">
        <v>1179</v>
      </c>
      <c r="E235" s="1" t="s">
        <v>165</v>
      </c>
      <c r="F235">
        <v>2</v>
      </c>
      <c r="G235">
        <v>0</v>
      </c>
      <c r="H235">
        <v>0</v>
      </c>
      <c r="I235">
        <v>0</v>
      </c>
      <c r="J235">
        <v>4</v>
      </c>
      <c r="BI235" s="3">
        <v>3</v>
      </c>
      <c r="BJ235" s="3" t="str">
        <f t="array" ref="BJ235">IF(C235="yes",VLOOKUP(BI235&amp;D235,CHOOSE({1,2},Schedule_2015!$A$2:$A$257&amp;Schedule_2015!$B$2:$B$257,Schedule_2015!$C$2:$C$257),2,0),VLOOKUP(BI235&amp;D235,CHOOSE({1,2},Schedule_2015!$A$2:$A$257&amp;Schedule_2015!$C$2:$C$257,Schedule_2015!$B$2:$B$257),2,0))</f>
        <v>ATL</v>
      </c>
      <c r="BK235" s="3">
        <f>VLOOKUP(BJ235,Def!$A$2:$Z$34,23,0)</f>
        <v>97.4</v>
      </c>
      <c r="BL235" s="3">
        <f>VLOOKUP(BJ235,Def!$A$2:$Z$34,16,0)</f>
        <v>235.2</v>
      </c>
      <c r="BM235" s="3">
        <f>VLOOKUP(BJ235,Def!$A$2:$Z$34,17,0)</f>
        <v>7</v>
      </c>
      <c r="BN235" s="3">
        <f>VLOOKUP(BJ235,Def!$A$2:$Z$34,24,0)</f>
        <v>2</v>
      </c>
      <c r="BO235" s="1">
        <f t="shared" ca="1" si="45"/>
        <v>0</v>
      </c>
      <c r="BP235" s="1">
        <f t="shared" ca="1" si="46"/>
        <v>0</v>
      </c>
      <c r="BQ235" s="1">
        <f t="shared" ca="1" si="47"/>
        <v>0</v>
      </c>
      <c r="BR235" s="1">
        <f t="shared" ca="1" si="48"/>
        <v>0</v>
      </c>
      <c r="BS235" s="1">
        <f t="shared" ca="1" si="49"/>
        <v>0</v>
      </c>
      <c r="BT235" s="1">
        <f t="shared" ca="1" si="50"/>
        <v>0</v>
      </c>
      <c r="BU235" s="1">
        <f t="shared" ca="1" si="51"/>
        <v>0</v>
      </c>
      <c r="BV235" s="1">
        <f t="shared" ca="1" si="52"/>
        <v>0</v>
      </c>
      <c r="BW235" s="1">
        <f t="shared" ca="1" si="53"/>
        <v>0</v>
      </c>
      <c r="BX235" s="1">
        <f t="shared" ca="1" si="54"/>
        <v>0</v>
      </c>
      <c r="BY235" s="1">
        <f t="shared" ca="1" si="55"/>
        <v>0</v>
      </c>
      <c r="BZ235" s="1">
        <f t="shared" ca="1" si="56"/>
        <v>0</v>
      </c>
      <c r="CA235" s="1">
        <f t="shared" ca="1" si="57"/>
        <v>0</v>
      </c>
      <c r="CB235" s="1">
        <f t="shared" ca="1" si="58"/>
        <v>0</v>
      </c>
      <c r="CC235" s="1">
        <f t="shared" ca="1" si="59"/>
        <v>0</v>
      </c>
    </row>
    <row r="236" spans="1:81" hidden="1" x14ac:dyDescent="0.25">
      <c r="A236" s="1" t="s">
        <v>1204</v>
      </c>
      <c r="B236" s="1" t="s">
        <v>1205</v>
      </c>
      <c r="C236" s="1" t="s">
        <v>62</v>
      </c>
      <c r="D236" s="1" t="s">
        <v>1179</v>
      </c>
      <c r="E236" s="1" t="s">
        <v>100</v>
      </c>
      <c r="F236">
        <v>0</v>
      </c>
      <c r="G236">
        <v>0</v>
      </c>
      <c r="H236">
        <v>0</v>
      </c>
      <c r="I236">
        <v>0</v>
      </c>
      <c r="J236">
        <v>5</v>
      </c>
      <c r="BI236" s="3">
        <v>3</v>
      </c>
      <c r="BJ236" s="3" t="str">
        <f t="array" ref="BJ236">IF(C236="yes",VLOOKUP(BI236&amp;D236,CHOOSE({1,2},Schedule_2015!$A$2:$A$257&amp;Schedule_2015!$B$2:$B$257,Schedule_2015!$C$2:$C$257),2,0),VLOOKUP(BI236&amp;D236,CHOOSE({1,2},Schedule_2015!$A$2:$A$257&amp;Schedule_2015!$C$2:$C$257,Schedule_2015!$B$2:$B$257),2,0))</f>
        <v>ATL</v>
      </c>
      <c r="BK236" s="3">
        <f>VLOOKUP(BJ236,Def!$A$2:$Z$34,23,0)</f>
        <v>97.4</v>
      </c>
      <c r="BL236" s="3">
        <f>VLOOKUP(BJ236,Def!$A$2:$Z$34,16,0)</f>
        <v>235.2</v>
      </c>
      <c r="BM236" s="3">
        <f>VLOOKUP(BJ236,Def!$A$2:$Z$34,17,0)</f>
        <v>7</v>
      </c>
      <c r="BN236" s="3">
        <f>VLOOKUP(BJ236,Def!$A$2:$Z$34,24,0)</f>
        <v>2</v>
      </c>
      <c r="BO236" s="1">
        <f t="shared" ca="1" si="45"/>
        <v>0</v>
      </c>
      <c r="BP236" s="1">
        <f t="shared" ca="1" si="46"/>
        <v>0</v>
      </c>
      <c r="BQ236" s="1">
        <f t="shared" ca="1" si="47"/>
        <v>0</v>
      </c>
      <c r="BR236" s="1">
        <f t="shared" ca="1" si="48"/>
        <v>0</v>
      </c>
      <c r="BS236" s="1">
        <f t="shared" ca="1" si="49"/>
        <v>0</v>
      </c>
      <c r="BT236" s="1">
        <f t="shared" ca="1" si="50"/>
        <v>0</v>
      </c>
      <c r="BU236" s="1">
        <f t="shared" ca="1" si="51"/>
        <v>0</v>
      </c>
      <c r="BV236" s="1">
        <f t="shared" ca="1" si="52"/>
        <v>0</v>
      </c>
      <c r="BW236" s="1">
        <f t="shared" ca="1" si="53"/>
        <v>0</v>
      </c>
      <c r="BX236" s="1">
        <f t="shared" ca="1" si="54"/>
        <v>0</v>
      </c>
      <c r="BY236" s="1">
        <f t="shared" ca="1" si="55"/>
        <v>0</v>
      </c>
      <c r="BZ236" s="1">
        <f t="shared" ca="1" si="56"/>
        <v>0</v>
      </c>
      <c r="CA236" s="1">
        <f t="shared" ca="1" si="57"/>
        <v>0</v>
      </c>
      <c r="CB236" s="1">
        <f t="shared" ca="1" si="58"/>
        <v>0</v>
      </c>
      <c r="CC236" s="1">
        <f t="shared" ca="1" si="59"/>
        <v>0</v>
      </c>
    </row>
    <row r="237" spans="1:81" hidden="1" x14ac:dyDescent="0.25">
      <c r="A237" s="1" t="s">
        <v>1214</v>
      </c>
      <c r="B237" s="1" t="s">
        <v>1215</v>
      </c>
      <c r="C237" s="1" t="s">
        <v>62</v>
      </c>
      <c r="D237" s="1" t="s">
        <v>1179</v>
      </c>
      <c r="E237" s="1" t="s">
        <v>94</v>
      </c>
      <c r="F237">
        <v>1</v>
      </c>
      <c r="G237">
        <v>0</v>
      </c>
      <c r="H237">
        <v>0</v>
      </c>
      <c r="I237">
        <v>0</v>
      </c>
      <c r="J237">
        <v>1</v>
      </c>
      <c r="BI237" s="3">
        <v>3</v>
      </c>
      <c r="BJ237" s="3" t="str">
        <f t="array" ref="BJ237">IF(C237="yes",VLOOKUP(BI237&amp;D237,CHOOSE({1,2},Schedule_2015!$A$2:$A$257&amp;Schedule_2015!$B$2:$B$257,Schedule_2015!$C$2:$C$257),2,0),VLOOKUP(BI237&amp;D237,CHOOSE({1,2},Schedule_2015!$A$2:$A$257&amp;Schedule_2015!$C$2:$C$257,Schedule_2015!$B$2:$B$257),2,0))</f>
        <v>ATL</v>
      </c>
      <c r="BK237" s="3">
        <f>VLOOKUP(BJ237,Def!$A$2:$Z$34,23,0)</f>
        <v>97.4</v>
      </c>
      <c r="BL237" s="3">
        <f>VLOOKUP(BJ237,Def!$A$2:$Z$34,16,0)</f>
        <v>235.2</v>
      </c>
      <c r="BM237" s="3">
        <f>VLOOKUP(BJ237,Def!$A$2:$Z$34,17,0)</f>
        <v>7</v>
      </c>
      <c r="BN237" s="3">
        <f>VLOOKUP(BJ237,Def!$A$2:$Z$34,24,0)</f>
        <v>2</v>
      </c>
      <c r="BO237" s="1">
        <f t="shared" ca="1" si="45"/>
        <v>0</v>
      </c>
      <c r="BP237" s="1">
        <f t="shared" ca="1" si="46"/>
        <v>0</v>
      </c>
      <c r="BQ237" s="1">
        <f t="shared" ca="1" si="47"/>
        <v>0</v>
      </c>
      <c r="BR237" s="1">
        <f t="shared" ca="1" si="48"/>
        <v>0</v>
      </c>
      <c r="BS237" s="1">
        <f t="shared" ca="1" si="49"/>
        <v>0</v>
      </c>
      <c r="BT237" s="1">
        <f t="shared" ca="1" si="50"/>
        <v>0</v>
      </c>
      <c r="BU237" s="1">
        <f t="shared" ca="1" si="51"/>
        <v>0</v>
      </c>
      <c r="BV237" s="1">
        <f t="shared" ca="1" si="52"/>
        <v>0</v>
      </c>
      <c r="BW237" s="1">
        <f t="shared" ca="1" si="53"/>
        <v>0</v>
      </c>
      <c r="BX237" s="1">
        <f t="shared" ca="1" si="54"/>
        <v>0</v>
      </c>
      <c r="BY237" s="1">
        <f t="shared" ca="1" si="55"/>
        <v>0</v>
      </c>
      <c r="BZ237" s="1">
        <f t="shared" ca="1" si="56"/>
        <v>0</v>
      </c>
      <c r="CA237" s="1">
        <f t="shared" ca="1" si="57"/>
        <v>0</v>
      </c>
      <c r="CB237" s="1">
        <f t="shared" ca="1" si="58"/>
        <v>0</v>
      </c>
      <c r="CC237" s="1">
        <f t="shared" ca="1" si="59"/>
        <v>0</v>
      </c>
    </row>
    <row r="238" spans="1:81" hidden="1" x14ac:dyDescent="0.25">
      <c r="A238" s="1" t="s">
        <v>1206</v>
      </c>
      <c r="B238" s="1" t="s">
        <v>1207</v>
      </c>
      <c r="C238" s="1" t="s">
        <v>62</v>
      </c>
      <c r="D238" s="1" t="s">
        <v>1179</v>
      </c>
      <c r="E238" s="1" t="s">
        <v>100</v>
      </c>
      <c r="F238">
        <v>2</v>
      </c>
      <c r="G238">
        <v>0</v>
      </c>
      <c r="H238">
        <v>0</v>
      </c>
      <c r="I238">
        <v>0</v>
      </c>
      <c r="J238">
        <v>6</v>
      </c>
      <c r="BI238" s="3">
        <v>3</v>
      </c>
      <c r="BJ238" s="3" t="str">
        <f t="array" ref="BJ238">IF(C238="yes",VLOOKUP(BI238&amp;D238,CHOOSE({1,2},Schedule_2015!$A$2:$A$257&amp;Schedule_2015!$B$2:$B$257,Schedule_2015!$C$2:$C$257),2,0),VLOOKUP(BI238&amp;D238,CHOOSE({1,2},Schedule_2015!$A$2:$A$257&amp;Schedule_2015!$C$2:$C$257,Schedule_2015!$B$2:$B$257),2,0))</f>
        <v>ATL</v>
      </c>
      <c r="BK238" s="3">
        <f>VLOOKUP(BJ238,Def!$A$2:$Z$34,23,0)</f>
        <v>97.4</v>
      </c>
      <c r="BL238" s="3">
        <f>VLOOKUP(BJ238,Def!$A$2:$Z$34,16,0)</f>
        <v>235.2</v>
      </c>
      <c r="BM238" s="3">
        <f>VLOOKUP(BJ238,Def!$A$2:$Z$34,17,0)</f>
        <v>7</v>
      </c>
      <c r="BN238" s="3">
        <f>VLOOKUP(BJ238,Def!$A$2:$Z$34,24,0)</f>
        <v>2</v>
      </c>
      <c r="BO238" s="1">
        <f t="shared" ca="1" si="45"/>
        <v>0</v>
      </c>
      <c r="BP238" s="1">
        <f t="shared" ca="1" si="46"/>
        <v>0</v>
      </c>
      <c r="BQ238" s="1">
        <f t="shared" ca="1" si="47"/>
        <v>0</v>
      </c>
      <c r="BR238" s="1">
        <f t="shared" ca="1" si="48"/>
        <v>0</v>
      </c>
      <c r="BS238" s="1">
        <f t="shared" ca="1" si="49"/>
        <v>0</v>
      </c>
      <c r="BT238" s="1">
        <f t="shared" ca="1" si="50"/>
        <v>0</v>
      </c>
      <c r="BU238" s="1">
        <f t="shared" ca="1" si="51"/>
        <v>0</v>
      </c>
      <c r="BV238" s="1">
        <f t="shared" ca="1" si="52"/>
        <v>0</v>
      </c>
      <c r="BW238" s="1">
        <f t="shared" ca="1" si="53"/>
        <v>0</v>
      </c>
      <c r="BX238" s="1">
        <f t="shared" ca="1" si="54"/>
        <v>0</v>
      </c>
      <c r="BY238" s="1">
        <f t="shared" ca="1" si="55"/>
        <v>0</v>
      </c>
      <c r="BZ238" s="1">
        <f t="shared" ca="1" si="56"/>
        <v>0</v>
      </c>
      <c r="CA238" s="1">
        <f t="shared" ca="1" si="57"/>
        <v>0</v>
      </c>
      <c r="CB238" s="1">
        <f t="shared" ca="1" si="58"/>
        <v>0</v>
      </c>
      <c r="CC238" s="1">
        <f t="shared" ca="1" si="59"/>
        <v>0</v>
      </c>
    </row>
    <row r="239" spans="1:81" hidden="1" x14ac:dyDescent="0.25">
      <c r="A239" s="1" t="s">
        <v>2092</v>
      </c>
      <c r="B239" s="1" t="s">
        <v>2093</v>
      </c>
      <c r="C239" s="1" t="s">
        <v>62</v>
      </c>
      <c r="D239" s="1" t="s">
        <v>1179</v>
      </c>
      <c r="E239" s="1" t="s">
        <v>97</v>
      </c>
      <c r="F239">
        <v>0</v>
      </c>
      <c r="G239">
        <v>0</v>
      </c>
      <c r="H239">
        <v>0</v>
      </c>
      <c r="I239">
        <v>0</v>
      </c>
      <c r="J239">
        <v>1</v>
      </c>
      <c r="BI239" s="3">
        <v>3</v>
      </c>
      <c r="BJ239" s="3" t="str">
        <f t="array" ref="BJ239">IF(C239="yes",VLOOKUP(BI239&amp;D239,CHOOSE({1,2},Schedule_2015!$A$2:$A$257&amp;Schedule_2015!$B$2:$B$257,Schedule_2015!$C$2:$C$257),2,0),VLOOKUP(BI239&amp;D239,CHOOSE({1,2},Schedule_2015!$A$2:$A$257&amp;Schedule_2015!$C$2:$C$257,Schedule_2015!$B$2:$B$257),2,0))</f>
        <v>ATL</v>
      </c>
      <c r="BK239" s="3">
        <f>VLOOKUP(BJ239,Def!$A$2:$Z$34,23,0)</f>
        <v>97.4</v>
      </c>
      <c r="BL239" s="3">
        <f>VLOOKUP(BJ239,Def!$A$2:$Z$34,16,0)</f>
        <v>235.2</v>
      </c>
      <c r="BM239" s="3">
        <f>VLOOKUP(BJ239,Def!$A$2:$Z$34,17,0)</f>
        <v>7</v>
      </c>
      <c r="BN239" s="3">
        <f>VLOOKUP(BJ239,Def!$A$2:$Z$34,24,0)</f>
        <v>2</v>
      </c>
      <c r="BO239" s="1">
        <f t="shared" ca="1" si="45"/>
        <v>0</v>
      </c>
      <c r="BP239" s="1">
        <f t="shared" ca="1" si="46"/>
        <v>0</v>
      </c>
      <c r="BQ239" s="1">
        <f t="shared" ca="1" si="47"/>
        <v>0</v>
      </c>
      <c r="BR239" s="1">
        <f t="shared" ca="1" si="48"/>
        <v>0</v>
      </c>
      <c r="BS239" s="1">
        <f t="shared" ca="1" si="49"/>
        <v>0</v>
      </c>
      <c r="BT239" s="1">
        <f t="shared" ca="1" si="50"/>
        <v>0</v>
      </c>
      <c r="BU239" s="1">
        <f t="shared" ca="1" si="51"/>
        <v>0</v>
      </c>
      <c r="BV239" s="1">
        <f t="shared" ca="1" si="52"/>
        <v>0</v>
      </c>
      <c r="BW239" s="1">
        <f t="shared" ca="1" si="53"/>
        <v>0</v>
      </c>
      <c r="BX239" s="1">
        <f t="shared" ca="1" si="54"/>
        <v>0</v>
      </c>
      <c r="BY239" s="1">
        <f t="shared" ca="1" si="55"/>
        <v>0</v>
      </c>
      <c r="BZ239" s="1">
        <f t="shared" ca="1" si="56"/>
        <v>0</v>
      </c>
      <c r="CA239" s="1">
        <f t="shared" ca="1" si="57"/>
        <v>0</v>
      </c>
      <c r="CB239" s="1">
        <f t="shared" ca="1" si="58"/>
        <v>0</v>
      </c>
      <c r="CC239" s="1">
        <f t="shared" ca="1" si="59"/>
        <v>0</v>
      </c>
    </row>
    <row r="240" spans="1:81" hidden="1" x14ac:dyDescent="0.25">
      <c r="A240" s="1" t="s">
        <v>1212</v>
      </c>
      <c r="B240" s="1" t="s">
        <v>1213</v>
      </c>
      <c r="C240" s="1" t="s">
        <v>62</v>
      </c>
      <c r="D240" s="1" t="s">
        <v>1179</v>
      </c>
      <c r="E240" s="1" t="s">
        <v>112</v>
      </c>
      <c r="F240">
        <v>0</v>
      </c>
      <c r="G240">
        <v>0</v>
      </c>
      <c r="H240">
        <v>0</v>
      </c>
      <c r="I240">
        <v>0</v>
      </c>
      <c r="J240">
        <v>5</v>
      </c>
      <c r="BI240" s="3">
        <v>3</v>
      </c>
      <c r="BJ240" s="3" t="str">
        <f t="array" ref="BJ240">IF(C240="yes",VLOOKUP(BI240&amp;D240,CHOOSE({1,2},Schedule_2015!$A$2:$A$257&amp;Schedule_2015!$B$2:$B$257,Schedule_2015!$C$2:$C$257),2,0),VLOOKUP(BI240&amp;D240,CHOOSE({1,2},Schedule_2015!$A$2:$A$257&amp;Schedule_2015!$C$2:$C$257,Schedule_2015!$B$2:$B$257),2,0))</f>
        <v>ATL</v>
      </c>
      <c r="BK240" s="3">
        <f>VLOOKUP(BJ240,Def!$A$2:$Z$34,23,0)</f>
        <v>97.4</v>
      </c>
      <c r="BL240" s="3">
        <f>VLOOKUP(BJ240,Def!$A$2:$Z$34,16,0)</f>
        <v>235.2</v>
      </c>
      <c r="BM240" s="3">
        <f>VLOOKUP(BJ240,Def!$A$2:$Z$34,17,0)</f>
        <v>7</v>
      </c>
      <c r="BN240" s="3">
        <f>VLOOKUP(BJ240,Def!$A$2:$Z$34,24,0)</f>
        <v>2</v>
      </c>
      <c r="BO240" s="1">
        <f t="shared" ca="1" si="45"/>
        <v>0</v>
      </c>
      <c r="BP240" s="1">
        <f t="shared" ca="1" si="46"/>
        <v>0</v>
      </c>
      <c r="BQ240" s="1">
        <f t="shared" ca="1" si="47"/>
        <v>0</v>
      </c>
      <c r="BR240" s="1">
        <f t="shared" ca="1" si="48"/>
        <v>0</v>
      </c>
      <c r="BS240" s="1">
        <f t="shared" ca="1" si="49"/>
        <v>0</v>
      </c>
      <c r="BT240" s="1">
        <f t="shared" ca="1" si="50"/>
        <v>0</v>
      </c>
      <c r="BU240" s="1">
        <f t="shared" ca="1" si="51"/>
        <v>0</v>
      </c>
      <c r="BV240" s="1">
        <f t="shared" ca="1" si="52"/>
        <v>0</v>
      </c>
      <c r="BW240" s="1">
        <f t="shared" ca="1" si="53"/>
        <v>0</v>
      </c>
      <c r="BX240" s="1">
        <f t="shared" ca="1" si="54"/>
        <v>0</v>
      </c>
      <c r="BY240" s="1">
        <f t="shared" ca="1" si="55"/>
        <v>0</v>
      </c>
      <c r="BZ240" s="1">
        <f t="shared" ca="1" si="56"/>
        <v>0</v>
      </c>
      <c r="CA240" s="1">
        <f t="shared" ca="1" si="57"/>
        <v>0</v>
      </c>
      <c r="CB240" s="1">
        <f t="shared" ca="1" si="58"/>
        <v>0</v>
      </c>
      <c r="CC240" s="1">
        <f t="shared" ca="1" si="59"/>
        <v>0</v>
      </c>
    </row>
    <row r="241" spans="1:81" hidden="1" x14ac:dyDescent="0.25">
      <c r="A241" s="1" t="s">
        <v>1210</v>
      </c>
      <c r="B241" s="1" t="s">
        <v>1211</v>
      </c>
      <c r="C241" s="1" t="s">
        <v>62</v>
      </c>
      <c r="D241" s="1" t="s">
        <v>1179</v>
      </c>
      <c r="E241" s="1" t="s">
        <v>105</v>
      </c>
      <c r="F241">
        <v>2</v>
      </c>
      <c r="G241">
        <v>0</v>
      </c>
      <c r="H241">
        <v>0</v>
      </c>
      <c r="I241">
        <v>0</v>
      </c>
      <c r="J241">
        <v>2</v>
      </c>
      <c r="BI241" s="3">
        <v>3</v>
      </c>
      <c r="BJ241" s="3" t="str">
        <f t="array" ref="BJ241">IF(C241="yes",VLOOKUP(BI241&amp;D241,CHOOSE({1,2},Schedule_2015!$A$2:$A$257&amp;Schedule_2015!$B$2:$B$257,Schedule_2015!$C$2:$C$257),2,0),VLOOKUP(BI241&amp;D241,CHOOSE({1,2},Schedule_2015!$A$2:$A$257&amp;Schedule_2015!$C$2:$C$257,Schedule_2015!$B$2:$B$257),2,0))</f>
        <v>ATL</v>
      </c>
      <c r="BK241" s="3">
        <f>VLOOKUP(BJ241,Def!$A$2:$Z$34,23,0)</f>
        <v>97.4</v>
      </c>
      <c r="BL241" s="3">
        <f>VLOOKUP(BJ241,Def!$A$2:$Z$34,16,0)</f>
        <v>235.2</v>
      </c>
      <c r="BM241" s="3">
        <f>VLOOKUP(BJ241,Def!$A$2:$Z$34,17,0)</f>
        <v>7</v>
      </c>
      <c r="BN241" s="3">
        <f>VLOOKUP(BJ241,Def!$A$2:$Z$34,24,0)</f>
        <v>2</v>
      </c>
      <c r="BO241" s="1">
        <f t="shared" ca="1" si="45"/>
        <v>0</v>
      </c>
      <c r="BP241" s="1">
        <f t="shared" ca="1" si="46"/>
        <v>0</v>
      </c>
      <c r="BQ241" s="1">
        <f t="shared" ca="1" si="47"/>
        <v>0</v>
      </c>
      <c r="BR241" s="1">
        <f t="shared" ca="1" si="48"/>
        <v>0</v>
      </c>
      <c r="BS241" s="1">
        <f t="shared" ca="1" si="49"/>
        <v>0</v>
      </c>
      <c r="BT241" s="1">
        <f t="shared" ca="1" si="50"/>
        <v>0</v>
      </c>
      <c r="BU241" s="1">
        <f t="shared" ca="1" si="51"/>
        <v>0</v>
      </c>
      <c r="BV241" s="1">
        <f t="shared" ca="1" si="52"/>
        <v>0</v>
      </c>
      <c r="BW241" s="1">
        <f t="shared" ca="1" si="53"/>
        <v>0</v>
      </c>
      <c r="BX241" s="1">
        <f t="shared" ca="1" si="54"/>
        <v>0</v>
      </c>
      <c r="BY241" s="1">
        <f t="shared" ca="1" si="55"/>
        <v>0</v>
      </c>
      <c r="BZ241" s="1">
        <f t="shared" ca="1" si="56"/>
        <v>0</v>
      </c>
      <c r="CA241" s="1">
        <f t="shared" ca="1" si="57"/>
        <v>0</v>
      </c>
      <c r="CB241" s="1">
        <f t="shared" ca="1" si="58"/>
        <v>0</v>
      </c>
      <c r="CC241" s="1">
        <f t="shared" ca="1" si="59"/>
        <v>0</v>
      </c>
    </row>
    <row r="242" spans="1:81" hidden="1" x14ac:dyDescent="0.25">
      <c r="A242" s="1" t="s">
        <v>1216</v>
      </c>
      <c r="B242" s="1" t="s">
        <v>1217</v>
      </c>
      <c r="C242" s="1" t="s">
        <v>62</v>
      </c>
      <c r="D242" s="1" t="s">
        <v>1179</v>
      </c>
      <c r="E242" s="1" t="s">
        <v>118</v>
      </c>
      <c r="F242">
        <v>0</v>
      </c>
      <c r="G242">
        <v>0</v>
      </c>
      <c r="H242">
        <v>0</v>
      </c>
      <c r="I242">
        <v>0</v>
      </c>
      <c r="J242">
        <v>3</v>
      </c>
      <c r="BI242" s="3">
        <v>3</v>
      </c>
      <c r="BJ242" s="3" t="str">
        <f t="array" ref="BJ242">IF(C242="yes",VLOOKUP(BI242&amp;D242,CHOOSE({1,2},Schedule_2015!$A$2:$A$257&amp;Schedule_2015!$B$2:$B$257,Schedule_2015!$C$2:$C$257),2,0),VLOOKUP(BI242&amp;D242,CHOOSE({1,2},Schedule_2015!$A$2:$A$257&amp;Schedule_2015!$C$2:$C$257,Schedule_2015!$B$2:$B$257),2,0))</f>
        <v>ATL</v>
      </c>
      <c r="BK242" s="3">
        <f>VLOOKUP(BJ242,Def!$A$2:$Z$34,23,0)</f>
        <v>97.4</v>
      </c>
      <c r="BL242" s="3">
        <f>VLOOKUP(BJ242,Def!$A$2:$Z$34,16,0)</f>
        <v>235.2</v>
      </c>
      <c r="BM242" s="3">
        <f>VLOOKUP(BJ242,Def!$A$2:$Z$34,17,0)</f>
        <v>7</v>
      </c>
      <c r="BN242" s="3">
        <f>VLOOKUP(BJ242,Def!$A$2:$Z$34,24,0)</f>
        <v>2</v>
      </c>
      <c r="BO242" s="1">
        <f t="shared" ca="1" si="45"/>
        <v>0</v>
      </c>
      <c r="BP242" s="1">
        <f t="shared" ca="1" si="46"/>
        <v>0</v>
      </c>
      <c r="BQ242" s="1">
        <f t="shared" ca="1" si="47"/>
        <v>0</v>
      </c>
      <c r="BR242" s="1">
        <f t="shared" ca="1" si="48"/>
        <v>0</v>
      </c>
      <c r="BS242" s="1">
        <f t="shared" ca="1" si="49"/>
        <v>0</v>
      </c>
      <c r="BT242" s="1">
        <f t="shared" ca="1" si="50"/>
        <v>0</v>
      </c>
      <c r="BU242" s="1">
        <f t="shared" ca="1" si="51"/>
        <v>0</v>
      </c>
      <c r="BV242" s="1">
        <f t="shared" ca="1" si="52"/>
        <v>0</v>
      </c>
      <c r="BW242" s="1">
        <f t="shared" ca="1" si="53"/>
        <v>0</v>
      </c>
      <c r="BX242" s="1">
        <f t="shared" ca="1" si="54"/>
        <v>0</v>
      </c>
      <c r="BY242" s="1">
        <f t="shared" ca="1" si="55"/>
        <v>0</v>
      </c>
      <c r="BZ242" s="1">
        <f t="shared" ca="1" si="56"/>
        <v>0</v>
      </c>
      <c r="CA242" s="1">
        <f t="shared" ca="1" si="57"/>
        <v>0</v>
      </c>
      <c r="CB242" s="1">
        <f t="shared" ca="1" si="58"/>
        <v>0</v>
      </c>
      <c r="CC242" s="1">
        <f t="shared" ca="1" si="59"/>
        <v>0</v>
      </c>
    </row>
    <row r="243" spans="1:81" hidden="1" x14ac:dyDescent="0.25">
      <c r="A243" s="1" t="s">
        <v>1218</v>
      </c>
      <c r="B243" s="1" t="s">
        <v>1219</v>
      </c>
      <c r="C243" s="1" t="s">
        <v>62</v>
      </c>
      <c r="D243" s="1" t="s">
        <v>1179</v>
      </c>
      <c r="E243" s="1" t="s">
        <v>105</v>
      </c>
      <c r="F243">
        <v>3</v>
      </c>
      <c r="G243">
        <v>0</v>
      </c>
      <c r="H243">
        <v>0</v>
      </c>
      <c r="I243">
        <v>1</v>
      </c>
      <c r="J243">
        <v>7</v>
      </c>
      <c r="BI243" s="3">
        <v>3</v>
      </c>
      <c r="BJ243" s="3" t="str">
        <f t="array" ref="BJ243">IF(C243="yes",VLOOKUP(BI243&amp;D243,CHOOSE({1,2},Schedule_2015!$A$2:$A$257&amp;Schedule_2015!$B$2:$B$257,Schedule_2015!$C$2:$C$257),2,0),VLOOKUP(BI243&amp;D243,CHOOSE({1,2},Schedule_2015!$A$2:$A$257&amp;Schedule_2015!$C$2:$C$257,Schedule_2015!$B$2:$B$257),2,0))</f>
        <v>ATL</v>
      </c>
      <c r="BK243" s="3">
        <f>VLOOKUP(BJ243,Def!$A$2:$Z$34,23,0)</f>
        <v>97.4</v>
      </c>
      <c r="BL243" s="3">
        <f>VLOOKUP(BJ243,Def!$A$2:$Z$34,16,0)</f>
        <v>235.2</v>
      </c>
      <c r="BM243" s="3">
        <f>VLOOKUP(BJ243,Def!$A$2:$Z$34,17,0)</f>
        <v>7</v>
      </c>
      <c r="BN243" s="3">
        <f>VLOOKUP(BJ243,Def!$A$2:$Z$34,24,0)</f>
        <v>2</v>
      </c>
      <c r="BO243" s="1">
        <f t="shared" ca="1" si="45"/>
        <v>0</v>
      </c>
      <c r="BP243" s="1">
        <f t="shared" ca="1" si="46"/>
        <v>0</v>
      </c>
      <c r="BQ243" s="1">
        <f t="shared" ca="1" si="47"/>
        <v>0</v>
      </c>
      <c r="BR243" s="1">
        <f t="shared" ca="1" si="48"/>
        <v>0</v>
      </c>
      <c r="BS243" s="1">
        <f t="shared" ca="1" si="49"/>
        <v>0</v>
      </c>
      <c r="BT243" s="1">
        <f t="shared" ca="1" si="50"/>
        <v>0</v>
      </c>
      <c r="BU243" s="1">
        <f t="shared" ca="1" si="51"/>
        <v>0</v>
      </c>
      <c r="BV243" s="1">
        <f t="shared" ca="1" si="52"/>
        <v>0</v>
      </c>
      <c r="BW243" s="1">
        <f t="shared" ca="1" si="53"/>
        <v>0</v>
      </c>
      <c r="BX243" s="1">
        <f t="shared" ca="1" si="54"/>
        <v>0</v>
      </c>
      <c r="BY243" s="1">
        <f t="shared" ca="1" si="55"/>
        <v>0</v>
      </c>
      <c r="BZ243" s="1">
        <f t="shared" ca="1" si="56"/>
        <v>0</v>
      </c>
      <c r="CA243" s="1">
        <f t="shared" ca="1" si="57"/>
        <v>0</v>
      </c>
      <c r="CB243" s="1">
        <f t="shared" ca="1" si="58"/>
        <v>0</v>
      </c>
      <c r="CC243" s="1">
        <f t="shared" ca="1" si="59"/>
        <v>0</v>
      </c>
    </row>
    <row r="244" spans="1:81" hidden="1" x14ac:dyDescent="0.25">
      <c r="A244" s="1" t="s">
        <v>1222</v>
      </c>
      <c r="B244" s="1" t="s">
        <v>1223</v>
      </c>
      <c r="C244" s="1" t="s">
        <v>62</v>
      </c>
      <c r="D244" s="1" t="s">
        <v>1179</v>
      </c>
      <c r="E244" s="1" t="s">
        <v>100</v>
      </c>
      <c r="F244">
        <v>1</v>
      </c>
      <c r="G244">
        <v>0</v>
      </c>
      <c r="H244">
        <v>0</v>
      </c>
      <c r="I244">
        <v>0</v>
      </c>
      <c r="J244">
        <v>3</v>
      </c>
      <c r="BI244" s="3">
        <v>3</v>
      </c>
      <c r="BJ244" s="3" t="str">
        <f t="array" ref="BJ244">IF(C244="yes",VLOOKUP(BI244&amp;D244,CHOOSE({1,2},Schedule_2015!$A$2:$A$257&amp;Schedule_2015!$B$2:$B$257,Schedule_2015!$C$2:$C$257),2,0),VLOOKUP(BI244&amp;D244,CHOOSE({1,2},Schedule_2015!$A$2:$A$257&amp;Schedule_2015!$C$2:$C$257,Schedule_2015!$B$2:$B$257),2,0))</f>
        <v>ATL</v>
      </c>
      <c r="BK244" s="3">
        <f>VLOOKUP(BJ244,Def!$A$2:$Z$34,23,0)</f>
        <v>97.4</v>
      </c>
      <c r="BL244" s="3">
        <f>VLOOKUP(BJ244,Def!$A$2:$Z$34,16,0)</f>
        <v>235.2</v>
      </c>
      <c r="BM244" s="3">
        <f>VLOOKUP(BJ244,Def!$A$2:$Z$34,17,0)</f>
        <v>7</v>
      </c>
      <c r="BN244" s="3">
        <f>VLOOKUP(BJ244,Def!$A$2:$Z$34,24,0)</f>
        <v>2</v>
      </c>
      <c r="BO244" s="1">
        <f t="shared" ca="1" si="45"/>
        <v>0</v>
      </c>
      <c r="BP244" s="1">
        <f t="shared" ca="1" si="46"/>
        <v>0</v>
      </c>
      <c r="BQ244" s="1">
        <f t="shared" ca="1" si="47"/>
        <v>0</v>
      </c>
      <c r="BR244" s="1">
        <f t="shared" ca="1" si="48"/>
        <v>0</v>
      </c>
      <c r="BS244" s="1">
        <f t="shared" ca="1" si="49"/>
        <v>0</v>
      </c>
      <c r="BT244" s="1">
        <f t="shared" ca="1" si="50"/>
        <v>0</v>
      </c>
      <c r="BU244" s="1">
        <f t="shared" ca="1" si="51"/>
        <v>0</v>
      </c>
      <c r="BV244" s="1">
        <f t="shared" ca="1" si="52"/>
        <v>0</v>
      </c>
      <c r="BW244" s="1">
        <f t="shared" ca="1" si="53"/>
        <v>0</v>
      </c>
      <c r="BX244" s="1">
        <f t="shared" ca="1" si="54"/>
        <v>0</v>
      </c>
      <c r="BY244" s="1">
        <f t="shared" ca="1" si="55"/>
        <v>0</v>
      </c>
      <c r="BZ244" s="1">
        <f t="shared" ca="1" si="56"/>
        <v>0</v>
      </c>
      <c r="CA244" s="1">
        <f t="shared" ca="1" si="57"/>
        <v>0</v>
      </c>
      <c r="CB244" s="1">
        <f t="shared" ca="1" si="58"/>
        <v>0</v>
      </c>
      <c r="CC244" s="1">
        <f t="shared" ca="1" si="59"/>
        <v>0</v>
      </c>
    </row>
    <row r="245" spans="1:81" hidden="1" x14ac:dyDescent="0.25">
      <c r="A245" s="1" t="s">
        <v>1224</v>
      </c>
      <c r="B245" s="1" t="s">
        <v>1225</v>
      </c>
      <c r="C245" s="1" t="s">
        <v>62</v>
      </c>
      <c r="D245" s="1" t="s">
        <v>1179</v>
      </c>
      <c r="E245" s="1" t="s">
        <v>94</v>
      </c>
      <c r="F245">
        <v>1</v>
      </c>
      <c r="G245">
        <v>0</v>
      </c>
      <c r="H245">
        <v>0</v>
      </c>
      <c r="I245">
        <v>0</v>
      </c>
      <c r="J245">
        <v>0</v>
      </c>
      <c r="BI245" s="3">
        <v>3</v>
      </c>
      <c r="BJ245" s="3" t="str">
        <f t="array" ref="BJ245">IF(C245="yes",VLOOKUP(BI245&amp;D245,CHOOSE({1,2},Schedule_2015!$A$2:$A$257&amp;Schedule_2015!$B$2:$B$257,Schedule_2015!$C$2:$C$257),2,0),VLOOKUP(BI245&amp;D245,CHOOSE({1,2},Schedule_2015!$A$2:$A$257&amp;Schedule_2015!$C$2:$C$257,Schedule_2015!$B$2:$B$257),2,0))</f>
        <v>ATL</v>
      </c>
      <c r="BK245" s="3">
        <f>VLOOKUP(BJ245,Def!$A$2:$Z$34,23,0)</f>
        <v>97.4</v>
      </c>
      <c r="BL245" s="3">
        <f>VLOOKUP(BJ245,Def!$A$2:$Z$34,16,0)</f>
        <v>235.2</v>
      </c>
      <c r="BM245" s="3">
        <f>VLOOKUP(BJ245,Def!$A$2:$Z$34,17,0)</f>
        <v>7</v>
      </c>
      <c r="BN245" s="3">
        <f>VLOOKUP(BJ245,Def!$A$2:$Z$34,24,0)</f>
        <v>2</v>
      </c>
      <c r="BO245" s="1">
        <f t="shared" ca="1" si="45"/>
        <v>0</v>
      </c>
      <c r="BP245" s="1">
        <f t="shared" ca="1" si="46"/>
        <v>0</v>
      </c>
      <c r="BQ245" s="1">
        <f t="shared" ca="1" si="47"/>
        <v>0</v>
      </c>
      <c r="BR245" s="1">
        <f t="shared" ca="1" si="48"/>
        <v>0</v>
      </c>
      <c r="BS245" s="1">
        <f t="shared" ca="1" si="49"/>
        <v>0</v>
      </c>
      <c r="BT245" s="1">
        <f t="shared" ca="1" si="50"/>
        <v>0</v>
      </c>
      <c r="BU245" s="1">
        <f t="shared" ca="1" si="51"/>
        <v>0</v>
      </c>
      <c r="BV245" s="1">
        <f t="shared" ca="1" si="52"/>
        <v>0</v>
      </c>
      <c r="BW245" s="1">
        <f t="shared" ca="1" si="53"/>
        <v>0</v>
      </c>
      <c r="BX245" s="1">
        <f t="shared" ca="1" si="54"/>
        <v>0</v>
      </c>
      <c r="BY245" s="1">
        <f t="shared" ca="1" si="55"/>
        <v>0</v>
      </c>
      <c r="BZ245" s="1">
        <f t="shared" ca="1" si="56"/>
        <v>0</v>
      </c>
      <c r="CA245" s="1">
        <f t="shared" ca="1" si="57"/>
        <v>0</v>
      </c>
      <c r="CB245" s="1">
        <f t="shared" ca="1" si="58"/>
        <v>0</v>
      </c>
      <c r="CC245" s="1">
        <f t="shared" ca="1" si="59"/>
        <v>0</v>
      </c>
    </row>
    <row r="246" spans="1:81" hidden="1" x14ac:dyDescent="0.25">
      <c r="A246" s="1" t="s">
        <v>1414</v>
      </c>
      <c r="B246" s="1" t="s">
        <v>1415</v>
      </c>
      <c r="C246" s="1" t="s">
        <v>62</v>
      </c>
      <c r="D246" s="1" t="s">
        <v>1396</v>
      </c>
      <c r="E246" s="1" t="s">
        <v>88</v>
      </c>
      <c r="P246">
        <v>2</v>
      </c>
      <c r="Q246">
        <v>2</v>
      </c>
      <c r="R246">
        <v>44</v>
      </c>
      <c r="S246">
        <v>6</v>
      </c>
      <c r="T246">
        <v>2</v>
      </c>
      <c r="U246">
        <v>0</v>
      </c>
      <c r="V246">
        <v>2</v>
      </c>
      <c r="W246">
        <v>0</v>
      </c>
      <c r="X246">
        <v>2</v>
      </c>
      <c r="BI246" s="3">
        <v>2</v>
      </c>
      <c r="BJ246" s="3" t="str">
        <f t="array" ref="BJ246">IF(C246="yes",VLOOKUP(BI246&amp;D246,CHOOSE({1,2},Schedule_2015!$A$2:$A$257&amp;Schedule_2015!$B$2:$B$257,Schedule_2015!$C$2:$C$257),2,0),VLOOKUP(BI246&amp;D246,CHOOSE({1,2},Schedule_2015!$A$2:$A$257&amp;Schedule_2015!$C$2:$C$257,Schedule_2015!$B$2:$B$257),2,0))</f>
        <v>ATL</v>
      </c>
      <c r="BK246" s="3">
        <f>VLOOKUP(BJ246,Def!$A$2:$Z$34,23,0)</f>
        <v>97.4</v>
      </c>
      <c r="BL246" s="3">
        <f>VLOOKUP(BJ246,Def!$A$2:$Z$34,16,0)</f>
        <v>235.2</v>
      </c>
      <c r="BM246" s="3">
        <f>VLOOKUP(BJ246,Def!$A$2:$Z$34,17,0)</f>
        <v>7</v>
      </c>
      <c r="BN246" s="3">
        <f>VLOOKUP(BJ246,Def!$A$2:$Z$34,24,0)</f>
        <v>2</v>
      </c>
      <c r="BO246" s="1">
        <f t="shared" ca="1" si="45"/>
        <v>0</v>
      </c>
      <c r="BP246" s="1">
        <f t="shared" ca="1" si="46"/>
        <v>0</v>
      </c>
      <c r="BQ246" s="1">
        <f t="shared" ca="1" si="47"/>
        <v>0</v>
      </c>
      <c r="BR246" s="1">
        <f t="shared" ca="1" si="48"/>
        <v>0</v>
      </c>
      <c r="BS246" s="1">
        <f t="shared" ca="1" si="49"/>
        <v>0</v>
      </c>
      <c r="BT246" s="1">
        <f t="shared" ca="1" si="50"/>
        <v>0</v>
      </c>
      <c r="BU246" s="1">
        <f t="shared" ca="1" si="51"/>
        <v>0</v>
      </c>
      <c r="BV246" s="1">
        <f t="shared" ca="1" si="52"/>
        <v>0</v>
      </c>
      <c r="BW246" s="1">
        <f t="shared" ca="1" si="53"/>
        <v>0</v>
      </c>
      <c r="BX246" s="1">
        <f t="shared" ca="1" si="54"/>
        <v>0</v>
      </c>
      <c r="BY246" s="1">
        <f t="shared" ca="1" si="55"/>
        <v>0</v>
      </c>
      <c r="BZ246" s="1">
        <f t="shared" ca="1" si="56"/>
        <v>0</v>
      </c>
      <c r="CA246" s="1">
        <f t="shared" ca="1" si="57"/>
        <v>0</v>
      </c>
      <c r="CB246" s="1">
        <f t="shared" ca="1" si="58"/>
        <v>0</v>
      </c>
      <c r="CC246" s="1">
        <f t="shared" ca="1" si="59"/>
        <v>0</v>
      </c>
    </row>
    <row r="247" spans="1:81" hidden="1" x14ac:dyDescent="0.25">
      <c r="A247" s="1" t="s">
        <v>1416</v>
      </c>
      <c r="B247" s="1" t="s">
        <v>1417</v>
      </c>
      <c r="C247" s="1" t="s">
        <v>62</v>
      </c>
      <c r="D247" s="1" t="s">
        <v>1396</v>
      </c>
      <c r="E247" s="1" t="s">
        <v>91</v>
      </c>
      <c r="AK247">
        <v>39</v>
      </c>
      <c r="AL247">
        <v>3</v>
      </c>
      <c r="AM247">
        <v>47</v>
      </c>
      <c r="AN247">
        <v>4</v>
      </c>
      <c r="AO247">
        <v>164</v>
      </c>
      <c r="BI247" s="3">
        <v>2</v>
      </c>
      <c r="BJ247" s="3" t="str">
        <f t="array" ref="BJ247">IF(C247="yes",VLOOKUP(BI247&amp;D247,CHOOSE({1,2},Schedule_2015!$A$2:$A$257&amp;Schedule_2015!$B$2:$B$257,Schedule_2015!$C$2:$C$257),2,0),VLOOKUP(BI247&amp;D247,CHOOSE({1,2},Schedule_2015!$A$2:$A$257&amp;Schedule_2015!$C$2:$C$257,Schedule_2015!$B$2:$B$257),2,0))</f>
        <v>ATL</v>
      </c>
      <c r="BK247" s="3">
        <f>VLOOKUP(BJ247,Def!$A$2:$Z$34,23,0)</f>
        <v>97.4</v>
      </c>
      <c r="BL247" s="3">
        <f>VLOOKUP(BJ247,Def!$A$2:$Z$34,16,0)</f>
        <v>235.2</v>
      </c>
      <c r="BM247" s="3">
        <f>VLOOKUP(BJ247,Def!$A$2:$Z$34,17,0)</f>
        <v>7</v>
      </c>
      <c r="BN247" s="3">
        <f>VLOOKUP(BJ247,Def!$A$2:$Z$34,24,0)</f>
        <v>2</v>
      </c>
      <c r="BO247" s="1">
        <f t="shared" ca="1" si="45"/>
        <v>0</v>
      </c>
      <c r="BP247" s="1">
        <f t="shared" ca="1" si="46"/>
        <v>0</v>
      </c>
      <c r="BQ247" s="1">
        <f t="shared" ca="1" si="47"/>
        <v>0</v>
      </c>
      <c r="BR247" s="1">
        <f t="shared" ca="1" si="48"/>
        <v>0</v>
      </c>
      <c r="BS247" s="1">
        <f t="shared" ca="1" si="49"/>
        <v>0</v>
      </c>
      <c r="BT247" s="1">
        <f t="shared" ca="1" si="50"/>
        <v>0</v>
      </c>
      <c r="BU247" s="1">
        <f t="shared" ca="1" si="51"/>
        <v>0</v>
      </c>
      <c r="BV247" s="1">
        <f t="shared" ca="1" si="52"/>
        <v>0</v>
      </c>
      <c r="BW247" s="1">
        <f t="shared" ca="1" si="53"/>
        <v>0</v>
      </c>
      <c r="BX247" s="1">
        <f t="shared" ca="1" si="54"/>
        <v>0</v>
      </c>
      <c r="BY247" s="1">
        <f t="shared" ca="1" si="55"/>
        <v>0</v>
      </c>
      <c r="BZ247" s="1">
        <f t="shared" ca="1" si="56"/>
        <v>0</v>
      </c>
      <c r="CA247" s="1">
        <f t="shared" ca="1" si="57"/>
        <v>0</v>
      </c>
      <c r="CB247" s="1">
        <f t="shared" ca="1" si="58"/>
        <v>0</v>
      </c>
      <c r="CC247" s="1">
        <f t="shared" ca="1" si="59"/>
        <v>0</v>
      </c>
    </row>
    <row r="248" spans="1:81" hidden="1" x14ac:dyDescent="0.25">
      <c r="A248" s="1" t="s">
        <v>1932</v>
      </c>
      <c r="B248" s="1" t="s">
        <v>1933</v>
      </c>
      <c r="C248" s="1" t="s">
        <v>62</v>
      </c>
      <c r="D248" s="1" t="s">
        <v>1396</v>
      </c>
      <c r="E248" s="1" t="s">
        <v>105</v>
      </c>
      <c r="F248">
        <v>2</v>
      </c>
      <c r="G248">
        <v>0</v>
      </c>
      <c r="H248">
        <v>0</v>
      </c>
      <c r="I248">
        <v>0</v>
      </c>
      <c r="J248">
        <v>7</v>
      </c>
      <c r="BI248" s="3">
        <v>2</v>
      </c>
      <c r="BJ248" s="3" t="str">
        <f t="array" ref="BJ248">IF(C248="yes",VLOOKUP(BI248&amp;D248,CHOOSE({1,2},Schedule_2015!$A$2:$A$257&amp;Schedule_2015!$B$2:$B$257,Schedule_2015!$C$2:$C$257),2,0),VLOOKUP(BI248&amp;D248,CHOOSE({1,2},Schedule_2015!$A$2:$A$257&amp;Schedule_2015!$C$2:$C$257,Schedule_2015!$B$2:$B$257),2,0))</f>
        <v>ATL</v>
      </c>
      <c r="BK248" s="3">
        <f>VLOOKUP(BJ248,Def!$A$2:$Z$34,23,0)</f>
        <v>97.4</v>
      </c>
      <c r="BL248" s="3">
        <f>VLOOKUP(BJ248,Def!$A$2:$Z$34,16,0)</f>
        <v>235.2</v>
      </c>
      <c r="BM248" s="3">
        <f>VLOOKUP(BJ248,Def!$A$2:$Z$34,17,0)</f>
        <v>7</v>
      </c>
      <c r="BN248" s="3">
        <f>VLOOKUP(BJ248,Def!$A$2:$Z$34,24,0)</f>
        <v>2</v>
      </c>
      <c r="BO248" s="1">
        <f t="shared" ca="1" si="45"/>
        <v>0</v>
      </c>
      <c r="BP248" s="1">
        <f t="shared" ca="1" si="46"/>
        <v>0</v>
      </c>
      <c r="BQ248" s="1">
        <f t="shared" ca="1" si="47"/>
        <v>0</v>
      </c>
      <c r="BR248" s="1">
        <f t="shared" ca="1" si="48"/>
        <v>0</v>
      </c>
      <c r="BS248" s="1">
        <f t="shared" ca="1" si="49"/>
        <v>0</v>
      </c>
      <c r="BT248" s="1">
        <f t="shared" ca="1" si="50"/>
        <v>0</v>
      </c>
      <c r="BU248" s="1">
        <f t="shared" ca="1" si="51"/>
        <v>0</v>
      </c>
      <c r="BV248" s="1">
        <f t="shared" ca="1" si="52"/>
        <v>0</v>
      </c>
      <c r="BW248" s="1">
        <f t="shared" ca="1" si="53"/>
        <v>0</v>
      </c>
      <c r="BX248" s="1">
        <f t="shared" ca="1" si="54"/>
        <v>0</v>
      </c>
      <c r="BY248" s="1">
        <f t="shared" ca="1" si="55"/>
        <v>0</v>
      </c>
      <c r="BZ248" s="1">
        <f t="shared" ca="1" si="56"/>
        <v>0</v>
      </c>
      <c r="CA248" s="1">
        <f t="shared" ca="1" si="57"/>
        <v>0</v>
      </c>
      <c r="CB248" s="1">
        <f t="shared" ca="1" si="58"/>
        <v>0</v>
      </c>
      <c r="CC248" s="1">
        <f t="shared" ca="1" si="59"/>
        <v>0</v>
      </c>
    </row>
    <row r="249" spans="1:81" hidden="1" x14ac:dyDescent="0.25">
      <c r="A249" s="1" t="s">
        <v>2371</v>
      </c>
      <c r="B249" s="1" t="s">
        <v>2372</v>
      </c>
      <c r="C249" s="1" t="s">
        <v>62</v>
      </c>
      <c r="D249" s="1" t="s">
        <v>1396</v>
      </c>
      <c r="E249" s="1" t="s">
        <v>94</v>
      </c>
      <c r="F249">
        <v>0</v>
      </c>
      <c r="G249">
        <v>0</v>
      </c>
      <c r="H249">
        <v>0</v>
      </c>
      <c r="I249">
        <v>1</v>
      </c>
      <c r="J249">
        <v>3</v>
      </c>
      <c r="BI249" s="3">
        <v>2</v>
      </c>
      <c r="BJ249" s="3" t="str">
        <f t="array" ref="BJ249">IF(C249="yes",VLOOKUP(BI249&amp;D249,CHOOSE({1,2},Schedule_2015!$A$2:$A$257&amp;Schedule_2015!$B$2:$B$257,Schedule_2015!$C$2:$C$257),2,0),VLOOKUP(BI249&amp;D249,CHOOSE({1,2},Schedule_2015!$A$2:$A$257&amp;Schedule_2015!$C$2:$C$257,Schedule_2015!$B$2:$B$257),2,0))</f>
        <v>ATL</v>
      </c>
      <c r="BK249" s="3">
        <f>VLOOKUP(BJ249,Def!$A$2:$Z$34,23,0)</f>
        <v>97.4</v>
      </c>
      <c r="BL249" s="3">
        <f>VLOOKUP(BJ249,Def!$A$2:$Z$34,16,0)</f>
        <v>235.2</v>
      </c>
      <c r="BM249" s="3">
        <f>VLOOKUP(BJ249,Def!$A$2:$Z$34,17,0)</f>
        <v>7</v>
      </c>
      <c r="BN249" s="3">
        <f>VLOOKUP(BJ249,Def!$A$2:$Z$34,24,0)</f>
        <v>2</v>
      </c>
      <c r="BO249" s="1">
        <f t="shared" ca="1" si="45"/>
        <v>0</v>
      </c>
      <c r="BP249" s="1">
        <f t="shared" ca="1" si="46"/>
        <v>0</v>
      </c>
      <c r="BQ249" s="1">
        <f t="shared" ca="1" si="47"/>
        <v>0</v>
      </c>
      <c r="BR249" s="1">
        <f t="shared" ca="1" si="48"/>
        <v>0</v>
      </c>
      <c r="BS249" s="1">
        <f t="shared" ca="1" si="49"/>
        <v>0</v>
      </c>
      <c r="BT249" s="1">
        <f t="shared" ca="1" si="50"/>
        <v>0</v>
      </c>
      <c r="BU249" s="1">
        <f t="shared" ca="1" si="51"/>
        <v>0</v>
      </c>
      <c r="BV249" s="1">
        <f t="shared" ca="1" si="52"/>
        <v>0</v>
      </c>
      <c r="BW249" s="1">
        <f t="shared" ca="1" si="53"/>
        <v>0</v>
      </c>
      <c r="BX249" s="1">
        <f t="shared" ca="1" si="54"/>
        <v>0</v>
      </c>
      <c r="BY249" s="1">
        <f t="shared" ca="1" si="55"/>
        <v>0</v>
      </c>
      <c r="BZ249" s="1">
        <f t="shared" ca="1" si="56"/>
        <v>0</v>
      </c>
      <c r="CA249" s="1">
        <f t="shared" ca="1" si="57"/>
        <v>0</v>
      </c>
      <c r="CB249" s="1">
        <f t="shared" ca="1" si="58"/>
        <v>0</v>
      </c>
      <c r="CC249" s="1">
        <f t="shared" ca="1" si="59"/>
        <v>0</v>
      </c>
    </row>
    <row r="250" spans="1:81" hidden="1" x14ac:dyDescent="0.25">
      <c r="A250" s="1" t="s">
        <v>1426</v>
      </c>
      <c r="B250" s="1" t="s">
        <v>1427</v>
      </c>
      <c r="C250" s="1" t="s">
        <v>62</v>
      </c>
      <c r="D250" s="1" t="s">
        <v>1396</v>
      </c>
      <c r="E250" s="1" t="s">
        <v>100</v>
      </c>
      <c r="F250">
        <v>0</v>
      </c>
      <c r="G250">
        <v>0</v>
      </c>
      <c r="H250">
        <v>0</v>
      </c>
      <c r="I250">
        <v>0</v>
      </c>
      <c r="J250">
        <v>2</v>
      </c>
      <c r="BI250" s="3">
        <v>2</v>
      </c>
      <c r="BJ250" s="3" t="str">
        <f t="array" ref="BJ250">IF(C250="yes",VLOOKUP(BI250&amp;D250,CHOOSE({1,2},Schedule_2015!$A$2:$A$257&amp;Schedule_2015!$B$2:$B$257,Schedule_2015!$C$2:$C$257),2,0),VLOOKUP(BI250&amp;D250,CHOOSE({1,2},Schedule_2015!$A$2:$A$257&amp;Schedule_2015!$C$2:$C$257,Schedule_2015!$B$2:$B$257),2,0))</f>
        <v>ATL</v>
      </c>
      <c r="BK250" s="3">
        <f>VLOOKUP(BJ250,Def!$A$2:$Z$34,23,0)</f>
        <v>97.4</v>
      </c>
      <c r="BL250" s="3">
        <f>VLOOKUP(BJ250,Def!$A$2:$Z$34,16,0)</f>
        <v>235.2</v>
      </c>
      <c r="BM250" s="3">
        <f>VLOOKUP(BJ250,Def!$A$2:$Z$34,17,0)</f>
        <v>7</v>
      </c>
      <c r="BN250" s="3">
        <f>VLOOKUP(BJ250,Def!$A$2:$Z$34,24,0)</f>
        <v>2</v>
      </c>
      <c r="BO250" s="1">
        <f t="shared" ca="1" si="45"/>
        <v>0</v>
      </c>
      <c r="BP250" s="1">
        <f t="shared" ca="1" si="46"/>
        <v>0</v>
      </c>
      <c r="BQ250" s="1">
        <f t="shared" ca="1" si="47"/>
        <v>0</v>
      </c>
      <c r="BR250" s="1">
        <f t="shared" ca="1" si="48"/>
        <v>0</v>
      </c>
      <c r="BS250" s="1">
        <f t="shared" ca="1" si="49"/>
        <v>0</v>
      </c>
      <c r="BT250" s="1">
        <f t="shared" ca="1" si="50"/>
        <v>0</v>
      </c>
      <c r="BU250" s="1">
        <f t="shared" ca="1" si="51"/>
        <v>0</v>
      </c>
      <c r="BV250" s="1">
        <f t="shared" ca="1" si="52"/>
        <v>0</v>
      </c>
      <c r="BW250" s="1">
        <f t="shared" ca="1" si="53"/>
        <v>0</v>
      </c>
      <c r="BX250" s="1">
        <f t="shared" ca="1" si="54"/>
        <v>0</v>
      </c>
      <c r="BY250" s="1">
        <f t="shared" ca="1" si="55"/>
        <v>0</v>
      </c>
      <c r="BZ250" s="1">
        <f t="shared" ca="1" si="56"/>
        <v>0</v>
      </c>
      <c r="CA250" s="1">
        <f t="shared" ca="1" si="57"/>
        <v>0</v>
      </c>
      <c r="CB250" s="1">
        <f t="shared" ca="1" si="58"/>
        <v>0</v>
      </c>
      <c r="CC250" s="1">
        <f t="shared" ca="1" si="59"/>
        <v>0</v>
      </c>
    </row>
    <row r="251" spans="1:81" hidden="1" x14ac:dyDescent="0.25">
      <c r="A251" s="1" t="s">
        <v>1430</v>
      </c>
      <c r="B251" s="1" t="s">
        <v>1431</v>
      </c>
      <c r="C251" s="1" t="s">
        <v>62</v>
      </c>
      <c r="D251" s="1" t="s">
        <v>1396</v>
      </c>
      <c r="E251" s="1" t="s">
        <v>112</v>
      </c>
      <c r="F251">
        <v>1</v>
      </c>
      <c r="G251">
        <v>0</v>
      </c>
      <c r="H251">
        <v>0</v>
      </c>
      <c r="I251">
        <v>1</v>
      </c>
      <c r="J251">
        <v>1</v>
      </c>
      <c r="BI251" s="3">
        <v>2</v>
      </c>
      <c r="BJ251" s="3" t="str">
        <f t="array" ref="BJ251">IF(C251="yes",VLOOKUP(BI251&amp;D251,CHOOSE({1,2},Schedule_2015!$A$2:$A$257&amp;Schedule_2015!$B$2:$B$257,Schedule_2015!$C$2:$C$257),2,0),VLOOKUP(BI251&amp;D251,CHOOSE({1,2},Schedule_2015!$A$2:$A$257&amp;Schedule_2015!$C$2:$C$257,Schedule_2015!$B$2:$B$257),2,0))</f>
        <v>ATL</v>
      </c>
      <c r="BK251" s="3">
        <f>VLOOKUP(BJ251,Def!$A$2:$Z$34,23,0)</f>
        <v>97.4</v>
      </c>
      <c r="BL251" s="3">
        <f>VLOOKUP(BJ251,Def!$A$2:$Z$34,16,0)</f>
        <v>235.2</v>
      </c>
      <c r="BM251" s="3">
        <f>VLOOKUP(BJ251,Def!$A$2:$Z$34,17,0)</f>
        <v>7</v>
      </c>
      <c r="BN251" s="3">
        <f>VLOOKUP(BJ251,Def!$A$2:$Z$34,24,0)</f>
        <v>2</v>
      </c>
      <c r="BO251" s="1">
        <f t="shared" ca="1" si="45"/>
        <v>0</v>
      </c>
      <c r="BP251" s="1">
        <f t="shared" ca="1" si="46"/>
        <v>0</v>
      </c>
      <c r="BQ251" s="1">
        <f t="shared" ca="1" si="47"/>
        <v>0</v>
      </c>
      <c r="BR251" s="1">
        <f t="shared" ca="1" si="48"/>
        <v>0</v>
      </c>
      <c r="BS251" s="1">
        <f t="shared" ca="1" si="49"/>
        <v>0</v>
      </c>
      <c r="BT251" s="1">
        <f t="shared" ca="1" si="50"/>
        <v>0</v>
      </c>
      <c r="BU251" s="1">
        <f t="shared" ca="1" si="51"/>
        <v>0</v>
      </c>
      <c r="BV251" s="1">
        <f t="shared" ca="1" si="52"/>
        <v>0</v>
      </c>
      <c r="BW251" s="1">
        <f t="shared" ca="1" si="53"/>
        <v>0</v>
      </c>
      <c r="BX251" s="1">
        <f t="shared" ca="1" si="54"/>
        <v>0</v>
      </c>
      <c r="BY251" s="1">
        <f t="shared" ca="1" si="55"/>
        <v>0</v>
      </c>
      <c r="BZ251" s="1">
        <f t="shared" ca="1" si="56"/>
        <v>0</v>
      </c>
      <c r="CA251" s="1">
        <f t="shared" ca="1" si="57"/>
        <v>0</v>
      </c>
      <c r="CB251" s="1">
        <f t="shared" ca="1" si="58"/>
        <v>0</v>
      </c>
      <c r="CC251" s="1">
        <f t="shared" ca="1" si="59"/>
        <v>0</v>
      </c>
    </row>
    <row r="252" spans="1:81" hidden="1" x14ac:dyDescent="0.25">
      <c r="A252" s="1" t="s">
        <v>1934</v>
      </c>
      <c r="B252" s="1" t="s">
        <v>1935</v>
      </c>
      <c r="C252" s="1" t="s">
        <v>62</v>
      </c>
      <c r="D252" s="1" t="s">
        <v>1396</v>
      </c>
      <c r="E252" s="1" t="s">
        <v>94</v>
      </c>
      <c r="F252">
        <v>1</v>
      </c>
      <c r="G252">
        <v>0</v>
      </c>
      <c r="H252">
        <v>0</v>
      </c>
      <c r="I252">
        <v>0</v>
      </c>
      <c r="J252">
        <v>3</v>
      </c>
      <c r="BI252" s="3">
        <v>2</v>
      </c>
      <c r="BJ252" s="3" t="str">
        <f t="array" ref="BJ252">IF(C252="yes",VLOOKUP(BI252&amp;D252,CHOOSE({1,2},Schedule_2015!$A$2:$A$257&amp;Schedule_2015!$B$2:$B$257,Schedule_2015!$C$2:$C$257),2,0),VLOOKUP(BI252&amp;D252,CHOOSE({1,2},Schedule_2015!$A$2:$A$257&amp;Schedule_2015!$C$2:$C$257,Schedule_2015!$B$2:$B$257),2,0))</f>
        <v>ATL</v>
      </c>
      <c r="BK252" s="3">
        <f>VLOOKUP(BJ252,Def!$A$2:$Z$34,23,0)</f>
        <v>97.4</v>
      </c>
      <c r="BL252" s="3">
        <f>VLOOKUP(BJ252,Def!$A$2:$Z$34,16,0)</f>
        <v>235.2</v>
      </c>
      <c r="BM252" s="3">
        <f>VLOOKUP(BJ252,Def!$A$2:$Z$34,17,0)</f>
        <v>7</v>
      </c>
      <c r="BN252" s="3">
        <f>VLOOKUP(BJ252,Def!$A$2:$Z$34,24,0)</f>
        <v>2</v>
      </c>
      <c r="BO252" s="1">
        <f t="shared" ca="1" si="45"/>
        <v>0</v>
      </c>
      <c r="BP252" s="1">
        <f t="shared" ca="1" si="46"/>
        <v>0</v>
      </c>
      <c r="BQ252" s="1">
        <f t="shared" ca="1" si="47"/>
        <v>0</v>
      </c>
      <c r="BR252" s="1">
        <f t="shared" ca="1" si="48"/>
        <v>0</v>
      </c>
      <c r="BS252" s="1">
        <f t="shared" ca="1" si="49"/>
        <v>0</v>
      </c>
      <c r="BT252" s="1">
        <f t="shared" ca="1" si="50"/>
        <v>0</v>
      </c>
      <c r="BU252" s="1">
        <f t="shared" ca="1" si="51"/>
        <v>0</v>
      </c>
      <c r="BV252" s="1">
        <f t="shared" ca="1" si="52"/>
        <v>0</v>
      </c>
      <c r="BW252" s="1">
        <f t="shared" ca="1" si="53"/>
        <v>0</v>
      </c>
      <c r="BX252" s="1">
        <f t="shared" ca="1" si="54"/>
        <v>0</v>
      </c>
      <c r="BY252" s="1">
        <f t="shared" ca="1" si="55"/>
        <v>0</v>
      </c>
      <c r="BZ252" s="1">
        <f t="shared" ca="1" si="56"/>
        <v>0</v>
      </c>
      <c r="CA252" s="1">
        <f t="shared" ca="1" si="57"/>
        <v>0</v>
      </c>
      <c r="CB252" s="1">
        <f t="shared" ca="1" si="58"/>
        <v>0</v>
      </c>
      <c r="CC252" s="1">
        <f t="shared" ca="1" si="59"/>
        <v>0</v>
      </c>
    </row>
    <row r="253" spans="1:81" hidden="1" x14ac:dyDescent="0.25">
      <c r="A253" s="1" t="s">
        <v>1432</v>
      </c>
      <c r="B253" s="1" t="s">
        <v>1433</v>
      </c>
      <c r="C253" s="1" t="s">
        <v>62</v>
      </c>
      <c r="D253" s="1" t="s">
        <v>1396</v>
      </c>
      <c r="E253" s="1" t="s">
        <v>118</v>
      </c>
      <c r="F253">
        <v>0</v>
      </c>
      <c r="G253">
        <v>0</v>
      </c>
      <c r="H253">
        <v>0</v>
      </c>
      <c r="I253">
        <v>0</v>
      </c>
      <c r="J253">
        <v>6</v>
      </c>
      <c r="BI253" s="3">
        <v>2</v>
      </c>
      <c r="BJ253" s="3" t="str">
        <f t="array" ref="BJ253">IF(C253="yes",VLOOKUP(BI253&amp;D253,CHOOSE({1,2},Schedule_2015!$A$2:$A$257&amp;Schedule_2015!$B$2:$B$257,Schedule_2015!$C$2:$C$257),2,0),VLOOKUP(BI253&amp;D253,CHOOSE({1,2},Schedule_2015!$A$2:$A$257&amp;Schedule_2015!$C$2:$C$257,Schedule_2015!$B$2:$B$257),2,0))</f>
        <v>ATL</v>
      </c>
      <c r="BK253" s="3">
        <f>VLOOKUP(BJ253,Def!$A$2:$Z$34,23,0)</f>
        <v>97.4</v>
      </c>
      <c r="BL253" s="3">
        <f>VLOOKUP(BJ253,Def!$A$2:$Z$34,16,0)</f>
        <v>235.2</v>
      </c>
      <c r="BM253" s="3">
        <f>VLOOKUP(BJ253,Def!$A$2:$Z$34,17,0)</f>
        <v>7</v>
      </c>
      <c r="BN253" s="3">
        <f>VLOOKUP(BJ253,Def!$A$2:$Z$34,24,0)</f>
        <v>2</v>
      </c>
      <c r="BO253" s="1">
        <f t="shared" ca="1" si="45"/>
        <v>0</v>
      </c>
      <c r="BP253" s="1">
        <f t="shared" ca="1" si="46"/>
        <v>0</v>
      </c>
      <c r="BQ253" s="1">
        <f t="shared" ca="1" si="47"/>
        <v>0</v>
      </c>
      <c r="BR253" s="1">
        <f t="shared" ca="1" si="48"/>
        <v>0</v>
      </c>
      <c r="BS253" s="1">
        <f t="shared" ca="1" si="49"/>
        <v>0</v>
      </c>
      <c r="BT253" s="1">
        <f t="shared" ca="1" si="50"/>
        <v>0</v>
      </c>
      <c r="BU253" s="1">
        <f t="shared" ca="1" si="51"/>
        <v>0</v>
      </c>
      <c r="BV253" s="1">
        <f t="shared" ca="1" si="52"/>
        <v>0</v>
      </c>
      <c r="BW253" s="1">
        <f t="shared" ca="1" si="53"/>
        <v>0</v>
      </c>
      <c r="BX253" s="1">
        <f t="shared" ca="1" si="54"/>
        <v>0</v>
      </c>
      <c r="BY253" s="1">
        <f t="shared" ca="1" si="55"/>
        <v>0</v>
      </c>
      <c r="BZ253" s="1">
        <f t="shared" ca="1" si="56"/>
        <v>0</v>
      </c>
      <c r="CA253" s="1">
        <f t="shared" ca="1" si="57"/>
        <v>0</v>
      </c>
      <c r="CB253" s="1">
        <f t="shared" ca="1" si="58"/>
        <v>0</v>
      </c>
      <c r="CC253" s="1">
        <f t="shared" ca="1" si="59"/>
        <v>0</v>
      </c>
    </row>
    <row r="254" spans="1:81" hidden="1" x14ac:dyDescent="0.25">
      <c r="A254" s="1" t="s">
        <v>1444</v>
      </c>
      <c r="B254" s="1" t="s">
        <v>1445</v>
      </c>
      <c r="C254" s="1" t="s">
        <v>62</v>
      </c>
      <c r="D254" s="1" t="s">
        <v>1396</v>
      </c>
      <c r="E254" s="1" t="s">
        <v>100</v>
      </c>
      <c r="F254">
        <v>0</v>
      </c>
      <c r="G254">
        <v>0</v>
      </c>
      <c r="H254">
        <v>0</v>
      </c>
      <c r="I254">
        <v>0</v>
      </c>
      <c r="J254">
        <v>4</v>
      </c>
      <c r="BI254" s="3">
        <v>2</v>
      </c>
      <c r="BJ254" s="3" t="str">
        <f t="array" ref="BJ254">IF(C254="yes",VLOOKUP(BI254&amp;D254,CHOOSE({1,2},Schedule_2015!$A$2:$A$257&amp;Schedule_2015!$B$2:$B$257,Schedule_2015!$C$2:$C$257),2,0),VLOOKUP(BI254&amp;D254,CHOOSE({1,2},Schedule_2015!$A$2:$A$257&amp;Schedule_2015!$C$2:$C$257,Schedule_2015!$B$2:$B$257),2,0))</f>
        <v>ATL</v>
      </c>
      <c r="BK254" s="3">
        <f>VLOOKUP(BJ254,Def!$A$2:$Z$34,23,0)</f>
        <v>97.4</v>
      </c>
      <c r="BL254" s="3">
        <f>VLOOKUP(BJ254,Def!$A$2:$Z$34,16,0)</f>
        <v>235.2</v>
      </c>
      <c r="BM254" s="3">
        <f>VLOOKUP(BJ254,Def!$A$2:$Z$34,17,0)</f>
        <v>7</v>
      </c>
      <c r="BN254" s="3">
        <f>VLOOKUP(BJ254,Def!$A$2:$Z$34,24,0)</f>
        <v>2</v>
      </c>
      <c r="BO254" s="1">
        <f t="shared" ca="1" si="45"/>
        <v>0</v>
      </c>
      <c r="BP254" s="1">
        <f t="shared" ca="1" si="46"/>
        <v>0</v>
      </c>
      <c r="BQ254" s="1">
        <f t="shared" ca="1" si="47"/>
        <v>0</v>
      </c>
      <c r="BR254" s="1">
        <f t="shared" ca="1" si="48"/>
        <v>0</v>
      </c>
      <c r="BS254" s="1">
        <f t="shared" ca="1" si="49"/>
        <v>0</v>
      </c>
      <c r="BT254" s="1">
        <f t="shared" ca="1" si="50"/>
        <v>0</v>
      </c>
      <c r="BU254" s="1">
        <f t="shared" ca="1" si="51"/>
        <v>0</v>
      </c>
      <c r="BV254" s="1">
        <f t="shared" ca="1" si="52"/>
        <v>0</v>
      </c>
      <c r="BW254" s="1">
        <f t="shared" ca="1" si="53"/>
        <v>0</v>
      </c>
      <c r="BX254" s="1">
        <f t="shared" ca="1" si="54"/>
        <v>0</v>
      </c>
      <c r="BY254" s="1">
        <f t="shared" ca="1" si="55"/>
        <v>0</v>
      </c>
      <c r="BZ254" s="1">
        <f t="shared" ca="1" si="56"/>
        <v>0</v>
      </c>
      <c r="CA254" s="1">
        <f t="shared" ca="1" si="57"/>
        <v>0</v>
      </c>
      <c r="CB254" s="1">
        <f t="shared" ca="1" si="58"/>
        <v>0</v>
      </c>
      <c r="CC254" s="1">
        <f t="shared" ca="1" si="59"/>
        <v>0</v>
      </c>
    </row>
    <row r="255" spans="1:81" hidden="1" x14ac:dyDescent="0.25">
      <c r="A255" s="1" t="s">
        <v>1422</v>
      </c>
      <c r="B255" s="1" t="s">
        <v>1423</v>
      </c>
      <c r="C255" s="1" t="s">
        <v>62</v>
      </c>
      <c r="D255" s="1" t="s">
        <v>1396</v>
      </c>
      <c r="E255" s="1" t="s">
        <v>100</v>
      </c>
      <c r="F255">
        <v>1</v>
      </c>
      <c r="G255">
        <v>0</v>
      </c>
      <c r="H255">
        <v>0</v>
      </c>
      <c r="I255">
        <v>0</v>
      </c>
      <c r="J255">
        <v>0</v>
      </c>
      <c r="BI255" s="3">
        <v>2</v>
      </c>
      <c r="BJ255" s="3" t="str">
        <f t="array" ref="BJ255">IF(C255="yes",VLOOKUP(BI255&amp;D255,CHOOSE({1,2},Schedule_2015!$A$2:$A$257&amp;Schedule_2015!$B$2:$B$257,Schedule_2015!$C$2:$C$257),2,0),VLOOKUP(BI255&amp;D255,CHOOSE({1,2},Schedule_2015!$A$2:$A$257&amp;Schedule_2015!$C$2:$C$257,Schedule_2015!$B$2:$B$257),2,0))</f>
        <v>ATL</v>
      </c>
      <c r="BK255" s="3">
        <f>VLOOKUP(BJ255,Def!$A$2:$Z$34,23,0)</f>
        <v>97.4</v>
      </c>
      <c r="BL255" s="3">
        <f>VLOOKUP(BJ255,Def!$A$2:$Z$34,16,0)</f>
        <v>235.2</v>
      </c>
      <c r="BM255" s="3">
        <f>VLOOKUP(BJ255,Def!$A$2:$Z$34,17,0)</f>
        <v>7</v>
      </c>
      <c r="BN255" s="3">
        <f>VLOOKUP(BJ255,Def!$A$2:$Z$34,24,0)</f>
        <v>2</v>
      </c>
      <c r="BO255" s="1">
        <f t="shared" ca="1" si="45"/>
        <v>0</v>
      </c>
      <c r="BP255" s="1">
        <f t="shared" ca="1" si="46"/>
        <v>0</v>
      </c>
      <c r="BQ255" s="1">
        <f t="shared" ca="1" si="47"/>
        <v>0</v>
      </c>
      <c r="BR255" s="1">
        <f t="shared" ca="1" si="48"/>
        <v>0</v>
      </c>
      <c r="BS255" s="1">
        <f t="shared" ca="1" si="49"/>
        <v>0</v>
      </c>
      <c r="BT255" s="1">
        <f t="shared" ca="1" si="50"/>
        <v>0</v>
      </c>
      <c r="BU255" s="1">
        <f t="shared" ca="1" si="51"/>
        <v>0</v>
      </c>
      <c r="BV255" s="1">
        <f t="shared" ca="1" si="52"/>
        <v>0</v>
      </c>
      <c r="BW255" s="1">
        <f t="shared" ca="1" si="53"/>
        <v>0</v>
      </c>
      <c r="BX255" s="1">
        <f t="shared" ca="1" si="54"/>
        <v>0</v>
      </c>
      <c r="BY255" s="1">
        <f t="shared" ca="1" si="55"/>
        <v>0</v>
      </c>
      <c r="BZ255" s="1">
        <f t="shared" ca="1" si="56"/>
        <v>0</v>
      </c>
      <c r="CA255" s="1">
        <f t="shared" ca="1" si="57"/>
        <v>0</v>
      </c>
      <c r="CB255" s="1">
        <f t="shared" ca="1" si="58"/>
        <v>0</v>
      </c>
      <c r="CC255" s="1">
        <f t="shared" ca="1" si="59"/>
        <v>0</v>
      </c>
    </row>
    <row r="256" spans="1:81" hidden="1" x14ac:dyDescent="0.25">
      <c r="A256" s="1" t="s">
        <v>1936</v>
      </c>
      <c r="B256" s="1" t="s">
        <v>1937</v>
      </c>
      <c r="C256" s="1" t="s">
        <v>62</v>
      </c>
      <c r="D256" s="1" t="s">
        <v>1396</v>
      </c>
      <c r="E256" s="1" t="s">
        <v>176</v>
      </c>
      <c r="F256">
        <v>0</v>
      </c>
      <c r="G256">
        <v>0</v>
      </c>
      <c r="H256">
        <v>0</v>
      </c>
      <c r="I256">
        <v>0</v>
      </c>
      <c r="J256">
        <v>2</v>
      </c>
      <c r="BI256" s="3">
        <v>2</v>
      </c>
      <c r="BJ256" s="3" t="str">
        <f t="array" ref="BJ256">IF(C256="yes",VLOOKUP(BI256&amp;D256,CHOOSE({1,2},Schedule_2015!$A$2:$A$257&amp;Schedule_2015!$B$2:$B$257,Schedule_2015!$C$2:$C$257),2,0),VLOOKUP(BI256&amp;D256,CHOOSE({1,2},Schedule_2015!$A$2:$A$257&amp;Schedule_2015!$C$2:$C$257,Schedule_2015!$B$2:$B$257),2,0))</f>
        <v>ATL</v>
      </c>
      <c r="BK256" s="3">
        <f>VLOOKUP(BJ256,Def!$A$2:$Z$34,23,0)</f>
        <v>97.4</v>
      </c>
      <c r="BL256" s="3">
        <f>VLOOKUP(BJ256,Def!$A$2:$Z$34,16,0)</f>
        <v>235.2</v>
      </c>
      <c r="BM256" s="3">
        <f>VLOOKUP(BJ256,Def!$A$2:$Z$34,17,0)</f>
        <v>7</v>
      </c>
      <c r="BN256" s="3">
        <f>VLOOKUP(BJ256,Def!$A$2:$Z$34,24,0)</f>
        <v>2</v>
      </c>
      <c r="BO256" s="1">
        <f t="shared" ca="1" si="45"/>
        <v>0</v>
      </c>
      <c r="BP256" s="1">
        <f t="shared" ca="1" si="46"/>
        <v>0</v>
      </c>
      <c r="BQ256" s="1">
        <f t="shared" ca="1" si="47"/>
        <v>0</v>
      </c>
      <c r="BR256" s="1">
        <f t="shared" ca="1" si="48"/>
        <v>0</v>
      </c>
      <c r="BS256" s="1">
        <f t="shared" ca="1" si="49"/>
        <v>0</v>
      </c>
      <c r="BT256" s="1">
        <f t="shared" ca="1" si="50"/>
        <v>0</v>
      </c>
      <c r="BU256" s="1">
        <f t="shared" ca="1" si="51"/>
        <v>0</v>
      </c>
      <c r="BV256" s="1">
        <f t="shared" ca="1" si="52"/>
        <v>0</v>
      </c>
      <c r="BW256" s="1">
        <f t="shared" ca="1" si="53"/>
        <v>0</v>
      </c>
      <c r="BX256" s="1">
        <f t="shared" ca="1" si="54"/>
        <v>0</v>
      </c>
      <c r="BY256" s="1">
        <f t="shared" ca="1" si="55"/>
        <v>0</v>
      </c>
      <c r="BZ256" s="1">
        <f t="shared" ca="1" si="56"/>
        <v>0</v>
      </c>
      <c r="CA256" s="1">
        <f t="shared" ca="1" si="57"/>
        <v>0</v>
      </c>
      <c r="CB256" s="1">
        <f t="shared" ca="1" si="58"/>
        <v>0</v>
      </c>
      <c r="CC256" s="1">
        <f t="shared" ca="1" si="59"/>
        <v>0</v>
      </c>
    </row>
    <row r="257" spans="1:81" hidden="1" x14ac:dyDescent="0.25">
      <c r="A257" s="1" t="s">
        <v>1438</v>
      </c>
      <c r="B257" s="1" t="s">
        <v>1439</v>
      </c>
      <c r="C257" s="1" t="s">
        <v>62</v>
      </c>
      <c r="D257" s="1" t="s">
        <v>1396</v>
      </c>
      <c r="E257" s="1" t="s">
        <v>112</v>
      </c>
      <c r="F257">
        <v>0</v>
      </c>
      <c r="G257">
        <v>0</v>
      </c>
      <c r="H257">
        <v>0</v>
      </c>
      <c r="I257">
        <v>0</v>
      </c>
      <c r="J257">
        <v>2</v>
      </c>
      <c r="BI257" s="3">
        <v>2</v>
      </c>
      <c r="BJ257" s="3" t="str">
        <f t="array" ref="BJ257">IF(C257="yes",VLOOKUP(BI257&amp;D257,CHOOSE({1,2},Schedule_2015!$A$2:$A$257&amp;Schedule_2015!$B$2:$B$257,Schedule_2015!$C$2:$C$257),2,0),VLOOKUP(BI257&amp;D257,CHOOSE({1,2},Schedule_2015!$A$2:$A$257&amp;Schedule_2015!$C$2:$C$257,Schedule_2015!$B$2:$B$257),2,0))</f>
        <v>ATL</v>
      </c>
      <c r="BK257" s="3">
        <f>VLOOKUP(BJ257,Def!$A$2:$Z$34,23,0)</f>
        <v>97.4</v>
      </c>
      <c r="BL257" s="3">
        <f>VLOOKUP(BJ257,Def!$A$2:$Z$34,16,0)</f>
        <v>235.2</v>
      </c>
      <c r="BM257" s="3">
        <f>VLOOKUP(BJ257,Def!$A$2:$Z$34,17,0)</f>
        <v>7</v>
      </c>
      <c r="BN257" s="3">
        <f>VLOOKUP(BJ257,Def!$A$2:$Z$34,24,0)</f>
        <v>2</v>
      </c>
      <c r="BO257" s="1">
        <f t="shared" ca="1" si="45"/>
        <v>0</v>
      </c>
      <c r="BP257" s="1">
        <f t="shared" ca="1" si="46"/>
        <v>0</v>
      </c>
      <c r="BQ257" s="1">
        <f t="shared" ca="1" si="47"/>
        <v>0</v>
      </c>
      <c r="BR257" s="1">
        <f t="shared" ca="1" si="48"/>
        <v>0</v>
      </c>
      <c r="BS257" s="1">
        <f t="shared" ca="1" si="49"/>
        <v>0</v>
      </c>
      <c r="BT257" s="1">
        <f t="shared" ca="1" si="50"/>
        <v>0</v>
      </c>
      <c r="BU257" s="1">
        <f t="shared" ca="1" si="51"/>
        <v>0</v>
      </c>
      <c r="BV257" s="1">
        <f t="shared" ca="1" si="52"/>
        <v>0</v>
      </c>
      <c r="BW257" s="1">
        <f t="shared" ca="1" si="53"/>
        <v>0</v>
      </c>
      <c r="BX257" s="1">
        <f t="shared" ca="1" si="54"/>
        <v>0</v>
      </c>
      <c r="BY257" s="1">
        <f t="shared" ca="1" si="55"/>
        <v>0</v>
      </c>
      <c r="BZ257" s="1">
        <f t="shared" ca="1" si="56"/>
        <v>0</v>
      </c>
      <c r="CA257" s="1">
        <f t="shared" ca="1" si="57"/>
        <v>0</v>
      </c>
      <c r="CB257" s="1">
        <f t="shared" ca="1" si="58"/>
        <v>0</v>
      </c>
      <c r="CC257" s="1">
        <f t="shared" ca="1" si="59"/>
        <v>0</v>
      </c>
    </row>
    <row r="258" spans="1:81" hidden="1" x14ac:dyDescent="0.25">
      <c r="A258" s="1" t="s">
        <v>1440</v>
      </c>
      <c r="B258" s="1" t="s">
        <v>1441</v>
      </c>
      <c r="C258" s="1" t="s">
        <v>62</v>
      </c>
      <c r="D258" s="1" t="s">
        <v>1396</v>
      </c>
      <c r="E258" s="1" t="s">
        <v>290</v>
      </c>
      <c r="F258">
        <v>4</v>
      </c>
      <c r="G258">
        <v>0</v>
      </c>
      <c r="H258">
        <v>0</v>
      </c>
      <c r="I258">
        <v>0</v>
      </c>
      <c r="J258">
        <v>1</v>
      </c>
      <c r="BI258" s="3">
        <v>2</v>
      </c>
      <c r="BJ258" s="3" t="str">
        <f t="array" ref="BJ258">IF(C258="yes",VLOOKUP(BI258&amp;D258,CHOOSE({1,2},Schedule_2015!$A$2:$A$257&amp;Schedule_2015!$B$2:$B$257,Schedule_2015!$C$2:$C$257),2,0),VLOOKUP(BI258&amp;D258,CHOOSE({1,2},Schedule_2015!$A$2:$A$257&amp;Schedule_2015!$C$2:$C$257,Schedule_2015!$B$2:$B$257),2,0))</f>
        <v>ATL</v>
      </c>
      <c r="BK258" s="3">
        <f>VLOOKUP(BJ258,Def!$A$2:$Z$34,23,0)</f>
        <v>97.4</v>
      </c>
      <c r="BL258" s="3">
        <f>VLOOKUP(BJ258,Def!$A$2:$Z$34,16,0)</f>
        <v>235.2</v>
      </c>
      <c r="BM258" s="3">
        <f>VLOOKUP(BJ258,Def!$A$2:$Z$34,17,0)</f>
        <v>7</v>
      </c>
      <c r="BN258" s="3">
        <f>VLOOKUP(BJ258,Def!$A$2:$Z$34,24,0)</f>
        <v>2</v>
      </c>
      <c r="BO258" s="1">
        <f t="shared" ref="BO258:BO321" ca="1" si="60">INDEX(passing_tds,CELL("Row",AG258)-1)*(PASSTD)</f>
        <v>0</v>
      </c>
      <c r="BP258" s="1">
        <f t="shared" ref="BP258:BP321" ca="1" si="61">INDEX(passing_yds,CELL("Row",AH258)-1)*(PASSYDS)</f>
        <v>0</v>
      </c>
      <c r="BQ258" s="1">
        <f t="shared" ref="BQ258:BQ321" ca="1" si="62">IF(INDEX(passing_yds,CELL("Row",AI258)-1)&gt;=300,3,0)</f>
        <v>0</v>
      </c>
      <c r="BR258" s="1">
        <f t="shared" ref="BR258:BR321" ca="1" si="63">INDEX(passing_ints,CELL("Row",AJ258)-1)*(INT)</f>
        <v>0</v>
      </c>
      <c r="BS258" s="1">
        <f t="shared" ref="BS258:BS321" ca="1" si="64">INDEX(rushing_yds,CELL("Row",AK258)-1)*(RUSHYDS)</f>
        <v>0</v>
      </c>
      <c r="BT258" s="1">
        <f t="shared" ref="BT258:BT321" ca="1" si="65">INDEX(rushing_tds,CELL("Row",AK258)-1)*(RUSHTD)</f>
        <v>0</v>
      </c>
      <c r="BU258" s="1">
        <f t="shared" ref="BU258:BU321" ca="1" si="66">IF(INDEX(rushing_yds,CELL("Row",AI258)-1)&gt;=100,3,0)</f>
        <v>0</v>
      </c>
      <c r="BV258" s="1">
        <f t="shared" ref="BV258:BV321" ca="1" si="67">INDEX(receiving_yds,CELL("Row",AN258)-1)*(RECYDS)</f>
        <v>0</v>
      </c>
      <c r="BW258" s="1">
        <f t="shared" ref="BW258:BW321" ca="1" si="68">INDEX(receiving_rec,CELL("Row",AO258)-1)*(REC)</f>
        <v>0</v>
      </c>
      <c r="BX258" s="1">
        <f t="shared" ref="BX258:BX321" ca="1" si="69">INDEX(receiving_tds,CELL("Row",AP258)-1)*(RECTD)</f>
        <v>0</v>
      </c>
      <c r="BY258" s="1">
        <f t="shared" ref="BY258:BY321" ca="1" si="70">IF(INDEX(receiving_yds,CELL("Row",AI258)-1)&gt;=100,3,0)</f>
        <v>0</v>
      </c>
      <c r="BZ258" s="1">
        <f t="shared" ref="BZ258:BZ321" ca="1" si="71">INDEX(puntret_tds,CELL("Row",AR258)-1)*(PUNTKORETTD)+INDEX(kickret_tds,CELL("Row",AR258)-1)*(PUNTKORETTD)</f>
        <v>0</v>
      </c>
      <c r="CA258" s="1">
        <f t="shared" ref="CA258:CA321" ca="1" si="72">INDEX(fumbles_tot,CELL("Row",AS258)-1)*(FUM)</f>
        <v>0</v>
      </c>
      <c r="CB258" s="1">
        <f t="shared" ref="CB258:CB321" ca="1" si="73">(INDEX(passing_twoptm,CELL("Row",AT258)-1)+INDEX(rushing_twoptm,CELL("Row",AT258)-1)+INDEX(receiving_twoptm,CELL("Row",AT258)-1))*(_2PTCONV)</f>
        <v>0</v>
      </c>
      <c r="CC258" s="1">
        <f t="shared" ref="CC258:CC321" ca="1" si="74">SUM(BO258:CB258)</f>
        <v>0</v>
      </c>
    </row>
    <row r="259" spans="1:81" hidden="1" x14ac:dyDescent="0.25">
      <c r="A259" s="1" t="s">
        <v>1424</v>
      </c>
      <c r="B259" s="1" t="s">
        <v>1425</v>
      </c>
      <c r="C259" s="1" t="s">
        <v>62</v>
      </c>
      <c r="D259" s="1" t="s">
        <v>1396</v>
      </c>
      <c r="E259" s="1" t="s">
        <v>105</v>
      </c>
      <c r="F259">
        <v>1</v>
      </c>
      <c r="G259">
        <v>0</v>
      </c>
      <c r="H259">
        <v>0</v>
      </c>
      <c r="I259">
        <v>0</v>
      </c>
      <c r="J259">
        <v>0</v>
      </c>
      <c r="BI259" s="3">
        <v>2</v>
      </c>
      <c r="BJ259" s="3" t="str">
        <f t="array" ref="BJ259">IF(C259="yes",VLOOKUP(BI259&amp;D259,CHOOSE({1,2},Schedule_2015!$A$2:$A$257&amp;Schedule_2015!$B$2:$B$257,Schedule_2015!$C$2:$C$257),2,0),VLOOKUP(BI259&amp;D259,CHOOSE({1,2},Schedule_2015!$A$2:$A$257&amp;Schedule_2015!$C$2:$C$257,Schedule_2015!$B$2:$B$257),2,0))</f>
        <v>ATL</v>
      </c>
      <c r="BK259" s="3">
        <f>VLOOKUP(BJ259,Def!$A$2:$Z$34,23,0)</f>
        <v>97.4</v>
      </c>
      <c r="BL259" s="3">
        <f>VLOOKUP(BJ259,Def!$A$2:$Z$34,16,0)</f>
        <v>235.2</v>
      </c>
      <c r="BM259" s="3">
        <f>VLOOKUP(BJ259,Def!$A$2:$Z$34,17,0)</f>
        <v>7</v>
      </c>
      <c r="BN259" s="3">
        <f>VLOOKUP(BJ259,Def!$A$2:$Z$34,24,0)</f>
        <v>2</v>
      </c>
      <c r="BO259" s="1">
        <f t="shared" ca="1" si="60"/>
        <v>0</v>
      </c>
      <c r="BP259" s="1">
        <f t="shared" ca="1" si="61"/>
        <v>0</v>
      </c>
      <c r="BQ259" s="1">
        <f t="shared" ca="1" si="62"/>
        <v>0</v>
      </c>
      <c r="BR259" s="1">
        <f t="shared" ca="1" si="63"/>
        <v>0</v>
      </c>
      <c r="BS259" s="1">
        <f t="shared" ca="1" si="64"/>
        <v>0</v>
      </c>
      <c r="BT259" s="1">
        <f t="shared" ca="1" si="65"/>
        <v>0</v>
      </c>
      <c r="BU259" s="1">
        <f t="shared" ca="1" si="66"/>
        <v>0</v>
      </c>
      <c r="BV259" s="1">
        <f t="shared" ca="1" si="67"/>
        <v>0</v>
      </c>
      <c r="BW259" s="1">
        <f t="shared" ca="1" si="68"/>
        <v>0</v>
      </c>
      <c r="BX259" s="1">
        <f t="shared" ca="1" si="69"/>
        <v>0</v>
      </c>
      <c r="BY259" s="1">
        <f t="shared" ca="1" si="70"/>
        <v>0</v>
      </c>
      <c r="BZ259" s="1">
        <f t="shared" ca="1" si="71"/>
        <v>0</v>
      </c>
      <c r="CA259" s="1">
        <f t="shared" ca="1" si="72"/>
        <v>0</v>
      </c>
      <c r="CB259" s="1">
        <f t="shared" ca="1" si="73"/>
        <v>0</v>
      </c>
      <c r="CC259" s="1">
        <f t="shared" ca="1" si="74"/>
        <v>0</v>
      </c>
    </row>
    <row r="260" spans="1:81" hidden="1" x14ac:dyDescent="0.25">
      <c r="A260" s="1" t="s">
        <v>1442</v>
      </c>
      <c r="B260" s="1" t="s">
        <v>1443</v>
      </c>
      <c r="C260" s="1" t="s">
        <v>62</v>
      </c>
      <c r="D260" s="1" t="s">
        <v>1396</v>
      </c>
      <c r="E260" s="1" t="s">
        <v>94</v>
      </c>
      <c r="F260">
        <v>0</v>
      </c>
      <c r="G260">
        <v>0</v>
      </c>
      <c r="H260">
        <v>0</v>
      </c>
      <c r="I260">
        <v>0</v>
      </c>
      <c r="J260">
        <v>4</v>
      </c>
      <c r="BI260" s="3">
        <v>2</v>
      </c>
      <c r="BJ260" s="3" t="str">
        <f t="array" ref="BJ260">IF(C260="yes",VLOOKUP(BI260&amp;D260,CHOOSE({1,2},Schedule_2015!$A$2:$A$257&amp;Schedule_2015!$B$2:$B$257,Schedule_2015!$C$2:$C$257),2,0),VLOOKUP(BI260&amp;D260,CHOOSE({1,2},Schedule_2015!$A$2:$A$257&amp;Schedule_2015!$C$2:$C$257,Schedule_2015!$B$2:$B$257),2,0))</f>
        <v>ATL</v>
      </c>
      <c r="BK260" s="3">
        <f>VLOOKUP(BJ260,Def!$A$2:$Z$34,23,0)</f>
        <v>97.4</v>
      </c>
      <c r="BL260" s="3">
        <f>VLOOKUP(BJ260,Def!$A$2:$Z$34,16,0)</f>
        <v>235.2</v>
      </c>
      <c r="BM260" s="3">
        <f>VLOOKUP(BJ260,Def!$A$2:$Z$34,17,0)</f>
        <v>7</v>
      </c>
      <c r="BN260" s="3">
        <f>VLOOKUP(BJ260,Def!$A$2:$Z$34,24,0)</f>
        <v>2</v>
      </c>
      <c r="BO260" s="1">
        <f t="shared" ca="1" si="60"/>
        <v>0</v>
      </c>
      <c r="BP260" s="1">
        <f t="shared" ca="1" si="61"/>
        <v>0</v>
      </c>
      <c r="BQ260" s="1">
        <f t="shared" ca="1" si="62"/>
        <v>0</v>
      </c>
      <c r="BR260" s="1">
        <f t="shared" ca="1" si="63"/>
        <v>0</v>
      </c>
      <c r="BS260" s="1">
        <f t="shared" ca="1" si="64"/>
        <v>0</v>
      </c>
      <c r="BT260" s="1">
        <f t="shared" ca="1" si="65"/>
        <v>0</v>
      </c>
      <c r="BU260" s="1">
        <f t="shared" ca="1" si="66"/>
        <v>0</v>
      </c>
      <c r="BV260" s="1">
        <f t="shared" ca="1" si="67"/>
        <v>0</v>
      </c>
      <c r="BW260" s="1">
        <f t="shared" ca="1" si="68"/>
        <v>0</v>
      </c>
      <c r="BX260" s="1">
        <f t="shared" ca="1" si="69"/>
        <v>0</v>
      </c>
      <c r="BY260" s="1">
        <f t="shared" ca="1" si="70"/>
        <v>0</v>
      </c>
      <c r="BZ260" s="1">
        <f t="shared" ca="1" si="71"/>
        <v>0</v>
      </c>
      <c r="CA260" s="1">
        <f t="shared" ca="1" si="72"/>
        <v>0</v>
      </c>
      <c r="CB260" s="1">
        <f t="shared" ca="1" si="73"/>
        <v>0</v>
      </c>
      <c r="CC260" s="1">
        <f t="shared" ca="1" si="74"/>
        <v>0</v>
      </c>
    </row>
    <row r="261" spans="1:81" hidden="1" x14ac:dyDescent="0.25">
      <c r="A261" s="1" t="s">
        <v>2124</v>
      </c>
      <c r="B261" s="1" t="s">
        <v>2125</v>
      </c>
      <c r="C261" s="1" t="s">
        <v>62</v>
      </c>
      <c r="D261" s="1" t="s">
        <v>1396</v>
      </c>
      <c r="E261" s="1" t="s">
        <v>100</v>
      </c>
      <c r="F261">
        <v>2</v>
      </c>
      <c r="G261">
        <v>0</v>
      </c>
      <c r="H261">
        <v>0</v>
      </c>
      <c r="I261">
        <v>0</v>
      </c>
      <c r="J261">
        <v>6</v>
      </c>
      <c r="BI261" s="3">
        <v>2</v>
      </c>
      <c r="BJ261" s="3" t="str">
        <f t="array" ref="BJ261">IF(C261="yes",VLOOKUP(BI261&amp;D261,CHOOSE({1,2},Schedule_2015!$A$2:$A$257&amp;Schedule_2015!$B$2:$B$257,Schedule_2015!$C$2:$C$257),2,0),VLOOKUP(BI261&amp;D261,CHOOSE({1,2},Schedule_2015!$A$2:$A$257&amp;Schedule_2015!$C$2:$C$257,Schedule_2015!$B$2:$B$257),2,0))</f>
        <v>ATL</v>
      </c>
      <c r="BK261" s="3">
        <f>VLOOKUP(BJ261,Def!$A$2:$Z$34,23,0)</f>
        <v>97.4</v>
      </c>
      <c r="BL261" s="3">
        <f>VLOOKUP(BJ261,Def!$A$2:$Z$34,16,0)</f>
        <v>235.2</v>
      </c>
      <c r="BM261" s="3">
        <f>VLOOKUP(BJ261,Def!$A$2:$Z$34,17,0)</f>
        <v>7</v>
      </c>
      <c r="BN261" s="3">
        <f>VLOOKUP(BJ261,Def!$A$2:$Z$34,24,0)</f>
        <v>2</v>
      </c>
      <c r="BO261" s="1">
        <f t="shared" ca="1" si="60"/>
        <v>0</v>
      </c>
      <c r="BP261" s="1">
        <f t="shared" ca="1" si="61"/>
        <v>0</v>
      </c>
      <c r="BQ261" s="1">
        <f t="shared" ca="1" si="62"/>
        <v>0</v>
      </c>
      <c r="BR261" s="1">
        <f t="shared" ca="1" si="63"/>
        <v>0</v>
      </c>
      <c r="BS261" s="1">
        <f t="shared" ca="1" si="64"/>
        <v>0</v>
      </c>
      <c r="BT261" s="1">
        <f t="shared" ca="1" si="65"/>
        <v>0</v>
      </c>
      <c r="BU261" s="1">
        <f t="shared" ca="1" si="66"/>
        <v>0</v>
      </c>
      <c r="BV261" s="1">
        <f t="shared" ca="1" si="67"/>
        <v>0</v>
      </c>
      <c r="BW261" s="1">
        <f t="shared" ca="1" si="68"/>
        <v>0</v>
      </c>
      <c r="BX261" s="1">
        <f t="shared" ca="1" si="69"/>
        <v>0</v>
      </c>
      <c r="BY261" s="1">
        <f t="shared" ca="1" si="70"/>
        <v>0</v>
      </c>
      <c r="BZ261" s="1">
        <f t="shared" ca="1" si="71"/>
        <v>0</v>
      </c>
      <c r="CA261" s="1">
        <f t="shared" ca="1" si="72"/>
        <v>0</v>
      </c>
      <c r="CB261" s="1">
        <f t="shared" ca="1" si="73"/>
        <v>0</v>
      </c>
      <c r="CC261" s="1">
        <f t="shared" ca="1" si="74"/>
        <v>0</v>
      </c>
    </row>
    <row r="262" spans="1:81" hidden="1" x14ac:dyDescent="0.25">
      <c r="A262" s="1" t="s">
        <v>708</v>
      </c>
      <c r="B262" s="1" t="s">
        <v>1446</v>
      </c>
      <c r="C262" s="1" t="s">
        <v>62</v>
      </c>
      <c r="D262" s="1" t="s">
        <v>1396</v>
      </c>
      <c r="E262" s="1" t="s">
        <v>105</v>
      </c>
      <c r="F262">
        <v>4</v>
      </c>
      <c r="G262">
        <v>0</v>
      </c>
      <c r="H262">
        <v>0</v>
      </c>
      <c r="I262">
        <v>0</v>
      </c>
      <c r="J262">
        <v>3</v>
      </c>
      <c r="BI262" s="3">
        <v>2</v>
      </c>
      <c r="BJ262" s="3" t="str">
        <f t="array" ref="BJ262">IF(C262="yes",VLOOKUP(BI262&amp;D262,CHOOSE({1,2},Schedule_2015!$A$2:$A$257&amp;Schedule_2015!$B$2:$B$257,Schedule_2015!$C$2:$C$257),2,0),VLOOKUP(BI262&amp;D262,CHOOSE({1,2},Schedule_2015!$A$2:$A$257&amp;Schedule_2015!$C$2:$C$257,Schedule_2015!$B$2:$B$257),2,0))</f>
        <v>ATL</v>
      </c>
      <c r="BK262" s="3">
        <f>VLOOKUP(BJ262,Def!$A$2:$Z$34,23,0)</f>
        <v>97.4</v>
      </c>
      <c r="BL262" s="3">
        <f>VLOOKUP(BJ262,Def!$A$2:$Z$34,16,0)</f>
        <v>235.2</v>
      </c>
      <c r="BM262" s="3">
        <f>VLOOKUP(BJ262,Def!$A$2:$Z$34,17,0)</f>
        <v>7</v>
      </c>
      <c r="BN262" s="3">
        <f>VLOOKUP(BJ262,Def!$A$2:$Z$34,24,0)</f>
        <v>2</v>
      </c>
      <c r="BO262" s="1">
        <f t="shared" ca="1" si="60"/>
        <v>0</v>
      </c>
      <c r="BP262" s="1">
        <f t="shared" ca="1" si="61"/>
        <v>0</v>
      </c>
      <c r="BQ262" s="1">
        <f t="shared" ca="1" si="62"/>
        <v>0</v>
      </c>
      <c r="BR262" s="1">
        <f t="shared" ca="1" si="63"/>
        <v>0</v>
      </c>
      <c r="BS262" s="1">
        <f t="shared" ca="1" si="64"/>
        <v>0</v>
      </c>
      <c r="BT262" s="1">
        <f t="shared" ca="1" si="65"/>
        <v>0</v>
      </c>
      <c r="BU262" s="1">
        <f t="shared" ca="1" si="66"/>
        <v>0</v>
      </c>
      <c r="BV262" s="1">
        <f t="shared" ca="1" si="67"/>
        <v>0</v>
      </c>
      <c r="BW262" s="1">
        <f t="shared" ca="1" si="68"/>
        <v>0</v>
      </c>
      <c r="BX262" s="1">
        <f t="shared" ca="1" si="69"/>
        <v>0</v>
      </c>
      <c r="BY262" s="1">
        <f t="shared" ca="1" si="70"/>
        <v>0</v>
      </c>
      <c r="BZ262" s="1">
        <f t="shared" ca="1" si="71"/>
        <v>0</v>
      </c>
      <c r="CA262" s="1">
        <f t="shared" ca="1" si="72"/>
        <v>0</v>
      </c>
      <c r="CB262" s="1">
        <f t="shared" ca="1" si="73"/>
        <v>0</v>
      </c>
      <c r="CC262" s="1">
        <f t="shared" ca="1" si="74"/>
        <v>0</v>
      </c>
    </row>
    <row r="263" spans="1:81" hidden="1" x14ac:dyDescent="0.25">
      <c r="A263" s="1" t="s">
        <v>1447</v>
      </c>
      <c r="B263" s="1" t="s">
        <v>1448</v>
      </c>
      <c r="C263" s="1" t="s">
        <v>62</v>
      </c>
      <c r="D263" s="1" t="s">
        <v>1396</v>
      </c>
      <c r="E263" s="1" t="s">
        <v>112</v>
      </c>
      <c r="F263">
        <v>2</v>
      </c>
      <c r="G263">
        <v>0</v>
      </c>
      <c r="H263">
        <v>0</v>
      </c>
      <c r="I263">
        <v>0</v>
      </c>
      <c r="J263">
        <v>0</v>
      </c>
      <c r="BI263" s="3">
        <v>2</v>
      </c>
      <c r="BJ263" s="3" t="str">
        <f t="array" ref="BJ263">IF(C263="yes",VLOOKUP(BI263&amp;D263,CHOOSE({1,2},Schedule_2015!$A$2:$A$257&amp;Schedule_2015!$B$2:$B$257,Schedule_2015!$C$2:$C$257),2,0),VLOOKUP(BI263&amp;D263,CHOOSE({1,2},Schedule_2015!$A$2:$A$257&amp;Schedule_2015!$C$2:$C$257,Schedule_2015!$B$2:$B$257),2,0))</f>
        <v>ATL</v>
      </c>
      <c r="BK263" s="3">
        <f>VLOOKUP(BJ263,Def!$A$2:$Z$34,23,0)</f>
        <v>97.4</v>
      </c>
      <c r="BL263" s="3">
        <f>VLOOKUP(BJ263,Def!$A$2:$Z$34,16,0)</f>
        <v>235.2</v>
      </c>
      <c r="BM263" s="3">
        <f>VLOOKUP(BJ263,Def!$A$2:$Z$34,17,0)</f>
        <v>7</v>
      </c>
      <c r="BN263" s="3">
        <f>VLOOKUP(BJ263,Def!$A$2:$Z$34,24,0)</f>
        <v>2</v>
      </c>
      <c r="BO263" s="1">
        <f t="shared" ca="1" si="60"/>
        <v>0</v>
      </c>
      <c r="BP263" s="1">
        <f t="shared" ca="1" si="61"/>
        <v>0</v>
      </c>
      <c r="BQ263" s="1">
        <f t="shared" ca="1" si="62"/>
        <v>0</v>
      </c>
      <c r="BR263" s="1">
        <f t="shared" ca="1" si="63"/>
        <v>0</v>
      </c>
      <c r="BS263" s="1">
        <f t="shared" ca="1" si="64"/>
        <v>0</v>
      </c>
      <c r="BT263" s="1">
        <f t="shared" ca="1" si="65"/>
        <v>0</v>
      </c>
      <c r="BU263" s="1">
        <f t="shared" ca="1" si="66"/>
        <v>0</v>
      </c>
      <c r="BV263" s="1">
        <f t="shared" ca="1" si="67"/>
        <v>0</v>
      </c>
      <c r="BW263" s="1">
        <f t="shared" ca="1" si="68"/>
        <v>0</v>
      </c>
      <c r="BX263" s="1">
        <f t="shared" ca="1" si="69"/>
        <v>0</v>
      </c>
      <c r="BY263" s="1">
        <f t="shared" ca="1" si="70"/>
        <v>0</v>
      </c>
      <c r="BZ263" s="1">
        <f t="shared" ca="1" si="71"/>
        <v>0</v>
      </c>
      <c r="CA263" s="1">
        <f t="shared" ca="1" si="72"/>
        <v>0</v>
      </c>
      <c r="CB263" s="1">
        <f t="shared" ca="1" si="73"/>
        <v>0</v>
      </c>
      <c r="CC263" s="1">
        <f t="shared" ca="1" si="74"/>
        <v>0</v>
      </c>
    </row>
    <row r="264" spans="1:81" hidden="1" x14ac:dyDescent="0.25">
      <c r="A264" s="1" t="s">
        <v>1449</v>
      </c>
      <c r="B264" s="1" t="s">
        <v>1450</v>
      </c>
      <c r="C264" s="1" t="s">
        <v>62</v>
      </c>
      <c r="D264" s="1" t="s">
        <v>1396</v>
      </c>
      <c r="E264" s="1" t="s">
        <v>165</v>
      </c>
      <c r="F264">
        <v>2</v>
      </c>
      <c r="G264">
        <v>0</v>
      </c>
      <c r="H264">
        <v>0</v>
      </c>
      <c r="I264">
        <v>0</v>
      </c>
      <c r="J264">
        <v>6</v>
      </c>
      <c r="BI264" s="3">
        <v>2</v>
      </c>
      <c r="BJ264" s="3" t="str">
        <f t="array" ref="BJ264">IF(C264="yes",VLOOKUP(BI264&amp;D264,CHOOSE({1,2},Schedule_2015!$A$2:$A$257&amp;Schedule_2015!$B$2:$B$257,Schedule_2015!$C$2:$C$257),2,0),VLOOKUP(BI264&amp;D264,CHOOSE({1,2},Schedule_2015!$A$2:$A$257&amp;Schedule_2015!$C$2:$C$257,Schedule_2015!$B$2:$B$257),2,0))</f>
        <v>ATL</v>
      </c>
      <c r="BK264" s="3">
        <f>VLOOKUP(BJ264,Def!$A$2:$Z$34,23,0)</f>
        <v>97.4</v>
      </c>
      <c r="BL264" s="3">
        <f>VLOOKUP(BJ264,Def!$A$2:$Z$34,16,0)</f>
        <v>235.2</v>
      </c>
      <c r="BM264" s="3">
        <f>VLOOKUP(BJ264,Def!$A$2:$Z$34,17,0)</f>
        <v>7</v>
      </c>
      <c r="BN264" s="3">
        <f>VLOOKUP(BJ264,Def!$A$2:$Z$34,24,0)</f>
        <v>2</v>
      </c>
      <c r="BO264" s="1">
        <f t="shared" ca="1" si="60"/>
        <v>0</v>
      </c>
      <c r="BP264" s="1">
        <f t="shared" ca="1" si="61"/>
        <v>0</v>
      </c>
      <c r="BQ264" s="1">
        <f t="shared" ca="1" si="62"/>
        <v>0</v>
      </c>
      <c r="BR264" s="1">
        <f t="shared" ca="1" si="63"/>
        <v>0</v>
      </c>
      <c r="BS264" s="1">
        <f t="shared" ca="1" si="64"/>
        <v>0</v>
      </c>
      <c r="BT264" s="1">
        <f t="shared" ca="1" si="65"/>
        <v>0</v>
      </c>
      <c r="BU264" s="1">
        <f t="shared" ca="1" si="66"/>
        <v>0</v>
      </c>
      <c r="BV264" s="1">
        <f t="shared" ca="1" si="67"/>
        <v>0</v>
      </c>
      <c r="BW264" s="1">
        <f t="shared" ca="1" si="68"/>
        <v>0</v>
      </c>
      <c r="BX264" s="1">
        <f t="shared" ca="1" si="69"/>
        <v>0</v>
      </c>
      <c r="BY264" s="1">
        <f t="shared" ca="1" si="70"/>
        <v>0</v>
      </c>
      <c r="BZ264" s="1">
        <f t="shared" ca="1" si="71"/>
        <v>0</v>
      </c>
      <c r="CA264" s="1">
        <f t="shared" ca="1" si="72"/>
        <v>0</v>
      </c>
      <c r="CB264" s="1">
        <f t="shared" ca="1" si="73"/>
        <v>0</v>
      </c>
      <c r="CC264" s="1">
        <f t="shared" ca="1" si="74"/>
        <v>0</v>
      </c>
    </row>
    <row r="265" spans="1:81" hidden="1" x14ac:dyDescent="0.25">
      <c r="A265" s="1" t="s">
        <v>2156</v>
      </c>
      <c r="B265" s="1" t="s">
        <v>2157</v>
      </c>
      <c r="C265" s="1" t="s">
        <v>135</v>
      </c>
      <c r="D265" s="1" t="s">
        <v>202</v>
      </c>
      <c r="E265" s="1" t="s">
        <v>88</v>
      </c>
      <c r="P265">
        <v>2</v>
      </c>
      <c r="Q265">
        <v>1</v>
      </c>
      <c r="R265">
        <v>29</v>
      </c>
      <c r="S265">
        <v>3</v>
      </c>
      <c r="T265">
        <v>3</v>
      </c>
      <c r="U265">
        <v>0</v>
      </c>
      <c r="V265">
        <v>3</v>
      </c>
      <c r="W265">
        <v>0</v>
      </c>
      <c r="X265">
        <v>3</v>
      </c>
      <c r="BI265" s="3">
        <v>1</v>
      </c>
      <c r="BJ265" s="3" t="str">
        <f t="array" ref="BJ265">IF(C265="yes",VLOOKUP(BI265&amp;D265,CHOOSE({1,2},Schedule_2015!$A$2:$A$257&amp;Schedule_2015!$B$2:$B$257,Schedule_2015!$C$2:$C$257),2,0),VLOOKUP(BI265&amp;D265,CHOOSE({1,2},Schedule_2015!$A$2:$A$257&amp;Schedule_2015!$C$2:$C$257,Schedule_2015!$B$2:$B$257),2,0))</f>
        <v>ATL</v>
      </c>
      <c r="BK265" s="3">
        <f>VLOOKUP(BJ265,Def!$A$2:$Z$34,23,0)</f>
        <v>97.4</v>
      </c>
      <c r="BL265" s="3">
        <f>VLOOKUP(BJ265,Def!$A$2:$Z$34,16,0)</f>
        <v>235.2</v>
      </c>
      <c r="BM265" s="3">
        <f>VLOOKUP(BJ265,Def!$A$2:$Z$34,17,0)</f>
        <v>7</v>
      </c>
      <c r="BN265" s="3">
        <f>VLOOKUP(BJ265,Def!$A$2:$Z$34,24,0)</f>
        <v>2</v>
      </c>
      <c r="BO265" s="1">
        <f t="shared" ca="1" si="60"/>
        <v>0</v>
      </c>
      <c r="BP265" s="1">
        <f t="shared" ca="1" si="61"/>
        <v>0</v>
      </c>
      <c r="BQ265" s="1">
        <f t="shared" ca="1" si="62"/>
        <v>0</v>
      </c>
      <c r="BR265" s="1">
        <f t="shared" ca="1" si="63"/>
        <v>0</v>
      </c>
      <c r="BS265" s="1">
        <f t="shared" ca="1" si="64"/>
        <v>0</v>
      </c>
      <c r="BT265" s="1">
        <f t="shared" ca="1" si="65"/>
        <v>0</v>
      </c>
      <c r="BU265" s="1">
        <f t="shared" ca="1" si="66"/>
        <v>0</v>
      </c>
      <c r="BV265" s="1">
        <f t="shared" ca="1" si="67"/>
        <v>0</v>
      </c>
      <c r="BW265" s="1">
        <f t="shared" ca="1" si="68"/>
        <v>0</v>
      </c>
      <c r="BX265" s="1">
        <f t="shared" ca="1" si="69"/>
        <v>0</v>
      </c>
      <c r="BY265" s="1">
        <f t="shared" ca="1" si="70"/>
        <v>0</v>
      </c>
      <c r="BZ265" s="1">
        <f t="shared" ca="1" si="71"/>
        <v>0</v>
      </c>
      <c r="CA265" s="1">
        <f t="shared" ca="1" si="72"/>
        <v>0</v>
      </c>
      <c r="CB265" s="1">
        <f t="shared" ca="1" si="73"/>
        <v>0</v>
      </c>
      <c r="CC265" s="1">
        <f t="shared" ca="1" si="74"/>
        <v>0</v>
      </c>
    </row>
    <row r="266" spans="1:81" hidden="1" x14ac:dyDescent="0.25">
      <c r="A266" s="1" t="s">
        <v>229</v>
      </c>
      <c r="B266" s="1" t="s">
        <v>230</v>
      </c>
      <c r="C266" s="1" t="s">
        <v>135</v>
      </c>
      <c r="D266" s="1" t="s">
        <v>202</v>
      </c>
      <c r="E266" s="1" t="s">
        <v>91</v>
      </c>
      <c r="AK266">
        <v>38</v>
      </c>
      <c r="AL266">
        <v>1</v>
      </c>
      <c r="AM266">
        <v>60</v>
      </c>
      <c r="AN266">
        <v>5</v>
      </c>
      <c r="AO266">
        <v>226</v>
      </c>
      <c r="BI266" s="3">
        <v>1</v>
      </c>
      <c r="BJ266" s="3" t="str">
        <f t="array" ref="BJ266">IF(C266="yes",VLOOKUP(BI266&amp;D266,CHOOSE({1,2},Schedule_2015!$A$2:$A$257&amp;Schedule_2015!$B$2:$B$257,Schedule_2015!$C$2:$C$257),2,0),VLOOKUP(BI266&amp;D266,CHOOSE({1,2},Schedule_2015!$A$2:$A$257&amp;Schedule_2015!$C$2:$C$257,Schedule_2015!$B$2:$B$257),2,0))</f>
        <v>ATL</v>
      </c>
      <c r="BK266" s="3">
        <f>VLOOKUP(BJ266,Def!$A$2:$Z$34,23,0)</f>
        <v>97.4</v>
      </c>
      <c r="BL266" s="3">
        <f>VLOOKUP(BJ266,Def!$A$2:$Z$34,16,0)</f>
        <v>235.2</v>
      </c>
      <c r="BM266" s="3">
        <f>VLOOKUP(BJ266,Def!$A$2:$Z$34,17,0)</f>
        <v>7</v>
      </c>
      <c r="BN266" s="3">
        <f>VLOOKUP(BJ266,Def!$A$2:$Z$34,24,0)</f>
        <v>2</v>
      </c>
      <c r="BO266" s="1">
        <f t="shared" ca="1" si="60"/>
        <v>0</v>
      </c>
      <c r="BP266" s="1">
        <f t="shared" ca="1" si="61"/>
        <v>0</v>
      </c>
      <c r="BQ266" s="1">
        <f t="shared" ca="1" si="62"/>
        <v>0</v>
      </c>
      <c r="BR266" s="1">
        <f t="shared" ca="1" si="63"/>
        <v>0</v>
      </c>
      <c r="BS266" s="1">
        <f t="shared" ca="1" si="64"/>
        <v>0</v>
      </c>
      <c r="BT266" s="1">
        <f t="shared" ca="1" si="65"/>
        <v>0</v>
      </c>
      <c r="BU266" s="1">
        <f t="shared" ca="1" si="66"/>
        <v>0</v>
      </c>
      <c r="BV266" s="1">
        <f t="shared" ca="1" si="67"/>
        <v>0</v>
      </c>
      <c r="BW266" s="1">
        <f t="shared" ca="1" si="68"/>
        <v>0</v>
      </c>
      <c r="BX266" s="1">
        <f t="shared" ca="1" si="69"/>
        <v>0</v>
      </c>
      <c r="BY266" s="1">
        <f t="shared" ca="1" si="70"/>
        <v>0</v>
      </c>
      <c r="BZ266" s="1">
        <f t="shared" ca="1" si="71"/>
        <v>0</v>
      </c>
      <c r="CA266" s="1">
        <f t="shared" ca="1" si="72"/>
        <v>0</v>
      </c>
      <c r="CB266" s="1">
        <f t="shared" ca="1" si="73"/>
        <v>0</v>
      </c>
      <c r="CC266" s="1">
        <f t="shared" ca="1" si="74"/>
        <v>0</v>
      </c>
    </row>
    <row r="267" spans="1:81" hidden="1" x14ac:dyDescent="0.25">
      <c r="A267" s="1" t="s">
        <v>2414</v>
      </c>
      <c r="B267" s="1" t="s">
        <v>2415</v>
      </c>
      <c r="C267" s="1" t="s">
        <v>135</v>
      </c>
      <c r="D267" s="1" t="s">
        <v>202</v>
      </c>
      <c r="E267" s="1" t="s">
        <v>176</v>
      </c>
      <c r="F267">
        <v>2</v>
      </c>
      <c r="G267">
        <v>0</v>
      </c>
      <c r="H267">
        <v>1</v>
      </c>
      <c r="I267">
        <v>0</v>
      </c>
      <c r="J267">
        <v>4</v>
      </c>
      <c r="BI267" s="3">
        <v>1</v>
      </c>
      <c r="BJ267" s="3" t="str">
        <f t="array" ref="BJ267">IF(C267="yes",VLOOKUP(BI267&amp;D267,CHOOSE({1,2},Schedule_2015!$A$2:$A$257&amp;Schedule_2015!$B$2:$B$257,Schedule_2015!$C$2:$C$257),2,0),VLOOKUP(BI267&amp;D267,CHOOSE({1,2},Schedule_2015!$A$2:$A$257&amp;Schedule_2015!$C$2:$C$257,Schedule_2015!$B$2:$B$257),2,0))</f>
        <v>ATL</v>
      </c>
      <c r="BK267" s="3">
        <f>VLOOKUP(BJ267,Def!$A$2:$Z$34,23,0)</f>
        <v>97.4</v>
      </c>
      <c r="BL267" s="3">
        <f>VLOOKUP(BJ267,Def!$A$2:$Z$34,16,0)</f>
        <v>235.2</v>
      </c>
      <c r="BM267" s="3">
        <f>VLOOKUP(BJ267,Def!$A$2:$Z$34,17,0)</f>
        <v>7</v>
      </c>
      <c r="BN267" s="3">
        <f>VLOOKUP(BJ267,Def!$A$2:$Z$34,24,0)</f>
        <v>2</v>
      </c>
      <c r="BO267" s="1">
        <f t="shared" ca="1" si="60"/>
        <v>0</v>
      </c>
      <c r="BP267" s="1">
        <f t="shared" ca="1" si="61"/>
        <v>0</v>
      </c>
      <c r="BQ267" s="1">
        <f t="shared" ca="1" si="62"/>
        <v>0</v>
      </c>
      <c r="BR267" s="1">
        <f t="shared" ca="1" si="63"/>
        <v>0</v>
      </c>
      <c r="BS267" s="1">
        <f t="shared" ca="1" si="64"/>
        <v>0</v>
      </c>
      <c r="BT267" s="1">
        <f t="shared" ca="1" si="65"/>
        <v>0</v>
      </c>
      <c r="BU267" s="1">
        <f t="shared" ca="1" si="66"/>
        <v>0</v>
      </c>
      <c r="BV267" s="1">
        <f t="shared" ca="1" si="67"/>
        <v>0</v>
      </c>
      <c r="BW267" s="1">
        <f t="shared" ca="1" si="68"/>
        <v>0</v>
      </c>
      <c r="BX267" s="1">
        <f t="shared" ca="1" si="69"/>
        <v>0</v>
      </c>
      <c r="BY267" s="1">
        <f t="shared" ca="1" si="70"/>
        <v>0</v>
      </c>
      <c r="BZ267" s="1">
        <f t="shared" ca="1" si="71"/>
        <v>0</v>
      </c>
      <c r="CA267" s="1">
        <f t="shared" ca="1" si="72"/>
        <v>0</v>
      </c>
      <c r="CB267" s="1">
        <f t="shared" ca="1" si="73"/>
        <v>0</v>
      </c>
      <c r="CC267" s="1">
        <f t="shared" ca="1" si="74"/>
        <v>0</v>
      </c>
    </row>
    <row r="268" spans="1:81" hidden="1" x14ac:dyDescent="0.25">
      <c r="A268" s="1" t="s">
        <v>223</v>
      </c>
      <c r="B268" s="1" t="s">
        <v>224</v>
      </c>
      <c r="C268" s="1" t="s">
        <v>135</v>
      </c>
      <c r="D268" s="1" t="s">
        <v>202</v>
      </c>
      <c r="E268" s="1" t="s">
        <v>100</v>
      </c>
      <c r="F268">
        <v>2</v>
      </c>
      <c r="G268">
        <v>0</v>
      </c>
      <c r="H268">
        <v>0</v>
      </c>
      <c r="I268">
        <v>0</v>
      </c>
      <c r="J268">
        <v>7</v>
      </c>
      <c r="BI268" s="3">
        <v>1</v>
      </c>
      <c r="BJ268" s="3" t="str">
        <f t="array" ref="BJ268">IF(C268="yes",VLOOKUP(BI268&amp;D268,CHOOSE({1,2},Schedule_2015!$A$2:$A$257&amp;Schedule_2015!$B$2:$B$257,Schedule_2015!$C$2:$C$257),2,0),VLOOKUP(BI268&amp;D268,CHOOSE({1,2},Schedule_2015!$A$2:$A$257&amp;Schedule_2015!$C$2:$C$257,Schedule_2015!$B$2:$B$257),2,0))</f>
        <v>ATL</v>
      </c>
      <c r="BK268" s="3">
        <f>VLOOKUP(BJ268,Def!$A$2:$Z$34,23,0)</f>
        <v>97.4</v>
      </c>
      <c r="BL268" s="3">
        <f>VLOOKUP(BJ268,Def!$A$2:$Z$34,16,0)</f>
        <v>235.2</v>
      </c>
      <c r="BM268" s="3">
        <f>VLOOKUP(BJ268,Def!$A$2:$Z$34,17,0)</f>
        <v>7</v>
      </c>
      <c r="BN268" s="3">
        <f>VLOOKUP(BJ268,Def!$A$2:$Z$34,24,0)</f>
        <v>2</v>
      </c>
      <c r="BO268" s="1">
        <f t="shared" ca="1" si="60"/>
        <v>0</v>
      </c>
      <c r="BP268" s="1">
        <f t="shared" ca="1" si="61"/>
        <v>0</v>
      </c>
      <c r="BQ268" s="1">
        <f t="shared" ca="1" si="62"/>
        <v>0</v>
      </c>
      <c r="BR268" s="1">
        <f t="shared" ca="1" si="63"/>
        <v>0</v>
      </c>
      <c r="BS268" s="1">
        <f t="shared" ca="1" si="64"/>
        <v>0</v>
      </c>
      <c r="BT268" s="1">
        <f t="shared" ca="1" si="65"/>
        <v>0</v>
      </c>
      <c r="BU268" s="1">
        <f t="shared" ca="1" si="66"/>
        <v>0</v>
      </c>
      <c r="BV268" s="1">
        <f t="shared" ca="1" si="67"/>
        <v>0</v>
      </c>
      <c r="BW268" s="1">
        <f t="shared" ca="1" si="68"/>
        <v>0</v>
      </c>
      <c r="BX268" s="1">
        <f t="shared" ca="1" si="69"/>
        <v>0</v>
      </c>
      <c r="BY268" s="1">
        <f t="shared" ca="1" si="70"/>
        <v>0</v>
      </c>
      <c r="BZ268" s="1">
        <f t="shared" ca="1" si="71"/>
        <v>0</v>
      </c>
      <c r="CA268" s="1">
        <f t="shared" ca="1" si="72"/>
        <v>0</v>
      </c>
      <c r="CB268" s="1">
        <f t="shared" ca="1" si="73"/>
        <v>0</v>
      </c>
      <c r="CC268" s="1">
        <f t="shared" ca="1" si="74"/>
        <v>0</v>
      </c>
    </row>
    <row r="269" spans="1:81" hidden="1" x14ac:dyDescent="0.25">
      <c r="A269" s="1" t="s">
        <v>237</v>
      </c>
      <c r="B269" s="1" t="s">
        <v>238</v>
      </c>
      <c r="C269" s="1" t="s">
        <v>135</v>
      </c>
      <c r="D269" s="1" t="s">
        <v>202</v>
      </c>
      <c r="E269" s="1" t="s">
        <v>94</v>
      </c>
      <c r="F269">
        <v>0</v>
      </c>
      <c r="G269">
        <v>0</v>
      </c>
      <c r="H269">
        <v>0</v>
      </c>
      <c r="I269">
        <v>0</v>
      </c>
      <c r="J269">
        <v>1</v>
      </c>
      <c r="BI269" s="3">
        <v>1</v>
      </c>
      <c r="BJ269" s="3" t="str">
        <f t="array" ref="BJ269">IF(C269="yes",VLOOKUP(BI269&amp;D269,CHOOSE({1,2},Schedule_2015!$A$2:$A$257&amp;Schedule_2015!$B$2:$B$257,Schedule_2015!$C$2:$C$257),2,0),VLOOKUP(BI269&amp;D269,CHOOSE({1,2},Schedule_2015!$A$2:$A$257&amp;Schedule_2015!$C$2:$C$257,Schedule_2015!$B$2:$B$257),2,0))</f>
        <v>ATL</v>
      </c>
      <c r="BK269" s="3">
        <f>VLOOKUP(BJ269,Def!$A$2:$Z$34,23,0)</f>
        <v>97.4</v>
      </c>
      <c r="BL269" s="3">
        <f>VLOOKUP(BJ269,Def!$A$2:$Z$34,16,0)</f>
        <v>235.2</v>
      </c>
      <c r="BM269" s="3">
        <f>VLOOKUP(BJ269,Def!$A$2:$Z$34,17,0)</f>
        <v>7</v>
      </c>
      <c r="BN269" s="3">
        <f>VLOOKUP(BJ269,Def!$A$2:$Z$34,24,0)</f>
        <v>2</v>
      </c>
      <c r="BO269" s="1">
        <f t="shared" ca="1" si="60"/>
        <v>0</v>
      </c>
      <c r="BP269" s="1">
        <f t="shared" ca="1" si="61"/>
        <v>0</v>
      </c>
      <c r="BQ269" s="1">
        <f t="shared" ca="1" si="62"/>
        <v>0</v>
      </c>
      <c r="BR269" s="1">
        <f t="shared" ca="1" si="63"/>
        <v>0</v>
      </c>
      <c r="BS269" s="1">
        <f t="shared" ca="1" si="64"/>
        <v>0</v>
      </c>
      <c r="BT269" s="1">
        <f t="shared" ca="1" si="65"/>
        <v>0</v>
      </c>
      <c r="BU269" s="1">
        <f t="shared" ca="1" si="66"/>
        <v>0</v>
      </c>
      <c r="BV269" s="1">
        <f t="shared" ca="1" si="67"/>
        <v>0</v>
      </c>
      <c r="BW269" s="1">
        <f t="shared" ca="1" si="68"/>
        <v>0</v>
      </c>
      <c r="BX269" s="1">
        <f t="shared" ca="1" si="69"/>
        <v>0</v>
      </c>
      <c r="BY269" s="1">
        <f t="shared" ca="1" si="70"/>
        <v>0</v>
      </c>
      <c r="BZ269" s="1">
        <f t="shared" ca="1" si="71"/>
        <v>0</v>
      </c>
      <c r="CA269" s="1">
        <f t="shared" ca="1" si="72"/>
        <v>0</v>
      </c>
      <c r="CB269" s="1">
        <f t="shared" ca="1" si="73"/>
        <v>0</v>
      </c>
      <c r="CC269" s="1">
        <f t="shared" ca="1" si="74"/>
        <v>0</v>
      </c>
    </row>
    <row r="270" spans="1:81" hidden="1" x14ac:dyDescent="0.25">
      <c r="A270" s="1" t="s">
        <v>239</v>
      </c>
      <c r="B270" s="1" t="s">
        <v>240</v>
      </c>
      <c r="C270" s="1" t="s">
        <v>135</v>
      </c>
      <c r="D270" s="1" t="s">
        <v>202</v>
      </c>
      <c r="E270" s="1" t="s">
        <v>118</v>
      </c>
      <c r="F270">
        <v>1</v>
      </c>
      <c r="G270">
        <v>0</v>
      </c>
      <c r="H270">
        <v>0</v>
      </c>
      <c r="I270">
        <v>0</v>
      </c>
      <c r="J270">
        <v>0</v>
      </c>
      <c r="BI270" s="3">
        <v>1</v>
      </c>
      <c r="BJ270" s="3" t="str">
        <f t="array" ref="BJ270">IF(C270="yes",VLOOKUP(BI270&amp;D270,CHOOSE({1,2},Schedule_2015!$A$2:$A$257&amp;Schedule_2015!$B$2:$B$257,Schedule_2015!$C$2:$C$257),2,0),VLOOKUP(BI270&amp;D270,CHOOSE({1,2},Schedule_2015!$A$2:$A$257&amp;Schedule_2015!$C$2:$C$257,Schedule_2015!$B$2:$B$257),2,0))</f>
        <v>ATL</v>
      </c>
      <c r="BK270" s="3">
        <f>VLOOKUP(BJ270,Def!$A$2:$Z$34,23,0)</f>
        <v>97.4</v>
      </c>
      <c r="BL270" s="3">
        <f>VLOOKUP(BJ270,Def!$A$2:$Z$34,16,0)</f>
        <v>235.2</v>
      </c>
      <c r="BM270" s="3">
        <f>VLOOKUP(BJ270,Def!$A$2:$Z$34,17,0)</f>
        <v>7</v>
      </c>
      <c r="BN270" s="3">
        <f>VLOOKUP(BJ270,Def!$A$2:$Z$34,24,0)</f>
        <v>2</v>
      </c>
      <c r="BO270" s="1">
        <f t="shared" ca="1" si="60"/>
        <v>0</v>
      </c>
      <c r="BP270" s="1">
        <f t="shared" ca="1" si="61"/>
        <v>0</v>
      </c>
      <c r="BQ270" s="1">
        <f t="shared" ca="1" si="62"/>
        <v>0</v>
      </c>
      <c r="BR270" s="1">
        <f t="shared" ca="1" si="63"/>
        <v>0</v>
      </c>
      <c r="BS270" s="1">
        <f t="shared" ca="1" si="64"/>
        <v>0</v>
      </c>
      <c r="BT270" s="1">
        <f t="shared" ca="1" si="65"/>
        <v>0</v>
      </c>
      <c r="BU270" s="1">
        <f t="shared" ca="1" si="66"/>
        <v>0</v>
      </c>
      <c r="BV270" s="1">
        <f t="shared" ca="1" si="67"/>
        <v>0</v>
      </c>
      <c r="BW270" s="1">
        <f t="shared" ca="1" si="68"/>
        <v>0</v>
      </c>
      <c r="BX270" s="1">
        <f t="shared" ca="1" si="69"/>
        <v>0</v>
      </c>
      <c r="BY270" s="1">
        <f t="shared" ca="1" si="70"/>
        <v>0</v>
      </c>
      <c r="BZ270" s="1">
        <f t="shared" ca="1" si="71"/>
        <v>0</v>
      </c>
      <c r="CA270" s="1">
        <f t="shared" ca="1" si="72"/>
        <v>0</v>
      </c>
      <c r="CB270" s="1">
        <f t="shared" ca="1" si="73"/>
        <v>0</v>
      </c>
      <c r="CC270" s="1">
        <f t="shared" ca="1" si="74"/>
        <v>0</v>
      </c>
    </row>
    <row r="271" spans="1:81" hidden="1" x14ac:dyDescent="0.25">
      <c r="A271" s="1" t="s">
        <v>1837</v>
      </c>
      <c r="B271" s="1" t="s">
        <v>1838</v>
      </c>
      <c r="C271" s="1" t="s">
        <v>135</v>
      </c>
      <c r="D271" s="1" t="s">
        <v>202</v>
      </c>
      <c r="E271" s="1" t="s">
        <v>94</v>
      </c>
      <c r="F271">
        <v>0</v>
      </c>
      <c r="G271">
        <v>0</v>
      </c>
      <c r="H271">
        <v>0</v>
      </c>
      <c r="I271">
        <v>0</v>
      </c>
      <c r="J271">
        <v>1</v>
      </c>
      <c r="BI271" s="3">
        <v>1</v>
      </c>
      <c r="BJ271" s="3" t="str">
        <f t="array" ref="BJ271">IF(C271="yes",VLOOKUP(BI271&amp;D271,CHOOSE({1,2},Schedule_2015!$A$2:$A$257&amp;Schedule_2015!$B$2:$B$257,Schedule_2015!$C$2:$C$257),2,0),VLOOKUP(BI271&amp;D271,CHOOSE({1,2},Schedule_2015!$A$2:$A$257&amp;Schedule_2015!$C$2:$C$257,Schedule_2015!$B$2:$B$257),2,0))</f>
        <v>ATL</v>
      </c>
      <c r="BK271" s="3">
        <f>VLOOKUP(BJ271,Def!$A$2:$Z$34,23,0)</f>
        <v>97.4</v>
      </c>
      <c r="BL271" s="3">
        <f>VLOOKUP(BJ271,Def!$A$2:$Z$34,16,0)</f>
        <v>235.2</v>
      </c>
      <c r="BM271" s="3">
        <f>VLOOKUP(BJ271,Def!$A$2:$Z$34,17,0)</f>
        <v>7</v>
      </c>
      <c r="BN271" s="3">
        <f>VLOOKUP(BJ271,Def!$A$2:$Z$34,24,0)</f>
        <v>2</v>
      </c>
      <c r="BO271" s="1">
        <f t="shared" ca="1" si="60"/>
        <v>0</v>
      </c>
      <c r="BP271" s="1">
        <f t="shared" ca="1" si="61"/>
        <v>0</v>
      </c>
      <c r="BQ271" s="1">
        <f t="shared" ca="1" si="62"/>
        <v>0</v>
      </c>
      <c r="BR271" s="1">
        <f t="shared" ca="1" si="63"/>
        <v>0</v>
      </c>
      <c r="BS271" s="1">
        <f t="shared" ca="1" si="64"/>
        <v>0</v>
      </c>
      <c r="BT271" s="1">
        <f t="shared" ca="1" si="65"/>
        <v>0</v>
      </c>
      <c r="BU271" s="1">
        <f t="shared" ca="1" si="66"/>
        <v>0</v>
      </c>
      <c r="BV271" s="1">
        <f t="shared" ca="1" si="67"/>
        <v>0</v>
      </c>
      <c r="BW271" s="1">
        <f t="shared" ca="1" si="68"/>
        <v>0</v>
      </c>
      <c r="BX271" s="1">
        <f t="shared" ca="1" si="69"/>
        <v>0</v>
      </c>
      <c r="BY271" s="1">
        <f t="shared" ca="1" si="70"/>
        <v>0</v>
      </c>
      <c r="BZ271" s="1">
        <f t="shared" ca="1" si="71"/>
        <v>0</v>
      </c>
      <c r="CA271" s="1">
        <f t="shared" ca="1" si="72"/>
        <v>0</v>
      </c>
      <c r="CB271" s="1">
        <f t="shared" ca="1" si="73"/>
        <v>0</v>
      </c>
      <c r="CC271" s="1">
        <f t="shared" ca="1" si="74"/>
        <v>0</v>
      </c>
    </row>
    <row r="272" spans="1:81" hidden="1" x14ac:dyDescent="0.25">
      <c r="A272" s="1" t="s">
        <v>221</v>
      </c>
      <c r="B272" s="1" t="s">
        <v>222</v>
      </c>
      <c r="C272" s="1" t="s">
        <v>135</v>
      </c>
      <c r="D272" s="1" t="s">
        <v>202</v>
      </c>
      <c r="E272" s="1" t="s">
        <v>94</v>
      </c>
      <c r="F272">
        <v>1</v>
      </c>
      <c r="G272">
        <v>0</v>
      </c>
      <c r="H272">
        <v>0</v>
      </c>
      <c r="I272">
        <v>1</v>
      </c>
      <c r="J272">
        <v>1</v>
      </c>
      <c r="BI272" s="3">
        <v>1</v>
      </c>
      <c r="BJ272" s="3" t="str">
        <f t="array" ref="BJ272">IF(C272="yes",VLOOKUP(BI272&amp;D272,CHOOSE({1,2},Schedule_2015!$A$2:$A$257&amp;Schedule_2015!$B$2:$B$257,Schedule_2015!$C$2:$C$257),2,0),VLOOKUP(BI272&amp;D272,CHOOSE({1,2},Schedule_2015!$A$2:$A$257&amp;Schedule_2015!$C$2:$C$257,Schedule_2015!$B$2:$B$257),2,0))</f>
        <v>ATL</v>
      </c>
      <c r="BK272" s="3">
        <f>VLOOKUP(BJ272,Def!$A$2:$Z$34,23,0)</f>
        <v>97.4</v>
      </c>
      <c r="BL272" s="3">
        <f>VLOOKUP(BJ272,Def!$A$2:$Z$34,16,0)</f>
        <v>235.2</v>
      </c>
      <c r="BM272" s="3">
        <f>VLOOKUP(BJ272,Def!$A$2:$Z$34,17,0)</f>
        <v>7</v>
      </c>
      <c r="BN272" s="3">
        <f>VLOOKUP(BJ272,Def!$A$2:$Z$34,24,0)</f>
        <v>2</v>
      </c>
      <c r="BO272" s="1">
        <f t="shared" ca="1" si="60"/>
        <v>0</v>
      </c>
      <c r="BP272" s="1">
        <f t="shared" ca="1" si="61"/>
        <v>0</v>
      </c>
      <c r="BQ272" s="1">
        <f t="shared" ca="1" si="62"/>
        <v>0</v>
      </c>
      <c r="BR272" s="1">
        <f t="shared" ca="1" si="63"/>
        <v>0</v>
      </c>
      <c r="BS272" s="1">
        <f t="shared" ca="1" si="64"/>
        <v>0</v>
      </c>
      <c r="BT272" s="1">
        <f t="shared" ca="1" si="65"/>
        <v>0</v>
      </c>
      <c r="BU272" s="1">
        <f t="shared" ca="1" si="66"/>
        <v>0</v>
      </c>
      <c r="BV272" s="1">
        <f t="shared" ca="1" si="67"/>
        <v>0</v>
      </c>
      <c r="BW272" s="1">
        <f t="shared" ca="1" si="68"/>
        <v>0</v>
      </c>
      <c r="BX272" s="1">
        <f t="shared" ca="1" si="69"/>
        <v>0</v>
      </c>
      <c r="BY272" s="1">
        <f t="shared" ca="1" si="70"/>
        <v>0</v>
      </c>
      <c r="BZ272" s="1">
        <f t="shared" ca="1" si="71"/>
        <v>0</v>
      </c>
      <c r="CA272" s="1">
        <f t="shared" ca="1" si="72"/>
        <v>0</v>
      </c>
      <c r="CB272" s="1">
        <f t="shared" ca="1" si="73"/>
        <v>0</v>
      </c>
      <c r="CC272" s="1">
        <f t="shared" ca="1" si="74"/>
        <v>0</v>
      </c>
    </row>
    <row r="273" spans="1:81" hidden="1" x14ac:dyDescent="0.25">
      <c r="A273" s="1" t="s">
        <v>241</v>
      </c>
      <c r="B273" s="1" t="s">
        <v>242</v>
      </c>
      <c r="C273" s="1" t="s">
        <v>135</v>
      </c>
      <c r="D273" s="1" t="s">
        <v>202</v>
      </c>
      <c r="E273" s="1" t="s">
        <v>112</v>
      </c>
      <c r="F273">
        <v>0</v>
      </c>
      <c r="G273">
        <v>0</v>
      </c>
      <c r="H273">
        <v>0</v>
      </c>
      <c r="I273">
        <v>0</v>
      </c>
      <c r="J273">
        <v>1</v>
      </c>
      <c r="BI273" s="3">
        <v>1</v>
      </c>
      <c r="BJ273" s="3" t="str">
        <f t="array" ref="BJ273">IF(C273="yes",VLOOKUP(BI273&amp;D273,CHOOSE({1,2},Schedule_2015!$A$2:$A$257&amp;Schedule_2015!$B$2:$B$257,Schedule_2015!$C$2:$C$257),2,0),VLOOKUP(BI273&amp;D273,CHOOSE({1,2},Schedule_2015!$A$2:$A$257&amp;Schedule_2015!$C$2:$C$257,Schedule_2015!$B$2:$B$257),2,0))</f>
        <v>ATL</v>
      </c>
      <c r="BK273" s="3">
        <f>VLOOKUP(BJ273,Def!$A$2:$Z$34,23,0)</f>
        <v>97.4</v>
      </c>
      <c r="BL273" s="3">
        <f>VLOOKUP(BJ273,Def!$A$2:$Z$34,16,0)</f>
        <v>235.2</v>
      </c>
      <c r="BM273" s="3">
        <f>VLOOKUP(BJ273,Def!$A$2:$Z$34,17,0)</f>
        <v>7</v>
      </c>
      <c r="BN273" s="3">
        <f>VLOOKUP(BJ273,Def!$A$2:$Z$34,24,0)</f>
        <v>2</v>
      </c>
      <c r="BO273" s="1">
        <f t="shared" ca="1" si="60"/>
        <v>0</v>
      </c>
      <c r="BP273" s="1">
        <f t="shared" ca="1" si="61"/>
        <v>0</v>
      </c>
      <c r="BQ273" s="1">
        <f t="shared" ca="1" si="62"/>
        <v>0</v>
      </c>
      <c r="BR273" s="1">
        <f t="shared" ca="1" si="63"/>
        <v>0</v>
      </c>
      <c r="BS273" s="1">
        <f t="shared" ca="1" si="64"/>
        <v>0</v>
      </c>
      <c r="BT273" s="1">
        <f t="shared" ca="1" si="65"/>
        <v>0</v>
      </c>
      <c r="BU273" s="1">
        <f t="shared" ca="1" si="66"/>
        <v>0</v>
      </c>
      <c r="BV273" s="1">
        <f t="shared" ca="1" si="67"/>
        <v>0</v>
      </c>
      <c r="BW273" s="1">
        <f t="shared" ca="1" si="68"/>
        <v>0</v>
      </c>
      <c r="BX273" s="1">
        <f t="shared" ca="1" si="69"/>
        <v>0</v>
      </c>
      <c r="BY273" s="1">
        <f t="shared" ca="1" si="70"/>
        <v>0</v>
      </c>
      <c r="BZ273" s="1">
        <f t="shared" ca="1" si="71"/>
        <v>0</v>
      </c>
      <c r="CA273" s="1">
        <f t="shared" ca="1" si="72"/>
        <v>0</v>
      </c>
      <c r="CB273" s="1">
        <f t="shared" ca="1" si="73"/>
        <v>0</v>
      </c>
      <c r="CC273" s="1">
        <f t="shared" ca="1" si="74"/>
        <v>0</v>
      </c>
    </row>
    <row r="274" spans="1:81" hidden="1" x14ac:dyDescent="0.25">
      <c r="A274" s="1" t="s">
        <v>243</v>
      </c>
      <c r="B274" s="1" t="s">
        <v>244</v>
      </c>
      <c r="C274" s="1" t="s">
        <v>135</v>
      </c>
      <c r="D274" s="1" t="s">
        <v>202</v>
      </c>
      <c r="E274" s="1" t="s">
        <v>115</v>
      </c>
      <c r="F274">
        <v>0</v>
      </c>
      <c r="G274">
        <v>0</v>
      </c>
      <c r="H274">
        <v>0</v>
      </c>
      <c r="I274">
        <v>0</v>
      </c>
      <c r="J274">
        <v>2</v>
      </c>
      <c r="BI274" s="3">
        <v>1</v>
      </c>
      <c r="BJ274" s="3" t="str">
        <f t="array" ref="BJ274">IF(C274="yes",VLOOKUP(BI274&amp;D274,CHOOSE({1,2},Schedule_2015!$A$2:$A$257&amp;Schedule_2015!$B$2:$B$257,Schedule_2015!$C$2:$C$257),2,0),VLOOKUP(BI274&amp;D274,CHOOSE({1,2},Schedule_2015!$A$2:$A$257&amp;Schedule_2015!$C$2:$C$257,Schedule_2015!$B$2:$B$257),2,0))</f>
        <v>ATL</v>
      </c>
      <c r="BK274" s="3">
        <f>VLOOKUP(BJ274,Def!$A$2:$Z$34,23,0)</f>
        <v>97.4</v>
      </c>
      <c r="BL274" s="3">
        <f>VLOOKUP(BJ274,Def!$A$2:$Z$34,16,0)</f>
        <v>235.2</v>
      </c>
      <c r="BM274" s="3">
        <f>VLOOKUP(BJ274,Def!$A$2:$Z$34,17,0)</f>
        <v>7</v>
      </c>
      <c r="BN274" s="3">
        <f>VLOOKUP(BJ274,Def!$A$2:$Z$34,24,0)</f>
        <v>2</v>
      </c>
      <c r="BO274" s="1">
        <f t="shared" ca="1" si="60"/>
        <v>0</v>
      </c>
      <c r="BP274" s="1">
        <f t="shared" ca="1" si="61"/>
        <v>0</v>
      </c>
      <c r="BQ274" s="1">
        <f t="shared" ca="1" si="62"/>
        <v>0</v>
      </c>
      <c r="BR274" s="1">
        <f t="shared" ca="1" si="63"/>
        <v>0</v>
      </c>
      <c r="BS274" s="1">
        <f t="shared" ca="1" si="64"/>
        <v>0</v>
      </c>
      <c r="BT274" s="1">
        <f t="shared" ca="1" si="65"/>
        <v>0</v>
      </c>
      <c r="BU274" s="1">
        <f t="shared" ca="1" si="66"/>
        <v>0</v>
      </c>
      <c r="BV274" s="1">
        <f t="shared" ca="1" si="67"/>
        <v>0</v>
      </c>
      <c r="BW274" s="1">
        <f t="shared" ca="1" si="68"/>
        <v>0</v>
      </c>
      <c r="BX274" s="1">
        <f t="shared" ca="1" si="69"/>
        <v>0</v>
      </c>
      <c r="BY274" s="1">
        <f t="shared" ca="1" si="70"/>
        <v>0</v>
      </c>
      <c r="BZ274" s="1">
        <f t="shared" ca="1" si="71"/>
        <v>0</v>
      </c>
      <c r="CA274" s="1">
        <f t="shared" ca="1" si="72"/>
        <v>0</v>
      </c>
      <c r="CB274" s="1">
        <f t="shared" ca="1" si="73"/>
        <v>0</v>
      </c>
      <c r="CC274" s="1">
        <f t="shared" ca="1" si="74"/>
        <v>0</v>
      </c>
    </row>
    <row r="275" spans="1:81" hidden="1" x14ac:dyDescent="0.25">
      <c r="A275" s="1" t="s">
        <v>245</v>
      </c>
      <c r="B275" s="1" t="s">
        <v>246</v>
      </c>
      <c r="C275" s="1" t="s">
        <v>135</v>
      </c>
      <c r="D275" s="1" t="s">
        <v>202</v>
      </c>
      <c r="E275" s="1" t="s">
        <v>105</v>
      </c>
      <c r="F275">
        <v>0</v>
      </c>
      <c r="G275">
        <v>0</v>
      </c>
      <c r="H275">
        <v>0</v>
      </c>
      <c r="I275">
        <v>0</v>
      </c>
      <c r="J275">
        <v>4</v>
      </c>
      <c r="BI275" s="3">
        <v>1</v>
      </c>
      <c r="BJ275" s="3" t="str">
        <f t="array" ref="BJ275">IF(C275="yes",VLOOKUP(BI275&amp;D275,CHOOSE({1,2},Schedule_2015!$A$2:$A$257&amp;Schedule_2015!$B$2:$B$257,Schedule_2015!$C$2:$C$257),2,0),VLOOKUP(BI275&amp;D275,CHOOSE({1,2},Schedule_2015!$A$2:$A$257&amp;Schedule_2015!$C$2:$C$257,Schedule_2015!$B$2:$B$257),2,0))</f>
        <v>ATL</v>
      </c>
      <c r="BK275" s="3">
        <f>VLOOKUP(BJ275,Def!$A$2:$Z$34,23,0)</f>
        <v>97.4</v>
      </c>
      <c r="BL275" s="3">
        <f>VLOOKUP(BJ275,Def!$A$2:$Z$34,16,0)</f>
        <v>235.2</v>
      </c>
      <c r="BM275" s="3">
        <f>VLOOKUP(BJ275,Def!$A$2:$Z$34,17,0)</f>
        <v>7</v>
      </c>
      <c r="BN275" s="3">
        <f>VLOOKUP(BJ275,Def!$A$2:$Z$34,24,0)</f>
        <v>2</v>
      </c>
      <c r="BO275" s="1">
        <f t="shared" ca="1" si="60"/>
        <v>0</v>
      </c>
      <c r="BP275" s="1">
        <f t="shared" ca="1" si="61"/>
        <v>0</v>
      </c>
      <c r="BQ275" s="1">
        <f t="shared" ca="1" si="62"/>
        <v>0</v>
      </c>
      <c r="BR275" s="1">
        <f t="shared" ca="1" si="63"/>
        <v>0</v>
      </c>
      <c r="BS275" s="1">
        <f t="shared" ca="1" si="64"/>
        <v>0</v>
      </c>
      <c r="BT275" s="1">
        <f t="shared" ca="1" si="65"/>
        <v>0</v>
      </c>
      <c r="BU275" s="1">
        <f t="shared" ca="1" si="66"/>
        <v>0</v>
      </c>
      <c r="BV275" s="1">
        <f t="shared" ca="1" si="67"/>
        <v>0</v>
      </c>
      <c r="BW275" s="1">
        <f t="shared" ca="1" si="68"/>
        <v>0</v>
      </c>
      <c r="BX275" s="1">
        <f t="shared" ca="1" si="69"/>
        <v>0</v>
      </c>
      <c r="BY275" s="1">
        <f t="shared" ca="1" si="70"/>
        <v>0</v>
      </c>
      <c r="BZ275" s="1">
        <f t="shared" ca="1" si="71"/>
        <v>0</v>
      </c>
      <c r="CA275" s="1">
        <f t="shared" ca="1" si="72"/>
        <v>0</v>
      </c>
      <c r="CB275" s="1">
        <f t="shared" ca="1" si="73"/>
        <v>0</v>
      </c>
      <c r="CC275" s="1">
        <f t="shared" ca="1" si="74"/>
        <v>0</v>
      </c>
    </row>
    <row r="276" spans="1:81" hidden="1" x14ac:dyDescent="0.25">
      <c r="A276" s="1" t="s">
        <v>2416</v>
      </c>
      <c r="B276" s="1" t="s">
        <v>2417</v>
      </c>
      <c r="C276" s="1" t="s">
        <v>135</v>
      </c>
      <c r="D276" s="1" t="s">
        <v>202</v>
      </c>
      <c r="E276" s="1" t="s">
        <v>115</v>
      </c>
      <c r="F276">
        <v>4</v>
      </c>
      <c r="G276">
        <v>0</v>
      </c>
      <c r="H276">
        <v>0</v>
      </c>
      <c r="I276">
        <v>0</v>
      </c>
      <c r="J276">
        <v>5</v>
      </c>
      <c r="BI276" s="3">
        <v>1</v>
      </c>
      <c r="BJ276" s="3" t="str">
        <f t="array" ref="BJ276">IF(C276="yes",VLOOKUP(BI276&amp;D276,CHOOSE({1,2},Schedule_2015!$A$2:$A$257&amp;Schedule_2015!$B$2:$B$257,Schedule_2015!$C$2:$C$257),2,0),VLOOKUP(BI276&amp;D276,CHOOSE({1,2},Schedule_2015!$A$2:$A$257&amp;Schedule_2015!$C$2:$C$257,Schedule_2015!$B$2:$B$257),2,0))</f>
        <v>ATL</v>
      </c>
      <c r="BK276" s="3">
        <f>VLOOKUP(BJ276,Def!$A$2:$Z$34,23,0)</f>
        <v>97.4</v>
      </c>
      <c r="BL276" s="3">
        <f>VLOOKUP(BJ276,Def!$A$2:$Z$34,16,0)</f>
        <v>235.2</v>
      </c>
      <c r="BM276" s="3">
        <f>VLOOKUP(BJ276,Def!$A$2:$Z$34,17,0)</f>
        <v>7</v>
      </c>
      <c r="BN276" s="3">
        <f>VLOOKUP(BJ276,Def!$A$2:$Z$34,24,0)</f>
        <v>2</v>
      </c>
      <c r="BO276" s="1">
        <f t="shared" ca="1" si="60"/>
        <v>0</v>
      </c>
      <c r="BP276" s="1">
        <f t="shared" ca="1" si="61"/>
        <v>0</v>
      </c>
      <c r="BQ276" s="1">
        <f t="shared" ca="1" si="62"/>
        <v>0</v>
      </c>
      <c r="BR276" s="1">
        <f t="shared" ca="1" si="63"/>
        <v>0</v>
      </c>
      <c r="BS276" s="1">
        <f t="shared" ca="1" si="64"/>
        <v>0</v>
      </c>
      <c r="BT276" s="1">
        <f t="shared" ca="1" si="65"/>
        <v>0</v>
      </c>
      <c r="BU276" s="1">
        <f t="shared" ca="1" si="66"/>
        <v>0</v>
      </c>
      <c r="BV276" s="1">
        <f t="shared" ca="1" si="67"/>
        <v>0</v>
      </c>
      <c r="BW276" s="1">
        <f t="shared" ca="1" si="68"/>
        <v>0</v>
      </c>
      <c r="BX276" s="1">
        <f t="shared" ca="1" si="69"/>
        <v>0</v>
      </c>
      <c r="BY276" s="1">
        <f t="shared" ca="1" si="70"/>
        <v>0</v>
      </c>
      <c r="BZ276" s="1">
        <f t="shared" ca="1" si="71"/>
        <v>0</v>
      </c>
      <c r="CA276" s="1">
        <f t="shared" ca="1" si="72"/>
        <v>0</v>
      </c>
      <c r="CB276" s="1">
        <f t="shared" ca="1" si="73"/>
        <v>0</v>
      </c>
      <c r="CC276" s="1">
        <f t="shared" ca="1" si="74"/>
        <v>0</v>
      </c>
    </row>
    <row r="277" spans="1:81" hidden="1" x14ac:dyDescent="0.25">
      <c r="A277" s="1" t="s">
        <v>1839</v>
      </c>
      <c r="B277" s="1" t="s">
        <v>1840</v>
      </c>
      <c r="C277" s="1" t="s">
        <v>135</v>
      </c>
      <c r="D277" s="1" t="s">
        <v>202</v>
      </c>
      <c r="E277" s="1" t="s">
        <v>105</v>
      </c>
      <c r="F277">
        <v>1</v>
      </c>
      <c r="G277">
        <v>0</v>
      </c>
      <c r="H277">
        <v>0</v>
      </c>
      <c r="I277">
        <v>0</v>
      </c>
      <c r="J277">
        <v>2</v>
      </c>
      <c r="BI277" s="3">
        <v>1</v>
      </c>
      <c r="BJ277" s="3" t="str">
        <f t="array" ref="BJ277">IF(C277="yes",VLOOKUP(BI277&amp;D277,CHOOSE({1,2},Schedule_2015!$A$2:$A$257&amp;Schedule_2015!$B$2:$B$257,Schedule_2015!$C$2:$C$257),2,0),VLOOKUP(BI277&amp;D277,CHOOSE({1,2},Schedule_2015!$A$2:$A$257&amp;Schedule_2015!$C$2:$C$257,Schedule_2015!$B$2:$B$257),2,0))</f>
        <v>ATL</v>
      </c>
      <c r="BK277" s="3">
        <f>VLOOKUP(BJ277,Def!$A$2:$Z$34,23,0)</f>
        <v>97.4</v>
      </c>
      <c r="BL277" s="3">
        <f>VLOOKUP(BJ277,Def!$A$2:$Z$34,16,0)</f>
        <v>235.2</v>
      </c>
      <c r="BM277" s="3">
        <f>VLOOKUP(BJ277,Def!$A$2:$Z$34,17,0)</f>
        <v>7</v>
      </c>
      <c r="BN277" s="3">
        <f>VLOOKUP(BJ277,Def!$A$2:$Z$34,24,0)</f>
        <v>2</v>
      </c>
      <c r="BO277" s="1">
        <f t="shared" ca="1" si="60"/>
        <v>0</v>
      </c>
      <c r="BP277" s="1">
        <f t="shared" ca="1" si="61"/>
        <v>0</v>
      </c>
      <c r="BQ277" s="1">
        <f t="shared" ca="1" si="62"/>
        <v>0</v>
      </c>
      <c r="BR277" s="1">
        <f t="shared" ca="1" si="63"/>
        <v>0</v>
      </c>
      <c r="BS277" s="1">
        <f t="shared" ca="1" si="64"/>
        <v>0</v>
      </c>
      <c r="BT277" s="1">
        <f t="shared" ca="1" si="65"/>
        <v>0</v>
      </c>
      <c r="BU277" s="1">
        <f t="shared" ca="1" si="66"/>
        <v>0</v>
      </c>
      <c r="BV277" s="1">
        <f t="shared" ca="1" si="67"/>
        <v>0</v>
      </c>
      <c r="BW277" s="1">
        <f t="shared" ca="1" si="68"/>
        <v>0</v>
      </c>
      <c r="BX277" s="1">
        <f t="shared" ca="1" si="69"/>
        <v>0</v>
      </c>
      <c r="BY277" s="1">
        <f t="shared" ca="1" si="70"/>
        <v>0</v>
      </c>
      <c r="BZ277" s="1">
        <f t="shared" ca="1" si="71"/>
        <v>0</v>
      </c>
      <c r="CA277" s="1">
        <f t="shared" ca="1" si="72"/>
        <v>0</v>
      </c>
      <c r="CB277" s="1">
        <f t="shared" ca="1" si="73"/>
        <v>0</v>
      </c>
      <c r="CC277" s="1">
        <f t="shared" ca="1" si="74"/>
        <v>0</v>
      </c>
    </row>
    <row r="278" spans="1:81" hidden="1" x14ac:dyDescent="0.25">
      <c r="A278" s="1" t="s">
        <v>251</v>
      </c>
      <c r="B278" s="1" t="s">
        <v>252</v>
      </c>
      <c r="C278" s="1" t="s">
        <v>135</v>
      </c>
      <c r="D278" s="1" t="s">
        <v>202</v>
      </c>
      <c r="E278" s="1" t="s">
        <v>165</v>
      </c>
      <c r="F278">
        <v>3</v>
      </c>
      <c r="G278">
        <v>0</v>
      </c>
      <c r="H278">
        <v>1</v>
      </c>
      <c r="I278">
        <v>0</v>
      </c>
      <c r="J278">
        <v>3</v>
      </c>
      <c r="BI278" s="3">
        <v>1</v>
      </c>
      <c r="BJ278" s="3" t="str">
        <f t="array" ref="BJ278">IF(C278="yes",VLOOKUP(BI278&amp;D278,CHOOSE({1,2},Schedule_2015!$A$2:$A$257&amp;Schedule_2015!$B$2:$B$257,Schedule_2015!$C$2:$C$257),2,0),VLOOKUP(BI278&amp;D278,CHOOSE({1,2},Schedule_2015!$A$2:$A$257&amp;Schedule_2015!$C$2:$C$257,Schedule_2015!$B$2:$B$257),2,0))</f>
        <v>ATL</v>
      </c>
      <c r="BK278" s="3">
        <f>VLOOKUP(BJ278,Def!$A$2:$Z$34,23,0)</f>
        <v>97.4</v>
      </c>
      <c r="BL278" s="3">
        <f>VLOOKUP(BJ278,Def!$A$2:$Z$34,16,0)</f>
        <v>235.2</v>
      </c>
      <c r="BM278" s="3">
        <f>VLOOKUP(BJ278,Def!$A$2:$Z$34,17,0)</f>
        <v>7</v>
      </c>
      <c r="BN278" s="3">
        <f>VLOOKUP(BJ278,Def!$A$2:$Z$34,24,0)</f>
        <v>2</v>
      </c>
      <c r="BO278" s="1">
        <f t="shared" ca="1" si="60"/>
        <v>0</v>
      </c>
      <c r="BP278" s="1">
        <f t="shared" ca="1" si="61"/>
        <v>0</v>
      </c>
      <c r="BQ278" s="1">
        <f t="shared" ca="1" si="62"/>
        <v>0</v>
      </c>
      <c r="BR278" s="1">
        <f t="shared" ca="1" si="63"/>
        <v>0</v>
      </c>
      <c r="BS278" s="1">
        <f t="shared" ca="1" si="64"/>
        <v>0</v>
      </c>
      <c r="BT278" s="1">
        <f t="shared" ca="1" si="65"/>
        <v>0</v>
      </c>
      <c r="BU278" s="1">
        <f t="shared" ca="1" si="66"/>
        <v>0</v>
      </c>
      <c r="BV278" s="1">
        <f t="shared" ca="1" si="67"/>
        <v>0</v>
      </c>
      <c r="BW278" s="1">
        <f t="shared" ca="1" si="68"/>
        <v>0</v>
      </c>
      <c r="BX278" s="1">
        <f t="shared" ca="1" si="69"/>
        <v>0</v>
      </c>
      <c r="BY278" s="1">
        <f t="shared" ca="1" si="70"/>
        <v>0</v>
      </c>
      <c r="BZ278" s="1">
        <f t="shared" ca="1" si="71"/>
        <v>0</v>
      </c>
      <c r="CA278" s="1">
        <f t="shared" ca="1" si="72"/>
        <v>0</v>
      </c>
      <c r="CB278" s="1">
        <f t="shared" ca="1" si="73"/>
        <v>0</v>
      </c>
      <c r="CC278" s="1">
        <f t="shared" ca="1" si="74"/>
        <v>0</v>
      </c>
    </row>
    <row r="279" spans="1:81" hidden="1" x14ac:dyDescent="0.25">
      <c r="A279" s="1" t="s">
        <v>253</v>
      </c>
      <c r="B279" s="1" t="s">
        <v>254</v>
      </c>
      <c r="C279" s="1" t="s">
        <v>135</v>
      </c>
      <c r="D279" s="1" t="s">
        <v>202</v>
      </c>
      <c r="E279" s="1" t="s">
        <v>94</v>
      </c>
      <c r="F279">
        <v>0</v>
      </c>
      <c r="G279">
        <v>0</v>
      </c>
      <c r="H279">
        <v>0</v>
      </c>
      <c r="I279">
        <v>0</v>
      </c>
      <c r="J279">
        <v>2</v>
      </c>
      <c r="BI279" s="3">
        <v>1</v>
      </c>
      <c r="BJ279" s="3" t="str">
        <f t="array" ref="BJ279">IF(C279="yes",VLOOKUP(BI279&amp;D279,CHOOSE({1,2},Schedule_2015!$A$2:$A$257&amp;Schedule_2015!$B$2:$B$257,Schedule_2015!$C$2:$C$257),2,0),VLOOKUP(BI279&amp;D279,CHOOSE({1,2},Schedule_2015!$A$2:$A$257&amp;Schedule_2015!$C$2:$C$257,Schedule_2015!$B$2:$B$257),2,0))</f>
        <v>ATL</v>
      </c>
      <c r="BK279" s="3">
        <f>VLOOKUP(BJ279,Def!$A$2:$Z$34,23,0)</f>
        <v>97.4</v>
      </c>
      <c r="BL279" s="3">
        <f>VLOOKUP(BJ279,Def!$A$2:$Z$34,16,0)</f>
        <v>235.2</v>
      </c>
      <c r="BM279" s="3">
        <f>VLOOKUP(BJ279,Def!$A$2:$Z$34,17,0)</f>
        <v>7</v>
      </c>
      <c r="BN279" s="3">
        <f>VLOOKUP(BJ279,Def!$A$2:$Z$34,24,0)</f>
        <v>2</v>
      </c>
      <c r="BO279" s="1">
        <f t="shared" ca="1" si="60"/>
        <v>0</v>
      </c>
      <c r="BP279" s="1">
        <f t="shared" ca="1" si="61"/>
        <v>0</v>
      </c>
      <c r="BQ279" s="1">
        <f t="shared" ca="1" si="62"/>
        <v>0</v>
      </c>
      <c r="BR279" s="1">
        <f t="shared" ca="1" si="63"/>
        <v>0</v>
      </c>
      <c r="BS279" s="1">
        <f t="shared" ca="1" si="64"/>
        <v>0</v>
      </c>
      <c r="BT279" s="1">
        <f t="shared" ca="1" si="65"/>
        <v>0</v>
      </c>
      <c r="BU279" s="1">
        <f t="shared" ca="1" si="66"/>
        <v>0</v>
      </c>
      <c r="BV279" s="1">
        <f t="shared" ca="1" si="67"/>
        <v>0</v>
      </c>
      <c r="BW279" s="1">
        <f t="shared" ca="1" si="68"/>
        <v>0</v>
      </c>
      <c r="BX279" s="1">
        <f t="shared" ca="1" si="69"/>
        <v>0</v>
      </c>
      <c r="BY279" s="1">
        <f t="shared" ca="1" si="70"/>
        <v>0</v>
      </c>
      <c r="BZ279" s="1">
        <f t="shared" ca="1" si="71"/>
        <v>0</v>
      </c>
      <c r="CA279" s="1">
        <f t="shared" ca="1" si="72"/>
        <v>0</v>
      </c>
      <c r="CB279" s="1">
        <f t="shared" ca="1" si="73"/>
        <v>0</v>
      </c>
      <c r="CC279" s="1">
        <f t="shared" ca="1" si="74"/>
        <v>0</v>
      </c>
    </row>
    <row r="280" spans="1:81" hidden="1" x14ac:dyDescent="0.25">
      <c r="A280" s="1" t="s">
        <v>247</v>
      </c>
      <c r="B280" s="1" t="s">
        <v>248</v>
      </c>
      <c r="C280" s="1" t="s">
        <v>135</v>
      </c>
      <c r="D280" s="1" t="s">
        <v>202</v>
      </c>
      <c r="E280" s="1" t="s">
        <v>118</v>
      </c>
      <c r="F280">
        <v>1</v>
      </c>
      <c r="G280">
        <v>0</v>
      </c>
      <c r="H280">
        <v>0</v>
      </c>
      <c r="I280">
        <v>0</v>
      </c>
      <c r="J280">
        <v>5</v>
      </c>
      <c r="BI280" s="3">
        <v>1</v>
      </c>
      <c r="BJ280" s="3" t="str">
        <f t="array" ref="BJ280">IF(C280="yes",VLOOKUP(BI280&amp;D280,CHOOSE({1,2},Schedule_2015!$A$2:$A$257&amp;Schedule_2015!$B$2:$B$257,Schedule_2015!$C$2:$C$257),2,0),VLOOKUP(BI280&amp;D280,CHOOSE({1,2},Schedule_2015!$A$2:$A$257&amp;Schedule_2015!$C$2:$C$257,Schedule_2015!$B$2:$B$257),2,0))</f>
        <v>ATL</v>
      </c>
      <c r="BK280" s="3">
        <f>VLOOKUP(BJ280,Def!$A$2:$Z$34,23,0)</f>
        <v>97.4</v>
      </c>
      <c r="BL280" s="3">
        <f>VLOOKUP(BJ280,Def!$A$2:$Z$34,16,0)</f>
        <v>235.2</v>
      </c>
      <c r="BM280" s="3">
        <f>VLOOKUP(BJ280,Def!$A$2:$Z$34,17,0)</f>
        <v>7</v>
      </c>
      <c r="BN280" s="3">
        <f>VLOOKUP(BJ280,Def!$A$2:$Z$34,24,0)</f>
        <v>2</v>
      </c>
      <c r="BO280" s="1">
        <f t="shared" ca="1" si="60"/>
        <v>0</v>
      </c>
      <c r="BP280" s="1">
        <f t="shared" ca="1" si="61"/>
        <v>0</v>
      </c>
      <c r="BQ280" s="1">
        <f t="shared" ca="1" si="62"/>
        <v>0</v>
      </c>
      <c r="BR280" s="1">
        <f t="shared" ca="1" si="63"/>
        <v>0</v>
      </c>
      <c r="BS280" s="1">
        <f t="shared" ca="1" si="64"/>
        <v>0</v>
      </c>
      <c r="BT280" s="1">
        <f t="shared" ca="1" si="65"/>
        <v>0</v>
      </c>
      <c r="BU280" s="1">
        <f t="shared" ca="1" si="66"/>
        <v>0</v>
      </c>
      <c r="BV280" s="1">
        <f t="shared" ca="1" si="67"/>
        <v>0</v>
      </c>
      <c r="BW280" s="1">
        <f t="shared" ca="1" si="68"/>
        <v>0</v>
      </c>
      <c r="BX280" s="1">
        <f t="shared" ca="1" si="69"/>
        <v>0</v>
      </c>
      <c r="BY280" s="1">
        <f t="shared" ca="1" si="70"/>
        <v>0</v>
      </c>
      <c r="BZ280" s="1">
        <f t="shared" ca="1" si="71"/>
        <v>0</v>
      </c>
      <c r="CA280" s="1">
        <f t="shared" ca="1" si="72"/>
        <v>0</v>
      </c>
      <c r="CB280" s="1">
        <f t="shared" ca="1" si="73"/>
        <v>0</v>
      </c>
      <c r="CC280" s="1">
        <f t="shared" ca="1" si="74"/>
        <v>0</v>
      </c>
    </row>
    <row r="281" spans="1:81" hidden="1" x14ac:dyDescent="0.25">
      <c r="A281" s="1" t="s">
        <v>255</v>
      </c>
      <c r="B281" s="1" t="s">
        <v>256</v>
      </c>
      <c r="C281" s="1" t="s">
        <v>135</v>
      </c>
      <c r="D281" s="1" t="s">
        <v>202</v>
      </c>
      <c r="E281" s="1" t="s">
        <v>187</v>
      </c>
      <c r="F281">
        <v>2</v>
      </c>
      <c r="G281">
        <v>0</v>
      </c>
      <c r="H281">
        <v>0</v>
      </c>
      <c r="I281">
        <v>0</v>
      </c>
      <c r="J281">
        <v>2</v>
      </c>
      <c r="BI281" s="3">
        <v>1</v>
      </c>
      <c r="BJ281" s="3" t="str">
        <f t="array" ref="BJ281">IF(C281="yes",VLOOKUP(BI281&amp;D281,CHOOSE({1,2},Schedule_2015!$A$2:$A$257&amp;Schedule_2015!$B$2:$B$257,Schedule_2015!$C$2:$C$257),2,0),VLOOKUP(BI281&amp;D281,CHOOSE({1,2},Schedule_2015!$A$2:$A$257&amp;Schedule_2015!$C$2:$C$257,Schedule_2015!$B$2:$B$257),2,0))</f>
        <v>ATL</v>
      </c>
      <c r="BK281" s="3">
        <f>VLOOKUP(BJ281,Def!$A$2:$Z$34,23,0)</f>
        <v>97.4</v>
      </c>
      <c r="BL281" s="3">
        <f>VLOOKUP(BJ281,Def!$A$2:$Z$34,16,0)</f>
        <v>235.2</v>
      </c>
      <c r="BM281" s="3">
        <f>VLOOKUP(BJ281,Def!$A$2:$Z$34,17,0)</f>
        <v>7</v>
      </c>
      <c r="BN281" s="3">
        <f>VLOOKUP(BJ281,Def!$A$2:$Z$34,24,0)</f>
        <v>2</v>
      </c>
      <c r="BO281" s="1">
        <f t="shared" ca="1" si="60"/>
        <v>0</v>
      </c>
      <c r="BP281" s="1">
        <f t="shared" ca="1" si="61"/>
        <v>0</v>
      </c>
      <c r="BQ281" s="1">
        <f t="shared" ca="1" si="62"/>
        <v>0</v>
      </c>
      <c r="BR281" s="1">
        <f t="shared" ca="1" si="63"/>
        <v>0</v>
      </c>
      <c r="BS281" s="1">
        <f t="shared" ca="1" si="64"/>
        <v>0</v>
      </c>
      <c r="BT281" s="1">
        <f t="shared" ca="1" si="65"/>
        <v>0</v>
      </c>
      <c r="BU281" s="1">
        <f t="shared" ca="1" si="66"/>
        <v>0</v>
      </c>
      <c r="BV281" s="1">
        <f t="shared" ca="1" si="67"/>
        <v>0</v>
      </c>
      <c r="BW281" s="1">
        <f t="shared" ca="1" si="68"/>
        <v>0</v>
      </c>
      <c r="BX281" s="1">
        <f t="shared" ca="1" si="69"/>
        <v>0</v>
      </c>
      <c r="BY281" s="1">
        <f t="shared" ca="1" si="70"/>
        <v>0</v>
      </c>
      <c r="BZ281" s="1">
        <f t="shared" ca="1" si="71"/>
        <v>0</v>
      </c>
      <c r="CA281" s="1">
        <f t="shared" ca="1" si="72"/>
        <v>0</v>
      </c>
      <c r="CB281" s="1">
        <f t="shared" ca="1" si="73"/>
        <v>0</v>
      </c>
      <c r="CC281" s="1">
        <f t="shared" ca="1" si="74"/>
        <v>0</v>
      </c>
    </row>
    <row r="282" spans="1:81" hidden="1" x14ac:dyDescent="0.25">
      <c r="A282" s="1" t="s">
        <v>257</v>
      </c>
      <c r="B282" s="1" t="s">
        <v>258</v>
      </c>
      <c r="C282" s="1" t="s">
        <v>135</v>
      </c>
      <c r="D282" s="1" t="s">
        <v>202</v>
      </c>
      <c r="E282" s="1" t="s">
        <v>100</v>
      </c>
      <c r="F282">
        <v>0</v>
      </c>
      <c r="G282">
        <v>0</v>
      </c>
      <c r="H282">
        <v>0</v>
      </c>
      <c r="I282">
        <v>0</v>
      </c>
      <c r="J282">
        <v>5</v>
      </c>
      <c r="BI282" s="3">
        <v>1</v>
      </c>
      <c r="BJ282" s="3" t="str">
        <f t="array" ref="BJ282">IF(C282="yes",VLOOKUP(BI282&amp;D282,CHOOSE({1,2},Schedule_2015!$A$2:$A$257&amp;Schedule_2015!$B$2:$B$257,Schedule_2015!$C$2:$C$257),2,0),VLOOKUP(BI282&amp;D282,CHOOSE({1,2},Schedule_2015!$A$2:$A$257&amp;Schedule_2015!$C$2:$C$257,Schedule_2015!$B$2:$B$257),2,0))</f>
        <v>ATL</v>
      </c>
      <c r="BK282" s="3">
        <f>VLOOKUP(BJ282,Def!$A$2:$Z$34,23,0)</f>
        <v>97.4</v>
      </c>
      <c r="BL282" s="3">
        <f>VLOOKUP(BJ282,Def!$A$2:$Z$34,16,0)</f>
        <v>235.2</v>
      </c>
      <c r="BM282" s="3">
        <f>VLOOKUP(BJ282,Def!$A$2:$Z$34,17,0)</f>
        <v>7</v>
      </c>
      <c r="BN282" s="3">
        <f>VLOOKUP(BJ282,Def!$A$2:$Z$34,24,0)</f>
        <v>2</v>
      </c>
      <c r="BO282" s="1">
        <f t="shared" ca="1" si="60"/>
        <v>0</v>
      </c>
      <c r="BP282" s="1">
        <f t="shared" ca="1" si="61"/>
        <v>0</v>
      </c>
      <c r="BQ282" s="1">
        <f t="shared" ca="1" si="62"/>
        <v>0</v>
      </c>
      <c r="BR282" s="1">
        <f t="shared" ca="1" si="63"/>
        <v>0</v>
      </c>
      <c r="BS282" s="1">
        <f t="shared" ca="1" si="64"/>
        <v>0</v>
      </c>
      <c r="BT282" s="1">
        <f t="shared" ca="1" si="65"/>
        <v>0</v>
      </c>
      <c r="BU282" s="1">
        <f t="shared" ca="1" si="66"/>
        <v>0</v>
      </c>
      <c r="BV282" s="1">
        <f t="shared" ca="1" si="67"/>
        <v>0</v>
      </c>
      <c r="BW282" s="1">
        <f t="shared" ca="1" si="68"/>
        <v>0</v>
      </c>
      <c r="BX282" s="1">
        <f t="shared" ca="1" si="69"/>
        <v>0</v>
      </c>
      <c r="BY282" s="1">
        <f t="shared" ca="1" si="70"/>
        <v>0</v>
      </c>
      <c r="BZ282" s="1">
        <f t="shared" ca="1" si="71"/>
        <v>0</v>
      </c>
      <c r="CA282" s="1">
        <f t="shared" ca="1" si="72"/>
        <v>0</v>
      </c>
      <c r="CB282" s="1">
        <f t="shared" ca="1" si="73"/>
        <v>0</v>
      </c>
      <c r="CC282" s="1">
        <f t="shared" ca="1" si="74"/>
        <v>0</v>
      </c>
    </row>
    <row r="283" spans="1:81" hidden="1" x14ac:dyDescent="0.25">
      <c r="A283" s="1" t="s">
        <v>441</v>
      </c>
      <c r="B283" s="1" t="s">
        <v>442</v>
      </c>
      <c r="C283" s="1" t="s">
        <v>135</v>
      </c>
      <c r="D283" s="1" t="s">
        <v>434</v>
      </c>
      <c r="E283" s="1" t="s">
        <v>76</v>
      </c>
      <c r="AU283">
        <v>80</v>
      </c>
      <c r="AV283">
        <v>80</v>
      </c>
      <c r="AW283">
        <v>10</v>
      </c>
      <c r="AX283">
        <v>2</v>
      </c>
      <c r="AY283">
        <v>0</v>
      </c>
      <c r="AZ283">
        <v>0</v>
      </c>
      <c r="BA283">
        <v>227</v>
      </c>
      <c r="BI283" s="3">
        <v>3</v>
      </c>
      <c r="BJ283" s="3" t="str">
        <f t="array" ref="BJ283">IF(C283="yes",VLOOKUP(BI283&amp;D283,CHOOSE({1,2},Schedule_2015!$A$2:$A$257&amp;Schedule_2015!$B$2:$B$257,Schedule_2015!$C$2:$C$257),2,0),VLOOKUP(BI283&amp;D283,CHOOSE({1,2},Schedule_2015!$A$2:$A$257&amp;Schedule_2015!$C$2:$C$257,Schedule_2015!$B$2:$B$257),2,0))</f>
        <v>BAL</v>
      </c>
      <c r="BK283" s="3">
        <f>VLOOKUP(BJ283,Def!$A$2:$Z$34,23,0)</f>
        <v>94.75</v>
      </c>
      <c r="BL283" s="3">
        <f>VLOOKUP(BJ283,Def!$A$2:$Z$34,16,0)</f>
        <v>185.5</v>
      </c>
      <c r="BM283" s="3">
        <f>VLOOKUP(BJ283,Def!$A$2:$Z$34,17,0)</f>
        <v>5</v>
      </c>
      <c r="BN283" s="3">
        <f>VLOOKUP(BJ283,Def!$A$2:$Z$34,24,0)</f>
        <v>1</v>
      </c>
      <c r="BO283" s="1">
        <f t="shared" ca="1" si="60"/>
        <v>0</v>
      </c>
      <c r="BP283" s="1">
        <f t="shared" ca="1" si="61"/>
        <v>0</v>
      </c>
      <c r="BQ283" s="1">
        <f t="shared" ca="1" si="62"/>
        <v>0</v>
      </c>
      <c r="BR283" s="1">
        <f t="shared" ca="1" si="63"/>
        <v>0</v>
      </c>
      <c r="BS283" s="1">
        <f t="shared" ca="1" si="64"/>
        <v>0</v>
      </c>
      <c r="BT283" s="1">
        <f t="shared" ca="1" si="65"/>
        <v>0</v>
      </c>
      <c r="BU283" s="1">
        <f t="shared" ca="1" si="66"/>
        <v>0</v>
      </c>
      <c r="BV283" s="1">
        <f t="shared" ca="1" si="67"/>
        <v>22.700000000000003</v>
      </c>
      <c r="BW283" s="1">
        <f t="shared" ca="1" si="68"/>
        <v>10</v>
      </c>
      <c r="BX283" s="1">
        <f t="shared" ca="1" si="69"/>
        <v>12</v>
      </c>
      <c r="BY283" s="1">
        <f t="shared" ca="1" si="70"/>
        <v>3</v>
      </c>
      <c r="BZ283" s="1">
        <f t="shared" ca="1" si="71"/>
        <v>0</v>
      </c>
      <c r="CA283" s="1">
        <f t="shared" ca="1" si="72"/>
        <v>0</v>
      </c>
      <c r="CB283" s="1">
        <f t="shared" ca="1" si="73"/>
        <v>0</v>
      </c>
      <c r="CC283" s="1">
        <f t="shared" ca="1" si="74"/>
        <v>47.7</v>
      </c>
    </row>
    <row r="284" spans="1:81" hidden="1" x14ac:dyDescent="0.25">
      <c r="A284" s="1" t="s">
        <v>799</v>
      </c>
      <c r="B284" s="1" t="s">
        <v>800</v>
      </c>
      <c r="C284" s="1" t="s">
        <v>135</v>
      </c>
      <c r="D284" s="1" t="s">
        <v>801</v>
      </c>
      <c r="E284" s="1" t="s">
        <v>64</v>
      </c>
      <c r="AD284">
        <v>51</v>
      </c>
      <c r="AE284">
        <v>36</v>
      </c>
      <c r="AF284">
        <v>0</v>
      </c>
      <c r="AG284">
        <v>2</v>
      </c>
      <c r="AH284">
        <v>2</v>
      </c>
      <c r="AI284">
        <v>1</v>
      </c>
      <c r="AJ284">
        <v>457</v>
      </c>
      <c r="BB284">
        <v>3</v>
      </c>
      <c r="BC284">
        <v>10</v>
      </c>
      <c r="BD284">
        <v>10</v>
      </c>
      <c r="BE284">
        <v>1</v>
      </c>
      <c r="BF284">
        <v>0</v>
      </c>
      <c r="BG284">
        <v>0</v>
      </c>
      <c r="BH284">
        <v>12</v>
      </c>
      <c r="BI284" s="3">
        <v>5</v>
      </c>
      <c r="BJ284" s="3" t="str">
        <f t="array" ref="BJ284">IF(C284="yes",VLOOKUP(BI284&amp;D284,CHOOSE({1,2},Schedule_2015!$A$2:$A$257&amp;Schedule_2015!$B$2:$B$257,Schedule_2015!$C$2:$C$257),2,0),VLOOKUP(BI284&amp;D284,CHOOSE({1,2},Schedule_2015!$A$2:$A$257&amp;Schedule_2015!$C$2:$C$257,Schedule_2015!$B$2:$B$257),2,0))</f>
        <v>BAL</v>
      </c>
      <c r="BK284" s="3">
        <f>VLOOKUP(BJ284,Def!$A$2:$Z$34,23,0)</f>
        <v>94.75</v>
      </c>
      <c r="BL284" s="3">
        <f>VLOOKUP(BJ284,Def!$A$2:$Z$34,16,0)</f>
        <v>185.5</v>
      </c>
      <c r="BM284" s="3">
        <f>VLOOKUP(BJ284,Def!$A$2:$Z$34,17,0)</f>
        <v>5</v>
      </c>
      <c r="BN284" s="3">
        <f>VLOOKUP(BJ284,Def!$A$2:$Z$34,24,0)</f>
        <v>1</v>
      </c>
      <c r="BO284" s="1">
        <f t="shared" ca="1" si="60"/>
        <v>8</v>
      </c>
      <c r="BP284" s="1">
        <f t="shared" ca="1" si="61"/>
        <v>18.28</v>
      </c>
      <c r="BQ284" s="1">
        <f t="shared" ca="1" si="62"/>
        <v>3</v>
      </c>
      <c r="BR284" s="1">
        <f t="shared" ca="1" si="63"/>
        <v>0</v>
      </c>
      <c r="BS284" s="1">
        <f t="shared" ca="1" si="64"/>
        <v>1.2000000000000002</v>
      </c>
      <c r="BT284" s="1">
        <f t="shared" ca="1" si="65"/>
        <v>6</v>
      </c>
      <c r="BU284" s="1">
        <f t="shared" ca="1" si="66"/>
        <v>0</v>
      </c>
      <c r="BV284" s="1">
        <f t="shared" ca="1" si="67"/>
        <v>0</v>
      </c>
      <c r="BW284" s="1">
        <f t="shared" ca="1" si="68"/>
        <v>0</v>
      </c>
      <c r="BX284" s="1">
        <f t="shared" ca="1" si="69"/>
        <v>0</v>
      </c>
      <c r="BY284" s="1">
        <f t="shared" ca="1" si="70"/>
        <v>0</v>
      </c>
      <c r="BZ284" s="1">
        <f t="shared" ca="1" si="71"/>
        <v>0</v>
      </c>
      <c r="CA284" s="1">
        <f t="shared" ca="1" si="72"/>
        <v>0</v>
      </c>
      <c r="CB284" s="1">
        <f t="shared" ca="1" si="73"/>
        <v>2</v>
      </c>
      <c r="CC284" s="1">
        <f t="shared" ca="1" si="74"/>
        <v>38.480000000000004</v>
      </c>
    </row>
    <row r="285" spans="1:81" hidden="1" x14ac:dyDescent="0.25">
      <c r="A285" s="1" t="s">
        <v>432</v>
      </c>
      <c r="B285" s="1" t="s">
        <v>433</v>
      </c>
      <c r="C285" s="1" t="s">
        <v>135</v>
      </c>
      <c r="D285" s="1" t="s">
        <v>434</v>
      </c>
      <c r="E285" s="1" t="s">
        <v>64</v>
      </c>
      <c r="K285">
        <v>1</v>
      </c>
      <c r="L285">
        <v>0</v>
      </c>
      <c r="M285">
        <v>1</v>
      </c>
      <c r="N285">
        <v>0</v>
      </c>
      <c r="O285">
        <v>0</v>
      </c>
      <c r="AD285">
        <v>32</v>
      </c>
      <c r="AE285">
        <v>20</v>
      </c>
      <c r="AF285">
        <v>1</v>
      </c>
      <c r="AG285">
        <v>3</v>
      </c>
      <c r="AH285">
        <v>0</v>
      </c>
      <c r="AI285">
        <v>0</v>
      </c>
      <c r="AJ285">
        <v>383</v>
      </c>
      <c r="BB285">
        <v>5</v>
      </c>
      <c r="BC285">
        <v>7</v>
      </c>
      <c r="BD285">
        <v>7</v>
      </c>
      <c r="BE285">
        <v>1</v>
      </c>
      <c r="BF285">
        <v>0</v>
      </c>
      <c r="BG285">
        <v>0</v>
      </c>
      <c r="BH285">
        <v>10</v>
      </c>
      <c r="BI285" s="3">
        <v>3</v>
      </c>
      <c r="BJ285" s="3" t="str">
        <f t="array" ref="BJ285">IF(C285="yes",VLOOKUP(BI285&amp;D285,CHOOSE({1,2},Schedule_2015!$A$2:$A$257&amp;Schedule_2015!$B$2:$B$257,Schedule_2015!$C$2:$C$257),2,0),VLOOKUP(BI285&amp;D285,CHOOSE({1,2},Schedule_2015!$A$2:$A$257&amp;Schedule_2015!$C$2:$C$257,Schedule_2015!$B$2:$B$257),2,0))</f>
        <v>BAL</v>
      </c>
      <c r="BK285" s="3">
        <f>VLOOKUP(BJ285,Def!$A$2:$Z$34,23,0)</f>
        <v>94.75</v>
      </c>
      <c r="BL285" s="3">
        <f>VLOOKUP(BJ285,Def!$A$2:$Z$34,16,0)</f>
        <v>185.5</v>
      </c>
      <c r="BM285" s="3">
        <f>VLOOKUP(BJ285,Def!$A$2:$Z$34,17,0)</f>
        <v>5</v>
      </c>
      <c r="BN285" s="3">
        <f>VLOOKUP(BJ285,Def!$A$2:$Z$34,24,0)</f>
        <v>1</v>
      </c>
      <c r="BO285" s="1">
        <f t="shared" ca="1" si="60"/>
        <v>12</v>
      </c>
      <c r="BP285" s="1">
        <f t="shared" ca="1" si="61"/>
        <v>15.32</v>
      </c>
      <c r="BQ285" s="1">
        <f t="shared" ca="1" si="62"/>
        <v>3</v>
      </c>
      <c r="BR285" s="1">
        <f t="shared" ca="1" si="63"/>
        <v>-1</v>
      </c>
      <c r="BS285" s="1">
        <f t="shared" ca="1" si="64"/>
        <v>1</v>
      </c>
      <c r="BT285" s="1">
        <f t="shared" ca="1" si="65"/>
        <v>6</v>
      </c>
      <c r="BU285" s="1">
        <f t="shared" ca="1" si="66"/>
        <v>0</v>
      </c>
      <c r="BV285" s="1">
        <f t="shared" ca="1" si="67"/>
        <v>0</v>
      </c>
      <c r="BW285" s="1">
        <f t="shared" ca="1" si="68"/>
        <v>0</v>
      </c>
      <c r="BX285" s="1">
        <f t="shared" ca="1" si="69"/>
        <v>0</v>
      </c>
      <c r="BY285" s="1">
        <f t="shared" ca="1" si="70"/>
        <v>0</v>
      </c>
      <c r="BZ285" s="1">
        <f t="shared" ca="1" si="71"/>
        <v>0</v>
      </c>
      <c r="CA285" s="1">
        <f t="shared" ca="1" si="72"/>
        <v>-1</v>
      </c>
      <c r="CB285" s="1">
        <f t="shared" ca="1" si="73"/>
        <v>0</v>
      </c>
      <c r="CC285" s="1">
        <f t="shared" ca="1" si="74"/>
        <v>35.32</v>
      </c>
    </row>
    <row r="286" spans="1:81" hidden="1" x14ac:dyDescent="0.25">
      <c r="A286" s="1" t="s">
        <v>1560</v>
      </c>
      <c r="B286" s="1" t="s">
        <v>1561</v>
      </c>
      <c r="C286" s="1" t="s">
        <v>62</v>
      </c>
      <c r="D286" s="1" t="s">
        <v>1557</v>
      </c>
      <c r="E286" s="1" t="s">
        <v>69</v>
      </c>
      <c r="AU286">
        <v>9</v>
      </c>
      <c r="AV286">
        <v>0</v>
      </c>
      <c r="AW286">
        <v>7</v>
      </c>
      <c r="AX286">
        <v>0</v>
      </c>
      <c r="AY286">
        <v>0</v>
      </c>
      <c r="AZ286">
        <v>0</v>
      </c>
      <c r="BA286">
        <v>21</v>
      </c>
      <c r="BB286">
        <v>22</v>
      </c>
      <c r="BC286">
        <v>22</v>
      </c>
      <c r="BD286">
        <v>11</v>
      </c>
      <c r="BE286">
        <v>1</v>
      </c>
      <c r="BF286">
        <v>0</v>
      </c>
      <c r="BG286">
        <v>0</v>
      </c>
      <c r="BH286">
        <v>129</v>
      </c>
      <c r="BI286" s="3">
        <v>4</v>
      </c>
      <c r="BJ286" s="3" t="str">
        <f t="array" ref="BJ286">IF(C286="yes",VLOOKUP(BI286&amp;D286,CHOOSE({1,2},Schedule_2015!$A$2:$A$257&amp;Schedule_2015!$B$2:$B$257,Schedule_2015!$C$2:$C$257),2,0),VLOOKUP(BI286&amp;D286,CHOOSE({1,2},Schedule_2015!$A$2:$A$257&amp;Schedule_2015!$C$2:$C$257,Schedule_2015!$B$2:$B$257),2,0))</f>
        <v>BAL</v>
      </c>
      <c r="BK286" s="3">
        <f>VLOOKUP(BJ286,Def!$A$2:$Z$34,23,0)</f>
        <v>94.75</v>
      </c>
      <c r="BL286" s="3">
        <f>VLOOKUP(BJ286,Def!$A$2:$Z$34,16,0)</f>
        <v>185.5</v>
      </c>
      <c r="BM286" s="3">
        <f>VLOOKUP(BJ286,Def!$A$2:$Z$34,17,0)</f>
        <v>5</v>
      </c>
      <c r="BN286" s="3">
        <f>VLOOKUP(BJ286,Def!$A$2:$Z$34,24,0)</f>
        <v>1</v>
      </c>
      <c r="BO286" s="1">
        <f t="shared" ca="1" si="60"/>
        <v>0</v>
      </c>
      <c r="BP286" s="1">
        <f t="shared" ca="1" si="61"/>
        <v>0</v>
      </c>
      <c r="BQ286" s="1">
        <f t="shared" ca="1" si="62"/>
        <v>0</v>
      </c>
      <c r="BR286" s="1">
        <f t="shared" ca="1" si="63"/>
        <v>0</v>
      </c>
      <c r="BS286" s="1">
        <f t="shared" ca="1" si="64"/>
        <v>12.9</v>
      </c>
      <c r="BT286" s="1">
        <f t="shared" ca="1" si="65"/>
        <v>6</v>
      </c>
      <c r="BU286" s="1">
        <f t="shared" ca="1" si="66"/>
        <v>3</v>
      </c>
      <c r="BV286" s="1">
        <f t="shared" ca="1" si="67"/>
        <v>2.1</v>
      </c>
      <c r="BW286" s="1">
        <f t="shared" ca="1" si="68"/>
        <v>7</v>
      </c>
      <c r="BX286" s="1">
        <f t="shared" ca="1" si="69"/>
        <v>0</v>
      </c>
      <c r="BY286" s="1">
        <f t="shared" ca="1" si="70"/>
        <v>0</v>
      </c>
      <c r="BZ286" s="1">
        <f t="shared" ca="1" si="71"/>
        <v>0</v>
      </c>
      <c r="CA286" s="1">
        <f t="shared" ca="1" si="72"/>
        <v>0</v>
      </c>
      <c r="CB286" s="1">
        <f t="shared" ca="1" si="73"/>
        <v>0</v>
      </c>
      <c r="CC286" s="1">
        <f t="shared" ca="1" si="74"/>
        <v>31</v>
      </c>
    </row>
    <row r="287" spans="1:81" hidden="1" x14ac:dyDescent="0.25">
      <c r="A287" s="1" t="s">
        <v>807</v>
      </c>
      <c r="B287" s="1" t="s">
        <v>808</v>
      </c>
      <c r="C287" s="1" t="s">
        <v>135</v>
      </c>
      <c r="D287" s="1" t="s">
        <v>801</v>
      </c>
      <c r="E287" s="1" t="s">
        <v>79</v>
      </c>
      <c r="AU287">
        <v>35</v>
      </c>
      <c r="AV287">
        <v>18</v>
      </c>
      <c r="AW287">
        <v>8</v>
      </c>
      <c r="AX287">
        <v>1</v>
      </c>
      <c r="AY287">
        <v>0</v>
      </c>
      <c r="AZ287">
        <v>0</v>
      </c>
      <c r="BA287">
        <v>139</v>
      </c>
      <c r="BI287" s="3">
        <v>5</v>
      </c>
      <c r="BJ287" s="3" t="str">
        <f t="array" ref="BJ287">IF(C287="yes",VLOOKUP(BI287&amp;D287,CHOOSE({1,2},Schedule_2015!$A$2:$A$257&amp;Schedule_2015!$B$2:$B$257,Schedule_2015!$C$2:$C$257),2,0),VLOOKUP(BI287&amp;D287,CHOOSE({1,2},Schedule_2015!$A$2:$A$257&amp;Schedule_2015!$C$2:$C$257,Schedule_2015!$B$2:$B$257),2,0))</f>
        <v>BAL</v>
      </c>
      <c r="BK287" s="3">
        <f>VLOOKUP(BJ287,Def!$A$2:$Z$34,23,0)</f>
        <v>94.75</v>
      </c>
      <c r="BL287" s="3">
        <f>VLOOKUP(BJ287,Def!$A$2:$Z$34,16,0)</f>
        <v>185.5</v>
      </c>
      <c r="BM287" s="3">
        <f>VLOOKUP(BJ287,Def!$A$2:$Z$34,17,0)</f>
        <v>5</v>
      </c>
      <c r="BN287" s="3">
        <f>VLOOKUP(BJ287,Def!$A$2:$Z$34,24,0)</f>
        <v>1</v>
      </c>
      <c r="BO287" s="1">
        <f t="shared" ca="1" si="60"/>
        <v>0</v>
      </c>
      <c r="BP287" s="1">
        <f t="shared" ca="1" si="61"/>
        <v>0</v>
      </c>
      <c r="BQ287" s="1">
        <f t="shared" ca="1" si="62"/>
        <v>0</v>
      </c>
      <c r="BR287" s="1">
        <f t="shared" ca="1" si="63"/>
        <v>0</v>
      </c>
      <c r="BS287" s="1">
        <f t="shared" ca="1" si="64"/>
        <v>0</v>
      </c>
      <c r="BT287" s="1">
        <f t="shared" ca="1" si="65"/>
        <v>0</v>
      </c>
      <c r="BU287" s="1">
        <f t="shared" ca="1" si="66"/>
        <v>0</v>
      </c>
      <c r="BV287" s="1">
        <f t="shared" ca="1" si="67"/>
        <v>13.9</v>
      </c>
      <c r="BW287" s="1">
        <f t="shared" ca="1" si="68"/>
        <v>8</v>
      </c>
      <c r="BX287" s="1">
        <f t="shared" ca="1" si="69"/>
        <v>6</v>
      </c>
      <c r="BY287" s="1">
        <f t="shared" ca="1" si="70"/>
        <v>3</v>
      </c>
      <c r="BZ287" s="1">
        <f t="shared" ca="1" si="71"/>
        <v>0</v>
      </c>
      <c r="CA287" s="1">
        <f t="shared" ca="1" si="72"/>
        <v>0</v>
      </c>
      <c r="CB287" s="1">
        <f t="shared" ca="1" si="73"/>
        <v>0</v>
      </c>
      <c r="CC287" s="1">
        <f t="shared" ca="1" si="74"/>
        <v>30.9</v>
      </c>
    </row>
    <row r="288" spans="1:81" hidden="1" x14ac:dyDescent="0.25">
      <c r="A288" s="1" t="s">
        <v>1283</v>
      </c>
      <c r="B288" s="1" t="s">
        <v>1284</v>
      </c>
      <c r="C288" s="1" t="s">
        <v>62</v>
      </c>
      <c r="D288" s="1" t="s">
        <v>1285</v>
      </c>
      <c r="E288" s="1" t="s">
        <v>64</v>
      </c>
      <c r="AD288">
        <v>46</v>
      </c>
      <c r="AE288">
        <v>30</v>
      </c>
      <c r="AF288">
        <v>1</v>
      </c>
      <c r="AG288">
        <v>3</v>
      </c>
      <c r="AH288">
        <v>0</v>
      </c>
      <c r="AI288">
        <v>0</v>
      </c>
      <c r="AJ288">
        <v>351</v>
      </c>
      <c r="BB288">
        <v>2</v>
      </c>
      <c r="BC288">
        <v>24</v>
      </c>
      <c r="BD288">
        <v>0</v>
      </c>
      <c r="BE288">
        <v>0</v>
      </c>
      <c r="BF288">
        <v>0</v>
      </c>
      <c r="BG288">
        <v>0</v>
      </c>
      <c r="BH288">
        <v>23</v>
      </c>
      <c r="BI288" s="3">
        <v>2</v>
      </c>
      <c r="BJ288" s="3" t="str">
        <f t="array" ref="BJ288">IF(C288="yes",VLOOKUP(BI288&amp;D288,CHOOSE({1,2},Schedule_2015!$A$2:$A$257&amp;Schedule_2015!$B$2:$B$257,Schedule_2015!$C$2:$C$257),2,0),VLOOKUP(BI288&amp;D288,CHOOSE({1,2},Schedule_2015!$A$2:$A$257&amp;Schedule_2015!$C$2:$C$257,Schedule_2015!$B$2:$B$257),2,0))</f>
        <v>BAL</v>
      </c>
      <c r="BK288" s="3">
        <f>VLOOKUP(BJ288,Def!$A$2:$Z$34,23,0)</f>
        <v>94.75</v>
      </c>
      <c r="BL288" s="3">
        <f>VLOOKUP(BJ288,Def!$A$2:$Z$34,16,0)</f>
        <v>185.5</v>
      </c>
      <c r="BM288" s="3">
        <f>VLOOKUP(BJ288,Def!$A$2:$Z$34,17,0)</f>
        <v>5</v>
      </c>
      <c r="BN288" s="3">
        <f>VLOOKUP(BJ288,Def!$A$2:$Z$34,24,0)</f>
        <v>1</v>
      </c>
      <c r="BO288" s="1">
        <f t="shared" ca="1" si="60"/>
        <v>12</v>
      </c>
      <c r="BP288" s="1">
        <f t="shared" ca="1" si="61"/>
        <v>14.040000000000001</v>
      </c>
      <c r="BQ288" s="1">
        <f t="shared" ca="1" si="62"/>
        <v>3</v>
      </c>
      <c r="BR288" s="1">
        <f t="shared" ca="1" si="63"/>
        <v>-1</v>
      </c>
      <c r="BS288" s="1">
        <f t="shared" ca="1" si="64"/>
        <v>2.3000000000000003</v>
      </c>
      <c r="BT288" s="1">
        <f t="shared" ca="1" si="65"/>
        <v>0</v>
      </c>
      <c r="BU288" s="1">
        <f t="shared" ca="1" si="66"/>
        <v>0</v>
      </c>
      <c r="BV288" s="1">
        <f t="shared" ca="1" si="67"/>
        <v>0</v>
      </c>
      <c r="BW288" s="1">
        <f t="shared" ca="1" si="68"/>
        <v>0</v>
      </c>
      <c r="BX288" s="1">
        <f t="shared" ca="1" si="69"/>
        <v>0</v>
      </c>
      <c r="BY288" s="1">
        <f t="shared" ca="1" si="70"/>
        <v>0</v>
      </c>
      <c r="BZ288" s="1">
        <f t="shared" ca="1" si="71"/>
        <v>0</v>
      </c>
      <c r="CA288" s="1">
        <f t="shared" ca="1" si="72"/>
        <v>0</v>
      </c>
      <c r="CB288" s="1">
        <f t="shared" ca="1" si="73"/>
        <v>0</v>
      </c>
      <c r="CC288" s="1">
        <f t="shared" ca="1" si="74"/>
        <v>30.34</v>
      </c>
    </row>
    <row r="289" spans="1:81" hidden="1" x14ac:dyDescent="0.25">
      <c r="A289" s="1" t="s">
        <v>1298</v>
      </c>
      <c r="B289" s="1" t="s">
        <v>1299</v>
      </c>
      <c r="C289" s="1" t="s">
        <v>62</v>
      </c>
      <c r="D289" s="1" t="s">
        <v>1285</v>
      </c>
      <c r="E289" s="1" t="s">
        <v>76</v>
      </c>
      <c r="AU289">
        <v>37</v>
      </c>
      <c r="AV289">
        <v>29</v>
      </c>
      <c r="AW289">
        <v>9</v>
      </c>
      <c r="AX289">
        <v>1</v>
      </c>
      <c r="AY289">
        <v>0</v>
      </c>
      <c r="AZ289">
        <v>0</v>
      </c>
      <c r="BA289">
        <v>111</v>
      </c>
      <c r="BI289" s="3">
        <v>2</v>
      </c>
      <c r="BJ289" s="3" t="str">
        <f t="array" ref="BJ289">IF(C289="yes",VLOOKUP(BI289&amp;D289,CHOOSE({1,2},Schedule_2015!$A$2:$A$257&amp;Schedule_2015!$B$2:$B$257,Schedule_2015!$C$2:$C$257),2,0),VLOOKUP(BI289&amp;D289,CHOOSE({1,2},Schedule_2015!$A$2:$A$257&amp;Schedule_2015!$C$2:$C$257,Schedule_2015!$B$2:$B$257),2,0))</f>
        <v>BAL</v>
      </c>
      <c r="BK289" s="3">
        <f>VLOOKUP(BJ289,Def!$A$2:$Z$34,23,0)</f>
        <v>94.75</v>
      </c>
      <c r="BL289" s="3">
        <f>VLOOKUP(BJ289,Def!$A$2:$Z$34,16,0)</f>
        <v>185.5</v>
      </c>
      <c r="BM289" s="3">
        <f>VLOOKUP(BJ289,Def!$A$2:$Z$34,17,0)</f>
        <v>5</v>
      </c>
      <c r="BN289" s="3">
        <f>VLOOKUP(BJ289,Def!$A$2:$Z$34,24,0)</f>
        <v>1</v>
      </c>
      <c r="BO289" s="1">
        <f t="shared" ca="1" si="60"/>
        <v>0</v>
      </c>
      <c r="BP289" s="1">
        <f t="shared" ca="1" si="61"/>
        <v>0</v>
      </c>
      <c r="BQ289" s="1">
        <f t="shared" ca="1" si="62"/>
        <v>0</v>
      </c>
      <c r="BR289" s="1">
        <f t="shared" ca="1" si="63"/>
        <v>0</v>
      </c>
      <c r="BS289" s="1">
        <f t="shared" ca="1" si="64"/>
        <v>0</v>
      </c>
      <c r="BT289" s="1">
        <f t="shared" ca="1" si="65"/>
        <v>0</v>
      </c>
      <c r="BU289" s="1">
        <f t="shared" ca="1" si="66"/>
        <v>0</v>
      </c>
      <c r="BV289" s="1">
        <f t="shared" ca="1" si="67"/>
        <v>11.100000000000001</v>
      </c>
      <c r="BW289" s="1">
        <f t="shared" ca="1" si="68"/>
        <v>9</v>
      </c>
      <c r="BX289" s="1">
        <f t="shared" ca="1" si="69"/>
        <v>6</v>
      </c>
      <c r="BY289" s="1">
        <f t="shared" ca="1" si="70"/>
        <v>3</v>
      </c>
      <c r="BZ289" s="1">
        <f t="shared" ca="1" si="71"/>
        <v>0</v>
      </c>
      <c r="CA289" s="1">
        <f t="shared" ca="1" si="72"/>
        <v>0</v>
      </c>
      <c r="CB289" s="1">
        <f t="shared" ca="1" si="73"/>
        <v>0</v>
      </c>
      <c r="CC289" s="1">
        <f t="shared" ca="1" si="74"/>
        <v>29.1</v>
      </c>
    </row>
    <row r="290" spans="1:81" hidden="1" x14ac:dyDescent="0.25">
      <c r="A290" s="1" t="s">
        <v>1292</v>
      </c>
      <c r="B290" s="1" t="s">
        <v>1293</v>
      </c>
      <c r="C290" s="1" t="s">
        <v>62</v>
      </c>
      <c r="D290" s="1" t="s">
        <v>1285</v>
      </c>
      <c r="E290" s="1" t="s">
        <v>76</v>
      </c>
      <c r="AU290">
        <v>68</v>
      </c>
      <c r="AV290">
        <v>68</v>
      </c>
      <c r="AW290">
        <v>7</v>
      </c>
      <c r="AX290">
        <v>1</v>
      </c>
      <c r="AY290">
        <v>0</v>
      </c>
      <c r="AZ290">
        <v>0</v>
      </c>
      <c r="BA290">
        <v>109</v>
      </c>
      <c r="BI290" s="3">
        <v>2</v>
      </c>
      <c r="BJ290" s="3" t="str">
        <f t="array" ref="BJ290">IF(C290="yes",VLOOKUP(BI290&amp;D290,CHOOSE({1,2},Schedule_2015!$A$2:$A$257&amp;Schedule_2015!$B$2:$B$257,Schedule_2015!$C$2:$C$257),2,0),VLOOKUP(BI290&amp;D290,CHOOSE({1,2},Schedule_2015!$A$2:$A$257&amp;Schedule_2015!$C$2:$C$257,Schedule_2015!$B$2:$B$257),2,0))</f>
        <v>BAL</v>
      </c>
      <c r="BK290" s="3">
        <f>VLOOKUP(BJ290,Def!$A$2:$Z$34,23,0)</f>
        <v>94.75</v>
      </c>
      <c r="BL290" s="3">
        <f>VLOOKUP(BJ290,Def!$A$2:$Z$34,16,0)</f>
        <v>185.5</v>
      </c>
      <c r="BM290" s="3">
        <f>VLOOKUP(BJ290,Def!$A$2:$Z$34,17,0)</f>
        <v>5</v>
      </c>
      <c r="BN290" s="3">
        <f>VLOOKUP(BJ290,Def!$A$2:$Z$34,24,0)</f>
        <v>1</v>
      </c>
      <c r="BO290" s="1">
        <f t="shared" ca="1" si="60"/>
        <v>0</v>
      </c>
      <c r="BP290" s="1">
        <f t="shared" ca="1" si="61"/>
        <v>0</v>
      </c>
      <c r="BQ290" s="1">
        <f t="shared" ca="1" si="62"/>
        <v>0</v>
      </c>
      <c r="BR290" s="1">
        <f t="shared" ca="1" si="63"/>
        <v>0</v>
      </c>
      <c r="BS290" s="1">
        <f t="shared" ca="1" si="64"/>
        <v>0</v>
      </c>
      <c r="BT290" s="1">
        <f t="shared" ca="1" si="65"/>
        <v>0</v>
      </c>
      <c r="BU290" s="1">
        <f t="shared" ca="1" si="66"/>
        <v>0</v>
      </c>
      <c r="BV290" s="1">
        <f t="shared" ca="1" si="67"/>
        <v>10.9</v>
      </c>
      <c r="BW290" s="1">
        <f t="shared" ca="1" si="68"/>
        <v>7</v>
      </c>
      <c r="BX290" s="1">
        <f t="shared" ca="1" si="69"/>
        <v>6</v>
      </c>
      <c r="BY290" s="1">
        <f t="shared" ca="1" si="70"/>
        <v>3</v>
      </c>
      <c r="BZ290" s="1">
        <f t="shared" ca="1" si="71"/>
        <v>0</v>
      </c>
      <c r="CA290" s="1">
        <f t="shared" ca="1" si="72"/>
        <v>0</v>
      </c>
      <c r="CB290" s="1">
        <f t="shared" ca="1" si="73"/>
        <v>0</v>
      </c>
      <c r="CC290" s="1">
        <f t="shared" ca="1" si="74"/>
        <v>26.9</v>
      </c>
    </row>
    <row r="291" spans="1:81" hidden="1" x14ac:dyDescent="0.25">
      <c r="A291" s="1" t="s">
        <v>443</v>
      </c>
      <c r="B291" s="1" t="s">
        <v>444</v>
      </c>
      <c r="C291" s="1" t="s">
        <v>135</v>
      </c>
      <c r="D291" s="1" t="s">
        <v>434</v>
      </c>
      <c r="E291" s="1" t="s">
        <v>76</v>
      </c>
      <c r="AU291">
        <v>32</v>
      </c>
      <c r="AV291">
        <v>16</v>
      </c>
      <c r="AW291">
        <v>5</v>
      </c>
      <c r="AX291">
        <v>1</v>
      </c>
      <c r="AY291">
        <v>0</v>
      </c>
      <c r="AZ291">
        <v>0</v>
      </c>
      <c r="BA291">
        <v>94</v>
      </c>
      <c r="BI291" s="3">
        <v>3</v>
      </c>
      <c r="BJ291" s="3" t="str">
        <f t="array" ref="BJ291">IF(C291="yes",VLOOKUP(BI291&amp;D291,CHOOSE({1,2},Schedule_2015!$A$2:$A$257&amp;Schedule_2015!$B$2:$B$257,Schedule_2015!$C$2:$C$257),2,0),VLOOKUP(BI291&amp;D291,CHOOSE({1,2},Schedule_2015!$A$2:$A$257&amp;Schedule_2015!$C$2:$C$257,Schedule_2015!$B$2:$B$257),2,0))</f>
        <v>BAL</v>
      </c>
      <c r="BK291" s="3">
        <f>VLOOKUP(BJ291,Def!$A$2:$Z$34,23,0)</f>
        <v>94.75</v>
      </c>
      <c r="BL291" s="3">
        <f>VLOOKUP(BJ291,Def!$A$2:$Z$34,16,0)</f>
        <v>185.5</v>
      </c>
      <c r="BM291" s="3">
        <f>VLOOKUP(BJ291,Def!$A$2:$Z$34,17,0)</f>
        <v>5</v>
      </c>
      <c r="BN291" s="3">
        <f>VLOOKUP(BJ291,Def!$A$2:$Z$34,24,0)</f>
        <v>1</v>
      </c>
      <c r="BO291" s="1">
        <f t="shared" ca="1" si="60"/>
        <v>0</v>
      </c>
      <c r="BP291" s="1">
        <f t="shared" ca="1" si="61"/>
        <v>0</v>
      </c>
      <c r="BQ291" s="1">
        <f t="shared" ca="1" si="62"/>
        <v>0</v>
      </c>
      <c r="BR291" s="1">
        <f t="shared" ca="1" si="63"/>
        <v>0</v>
      </c>
      <c r="BS291" s="1">
        <f t="shared" ca="1" si="64"/>
        <v>0</v>
      </c>
      <c r="BT291" s="1">
        <f t="shared" ca="1" si="65"/>
        <v>0</v>
      </c>
      <c r="BU291" s="1">
        <f t="shared" ca="1" si="66"/>
        <v>0</v>
      </c>
      <c r="BV291" s="1">
        <f t="shared" ca="1" si="67"/>
        <v>9.4</v>
      </c>
      <c r="BW291" s="1">
        <f t="shared" ca="1" si="68"/>
        <v>5</v>
      </c>
      <c r="BX291" s="1">
        <f t="shared" ca="1" si="69"/>
        <v>6</v>
      </c>
      <c r="BY291" s="1">
        <f t="shared" ca="1" si="70"/>
        <v>0</v>
      </c>
      <c r="BZ291" s="1">
        <f t="shared" ca="1" si="71"/>
        <v>0</v>
      </c>
      <c r="CA291" s="1">
        <f t="shared" ca="1" si="72"/>
        <v>0</v>
      </c>
      <c r="CB291" s="1">
        <f t="shared" ca="1" si="73"/>
        <v>0</v>
      </c>
      <c r="CC291" s="1">
        <f t="shared" ca="1" si="74"/>
        <v>20.399999999999999</v>
      </c>
    </row>
    <row r="292" spans="1:81" hidden="1" x14ac:dyDescent="0.25">
      <c r="A292" s="1" t="s">
        <v>1290</v>
      </c>
      <c r="B292" s="1" t="s">
        <v>1291</v>
      </c>
      <c r="C292" s="1" t="s">
        <v>62</v>
      </c>
      <c r="D292" s="1" t="s">
        <v>1285</v>
      </c>
      <c r="E292" s="1" t="s">
        <v>69</v>
      </c>
      <c r="AU292">
        <v>12</v>
      </c>
      <c r="AV292">
        <v>0</v>
      </c>
      <c r="AW292">
        <v>3</v>
      </c>
      <c r="AX292">
        <v>0</v>
      </c>
      <c r="AY292">
        <v>0</v>
      </c>
      <c r="AZ292">
        <v>0</v>
      </c>
      <c r="BA292">
        <v>22</v>
      </c>
      <c r="BB292">
        <v>15</v>
      </c>
      <c r="BC292">
        <v>9</v>
      </c>
      <c r="BD292">
        <v>1</v>
      </c>
      <c r="BE292">
        <v>1</v>
      </c>
      <c r="BF292">
        <v>0</v>
      </c>
      <c r="BG292">
        <v>0</v>
      </c>
      <c r="BH292">
        <v>65</v>
      </c>
      <c r="BI292" s="3">
        <v>2</v>
      </c>
      <c r="BJ292" s="3" t="str">
        <f t="array" ref="BJ292">IF(C292="yes",VLOOKUP(BI292&amp;D292,CHOOSE({1,2},Schedule_2015!$A$2:$A$257&amp;Schedule_2015!$B$2:$B$257,Schedule_2015!$C$2:$C$257),2,0),VLOOKUP(BI292&amp;D292,CHOOSE({1,2},Schedule_2015!$A$2:$A$257&amp;Schedule_2015!$C$2:$C$257,Schedule_2015!$B$2:$B$257),2,0))</f>
        <v>BAL</v>
      </c>
      <c r="BK292" s="3">
        <f>VLOOKUP(BJ292,Def!$A$2:$Z$34,23,0)</f>
        <v>94.75</v>
      </c>
      <c r="BL292" s="3">
        <f>VLOOKUP(BJ292,Def!$A$2:$Z$34,16,0)</f>
        <v>185.5</v>
      </c>
      <c r="BM292" s="3">
        <f>VLOOKUP(BJ292,Def!$A$2:$Z$34,17,0)</f>
        <v>5</v>
      </c>
      <c r="BN292" s="3">
        <f>VLOOKUP(BJ292,Def!$A$2:$Z$34,24,0)</f>
        <v>1</v>
      </c>
      <c r="BO292" s="1">
        <f t="shared" ca="1" si="60"/>
        <v>0</v>
      </c>
      <c r="BP292" s="1">
        <f t="shared" ca="1" si="61"/>
        <v>0</v>
      </c>
      <c r="BQ292" s="1">
        <f t="shared" ca="1" si="62"/>
        <v>0</v>
      </c>
      <c r="BR292" s="1">
        <f t="shared" ca="1" si="63"/>
        <v>0</v>
      </c>
      <c r="BS292" s="1">
        <f t="shared" ca="1" si="64"/>
        <v>6.5</v>
      </c>
      <c r="BT292" s="1">
        <f t="shared" ca="1" si="65"/>
        <v>6</v>
      </c>
      <c r="BU292" s="1">
        <f t="shared" ca="1" si="66"/>
        <v>0</v>
      </c>
      <c r="BV292" s="1">
        <f t="shared" ca="1" si="67"/>
        <v>2.2000000000000002</v>
      </c>
      <c r="BW292" s="1">
        <f t="shared" ca="1" si="68"/>
        <v>3</v>
      </c>
      <c r="BX292" s="1">
        <f t="shared" ca="1" si="69"/>
        <v>0</v>
      </c>
      <c r="BY292" s="1">
        <f t="shared" ca="1" si="70"/>
        <v>0</v>
      </c>
      <c r="BZ292" s="1">
        <f t="shared" ca="1" si="71"/>
        <v>0</v>
      </c>
      <c r="CA292" s="1">
        <f t="shared" ca="1" si="72"/>
        <v>0</v>
      </c>
      <c r="CB292" s="1">
        <f t="shared" ca="1" si="73"/>
        <v>0</v>
      </c>
      <c r="CC292" s="1">
        <f t="shared" ca="1" si="74"/>
        <v>17.7</v>
      </c>
    </row>
    <row r="293" spans="1:81" hidden="1" x14ac:dyDescent="0.25">
      <c r="A293" s="1" t="s">
        <v>803</v>
      </c>
      <c r="B293" s="1" t="s">
        <v>804</v>
      </c>
      <c r="C293" s="1" t="s">
        <v>135</v>
      </c>
      <c r="D293" s="1" t="s">
        <v>801</v>
      </c>
      <c r="E293" s="1" t="s">
        <v>69</v>
      </c>
      <c r="AU293">
        <v>22</v>
      </c>
      <c r="AV293">
        <v>22</v>
      </c>
      <c r="AW293">
        <v>2</v>
      </c>
      <c r="AX293">
        <v>1</v>
      </c>
      <c r="AY293">
        <v>0</v>
      </c>
      <c r="AZ293">
        <v>0</v>
      </c>
      <c r="BA293">
        <v>38</v>
      </c>
      <c r="BB293">
        <v>13</v>
      </c>
      <c r="BC293">
        <v>18</v>
      </c>
      <c r="BD293">
        <v>0</v>
      </c>
      <c r="BE293">
        <v>0</v>
      </c>
      <c r="BF293">
        <v>0</v>
      </c>
      <c r="BG293">
        <v>0</v>
      </c>
      <c r="BH293">
        <v>49</v>
      </c>
      <c r="BI293" s="3">
        <v>5</v>
      </c>
      <c r="BJ293" s="3" t="str">
        <f t="array" ref="BJ293">IF(C293="yes",VLOOKUP(BI293&amp;D293,CHOOSE({1,2},Schedule_2015!$A$2:$A$257&amp;Schedule_2015!$B$2:$B$257,Schedule_2015!$C$2:$C$257),2,0),VLOOKUP(BI293&amp;D293,CHOOSE({1,2},Schedule_2015!$A$2:$A$257&amp;Schedule_2015!$C$2:$C$257,Schedule_2015!$B$2:$B$257),2,0))</f>
        <v>BAL</v>
      </c>
      <c r="BK293" s="3">
        <f>VLOOKUP(BJ293,Def!$A$2:$Z$34,23,0)</f>
        <v>94.75</v>
      </c>
      <c r="BL293" s="3">
        <f>VLOOKUP(BJ293,Def!$A$2:$Z$34,16,0)</f>
        <v>185.5</v>
      </c>
      <c r="BM293" s="3">
        <f>VLOOKUP(BJ293,Def!$A$2:$Z$34,17,0)</f>
        <v>5</v>
      </c>
      <c r="BN293" s="3">
        <f>VLOOKUP(BJ293,Def!$A$2:$Z$34,24,0)</f>
        <v>1</v>
      </c>
      <c r="BO293" s="1">
        <f t="shared" ca="1" si="60"/>
        <v>0</v>
      </c>
      <c r="BP293" s="1">
        <f t="shared" ca="1" si="61"/>
        <v>0</v>
      </c>
      <c r="BQ293" s="1">
        <f t="shared" ca="1" si="62"/>
        <v>0</v>
      </c>
      <c r="BR293" s="1">
        <f t="shared" ca="1" si="63"/>
        <v>0</v>
      </c>
      <c r="BS293" s="1">
        <f t="shared" ca="1" si="64"/>
        <v>4.9000000000000004</v>
      </c>
      <c r="BT293" s="1">
        <f t="shared" ca="1" si="65"/>
        <v>0</v>
      </c>
      <c r="BU293" s="1">
        <f t="shared" ca="1" si="66"/>
        <v>0</v>
      </c>
      <c r="BV293" s="1">
        <f t="shared" ca="1" si="67"/>
        <v>3.8000000000000003</v>
      </c>
      <c r="BW293" s="1">
        <f t="shared" ca="1" si="68"/>
        <v>2</v>
      </c>
      <c r="BX293" s="1">
        <f t="shared" ca="1" si="69"/>
        <v>6</v>
      </c>
      <c r="BY293" s="1">
        <f t="shared" ca="1" si="70"/>
        <v>0</v>
      </c>
      <c r="BZ293" s="1">
        <f t="shared" ca="1" si="71"/>
        <v>0</v>
      </c>
      <c r="CA293" s="1">
        <f t="shared" ca="1" si="72"/>
        <v>0</v>
      </c>
      <c r="CB293" s="1">
        <f t="shared" ca="1" si="73"/>
        <v>0</v>
      </c>
      <c r="CC293" s="1">
        <f t="shared" ca="1" si="74"/>
        <v>16.700000000000003</v>
      </c>
    </row>
    <row r="294" spans="1:81" hidden="1" x14ac:dyDescent="0.25">
      <c r="A294" s="1" t="s">
        <v>1345</v>
      </c>
      <c r="B294" s="1" t="s">
        <v>1346</v>
      </c>
      <c r="C294" s="1" t="s">
        <v>62</v>
      </c>
      <c r="D294" s="1" t="s">
        <v>1340</v>
      </c>
      <c r="E294" s="1" t="s">
        <v>76</v>
      </c>
      <c r="AP294">
        <v>6</v>
      </c>
      <c r="AQ294">
        <v>13</v>
      </c>
      <c r="AR294">
        <v>0</v>
      </c>
      <c r="AS294">
        <v>3</v>
      </c>
      <c r="AT294">
        <v>0</v>
      </c>
      <c r="AU294">
        <v>18</v>
      </c>
      <c r="AV294">
        <v>0</v>
      </c>
      <c r="AW294">
        <v>8</v>
      </c>
      <c r="AX294">
        <v>0</v>
      </c>
      <c r="AY294">
        <v>0</v>
      </c>
      <c r="AZ294">
        <v>0</v>
      </c>
      <c r="BA294">
        <v>65</v>
      </c>
      <c r="BI294" s="3">
        <v>1</v>
      </c>
      <c r="BJ294" s="3" t="str">
        <f t="array" ref="BJ294">IF(C294="yes",VLOOKUP(BI294&amp;D294,CHOOSE({1,2},Schedule_2015!$A$2:$A$257&amp;Schedule_2015!$B$2:$B$257,Schedule_2015!$C$2:$C$257),2,0),VLOOKUP(BI294&amp;D294,CHOOSE({1,2},Schedule_2015!$A$2:$A$257&amp;Schedule_2015!$C$2:$C$257,Schedule_2015!$B$2:$B$257),2,0))</f>
        <v>BAL</v>
      </c>
      <c r="BK294" s="3">
        <f>VLOOKUP(BJ294,Def!$A$2:$Z$34,23,0)</f>
        <v>94.75</v>
      </c>
      <c r="BL294" s="3">
        <f>VLOOKUP(BJ294,Def!$A$2:$Z$34,16,0)</f>
        <v>185.5</v>
      </c>
      <c r="BM294" s="3">
        <f>VLOOKUP(BJ294,Def!$A$2:$Z$34,17,0)</f>
        <v>5</v>
      </c>
      <c r="BN294" s="3">
        <f>VLOOKUP(BJ294,Def!$A$2:$Z$34,24,0)</f>
        <v>1</v>
      </c>
      <c r="BO294" s="1">
        <f t="shared" ca="1" si="60"/>
        <v>0</v>
      </c>
      <c r="BP294" s="1">
        <f t="shared" ca="1" si="61"/>
        <v>0</v>
      </c>
      <c r="BQ294" s="1">
        <f t="shared" ca="1" si="62"/>
        <v>0</v>
      </c>
      <c r="BR294" s="1">
        <f t="shared" ca="1" si="63"/>
        <v>0</v>
      </c>
      <c r="BS294" s="1">
        <f t="shared" ca="1" si="64"/>
        <v>0</v>
      </c>
      <c r="BT294" s="1">
        <f t="shared" ca="1" si="65"/>
        <v>0</v>
      </c>
      <c r="BU294" s="1">
        <f t="shared" ca="1" si="66"/>
        <v>0</v>
      </c>
      <c r="BV294" s="1">
        <f t="shared" ca="1" si="67"/>
        <v>6.5</v>
      </c>
      <c r="BW294" s="1">
        <f t="shared" ca="1" si="68"/>
        <v>8</v>
      </c>
      <c r="BX294" s="1">
        <f t="shared" ca="1" si="69"/>
        <v>0</v>
      </c>
      <c r="BY294" s="1">
        <f t="shared" ca="1" si="70"/>
        <v>0</v>
      </c>
      <c r="BZ294" s="1">
        <f t="shared" ca="1" si="71"/>
        <v>0</v>
      </c>
      <c r="CA294" s="1">
        <f t="shared" ca="1" si="72"/>
        <v>0</v>
      </c>
      <c r="CB294" s="1">
        <f t="shared" ca="1" si="73"/>
        <v>0</v>
      </c>
      <c r="CC294" s="1">
        <f t="shared" ca="1" si="74"/>
        <v>14.5</v>
      </c>
    </row>
    <row r="295" spans="1:81" hidden="1" x14ac:dyDescent="0.25">
      <c r="A295" s="1" t="s">
        <v>817</v>
      </c>
      <c r="B295" s="1" t="s">
        <v>818</v>
      </c>
      <c r="C295" s="1" t="s">
        <v>135</v>
      </c>
      <c r="D295" s="1" t="s">
        <v>801</v>
      </c>
      <c r="E295" s="1" t="s">
        <v>76</v>
      </c>
      <c r="AP295">
        <v>1</v>
      </c>
      <c r="AQ295">
        <v>5</v>
      </c>
      <c r="AR295">
        <v>0</v>
      </c>
      <c r="AS295">
        <v>2</v>
      </c>
      <c r="AT295">
        <v>0</v>
      </c>
      <c r="AU295">
        <v>25</v>
      </c>
      <c r="AV295">
        <v>0</v>
      </c>
      <c r="AW295">
        <v>6</v>
      </c>
      <c r="AX295">
        <v>0</v>
      </c>
      <c r="AY295">
        <v>1</v>
      </c>
      <c r="AZ295">
        <v>0</v>
      </c>
      <c r="BA295">
        <v>83</v>
      </c>
      <c r="BI295" s="3">
        <v>5</v>
      </c>
      <c r="BJ295" s="3" t="str">
        <f t="array" ref="BJ295">IF(C295="yes",VLOOKUP(BI295&amp;D295,CHOOSE({1,2},Schedule_2015!$A$2:$A$257&amp;Schedule_2015!$B$2:$B$257,Schedule_2015!$C$2:$C$257),2,0),VLOOKUP(BI295&amp;D295,CHOOSE({1,2},Schedule_2015!$A$2:$A$257&amp;Schedule_2015!$C$2:$C$257,Schedule_2015!$B$2:$B$257),2,0))</f>
        <v>BAL</v>
      </c>
      <c r="BK295" s="3">
        <f>VLOOKUP(BJ295,Def!$A$2:$Z$34,23,0)</f>
        <v>94.75</v>
      </c>
      <c r="BL295" s="3">
        <f>VLOOKUP(BJ295,Def!$A$2:$Z$34,16,0)</f>
        <v>185.5</v>
      </c>
      <c r="BM295" s="3">
        <f>VLOOKUP(BJ295,Def!$A$2:$Z$34,17,0)</f>
        <v>5</v>
      </c>
      <c r="BN295" s="3">
        <f>VLOOKUP(BJ295,Def!$A$2:$Z$34,24,0)</f>
        <v>1</v>
      </c>
      <c r="BO295" s="1">
        <f t="shared" ca="1" si="60"/>
        <v>0</v>
      </c>
      <c r="BP295" s="1">
        <f t="shared" ca="1" si="61"/>
        <v>0</v>
      </c>
      <c r="BQ295" s="1">
        <f t="shared" ca="1" si="62"/>
        <v>0</v>
      </c>
      <c r="BR295" s="1">
        <f t="shared" ca="1" si="63"/>
        <v>0</v>
      </c>
      <c r="BS295" s="1">
        <f t="shared" ca="1" si="64"/>
        <v>0</v>
      </c>
      <c r="BT295" s="1">
        <f t="shared" ca="1" si="65"/>
        <v>0</v>
      </c>
      <c r="BU295" s="1">
        <f t="shared" ca="1" si="66"/>
        <v>0</v>
      </c>
      <c r="BV295" s="1">
        <f t="shared" ca="1" si="67"/>
        <v>8.3000000000000007</v>
      </c>
      <c r="BW295" s="1">
        <f t="shared" ca="1" si="68"/>
        <v>6</v>
      </c>
      <c r="BX295" s="1">
        <f t="shared" ca="1" si="69"/>
        <v>0</v>
      </c>
      <c r="BY295" s="1">
        <f t="shared" ca="1" si="70"/>
        <v>0</v>
      </c>
      <c r="BZ295" s="1">
        <f t="shared" ca="1" si="71"/>
        <v>0</v>
      </c>
      <c r="CA295" s="1">
        <f t="shared" ca="1" si="72"/>
        <v>0</v>
      </c>
      <c r="CB295" s="1">
        <f t="shared" ca="1" si="73"/>
        <v>0</v>
      </c>
      <c r="CC295" s="1">
        <f t="shared" ca="1" si="74"/>
        <v>14.3</v>
      </c>
    </row>
    <row r="296" spans="1:81" hidden="1" x14ac:dyDescent="0.25">
      <c r="A296" s="1" t="s">
        <v>809</v>
      </c>
      <c r="B296" s="1" t="s">
        <v>810</v>
      </c>
      <c r="C296" s="1" t="s">
        <v>135</v>
      </c>
      <c r="D296" s="1" t="s">
        <v>801</v>
      </c>
      <c r="E296" s="1" t="s">
        <v>76</v>
      </c>
      <c r="AU296">
        <v>22</v>
      </c>
      <c r="AV296">
        <v>0</v>
      </c>
      <c r="AW296">
        <v>7</v>
      </c>
      <c r="AX296">
        <v>0</v>
      </c>
      <c r="AY296">
        <v>1</v>
      </c>
      <c r="AZ296">
        <v>1</v>
      </c>
      <c r="BA296">
        <v>49</v>
      </c>
      <c r="BI296" s="3">
        <v>5</v>
      </c>
      <c r="BJ296" s="3" t="str">
        <f t="array" ref="BJ296">IF(C296="yes",VLOOKUP(BI296&amp;D296,CHOOSE({1,2},Schedule_2015!$A$2:$A$257&amp;Schedule_2015!$B$2:$B$257,Schedule_2015!$C$2:$C$257),2,0),VLOOKUP(BI296&amp;D296,CHOOSE({1,2},Schedule_2015!$A$2:$A$257&amp;Schedule_2015!$C$2:$C$257,Schedule_2015!$B$2:$B$257),2,0))</f>
        <v>BAL</v>
      </c>
      <c r="BK296" s="3">
        <f>VLOOKUP(BJ296,Def!$A$2:$Z$34,23,0)</f>
        <v>94.75</v>
      </c>
      <c r="BL296" s="3">
        <f>VLOOKUP(BJ296,Def!$A$2:$Z$34,16,0)</f>
        <v>185.5</v>
      </c>
      <c r="BM296" s="3">
        <f>VLOOKUP(BJ296,Def!$A$2:$Z$34,17,0)</f>
        <v>5</v>
      </c>
      <c r="BN296" s="3">
        <f>VLOOKUP(BJ296,Def!$A$2:$Z$34,24,0)</f>
        <v>1</v>
      </c>
      <c r="BO296" s="1">
        <f t="shared" ca="1" si="60"/>
        <v>0</v>
      </c>
      <c r="BP296" s="1">
        <f t="shared" ca="1" si="61"/>
        <v>0</v>
      </c>
      <c r="BQ296" s="1">
        <f t="shared" ca="1" si="62"/>
        <v>0</v>
      </c>
      <c r="BR296" s="1">
        <f t="shared" ca="1" si="63"/>
        <v>0</v>
      </c>
      <c r="BS296" s="1">
        <f t="shared" ca="1" si="64"/>
        <v>0</v>
      </c>
      <c r="BT296" s="1">
        <f t="shared" ca="1" si="65"/>
        <v>0</v>
      </c>
      <c r="BU296" s="1">
        <f t="shared" ca="1" si="66"/>
        <v>0</v>
      </c>
      <c r="BV296" s="1">
        <f t="shared" ca="1" si="67"/>
        <v>4.9000000000000004</v>
      </c>
      <c r="BW296" s="1">
        <f t="shared" ca="1" si="68"/>
        <v>7</v>
      </c>
      <c r="BX296" s="1">
        <f t="shared" ca="1" si="69"/>
        <v>0</v>
      </c>
      <c r="BY296" s="1">
        <f t="shared" ca="1" si="70"/>
        <v>0</v>
      </c>
      <c r="BZ296" s="1">
        <f t="shared" ca="1" si="71"/>
        <v>0</v>
      </c>
      <c r="CA296" s="1">
        <f t="shared" ca="1" si="72"/>
        <v>0</v>
      </c>
      <c r="CB296" s="1">
        <f t="shared" ca="1" si="73"/>
        <v>2</v>
      </c>
      <c r="CC296" s="1">
        <f t="shared" ca="1" si="74"/>
        <v>13.9</v>
      </c>
    </row>
    <row r="297" spans="1:81" hidden="1" x14ac:dyDescent="0.25">
      <c r="A297" s="1" t="s">
        <v>375</v>
      </c>
      <c r="B297" s="1" t="s">
        <v>802</v>
      </c>
      <c r="C297" s="1" t="s">
        <v>135</v>
      </c>
      <c r="D297" s="1" t="s">
        <v>801</v>
      </c>
      <c r="E297" s="1" t="s">
        <v>69</v>
      </c>
      <c r="AU297">
        <v>27</v>
      </c>
      <c r="AV297">
        <v>0</v>
      </c>
      <c r="AW297">
        <v>6</v>
      </c>
      <c r="AX297">
        <v>0</v>
      </c>
      <c r="AY297">
        <v>0</v>
      </c>
      <c r="AZ297">
        <v>0</v>
      </c>
      <c r="BA297">
        <v>55</v>
      </c>
      <c r="BB297">
        <v>9</v>
      </c>
      <c r="BC297">
        <v>6</v>
      </c>
      <c r="BD297">
        <v>0</v>
      </c>
      <c r="BE297">
        <v>0</v>
      </c>
      <c r="BF297">
        <v>0</v>
      </c>
      <c r="BG297">
        <v>0</v>
      </c>
      <c r="BH297">
        <v>22</v>
      </c>
      <c r="BI297" s="3">
        <v>5</v>
      </c>
      <c r="BJ297" s="3" t="str">
        <f t="array" ref="BJ297">IF(C297="yes",VLOOKUP(BI297&amp;D297,CHOOSE({1,2},Schedule_2015!$A$2:$A$257&amp;Schedule_2015!$B$2:$B$257,Schedule_2015!$C$2:$C$257),2,0),VLOOKUP(BI297&amp;D297,CHOOSE({1,2},Schedule_2015!$A$2:$A$257&amp;Schedule_2015!$C$2:$C$257,Schedule_2015!$B$2:$B$257),2,0))</f>
        <v>BAL</v>
      </c>
      <c r="BK297" s="3">
        <f>VLOOKUP(BJ297,Def!$A$2:$Z$34,23,0)</f>
        <v>94.75</v>
      </c>
      <c r="BL297" s="3">
        <f>VLOOKUP(BJ297,Def!$A$2:$Z$34,16,0)</f>
        <v>185.5</v>
      </c>
      <c r="BM297" s="3">
        <f>VLOOKUP(BJ297,Def!$A$2:$Z$34,17,0)</f>
        <v>5</v>
      </c>
      <c r="BN297" s="3">
        <f>VLOOKUP(BJ297,Def!$A$2:$Z$34,24,0)</f>
        <v>1</v>
      </c>
      <c r="BO297" s="1">
        <f t="shared" ca="1" si="60"/>
        <v>0</v>
      </c>
      <c r="BP297" s="1">
        <f t="shared" ca="1" si="61"/>
        <v>0</v>
      </c>
      <c r="BQ297" s="1">
        <f t="shared" ca="1" si="62"/>
        <v>0</v>
      </c>
      <c r="BR297" s="1">
        <f t="shared" ca="1" si="63"/>
        <v>0</v>
      </c>
      <c r="BS297" s="1">
        <f t="shared" ca="1" si="64"/>
        <v>2.2000000000000002</v>
      </c>
      <c r="BT297" s="1">
        <f t="shared" ca="1" si="65"/>
        <v>0</v>
      </c>
      <c r="BU297" s="1">
        <f t="shared" ca="1" si="66"/>
        <v>0</v>
      </c>
      <c r="BV297" s="1">
        <f t="shared" ca="1" si="67"/>
        <v>5.5</v>
      </c>
      <c r="BW297" s="1">
        <f t="shared" ca="1" si="68"/>
        <v>6</v>
      </c>
      <c r="BX297" s="1">
        <f t="shared" ca="1" si="69"/>
        <v>0</v>
      </c>
      <c r="BY297" s="1">
        <f t="shared" ca="1" si="70"/>
        <v>0</v>
      </c>
      <c r="BZ297" s="1">
        <f t="shared" ca="1" si="71"/>
        <v>0</v>
      </c>
      <c r="CA297" s="1">
        <f t="shared" ca="1" si="72"/>
        <v>0</v>
      </c>
      <c r="CB297" s="1">
        <f t="shared" ca="1" si="73"/>
        <v>0</v>
      </c>
      <c r="CC297" s="1">
        <f t="shared" ca="1" si="74"/>
        <v>13.7</v>
      </c>
    </row>
    <row r="298" spans="1:81" hidden="1" x14ac:dyDescent="0.25">
      <c r="A298" s="1" t="s">
        <v>1564</v>
      </c>
      <c r="B298" s="1" t="s">
        <v>1565</v>
      </c>
      <c r="C298" s="1" t="s">
        <v>62</v>
      </c>
      <c r="D298" s="1" t="s">
        <v>1557</v>
      </c>
      <c r="E298" s="1" t="s">
        <v>76</v>
      </c>
      <c r="AU298">
        <v>12</v>
      </c>
      <c r="AV298">
        <v>9</v>
      </c>
      <c r="AW298">
        <v>4</v>
      </c>
      <c r="AX298">
        <v>1</v>
      </c>
      <c r="AY298">
        <v>0</v>
      </c>
      <c r="AZ298">
        <v>0</v>
      </c>
      <c r="BA298">
        <v>31</v>
      </c>
      <c r="BI298" s="3">
        <v>4</v>
      </c>
      <c r="BJ298" s="3" t="str">
        <f t="array" ref="BJ298">IF(C298="yes",VLOOKUP(BI298&amp;D298,CHOOSE({1,2},Schedule_2015!$A$2:$A$257&amp;Schedule_2015!$B$2:$B$257,Schedule_2015!$C$2:$C$257),2,0),VLOOKUP(BI298&amp;D298,CHOOSE({1,2},Schedule_2015!$A$2:$A$257&amp;Schedule_2015!$C$2:$C$257,Schedule_2015!$B$2:$B$257),2,0))</f>
        <v>BAL</v>
      </c>
      <c r="BK298" s="3">
        <f>VLOOKUP(BJ298,Def!$A$2:$Z$34,23,0)</f>
        <v>94.75</v>
      </c>
      <c r="BL298" s="3">
        <f>VLOOKUP(BJ298,Def!$A$2:$Z$34,16,0)</f>
        <v>185.5</v>
      </c>
      <c r="BM298" s="3">
        <f>VLOOKUP(BJ298,Def!$A$2:$Z$34,17,0)</f>
        <v>5</v>
      </c>
      <c r="BN298" s="3">
        <f>VLOOKUP(BJ298,Def!$A$2:$Z$34,24,0)</f>
        <v>1</v>
      </c>
      <c r="BO298" s="1">
        <f t="shared" ca="1" si="60"/>
        <v>0</v>
      </c>
      <c r="BP298" s="1">
        <f t="shared" ca="1" si="61"/>
        <v>0</v>
      </c>
      <c r="BQ298" s="1">
        <f t="shared" ca="1" si="62"/>
        <v>0</v>
      </c>
      <c r="BR298" s="1">
        <f t="shared" ca="1" si="63"/>
        <v>0</v>
      </c>
      <c r="BS298" s="1">
        <f t="shared" ca="1" si="64"/>
        <v>0</v>
      </c>
      <c r="BT298" s="1">
        <f t="shared" ca="1" si="65"/>
        <v>0</v>
      </c>
      <c r="BU298" s="1">
        <f t="shared" ca="1" si="66"/>
        <v>0</v>
      </c>
      <c r="BV298" s="1">
        <f t="shared" ca="1" si="67"/>
        <v>3.1</v>
      </c>
      <c r="BW298" s="1">
        <f t="shared" ca="1" si="68"/>
        <v>4</v>
      </c>
      <c r="BX298" s="1">
        <f t="shared" ca="1" si="69"/>
        <v>6</v>
      </c>
      <c r="BY298" s="1">
        <f t="shared" ca="1" si="70"/>
        <v>0</v>
      </c>
      <c r="BZ298" s="1">
        <f t="shared" ca="1" si="71"/>
        <v>0</v>
      </c>
      <c r="CA298" s="1">
        <f t="shared" ca="1" si="72"/>
        <v>0</v>
      </c>
      <c r="CB298" s="1">
        <f t="shared" ca="1" si="73"/>
        <v>0</v>
      </c>
      <c r="CC298" s="1">
        <f t="shared" ca="1" si="74"/>
        <v>13.1</v>
      </c>
    </row>
    <row r="299" spans="1:81" hidden="1" x14ac:dyDescent="0.25">
      <c r="A299" s="1" t="s">
        <v>330</v>
      </c>
      <c r="B299" s="1" t="s">
        <v>1351</v>
      </c>
      <c r="C299" s="1" t="s">
        <v>62</v>
      </c>
      <c r="D299" s="1" t="s">
        <v>1340</v>
      </c>
      <c r="E299" s="1" t="s">
        <v>76</v>
      </c>
      <c r="AU299">
        <v>11</v>
      </c>
      <c r="AV299">
        <v>0</v>
      </c>
      <c r="AW299">
        <v>7</v>
      </c>
      <c r="AX299">
        <v>0</v>
      </c>
      <c r="AY299">
        <v>0</v>
      </c>
      <c r="AZ299">
        <v>0</v>
      </c>
      <c r="BA299">
        <v>60</v>
      </c>
      <c r="BI299" s="3">
        <v>1</v>
      </c>
      <c r="BJ299" s="3" t="str">
        <f t="array" ref="BJ299">IF(C299="yes",VLOOKUP(BI299&amp;D299,CHOOSE({1,2},Schedule_2015!$A$2:$A$257&amp;Schedule_2015!$B$2:$B$257,Schedule_2015!$C$2:$C$257),2,0),VLOOKUP(BI299&amp;D299,CHOOSE({1,2},Schedule_2015!$A$2:$A$257&amp;Schedule_2015!$C$2:$C$257,Schedule_2015!$B$2:$B$257),2,0))</f>
        <v>BAL</v>
      </c>
      <c r="BK299" s="3">
        <f>VLOOKUP(BJ299,Def!$A$2:$Z$34,23,0)</f>
        <v>94.75</v>
      </c>
      <c r="BL299" s="3">
        <f>VLOOKUP(BJ299,Def!$A$2:$Z$34,16,0)</f>
        <v>185.5</v>
      </c>
      <c r="BM299" s="3">
        <f>VLOOKUP(BJ299,Def!$A$2:$Z$34,17,0)</f>
        <v>5</v>
      </c>
      <c r="BN299" s="3">
        <f>VLOOKUP(BJ299,Def!$A$2:$Z$34,24,0)</f>
        <v>1</v>
      </c>
      <c r="BO299" s="1">
        <f t="shared" ca="1" si="60"/>
        <v>0</v>
      </c>
      <c r="BP299" s="1">
        <f t="shared" ca="1" si="61"/>
        <v>0</v>
      </c>
      <c r="BQ299" s="1">
        <f t="shared" ca="1" si="62"/>
        <v>0</v>
      </c>
      <c r="BR299" s="1">
        <f t="shared" ca="1" si="63"/>
        <v>0</v>
      </c>
      <c r="BS299" s="1">
        <f t="shared" ca="1" si="64"/>
        <v>0</v>
      </c>
      <c r="BT299" s="1">
        <f t="shared" ca="1" si="65"/>
        <v>0</v>
      </c>
      <c r="BU299" s="1">
        <f t="shared" ca="1" si="66"/>
        <v>0</v>
      </c>
      <c r="BV299" s="1">
        <f t="shared" ca="1" si="67"/>
        <v>6</v>
      </c>
      <c r="BW299" s="1">
        <f t="shared" ca="1" si="68"/>
        <v>7</v>
      </c>
      <c r="BX299" s="1">
        <f t="shared" ca="1" si="69"/>
        <v>0</v>
      </c>
      <c r="BY299" s="1">
        <f t="shared" ca="1" si="70"/>
        <v>0</v>
      </c>
      <c r="BZ299" s="1">
        <f t="shared" ca="1" si="71"/>
        <v>0</v>
      </c>
      <c r="CA299" s="1">
        <f t="shared" ca="1" si="72"/>
        <v>0</v>
      </c>
      <c r="CB299" s="1">
        <f t="shared" ca="1" si="73"/>
        <v>0</v>
      </c>
      <c r="CC299" s="1">
        <f t="shared" ca="1" si="74"/>
        <v>13</v>
      </c>
    </row>
    <row r="300" spans="1:81" hidden="1" x14ac:dyDescent="0.25">
      <c r="A300" s="1" t="s">
        <v>811</v>
      </c>
      <c r="B300" s="1" t="s">
        <v>812</v>
      </c>
      <c r="C300" s="1" t="s">
        <v>135</v>
      </c>
      <c r="D300" s="1" t="s">
        <v>801</v>
      </c>
      <c r="E300" s="1" t="s">
        <v>76</v>
      </c>
      <c r="AU300">
        <v>56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75</v>
      </c>
      <c r="BI300" s="3">
        <v>5</v>
      </c>
      <c r="BJ300" s="3" t="str">
        <f t="array" ref="BJ300">IF(C300="yes",VLOOKUP(BI300&amp;D300,CHOOSE({1,2},Schedule_2015!$A$2:$A$257&amp;Schedule_2015!$B$2:$B$257,Schedule_2015!$C$2:$C$257),2,0),VLOOKUP(BI300&amp;D300,CHOOSE({1,2},Schedule_2015!$A$2:$A$257&amp;Schedule_2015!$C$2:$C$257,Schedule_2015!$B$2:$B$257),2,0))</f>
        <v>BAL</v>
      </c>
      <c r="BK300" s="3">
        <f>VLOOKUP(BJ300,Def!$A$2:$Z$34,23,0)</f>
        <v>94.75</v>
      </c>
      <c r="BL300" s="3">
        <f>VLOOKUP(BJ300,Def!$A$2:$Z$34,16,0)</f>
        <v>185.5</v>
      </c>
      <c r="BM300" s="3">
        <f>VLOOKUP(BJ300,Def!$A$2:$Z$34,17,0)</f>
        <v>5</v>
      </c>
      <c r="BN300" s="3">
        <f>VLOOKUP(BJ300,Def!$A$2:$Z$34,24,0)</f>
        <v>1</v>
      </c>
      <c r="BO300" s="1">
        <f t="shared" ca="1" si="60"/>
        <v>0</v>
      </c>
      <c r="BP300" s="1">
        <f t="shared" ca="1" si="61"/>
        <v>0</v>
      </c>
      <c r="BQ300" s="1">
        <f t="shared" ca="1" si="62"/>
        <v>0</v>
      </c>
      <c r="BR300" s="1">
        <f t="shared" ca="1" si="63"/>
        <v>0</v>
      </c>
      <c r="BS300" s="1">
        <f t="shared" ca="1" si="64"/>
        <v>0</v>
      </c>
      <c r="BT300" s="1">
        <f t="shared" ca="1" si="65"/>
        <v>0</v>
      </c>
      <c r="BU300" s="1">
        <f t="shared" ca="1" si="66"/>
        <v>0</v>
      </c>
      <c r="BV300" s="1">
        <f t="shared" ca="1" si="67"/>
        <v>7.5</v>
      </c>
      <c r="BW300" s="1">
        <f t="shared" ca="1" si="68"/>
        <v>4</v>
      </c>
      <c r="BX300" s="1">
        <f t="shared" ca="1" si="69"/>
        <v>0</v>
      </c>
      <c r="BY300" s="1">
        <f t="shared" ca="1" si="70"/>
        <v>0</v>
      </c>
      <c r="BZ300" s="1">
        <f t="shared" ca="1" si="71"/>
        <v>0</v>
      </c>
      <c r="CA300" s="1">
        <f t="shared" ca="1" si="72"/>
        <v>0</v>
      </c>
      <c r="CB300" s="1">
        <f t="shared" ca="1" si="73"/>
        <v>0</v>
      </c>
      <c r="CC300" s="1">
        <f t="shared" ca="1" si="74"/>
        <v>11.5</v>
      </c>
    </row>
    <row r="301" spans="1:81" hidden="1" x14ac:dyDescent="0.25">
      <c r="A301" s="1" t="s">
        <v>435</v>
      </c>
      <c r="B301" s="1" t="s">
        <v>436</v>
      </c>
      <c r="C301" s="1" t="s">
        <v>135</v>
      </c>
      <c r="D301" s="1" t="s">
        <v>434</v>
      </c>
      <c r="E301" s="1" t="s">
        <v>69</v>
      </c>
      <c r="AU301">
        <v>23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34</v>
      </c>
      <c r="BB301">
        <v>13</v>
      </c>
      <c r="BC301">
        <v>7</v>
      </c>
      <c r="BD301">
        <v>0</v>
      </c>
      <c r="BE301">
        <v>0</v>
      </c>
      <c r="BF301">
        <v>0</v>
      </c>
      <c r="BG301">
        <v>0</v>
      </c>
      <c r="BH301">
        <v>49</v>
      </c>
      <c r="BI301" s="3">
        <v>3</v>
      </c>
      <c r="BJ301" s="3" t="str">
        <f t="array" ref="BJ301">IF(C301="yes",VLOOKUP(BI301&amp;D301,CHOOSE({1,2},Schedule_2015!$A$2:$A$257&amp;Schedule_2015!$B$2:$B$257,Schedule_2015!$C$2:$C$257),2,0),VLOOKUP(BI301&amp;D301,CHOOSE({1,2},Schedule_2015!$A$2:$A$257&amp;Schedule_2015!$C$2:$C$257,Schedule_2015!$B$2:$B$257),2,0))</f>
        <v>BAL</v>
      </c>
      <c r="BK301" s="3">
        <f>VLOOKUP(BJ301,Def!$A$2:$Z$34,23,0)</f>
        <v>94.75</v>
      </c>
      <c r="BL301" s="3">
        <f>VLOOKUP(BJ301,Def!$A$2:$Z$34,16,0)</f>
        <v>185.5</v>
      </c>
      <c r="BM301" s="3">
        <f>VLOOKUP(BJ301,Def!$A$2:$Z$34,17,0)</f>
        <v>5</v>
      </c>
      <c r="BN301" s="3">
        <f>VLOOKUP(BJ301,Def!$A$2:$Z$34,24,0)</f>
        <v>1</v>
      </c>
      <c r="BO301" s="1">
        <f t="shared" ca="1" si="60"/>
        <v>0</v>
      </c>
      <c r="BP301" s="1">
        <f t="shared" ca="1" si="61"/>
        <v>0</v>
      </c>
      <c r="BQ301" s="1">
        <f t="shared" ca="1" si="62"/>
        <v>0</v>
      </c>
      <c r="BR301" s="1">
        <f t="shared" ca="1" si="63"/>
        <v>0</v>
      </c>
      <c r="BS301" s="1">
        <f t="shared" ca="1" si="64"/>
        <v>4.9000000000000004</v>
      </c>
      <c r="BT301" s="1">
        <f t="shared" ca="1" si="65"/>
        <v>0</v>
      </c>
      <c r="BU301" s="1">
        <f t="shared" ca="1" si="66"/>
        <v>0</v>
      </c>
      <c r="BV301" s="1">
        <f t="shared" ca="1" si="67"/>
        <v>3.4000000000000004</v>
      </c>
      <c r="BW301" s="1">
        <f t="shared" ca="1" si="68"/>
        <v>3</v>
      </c>
      <c r="BX301" s="1">
        <f t="shared" ca="1" si="69"/>
        <v>0</v>
      </c>
      <c r="BY301" s="1">
        <f t="shared" ca="1" si="70"/>
        <v>0</v>
      </c>
      <c r="BZ301" s="1">
        <f t="shared" ca="1" si="71"/>
        <v>0</v>
      </c>
      <c r="CA301" s="1">
        <f t="shared" ca="1" si="72"/>
        <v>0</v>
      </c>
      <c r="CB301" s="1">
        <f t="shared" ca="1" si="73"/>
        <v>0</v>
      </c>
      <c r="CC301" s="1">
        <f t="shared" ca="1" si="74"/>
        <v>11.3</v>
      </c>
    </row>
    <row r="302" spans="1:81" hidden="1" x14ac:dyDescent="0.25">
      <c r="A302" s="1" t="s">
        <v>1555</v>
      </c>
      <c r="B302" s="1" t="s">
        <v>1556</v>
      </c>
      <c r="C302" s="1" t="s">
        <v>62</v>
      </c>
      <c r="D302" s="1" t="s">
        <v>1557</v>
      </c>
      <c r="E302" s="1" t="s">
        <v>64</v>
      </c>
      <c r="K302">
        <v>0</v>
      </c>
      <c r="L302">
        <v>1</v>
      </c>
      <c r="M302">
        <v>1</v>
      </c>
      <c r="N302">
        <v>1</v>
      </c>
      <c r="O302">
        <v>0</v>
      </c>
      <c r="AD302">
        <v>26</v>
      </c>
      <c r="AE302">
        <v>19</v>
      </c>
      <c r="AF302">
        <v>0</v>
      </c>
      <c r="AG302">
        <v>1</v>
      </c>
      <c r="AH302">
        <v>0</v>
      </c>
      <c r="AI302">
        <v>0</v>
      </c>
      <c r="AJ302">
        <v>124</v>
      </c>
      <c r="BB302">
        <v>9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33</v>
      </c>
      <c r="BI302" s="3">
        <v>4</v>
      </c>
      <c r="BJ302" s="3" t="str">
        <f t="array" ref="BJ302">IF(C302="yes",VLOOKUP(BI302&amp;D302,CHOOSE({1,2},Schedule_2015!$A$2:$A$257&amp;Schedule_2015!$B$2:$B$257,Schedule_2015!$C$2:$C$257),2,0),VLOOKUP(BI302&amp;D302,CHOOSE({1,2},Schedule_2015!$A$2:$A$257&amp;Schedule_2015!$C$2:$C$257,Schedule_2015!$B$2:$B$257),2,0))</f>
        <v>BAL</v>
      </c>
      <c r="BK302" s="3">
        <f>VLOOKUP(BJ302,Def!$A$2:$Z$34,23,0)</f>
        <v>94.75</v>
      </c>
      <c r="BL302" s="3">
        <f>VLOOKUP(BJ302,Def!$A$2:$Z$34,16,0)</f>
        <v>185.5</v>
      </c>
      <c r="BM302" s="3">
        <f>VLOOKUP(BJ302,Def!$A$2:$Z$34,17,0)</f>
        <v>5</v>
      </c>
      <c r="BN302" s="3">
        <f>VLOOKUP(BJ302,Def!$A$2:$Z$34,24,0)</f>
        <v>1</v>
      </c>
      <c r="BO302" s="1">
        <f t="shared" ca="1" si="60"/>
        <v>4</v>
      </c>
      <c r="BP302" s="1">
        <f t="shared" ca="1" si="61"/>
        <v>4.96</v>
      </c>
      <c r="BQ302" s="1">
        <f t="shared" ca="1" si="62"/>
        <v>0</v>
      </c>
      <c r="BR302" s="1">
        <f t="shared" ca="1" si="63"/>
        <v>0</v>
      </c>
      <c r="BS302" s="1">
        <f t="shared" ca="1" si="64"/>
        <v>3.3000000000000003</v>
      </c>
      <c r="BT302" s="1">
        <f t="shared" ca="1" si="65"/>
        <v>0</v>
      </c>
      <c r="BU302" s="1">
        <f t="shared" ca="1" si="66"/>
        <v>0</v>
      </c>
      <c r="BV302" s="1">
        <f t="shared" ca="1" si="67"/>
        <v>0</v>
      </c>
      <c r="BW302" s="1">
        <f t="shared" ca="1" si="68"/>
        <v>0</v>
      </c>
      <c r="BX302" s="1">
        <f t="shared" ca="1" si="69"/>
        <v>0</v>
      </c>
      <c r="BY302" s="1">
        <f t="shared" ca="1" si="70"/>
        <v>0</v>
      </c>
      <c r="BZ302" s="1">
        <f t="shared" ca="1" si="71"/>
        <v>0</v>
      </c>
      <c r="CA302" s="1">
        <f t="shared" ca="1" si="72"/>
        <v>-1</v>
      </c>
      <c r="CB302" s="1">
        <f t="shared" ca="1" si="73"/>
        <v>0</v>
      </c>
      <c r="CC302" s="1">
        <f t="shared" ca="1" si="74"/>
        <v>11.260000000000002</v>
      </c>
    </row>
    <row r="303" spans="1:81" hidden="1" x14ac:dyDescent="0.25">
      <c r="A303" s="1" t="s">
        <v>1343</v>
      </c>
      <c r="B303" s="1" t="s">
        <v>1344</v>
      </c>
      <c r="C303" s="1" t="s">
        <v>62</v>
      </c>
      <c r="D303" s="1" t="s">
        <v>1340</v>
      </c>
      <c r="E303" s="1" t="s">
        <v>69</v>
      </c>
      <c r="AU303">
        <v>8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19</v>
      </c>
      <c r="BB303">
        <v>12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29</v>
      </c>
      <c r="BI303" s="3">
        <v>1</v>
      </c>
      <c r="BJ303" s="3" t="str">
        <f t="array" ref="BJ303">IF(C303="yes",VLOOKUP(BI303&amp;D303,CHOOSE({1,2},Schedule_2015!$A$2:$A$257&amp;Schedule_2015!$B$2:$B$257,Schedule_2015!$C$2:$C$257),2,0),VLOOKUP(BI303&amp;D303,CHOOSE({1,2},Schedule_2015!$A$2:$A$257&amp;Schedule_2015!$C$2:$C$257,Schedule_2015!$B$2:$B$257),2,0))</f>
        <v>BAL</v>
      </c>
      <c r="BK303" s="3">
        <f>VLOOKUP(BJ303,Def!$A$2:$Z$34,23,0)</f>
        <v>94.75</v>
      </c>
      <c r="BL303" s="3">
        <f>VLOOKUP(BJ303,Def!$A$2:$Z$34,16,0)</f>
        <v>185.5</v>
      </c>
      <c r="BM303" s="3">
        <f>VLOOKUP(BJ303,Def!$A$2:$Z$34,17,0)</f>
        <v>5</v>
      </c>
      <c r="BN303" s="3">
        <f>VLOOKUP(BJ303,Def!$A$2:$Z$34,24,0)</f>
        <v>1</v>
      </c>
      <c r="BO303" s="1">
        <f t="shared" ca="1" si="60"/>
        <v>0</v>
      </c>
      <c r="BP303" s="1">
        <f t="shared" ca="1" si="61"/>
        <v>0</v>
      </c>
      <c r="BQ303" s="1">
        <f t="shared" ca="1" si="62"/>
        <v>0</v>
      </c>
      <c r="BR303" s="1">
        <f t="shared" ca="1" si="63"/>
        <v>0</v>
      </c>
      <c r="BS303" s="1">
        <f t="shared" ca="1" si="64"/>
        <v>2.9000000000000004</v>
      </c>
      <c r="BT303" s="1">
        <f t="shared" ca="1" si="65"/>
        <v>0</v>
      </c>
      <c r="BU303" s="1">
        <f t="shared" ca="1" si="66"/>
        <v>0</v>
      </c>
      <c r="BV303" s="1">
        <f t="shared" ca="1" si="67"/>
        <v>1.9000000000000001</v>
      </c>
      <c r="BW303" s="1">
        <f t="shared" ca="1" si="68"/>
        <v>4</v>
      </c>
      <c r="BX303" s="1">
        <f t="shared" ca="1" si="69"/>
        <v>0</v>
      </c>
      <c r="BY303" s="1">
        <f t="shared" ca="1" si="70"/>
        <v>0</v>
      </c>
      <c r="BZ303" s="1">
        <f t="shared" ca="1" si="71"/>
        <v>0</v>
      </c>
      <c r="CA303" s="1">
        <f t="shared" ca="1" si="72"/>
        <v>0</v>
      </c>
      <c r="CB303" s="1">
        <f t="shared" ca="1" si="73"/>
        <v>0</v>
      </c>
      <c r="CC303" s="1">
        <f t="shared" ca="1" si="74"/>
        <v>8.8000000000000007</v>
      </c>
    </row>
    <row r="304" spans="1:81" hidden="1" x14ac:dyDescent="0.25">
      <c r="A304" s="1" t="s">
        <v>1566</v>
      </c>
      <c r="B304" s="1" t="s">
        <v>1567</v>
      </c>
      <c r="C304" s="1" t="s">
        <v>62</v>
      </c>
      <c r="D304" s="1" t="s">
        <v>1557</v>
      </c>
      <c r="E304" s="1" t="s">
        <v>76</v>
      </c>
      <c r="K304">
        <v>0</v>
      </c>
      <c r="L304">
        <v>1</v>
      </c>
      <c r="M304">
        <v>1</v>
      </c>
      <c r="N304">
        <v>1</v>
      </c>
      <c r="O304">
        <v>0</v>
      </c>
      <c r="AP304">
        <v>17</v>
      </c>
      <c r="AQ304">
        <v>29</v>
      </c>
      <c r="AR304">
        <v>0</v>
      </c>
      <c r="AS304">
        <v>3</v>
      </c>
      <c r="AT304">
        <v>0</v>
      </c>
      <c r="AU304">
        <v>17</v>
      </c>
      <c r="AV304">
        <v>0</v>
      </c>
      <c r="AW304">
        <v>5</v>
      </c>
      <c r="AX304">
        <v>0</v>
      </c>
      <c r="AY304">
        <v>0</v>
      </c>
      <c r="AZ304">
        <v>0</v>
      </c>
      <c r="BA304">
        <v>42</v>
      </c>
      <c r="BI304" s="3">
        <v>4</v>
      </c>
      <c r="BJ304" s="3" t="str">
        <f t="array" ref="BJ304">IF(C304="yes",VLOOKUP(BI304&amp;D304,CHOOSE({1,2},Schedule_2015!$A$2:$A$257&amp;Schedule_2015!$B$2:$B$257,Schedule_2015!$C$2:$C$257),2,0),VLOOKUP(BI304&amp;D304,CHOOSE({1,2},Schedule_2015!$A$2:$A$257&amp;Schedule_2015!$C$2:$C$257,Schedule_2015!$B$2:$B$257),2,0))</f>
        <v>BAL</v>
      </c>
      <c r="BK304" s="3">
        <f>VLOOKUP(BJ304,Def!$A$2:$Z$34,23,0)</f>
        <v>94.75</v>
      </c>
      <c r="BL304" s="3">
        <f>VLOOKUP(BJ304,Def!$A$2:$Z$34,16,0)</f>
        <v>185.5</v>
      </c>
      <c r="BM304" s="3">
        <f>VLOOKUP(BJ304,Def!$A$2:$Z$34,17,0)</f>
        <v>5</v>
      </c>
      <c r="BN304" s="3">
        <f>VLOOKUP(BJ304,Def!$A$2:$Z$34,24,0)</f>
        <v>1</v>
      </c>
      <c r="BO304" s="1">
        <f t="shared" ca="1" si="60"/>
        <v>0</v>
      </c>
      <c r="BP304" s="1">
        <f t="shared" ca="1" si="61"/>
        <v>0</v>
      </c>
      <c r="BQ304" s="1">
        <f t="shared" ca="1" si="62"/>
        <v>0</v>
      </c>
      <c r="BR304" s="1">
        <f t="shared" ca="1" si="63"/>
        <v>0</v>
      </c>
      <c r="BS304" s="1">
        <f t="shared" ca="1" si="64"/>
        <v>0</v>
      </c>
      <c r="BT304" s="1">
        <f t="shared" ca="1" si="65"/>
        <v>0</v>
      </c>
      <c r="BU304" s="1">
        <f t="shared" ca="1" si="66"/>
        <v>0</v>
      </c>
      <c r="BV304" s="1">
        <f t="shared" ca="1" si="67"/>
        <v>4.2</v>
      </c>
      <c r="BW304" s="1">
        <f t="shared" ca="1" si="68"/>
        <v>5</v>
      </c>
      <c r="BX304" s="1">
        <f t="shared" ca="1" si="69"/>
        <v>0</v>
      </c>
      <c r="BY304" s="1">
        <f t="shared" ca="1" si="70"/>
        <v>0</v>
      </c>
      <c r="BZ304" s="1">
        <f t="shared" ca="1" si="71"/>
        <v>0</v>
      </c>
      <c r="CA304" s="1">
        <f t="shared" ca="1" si="72"/>
        <v>-1</v>
      </c>
      <c r="CB304" s="1">
        <f t="shared" ca="1" si="73"/>
        <v>0</v>
      </c>
      <c r="CC304" s="1">
        <f t="shared" ca="1" si="74"/>
        <v>8.1999999999999993</v>
      </c>
    </row>
    <row r="305" spans="1:81" hidden="1" x14ac:dyDescent="0.25">
      <c r="A305" s="1" t="s">
        <v>2232</v>
      </c>
      <c r="B305" s="1" t="s">
        <v>2233</v>
      </c>
      <c r="C305" s="1" t="s">
        <v>62</v>
      </c>
      <c r="D305" s="1" t="s">
        <v>1285</v>
      </c>
      <c r="E305" s="1" t="s">
        <v>76</v>
      </c>
      <c r="AU305">
        <v>12</v>
      </c>
      <c r="AV305">
        <v>12</v>
      </c>
      <c r="AW305">
        <v>1</v>
      </c>
      <c r="AX305">
        <v>1</v>
      </c>
      <c r="AY305">
        <v>0</v>
      </c>
      <c r="AZ305">
        <v>0</v>
      </c>
      <c r="BA305">
        <v>12</v>
      </c>
      <c r="BI305" s="3">
        <v>2</v>
      </c>
      <c r="BJ305" s="3" t="str">
        <f t="array" ref="BJ305">IF(C305="yes",VLOOKUP(BI305&amp;D305,CHOOSE({1,2},Schedule_2015!$A$2:$A$257&amp;Schedule_2015!$B$2:$B$257,Schedule_2015!$C$2:$C$257),2,0),VLOOKUP(BI305&amp;D305,CHOOSE({1,2},Schedule_2015!$A$2:$A$257&amp;Schedule_2015!$C$2:$C$257,Schedule_2015!$B$2:$B$257),2,0))</f>
        <v>BAL</v>
      </c>
      <c r="BK305" s="3">
        <f>VLOOKUP(BJ305,Def!$A$2:$Z$34,23,0)</f>
        <v>94.75</v>
      </c>
      <c r="BL305" s="3">
        <f>VLOOKUP(BJ305,Def!$A$2:$Z$34,16,0)</f>
        <v>185.5</v>
      </c>
      <c r="BM305" s="3">
        <f>VLOOKUP(BJ305,Def!$A$2:$Z$34,17,0)</f>
        <v>5</v>
      </c>
      <c r="BN305" s="3">
        <f>VLOOKUP(BJ305,Def!$A$2:$Z$34,24,0)</f>
        <v>1</v>
      </c>
      <c r="BO305" s="1">
        <f t="shared" ca="1" si="60"/>
        <v>0</v>
      </c>
      <c r="BP305" s="1">
        <f t="shared" ca="1" si="61"/>
        <v>0</v>
      </c>
      <c r="BQ305" s="1">
        <f t="shared" ca="1" si="62"/>
        <v>0</v>
      </c>
      <c r="BR305" s="1">
        <f t="shared" ca="1" si="63"/>
        <v>0</v>
      </c>
      <c r="BS305" s="1">
        <f t="shared" ca="1" si="64"/>
        <v>0</v>
      </c>
      <c r="BT305" s="1">
        <f t="shared" ca="1" si="65"/>
        <v>0</v>
      </c>
      <c r="BU305" s="1">
        <f t="shared" ca="1" si="66"/>
        <v>0</v>
      </c>
      <c r="BV305" s="1">
        <f t="shared" ca="1" si="67"/>
        <v>1.2000000000000002</v>
      </c>
      <c r="BW305" s="1">
        <f t="shared" ca="1" si="68"/>
        <v>1</v>
      </c>
      <c r="BX305" s="1">
        <f t="shared" ca="1" si="69"/>
        <v>6</v>
      </c>
      <c r="BY305" s="1">
        <f t="shared" ca="1" si="70"/>
        <v>0</v>
      </c>
      <c r="BZ305" s="1">
        <f t="shared" ca="1" si="71"/>
        <v>0</v>
      </c>
      <c r="CA305" s="1">
        <f t="shared" ca="1" si="72"/>
        <v>0</v>
      </c>
      <c r="CB305" s="1">
        <f t="shared" ca="1" si="73"/>
        <v>0</v>
      </c>
      <c r="CC305" s="1">
        <f t="shared" ca="1" si="74"/>
        <v>8.1999999999999993</v>
      </c>
    </row>
    <row r="306" spans="1:81" hidden="1" x14ac:dyDescent="0.25">
      <c r="A306" s="1" t="s">
        <v>2234</v>
      </c>
      <c r="B306" s="1" t="s">
        <v>2235</v>
      </c>
      <c r="C306" s="1" t="s">
        <v>62</v>
      </c>
      <c r="D306" s="1" t="s">
        <v>1285</v>
      </c>
      <c r="E306" s="1" t="s">
        <v>76</v>
      </c>
      <c r="AU306">
        <v>21</v>
      </c>
      <c r="AV306">
        <v>0</v>
      </c>
      <c r="AW306">
        <v>3</v>
      </c>
      <c r="AX306">
        <v>0</v>
      </c>
      <c r="AY306">
        <v>0</v>
      </c>
      <c r="AZ306">
        <v>0</v>
      </c>
      <c r="BA306">
        <v>50</v>
      </c>
      <c r="BI306" s="3">
        <v>2</v>
      </c>
      <c r="BJ306" s="3" t="str">
        <f t="array" ref="BJ306">IF(C306="yes",VLOOKUP(BI306&amp;D306,CHOOSE({1,2},Schedule_2015!$A$2:$A$257&amp;Schedule_2015!$B$2:$B$257,Schedule_2015!$C$2:$C$257),2,0),VLOOKUP(BI306&amp;D306,CHOOSE({1,2},Schedule_2015!$A$2:$A$257&amp;Schedule_2015!$C$2:$C$257,Schedule_2015!$B$2:$B$257),2,0))</f>
        <v>BAL</v>
      </c>
      <c r="BK306" s="3">
        <f>VLOOKUP(BJ306,Def!$A$2:$Z$34,23,0)</f>
        <v>94.75</v>
      </c>
      <c r="BL306" s="3">
        <f>VLOOKUP(BJ306,Def!$A$2:$Z$34,16,0)</f>
        <v>185.5</v>
      </c>
      <c r="BM306" s="3">
        <f>VLOOKUP(BJ306,Def!$A$2:$Z$34,17,0)</f>
        <v>5</v>
      </c>
      <c r="BN306" s="3">
        <f>VLOOKUP(BJ306,Def!$A$2:$Z$34,24,0)</f>
        <v>1</v>
      </c>
      <c r="BO306" s="1">
        <f t="shared" ca="1" si="60"/>
        <v>0</v>
      </c>
      <c r="BP306" s="1">
        <f t="shared" ca="1" si="61"/>
        <v>0</v>
      </c>
      <c r="BQ306" s="1">
        <f t="shared" ca="1" si="62"/>
        <v>0</v>
      </c>
      <c r="BR306" s="1">
        <f t="shared" ca="1" si="63"/>
        <v>0</v>
      </c>
      <c r="BS306" s="1">
        <f t="shared" ca="1" si="64"/>
        <v>0</v>
      </c>
      <c r="BT306" s="1">
        <f t="shared" ca="1" si="65"/>
        <v>0</v>
      </c>
      <c r="BU306" s="1">
        <f t="shared" ca="1" si="66"/>
        <v>0</v>
      </c>
      <c r="BV306" s="1">
        <f t="shared" ca="1" si="67"/>
        <v>5</v>
      </c>
      <c r="BW306" s="1">
        <f t="shared" ca="1" si="68"/>
        <v>3</v>
      </c>
      <c r="BX306" s="1">
        <f t="shared" ca="1" si="69"/>
        <v>0</v>
      </c>
      <c r="BY306" s="1">
        <f t="shared" ca="1" si="70"/>
        <v>0</v>
      </c>
      <c r="BZ306" s="1">
        <f t="shared" ca="1" si="71"/>
        <v>0</v>
      </c>
      <c r="CA306" s="1">
        <f t="shared" ca="1" si="72"/>
        <v>0</v>
      </c>
      <c r="CB306" s="1">
        <f t="shared" ca="1" si="73"/>
        <v>0</v>
      </c>
      <c r="CC306" s="1">
        <f t="shared" ca="1" si="74"/>
        <v>8</v>
      </c>
    </row>
    <row r="307" spans="1:81" hidden="1" x14ac:dyDescent="0.25">
      <c r="A307" s="1" t="s">
        <v>1338</v>
      </c>
      <c r="B307" s="1" t="s">
        <v>1339</v>
      </c>
      <c r="C307" s="1" t="s">
        <v>62</v>
      </c>
      <c r="D307" s="1" t="s">
        <v>1340</v>
      </c>
      <c r="E307" s="1" t="s">
        <v>64</v>
      </c>
      <c r="AD307">
        <v>40</v>
      </c>
      <c r="AE307">
        <v>24</v>
      </c>
      <c r="AF307">
        <v>1</v>
      </c>
      <c r="AG307">
        <v>0</v>
      </c>
      <c r="AH307">
        <v>0</v>
      </c>
      <c r="AI307">
        <v>0</v>
      </c>
      <c r="AJ307">
        <v>175</v>
      </c>
      <c r="BB307">
        <v>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-1</v>
      </c>
      <c r="BI307" s="3">
        <v>1</v>
      </c>
      <c r="BJ307" s="3" t="str">
        <f t="array" ref="BJ307">IF(C307="yes",VLOOKUP(BI307&amp;D307,CHOOSE({1,2},Schedule_2015!$A$2:$A$257&amp;Schedule_2015!$B$2:$B$257,Schedule_2015!$C$2:$C$257),2,0),VLOOKUP(BI307&amp;D307,CHOOSE({1,2},Schedule_2015!$A$2:$A$257&amp;Schedule_2015!$C$2:$C$257,Schedule_2015!$B$2:$B$257),2,0))</f>
        <v>BAL</v>
      </c>
      <c r="BK307" s="3">
        <f>VLOOKUP(BJ307,Def!$A$2:$Z$34,23,0)</f>
        <v>94.75</v>
      </c>
      <c r="BL307" s="3">
        <f>VLOOKUP(BJ307,Def!$A$2:$Z$34,16,0)</f>
        <v>185.5</v>
      </c>
      <c r="BM307" s="3">
        <f>VLOOKUP(BJ307,Def!$A$2:$Z$34,17,0)</f>
        <v>5</v>
      </c>
      <c r="BN307" s="3">
        <f>VLOOKUP(BJ307,Def!$A$2:$Z$34,24,0)</f>
        <v>1</v>
      </c>
      <c r="BO307" s="1">
        <f t="shared" ca="1" si="60"/>
        <v>0</v>
      </c>
      <c r="BP307" s="1">
        <f t="shared" ca="1" si="61"/>
        <v>7</v>
      </c>
      <c r="BQ307" s="1">
        <f t="shared" ca="1" si="62"/>
        <v>0</v>
      </c>
      <c r="BR307" s="1">
        <f t="shared" ca="1" si="63"/>
        <v>-1</v>
      </c>
      <c r="BS307" s="1">
        <f t="shared" ca="1" si="64"/>
        <v>-0.1</v>
      </c>
      <c r="BT307" s="1">
        <f t="shared" ca="1" si="65"/>
        <v>0</v>
      </c>
      <c r="BU307" s="1">
        <f t="shared" ca="1" si="66"/>
        <v>0</v>
      </c>
      <c r="BV307" s="1">
        <f t="shared" ca="1" si="67"/>
        <v>0</v>
      </c>
      <c r="BW307" s="1">
        <f t="shared" ca="1" si="68"/>
        <v>0</v>
      </c>
      <c r="BX307" s="1">
        <f t="shared" ca="1" si="69"/>
        <v>0</v>
      </c>
      <c r="BY307" s="1">
        <f t="shared" ca="1" si="70"/>
        <v>0</v>
      </c>
      <c r="BZ307" s="1">
        <f t="shared" ca="1" si="71"/>
        <v>0</v>
      </c>
      <c r="CA307" s="1">
        <f t="shared" ca="1" si="72"/>
        <v>0</v>
      </c>
      <c r="CB307" s="1">
        <f t="shared" ca="1" si="73"/>
        <v>0</v>
      </c>
      <c r="CC307" s="1">
        <f t="shared" ca="1" si="74"/>
        <v>5.9</v>
      </c>
    </row>
    <row r="308" spans="1:81" hidden="1" x14ac:dyDescent="0.25">
      <c r="A308" s="1" t="s">
        <v>445</v>
      </c>
      <c r="B308" s="1" t="s">
        <v>446</v>
      </c>
      <c r="C308" s="1" t="s">
        <v>135</v>
      </c>
      <c r="D308" s="1" t="s">
        <v>434</v>
      </c>
      <c r="E308" s="1" t="s">
        <v>76</v>
      </c>
      <c r="AU308">
        <v>19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28</v>
      </c>
      <c r="BB308">
        <v>1</v>
      </c>
      <c r="BC308">
        <v>6</v>
      </c>
      <c r="BD308">
        <v>0</v>
      </c>
      <c r="BE308">
        <v>0</v>
      </c>
      <c r="BF308">
        <v>0</v>
      </c>
      <c r="BG308">
        <v>0</v>
      </c>
      <c r="BH308">
        <v>6</v>
      </c>
      <c r="BI308" s="3">
        <v>3</v>
      </c>
      <c r="BJ308" s="3" t="str">
        <f t="array" ref="BJ308">IF(C308="yes",VLOOKUP(BI308&amp;D308,CHOOSE({1,2},Schedule_2015!$A$2:$A$257&amp;Schedule_2015!$B$2:$B$257,Schedule_2015!$C$2:$C$257),2,0),VLOOKUP(BI308&amp;D308,CHOOSE({1,2},Schedule_2015!$A$2:$A$257&amp;Schedule_2015!$C$2:$C$257,Schedule_2015!$B$2:$B$257),2,0))</f>
        <v>BAL</v>
      </c>
      <c r="BK308" s="3">
        <f>VLOOKUP(BJ308,Def!$A$2:$Z$34,23,0)</f>
        <v>94.75</v>
      </c>
      <c r="BL308" s="3">
        <f>VLOOKUP(BJ308,Def!$A$2:$Z$34,16,0)</f>
        <v>185.5</v>
      </c>
      <c r="BM308" s="3">
        <f>VLOOKUP(BJ308,Def!$A$2:$Z$34,17,0)</f>
        <v>5</v>
      </c>
      <c r="BN308" s="3">
        <f>VLOOKUP(BJ308,Def!$A$2:$Z$34,24,0)</f>
        <v>1</v>
      </c>
      <c r="BO308" s="1">
        <f t="shared" ca="1" si="60"/>
        <v>0</v>
      </c>
      <c r="BP308" s="1">
        <f t="shared" ca="1" si="61"/>
        <v>0</v>
      </c>
      <c r="BQ308" s="1">
        <f t="shared" ca="1" si="62"/>
        <v>0</v>
      </c>
      <c r="BR308" s="1">
        <f t="shared" ca="1" si="63"/>
        <v>0</v>
      </c>
      <c r="BS308" s="1">
        <f t="shared" ca="1" si="64"/>
        <v>0.60000000000000009</v>
      </c>
      <c r="BT308" s="1">
        <f t="shared" ca="1" si="65"/>
        <v>0</v>
      </c>
      <c r="BU308" s="1">
        <f t="shared" ca="1" si="66"/>
        <v>0</v>
      </c>
      <c r="BV308" s="1">
        <f t="shared" ca="1" si="67"/>
        <v>2.8000000000000003</v>
      </c>
      <c r="BW308" s="1">
        <f t="shared" ca="1" si="68"/>
        <v>2</v>
      </c>
      <c r="BX308" s="1">
        <f t="shared" ca="1" si="69"/>
        <v>0</v>
      </c>
      <c r="BY308" s="1">
        <f t="shared" ca="1" si="70"/>
        <v>0</v>
      </c>
      <c r="BZ308" s="1">
        <f t="shared" ca="1" si="71"/>
        <v>0</v>
      </c>
      <c r="CA308" s="1">
        <f t="shared" ca="1" si="72"/>
        <v>0</v>
      </c>
      <c r="CB308" s="1">
        <f t="shared" ca="1" si="73"/>
        <v>0</v>
      </c>
      <c r="CC308" s="1">
        <f t="shared" ca="1" si="74"/>
        <v>5.4</v>
      </c>
    </row>
    <row r="309" spans="1:81" hidden="1" x14ac:dyDescent="0.25">
      <c r="A309" s="1" t="s">
        <v>1349</v>
      </c>
      <c r="B309" s="1" t="s">
        <v>1350</v>
      </c>
      <c r="C309" s="1" t="s">
        <v>62</v>
      </c>
      <c r="D309" s="1" t="s">
        <v>1340</v>
      </c>
      <c r="E309" s="1" t="s">
        <v>76</v>
      </c>
      <c r="AU309">
        <v>15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25</v>
      </c>
      <c r="BI309" s="3">
        <v>1</v>
      </c>
      <c r="BJ309" s="3" t="str">
        <f t="array" ref="BJ309">IF(C309="yes",VLOOKUP(BI309&amp;D309,CHOOSE({1,2},Schedule_2015!$A$2:$A$257&amp;Schedule_2015!$B$2:$B$257,Schedule_2015!$C$2:$C$257),2,0),VLOOKUP(BI309&amp;D309,CHOOSE({1,2},Schedule_2015!$A$2:$A$257&amp;Schedule_2015!$C$2:$C$257,Schedule_2015!$B$2:$B$257),2,0))</f>
        <v>BAL</v>
      </c>
      <c r="BK309" s="3">
        <f>VLOOKUP(BJ309,Def!$A$2:$Z$34,23,0)</f>
        <v>94.75</v>
      </c>
      <c r="BL309" s="3">
        <f>VLOOKUP(BJ309,Def!$A$2:$Z$34,16,0)</f>
        <v>185.5</v>
      </c>
      <c r="BM309" s="3">
        <f>VLOOKUP(BJ309,Def!$A$2:$Z$34,17,0)</f>
        <v>5</v>
      </c>
      <c r="BN309" s="3">
        <f>VLOOKUP(BJ309,Def!$A$2:$Z$34,24,0)</f>
        <v>1</v>
      </c>
      <c r="BO309" s="1">
        <f t="shared" ca="1" si="60"/>
        <v>0</v>
      </c>
      <c r="BP309" s="1">
        <f t="shared" ca="1" si="61"/>
        <v>0</v>
      </c>
      <c r="BQ309" s="1">
        <f t="shared" ca="1" si="62"/>
        <v>0</v>
      </c>
      <c r="BR309" s="1">
        <f t="shared" ca="1" si="63"/>
        <v>0</v>
      </c>
      <c r="BS309" s="1">
        <f t="shared" ca="1" si="64"/>
        <v>0</v>
      </c>
      <c r="BT309" s="1">
        <f t="shared" ca="1" si="65"/>
        <v>0</v>
      </c>
      <c r="BU309" s="1">
        <f t="shared" ca="1" si="66"/>
        <v>0</v>
      </c>
      <c r="BV309" s="1">
        <f t="shared" ca="1" si="67"/>
        <v>2.5</v>
      </c>
      <c r="BW309" s="1">
        <f t="shared" ca="1" si="68"/>
        <v>2</v>
      </c>
      <c r="BX309" s="1">
        <f t="shared" ca="1" si="69"/>
        <v>0</v>
      </c>
      <c r="BY309" s="1">
        <f t="shared" ca="1" si="70"/>
        <v>0</v>
      </c>
      <c r="BZ309" s="1">
        <f t="shared" ca="1" si="71"/>
        <v>0</v>
      </c>
      <c r="CA309" s="1">
        <f t="shared" ca="1" si="72"/>
        <v>0</v>
      </c>
      <c r="CB309" s="1">
        <f t="shared" ca="1" si="73"/>
        <v>0</v>
      </c>
      <c r="CC309" s="1">
        <f t="shared" ca="1" si="74"/>
        <v>4.5</v>
      </c>
    </row>
    <row r="310" spans="1:81" hidden="1" x14ac:dyDescent="0.25">
      <c r="A310" s="1" t="s">
        <v>1296</v>
      </c>
      <c r="B310" s="1" t="s">
        <v>1297</v>
      </c>
      <c r="C310" s="1" t="s">
        <v>62</v>
      </c>
      <c r="D310" s="1" t="s">
        <v>1285</v>
      </c>
      <c r="E310" s="1" t="s">
        <v>79</v>
      </c>
      <c r="AU310">
        <v>7</v>
      </c>
      <c r="AV310">
        <v>0</v>
      </c>
      <c r="AW310">
        <v>3</v>
      </c>
      <c r="AX310">
        <v>0</v>
      </c>
      <c r="AY310">
        <v>0</v>
      </c>
      <c r="AZ310">
        <v>0</v>
      </c>
      <c r="BA310">
        <v>15</v>
      </c>
      <c r="BI310" s="3">
        <v>2</v>
      </c>
      <c r="BJ310" s="3" t="str">
        <f t="array" ref="BJ310">IF(C310="yes",VLOOKUP(BI310&amp;D310,CHOOSE({1,2},Schedule_2015!$A$2:$A$257&amp;Schedule_2015!$B$2:$B$257,Schedule_2015!$C$2:$C$257),2,0),VLOOKUP(BI310&amp;D310,CHOOSE({1,2},Schedule_2015!$A$2:$A$257&amp;Schedule_2015!$C$2:$C$257,Schedule_2015!$B$2:$B$257),2,0))</f>
        <v>BAL</v>
      </c>
      <c r="BK310" s="3">
        <f>VLOOKUP(BJ310,Def!$A$2:$Z$34,23,0)</f>
        <v>94.75</v>
      </c>
      <c r="BL310" s="3">
        <f>VLOOKUP(BJ310,Def!$A$2:$Z$34,16,0)</f>
        <v>185.5</v>
      </c>
      <c r="BM310" s="3">
        <f>VLOOKUP(BJ310,Def!$A$2:$Z$34,17,0)</f>
        <v>5</v>
      </c>
      <c r="BN310" s="3">
        <f>VLOOKUP(BJ310,Def!$A$2:$Z$34,24,0)</f>
        <v>1</v>
      </c>
      <c r="BO310" s="1">
        <f t="shared" ca="1" si="60"/>
        <v>0</v>
      </c>
      <c r="BP310" s="1">
        <f t="shared" ca="1" si="61"/>
        <v>0</v>
      </c>
      <c r="BQ310" s="1">
        <f t="shared" ca="1" si="62"/>
        <v>0</v>
      </c>
      <c r="BR310" s="1">
        <f t="shared" ca="1" si="63"/>
        <v>0</v>
      </c>
      <c r="BS310" s="1">
        <f t="shared" ca="1" si="64"/>
        <v>0</v>
      </c>
      <c r="BT310" s="1">
        <f t="shared" ca="1" si="65"/>
        <v>0</v>
      </c>
      <c r="BU310" s="1">
        <f t="shared" ca="1" si="66"/>
        <v>0</v>
      </c>
      <c r="BV310" s="1">
        <f t="shared" ca="1" si="67"/>
        <v>1.5</v>
      </c>
      <c r="BW310" s="1">
        <f t="shared" ca="1" si="68"/>
        <v>3</v>
      </c>
      <c r="BX310" s="1">
        <f t="shared" ca="1" si="69"/>
        <v>0</v>
      </c>
      <c r="BY310" s="1">
        <f t="shared" ca="1" si="70"/>
        <v>0</v>
      </c>
      <c r="BZ310" s="1">
        <f t="shared" ca="1" si="71"/>
        <v>0</v>
      </c>
      <c r="CA310" s="1">
        <f t="shared" ca="1" si="72"/>
        <v>0</v>
      </c>
      <c r="CB310" s="1">
        <f t="shared" ca="1" si="73"/>
        <v>0</v>
      </c>
      <c r="CC310" s="1">
        <f t="shared" ca="1" si="74"/>
        <v>4.5</v>
      </c>
    </row>
    <row r="311" spans="1:81" hidden="1" x14ac:dyDescent="0.25">
      <c r="A311" s="1" t="s">
        <v>1341</v>
      </c>
      <c r="B311" s="1" t="s">
        <v>1342</v>
      </c>
      <c r="C311" s="1" t="s">
        <v>62</v>
      </c>
      <c r="D311" s="1" t="s">
        <v>1340</v>
      </c>
      <c r="E311" s="1" t="s">
        <v>69</v>
      </c>
      <c r="BB311">
        <v>12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41</v>
      </c>
      <c r="BI311" s="3">
        <v>1</v>
      </c>
      <c r="BJ311" s="3" t="str">
        <f t="array" ref="BJ311">IF(C311="yes",VLOOKUP(BI311&amp;D311,CHOOSE({1,2},Schedule_2015!$A$2:$A$257&amp;Schedule_2015!$B$2:$B$257,Schedule_2015!$C$2:$C$257),2,0),VLOOKUP(BI311&amp;D311,CHOOSE({1,2},Schedule_2015!$A$2:$A$257&amp;Schedule_2015!$C$2:$C$257,Schedule_2015!$B$2:$B$257),2,0))</f>
        <v>BAL</v>
      </c>
      <c r="BK311" s="3">
        <f>VLOOKUP(BJ311,Def!$A$2:$Z$34,23,0)</f>
        <v>94.75</v>
      </c>
      <c r="BL311" s="3">
        <f>VLOOKUP(BJ311,Def!$A$2:$Z$34,16,0)</f>
        <v>185.5</v>
      </c>
      <c r="BM311" s="3">
        <f>VLOOKUP(BJ311,Def!$A$2:$Z$34,17,0)</f>
        <v>5</v>
      </c>
      <c r="BN311" s="3">
        <f>VLOOKUP(BJ311,Def!$A$2:$Z$34,24,0)</f>
        <v>1</v>
      </c>
      <c r="BO311" s="1">
        <f t="shared" ca="1" si="60"/>
        <v>0</v>
      </c>
      <c r="BP311" s="1">
        <f t="shared" ca="1" si="61"/>
        <v>0</v>
      </c>
      <c r="BQ311" s="1">
        <f t="shared" ca="1" si="62"/>
        <v>0</v>
      </c>
      <c r="BR311" s="1">
        <f t="shared" ca="1" si="63"/>
        <v>0</v>
      </c>
      <c r="BS311" s="1">
        <f t="shared" ca="1" si="64"/>
        <v>4.1000000000000005</v>
      </c>
      <c r="BT311" s="1">
        <f t="shared" ca="1" si="65"/>
        <v>0</v>
      </c>
      <c r="BU311" s="1">
        <f t="shared" ca="1" si="66"/>
        <v>0</v>
      </c>
      <c r="BV311" s="1">
        <f t="shared" ca="1" si="67"/>
        <v>0</v>
      </c>
      <c r="BW311" s="1">
        <f t="shared" ca="1" si="68"/>
        <v>0</v>
      </c>
      <c r="BX311" s="1">
        <f t="shared" ca="1" si="69"/>
        <v>0</v>
      </c>
      <c r="BY311" s="1">
        <f t="shared" ca="1" si="70"/>
        <v>0</v>
      </c>
      <c r="BZ311" s="1">
        <f t="shared" ca="1" si="71"/>
        <v>0</v>
      </c>
      <c r="CA311" s="1">
        <f t="shared" ca="1" si="72"/>
        <v>0</v>
      </c>
      <c r="CB311" s="1">
        <f t="shared" ca="1" si="73"/>
        <v>0</v>
      </c>
      <c r="CC311" s="1">
        <f t="shared" ca="1" si="74"/>
        <v>4.1000000000000005</v>
      </c>
    </row>
    <row r="312" spans="1:81" hidden="1" x14ac:dyDescent="0.25">
      <c r="A312" s="1" t="s">
        <v>1562</v>
      </c>
      <c r="B312" s="1" t="s">
        <v>1563</v>
      </c>
      <c r="C312" s="1" t="s">
        <v>62</v>
      </c>
      <c r="D312" s="1" t="s">
        <v>1557</v>
      </c>
      <c r="E312" s="1" t="s">
        <v>76</v>
      </c>
      <c r="AU312">
        <v>18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18</v>
      </c>
      <c r="BI312" s="3">
        <v>4</v>
      </c>
      <c r="BJ312" s="3" t="str">
        <f t="array" ref="BJ312">IF(C312="yes",VLOOKUP(BI312&amp;D312,CHOOSE({1,2},Schedule_2015!$A$2:$A$257&amp;Schedule_2015!$B$2:$B$257,Schedule_2015!$C$2:$C$257),2,0),VLOOKUP(BI312&amp;D312,CHOOSE({1,2},Schedule_2015!$A$2:$A$257&amp;Schedule_2015!$C$2:$C$257,Schedule_2015!$B$2:$B$257),2,0))</f>
        <v>BAL</v>
      </c>
      <c r="BK312" s="3">
        <f>VLOOKUP(BJ312,Def!$A$2:$Z$34,23,0)</f>
        <v>94.75</v>
      </c>
      <c r="BL312" s="3">
        <f>VLOOKUP(BJ312,Def!$A$2:$Z$34,16,0)</f>
        <v>185.5</v>
      </c>
      <c r="BM312" s="3">
        <f>VLOOKUP(BJ312,Def!$A$2:$Z$34,17,0)</f>
        <v>5</v>
      </c>
      <c r="BN312" s="3">
        <f>VLOOKUP(BJ312,Def!$A$2:$Z$34,24,0)</f>
        <v>1</v>
      </c>
      <c r="BO312" s="1">
        <f t="shared" ca="1" si="60"/>
        <v>0</v>
      </c>
      <c r="BP312" s="1">
        <f t="shared" ca="1" si="61"/>
        <v>0</v>
      </c>
      <c r="BQ312" s="1">
        <f t="shared" ca="1" si="62"/>
        <v>0</v>
      </c>
      <c r="BR312" s="1">
        <f t="shared" ca="1" si="63"/>
        <v>0</v>
      </c>
      <c r="BS312" s="1">
        <f t="shared" ca="1" si="64"/>
        <v>0</v>
      </c>
      <c r="BT312" s="1">
        <f t="shared" ca="1" si="65"/>
        <v>0</v>
      </c>
      <c r="BU312" s="1">
        <f t="shared" ca="1" si="66"/>
        <v>0</v>
      </c>
      <c r="BV312" s="1">
        <f t="shared" ca="1" si="67"/>
        <v>1.8</v>
      </c>
      <c r="BW312" s="1">
        <f t="shared" ca="1" si="68"/>
        <v>1</v>
      </c>
      <c r="BX312" s="1">
        <f t="shared" ca="1" si="69"/>
        <v>0</v>
      </c>
      <c r="BY312" s="1">
        <f t="shared" ca="1" si="70"/>
        <v>0</v>
      </c>
      <c r="BZ312" s="1">
        <f t="shared" ca="1" si="71"/>
        <v>0</v>
      </c>
      <c r="CA312" s="1">
        <f t="shared" ca="1" si="72"/>
        <v>0</v>
      </c>
      <c r="CB312" s="1">
        <f t="shared" ca="1" si="73"/>
        <v>0</v>
      </c>
      <c r="CC312" s="1">
        <f t="shared" ca="1" si="74"/>
        <v>2.8</v>
      </c>
    </row>
    <row r="313" spans="1:81" hidden="1" x14ac:dyDescent="0.25">
      <c r="A313" s="1" t="s">
        <v>1294</v>
      </c>
      <c r="B313" s="1" t="s">
        <v>1295</v>
      </c>
      <c r="C313" s="1" t="s">
        <v>62</v>
      </c>
      <c r="D313" s="1" t="s">
        <v>1285</v>
      </c>
      <c r="E313" s="1" t="s">
        <v>350</v>
      </c>
      <c r="AU313">
        <v>16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16</v>
      </c>
      <c r="BI313" s="3">
        <v>2</v>
      </c>
      <c r="BJ313" s="3" t="str">
        <f t="array" ref="BJ313">IF(C313="yes",VLOOKUP(BI313&amp;D313,CHOOSE({1,2},Schedule_2015!$A$2:$A$257&amp;Schedule_2015!$B$2:$B$257,Schedule_2015!$C$2:$C$257),2,0),VLOOKUP(BI313&amp;D313,CHOOSE({1,2},Schedule_2015!$A$2:$A$257&amp;Schedule_2015!$C$2:$C$257,Schedule_2015!$B$2:$B$257),2,0))</f>
        <v>BAL</v>
      </c>
      <c r="BK313" s="3">
        <f>VLOOKUP(BJ313,Def!$A$2:$Z$34,23,0)</f>
        <v>94.75</v>
      </c>
      <c r="BL313" s="3">
        <f>VLOOKUP(BJ313,Def!$A$2:$Z$34,16,0)</f>
        <v>185.5</v>
      </c>
      <c r="BM313" s="3">
        <f>VLOOKUP(BJ313,Def!$A$2:$Z$34,17,0)</f>
        <v>5</v>
      </c>
      <c r="BN313" s="3">
        <f>VLOOKUP(BJ313,Def!$A$2:$Z$34,24,0)</f>
        <v>1</v>
      </c>
      <c r="BO313" s="1">
        <f t="shared" ca="1" si="60"/>
        <v>0</v>
      </c>
      <c r="BP313" s="1">
        <f t="shared" ca="1" si="61"/>
        <v>0</v>
      </c>
      <c r="BQ313" s="1">
        <f t="shared" ca="1" si="62"/>
        <v>0</v>
      </c>
      <c r="BR313" s="1">
        <f t="shared" ca="1" si="63"/>
        <v>0</v>
      </c>
      <c r="BS313" s="1">
        <f t="shared" ca="1" si="64"/>
        <v>0</v>
      </c>
      <c r="BT313" s="1">
        <f t="shared" ca="1" si="65"/>
        <v>0</v>
      </c>
      <c r="BU313" s="1">
        <f t="shared" ca="1" si="66"/>
        <v>0</v>
      </c>
      <c r="BV313" s="1">
        <f t="shared" ca="1" si="67"/>
        <v>1.6</v>
      </c>
      <c r="BW313" s="1">
        <f t="shared" ca="1" si="68"/>
        <v>1</v>
      </c>
      <c r="BX313" s="1">
        <f t="shared" ca="1" si="69"/>
        <v>0</v>
      </c>
      <c r="BY313" s="1">
        <f t="shared" ca="1" si="70"/>
        <v>0</v>
      </c>
      <c r="BZ313" s="1">
        <f t="shared" ca="1" si="71"/>
        <v>0</v>
      </c>
      <c r="CA313" s="1">
        <f t="shared" ca="1" si="72"/>
        <v>0</v>
      </c>
      <c r="CB313" s="1">
        <f t="shared" ca="1" si="73"/>
        <v>0</v>
      </c>
      <c r="CC313" s="1">
        <f t="shared" ca="1" si="74"/>
        <v>2.6</v>
      </c>
    </row>
    <row r="314" spans="1:81" hidden="1" x14ac:dyDescent="0.25">
      <c r="A314" s="1" t="s">
        <v>2003</v>
      </c>
      <c r="B314" s="1" t="s">
        <v>2004</v>
      </c>
      <c r="C314" s="1" t="s">
        <v>62</v>
      </c>
      <c r="D314" s="1" t="s">
        <v>1340</v>
      </c>
      <c r="E314" s="1" t="s">
        <v>79</v>
      </c>
      <c r="AU314">
        <v>9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5</v>
      </c>
      <c r="BI314" s="3">
        <v>1</v>
      </c>
      <c r="BJ314" s="3" t="str">
        <f t="array" ref="BJ314">IF(C314="yes",VLOOKUP(BI314&amp;D314,CHOOSE({1,2},Schedule_2015!$A$2:$A$257&amp;Schedule_2015!$B$2:$B$257,Schedule_2015!$C$2:$C$257),2,0),VLOOKUP(BI314&amp;D314,CHOOSE({1,2},Schedule_2015!$A$2:$A$257&amp;Schedule_2015!$C$2:$C$257,Schedule_2015!$B$2:$B$257),2,0))</f>
        <v>BAL</v>
      </c>
      <c r="BK314" s="3">
        <f>VLOOKUP(BJ314,Def!$A$2:$Z$34,23,0)</f>
        <v>94.75</v>
      </c>
      <c r="BL314" s="3">
        <f>VLOOKUP(BJ314,Def!$A$2:$Z$34,16,0)</f>
        <v>185.5</v>
      </c>
      <c r="BM314" s="3">
        <f>VLOOKUP(BJ314,Def!$A$2:$Z$34,17,0)</f>
        <v>5</v>
      </c>
      <c r="BN314" s="3">
        <f>VLOOKUP(BJ314,Def!$A$2:$Z$34,24,0)</f>
        <v>1</v>
      </c>
      <c r="BO314" s="1">
        <f t="shared" ca="1" si="60"/>
        <v>0</v>
      </c>
      <c r="BP314" s="1">
        <f t="shared" ca="1" si="61"/>
        <v>0</v>
      </c>
      <c r="BQ314" s="1">
        <f t="shared" ca="1" si="62"/>
        <v>0</v>
      </c>
      <c r="BR314" s="1">
        <f t="shared" ca="1" si="63"/>
        <v>0</v>
      </c>
      <c r="BS314" s="1">
        <f t="shared" ca="1" si="64"/>
        <v>0</v>
      </c>
      <c r="BT314" s="1">
        <f t="shared" ca="1" si="65"/>
        <v>0</v>
      </c>
      <c r="BU314" s="1">
        <f t="shared" ca="1" si="66"/>
        <v>0</v>
      </c>
      <c r="BV314" s="1">
        <f t="shared" ca="1" si="67"/>
        <v>0.5</v>
      </c>
      <c r="BW314" s="1">
        <f t="shared" ca="1" si="68"/>
        <v>2</v>
      </c>
      <c r="BX314" s="1">
        <f t="shared" ca="1" si="69"/>
        <v>0</v>
      </c>
      <c r="BY314" s="1">
        <f t="shared" ca="1" si="70"/>
        <v>0</v>
      </c>
      <c r="BZ314" s="1">
        <f t="shared" ca="1" si="71"/>
        <v>0</v>
      </c>
      <c r="CA314" s="1">
        <f t="shared" ca="1" si="72"/>
        <v>0</v>
      </c>
      <c r="CB314" s="1">
        <f t="shared" ca="1" si="73"/>
        <v>0</v>
      </c>
      <c r="CC314" s="1">
        <f t="shared" ca="1" si="74"/>
        <v>2.5</v>
      </c>
    </row>
    <row r="315" spans="1:81" hidden="1" x14ac:dyDescent="0.25">
      <c r="A315" s="1" t="s">
        <v>1076</v>
      </c>
      <c r="B315" s="1" t="s">
        <v>2231</v>
      </c>
      <c r="C315" s="1" t="s">
        <v>62</v>
      </c>
      <c r="D315" s="1" t="s">
        <v>1285</v>
      </c>
      <c r="E315" s="1" t="s">
        <v>69</v>
      </c>
      <c r="AU315">
        <v>6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6</v>
      </c>
      <c r="BB315">
        <v>2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9</v>
      </c>
      <c r="BI315" s="3">
        <v>2</v>
      </c>
      <c r="BJ315" s="3" t="str">
        <f t="array" ref="BJ315">IF(C315="yes",VLOOKUP(BI315&amp;D315,CHOOSE({1,2},Schedule_2015!$A$2:$A$257&amp;Schedule_2015!$B$2:$B$257,Schedule_2015!$C$2:$C$257),2,0),VLOOKUP(BI315&amp;D315,CHOOSE({1,2},Schedule_2015!$A$2:$A$257&amp;Schedule_2015!$C$2:$C$257,Schedule_2015!$B$2:$B$257),2,0))</f>
        <v>BAL</v>
      </c>
      <c r="BK315" s="3">
        <f>VLOOKUP(BJ315,Def!$A$2:$Z$34,23,0)</f>
        <v>94.75</v>
      </c>
      <c r="BL315" s="3">
        <f>VLOOKUP(BJ315,Def!$A$2:$Z$34,16,0)</f>
        <v>185.5</v>
      </c>
      <c r="BM315" s="3">
        <f>VLOOKUP(BJ315,Def!$A$2:$Z$34,17,0)</f>
        <v>5</v>
      </c>
      <c r="BN315" s="3">
        <f>VLOOKUP(BJ315,Def!$A$2:$Z$34,24,0)</f>
        <v>1</v>
      </c>
      <c r="BO315" s="1">
        <f t="shared" ca="1" si="60"/>
        <v>0</v>
      </c>
      <c r="BP315" s="1">
        <f t="shared" ca="1" si="61"/>
        <v>0</v>
      </c>
      <c r="BQ315" s="1">
        <f t="shared" ca="1" si="62"/>
        <v>0</v>
      </c>
      <c r="BR315" s="1">
        <f t="shared" ca="1" si="63"/>
        <v>0</v>
      </c>
      <c r="BS315" s="1">
        <f t="shared" ca="1" si="64"/>
        <v>0.9</v>
      </c>
      <c r="BT315" s="1">
        <f t="shared" ca="1" si="65"/>
        <v>0</v>
      </c>
      <c r="BU315" s="1">
        <f t="shared" ca="1" si="66"/>
        <v>0</v>
      </c>
      <c r="BV315" s="1">
        <f t="shared" ca="1" si="67"/>
        <v>0.60000000000000009</v>
      </c>
      <c r="BW315" s="1">
        <f t="shared" ca="1" si="68"/>
        <v>1</v>
      </c>
      <c r="BX315" s="1">
        <f t="shared" ca="1" si="69"/>
        <v>0</v>
      </c>
      <c r="BY315" s="1">
        <f t="shared" ca="1" si="70"/>
        <v>0</v>
      </c>
      <c r="BZ315" s="1">
        <f t="shared" ca="1" si="71"/>
        <v>0</v>
      </c>
      <c r="CA315" s="1">
        <f t="shared" ca="1" si="72"/>
        <v>0</v>
      </c>
      <c r="CB315" s="1">
        <f t="shared" ca="1" si="73"/>
        <v>0</v>
      </c>
      <c r="CC315" s="1">
        <f t="shared" ca="1" si="74"/>
        <v>2.5</v>
      </c>
    </row>
    <row r="316" spans="1:81" hidden="1" x14ac:dyDescent="0.25">
      <c r="A316" s="1" t="s">
        <v>1625</v>
      </c>
      <c r="B316" s="1" t="s">
        <v>1626</v>
      </c>
      <c r="C316" s="1" t="s">
        <v>62</v>
      </c>
      <c r="D316" s="1" t="s">
        <v>1557</v>
      </c>
      <c r="E316" s="1" t="s">
        <v>76</v>
      </c>
      <c r="AU316">
        <v>11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11</v>
      </c>
      <c r="BI316" s="3">
        <v>4</v>
      </c>
      <c r="BJ316" s="3" t="str">
        <f t="array" ref="BJ316">IF(C316="yes",VLOOKUP(BI316&amp;D316,CHOOSE({1,2},Schedule_2015!$A$2:$A$257&amp;Schedule_2015!$B$2:$B$257,Schedule_2015!$C$2:$C$257),2,0),VLOOKUP(BI316&amp;D316,CHOOSE({1,2},Schedule_2015!$A$2:$A$257&amp;Schedule_2015!$C$2:$C$257,Schedule_2015!$B$2:$B$257),2,0))</f>
        <v>BAL</v>
      </c>
      <c r="BK316" s="3">
        <f>VLOOKUP(BJ316,Def!$A$2:$Z$34,23,0)</f>
        <v>94.75</v>
      </c>
      <c r="BL316" s="3">
        <f>VLOOKUP(BJ316,Def!$A$2:$Z$34,16,0)</f>
        <v>185.5</v>
      </c>
      <c r="BM316" s="3">
        <f>VLOOKUP(BJ316,Def!$A$2:$Z$34,17,0)</f>
        <v>5</v>
      </c>
      <c r="BN316" s="3">
        <f>VLOOKUP(BJ316,Def!$A$2:$Z$34,24,0)</f>
        <v>1</v>
      </c>
      <c r="BO316" s="1">
        <f t="shared" ca="1" si="60"/>
        <v>0</v>
      </c>
      <c r="BP316" s="1">
        <f t="shared" ca="1" si="61"/>
        <v>0</v>
      </c>
      <c r="BQ316" s="1">
        <f t="shared" ca="1" si="62"/>
        <v>0</v>
      </c>
      <c r="BR316" s="1">
        <f t="shared" ca="1" si="63"/>
        <v>0</v>
      </c>
      <c r="BS316" s="1">
        <f t="shared" ca="1" si="64"/>
        <v>0</v>
      </c>
      <c r="BT316" s="1">
        <f t="shared" ca="1" si="65"/>
        <v>0</v>
      </c>
      <c r="BU316" s="1">
        <f t="shared" ca="1" si="66"/>
        <v>0</v>
      </c>
      <c r="BV316" s="1">
        <f t="shared" ca="1" si="67"/>
        <v>1.1000000000000001</v>
      </c>
      <c r="BW316" s="1">
        <f t="shared" ca="1" si="68"/>
        <v>1</v>
      </c>
      <c r="BX316" s="1">
        <f t="shared" ca="1" si="69"/>
        <v>0</v>
      </c>
      <c r="BY316" s="1">
        <f t="shared" ca="1" si="70"/>
        <v>0</v>
      </c>
      <c r="BZ316" s="1">
        <f t="shared" ca="1" si="71"/>
        <v>0</v>
      </c>
      <c r="CA316" s="1">
        <f t="shared" ca="1" si="72"/>
        <v>0</v>
      </c>
      <c r="CB316" s="1">
        <f t="shared" ca="1" si="73"/>
        <v>0</v>
      </c>
      <c r="CC316" s="1">
        <f t="shared" ca="1" si="74"/>
        <v>2.1</v>
      </c>
    </row>
    <row r="317" spans="1:81" hidden="1" x14ac:dyDescent="0.25">
      <c r="A317" s="1" t="s">
        <v>439</v>
      </c>
      <c r="B317" s="1" t="s">
        <v>440</v>
      </c>
      <c r="C317" s="1" t="s">
        <v>135</v>
      </c>
      <c r="D317" s="1" t="s">
        <v>434</v>
      </c>
      <c r="E317" s="1" t="s">
        <v>69</v>
      </c>
      <c r="BB317">
        <v>12</v>
      </c>
      <c r="BC317">
        <v>6</v>
      </c>
      <c r="BD317">
        <v>0</v>
      </c>
      <c r="BE317">
        <v>0</v>
      </c>
      <c r="BF317">
        <v>0</v>
      </c>
      <c r="BG317">
        <v>0</v>
      </c>
      <c r="BH317">
        <v>21</v>
      </c>
      <c r="BI317" s="3">
        <v>3</v>
      </c>
      <c r="BJ317" s="3" t="str">
        <f t="array" ref="BJ317">IF(C317="yes",VLOOKUP(BI317&amp;D317,CHOOSE({1,2},Schedule_2015!$A$2:$A$257&amp;Schedule_2015!$B$2:$B$257,Schedule_2015!$C$2:$C$257),2,0),VLOOKUP(BI317&amp;D317,CHOOSE({1,2},Schedule_2015!$A$2:$A$257&amp;Schedule_2015!$C$2:$C$257,Schedule_2015!$B$2:$B$257),2,0))</f>
        <v>BAL</v>
      </c>
      <c r="BK317" s="3">
        <f>VLOOKUP(BJ317,Def!$A$2:$Z$34,23,0)</f>
        <v>94.75</v>
      </c>
      <c r="BL317" s="3">
        <f>VLOOKUP(BJ317,Def!$A$2:$Z$34,16,0)</f>
        <v>185.5</v>
      </c>
      <c r="BM317" s="3">
        <f>VLOOKUP(BJ317,Def!$A$2:$Z$34,17,0)</f>
        <v>5</v>
      </c>
      <c r="BN317" s="3">
        <f>VLOOKUP(BJ317,Def!$A$2:$Z$34,24,0)</f>
        <v>1</v>
      </c>
      <c r="BO317" s="1">
        <f t="shared" ca="1" si="60"/>
        <v>0</v>
      </c>
      <c r="BP317" s="1">
        <f t="shared" ca="1" si="61"/>
        <v>0</v>
      </c>
      <c r="BQ317" s="1">
        <f t="shared" ca="1" si="62"/>
        <v>0</v>
      </c>
      <c r="BR317" s="1">
        <f t="shared" ca="1" si="63"/>
        <v>0</v>
      </c>
      <c r="BS317" s="1">
        <f t="shared" ca="1" si="64"/>
        <v>2.1</v>
      </c>
      <c r="BT317" s="1">
        <f t="shared" ca="1" si="65"/>
        <v>0</v>
      </c>
      <c r="BU317" s="1">
        <f t="shared" ca="1" si="66"/>
        <v>0</v>
      </c>
      <c r="BV317" s="1">
        <f t="shared" ca="1" si="67"/>
        <v>0</v>
      </c>
      <c r="BW317" s="1">
        <f t="shared" ca="1" si="68"/>
        <v>0</v>
      </c>
      <c r="BX317" s="1">
        <f t="shared" ca="1" si="69"/>
        <v>0</v>
      </c>
      <c r="BY317" s="1">
        <f t="shared" ca="1" si="70"/>
        <v>0</v>
      </c>
      <c r="BZ317" s="1">
        <f t="shared" ca="1" si="71"/>
        <v>0</v>
      </c>
      <c r="CA317" s="1">
        <f t="shared" ca="1" si="72"/>
        <v>0</v>
      </c>
      <c r="CB317" s="1">
        <f t="shared" ca="1" si="73"/>
        <v>0</v>
      </c>
      <c r="CC317" s="1">
        <f t="shared" ca="1" si="74"/>
        <v>2.1</v>
      </c>
    </row>
    <row r="318" spans="1:81" hidden="1" x14ac:dyDescent="0.25">
      <c r="A318" s="1" t="s">
        <v>805</v>
      </c>
      <c r="B318" s="1" t="s">
        <v>806</v>
      </c>
      <c r="C318" s="1" t="s">
        <v>135</v>
      </c>
      <c r="D318" s="1" t="s">
        <v>801</v>
      </c>
      <c r="E318" s="1" t="s">
        <v>79</v>
      </c>
      <c r="AU318">
        <v>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7</v>
      </c>
      <c r="BI318" s="3">
        <v>5</v>
      </c>
      <c r="BJ318" s="3" t="str">
        <f t="array" ref="BJ318">IF(C318="yes",VLOOKUP(BI318&amp;D318,CHOOSE({1,2},Schedule_2015!$A$2:$A$257&amp;Schedule_2015!$B$2:$B$257,Schedule_2015!$C$2:$C$257),2,0),VLOOKUP(BI318&amp;D318,CHOOSE({1,2},Schedule_2015!$A$2:$A$257&amp;Schedule_2015!$C$2:$C$257,Schedule_2015!$B$2:$B$257),2,0))</f>
        <v>BAL</v>
      </c>
      <c r="BK318" s="3">
        <f>VLOOKUP(BJ318,Def!$A$2:$Z$34,23,0)</f>
        <v>94.75</v>
      </c>
      <c r="BL318" s="3">
        <f>VLOOKUP(BJ318,Def!$A$2:$Z$34,16,0)</f>
        <v>185.5</v>
      </c>
      <c r="BM318" s="3">
        <f>VLOOKUP(BJ318,Def!$A$2:$Z$34,17,0)</f>
        <v>5</v>
      </c>
      <c r="BN318" s="3">
        <f>VLOOKUP(BJ318,Def!$A$2:$Z$34,24,0)</f>
        <v>1</v>
      </c>
      <c r="BO318" s="1">
        <f t="shared" ca="1" si="60"/>
        <v>0</v>
      </c>
      <c r="BP318" s="1">
        <f t="shared" ca="1" si="61"/>
        <v>0</v>
      </c>
      <c r="BQ318" s="1">
        <f t="shared" ca="1" si="62"/>
        <v>0</v>
      </c>
      <c r="BR318" s="1">
        <f t="shared" ca="1" si="63"/>
        <v>0</v>
      </c>
      <c r="BS318" s="1">
        <f t="shared" ca="1" si="64"/>
        <v>0</v>
      </c>
      <c r="BT318" s="1">
        <f t="shared" ca="1" si="65"/>
        <v>0</v>
      </c>
      <c r="BU318" s="1">
        <f t="shared" ca="1" si="66"/>
        <v>0</v>
      </c>
      <c r="BV318" s="1">
        <f t="shared" ca="1" si="67"/>
        <v>0.70000000000000007</v>
      </c>
      <c r="BW318" s="1">
        <f t="shared" ca="1" si="68"/>
        <v>1</v>
      </c>
      <c r="BX318" s="1">
        <f t="shared" ca="1" si="69"/>
        <v>0</v>
      </c>
      <c r="BY318" s="1">
        <f t="shared" ca="1" si="70"/>
        <v>0</v>
      </c>
      <c r="BZ318" s="1">
        <f t="shared" ca="1" si="71"/>
        <v>0</v>
      </c>
      <c r="CA318" s="1">
        <f t="shared" ca="1" si="72"/>
        <v>0</v>
      </c>
      <c r="CB318" s="1">
        <f t="shared" ca="1" si="73"/>
        <v>0</v>
      </c>
      <c r="CC318" s="1">
        <f t="shared" ca="1" si="74"/>
        <v>1.7000000000000002</v>
      </c>
    </row>
    <row r="319" spans="1:81" hidden="1" x14ac:dyDescent="0.25">
      <c r="A319" s="1" t="s">
        <v>1749</v>
      </c>
      <c r="B319" s="1" t="s">
        <v>1750</v>
      </c>
      <c r="C319" s="1" t="s">
        <v>62</v>
      </c>
      <c r="D319" s="1" t="s">
        <v>1285</v>
      </c>
      <c r="E319" s="1" t="s">
        <v>79</v>
      </c>
      <c r="AU319">
        <v>6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6</v>
      </c>
      <c r="BI319" s="3">
        <v>2</v>
      </c>
      <c r="BJ319" s="3" t="str">
        <f t="array" ref="BJ319">IF(C319="yes",VLOOKUP(BI319&amp;D319,CHOOSE({1,2},Schedule_2015!$A$2:$A$257&amp;Schedule_2015!$B$2:$B$257,Schedule_2015!$C$2:$C$257),2,0),VLOOKUP(BI319&amp;D319,CHOOSE({1,2},Schedule_2015!$A$2:$A$257&amp;Schedule_2015!$C$2:$C$257,Schedule_2015!$B$2:$B$257),2,0))</f>
        <v>BAL</v>
      </c>
      <c r="BK319" s="3">
        <f>VLOOKUP(BJ319,Def!$A$2:$Z$34,23,0)</f>
        <v>94.75</v>
      </c>
      <c r="BL319" s="3">
        <f>VLOOKUP(BJ319,Def!$A$2:$Z$34,16,0)</f>
        <v>185.5</v>
      </c>
      <c r="BM319" s="3">
        <f>VLOOKUP(BJ319,Def!$A$2:$Z$34,17,0)</f>
        <v>5</v>
      </c>
      <c r="BN319" s="3">
        <f>VLOOKUP(BJ319,Def!$A$2:$Z$34,24,0)</f>
        <v>1</v>
      </c>
      <c r="BO319" s="1">
        <f t="shared" ca="1" si="60"/>
        <v>0</v>
      </c>
      <c r="BP319" s="1">
        <f t="shared" ca="1" si="61"/>
        <v>0</v>
      </c>
      <c r="BQ319" s="1">
        <f t="shared" ca="1" si="62"/>
        <v>0</v>
      </c>
      <c r="BR319" s="1">
        <f t="shared" ca="1" si="63"/>
        <v>0</v>
      </c>
      <c r="BS319" s="1">
        <f t="shared" ca="1" si="64"/>
        <v>0</v>
      </c>
      <c r="BT319" s="1">
        <f t="shared" ca="1" si="65"/>
        <v>0</v>
      </c>
      <c r="BU319" s="1">
        <f t="shared" ca="1" si="66"/>
        <v>0</v>
      </c>
      <c r="BV319" s="1">
        <f t="shared" ca="1" si="67"/>
        <v>0.60000000000000009</v>
      </c>
      <c r="BW319" s="1">
        <f t="shared" ca="1" si="68"/>
        <v>1</v>
      </c>
      <c r="BX319" s="1">
        <f t="shared" ca="1" si="69"/>
        <v>0</v>
      </c>
      <c r="BY319" s="1">
        <f t="shared" ca="1" si="70"/>
        <v>0</v>
      </c>
      <c r="BZ319" s="1">
        <f t="shared" ca="1" si="71"/>
        <v>0</v>
      </c>
      <c r="CA319" s="1">
        <f t="shared" ca="1" si="72"/>
        <v>0</v>
      </c>
      <c r="CB319" s="1">
        <f t="shared" ca="1" si="73"/>
        <v>0</v>
      </c>
      <c r="CC319" s="1">
        <f t="shared" ca="1" si="74"/>
        <v>1.6</v>
      </c>
    </row>
    <row r="320" spans="1:81" hidden="1" x14ac:dyDescent="0.25">
      <c r="A320" s="1" t="s">
        <v>815</v>
      </c>
      <c r="B320" s="1" t="s">
        <v>816</v>
      </c>
      <c r="C320" s="1" t="s">
        <v>135</v>
      </c>
      <c r="D320" s="1" t="s">
        <v>801</v>
      </c>
      <c r="E320" s="1" t="s">
        <v>79</v>
      </c>
      <c r="AU320">
        <v>6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6</v>
      </c>
      <c r="BI320" s="3">
        <v>5</v>
      </c>
      <c r="BJ320" s="3" t="str">
        <f t="array" ref="BJ320">IF(C320="yes",VLOOKUP(BI320&amp;D320,CHOOSE({1,2},Schedule_2015!$A$2:$A$257&amp;Schedule_2015!$B$2:$B$257,Schedule_2015!$C$2:$C$257),2,0),VLOOKUP(BI320&amp;D320,CHOOSE({1,2},Schedule_2015!$A$2:$A$257&amp;Schedule_2015!$C$2:$C$257,Schedule_2015!$B$2:$B$257),2,0))</f>
        <v>BAL</v>
      </c>
      <c r="BK320" s="3">
        <f>VLOOKUP(BJ320,Def!$A$2:$Z$34,23,0)</f>
        <v>94.75</v>
      </c>
      <c r="BL320" s="3">
        <f>VLOOKUP(BJ320,Def!$A$2:$Z$34,16,0)</f>
        <v>185.5</v>
      </c>
      <c r="BM320" s="3">
        <f>VLOOKUP(BJ320,Def!$A$2:$Z$34,17,0)</f>
        <v>5</v>
      </c>
      <c r="BN320" s="3">
        <f>VLOOKUP(BJ320,Def!$A$2:$Z$34,24,0)</f>
        <v>1</v>
      </c>
      <c r="BO320" s="1">
        <f t="shared" ca="1" si="60"/>
        <v>0</v>
      </c>
      <c r="BP320" s="1">
        <f t="shared" ca="1" si="61"/>
        <v>0</v>
      </c>
      <c r="BQ320" s="1">
        <f t="shared" ca="1" si="62"/>
        <v>0</v>
      </c>
      <c r="BR320" s="1">
        <f t="shared" ca="1" si="63"/>
        <v>0</v>
      </c>
      <c r="BS320" s="1">
        <f t="shared" ca="1" si="64"/>
        <v>0</v>
      </c>
      <c r="BT320" s="1">
        <f t="shared" ca="1" si="65"/>
        <v>0</v>
      </c>
      <c r="BU320" s="1">
        <f t="shared" ca="1" si="66"/>
        <v>0</v>
      </c>
      <c r="BV320" s="1">
        <f t="shared" ca="1" si="67"/>
        <v>0.60000000000000009</v>
      </c>
      <c r="BW320" s="1">
        <f t="shared" ca="1" si="68"/>
        <v>1</v>
      </c>
      <c r="BX320" s="1">
        <f t="shared" ca="1" si="69"/>
        <v>0</v>
      </c>
      <c r="BY320" s="1">
        <f t="shared" ca="1" si="70"/>
        <v>0</v>
      </c>
      <c r="BZ320" s="1">
        <f t="shared" ca="1" si="71"/>
        <v>0</v>
      </c>
      <c r="CA320" s="1">
        <f t="shared" ca="1" si="72"/>
        <v>0</v>
      </c>
      <c r="CB320" s="1">
        <f t="shared" ca="1" si="73"/>
        <v>0</v>
      </c>
      <c r="CC320" s="1">
        <f t="shared" ca="1" si="74"/>
        <v>1.6</v>
      </c>
    </row>
    <row r="321" spans="1:81" hidden="1" x14ac:dyDescent="0.25">
      <c r="A321" s="1" t="s">
        <v>813</v>
      </c>
      <c r="B321" s="1" t="s">
        <v>814</v>
      </c>
      <c r="C321" s="1" t="s">
        <v>135</v>
      </c>
      <c r="D321" s="1" t="s">
        <v>801</v>
      </c>
      <c r="E321" s="1" t="s">
        <v>76</v>
      </c>
      <c r="AU321">
        <v>5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5</v>
      </c>
      <c r="BI321" s="3">
        <v>5</v>
      </c>
      <c r="BJ321" s="3" t="str">
        <f t="array" ref="BJ321">IF(C321="yes",VLOOKUP(BI321&amp;D321,CHOOSE({1,2},Schedule_2015!$A$2:$A$257&amp;Schedule_2015!$B$2:$B$257,Schedule_2015!$C$2:$C$257),2,0),VLOOKUP(BI321&amp;D321,CHOOSE({1,2},Schedule_2015!$A$2:$A$257&amp;Schedule_2015!$C$2:$C$257,Schedule_2015!$B$2:$B$257),2,0))</f>
        <v>BAL</v>
      </c>
      <c r="BK321" s="3">
        <f>VLOOKUP(BJ321,Def!$A$2:$Z$34,23,0)</f>
        <v>94.75</v>
      </c>
      <c r="BL321" s="3">
        <f>VLOOKUP(BJ321,Def!$A$2:$Z$34,16,0)</f>
        <v>185.5</v>
      </c>
      <c r="BM321" s="3">
        <f>VLOOKUP(BJ321,Def!$A$2:$Z$34,17,0)</f>
        <v>5</v>
      </c>
      <c r="BN321" s="3">
        <f>VLOOKUP(BJ321,Def!$A$2:$Z$34,24,0)</f>
        <v>1</v>
      </c>
      <c r="BO321" s="1">
        <f t="shared" ca="1" si="60"/>
        <v>0</v>
      </c>
      <c r="BP321" s="1">
        <f t="shared" ca="1" si="61"/>
        <v>0</v>
      </c>
      <c r="BQ321" s="1">
        <f t="shared" ca="1" si="62"/>
        <v>0</v>
      </c>
      <c r="BR321" s="1">
        <f t="shared" ca="1" si="63"/>
        <v>0</v>
      </c>
      <c r="BS321" s="1">
        <f t="shared" ca="1" si="64"/>
        <v>0</v>
      </c>
      <c r="BT321" s="1">
        <f t="shared" ca="1" si="65"/>
        <v>0</v>
      </c>
      <c r="BU321" s="1">
        <f t="shared" ca="1" si="66"/>
        <v>0</v>
      </c>
      <c r="BV321" s="1">
        <f t="shared" ca="1" si="67"/>
        <v>0.5</v>
      </c>
      <c r="BW321" s="1">
        <f t="shared" ca="1" si="68"/>
        <v>1</v>
      </c>
      <c r="BX321" s="1">
        <f t="shared" ca="1" si="69"/>
        <v>0</v>
      </c>
      <c r="BY321" s="1">
        <f t="shared" ca="1" si="70"/>
        <v>0</v>
      </c>
      <c r="BZ321" s="1">
        <f t="shared" ca="1" si="71"/>
        <v>0</v>
      </c>
      <c r="CA321" s="1">
        <f t="shared" ca="1" si="72"/>
        <v>0</v>
      </c>
      <c r="CB321" s="1">
        <f t="shared" ca="1" si="73"/>
        <v>0</v>
      </c>
      <c r="CC321" s="1">
        <f t="shared" ca="1" si="74"/>
        <v>1.5</v>
      </c>
    </row>
    <row r="322" spans="1:81" hidden="1" x14ac:dyDescent="0.25">
      <c r="A322" s="1" t="s">
        <v>1300</v>
      </c>
      <c r="B322" s="1" t="s">
        <v>1301</v>
      </c>
      <c r="C322" s="1" t="s">
        <v>62</v>
      </c>
      <c r="D322" s="1" t="s">
        <v>1285</v>
      </c>
      <c r="E322" s="1" t="s">
        <v>79</v>
      </c>
      <c r="AU322">
        <v>4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4</v>
      </c>
      <c r="BI322" s="3">
        <v>2</v>
      </c>
      <c r="BJ322" s="3" t="str">
        <f t="array" ref="BJ322">IF(C322="yes",VLOOKUP(BI322&amp;D322,CHOOSE({1,2},Schedule_2015!$A$2:$A$257&amp;Schedule_2015!$B$2:$B$257,Schedule_2015!$C$2:$C$257),2,0),VLOOKUP(BI322&amp;D322,CHOOSE({1,2},Schedule_2015!$A$2:$A$257&amp;Schedule_2015!$C$2:$C$257,Schedule_2015!$B$2:$B$257),2,0))</f>
        <v>BAL</v>
      </c>
      <c r="BK322" s="3">
        <f>VLOOKUP(BJ322,Def!$A$2:$Z$34,23,0)</f>
        <v>94.75</v>
      </c>
      <c r="BL322" s="3">
        <f>VLOOKUP(BJ322,Def!$A$2:$Z$34,16,0)</f>
        <v>185.5</v>
      </c>
      <c r="BM322" s="3">
        <f>VLOOKUP(BJ322,Def!$A$2:$Z$34,17,0)</f>
        <v>5</v>
      </c>
      <c r="BN322" s="3">
        <f>VLOOKUP(BJ322,Def!$A$2:$Z$34,24,0)</f>
        <v>1</v>
      </c>
      <c r="BO322" s="1">
        <f t="shared" ref="BO322:BO385" ca="1" si="75">INDEX(passing_tds,CELL("Row",AG322)-1)*(PASSTD)</f>
        <v>0</v>
      </c>
      <c r="BP322" s="1">
        <f t="shared" ref="BP322:BP385" ca="1" si="76">INDEX(passing_yds,CELL("Row",AH322)-1)*(PASSYDS)</f>
        <v>0</v>
      </c>
      <c r="BQ322" s="1">
        <f t="shared" ref="BQ322:BQ385" ca="1" si="77">IF(INDEX(passing_yds,CELL("Row",AI322)-1)&gt;=300,3,0)</f>
        <v>0</v>
      </c>
      <c r="BR322" s="1">
        <f t="shared" ref="BR322:BR385" ca="1" si="78">INDEX(passing_ints,CELL("Row",AJ322)-1)*(INT)</f>
        <v>0</v>
      </c>
      <c r="BS322" s="1">
        <f t="shared" ref="BS322:BS385" ca="1" si="79">INDEX(rushing_yds,CELL("Row",AK322)-1)*(RUSHYDS)</f>
        <v>0</v>
      </c>
      <c r="BT322" s="1">
        <f t="shared" ref="BT322:BT385" ca="1" si="80">INDEX(rushing_tds,CELL("Row",AK322)-1)*(RUSHTD)</f>
        <v>0</v>
      </c>
      <c r="BU322" s="1">
        <f t="shared" ref="BU322:BU385" ca="1" si="81">IF(INDEX(rushing_yds,CELL("Row",AI322)-1)&gt;=100,3,0)</f>
        <v>0</v>
      </c>
      <c r="BV322" s="1">
        <f t="shared" ref="BV322:BV385" ca="1" si="82">INDEX(receiving_yds,CELL("Row",AN322)-1)*(RECYDS)</f>
        <v>0.4</v>
      </c>
      <c r="BW322" s="1">
        <f t="shared" ref="BW322:BW385" ca="1" si="83">INDEX(receiving_rec,CELL("Row",AO322)-1)*(REC)</f>
        <v>1</v>
      </c>
      <c r="BX322" s="1">
        <f t="shared" ref="BX322:BX385" ca="1" si="84">INDEX(receiving_tds,CELL("Row",AP322)-1)*(RECTD)</f>
        <v>0</v>
      </c>
      <c r="BY322" s="1">
        <f t="shared" ref="BY322:BY385" ca="1" si="85">IF(INDEX(receiving_yds,CELL("Row",AI322)-1)&gt;=100,3,0)</f>
        <v>0</v>
      </c>
      <c r="BZ322" s="1">
        <f t="shared" ref="BZ322:BZ385" ca="1" si="86">INDEX(puntret_tds,CELL("Row",AR322)-1)*(PUNTKORETTD)+INDEX(kickret_tds,CELL("Row",AR322)-1)*(PUNTKORETTD)</f>
        <v>0</v>
      </c>
      <c r="CA322" s="1">
        <f t="shared" ref="CA322:CA385" ca="1" si="87">INDEX(fumbles_tot,CELL("Row",AS322)-1)*(FUM)</f>
        <v>0</v>
      </c>
      <c r="CB322" s="1">
        <f t="shared" ref="CB322:CB385" ca="1" si="88">(INDEX(passing_twoptm,CELL("Row",AT322)-1)+INDEX(rushing_twoptm,CELL("Row",AT322)-1)+INDEX(receiving_twoptm,CELL("Row",AT322)-1))*(_2PTCONV)</f>
        <v>0</v>
      </c>
      <c r="CC322" s="1">
        <f t="shared" ref="CC322:CC385" ca="1" si="89">SUM(BO322:CB322)</f>
        <v>1.4</v>
      </c>
    </row>
    <row r="323" spans="1:81" hidden="1" x14ac:dyDescent="0.25">
      <c r="A323" s="1" t="s">
        <v>2005</v>
      </c>
      <c r="B323" s="1" t="s">
        <v>2006</v>
      </c>
      <c r="C323" s="1" t="s">
        <v>62</v>
      </c>
      <c r="D323" s="1" t="s">
        <v>1340</v>
      </c>
      <c r="E323" s="1" t="s">
        <v>76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I323" s="3">
        <v>1</v>
      </c>
      <c r="BJ323" s="3" t="str">
        <f t="array" ref="BJ323">IF(C323="yes",VLOOKUP(BI323&amp;D323,CHOOSE({1,2},Schedule_2015!$A$2:$A$257&amp;Schedule_2015!$B$2:$B$257,Schedule_2015!$C$2:$C$257),2,0),VLOOKUP(BI323&amp;D323,CHOOSE({1,2},Schedule_2015!$A$2:$A$257&amp;Schedule_2015!$C$2:$C$257,Schedule_2015!$B$2:$B$257),2,0))</f>
        <v>BAL</v>
      </c>
      <c r="BK323" s="3">
        <f>VLOOKUP(BJ323,Def!$A$2:$Z$34,23,0)</f>
        <v>94.75</v>
      </c>
      <c r="BL323" s="3">
        <f>VLOOKUP(BJ323,Def!$A$2:$Z$34,16,0)</f>
        <v>185.5</v>
      </c>
      <c r="BM323" s="3">
        <f>VLOOKUP(BJ323,Def!$A$2:$Z$34,17,0)</f>
        <v>5</v>
      </c>
      <c r="BN323" s="3">
        <f>VLOOKUP(BJ323,Def!$A$2:$Z$34,24,0)</f>
        <v>1</v>
      </c>
      <c r="BO323" s="1">
        <f t="shared" ca="1" si="75"/>
        <v>0</v>
      </c>
      <c r="BP323" s="1">
        <f t="shared" ca="1" si="76"/>
        <v>0</v>
      </c>
      <c r="BQ323" s="1">
        <f t="shared" ca="1" si="77"/>
        <v>0</v>
      </c>
      <c r="BR323" s="1">
        <f t="shared" ca="1" si="78"/>
        <v>0</v>
      </c>
      <c r="BS323" s="1">
        <f t="shared" ca="1" si="79"/>
        <v>0</v>
      </c>
      <c r="BT323" s="1">
        <f t="shared" ca="1" si="80"/>
        <v>0</v>
      </c>
      <c r="BU323" s="1">
        <f t="shared" ca="1" si="81"/>
        <v>0</v>
      </c>
      <c r="BV323" s="1">
        <f t="shared" ca="1" si="82"/>
        <v>0.1</v>
      </c>
      <c r="BW323" s="1">
        <f t="shared" ca="1" si="83"/>
        <v>1</v>
      </c>
      <c r="BX323" s="1">
        <f t="shared" ca="1" si="84"/>
        <v>0</v>
      </c>
      <c r="BY323" s="1">
        <f t="shared" ca="1" si="85"/>
        <v>0</v>
      </c>
      <c r="BZ323" s="1">
        <f t="shared" ca="1" si="86"/>
        <v>0</v>
      </c>
      <c r="CA323" s="1">
        <f t="shared" ca="1" si="87"/>
        <v>0</v>
      </c>
      <c r="CB323" s="1">
        <f t="shared" ca="1" si="88"/>
        <v>0</v>
      </c>
      <c r="CC323" s="1">
        <f t="shared" ca="1" si="89"/>
        <v>1.1000000000000001</v>
      </c>
    </row>
    <row r="324" spans="1:81" hidden="1" x14ac:dyDescent="0.25">
      <c r="A324" s="1" t="s">
        <v>1568</v>
      </c>
      <c r="B324" s="1" t="s">
        <v>1569</v>
      </c>
      <c r="C324" s="1" t="s">
        <v>62</v>
      </c>
      <c r="D324" s="1" t="s">
        <v>1557</v>
      </c>
      <c r="E324" s="1" t="s">
        <v>79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I324" s="3">
        <v>4</v>
      </c>
      <c r="BJ324" s="3" t="str">
        <f t="array" ref="BJ324">IF(C324="yes",VLOOKUP(BI324&amp;D324,CHOOSE({1,2},Schedule_2015!$A$2:$A$257&amp;Schedule_2015!$B$2:$B$257,Schedule_2015!$C$2:$C$257),2,0),VLOOKUP(BI324&amp;D324,CHOOSE({1,2},Schedule_2015!$A$2:$A$257&amp;Schedule_2015!$C$2:$C$257,Schedule_2015!$B$2:$B$257),2,0))</f>
        <v>BAL</v>
      </c>
      <c r="BK324" s="3">
        <f>VLOOKUP(BJ324,Def!$A$2:$Z$34,23,0)</f>
        <v>94.75</v>
      </c>
      <c r="BL324" s="3">
        <f>VLOOKUP(BJ324,Def!$A$2:$Z$34,16,0)</f>
        <v>185.5</v>
      </c>
      <c r="BM324" s="3">
        <f>VLOOKUP(BJ324,Def!$A$2:$Z$34,17,0)</f>
        <v>5</v>
      </c>
      <c r="BN324" s="3">
        <f>VLOOKUP(BJ324,Def!$A$2:$Z$34,24,0)</f>
        <v>1</v>
      </c>
      <c r="BO324" s="1">
        <f t="shared" ca="1" si="75"/>
        <v>0</v>
      </c>
      <c r="BP324" s="1">
        <f t="shared" ca="1" si="76"/>
        <v>0</v>
      </c>
      <c r="BQ324" s="1">
        <f t="shared" ca="1" si="77"/>
        <v>0</v>
      </c>
      <c r="BR324" s="1">
        <f t="shared" ca="1" si="78"/>
        <v>0</v>
      </c>
      <c r="BS324" s="1">
        <f t="shared" ca="1" si="79"/>
        <v>0</v>
      </c>
      <c r="BT324" s="1">
        <f t="shared" ca="1" si="80"/>
        <v>0</v>
      </c>
      <c r="BU324" s="1">
        <f t="shared" ca="1" si="81"/>
        <v>0</v>
      </c>
      <c r="BV324" s="1">
        <f t="shared" ca="1" si="82"/>
        <v>0.1</v>
      </c>
      <c r="BW324" s="1">
        <f t="shared" ca="1" si="83"/>
        <v>1</v>
      </c>
      <c r="BX324" s="1">
        <f t="shared" ca="1" si="84"/>
        <v>0</v>
      </c>
      <c r="BY324" s="1">
        <f t="shared" ca="1" si="85"/>
        <v>0</v>
      </c>
      <c r="BZ324" s="1">
        <f t="shared" ca="1" si="86"/>
        <v>0</v>
      </c>
      <c r="CA324" s="1">
        <f t="shared" ca="1" si="87"/>
        <v>0</v>
      </c>
      <c r="CB324" s="1">
        <f t="shared" ca="1" si="88"/>
        <v>0</v>
      </c>
      <c r="CC324" s="1">
        <f t="shared" ca="1" si="89"/>
        <v>1.1000000000000001</v>
      </c>
    </row>
    <row r="325" spans="1:81" hidden="1" x14ac:dyDescent="0.25">
      <c r="A325" s="1" t="s">
        <v>1558</v>
      </c>
      <c r="B325" s="1" t="s">
        <v>1559</v>
      </c>
      <c r="C325" s="1" t="s">
        <v>62</v>
      </c>
      <c r="D325" s="1" t="s">
        <v>1557</v>
      </c>
      <c r="E325" s="1" t="s">
        <v>69</v>
      </c>
      <c r="BB325">
        <v>2</v>
      </c>
      <c r="BC325">
        <v>8</v>
      </c>
      <c r="BD325">
        <v>0</v>
      </c>
      <c r="BE325">
        <v>0</v>
      </c>
      <c r="BF325">
        <v>0</v>
      </c>
      <c r="BG325">
        <v>0</v>
      </c>
      <c r="BH325">
        <v>5</v>
      </c>
      <c r="BI325" s="3">
        <v>4</v>
      </c>
      <c r="BJ325" s="3" t="str">
        <f t="array" ref="BJ325">IF(C325="yes",VLOOKUP(BI325&amp;D325,CHOOSE({1,2},Schedule_2015!$A$2:$A$257&amp;Schedule_2015!$B$2:$B$257,Schedule_2015!$C$2:$C$257),2,0),VLOOKUP(BI325&amp;D325,CHOOSE({1,2},Schedule_2015!$A$2:$A$257&amp;Schedule_2015!$C$2:$C$257,Schedule_2015!$B$2:$B$257),2,0))</f>
        <v>BAL</v>
      </c>
      <c r="BK325" s="3">
        <f>VLOOKUP(BJ325,Def!$A$2:$Z$34,23,0)</f>
        <v>94.75</v>
      </c>
      <c r="BL325" s="3">
        <f>VLOOKUP(BJ325,Def!$A$2:$Z$34,16,0)</f>
        <v>185.5</v>
      </c>
      <c r="BM325" s="3">
        <f>VLOOKUP(BJ325,Def!$A$2:$Z$34,17,0)</f>
        <v>5</v>
      </c>
      <c r="BN325" s="3">
        <f>VLOOKUP(BJ325,Def!$A$2:$Z$34,24,0)</f>
        <v>1</v>
      </c>
      <c r="BO325" s="1">
        <f t="shared" ca="1" si="75"/>
        <v>0</v>
      </c>
      <c r="BP325" s="1">
        <f t="shared" ca="1" si="76"/>
        <v>0</v>
      </c>
      <c r="BQ325" s="1">
        <f t="shared" ca="1" si="77"/>
        <v>0</v>
      </c>
      <c r="BR325" s="1">
        <f t="shared" ca="1" si="78"/>
        <v>0</v>
      </c>
      <c r="BS325" s="1">
        <f t="shared" ca="1" si="79"/>
        <v>0.5</v>
      </c>
      <c r="BT325" s="1">
        <f t="shared" ca="1" si="80"/>
        <v>0</v>
      </c>
      <c r="BU325" s="1">
        <f t="shared" ca="1" si="81"/>
        <v>0</v>
      </c>
      <c r="BV325" s="1">
        <f t="shared" ca="1" si="82"/>
        <v>0</v>
      </c>
      <c r="BW325" s="1">
        <f t="shared" ca="1" si="83"/>
        <v>0</v>
      </c>
      <c r="BX325" s="1">
        <f t="shared" ca="1" si="84"/>
        <v>0</v>
      </c>
      <c r="BY325" s="1">
        <f t="shared" ca="1" si="85"/>
        <v>0</v>
      </c>
      <c r="BZ325" s="1">
        <f t="shared" ca="1" si="86"/>
        <v>0</v>
      </c>
      <c r="CA325" s="1">
        <f t="shared" ca="1" si="87"/>
        <v>0</v>
      </c>
      <c r="CB325" s="1">
        <f t="shared" ca="1" si="88"/>
        <v>0</v>
      </c>
      <c r="CC325" s="1">
        <f t="shared" ca="1" si="89"/>
        <v>0.5</v>
      </c>
    </row>
    <row r="326" spans="1:81" hidden="1" x14ac:dyDescent="0.25">
      <c r="A326" s="1" t="s">
        <v>453</v>
      </c>
      <c r="B326" s="1" t="s">
        <v>454</v>
      </c>
      <c r="C326" s="1" t="s">
        <v>135</v>
      </c>
      <c r="D326" s="1" t="s">
        <v>434</v>
      </c>
      <c r="E326" s="1" t="s">
        <v>76</v>
      </c>
      <c r="AP326">
        <v>8</v>
      </c>
      <c r="AQ326">
        <v>18</v>
      </c>
      <c r="AR326">
        <v>0</v>
      </c>
      <c r="AS326">
        <v>3</v>
      </c>
      <c r="AT326">
        <v>0</v>
      </c>
      <c r="BI326" s="3">
        <v>3</v>
      </c>
      <c r="BJ326" s="3" t="str">
        <f t="array" ref="BJ326">IF(C326="yes",VLOOKUP(BI326&amp;D326,CHOOSE({1,2},Schedule_2015!$A$2:$A$257&amp;Schedule_2015!$B$2:$B$257,Schedule_2015!$C$2:$C$257),2,0),VLOOKUP(BI326&amp;D326,CHOOSE({1,2},Schedule_2015!$A$2:$A$257&amp;Schedule_2015!$C$2:$C$257,Schedule_2015!$B$2:$B$257),2,0))</f>
        <v>BAL</v>
      </c>
      <c r="BK326" s="3">
        <f>VLOOKUP(BJ326,Def!$A$2:$Z$34,23,0)</f>
        <v>94.75</v>
      </c>
      <c r="BL326" s="3">
        <f>VLOOKUP(BJ326,Def!$A$2:$Z$34,16,0)</f>
        <v>185.5</v>
      </c>
      <c r="BM326" s="3">
        <f>VLOOKUP(BJ326,Def!$A$2:$Z$34,17,0)</f>
        <v>5</v>
      </c>
      <c r="BN326" s="3">
        <f>VLOOKUP(BJ326,Def!$A$2:$Z$34,24,0)</f>
        <v>1</v>
      </c>
      <c r="BO326" s="1">
        <f t="shared" ca="1" si="75"/>
        <v>0</v>
      </c>
      <c r="BP326" s="1">
        <f t="shared" ca="1" si="76"/>
        <v>0</v>
      </c>
      <c r="BQ326" s="1">
        <f t="shared" ca="1" si="77"/>
        <v>0</v>
      </c>
      <c r="BR326" s="1">
        <f t="shared" ca="1" si="78"/>
        <v>0</v>
      </c>
      <c r="BS326" s="1">
        <f t="shared" ca="1" si="79"/>
        <v>0</v>
      </c>
      <c r="BT326" s="1">
        <f t="shared" ca="1" si="80"/>
        <v>0</v>
      </c>
      <c r="BU326" s="1">
        <f t="shared" ca="1" si="81"/>
        <v>0</v>
      </c>
      <c r="BV326" s="1">
        <f t="shared" ca="1" si="82"/>
        <v>0</v>
      </c>
      <c r="BW326" s="1">
        <f t="shared" ca="1" si="83"/>
        <v>0</v>
      </c>
      <c r="BX326" s="1">
        <f t="shared" ca="1" si="84"/>
        <v>0</v>
      </c>
      <c r="BY326" s="1">
        <f t="shared" ca="1" si="85"/>
        <v>0</v>
      </c>
      <c r="BZ326" s="1">
        <f t="shared" ca="1" si="86"/>
        <v>0</v>
      </c>
      <c r="CA326" s="1">
        <f t="shared" ca="1" si="87"/>
        <v>0</v>
      </c>
      <c r="CB326" s="1">
        <f t="shared" ca="1" si="88"/>
        <v>0</v>
      </c>
      <c r="CC326" s="1">
        <f t="shared" ca="1" si="89"/>
        <v>0</v>
      </c>
    </row>
    <row r="327" spans="1:81" hidden="1" x14ac:dyDescent="0.25">
      <c r="A327" s="1" t="s">
        <v>1576</v>
      </c>
      <c r="B327" s="1" t="s">
        <v>1577</v>
      </c>
      <c r="C327" s="1" t="s">
        <v>62</v>
      </c>
      <c r="D327" s="1" t="s">
        <v>1557</v>
      </c>
      <c r="E327" s="1" t="s">
        <v>69</v>
      </c>
      <c r="Y327">
        <v>31</v>
      </c>
      <c r="Z327">
        <v>31</v>
      </c>
      <c r="AA327">
        <v>0</v>
      </c>
      <c r="AB327">
        <v>1</v>
      </c>
      <c r="AC327">
        <v>0</v>
      </c>
      <c r="BI327" s="3">
        <v>4</v>
      </c>
      <c r="BJ327" s="3" t="str">
        <f t="array" ref="BJ327">IF(C327="yes",VLOOKUP(BI327&amp;D327,CHOOSE({1,2},Schedule_2015!$A$2:$A$257&amp;Schedule_2015!$B$2:$B$257,Schedule_2015!$C$2:$C$257),2,0),VLOOKUP(BI327&amp;D327,CHOOSE({1,2},Schedule_2015!$A$2:$A$257&amp;Schedule_2015!$C$2:$C$257,Schedule_2015!$B$2:$B$257),2,0))</f>
        <v>BAL</v>
      </c>
      <c r="BK327" s="3">
        <f>VLOOKUP(BJ327,Def!$A$2:$Z$34,23,0)</f>
        <v>94.75</v>
      </c>
      <c r="BL327" s="3">
        <f>VLOOKUP(BJ327,Def!$A$2:$Z$34,16,0)</f>
        <v>185.5</v>
      </c>
      <c r="BM327" s="3">
        <f>VLOOKUP(BJ327,Def!$A$2:$Z$34,17,0)</f>
        <v>5</v>
      </c>
      <c r="BN327" s="3">
        <f>VLOOKUP(BJ327,Def!$A$2:$Z$34,24,0)</f>
        <v>1</v>
      </c>
      <c r="BO327" s="1">
        <f t="shared" ca="1" si="75"/>
        <v>0</v>
      </c>
      <c r="BP327" s="1">
        <f t="shared" ca="1" si="76"/>
        <v>0</v>
      </c>
      <c r="BQ327" s="1">
        <f t="shared" ca="1" si="77"/>
        <v>0</v>
      </c>
      <c r="BR327" s="1">
        <f t="shared" ca="1" si="78"/>
        <v>0</v>
      </c>
      <c r="BS327" s="1">
        <f t="shared" ca="1" si="79"/>
        <v>0</v>
      </c>
      <c r="BT327" s="1">
        <f t="shared" ca="1" si="80"/>
        <v>0</v>
      </c>
      <c r="BU327" s="1">
        <f t="shared" ca="1" si="81"/>
        <v>0</v>
      </c>
      <c r="BV327" s="1">
        <f t="shared" ca="1" si="82"/>
        <v>0</v>
      </c>
      <c r="BW327" s="1">
        <f t="shared" ca="1" si="83"/>
        <v>0</v>
      </c>
      <c r="BX327" s="1">
        <f t="shared" ca="1" si="84"/>
        <v>0</v>
      </c>
      <c r="BY327" s="1">
        <f t="shared" ca="1" si="85"/>
        <v>0</v>
      </c>
      <c r="BZ327" s="1">
        <f t="shared" ca="1" si="86"/>
        <v>0</v>
      </c>
      <c r="CA327" s="1">
        <f t="shared" ca="1" si="87"/>
        <v>0</v>
      </c>
      <c r="CB327" s="1">
        <f t="shared" ca="1" si="88"/>
        <v>0</v>
      </c>
      <c r="CC327" s="1">
        <f t="shared" ca="1" si="89"/>
        <v>0</v>
      </c>
    </row>
    <row r="328" spans="1:81" hidden="1" x14ac:dyDescent="0.25">
      <c r="A328" s="1" t="s">
        <v>819</v>
      </c>
      <c r="B328" s="1" t="s">
        <v>820</v>
      </c>
      <c r="C328" s="1" t="s">
        <v>135</v>
      </c>
      <c r="D328" s="1" t="s">
        <v>801</v>
      </c>
      <c r="E328" s="1" t="s">
        <v>88</v>
      </c>
      <c r="P328">
        <v>4</v>
      </c>
      <c r="Q328">
        <v>4</v>
      </c>
      <c r="R328">
        <v>43</v>
      </c>
      <c r="S328">
        <v>12</v>
      </c>
      <c r="T328">
        <v>1</v>
      </c>
      <c r="U328">
        <v>0</v>
      </c>
      <c r="V328">
        <v>1</v>
      </c>
      <c r="W328">
        <v>0</v>
      </c>
      <c r="X328">
        <v>1</v>
      </c>
      <c r="BI328" s="3">
        <v>5</v>
      </c>
      <c r="BJ328" s="3" t="str">
        <f t="array" ref="BJ328">IF(C328="yes",VLOOKUP(BI328&amp;D328,CHOOSE({1,2},Schedule_2015!$A$2:$A$257&amp;Schedule_2015!$B$2:$B$257,Schedule_2015!$C$2:$C$257),2,0),VLOOKUP(BI328&amp;D328,CHOOSE({1,2},Schedule_2015!$A$2:$A$257&amp;Schedule_2015!$C$2:$C$257,Schedule_2015!$B$2:$B$257),2,0))</f>
        <v>BAL</v>
      </c>
      <c r="BK328" s="3">
        <f>VLOOKUP(BJ328,Def!$A$2:$Z$34,23,0)</f>
        <v>94.75</v>
      </c>
      <c r="BL328" s="3">
        <f>VLOOKUP(BJ328,Def!$A$2:$Z$34,16,0)</f>
        <v>185.5</v>
      </c>
      <c r="BM328" s="3">
        <f>VLOOKUP(BJ328,Def!$A$2:$Z$34,17,0)</f>
        <v>5</v>
      </c>
      <c r="BN328" s="3">
        <f>VLOOKUP(BJ328,Def!$A$2:$Z$34,24,0)</f>
        <v>1</v>
      </c>
      <c r="BO328" s="1">
        <f t="shared" ca="1" si="75"/>
        <v>0</v>
      </c>
      <c r="BP328" s="1">
        <f t="shared" ca="1" si="76"/>
        <v>0</v>
      </c>
      <c r="BQ328" s="1">
        <f t="shared" ca="1" si="77"/>
        <v>0</v>
      </c>
      <c r="BR328" s="1">
        <f t="shared" ca="1" si="78"/>
        <v>0</v>
      </c>
      <c r="BS328" s="1">
        <f t="shared" ca="1" si="79"/>
        <v>0</v>
      </c>
      <c r="BT328" s="1">
        <f t="shared" ca="1" si="80"/>
        <v>0</v>
      </c>
      <c r="BU328" s="1">
        <f t="shared" ca="1" si="81"/>
        <v>0</v>
      </c>
      <c r="BV328" s="1">
        <f t="shared" ca="1" si="82"/>
        <v>0</v>
      </c>
      <c r="BW328" s="1">
        <f t="shared" ca="1" si="83"/>
        <v>0</v>
      </c>
      <c r="BX328" s="1">
        <f t="shared" ca="1" si="84"/>
        <v>0</v>
      </c>
      <c r="BY328" s="1">
        <f t="shared" ca="1" si="85"/>
        <v>0</v>
      </c>
      <c r="BZ328" s="1">
        <f t="shared" ca="1" si="86"/>
        <v>0</v>
      </c>
      <c r="CA328" s="1">
        <f t="shared" ca="1" si="87"/>
        <v>0</v>
      </c>
      <c r="CB328" s="1">
        <f t="shared" ca="1" si="88"/>
        <v>0</v>
      </c>
      <c r="CC328" s="1">
        <f t="shared" ca="1" si="89"/>
        <v>0</v>
      </c>
    </row>
    <row r="329" spans="1:81" hidden="1" x14ac:dyDescent="0.25">
      <c r="A329" s="1" t="s">
        <v>821</v>
      </c>
      <c r="B329" s="1" t="s">
        <v>822</v>
      </c>
      <c r="C329" s="1" t="s">
        <v>135</v>
      </c>
      <c r="D329" s="1" t="s">
        <v>801</v>
      </c>
      <c r="E329" s="1" t="s">
        <v>91</v>
      </c>
      <c r="AK329">
        <v>37</v>
      </c>
      <c r="AL329">
        <v>2</v>
      </c>
      <c r="AM329">
        <v>51</v>
      </c>
      <c r="AN329">
        <v>5</v>
      </c>
      <c r="AO329">
        <v>217</v>
      </c>
      <c r="BI329" s="3">
        <v>5</v>
      </c>
      <c r="BJ329" s="3" t="str">
        <f t="array" ref="BJ329">IF(C329="yes",VLOOKUP(BI329&amp;D329,CHOOSE({1,2},Schedule_2015!$A$2:$A$257&amp;Schedule_2015!$B$2:$B$257,Schedule_2015!$C$2:$C$257),2,0),VLOOKUP(BI329&amp;D329,CHOOSE({1,2},Schedule_2015!$A$2:$A$257&amp;Schedule_2015!$C$2:$C$257,Schedule_2015!$B$2:$B$257),2,0))</f>
        <v>BAL</v>
      </c>
      <c r="BK329" s="3">
        <f>VLOOKUP(BJ329,Def!$A$2:$Z$34,23,0)</f>
        <v>94.75</v>
      </c>
      <c r="BL329" s="3">
        <f>VLOOKUP(BJ329,Def!$A$2:$Z$34,16,0)</f>
        <v>185.5</v>
      </c>
      <c r="BM329" s="3">
        <f>VLOOKUP(BJ329,Def!$A$2:$Z$34,17,0)</f>
        <v>5</v>
      </c>
      <c r="BN329" s="3">
        <f>VLOOKUP(BJ329,Def!$A$2:$Z$34,24,0)</f>
        <v>1</v>
      </c>
      <c r="BO329" s="1">
        <f t="shared" ca="1" si="75"/>
        <v>0</v>
      </c>
      <c r="BP329" s="1">
        <f t="shared" ca="1" si="76"/>
        <v>0</v>
      </c>
      <c r="BQ329" s="1">
        <f t="shared" ca="1" si="77"/>
        <v>0</v>
      </c>
      <c r="BR329" s="1">
        <f t="shared" ca="1" si="78"/>
        <v>0</v>
      </c>
      <c r="BS329" s="1">
        <f t="shared" ca="1" si="79"/>
        <v>0</v>
      </c>
      <c r="BT329" s="1">
        <f t="shared" ca="1" si="80"/>
        <v>0</v>
      </c>
      <c r="BU329" s="1">
        <f t="shared" ca="1" si="81"/>
        <v>0</v>
      </c>
      <c r="BV329" s="1">
        <f t="shared" ca="1" si="82"/>
        <v>0</v>
      </c>
      <c r="BW329" s="1">
        <f t="shared" ca="1" si="83"/>
        <v>0</v>
      </c>
      <c r="BX329" s="1">
        <f t="shared" ca="1" si="84"/>
        <v>0</v>
      </c>
      <c r="BY329" s="1">
        <f t="shared" ca="1" si="85"/>
        <v>0</v>
      </c>
      <c r="BZ329" s="1">
        <f t="shared" ca="1" si="86"/>
        <v>0</v>
      </c>
      <c r="CA329" s="1">
        <f t="shared" ca="1" si="87"/>
        <v>0</v>
      </c>
      <c r="CB329" s="1">
        <f t="shared" ca="1" si="88"/>
        <v>0</v>
      </c>
      <c r="CC329" s="1">
        <f t="shared" ca="1" si="89"/>
        <v>0</v>
      </c>
    </row>
    <row r="330" spans="1:81" hidden="1" x14ac:dyDescent="0.25">
      <c r="A330" s="1" t="s">
        <v>823</v>
      </c>
      <c r="B330" s="1" t="s">
        <v>824</v>
      </c>
      <c r="C330" s="1" t="s">
        <v>135</v>
      </c>
      <c r="D330" s="1" t="s">
        <v>801</v>
      </c>
      <c r="E330" s="1" t="s">
        <v>100</v>
      </c>
      <c r="Y330">
        <v>15</v>
      </c>
      <c r="Z330">
        <v>15</v>
      </c>
      <c r="AA330">
        <v>0</v>
      </c>
      <c r="AB330">
        <v>1</v>
      </c>
      <c r="AC330">
        <v>0</v>
      </c>
      <c r="BI330" s="3">
        <v>5</v>
      </c>
      <c r="BJ330" s="3" t="str">
        <f t="array" ref="BJ330">IF(C330="yes",VLOOKUP(BI330&amp;D330,CHOOSE({1,2},Schedule_2015!$A$2:$A$257&amp;Schedule_2015!$B$2:$B$257,Schedule_2015!$C$2:$C$257),2,0),VLOOKUP(BI330&amp;D330,CHOOSE({1,2},Schedule_2015!$A$2:$A$257&amp;Schedule_2015!$C$2:$C$257,Schedule_2015!$B$2:$B$257),2,0))</f>
        <v>BAL</v>
      </c>
      <c r="BK330" s="3">
        <f>VLOOKUP(BJ330,Def!$A$2:$Z$34,23,0)</f>
        <v>94.75</v>
      </c>
      <c r="BL330" s="3">
        <f>VLOOKUP(BJ330,Def!$A$2:$Z$34,16,0)</f>
        <v>185.5</v>
      </c>
      <c r="BM330" s="3">
        <f>VLOOKUP(BJ330,Def!$A$2:$Z$34,17,0)</f>
        <v>5</v>
      </c>
      <c r="BN330" s="3">
        <f>VLOOKUP(BJ330,Def!$A$2:$Z$34,24,0)</f>
        <v>1</v>
      </c>
      <c r="BO330" s="1">
        <f t="shared" ca="1" si="75"/>
        <v>0</v>
      </c>
      <c r="BP330" s="1">
        <f t="shared" ca="1" si="76"/>
        <v>0</v>
      </c>
      <c r="BQ330" s="1">
        <f t="shared" ca="1" si="77"/>
        <v>0</v>
      </c>
      <c r="BR330" s="1">
        <f t="shared" ca="1" si="78"/>
        <v>0</v>
      </c>
      <c r="BS330" s="1">
        <f t="shared" ca="1" si="79"/>
        <v>0</v>
      </c>
      <c r="BT330" s="1">
        <f t="shared" ca="1" si="80"/>
        <v>0</v>
      </c>
      <c r="BU330" s="1">
        <f t="shared" ca="1" si="81"/>
        <v>0</v>
      </c>
      <c r="BV330" s="1">
        <f t="shared" ca="1" si="82"/>
        <v>0</v>
      </c>
      <c r="BW330" s="1">
        <f t="shared" ca="1" si="83"/>
        <v>0</v>
      </c>
      <c r="BX330" s="1">
        <f t="shared" ca="1" si="84"/>
        <v>0</v>
      </c>
      <c r="BY330" s="1">
        <f t="shared" ca="1" si="85"/>
        <v>0</v>
      </c>
      <c r="BZ330" s="1">
        <f t="shared" ca="1" si="86"/>
        <v>0</v>
      </c>
      <c r="CA330" s="1">
        <f t="shared" ca="1" si="87"/>
        <v>0</v>
      </c>
      <c r="CB330" s="1">
        <f t="shared" ca="1" si="88"/>
        <v>0</v>
      </c>
      <c r="CC330" s="1">
        <f t="shared" ca="1" si="89"/>
        <v>0</v>
      </c>
    </row>
    <row r="331" spans="1:81" hidden="1" x14ac:dyDescent="0.25">
      <c r="A331" s="1" t="s">
        <v>825</v>
      </c>
      <c r="B331" s="1" t="s">
        <v>826</v>
      </c>
      <c r="C331" s="1" t="s">
        <v>135</v>
      </c>
      <c r="D331" s="1" t="s">
        <v>801</v>
      </c>
      <c r="E331" s="1" t="s">
        <v>165</v>
      </c>
      <c r="F331">
        <v>4</v>
      </c>
      <c r="G331">
        <v>0</v>
      </c>
      <c r="H331">
        <v>0</v>
      </c>
      <c r="I331">
        <v>0</v>
      </c>
      <c r="J331">
        <v>5</v>
      </c>
      <c r="BI331" s="3">
        <v>5</v>
      </c>
      <c r="BJ331" s="3" t="str">
        <f t="array" ref="BJ331">IF(C331="yes",VLOOKUP(BI331&amp;D331,CHOOSE({1,2},Schedule_2015!$A$2:$A$257&amp;Schedule_2015!$B$2:$B$257,Schedule_2015!$C$2:$C$257),2,0),VLOOKUP(BI331&amp;D331,CHOOSE({1,2},Schedule_2015!$A$2:$A$257&amp;Schedule_2015!$C$2:$C$257,Schedule_2015!$B$2:$B$257),2,0))</f>
        <v>BAL</v>
      </c>
      <c r="BK331" s="3">
        <f>VLOOKUP(BJ331,Def!$A$2:$Z$34,23,0)</f>
        <v>94.75</v>
      </c>
      <c r="BL331" s="3">
        <f>VLOOKUP(BJ331,Def!$A$2:$Z$34,16,0)</f>
        <v>185.5</v>
      </c>
      <c r="BM331" s="3">
        <f>VLOOKUP(BJ331,Def!$A$2:$Z$34,17,0)</f>
        <v>5</v>
      </c>
      <c r="BN331" s="3">
        <f>VLOOKUP(BJ331,Def!$A$2:$Z$34,24,0)</f>
        <v>1</v>
      </c>
      <c r="BO331" s="1">
        <f t="shared" ca="1" si="75"/>
        <v>0</v>
      </c>
      <c r="BP331" s="1">
        <f t="shared" ca="1" si="76"/>
        <v>0</v>
      </c>
      <c r="BQ331" s="1">
        <f t="shared" ca="1" si="77"/>
        <v>0</v>
      </c>
      <c r="BR331" s="1">
        <f t="shared" ca="1" si="78"/>
        <v>0</v>
      </c>
      <c r="BS331" s="1">
        <f t="shared" ca="1" si="79"/>
        <v>0</v>
      </c>
      <c r="BT331" s="1">
        <f t="shared" ca="1" si="80"/>
        <v>0</v>
      </c>
      <c r="BU331" s="1">
        <f t="shared" ca="1" si="81"/>
        <v>0</v>
      </c>
      <c r="BV331" s="1">
        <f t="shared" ca="1" si="82"/>
        <v>0</v>
      </c>
      <c r="BW331" s="1">
        <f t="shared" ca="1" si="83"/>
        <v>0</v>
      </c>
      <c r="BX331" s="1">
        <f t="shared" ca="1" si="84"/>
        <v>0</v>
      </c>
      <c r="BY331" s="1">
        <f t="shared" ca="1" si="85"/>
        <v>0</v>
      </c>
      <c r="BZ331" s="1">
        <f t="shared" ca="1" si="86"/>
        <v>0</v>
      </c>
      <c r="CA331" s="1">
        <f t="shared" ca="1" si="87"/>
        <v>0</v>
      </c>
      <c r="CB331" s="1">
        <f t="shared" ca="1" si="88"/>
        <v>0</v>
      </c>
      <c r="CC331" s="1">
        <f t="shared" ca="1" si="89"/>
        <v>0</v>
      </c>
    </row>
    <row r="332" spans="1:81" hidden="1" x14ac:dyDescent="0.25">
      <c r="A332" s="1" t="s">
        <v>827</v>
      </c>
      <c r="B332" s="1" t="s">
        <v>828</v>
      </c>
      <c r="C332" s="1" t="s">
        <v>135</v>
      </c>
      <c r="D332" s="1" t="s">
        <v>801</v>
      </c>
      <c r="E332" s="1" t="s">
        <v>94</v>
      </c>
      <c r="F332">
        <v>1</v>
      </c>
      <c r="G332">
        <v>0</v>
      </c>
      <c r="H332">
        <v>0</v>
      </c>
      <c r="I332">
        <v>0</v>
      </c>
      <c r="J332">
        <v>1</v>
      </c>
      <c r="BI332" s="3">
        <v>5</v>
      </c>
      <c r="BJ332" s="3" t="str">
        <f t="array" ref="BJ332">IF(C332="yes",VLOOKUP(BI332&amp;D332,CHOOSE({1,2},Schedule_2015!$A$2:$A$257&amp;Schedule_2015!$B$2:$B$257,Schedule_2015!$C$2:$C$257),2,0),VLOOKUP(BI332&amp;D332,CHOOSE({1,2},Schedule_2015!$A$2:$A$257&amp;Schedule_2015!$C$2:$C$257,Schedule_2015!$B$2:$B$257),2,0))</f>
        <v>BAL</v>
      </c>
      <c r="BK332" s="3">
        <f>VLOOKUP(BJ332,Def!$A$2:$Z$34,23,0)</f>
        <v>94.75</v>
      </c>
      <c r="BL332" s="3">
        <f>VLOOKUP(BJ332,Def!$A$2:$Z$34,16,0)</f>
        <v>185.5</v>
      </c>
      <c r="BM332" s="3">
        <f>VLOOKUP(BJ332,Def!$A$2:$Z$34,17,0)</f>
        <v>5</v>
      </c>
      <c r="BN332" s="3">
        <f>VLOOKUP(BJ332,Def!$A$2:$Z$34,24,0)</f>
        <v>1</v>
      </c>
      <c r="BO332" s="1">
        <f t="shared" ca="1" si="75"/>
        <v>0</v>
      </c>
      <c r="BP332" s="1">
        <f t="shared" ca="1" si="76"/>
        <v>0</v>
      </c>
      <c r="BQ332" s="1">
        <f t="shared" ca="1" si="77"/>
        <v>0</v>
      </c>
      <c r="BR332" s="1">
        <f t="shared" ca="1" si="78"/>
        <v>0</v>
      </c>
      <c r="BS332" s="1">
        <f t="shared" ca="1" si="79"/>
        <v>0</v>
      </c>
      <c r="BT332" s="1">
        <f t="shared" ca="1" si="80"/>
        <v>0</v>
      </c>
      <c r="BU332" s="1">
        <f t="shared" ca="1" si="81"/>
        <v>0</v>
      </c>
      <c r="BV332" s="1">
        <f t="shared" ca="1" si="82"/>
        <v>0</v>
      </c>
      <c r="BW332" s="1">
        <f t="shared" ca="1" si="83"/>
        <v>0</v>
      </c>
      <c r="BX332" s="1">
        <f t="shared" ca="1" si="84"/>
        <v>0</v>
      </c>
      <c r="BY332" s="1">
        <f t="shared" ca="1" si="85"/>
        <v>0</v>
      </c>
      <c r="BZ332" s="1">
        <f t="shared" ca="1" si="86"/>
        <v>0</v>
      </c>
      <c r="CA332" s="1">
        <f t="shared" ca="1" si="87"/>
        <v>0</v>
      </c>
      <c r="CB332" s="1">
        <f t="shared" ca="1" si="88"/>
        <v>0</v>
      </c>
      <c r="CC332" s="1">
        <f t="shared" ca="1" si="89"/>
        <v>0</v>
      </c>
    </row>
    <row r="333" spans="1:81" hidden="1" x14ac:dyDescent="0.25">
      <c r="A333" s="1" t="s">
        <v>829</v>
      </c>
      <c r="B333" s="1" t="s">
        <v>830</v>
      </c>
      <c r="C333" s="1" t="s">
        <v>135</v>
      </c>
      <c r="D333" s="1" t="s">
        <v>801</v>
      </c>
      <c r="E333" s="1" t="s">
        <v>112</v>
      </c>
      <c r="F333">
        <v>1</v>
      </c>
      <c r="G333">
        <v>0</v>
      </c>
      <c r="H333">
        <v>0</v>
      </c>
      <c r="I333">
        <v>0</v>
      </c>
      <c r="J333">
        <v>2</v>
      </c>
      <c r="BI333" s="3">
        <v>5</v>
      </c>
      <c r="BJ333" s="3" t="str">
        <f t="array" ref="BJ333">IF(C333="yes",VLOOKUP(BI333&amp;D333,CHOOSE({1,2},Schedule_2015!$A$2:$A$257&amp;Schedule_2015!$B$2:$B$257,Schedule_2015!$C$2:$C$257),2,0),VLOOKUP(BI333&amp;D333,CHOOSE({1,2},Schedule_2015!$A$2:$A$257&amp;Schedule_2015!$C$2:$C$257,Schedule_2015!$B$2:$B$257),2,0))</f>
        <v>BAL</v>
      </c>
      <c r="BK333" s="3">
        <f>VLOOKUP(BJ333,Def!$A$2:$Z$34,23,0)</f>
        <v>94.75</v>
      </c>
      <c r="BL333" s="3">
        <f>VLOOKUP(BJ333,Def!$A$2:$Z$34,16,0)</f>
        <v>185.5</v>
      </c>
      <c r="BM333" s="3">
        <f>VLOOKUP(BJ333,Def!$A$2:$Z$34,17,0)</f>
        <v>5</v>
      </c>
      <c r="BN333" s="3">
        <f>VLOOKUP(BJ333,Def!$A$2:$Z$34,24,0)</f>
        <v>1</v>
      </c>
      <c r="BO333" s="1">
        <f t="shared" ca="1" si="75"/>
        <v>0</v>
      </c>
      <c r="BP333" s="1">
        <f t="shared" ca="1" si="76"/>
        <v>0</v>
      </c>
      <c r="BQ333" s="1">
        <f t="shared" ca="1" si="77"/>
        <v>0</v>
      </c>
      <c r="BR333" s="1">
        <f t="shared" ca="1" si="78"/>
        <v>0</v>
      </c>
      <c r="BS333" s="1">
        <f t="shared" ca="1" si="79"/>
        <v>0</v>
      </c>
      <c r="BT333" s="1">
        <f t="shared" ca="1" si="80"/>
        <v>0</v>
      </c>
      <c r="BU333" s="1">
        <f t="shared" ca="1" si="81"/>
        <v>0</v>
      </c>
      <c r="BV333" s="1">
        <f t="shared" ca="1" si="82"/>
        <v>0</v>
      </c>
      <c r="BW333" s="1">
        <f t="shared" ca="1" si="83"/>
        <v>0</v>
      </c>
      <c r="BX333" s="1">
        <f t="shared" ca="1" si="84"/>
        <v>0</v>
      </c>
      <c r="BY333" s="1">
        <f t="shared" ca="1" si="85"/>
        <v>0</v>
      </c>
      <c r="BZ333" s="1">
        <f t="shared" ca="1" si="86"/>
        <v>0</v>
      </c>
      <c r="CA333" s="1">
        <f t="shared" ca="1" si="87"/>
        <v>0</v>
      </c>
      <c r="CB333" s="1">
        <f t="shared" ca="1" si="88"/>
        <v>0</v>
      </c>
      <c r="CC333" s="1">
        <f t="shared" ca="1" si="89"/>
        <v>0</v>
      </c>
    </row>
    <row r="334" spans="1:81" hidden="1" x14ac:dyDescent="0.25">
      <c r="A334" s="1" t="s">
        <v>831</v>
      </c>
      <c r="B334" s="1" t="s">
        <v>832</v>
      </c>
      <c r="C334" s="1" t="s">
        <v>135</v>
      </c>
      <c r="D334" s="1" t="s">
        <v>801</v>
      </c>
      <c r="E334" s="1" t="s">
        <v>100</v>
      </c>
      <c r="F334">
        <v>1</v>
      </c>
      <c r="G334">
        <v>0</v>
      </c>
      <c r="H334">
        <v>0</v>
      </c>
      <c r="I334">
        <v>0</v>
      </c>
      <c r="J334">
        <v>2</v>
      </c>
      <c r="BI334" s="3">
        <v>5</v>
      </c>
      <c r="BJ334" s="3" t="str">
        <f t="array" ref="BJ334">IF(C334="yes",VLOOKUP(BI334&amp;D334,CHOOSE({1,2},Schedule_2015!$A$2:$A$257&amp;Schedule_2015!$B$2:$B$257,Schedule_2015!$C$2:$C$257),2,0),VLOOKUP(BI334&amp;D334,CHOOSE({1,2},Schedule_2015!$A$2:$A$257&amp;Schedule_2015!$C$2:$C$257,Schedule_2015!$B$2:$B$257),2,0))</f>
        <v>BAL</v>
      </c>
      <c r="BK334" s="3">
        <f>VLOOKUP(BJ334,Def!$A$2:$Z$34,23,0)</f>
        <v>94.75</v>
      </c>
      <c r="BL334" s="3">
        <f>VLOOKUP(BJ334,Def!$A$2:$Z$34,16,0)</f>
        <v>185.5</v>
      </c>
      <c r="BM334" s="3">
        <f>VLOOKUP(BJ334,Def!$A$2:$Z$34,17,0)</f>
        <v>5</v>
      </c>
      <c r="BN334" s="3">
        <f>VLOOKUP(BJ334,Def!$A$2:$Z$34,24,0)</f>
        <v>1</v>
      </c>
      <c r="BO334" s="1">
        <f t="shared" ca="1" si="75"/>
        <v>0</v>
      </c>
      <c r="BP334" s="1">
        <f t="shared" ca="1" si="76"/>
        <v>0</v>
      </c>
      <c r="BQ334" s="1">
        <f t="shared" ca="1" si="77"/>
        <v>0</v>
      </c>
      <c r="BR334" s="1">
        <f t="shared" ca="1" si="78"/>
        <v>0</v>
      </c>
      <c r="BS334" s="1">
        <f t="shared" ca="1" si="79"/>
        <v>0</v>
      </c>
      <c r="BT334" s="1">
        <f t="shared" ca="1" si="80"/>
        <v>0</v>
      </c>
      <c r="BU334" s="1">
        <f t="shared" ca="1" si="81"/>
        <v>0</v>
      </c>
      <c r="BV334" s="1">
        <f t="shared" ca="1" si="82"/>
        <v>0</v>
      </c>
      <c r="BW334" s="1">
        <f t="shared" ca="1" si="83"/>
        <v>0</v>
      </c>
      <c r="BX334" s="1">
        <f t="shared" ca="1" si="84"/>
        <v>0</v>
      </c>
      <c r="BY334" s="1">
        <f t="shared" ca="1" si="85"/>
        <v>0</v>
      </c>
      <c r="BZ334" s="1">
        <f t="shared" ca="1" si="86"/>
        <v>0</v>
      </c>
      <c r="CA334" s="1">
        <f t="shared" ca="1" si="87"/>
        <v>0</v>
      </c>
      <c r="CB334" s="1">
        <f t="shared" ca="1" si="88"/>
        <v>0</v>
      </c>
      <c r="CC334" s="1">
        <f t="shared" ca="1" si="89"/>
        <v>0</v>
      </c>
    </row>
    <row r="335" spans="1:81" hidden="1" x14ac:dyDescent="0.25">
      <c r="A335" s="1" t="s">
        <v>833</v>
      </c>
      <c r="B335" s="1" t="s">
        <v>834</v>
      </c>
      <c r="C335" s="1" t="s">
        <v>135</v>
      </c>
      <c r="D335" s="1" t="s">
        <v>801</v>
      </c>
      <c r="E335" s="1" t="s">
        <v>115</v>
      </c>
      <c r="F335">
        <v>1</v>
      </c>
      <c r="G335">
        <v>0</v>
      </c>
      <c r="H335">
        <v>0</v>
      </c>
      <c r="I335">
        <v>0</v>
      </c>
      <c r="J335">
        <v>2</v>
      </c>
      <c r="BI335" s="3">
        <v>5</v>
      </c>
      <c r="BJ335" s="3" t="str">
        <f t="array" ref="BJ335">IF(C335="yes",VLOOKUP(BI335&amp;D335,CHOOSE({1,2},Schedule_2015!$A$2:$A$257&amp;Schedule_2015!$B$2:$B$257,Schedule_2015!$C$2:$C$257),2,0),VLOOKUP(BI335&amp;D335,CHOOSE({1,2},Schedule_2015!$A$2:$A$257&amp;Schedule_2015!$C$2:$C$257,Schedule_2015!$B$2:$B$257),2,0))</f>
        <v>BAL</v>
      </c>
      <c r="BK335" s="3">
        <f>VLOOKUP(BJ335,Def!$A$2:$Z$34,23,0)</f>
        <v>94.75</v>
      </c>
      <c r="BL335" s="3">
        <f>VLOOKUP(BJ335,Def!$A$2:$Z$34,16,0)</f>
        <v>185.5</v>
      </c>
      <c r="BM335" s="3">
        <f>VLOOKUP(BJ335,Def!$A$2:$Z$34,17,0)</f>
        <v>5</v>
      </c>
      <c r="BN335" s="3">
        <f>VLOOKUP(BJ335,Def!$A$2:$Z$34,24,0)</f>
        <v>1</v>
      </c>
      <c r="BO335" s="1">
        <f t="shared" ca="1" si="75"/>
        <v>0</v>
      </c>
      <c r="BP335" s="1">
        <f t="shared" ca="1" si="76"/>
        <v>0</v>
      </c>
      <c r="BQ335" s="1">
        <f t="shared" ca="1" si="77"/>
        <v>0</v>
      </c>
      <c r="BR335" s="1">
        <f t="shared" ca="1" si="78"/>
        <v>0</v>
      </c>
      <c r="BS335" s="1">
        <f t="shared" ca="1" si="79"/>
        <v>0</v>
      </c>
      <c r="BT335" s="1">
        <f t="shared" ca="1" si="80"/>
        <v>0</v>
      </c>
      <c r="BU335" s="1">
        <f t="shared" ca="1" si="81"/>
        <v>0</v>
      </c>
      <c r="BV335" s="1">
        <f t="shared" ca="1" si="82"/>
        <v>0</v>
      </c>
      <c r="BW335" s="1">
        <f t="shared" ca="1" si="83"/>
        <v>0</v>
      </c>
      <c r="BX335" s="1">
        <f t="shared" ca="1" si="84"/>
        <v>0</v>
      </c>
      <c r="BY335" s="1">
        <f t="shared" ca="1" si="85"/>
        <v>0</v>
      </c>
      <c r="BZ335" s="1">
        <f t="shared" ca="1" si="86"/>
        <v>0</v>
      </c>
      <c r="CA335" s="1">
        <f t="shared" ca="1" si="87"/>
        <v>0</v>
      </c>
      <c r="CB335" s="1">
        <f t="shared" ca="1" si="88"/>
        <v>0</v>
      </c>
      <c r="CC335" s="1">
        <f t="shared" ca="1" si="89"/>
        <v>0</v>
      </c>
    </row>
    <row r="336" spans="1:81" hidden="1" x14ac:dyDescent="0.25">
      <c r="A336" s="1" t="s">
        <v>835</v>
      </c>
      <c r="B336" s="1" t="s">
        <v>836</v>
      </c>
      <c r="C336" s="1" t="s">
        <v>135</v>
      </c>
      <c r="D336" s="1" t="s">
        <v>801</v>
      </c>
      <c r="E336" s="1" t="s">
        <v>115</v>
      </c>
      <c r="F336">
        <v>2</v>
      </c>
      <c r="G336">
        <v>0</v>
      </c>
      <c r="H336">
        <v>0</v>
      </c>
      <c r="I336">
        <v>0</v>
      </c>
      <c r="J336">
        <v>0</v>
      </c>
      <c r="BI336" s="3">
        <v>5</v>
      </c>
      <c r="BJ336" s="3" t="str">
        <f t="array" ref="BJ336">IF(C336="yes",VLOOKUP(BI336&amp;D336,CHOOSE({1,2},Schedule_2015!$A$2:$A$257&amp;Schedule_2015!$B$2:$B$257,Schedule_2015!$C$2:$C$257),2,0),VLOOKUP(BI336&amp;D336,CHOOSE({1,2},Schedule_2015!$A$2:$A$257&amp;Schedule_2015!$C$2:$C$257,Schedule_2015!$B$2:$B$257),2,0))</f>
        <v>BAL</v>
      </c>
      <c r="BK336" s="3">
        <f>VLOOKUP(BJ336,Def!$A$2:$Z$34,23,0)</f>
        <v>94.75</v>
      </c>
      <c r="BL336" s="3">
        <f>VLOOKUP(BJ336,Def!$A$2:$Z$34,16,0)</f>
        <v>185.5</v>
      </c>
      <c r="BM336" s="3">
        <f>VLOOKUP(BJ336,Def!$A$2:$Z$34,17,0)</f>
        <v>5</v>
      </c>
      <c r="BN336" s="3">
        <f>VLOOKUP(BJ336,Def!$A$2:$Z$34,24,0)</f>
        <v>1</v>
      </c>
      <c r="BO336" s="1">
        <f t="shared" ca="1" si="75"/>
        <v>0</v>
      </c>
      <c r="BP336" s="1">
        <f t="shared" ca="1" si="76"/>
        <v>0</v>
      </c>
      <c r="BQ336" s="1">
        <f t="shared" ca="1" si="77"/>
        <v>0</v>
      </c>
      <c r="BR336" s="1">
        <f t="shared" ca="1" si="78"/>
        <v>0</v>
      </c>
      <c r="BS336" s="1">
        <f t="shared" ca="1" si="79"/>
        <v>0</v>
      </c>
      <c r="BT336" s="1">
        <f t="shared" ca="1" si="80"/>
        <v>0</v>
      </c>
      <c r="BU336" s="1">
        <f t="shared" ca="1" si="81"/>
        <v>0</v>
      </c>
      <c r="BV336" s="1">
        <f t="shared" ca="1" si="82"/>
        <v>0</v>
      </c>
      <c r="BW336" s="1">
        <f t="shared" ca="1" si="83"/>
        <v>0</v>
      </c>
      <c r="BX336" s="1">
        <f t="shared" ca="1" si="84"/>
        <v>0</v>
      </c>
      <c r="BY336" s="1">
        <f t="shared" ca="1" si="85"/>
        <v>0</v>
      </c>
      <c r="BZ336" s="1">
        <f t="shared" ca="1" si="86"/>
        <v>0</v>
      </c>
      <c r="CA336" s="1">
        <f t="shared" ca="1" si="87"/>
        <v>0</v>
      </c>
      <c r="CB336" s="1">
        <f t="shared" ca="1" si="88"/>
        <v>0</v>
      </c>
      <c r="CC336" s="1">
        <f t="shared" ca="1" si="89"/>
        <v>0</v>
      </c>
    </row>
    <row r="337" spans="1:81" hidden="1" x14ac:dyDescent="0.25">
      <c r="A337" s="1" t="s">
        <v>837</v>
      </c>
      <c r="B337" s="1" t="s">
        <v>838</v>
      </c>
      <c r="C337" s="1" t="s">
        <v>135</v>
      </c>
      <c r="D337" s="1" t="s">
        <v>801</v>
      </c>
      <c r="E337" s="1" t="s">
        <v>176</v>
      </c>
      <c r="F337">
        <v>1</v>
      </c>
      <c r="G337">
        <v>0</v>
      </c>
      <c r="H337">
        <v>0</v>
      </c>
      <c r="I337">
        <v>0</v>
      </c>
      <c r="J337">
        <v>4</v>
      </c>
      <c r="BI337" s="3">
        <v>5</v>
      </c>
      <c r="BJ337" s="3" t="str">
        <f t="array" ref="BJ337">IF(C337="yes",VLOOKUP(BI337&amp;D337,CHOOSE({1,2},Schedule_2015!$A$2:$A$257&amp;Schedule_2015!$B$2:$B$257,Schedule_2015!$C$2:$C$257),2,0),VLOOKUP(BI337&amp;D337,CHOOSE({1,2},Schedule_2015!$A$2:$A$257&amp;Schedule_2015!$C$2:$C$257,Schedule_2015!$B$2:$B$257),2,0))</f>
        <v>BAL</v>
      </c>
      <c r="BK337" s="3">
        <f>VLOOKUP(BJ337,Def!$A$2:$Z$34,23,0)</f>
        <v>94.75</v>
      </c>
      <c r="BL337" s="3">
        <f>VLOOKUP(BJ337,Def!$A$2:$Z$34,16,0)</f>
        <v>185.5</v>
      </c>
      <c r="BM337" s="3">
        <f>VLOOKUP(BJ337,Def!$A$2:$Z$34,17,0)</f>
        <v>5</v>
      </c>
      <c r="BN337" s="3">
        <f>VLOOKUP(BJ337,Def!$A$2:$Z$34,24,0)</f>
        <v>1</v>
      </c>
      <c r="BO337" s="1">
        <f t="shared" ca="1" si="75"/>
        <v>0</v>
      </c>
      <c r="BP337" s="1">
        <f t="shared" ca="1" si="76"/>
        <v>0</v>
      </c>
      <c r="BQ337" s="1">
        <f t="shared" ca="1" si="77"/>
        <v>0</v>
      </c>
      <c r="BR337" s="1">
        <f t="shared" ca="1" si="78"/>
        <v>0</v>
      </c>
      <c r="BS337" s="1">
        <f t="shared" ca="1" si="79"/>
        <v>0</v>
      </c>
      <c r="BT337" s="1">
        <f t="shared" ca="1" si="80"/>
        <v>0</v>
      </c>
      <c r="BU337" s="1">
        <f t="shared" ca="1" si="81"/>
        <v>0</v>
      </c>
      <c r="BV337" s="1">
        <f t="shared" ca="1" si="82"/>
        <v>0</v>
      </c>
      <c r="BW337" s="1">
        <f t="shared" ca="1" si="83"/>
        <v>0</v>
      </c>
      <c r="BX337" s="1">
        <f t="shared" ca="1" si="84"/>
        <v>0</v>
      </c>
      <c r="BY337" s="1">
        <f t="shared" ca="1" si="85"/>
        <v>0</v>
      </c>
      <c r="BZ337" s="1">
        <f t="shared" ca="1" si="86"/>
        <v>0</v>
      </c>
      <c r="CA337" s="1">
        <f t="shared" ca="1" si="87"/>
        <v>0</v>
      </c>
      <c r="CB337" s="1">
        <f t="shared" ca="1" si="88"/>
        <v>0</v>
      </c>
      <c r="CC337" s="1">
        <f t="shared" ca="1" si="89"/>
        <v>0</v>
      </c>
    </row>
    <row r="338" spans="1:81" hidden="1" x14ac:dyDescent="0.25">
      <c r="A338" s="1" t="s">
        <v>839</v>
      </c>
      <c r="B338" s="1" t="s">
        <v>840</v>
      </c>
      <c r="C338" s="1" t="s">
        <v>135</v>
      </c>
      <c r="D338" s="1" t="s">
        <v>801</v>
      </c>
      <c r="E338" s="1" t="s">
        <v>100</v>
      </c>
      <c r="F338">
        <v>0</v>
      </c>
      <c r="G338">
        <v>0</v>
      </c>
      <c r="H338">
        <v>0</v>
      </c>
      <c r="I338">
        <v>0</v>
      </c>
      <c r="J338">
        <v>3</v>
      </c>
      <c r="BI338" s="3">
        <v>5</v>
      </c>
      <c r="BJ338" s="3" t="str">
        <f t="array" ref="BJ338">IF(C338="yes",VLOOKUP(BI338&amp;D338,CHOOSE({1,2},Schedule_2015!$A$2:$A$257&amp;Schedule_2015!$B$2:$B$257,Schedule_2015!$C$2:$C$257),2,0),VLOOKUP(BI338&amp;D338,CHOOSE({1,2},Schedule_2015!$A$2:$A$257&amp;Schedule_2015!$C$2:$C$257,Schedule_2015!$B$2:$B$257),2,0))</f>
        <v>BAL</v>
      </c>
      <c r="BK338" s="3">
        <f>VLOOKUP(BJ338,Def!$A$2:$Z$34,23,0)</f>
        <v>94.75</v>
      </c>
      <c r="BL338" s="3">
        <f>VLOOKUP(BJ338,Def!$A$2:$Z$34,16,0)</f>
        <v>185.5</v>
      </c>
      <c r="BM338" s="3">
        <f>VLOOKUP(BJ338,Def!$A$2:$Z$34,17,0)</f>
        <v>5</v>
      </c>
      <c r="BN338" s="3">
        <f>VLOOKUP(BJ338,Def!$A$2:$Z$34,24,0)</f>
        <v>1</v>
      </c>
      <c r="BO338" s="1">
        <f t="shared" ca="1" si="75"/>
        <v>0</v>
      </c>
      <c r="BP338" s="1">
        <f t="shared" ca="1" si="76"/>
        <v>0</v>
      </c>
      <c r="BQ338" s="1">
        <f t="shared" ca="1" si="77"/>
        <v>0</v>
      </c>
      <c r="BR338" s="1">
        <f t="shared" ca="1" si="78"/>
        <v>0</v>
      </c>
      <c r="BS338" s="1">
        <f t="shared" ca="1" si="79"/>
        <v>0</v>
      </c>
      <c r="BT338" s="1">
        <f t="shared" ca="1" si="80"/>
        <v>0</v>
      </c>
      <c r="BU338" s="1">
        <f t="shared" ca="1" si="81"/>
        <v>0</v>
      </c>
      <c r="BV338" s="1">
        <f t="shared" ca="1" si="82"/>
        <v>0</v>
      </c>
      <c r="BW338" s="1">
        <f t="shared" ca="1" si="83"/>
        <v>0</v>
      </c>
      <c r="BX338" s="1">
        <f t="shared" ca="1" si="84"/>
        <v>0</v>
      </c>
      <c r="BY338" s="1">
        <f t="shared" ca="1" si="85"/>
        <v>0</v>
      </c>
      <c r="BZ338" s="1">
        <f t="shared" ca="1" si="86"/>
        <v>0</v>
      </c>
      <c r="CA338" s="1">
        <f t="shared" ca="1" si="87"/>
        <v>0</v>
      </c>
      <c r="CB338" s="1">
        <f t="shared" ca="1" si="88"/>
        <v>0</v>
      </c>
      <c r="CC338" s="1">
        <f t="shared" ca="1" si="89"/>
        <v>0</v>
      </c>
    </row>
    <row r="339" spans="1:81" hidden="1" x14ac:dyDescent="0.25">
      <c r="A339" s="1" t="s">
        <v>841</v>
      </c>
      <c r="B339" s="1" t="s">
        <v>842</v>
      </c>
      <c r="C339" s="1" t="s">
        <v>135</v>
      </c>
      <c r="D339" s="1" t="s">
        <v>801</v>
      </c>
      <c r="E339" s="1" t="s">
        <v>105</v>
      </c>
      <c r="F339">
        <v>3</v>
      </c>
      <c r="G339">
        <v>0</v>
      </c>
      <c r="H339">
        <v>0</v>
      </c>
      <c r="I339">
        <v>1</v>
      </c>
      <c r="J339">
        <v>2</v>
      </c>
      <c r="BI339" s="3">
        <v>5</v>
      </c>
      <c r="BJ339" s="3" t="str">
        <f t="array" ref="BJ339">IF(C339="yes",VLOOKUP(BI339&amp;D339,CHOOSE({1,2},Schedule_2015!$A$2:$A$257&amp;Schedule_2015!$B$2:$B$257,Schedule_2015!$C$2:$C$257),2,0),VLOOKUP(BI339&amp;D339,CHOOSE({1,2},Schedule_2015!$A$2:$A$257&amp;Schedule_2015!$C$2:$C$257,Schedule_2015!$B$2:$B$257),2,0))</f>
        <v>BAL</v>
      </c>
      <c r="BK339" s="3">
        <f>VLOOKUP(BJ339,Def!$A$2:$Z$34,23,0)</f>
        <v>94.75</v>
      </c>
      <c r="BL339" s="3">
        <f>VLOOKUP(BJ339,Def!$A$2:$Z$34,16,0)</f>
        <v>185.5</v>
      </c>
      <c r="BM339" s="3">
        <f>VLOOKUP(BJ339,Def!$A$2:$Z$34,17,0)</f>
        <v>5</v>
      </c>
      <c r="BN339" s="3">
        <f>VLOOKUP(BJ339,Def!$A$2:$Z$34,24,0)</f>
        <v>1</v>
      </c>
      <c r="BO339" s="1">
        <f t="shared" ca="1" si="75"/>
        <v>0</v>
      </c>
      <c r="BP339" s="1">
        <f t="shared" ca="1" si="76"/>
        <v>0</v>
      </c>
      <c r="BQ339" s="1">
        <f t="shared" ca="1" si="77"/>
        <v>0</v>
      </c>
      <c r="BR339" s="1">
        <f t="shared" ca="1" si="78"/>
        <v>0</v>
      </c>
      <c r="BS339" s="1">
        <f t="shared" ca="1" si="79"/>
        <v>0</v>
      </c>
      <c r="BT339" s="1">
        <f t="shared" ca="1" si="80"/>
        <v>0</v>
      </c>
      <c r="BU339" s="1">
        <f t="shared" ca="1" si="81"/>
        <v>0</v>
      </c>
      <c r="BV339" s="1">
        <f t="shared" ca="1" si="82"/>
        <v>0</v>
      </c>
      <c r="BW339" s="1">
        <f t="shared" ca="1" si="83"/>
        <v>0</v>
      </c>
      <c r="BX339" s="1">
        <f t="shared" ca="1" si="84"/>
        <v>0</v>
      </c>
      <c r="BY339" s="1">
        <f t="shared" ca="1" si="85"/>
        <v>0</v>
      </c>
      <c r="BZ339" s="1">
        <f t="shared" ca="1" si="86"/>
        <v>0</v>
      </c>
      <c r="CA339" s="1">
        <f t="shared" ca="1" si="87"/>
        <v>0</v>
      </c>
      <c r="CB339" s="1">
        <f t="shared" ca="1" si="88"/>
        <v>0</v>
      </c>
      <c r="CC339" s="1">
        <f t="shared" ca="1" si="89"/>
        <v>0</v>
      </c>
    </row>
    <row r="340" spans="1:81" hidden="1" x14ac:dyDescent="0.25">
      <c r="A340" s="1" t="s">
        <v>843</v>
      </c>
      <c r="B340" s="1" t="s">
        <v>844</v>
      </c>
      <c r="C340" s="1" t="s">
        <v>135</v>
      </c>
      <c r="D340" s="1" t="s">
        <v>801</v>
      </c>
      <c r="E340" s="1" t="s">
        <v>100</v>
      </c>
      <c r="F340">
        <v>2</v>
      </c>
      <c r="G340">
        <v>0</v>
      </c>
      <c r="H340">
        <v>0</v>
      </c>
      <c r="I340">
        <v>0</v>
      </c>
      <c r="J340">
        <v>0</v>
      </c>
      <c r="BI340" s="3">
        <v>5</v>
      </c>
      <c r="BJ340" s="3" t="str">
        <f t="array" ref="BJ340">IF(C340="yes",VLOOKUP(BI340&amp;D340,CHOOSE({1,2},Schedule_2015!$A$2:$A$257&amp;Schedule_2015!$B$2:$B$257,Schedule_2015!$C$2:$C$257),2,0),VLOOKUP(BI340&amp;D340,CHOOSE({1,2},Schedule_2015!$A$2:$A$257&amp;Schedule_2015!$C$2:$C$257,Schedule_2015!$B$2:$B$257),2,0))</f>
        <v>BAL</v>
      </c>
      <c r="BK340" s="3">
        <f>VLOOKUP(BJ340,Def!$A$2:$Z$34,23,0)</f>
        <v>94.75</v>
      </c>
      <c r="BL340" s="3">
        <f>VLOOKUP(BJ340,Def!$A$2:$Z$34,16,0)</f>
        <v>185.5</v>
      </c>
      <c r="BM340" s="3">
        <f>VLOOKUP(BJ340,Def!$A$2:$Z$34,17,0)</f>
        <v>5</v>
      </c>
      <c r="BN340" s="3">
        <f>VLOOKUP(BJ340,Def!$A$2:$Z$34,24,0)</f>
        <v>1</v>
      </c>
      <c r="BO340" s="1">
        <f t="shared" ca="1" si="75"/>
        <v>0</v>
      </c>
      <c r="BP340" s="1">
        <f t="shared" ca="1" si="76"/>
        <v>0</v>
      </c>
      <c r="BQ340" s="1">
        <f t="shared" ca="1" si="77"/>
        <v>0</v>
      </c>
      <c r="BR340" s="1">
        <f t="shared" ca="1" si="78"/>
        <v>0</v>
      </c>
      <c r="BS340" s="1">
        <f t="shared" ca="1" si="79"/>
        <v>0</v>
      </c>
      <c r="BT340" s="1">
        <f t="shared" ca="1" si="80"/>
        <v>0</v>
      </c>
      <c r="BU340" s="1">
        <f t="shared" ca="1" si="81"/>
        <v>0</v>
      </c>
      <c r="BV340" s="1">
        <f t="shared" ca="1" si="82"/>
        <v>0</v>
      </c>
      <c r="BW340" s="1">
        <f t="shared" ca="1" si="83"/>
        <v>0</v>
      </c>
      <c r="BX340" s="1">
        <f t="shared" ca="1" si="84"/>
        <v>0</v>
      </c>
      <c r="BY340" s="1">
        <f t="shared" ca="1" si="85"/>
        <v>0</v>
      </c>
      <c r="BZ340" s="1">
        <f t="shared" ca="1" si="86"/>
        <v>0</v>
      </c>
      <c r="CA340" s="1">
        <f t="shared" ca="1" si="87"/>
        <v>0</v>
      </c>
      <c r="CB340" s="1">
        <f t="shared" ca="1" si="88"/>
        <v>0</v>
      </c>
      <c r="CC340" s="1">
        <f t="shared" ca="1" si="89"/>
        <v>0</v>
      </c>
    </row>
    <row r="341" spans="1:81" hidden="1" x14ac:dyDescent="0.25">
      <c r="A341" s="1" t="s">
        <v>845</v>
      </c>
      <c r="B341" s="1" t="s">
        <v>846</v>
      </c>
      <c r="C341" s="1" t="s">
        <v>135</v>
      </c>
      <c r="D341" s="1" t="s">
        <v>801</v>
      </c>
      <c r="E341" s="1" t="s">
        <v>94</v>
      </c>
      <c r="F341">
        <v>1</v>
      </c>
      <c r="G341">
        <v>0</v>
      </c>
      <c r="H341">
        <v>0</v>
      </c>
      <c r="I341">
        <v>0</v>
      </c>
      <c r="J341">
        <v>0</v>
      </c>
      <c r="BI341" s="3">
        <v>5</v>
      </c>
      <c r="BJ341" s="3" t="str">
        <f t="array" ref="BJ341">IF(C341="yes",VLOOKUP(BI341&amp;D341,CHOOSE({1,2},Schedule_2015!$A$2:$A$257&amp;Schedule_2015!$B$2:$B$257,Schedule_2015!$C$2:$C$257),2,0),VLOOKUP(BI341&amp;D341,CHOOSE({1,2},Schedule_2015!$A$2:$A$257&amp;Schedule_2015!$C$2:$C$257,Schedule_2015!$B$2:$B$257),2,0))</f>
        <v>BAL</v>
      </c>
      <c r="BK341" s="3">
        <f>VLOOKUP(BJ341,Def!$A$2:$Z$34,23,0)</f>
        <v>94.75</v>
      </c>
      <c r="BL341" s="3">
        <f>VLOOKUP(BJ341,Def!$A$2:$Z$34,16,0)</f>
        <v>185.5</v>
      </c>
      <c r="BM341" s="3">
        <f>VLOOKUP(BJ341,Def!$A$2:$Z$34,17,0)</f>
        <v>5</v>
      </c>
      <c r="BN341" s="3">
        <f>VLOOKUP(BJ341,Def!$A$2:$Z$34,24,0)</f>
        <v>1</v>
      </c>
      <c r="BO341" s="1">
        <f t="shared" ca="1" si="75"/>
        <v>0</v>
      </c>
      <c r="BP341" s="1">
        <f t="shared" ca="1" si="76"/>
        <v>0</v>
      </c>
      <c r="BQ341" s="1">
        <f t="shared" ca="1" si="77"/>
        <v>0</v>
      </c>
      <c r="BR341" s="1">
        <f t="shared" ca="1" si="78"/>
        <v>0</v>
      </c>
      <c r="BS341" s="1">
        <f t="shared" ca="1" si="79"/>
        <v>0</v>
      </c>
      <c r="BT341" s="1">
        <f t="shared" ca="1" si="80"/>
        <v>0</v>
      </c>
      <c r="BU341" s="1">
        <f t="shared" ca="1" si="81"/>
        <v>0</v>
      </c>
      <c r="BV341" s="1">
        <f t="shared" ca="1" si="82"/>
        <v>0</v>
      </c>
      <c r="BW341" s="1">
        <f t="shared" ca="1" si="83"/>
        <v>0</v>
      </c>
      <c r="BX341" s="1">
        <f t="shared" ca="1" si="84"/>
        <v>0</v>
      </c>
      <c r="BY341" s="1">
        <f t="shared" ca="1" si="85"/>
        <v>0</v>
      </c>
      <c r="BZ341" s="1">
        <f t="shared" ca="1" si="86"/>
        <v>0</v>
      </c>
      <c r="CA341" s="1">
        <f t="shared" ca="1" si="87"/>
        <v>0</v>
      </c>
      <c r="CB341" s="1">
        <f t="shared" ca="1" si="88"/>
        <v>0</v>
      </c>
      <c r="CC341" s="1">
        <f t="shared" ca="1" si="89"/>
        <v>0</v>
      </c>
    </row>
    <row r="342" spans="1:81" hidden="1" x14ac:dyDescent="0.25">
      <c r="A342" s="1" t="s">
        <v>847</v>
      </c>
      <c r="B342" s="1" t="s">
        <v>848</v>
      </c>
      <c r="C342" s="1" t="s">
        <v>135</v>
      </c>
      <c r="D342" s="1" t="s">
        <v>801</v>
      </c>
      <c r="E342" s="1" t="s">
        <v>94</v>
      </c>
      <c r="F342">
        <v>0</v>
      </c>
      <c r="G342">
        <v>0</v>
      </c>
      <c r="H342">
        <v>0</v>
      </c>
      <c r="I342">
        <v>0</v>
      </c>
      <c r="J342">
        <v>2</v>
      </c>
      <c r="BI342" s="3">
        <v>5</v>
      </c>
      <c r="BJ342" s="3" t="str">
        <f t="array" ref="BJ342">IF(C342="yes",VLOOKUP(BI342&amp;D342,CHOOSE({1,2},Schedule_2015!$A$2:$A$257&amp;Schedule_2015!$B$2:$B$257,Schedule_2015!$C$2:$C$257),2,0),VLOOKUP(BI342&amp;D342,CHOOSE({1,2},Schedule_2015!$A$2:$A$257&amp;Schedule_2015!$C$2:$C$257,Schedule_2015!$B$2:$B$257),2,0))</f>
        <v>BAL</v>
      </c>
      <c r="BK342" s="3">
        <f>VLOOKUP(BJ342,Def!$A$2:$Z$34,23,0)</f>
        <v>94.75</v>
      </c>
      <c r="BL342" s="3">
        <f>VLOOKUP(BJ342,Def!$A$2:$Z$34,16,0)</f>
        <v>185.5</v>
      </c>
      <c r="BM342" s="3">
        <f>VLOOKUP(BJ342,Def!$A$2:$Z$34,17,0)</f>
        <v>5</v>
      </c>
      <c r="BN342" s="3">
        <f>VLOOKUP(BJ342,Def!$A$2:$Z$34,24,0)</f>
        <v>1</v>
      </c>
      <c r="BO342" s="1">
        <f t="shared" ca="1" si="75"/>
        <v>0</v>
      </c>
      <c r="BP342" s="1">
        <f t="shared" ca="1" si="76"/>
        <v>0</v>
      </c>
      <c r="BQ342" s="1">
        <f t="shared" ca="1" si="77"/>
        <v>0</v>
      </c>
      <c r="BR342" s="1">
        <f t="shared" ca="1" si="78"/>
        <v>0</v>
      </c>
      <c r="BS342" s="1">
        <f t="shared" ca="1" si="79"/>
        <v>0</v>
      </c>
      <c r="BT342" s="1">
        <f t="shared" ca="1" si="80"/>
        <v>0</v>
      </c>
      <c r="BU342" s="1">
        <f t="shared" ca="1" si="81"/>
        <v>0</v>
      </c>
      <c r="BV342" s="1">
        <f t="shared" ca="1" si="82"/>
        <v>0</v>
      </c>
      <c r="BW342" s="1">
        <f t="shared" ca="1" si="83"/>
        <v>0</v>
      </c>
      <c r="BX342" s="1">
        <f t="shared" ca="1" si="84"/>
        <v>0</v>
      </c>
      <c r="BY342" s="1">
        <f t="shared" ca="1" si="85"/>
        <v>0</v>
      </c>
      <c r="BZ342" s="1">
        <f t="shared" ca="1" si="86"/>
        <v>0</v>
      </c>
      <c r="CA342" s="1">
        <f t="shared" ca="1" si="87"/>
        <v>0</v>
      </c>
      <c r="CB342" s="1">
        <f t="shared" ca="1" si="88"/>
        <v>0</v>
      </c>
      <c r="CC342" s="1">
        <f t="shared" ca="1" si="89"/>
        <v>0</v>
      </c>
    </row>
    <row r="343" spans="1:81" hidden="1" x14ac:dyDescent="0.25">
      <c r="A343" s="1" t="s">
        <v>299</v>
      </c>
      <c r="B343" s="1" t="s">
        <v>849</v>
      </c>
      <c r="C343" s="1" t="s">
        <v>135</v>
      </c>
      <c r="D343" s="1" t="s">
        <v>801</v>
      </c>
      <c r="E343" s="1" t="s">
        <v>97</v>
      </c>
      <c r="F343">
        <v>2</v>
      </c>
      <c r="G343">
        <v>0</v>
      </c>
      <c r="H343">
        <v>0</v>
      </c>
      <c r="I343">
        <v>0</v>
      </c>
      <c r="J343">
        <v>0</v>
      </c>
      <c r="BI343" s="3">
        <v>5</v>
      </c>
      <c r="BJ343" s="3" t="str">
        <f t="array" ref="BJ343">IF(C343="yes",VLOOKUP(BI343&amp;D343,CHOOSE({1,2},Schedule_2015!$A$2:$A$257&amp;Schedule_2015!$B$2:$B$257,Schedule_2015!$C$2:$C$257),2,0),VLOOKUP(BI343&amp;D343,CHOOSE({1,2},Schedule_2015!$A$2:$A$257&amp;Schedule_2015!$C$2:$C$257,Schedule_2015!$B$2:$B$257),2,0))</f>
        <v>BAL</v>
      </c>
      <c r="BK343" s="3">
        <f>VLOOKUP(BJ343,Def!$A$2:$Z$34,23,0)</f>
        <v>94.75</v>
      </c>
      <c r="BL343" s="3">
        <f>VLOOKUP(BJ343,Def!$A$2:$Z$34,16,0)</f>
        <v>185.5</v>
      </c>
      <c r="BM343" s="3">
        <f>VLOOKUP(BJ343,Def!$A$2:$Z$34,17,0)</f>
        <v>5</v>
      </c>
      <c r="BN343" s="3">
        <f>VLOOKUP(BJ343,Def!$A$2:$Z$34,24,0)</f>
        <v>1</v>
      </c>
      <c r="BO343" s="1">
        <f t="shared" ca="1" si="75"/>
        <v>0</v>
      </c>
      <c r="BP343" s="1">
        <f t="shared" ca="1" si="76"/>
        <v>0</v>
      </c>
      <c r="BQ343" s="1">
        <f t="shared" ca="1" si="77"/>
        <v>0</v>
      </c>
      <c r="BR343" s="1">
        <f t="shared" ca="1" si="78"/>
        <v>0</v>
      </c>
      <c r="BS343" s="1">
        <f t="shared" ca="1" si="79"/>
        <v>0</v>
      </c>
      <c r="BT343" s="1">
        <f t="shared" ca="1" si="80"/>
        <v>0</v>
      </c>
      <c r="BU343" s="1">
        <f t="shared" ca="1" si="81"/>
        <v>0</v>
      </c>
      <c r="BV343" s="1">
        <f t="shared" ca="1" si="82"/>
        <v>0</v>
      </c>
      <c r="BW343" s="1">
        <f t="shared" ca="1" si="83"/>
        <v>0</v>
      </c>
      <c r="BX343" s="1">
        <f t="shared" ca="1" si="84"/>
        <v>0</v>
      </c>
      <c r="BY343" s="1">
        <f t="shared" ca="1" si="85"/>
        <v>0</v>
      </c>
      <c r="BZ343" s="1">
        <f t="shared" ca="1" si="86"/>
        <v>0</v>
      </c>
      <c r="CA343" s="1">
        <f t="shared" ca="1" si="87"/>
        <v>0</v>
      </c>
      <c r="CB343" s="1">
        <f t="shared" ca="1" si="88"/>
        <v>0</v>
      </c>
      <c r="CC343" s="1">
        <f t="shared" ca="1" si="89"/>
        <v>0</v>
      </c>
    </row>
    <row r="344" spans="1:81" hidden="1" x14ac:dyDescent="0.25">
      <c r="A344" s="1" t="s">
        <v>850</v>
      </c>
      <c r="B344" s="1" t="s">
        <v>851</v>
      </c>
      <c r="C344" s="1" t="s">
        <v>135</v>
      </c>
      <c r="D344" s="1" t="s">
        <v>801</v>
      </c>
      <c r="E344" s="1" t="s">
        <v>100</v>
      </c>
      <c r="F344">
        <v>3</v>
      </c>
      <c r="G344">
        <v>0</v>
      </c>
      <c r="H344">
        <v>0</v>
      </c>
      <c r="I344">
        <v>0</v>
      </c>
      <c r="J344">
        <v>5</v>
      </c>
      <c r="BI344" s="3">
        <v>5</v>
      </c>
      <c r="BJ344" s="3" t="str">
        <f t="array" ref="BJ344">IF(C344="yes",VLOOKUP(BI344&amp;D344,CHOOSE({1,2},Schedule_2015!$A$2:$A$257&amp;Schedule_2015!$B$2:$B$257,Schedule_2015!$C$2:$C$257),2,0),VLOOKUP(BI344&amp;D344,CHOOSE({1,2},Schedule_2015!$A$2:$A$257&amp;Schedule_2015!$C$2:$C$257,Schedule_2015!$B$2:$B$257),2,0))</f>
        <v>BAL</v>
      </c>
      <c r="BK344" s="3">
        <f>VLOOKUP(BJ344,Def!$A$2:$Z$34,23,0)</f>
        <v>94.75</v>
      </c>
      <c r="BL344" s="3">
        <f>VLOOKUP(BJ344,Def!$A$2:$Z$34,16,0)</f>
        <v>185.5</v>
      </c>
      <c r="BM344" s="3">
        <f>VLOOKUP(BJ344,Def!$A$2:$Z$34,17,0)</f>
        <v>5</v>
      </c>
      <c r="BN344" s="3">
        <f>VLOOKUP(BJ344,Def!$A$2:$Z$34,24,0)</f>
        <v>1</v>
      </c>
      <c r="BO344" s="1">
        <f t="shared" ca="1" si="75"/>
        <v>0</v>
      </c>
      <c r="BP344" s="1">
        <f t="shared" ca="1" si="76"/>
        <v>0</v>
      </c>
      <c r="BQ344" s="1">
        <f t="shared" ca="1" si="77"/>
        <v>0</v>
      </c>
      <c r="BR344" s="1">
        <f t="shared" ca="1" si="78"/>
        <v>0</v>
      </c>
      <c r="BS344" s="1">
        <f t="shared" ca="1" si="79"/>
        <v>0</v>
      </c>
      <c r="BT344" s="1">
        <f t="shared" ca="1" si="80"/>
        <v>0</v>
      </c>
      <c r="BU344" s="1">
        <f t="shared" ca="1" si="81"/>
        <v>0</v>
      </c>
      <c r="BV344" s="1">
        <f t="shared" ca="1" si="82"/>
        <v>0</v>
      </c>
      <c r="BW344" s="1">
        <f t="shared" ca="1" si="83"/>
        <v>0</v>
      </c>
      <c r="BX344" s="1">
        <f t="shared" ca="1" si="84"/>
        <v>0</v>
      </c>
      <c r="BY344" s="1">
        <f t="shared" ca="1" si="85"/>
        <v>0</v>
      </c>
      <c r="BZ344" s="1">
        <f t="shared" ca="1" si="86"/>
        <v>0</v>
      </c>
      <c r="CA344" s="1">
        <f t="shared" ca="1" si="87"/>
        <v>0</v>
      </c>
      <c r="CB344" s="1">
        <f t="shared" ca="1" si="88"/>
        <v>0</v>
      </c>
      <c r="CC344" s="1">
        <f t="shared" ca="1" si="89"/>
        <v>0</v>
      </c>
    </row>
    <row r="345" spans="1:81" hidden="1" x14ac:dyDescent="0.25">
      <c r="A345" s="1" t="s">
        <v>852</v>
      </c>
      <c r="B345" s="1" t="s">
        <v>853</v>
      </c>
      <c r="C345" s="1" t="s">
        <v>135</v>
      </c>
      <c r="D345" s="1" t="s">
        <v>801</v>
      </c>
      <c r="E345" s="1" t="s">
        <v>290</v>
      </c>
      <c r="F345">
        <v>7</v>
      </c>
      <c r="G345">
        <v>0</v>
      </c>
      <c r="H345">
        <v>0</v>
      </c>
      <c r="I345">
        <v>0</v>
      </c>
      <c r="J345">
        <v>3</v>
      </c>
      <c r="BI345" s="3">
        <v>5</v>
      </c>
      <c r="BJ345" s="3" t="str">
        <f t="array" ref="BJ345">IF(C345="yes",VLOOKUP(BI345&amp;D345,CHOOSE({1,2},Schedule_2015!$A$2:$A$257&amp;Schedule_2015!$B$2:$B$257,Schedule_2015!$C$2:$C$257),2,0),VLOOKUP(BI345&amp;D345,CHOOSE({1,2},Schedule_2015!$A$2:$A$257&amp;Schedule_2015!$C$2:$C$257,Schedule_2015!$B$2:$B$257),2,0))</f>
        <v>BAL</v>
      </c>
      <c r="BK345" s="3">
        <f>VLOOKUP(BJ345,Def!$A$2:$Z$34,23,0)</f>
        <v>94.75</v>
      </c>
      <c r="BL345" s="3">
        <f>VLOOKUP(BJ345,Def!$A$2:$Z$34,16,0)</f>
        <v>185.5</v>
      </c>
      <c r="BM345" s="3">
        <f>VLOOKUP(BJ345,Def!$A$2:$Z$34,17,0)</f>
        <v>5</v>
      </c>
      <c r="BN345" s="3">
        <f>VLOOKUP(BJ345,Def!$A$2:$Z$34,24,0)</f>
        <v>1</v>
      </c>
      <c r="BO345" s="1">
        <f t="shared" ca="1" si="75"/>
        <v>0</v>
      </c>
      <c r="BP345" s="1">
        <f t="shared" ca="1" si="76"/>
        <v>0</v>
      </c>
      <c r="BQ345" s="1">
        <f t="shared" ca="1" si="77"/>
        <v>0</v>
      </c>
      <c r="BR345" s="1">
        <f t="shared" ca="1" si="78"/>
        <v>0</v>
      </c>
      <c r="BS345" s="1">
        <f t="shared" ca="1" si="79"/>
        <v>0</v>
      </c>
      <c r="BT345" s="1">
        <f t="shared" ca="1" si="80"/>
        <v>0</v>
      </c>
      <c r="BU345" s="1">
        <f t="shared" ca="1" si="81"/>
        <v>0</v>
      </c>
      <c r="BV345" s="1">
        <f t="shared" ca="1" si="82"/>
        <v>0</v>
      </c>
      <c r="BW345" s="1">
        <f t="shared" ca="1" si="83"/>
        <v>0</v>
      </c>
      <c r="BX345" s="1">
        <f t="shared" ca="1" si="84"/>
        <v>0</v>
      </c>
      <c r="BY345" s="1">
        <f t="shared" ca="1" si="85"/>
        <v>0</v>
      </c>
      <c r="BZ345" s="1">
        <f t="shared" ca="1" si="86"/>
        <v>0</v>
      </c>
      <c r="CA345" s="1">
        <f t="shared" ca="1" si="87"/>
        <v>0</v>
      </c>
      <c r="CB345" s="1">
        <f t="shared" ca="1" si="88"/>
        <v>0</v>
      </c>
      <c r="CC345" s="1">
        <f t="shared" ca="1" si="89"/>
        <v>0</v>
      </c>
    </row>
    <row r="346" spans="1:81" hidden="1" x14ac:dyDescent="0.25">
      <c r="A346" s="1" t="s">
        <v>854</v>
      </c>
      <c r="B346" s="1" t="s">
        <v>855</v>
      </c>
      <c r="C346" s="1" t="s">
        <v>135</v>
      </c>
      <c r="D346" s="1" t="s">
        <v>801</v>
      </c>
      <c r="E346" s="1" t="s">
        <v>187</v>
      </c>
      <c r="F346">
        <v>1</v>
      </c>
      <c r="G346">
        <v>0</v>
      </c>
      <c r="H346">
        <v>0</v>
      </c>
      <c r="I346">
        <v>0</v>
      </c>
      <c r="J346">
        <v>1</v>
      </c>
      <c r="BI346" s="3">
        <v>5</v>
      </c>
      <c r="BJ346" s="3" t="str">
        <f t="array" ref="BJ346">IF(C346="yes",VLOOKUP(BI346&amp;D346,CHOOSE({1,2},Schedule_2015!$A$2:$A$257&amp;Schedule_2015!$B$2:$B$257,Schedule_2015!$C$2:$C$257),2,0),VLOOKUP(BI346&amp;D346,CHOOSE({1,2},Schedule_2015!$A$2:$A$257&amp;Schedule_2015!$C$2:$C$257,Schedule_2015!$B$2:$B$257),2,0))</f>
        <v>BAL</v>
      </c>
      <c r="BK346" s="3">
        <f>VLOOKUP(BJ346,Def!$A$2:$Z$34,23,0)</f>
        <v>94.75</v>
      </c>
      <c r="BL346" s="3">
        <f>VLOOKUP(BJ346,Def!$A$2:$Z$34,16,0)</f>
        <v>185.5</v>
      </c>
      <c r="BM346" s="3">
        <f>VLOOKUP(BJ346,Def!$A$2:$Z$34,17,0)</f>
        <v>5</v>
      </c>
      <c r="BN346" s="3">
        <f>VLOOKUP(BJ346,Def!$A$2:$Z$34,24,0)</f>
        <v>1</v>
      </c>
      <c r="BO346" s="1">
        <f t="shared" ca="1" si="75"/>
        <v>0</v>
      </c>
      <c r="BP346" s="1">
        <f t="shared" ca="1" si="76"/>
        <v>0</v>
      </c>
      <c r="BQ346" s="1">
        <f t="shared" ca="1" si="77"/>
        <v>0</v>
      </c>
      <c r="BR346" s="1">
        <f t="shared" ca="1" si="78"/>
        <v>0</v>
      </c>
      <c r="BS346" s="1">
        <f t="shared" ca="1" si="79"/>
        <v>0</v>
      </c>
      <c r="BT346" s="1">
        <f t="shared" ca="1" si="80"/>
        <v>0</v>
      </c>
      <c r="BU346" s="1">
        <f t="shared" ca="1" si="81"/>
        <v>0</v>
      </c>
      <c r="BV346" s="1">
        <f t="shared" ca="1" si="82"/>
        <v>0</v>
      </c>
      <c r="BW346" s="1">
        <f t="shared" ca="1" si="83"/>
        <v>0</v>
      </c>
      <c r="BX346" s="1">
        <f t="shared" ca="1" si="84"/>
        <v>0</v>
      </c>
      <c r="BY346" s="1">
        <f t="shared" ca="1" si="85"/>
        <v>0</v>
      </c>
      <c r="BZ346" s="1">
        <f t="shared" ca="1" si="86"/>
        <v>0</v>
      </c>
      <c r="CA346" s="1">
        <f t="shared" ca="1" si="87"/>
        <v>0</v>
      </c>
      <c r="CB346" s="1">
        <f t="shared" ca="1" si="88"/>
        <v>0</v>
      </c>
      <c r="CC346" s="1">
        <f t="shared" ca="1" si="89"/>
        <v>0</v>
      </c>
    </row>
    <row r="347" spans="1:81" hidden="1" x14ac:dyDescent="0.25">
      <c r="A347" s="1" t="s">
        <v>2223</v>
      </c>
      <c r="B347" s="1" t="s">
        <v>2224</v>
      </c>
      <c r="C347" s="1" t="s">
        <v>135</v>
      </c>
      <c r="D347" s="1" t="s">
        <v>434</v>
      </c>
      <c r="E347" s="1" t="s">
        <v>69</v>
      </c>
      <c r="F347">
        <v>0</v>
      </c>
      <c r="G347">
        <v>1</v>
      </c>
      <c r="H347">
        <v>0</v>
      </c>
      <c r="I347">
        <v>0</v>
      </c>
      <c r="J347">
        <v>2</v>
      </c>
      <c r="BI347" s="3">
        <v>3</v>
      </c>
      <c r="BJ347" s="3" t="str">
        <f t="array" ref="BJ347">IF(C347="yes",VLOOKUP(BI347&amp;D347,CHOOSE({1,2},Schedule_2015!$A$2:$A$257&amp;Schedule_2015!$B$2:$B$257,Schedule_2015!$C$2:$C$257),2,0),VLOOKUP(BI347&amp;D347,CHOOSE({1,2},Schedule_2015!$A$2:$A$257&amp;Schedule_2015!$C$2:$C$257,Schedule_2015!$B$2:$B$257),2,0))</f>
        <v>BAL</v>
      </c>
      <c r="BK347" s="3">
        <f>VLOOKUP(BJ347,Def!$A$2:$Z$34,23,0)</f>
        <v>94.75</v>
      </c>
      <c r="BL347" s="3">
        <f>VLOOKUP(BJ347,Def!$A$2:$Z$34,16,0)</f>
        <v>185.5</v>
      </c>
      <c r="BM347" s="3">
        <f>VLOOKUP(BJ347,Def!$A$2:$Z$34,17,0)</f>
        <v>5</v>
      </c>
      <c r="BN347" s="3">
        <f>VLOOKUP(BJ347,Def!$A$2:$Z$34,24,0)</f>
        <v>1</v>
      </c>
      <c r="BO347" s="1">
        <f t="shared" ca="1" si="75"/>
        <v>0</v>
      </c>
      <c r="BP347" s="1">
        <f t="shared" ca="1" si="76"/>
        <v>0</v>
      </c>
      <c r="BQ347" s="1">
        <f t="shared" ca="1" si="77"/>
        <v>0</v>
      </c>
      <c r="BR347" s="1">
        <f t="shared" ca="1" si="78"/>
        <v>0</v>
      </c>
      <c r="BS347" s="1">
        <f t="shared" ca="1" si="79"/>
        <v>0</v>
      </c>
      <c r="BT347" s="1">
        <f t="shared" ca="1" si="80"/>
        <v>0</v>
      </c>
      <c r="BU347" s="1">
        <f t="shared" ca="1" si="81"/>
        <v>0</v>
      </c>
      <c r="BV347" s="1">
        <f t="shared" ca="1" si="82"/>
        <v>0</v>
      </c>
      <c r="BW347" s="1">
        <f t="shared" ca="1" si="83"/>
        <v>0</v>
      </c>
      <c r="BX347" s="1">
        <f t="shared" ca="1" si="84"/>
        <v>0</v>
      </c>
      <c r="BY347" s="1">
        <f t="shared" ca="1" si="85"/>
        <v>0</v>
      </c>
      <c r="BZ347" s="1">
        <f t="shared" ca="1" si="86"/>
        <v>0</v>
      </c>
      <c r="CA347" s="1">
        <f t="shared" ca="1" si="87"/>
        <v>0</v>
      </c>
      <c r="CB347" s="1">
        <f t="shared" ca="1" si="88"/>
        <v>0</v>
      </c>
      <c r="CC347" s="1">
        <f t="shared" ca="1" si="89"/>
        <v>0</v>
      </c>
    </row>
    <row r="348" spans="1:81" hidden="1" x14ac:dyDescent="0.25">
      <c r="A348" s="1" t="s">
        <v>1584</v>
      </c>
      <c r="B348" s="1" t="s">
        <v>1585</v>
      </c>
      <c r="C348" s="1" t="s">
        <v>62</v>
      </c>
      <c r="D348" s="1" t="s">
        <v>1557</v>
      </c>
      <c r="E348" s="1" t="s">
        <v>97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BI348" s="3">
        <v>4</v>
      </c>
      <c r="BJ348" s="3" t="str">
        <f t="array" ref="BJ348">IF(C348="yes",VLOOKUP(BI348&amp;D348,CHOOSE({1,2},Schedule_2015!$A$2:$A$257&amp;Schedule_2015!$B$2:$B$257,Schedule_2015!$C$2:$C$257),2,0),VLOOKUP(BI348&amp;D348,CHOOSE({1,2},Schedule_2015!$A$2:$A$257&amp;Schedule_2015!$C$2:$C$257,Schedule_2015!$B$2:$B$257),2,0))</f>
        <v>BAL</v>
      </c>
      <c r="BK348" s="3">
        <f>VLOOKUP(BJ348,Def!$A$2:$Z$34,23,0)</f>
        <v>94.75</v>
      </c>
      <c r="BL348" s="3">
        <f>VLOOKUP(BJ348,Def!$A$2:$Z$34,16,0)</f>
        <v>185.5</v>
      </c>
      <c r="BM348" s="3">
        <f>VLOOKUP(BJ348,Def!$A$2:$Z$34,17,0)</f>
        <v>5</v>
      </c>
      <c r="BN348" s="3">
        <f>VLOOKUP(BJ348,Def!$A$2:$Z$34,24,0)</f>
        <v>1</v>
      </c>
      <c r="BO348" s="1">
        <f t="shared" ca="1" si="75"/>
        <v>0</v>
      </c>
      <c r="BP348" s="1">
        <f t="shared" ca="1" si="76"/>
        <v>0</v>
      </c>
      <c r="BQ348" s="1">
        <f t="shared" ca="1" si="77"/>
        <v>0</v>
      </c>
      <c r="BR348" s="1">
        <f t="shared" ca="1" si="78"/>
        <v>0</v>
      </c>
      <c r="BS348" s="1">
        <f t="shared" ca="1" si="79"/>
        <v>0</v>
      </c>
      <c r="BT348" s="1">
        <f t="shared" ca="1" si="80"/>
        <v>0</v>
      </c>
      <c r="BU348" s="1">
        <f t="shared" ca="1" si="81"/>
        <v>0</v>
      </c>
      <c r="BV348" s="1">
        <f t="shared" ca="1" si="82"/>
        <v>0</v>
      </c>
      <c r="BW348" s="1">
        <f t="shared" ca="1" si="83"/>
        <v>0</v>
      </c>
      <c r="BX348" s="1">
        <f t="shared" ca="1" si="84"/>
        <v>0</v>
      </c>
      <c r="BY348" s="1">
        <f t="shared" ca="1" si="85"/>
        <v>0</v>
      </c>
      <c r="BZ348" s="1">
        <f t="shared" ca="1" si="86"/>
        <v>0</v>
      </c>
      <c r="CA348" s="1">
        <f t="shared" ca="1" si="87"/>
        <v>0</v>
      </c>
      <c r="CB348" s="1">
        <f t="shared" ca="1" si="88"/>
        <v>0</v>
      </c>
      <c r="CC348" s="1">
        <f t="shared" ca="1" si="89"/>
        <v>0</v>
      </c>
    </row>
    <row r="349" spans="1:81" x14ac:dyDescent="0.25">
      <c r="A349" s="1" t="s">
        <v>1627</v>
      </c>
      <c r="B349" s="1" t="s">
        <v>1628</v>
      </c>
      <c r="C349" s="1" t="s">
        <v>62</v>
      </c>
      <c r="D349" s="1" t="s">
        <v>1557</v>
      </c>
      <c r="P349">
        <v>4</v>
      </c>
      <c r="Q349">
        <v>2</v>
      </c>
      <c r="R349">
        <v>45</v>
      </c>
      <c r="S349">
        <v>6</v>
      </c>
      <c r="T349">
        <v>2</v>
      </c>
      <c r="U349">
        <v>0</v>
      </c>
      <c r="V349">
        <v>2</v>
      </c>
      <c r="W349">
        <v>0</v>
      </c>
      <c r="X349">
        <v>2</v>
      </c>
      <c r="BI349" s="3">
        <v>4</v>
      </c>
      <c r="BJ349" s="3" t="str">
        <f t="array" ref="BJ349">IF(C349="yes",VLOOKUP(BI349&amp;D349,CHOOSE({1,2},Schedule_2015!$A$2:$A$257&amp;Schedule_2015!$B$2:$B$257,Schedule_2015!$C$2:$C$257),2,0),VLOOKUP(BI349&amp;D349,CHOOSE({1,2},Schedule_2015!$A$2:$A$257&amp;Schedule_2015!$C$2:$C$257,Schedule_2015!$B$2:$B$257),2,0))</f>
        <v>BAL</v>
      </c>
      <c r="BK349" s="3">
        <f>VLOOKUP(BJ349,Def!$A$2:$Z$34,23,0)</f>
        <v>94.75</v>
      </c>
      <c r="BL349" s="3">
        <f>VLOOKUP(BJ349,Def!$A$2:$Z$34,16,0)</f>
        <v>185.5</v>
      </c>
      <c r="BM349" s="3">
        <f>VLOOKUP(BJ349,Def!$A$2:$Z$34,17,0)</f>
        <v>5</v>
      </c>
      <c r="BN349" s="3">
        <f>VLOOKUP(BJ349,Def!$A$2:$Z$34,24,0)</f>
        <v>1</v>
      </c>
      <c r="BO349" s="1">
        <f t="shared" ca="1" si="75"/>
        <v>0</v>
      </c>
      <c r="BP349" s="1">
        <f t="shared" ca="1" si="76"/>
        <v>0</v>
      </c>
      <c r="BQ349" s="1">
        <f t="shared" ca="1" si="77"/>
        <v>0</v>
      </c>
      <c r="BR349" s="1">
        <f t="shared" ca="1" si="78"/>
        <v>0</v>
      </c>
      <c r="BS349" s="1">
        <f t="shared" ca="1" si="79"/>
        <v>0</v>
      </c>
      <c r="BT349" s="1">
        <f t="shared" ca="1" si="80"/>
        <v>0</v>
      </c>
      <c r="BU349" s="1">
        <f t="shared" ca="1" si="81"/>
        <v>0</v>
      </c>
      <c r="BV349" s="1">
        <f t="shared" ca="1" si="82"/>
        <v>0</v>
      </c>
      <c r="BW349" s="1">
        <f t="shared" ca="1" si="83"/>
        <v>0</v>
      </c>
      <c r="BX349" s="1">
        <f t="shared" ca="1" si="84"/>
        <v>0</v>
      </c>
      <c r="BY349" s="1">
        <f t="shared" ca="1" si="85"/>
        <v>0</v>
      </c>
      <c r="BZ349" s="1">
        <f t="shared" ca="1" si="86"/>
        <v>0</v>
      </c>
      <c r="CA349" s="1">
        <f t="shared" ca="1" si="87"/>
        <v>0</v>
      </c>
      <c r="CB349" s="1">
        <f t="shared" ca="1" si="88"/>
        <v>0</v>
      </c>
      <c r="CC349" s="1">
        <f t="shared" ca="1" si="89"/>
        <v>0</v>
      </c>
    </row>
    <row r="350" spans="1:81" hidden="1" x14ac:dyDescent="0.25">
      <c r="A350" s="1" t="s">
        <v>1574</v>
      </c>
      <c r="B350" s="1" t="s">
        <v>1575</v>
      </c>
      <c r="C350" s="1" t="s">
        <v>62</v>
      </c>
      <c r="D350" s="1" t="s">
        <v>1557</v>
      </c>
      <c r="E350" s="1" t="s">
        <v>91</v>
      </c>
      <c r="AK350">
        <v>38</v>
      </c>
      <c r="AL350">
        <v>2</v>
      </c>
      <c r="AM350">
        <v>51</v>
      </c>
      <c r="AN350">
        <v>6</v>
      </c>
      <c r="AO350">
        <v>239</v>
      </c>
      <c r="BI350" s="3">
        <v>4</v>
      </c>
      <c r="BJ350" s="3" t="str">
        <f t="array" ref="BJ350">IF(C350="yes",VLOOKUP(BI350&amp;D350,CHOOSE({1,2},Schedule_2015!$A$2:$A$257&amp;Schedule_2015!$B$2:$B$257,Schedule_2015!$C$2:$C$257),2,0),VLOOKUP(BI350&amp;D350,CHOOSE({1,2},Schedule_2015!$A$2:$A$257&amp;Schedule_2015!$C$2:$C$257,Schedule_2015!$B$2:$B$257),2,0))</f>
        <v>BAL</v>
      </c>
      <c r="BK350" s="3">
        <f>VLOOKUP(BJ350,Def!$A$2:$Z$34,23,0)</f>
        <v>94.75</v>
      </c>
      <c r="BL350" s="3">
        <f>VLOOKUP(BJ350,Def!$A$2:$Z$34,16,0)</f>
        <v>185.5</v>
      </c>
      <c r="BM350" s="3">
        <f>VLOOKUP(BJ350,Def!$A$2:$Z$34,17,0)</f>
        <v>5</v>
      </c>
      <c r="BN350" s="3">
        <f>VLOOKUP(BJ350,Def!$A$2:$Z$34,24,0)</f>
        <v>1</v>
      </c>
      <c r="BO350" s="1">
        <f t="shared" ca="1" si="75"/>
        <v>0</v>
      </c>
      <c r="BP350" s="1">
        <f t="shared" ca="1" si="76"/>
        <v>0</v>
      </c>
      <c r="BQ350" s="1">
        <f t="shared" ca="1" si="77"/>
        <v>0</v>
      </c>
      <c r="BR350" s="1">
        <f t="shared" ca="1" si="78"/>
        <v>0</v>
      </c>
      <c r="BS350" s="1">
        <f t="shared" ca="1" si="79"/>
        <v>0</v>
      </c>
      <c r="BT350" s="1">
        <f t="shared" ca="1" si="80"/>
        <v>0</v>
      </c>
      <c r="BU350" s="1">
        <f t="shared" ca="1" si="81"/>
        <v>0</v>
      </c>
      <c r="BV350" s="1">
        <f t="shared" ca="1" si="82"/>
        <v>0</v>
      </c>
      <c r="BW350" s="1">
        <f t="shared" ca="1" si="83"/>
        <v>0</v>
      </c>
      <c r="BX350" s="1">
        <f t="shared" ca="1" si="84"/>
        <v>0</v>
      </c>
      <c r="BY350" s="1">
        <f t="shared" ca="1" si="85"/>
        <v>0</v>
      </c>
      <c r="BZ350" s="1">
        <f t="shared" ca="1" si="86"/>
        <v>0</v>
      </c>
      <c r="CA350" s="1">
        <f t="shared" ca="1" si="87"/>
        <v>0</v>
      </c>
      <c r="CB350" s="1">
        <f t="shared" ca="1" si="88"/>
        <v>0</v>
      </c>
      <c r="CC350" s="1">
        <f t="shared" ca="1" si="89"/>
        <v>0</v>
      </c>
    </row>
    <row r="351" spans="1:81" hidden="1" x14ac:dyDescent="0.25">
      <c r="A351" s="1" t="s">
        <v>1578</v>
      </c>
      <c r="B351" s="1" t="s">
        <v>1579</v>
      </c>
      <c r="C351" s="1" t="s">
        <v>62</v>
      </c>
      <c r="D351" s="1" t="s">
        <v>1557</v>
      </c>
      <c r="E351" s="1" t="s">
        <v>115</v>
      </c>
      <c r="F351">
        <v>3</v>
      </c>
      <c r="G351">
        <v>0</v>
      </c>
      <c r="H351">
        <v>0</v>
      </c>
      <c r="I351">
        <v>1</v>
      </c>
      <c r="J351">
        <v>5</v>
      </c>
      <c r="BI351" s="3">
        <v>4</v>
      </c>
      <c r="BJ351" s="3" t="str">
        <f t="array" ref="BJ351">IF(C351="yes",VLOOKUP(BI351&amp;D351,CHOOSE({1,2},Schedule_2015!$A$2:$A$257&amp;Schedule_2015!$B$2:$B$257,Schedule_2015!$C$2:$C$257),2,0),VLOOKUP(BI351&amp;D351,CHOOSE({1,2},Schedule_2015!$A$2:$A$257&amp;Schedule_2015!$C$2:$C$257,Schedule_2015!$B$2:$B$257),2,0))</f>
        <v>BAL</v>
      </c>
      <c r="BK351" s="3">
        <f>VLOOKUP(BJ351,Def!$A$2:$Z$34,23,0)</f>
        <v>94.75</v>
      </c>
      <c r="BL351" s="3">
        <f>VLOOKUP(BJ351,Def!$A$2:$Z$34,16,0)</f>
        <v>185.5</v>
      </c>
      <c r="BM351" s="3">
        <f>VLOOKUP(BJ351,Def!$A$2:$Z$34,17,0)</f>
        <v>5</v>
      </c>
      <c r="BN351" s="3">
        <f>VLOOKUP(BJ351,Def!$A$2:$Z$34,24,0)</f>
        <v>1</v>
      </c>
      <c r="BO351" s="1">
        <f t="shared" ca="1" si="75"/>
        <v>0</v>
      </c>
      <c r="BP351" s="1">
        <f t="shared" ca="1" si="76"/>
        <v>0</v>
      </c>
      <c r="BQ351" s="1">
        <f t="shared" ca="1" si="77"/>
        <v>0</v>
      </c>
      <c r="BR351" s="1">
        <f t="shared" ca="1" si="78"/>
        <v>0</v>
      </c>
      <c r="BS351" s="1">
        <f t="shared" ca="1" si="79"/>
        <v>0</v>
      </c>
      <c r="BT351" s="1">
        <f t="shared" ca="1" si="80"/>
        <v>0</v>
      </c>
      <c r="BU351" s="1">
        <f t="shared" ca="1" si="81"/>
        <v>0</v>
      </c>
      <c r="BV351" s="1">
        <f t="shared" ca="1" si="82"/>
        <v>0</v>
      </c>
      <c r="BW351" s="1">
        <f t="shared" ca="1" si="83"/>
        <v>0</v>
      </c>
      <c r="BX351" s="1">
        <f t="shared" ca="1" si="84"/>
        <v>0</v>
      </c>
      <c r="BY351" s="1">
        <f t="shared" ca="1" si="85"/>
        <v>0</v>
      </c>
      <c r="BZ351" s="1">
        <f t="shared" ca="1" si="86"/>
        <v>0</v>
      </c>
      <c r="CA351" s="1">
        <f t="shared" ca="1" si="87"/>
        <v>0</v>
      </c>
      <c r="CB351" s="1">
        <f t="shared" ca="1" si="88"/>
        <v>0</v>
      </c>
      <c r="CC351" s="1">
        <f t="shared" ca="1" si="89"/>
        <v>0</v>
      </c>
    </row>
    <row r="352" spans="1:81" hidden="1" x14ac:dyDescent="0.25">
      <c r="A352" s="1" t="s">
        <v>1602</v>
      </c>
      <c r="B352" s="1" t="s">
        <v>1603</v>
      </c>
      <c r="C352" s="1" t="s">
        <v>62</v>
      </c>
      <c r="D352" s="1" t="s">
        <v>1557</v>
      </c>
      <c r="E352" s="1" t="s">
        <v>176</v>
      </c>
      <c r="F352">
        <v>1</v>
      </c>
      <c r="G352">
        <v>0</v>
      </c>
      <c r="H352">
        <v>0</v>
      </c>
      <c r="I352">
        <v>0</v>
      </c>
      <c r="J352">
        <v>2</v>
      </c>
      <c r="BI352" s="3">
        <v>4</v>
      </c>
      <c r="BJ352" s="3" t="str">
        <f t="array" ref="BJ352">IF(C352="yes",VLOOKUP(BI352&amp;D352,CHOOSE({1,2},Schedule_2015!$A$2:$A$257&amp;Schedule_2015!$B$2:$B$257,Schedule_2015!$C$2:$C$257),2,0),VLOOKUP(BI352&amp;D352,CHOOSE({1,2},Schedule_2015!$A$2:$A$257&amp;Schedule_2015!$C$2:$C$257,Schedule_2015!$B$2:$B$257),2,0))</f>
        <v>BAL</v>
      </c>
      <c r="BK352" s="3">
        <f>VLOOKUP(BJ352,Def!$A$2:$Z$34,23,0)</f>
        <v>94.75</v>
      </c>
      <c r="BL352" s="3">
        <f>VLOOKUP(BJ352,Def!$A$2:$Z$34,16,0)</f>
        <v>185.5</v>
      </c>
      <c r="BM352" s="3">
        <f>VLOOKUP(BJ352,Def!$A$2:$Z$34,17,0)</f>
        <v>5</v>
      </c>
      <c r="BN352" s="3">
        <f>VLOOKUP(BJ352,Def!$A$2:$Z$34,24,0)</f>
        <v>1</v>
      </c>
      <c r="BO352" s="1">
        <f t="shared" ca="1" si="75"/>
        <v>0</v>
      </c>
      <c r="BP352" s="1">
        <f t="shared" ca="1" si="76"/>
        <v>0</v>
      </c>
      <c r="BQ352" s="1">
        <f t="shared" ca="1" si="77"/>
        <v>0</v>
      </c>
      <c r="BR352" s="1">
        <f t="shared" ca="1" si="78"/>
        <v>0</v>
      </c>
      <c r="BS352" s="1">
        <f t="shared" ca="1" si="79"/>
        <v>0</v>
      </c>
      <c r="BT352" s="1">
        <f t="shared" ca="1" si="80"/>
        <v>0</v>
      </c>
      <c r="BU352" s="1">
        <f t="shared" ca="1" si="81"/>
        <v>0</v>
      </c>
      <c r="BV352" s="1">
        <f t="shared" ca="1" si="82"/>
        <v>0</v>
      </c>
      <c r="BW352" s="1">
        <f t="shared" ca="1" si="83"/>
        <v>0</v>
      </c>
      <c r="BX352" s="1">
        <f t="shared" ca="1" si="84"/>
        <v>0</v>
      </c>
      <c r="BY352" s="1">
        <f t="shared" ca="1" si="85"/>
        <v>0</v>
      </c>
      <c r="BZ352" s="1">
        <f t="shared" ca="1" si="86"/>
        <v>0</v>
      </c>
      <c r="CA352" s="1">
        <f t="shared" ca="1" si="87"/>
        <v>0</v>
      </c>
      <c r="CB352" s="1">
        <f t="shared" ca="1" si="88"/>
        <v>0</v>
      </c>
      <c r="CC352" s="1">
        <f t="shared" ca="1" si="89"/>
        <v>0</v>
      </c>
    </row>
    <row r="353" spans="1:81" hidden="1" x14ac:dyDescent="0.25">
      <c r="A353" s="1" t="s">
        <v>1582</v>
      </c>
      <c r="B353" s="1" t="s">
        <v>1583</v>
      </c>
      <c r="C353" s="1" t="s">
        <v>62</v>
      </c>
      <c r="D353" s="1" t="s">
        <v>1557</v>
      </c>
      <c r="E353" s="1" t="s">
        <v>105</v>
      </c>
      <c r="F353">
        <v>1</v>
      </c>
      <c r="G353">
        <v>0</v>
      </c>
      <c r="H353">
        <v>0</v>
      </c>
      <c r="I353">
        <v>0</v>
      </c>
      <c r="J353">
        <v>1</v>
      </c>
      <c r="BI353" s="3">
        <v>4</v>
      </c>
      <c r="BJ353" s="3" t="str">
        <f t="array" ref="BJ353">IF(C353="yes",VLOOKUP(BI353&amp;D353,CHOOSE({1,2},Schedule_2015!$A$2:$A$257&amp;Schedule_2015!$B$2:$B$257,Schedule_2015!$C$2:$C$257),2,0),VLOOKUP(BI353&amp;D353,CHOOSE({1,2},Schedule_2015!$A$2:$A$257&amp;Schedule_2015!$C$2:$C$257,Schedule_2015!$B$2:$B$257),2,0))</f>
        <v>BAL</v>
      </c>
      <c r="BK353" s="3">
        <f>VLOOKUP(BJ353,Def!$A$2:$Z$34,23,0)</f>
        <v>94.75</v>
      </c>
      <c r="BL353" s="3">
        <f>VLOOKUP(BJ353,Def!$A$2:$Z$34,16,0)</f>
        <v>185.5</v>
      </c>
      <c r="BM353" s="3">
        <f>VLOOKUP(BJ353,Def!$A$2:$Z$34,17,0)</f>
        <v>5</v>
      </c>
      <c r="BN353" s="3">
        <f>VLOOKUP(BJ353,Def!$A$2:$Z$34,24,0)</f>
        <v>1</v>
      </c>
      <c r="BO353" s="1">
        <f t="shared" ca="1" si="75"/>
        <v>0</v>
      </c>
      <c r="BP353" s="1">
        <f t="shared" ca="1" si="76"/>
        <v>0</v>
      </c>
      <c r="BQ353" s="1">
        <f t="shared" ca="1" si="77"/>
        <v>0</v>
      </c>
      <c r="BR353" s="1">
        <f t="shared" ca="1" si="78"/>
        <v>0</v>
      </c>
      <c r="BS353" s="1">
        <f t="shared" ca="1" si="79"/>
        <v>0</v>
      </c>
      <c r="BT353" s="1">
        <f t="shared" ca="1" si="80"/>
        <v>0</v>
      </c>
      <c r="BU353" s="1">
        <f t="shared" ca="1" si="81"/>
        <v>0</v>
      </c>
      <c r="BV353" s="1">
        <f t="shared" ca="1" si="82"/>
        <v>0</v>
      </c>
      <c r="BW353" s="1">
        <f t="shared" ca="1" si="83"/>
        <v>0</v>
      </c>
      <c r="BX353" s="1">
        <f t="shared" ca="1" si="84"/>
        <v>0</v>
      </c>
      <c r="BY353" s="1">
        <f t="shared" ca="1" si="85"/>
        <v>0</v>
      </c>
      <c r="BZ353" s="1">
        <f t="shared" ca="1" si="86"/>
        <v>0</v>
      </c>
      <c r="CA353" s="1">
        <f t="shared" ca="1" si="87"/>
        <v>0</v>
      </c>
      <c r="CB353" s="1">
        <f t="shared" ca="1" si="88"/>
        <v>0</v>
      </c>
      <c r="CC353" s="1">
        <f t="shared" ca="1" si="89"/>
        <v>0</v>
      </c>
    </row>
    <row r="354" spans="1:81" hidden="1" x14ac:dyDescent="0.25">
      <c r="A354" s="1" t="s">
        <v>1593</v>
      </c>
      <c r="B354" s="1" t="s">
        <v>1594</v>
      </c>
      <c r="C354" s="1" t="s">
        <v>62</v>
      </c>
      <c r="D354" s="1" t="s">
        <v>1557</v>
      </c>
      <c r="E354" s="1" t="s">
        <v>94</v>
      </c>
      <c r="F354">
        <v>0</v>
      </c>
      <c r="G354">
        <v>0</v>
      </c>
      <c r="H354">
        <v>0</v>
      </c>
      <c r="I354">
        <v>1</v>
      </c>
      <c r="J354">
        <v>10</v>
      </c>
      <c r="BI354" s="3">
        <v>4</v>
      </c>
      <c r="BJ354" s="3" t="str">
        <f t="array" ref="BJ354">IF(C354="yes",VLOOKUP(BI354&amp;D354,CHOOSE({1,2},Schedule_2015!$A$2:$A$257&amp;Schedule_2015!$B$2:$B$257,Schedule_2015!$C$2:$C$257),2,0),VLOOKUP(BI354&amp;D354,CHOOSE({1,2},Schedule_2015!$A$2:$A$257&amp;Schedule_2015!$C$2:$C$257,Schedule_2015!$B$2:$B$257),2,0))</f>
        <v>BAL</v>
      </c>
      <c r="BK354" s="3">
        <f>VLOOKUP(BJ354,Def!$A$2:$Z$34,23,0)</f>
        <v>94.75</v>
      </c>
      <c r="BL354" s="3">
        <f>VLOOKUP(BJ354,Def!$A$2:$Z$34,16,0)</f>
        <v>185.5</v>
      </c>
      <c r="BM354" s="3">
        <f>VLOOKUP(BJ354,Def!$A$2:$Z$34,17,0)</f>
        <v>5</v>
      </c>
      <c r="BN354" s="3">
        <f>VLOOKUP(BJ354,Def!$A$2:$Z$34,24,0)</f>
        <v>1</v>
      </c>
      <c r="BO354" s="1">
        <f t="shared" ca="1" si="75"/>
        <v>0</v>
      </c>
      <c r="BP354" s="1">
        <f t="shared" ca="1" si="76"/>
        <v>0</v>
      </c>
      <c r="BQ354" s="1">
        <f t="shared" ca="1" si="77"/>
        <v>0</v>
      </c>
      <c r="BR354" s="1">
        <f t="shared" ca="1" si="78"/>
        <v>0</v>
      </c>
      <c r="BS354" s="1">
        <f t="shared" ca="1" si="79"/>
        <v>0</v>
      </c>
      <c r="BT354" s="1">
        <f t="shared" ca="1" si="80"/>
        <v>0</v>
      </c>
      <c r="BU354" s="1">
        <f t="shared" ca="1" si="81"/>
        <v>0</v>
      </c>
      <c r="BV354" s="1">
        <f t="shared" ca="1" si="82"/>
        <v>0</v>
      </c>
      <c r="BW354" s="1">
        <f t="shared" ca="1" si="83"/>
        <v>0</v>
      </c>
      <c r="BX354" s="1">
        <f t="shared" ca="1" si="84"/>
        <v>0</v>
      </c>
      <c r="BY354" s="1">
        <f t="shared" ca="1" si="85"/>
        <v>0</v>
      </c>
      <c r="BZ354" s="1">
        <f t="shared" ca="1" si="86"/>
        <v>0</v>
      </c>
      <c r="CA354" s="1">
        <f t="shared" ca="1" si="87"/>
        <v>0</v>
      </c>
      <c r="CB354" s="1">
        <f t="shared" ca="1" si="88"/>
        <v>0</v>
      </c>
      <c r="CC354" s="1">
        <f t="shared" ca="1" si="89"/>
        <v>0</v>
      </c>
    </row>
    <row r="355" spans="1:81" hidden="1" x14ac:dyDescent="0.25">
      <c r="A355" s="1" t="s">
        <v>1586</v>
      </c>
      <c r="B355" s="1" t="s">
        <v>1587</v>
      </c>
      <c r="C355" s="1" t="s">
        <v>62</v>
      </c>
      <c r="D355" s="1" t="s">
        <v>1557</v>
      </c>
      <c r="E355" s="1" t="s">
        <v>100</v>
      </c>
      <c r="F355">
        <v>0</v>
      </c>
      <c r="G355">
        <v>0</v>
      </c>
      <c r="H355">
        <v>0</v>
      </c>
      <c r="I355">
        <v>0</v>
      </c>
      <c r="J355">
        <v>2</v>
      </c>
      <c r="BI355" s="3">
        <v>4</v>
      </c>
      <c r="BJ355" s="3" t="str">
        <f t="array" ref="BJ355">IF(C355="yes",VLOOKUP(BI355&amp;D355,CHOOSE({1,2},Schedule_2015!$A$2:$A$257&amp;Schedule_2015!$B$2:$B$257,Schedule_2015!$C$2:$C$257),2,0),VLOOKUP(BI355&amp;D355,CHOOSE({1,2},Schedule_2015!$A$2:$A$257&amp;Schedule_2015!$C$2:$C$257,Schedule_2015!$B$2:$B$257),2,0))</f>
        <v>BAL</v>
      </c>
      <c r="BK355" s="3">
        <f>VLOOKUP(BJ355,Def!$A$2:$Z$34,23,0)</f>
        <v>94.75</v>
      </c>
      <c r="BL355" s="3">
        <f>VLOOKUP(BJ355,Def!$A$2:$Z$34,16,0)</f>
        <v>185.5</v>
      </c>
      <c r="BM355" s="3">
        <f>VLOOKUP(BJ355,Def!$A$2:$Z$34,17,0)</f>
        <v>5</v>
      </c>
      <c r="BN355" s="3">
        <f>VLOOKUP(BJ355,Def!$A$2:$Z$34,24,0)</f>
        <v>1</v>
      </c>
      <c r="BO355" s="1">
        <f t="shared" ca="1" si="75"/>
        <v>0</v>
      </c>
      <c r="BP355" s="1">
        <f t="shared" ca="1" si="76"/>
        <v>0</v>
      </c>
      <c r="BQ355" s="1">
        <f t="shared" ca="1" si="77"/>
        <v>0</v>
      </c>
      <c r="BR355" s="1">
        <f t="shared" ca="1" si="78"/>
        <v>0</v>
      </c>
      <c r="BS355" s="1">
        <f t="shared" ca="1" si="79"/>
        <v>0</v>
      </c>
      <c r="BT355" s="1">
        <f t="shared" ca="1" si="80"/>
        <v>0</v>
      </c>
      <c r="BU355" s="1">
        <f t="shared" ca="1" si="81"/>
        <v>0</v>
      </c>
      <c r="BV355" s="1">
        <f t="shared" ca="1" si="82"/>
        <v>0</v>
      </c>
      <c r="BW355" s="1">
        <f t="shared" ca="1" si="83"/>
        <v>0</v>
      </c>
      <c r="BX355" s="1">
        <f t="shared" ca="1" si="84"/>
        <v>0</v>
      </c>
      <c r="BY355" s="1">
        <f t="shared" ca="1" si="85"/>
        <v>0</v>
      </c>
      <c r="BZ355" s="1">
        <f t="shared" ca="1" si="86"/>
        <v>0</v>
      </c>
      <c r="CA355" s="1">
        <f t="shared" ca="1" si="87"/>
        <v>0</v>
      </c>
      <c r="CB355" s="1">
        <f t="shared" ca="1" si="88"/>
        <v>0</v>
      </c>
      <c r="CC355" s="1">
        <f t="shared" ca="1" si="89"/>
        <v>0</v>
      </c>
    </row>
    <row r="356" spans="1:81" hidden="1" x14ac:dyDescent="0.25">
      <c r="A356" s="1" t="s">
        <v>1588</v>
      </c>
      <c r="B356" s="1" t="s">
        <v>1589</v>
      </c>
      <c r="C356" s="1" t="s">
        <v>62</v>
      </c>
      <c r="D356" s="1" t="s">
        <v>1557</v>
      </c>
      <c r="E356" s="1" t="s">
        <v>105</v>
      </c>
      <c r="F356">
        <v>3</v>
      </c>
      <c r="G356">
        <v>0</v>
      </c>
      <c r="H356">
        <v>0</v>
      </c>
      <c r="I356">
        <v>1</v>
      </c>
      <c r="J356">
        <v>5</v>
      </c>
      <c r="BI356" s="3">
        <v>4</v>
      </c>
      <c r="BJ356" s="3" t="str">
        <f t="array" ref="BJ356">IF(C356="yes",VLOOKUP(BI356&amp;D356,CHOOSE({1,2},Schedule_2015!$A$2:$A$257&amp;Schedule_2015!$B$2:$B$257,Schedule_2015!$C$2:$C$257),2,0),VLOOKUP(BI356&amp;D356,CHOOSE({1,2},Schedule_2015!$A$2:$A$257&amp;Schedule_2015!$C$2:$C$257,Schedule_2015!$B$2:$B$257),2,0))</f>
        <v>BAL</v>
      </c>
      <c r="BK356" s="3">
        <f>VLOOKUP(BJ356,Def!$A$2:$Z$34,23,0)</f>
        <v>94.75</v>
      </c>
      <c r="BL356" s="3">
        <f>VLOOKUP(BJ356,Def!$A$2:$Z$34,16,0)</f>
        <v>185.5</v>
      </c>
      <c r="BM356" s="3">
        <f>VLOOKUP(BJ356,Def!$A$2:$Z$34,17,0)</f>
        <v>5</v>
      </c>
      <c r="BN356" s="3">
        <f>VLOOKUP(BJ356,Def!$A$2:$Z$34,24,0)</f>
        <v>1</v>
      </c>
      <c r="BO356" s="1">
        <f t="shared" ca="1" si="75"/>
        <v>0</v>
      </c>
      <c r="BP356" s="1">
        <f t="shared" ca="1" si="76"/>
        <v>0</v>
      </c>
      <c r="BQ356" s="1">
        <f t="shared" ca="1" si="77"/>
        <v>0</v>
      </c>
      <c r="BR356" s="1">
        <f t="shared" ca="1" si="78"/>
        <v>0</v>
      </c>
      <c r="BS356" s="1">
        <f t="shared" ca="1" si="79"/>
        <v>0</v>
      </c>
      <c r="BT356" s="1">
        <f t="shared" ca="1" si="80"/>
        <v>0</v>
      </c>
      <c r="BU356" s="1">
        <f t="shared" ca="1" si="81"/>
        <v>0</v>
      </c>
      <c r="BV356" s="1">
        <f t="shared" ca="1" si="82"/>
        <v>0</v>
      </c>
      <c r="BW356" s="1">
        <f t="shared" ca="1" si="83"/>
        <v>0</v>
      </c>
      <c r="BX356" s="1">
        <f t="shared" ca="1" si="84"/>
        <v>0</v>
      </c>
      <c r="BY356" s="1">
        <f t="shared" ca="1" si="85"/>
        <v>0</v>
      </c>
      <c r="BZ356" s="1">
        <f t="shared" ca="1" si="86"/>
        <v>0</v>
      </c>
      <c r="CA356" s="1">
        <f t="shared" ca="1" si="87"/>
        <v>0</v>
      </c>
      <c r="CB356" s="1">
        <f t="shared" ca="1" si="88"/>
        <v>0</v>
      </c>
      <c r="CC356" s="1">
        <f t="shared" ca="1" si="89"/>
        <v>0</v>
      </c>
    </row>
    <row r="357" spans="1:81" hidden="1" x14ac:dyDescent="0.25">
      <c r="A357" s="1" t="s">
        <v>1590</v>
      </c>
      <c r="B357" s="1" t="s">
        <v>1591</v>
      </c>
      <c r="C357" s="1" t="s">
        <v>62</v>
      </c>
      <c r="D357" s="1" t="s">
        <v>1557</v>
      </c>
      <c r="E357" s="1" t="s">
        <v>118</v>
      </c>
      <c r="F357">
        <v>2</v>
      </c>
      <c r="G357">
        <v>0</v>
      </c>
      <c r="H357">
        <v>0</v>
      </c>
      <c r="I357">
        <v>0</v>
      </c>
      <c r="J357">
        <v>3</v>
      </c>
      <c r="BI357" s="3">
        <v>4</v>
      </c>
      <c r="BJ357" s="3" t="str">
        <f t="array" ref="BJ357">IF(C357="yes",VLOOKUP(BI357&amp;D357,CHOOSE({1,2},Schedule_2015!$A$2:$A$257&amp;Schedule_2015!$B$2:$B$257,Schedule_2015!$C$2:$C$257),2,0),VLOOKUP(BI357&amp;D357,CHOOSE({1,2},Schedule_2015!$A$2:$A$257&amp;Schedule_2015!$C$2:$C$257,Schedule_2015!$B$2:$B$257),2,0))</f>
        <v>BAL</v>
      </c>
      <c r="BK357" s="3">
        <f>VLOOKUP(BJ357,Def!$A$2:$Z$34,23,0)</f>
        <v>94.75</v>
      </c>
      <c r="BL357" s="3">
        <f>VLOOKUP(BJ357,Def!$A$2:$Z$34,16,0)</f>
        <v>185.5</v>
      </c>
      <c r="BM357" s="3">
        <f>VLOOKUP(BJ357,Def!$A$2:$Z$34,17,0)</f>
        <v>5</v>
      </c>
      <c r="BN357" s="3">
        <f>VLOOKUP(BJ357,Def!$A$2:$Z$34,24,0)</f>
        <v>1</v>
      </c>
      <c r="BO357" s="1">
        <f t="shared" ca="1" si="75"/>
        <v>0</v>
      </c>
      <c r="BP357" s="1">
        <f t="shared" ca="1" si="76"/>
        <v>0</v>
      </c>
      <c r="BQ357" s="1">
        <f t="shared" ca="1" si="77"/>
        <v>0</v>
      </c>
      <c r="BR357" s="1">
        <f t="shared" ca="1" si="78"/>
        <v>0</v>
      </c>
      <c r="BS357" s="1">
        <f t="shared" ca="1" si="79"/>
        <v>0</v>
      </c>
      <c r="BT357" s="1">
        <f t="shared" ca="1" si="80"/>
        <v>0</v>
      </c>
      <c r="BU357" s="1">
        <f t="shared" ca="1" si="81"/>
        <v>0</v>
      </c>
      <c r="BV357" s="1">
        <f t="shared" ca="1" si="82"/>
        <v>0</v>
      </c>
      <c r="BW357" s="1">
        <f t="shared" ca="1" si="83"/>
        <v>0</v>
      </c>
      <c r="BX357" s="1">
        <f t="shared" ca="1" si="84"/>
        <v>0</v>
      </c>
      <c r="BY357" s="1">
        <f t="shared" ca="1" si="85"/>
        <v>0</v>
      </c>
      <c r="BZ357" s="1">
        <f t="shared" ca="1" si="86"/>
        <v>0</v>
      </c>
      <c r="CA357" s="1">
        <f t="shared" ca="1" si="87"/>
        <v>0</v>
      </c>
      <c r="CB357" s="1">
        <f t="shared" ca="1" si="88"/>
        <v>0</v>
      </c>
      <c r="CC357" s="1">
        <f t="shared" ca="1" si="89"/>
        <v>0</v>
      </c>
    </row>
    <row r="358" spans="1:81" hidden="1" x14ac:dyDescent="0.25">
      <c r="A358" s="1" t="s">
        <v>542</v>
      </c>
      <c r="B358" s="1" t="s">
        <v>1592</v>
      </c>
      <c r="C358" s="1" t="s">
        <v>62</v>
      </c>
      <c r="D358" s="1" t="s">
        <v>1557</v>
      </c>
      <c r="E358" s="1" t="s">
        <v>105</v>
      </c>
      <c r="F358">
        <v>1</v>
      </c>
      <c r="G358">
        <v>0</v>
      </c>
      <c r="H358">
        <v>0</v>
      </c>
      <c r="I358">
        <v>0</v>
      </c>
      <c r="J358">
        <v>0</v>
      </c>
      <c r="BI358" s="3">
        <v>4</v>
      </c>
      <c r="BJ358" s="3" t="str">
        <f t="array" ref="BJ358">IF(C358="yes",VLOOKUP(BI358&amp;D358,CHOOSE({1,2},Schedule_2015!$A$2:$A$257&amp;Schedule_2015!$B$2:$B$257,Schedule_2015!$C$2:$C$257),2,0),VLOOKUP(BI358&amp;D358,CHOOSE({1,2},Schedule_2015!$A$2:$A$257&amp;Schedule_2015!$C$2:$C$257,Schedule_2015!$B$2:$B$257),2,0))</f>
        <v>BAL</v>
      </c>
      <c r="BK358" s="3">
        <f>VLOOKUP(BJ358,Def!$A$2:$Z$34,23,0)</f>
        <v>94.75</v>
      </c>
      <c r="BL358" s="3">
        <f>VLOOKUP(BJ358,Def!$A$2:$Z$34,16,0)</f>
        <v>185.5</v>
      </c>
      <c r="BM358" s="3">
        <f>VLOOKUP(BJ358,Def!$A$2:$Z$34,17,0)</f>
        <v>5</v>
      </c>
      <c r="BN358" s="3">
        <f>VLOOKUP(BJ358,Def!$A$2:$Z$34,24,0)</f>
        <v>1</v>
      </c>
      <c r="BO358" s="1">
        <f t="shared" ca="1" si="75"/>
        <v>0</v>
      </c>
      <c r="BP358" s="1">
        <f t="shared" ca="1" si="76"/>
        <v>0</v>
      </c>
      <c r="BQ358" s="1">
        <f t="shared" ca="1" si="77"/>
        <v>0</v>
      </c>
      <c r="BR358" s="1">
        <f t="shared" ca="1" si="78"/>
        <v>0</v>
      </c>
      <c r="BS358" s="1">
        <f t="shared" ca="1" si="79"/>
        <v>0</v>
      </c>
      <c r="BT358" s="1">
        <f t="shared" ca="1" si="80"/>
        <v>0</v>
      </c>
      <c r="BU358" s="1">
        <f t="shared" ca="1" si="81"/>
        <v>0</v>
      </c>
      <c r="BV358" s="1">
        <f t="shared" ca="1" si="82"/>
        <v>0</v>
      </c>
      <c r="BW358" s="1">
        <f t="shared" ca="1" si="83"/>
        <v>0</v>
      </c>
      <c r="BX358" s="1">
        <f t="shared" ca="1" si="84"/>
        <v>0</v>
      </c>
      <c r="BY358" s="1">
        <f t="shared" ca="1" si="85"/>
        <v>0</v>
      </c>
      <c r="BZ358" s="1">
        <f t="shared" ca="1" si="86"/>
        <v>0</v>
      </c>
      <c r="CA358" s="1">
        <f t="shared" ca="1" si="87"/>
        <v>0</v>
      </c>
      <c r="CB358" s="1">
        <f t="shared" ca="1" si="88"/>
        <v>0</v>
      </c>
      <c r="CC358" s="1">
        <f t="shared" ca="1" si="89"/>
        <v>0</v>
      </c>
    </row>
    <row r="359" spans="1:81" hidden="1" x14ac:dyDescent="0.25">
      <c r="A359" s="1" t="s">
        <v>1629</v>
      </c>
      <c r="B359" s="1" t="s">
        <v>1630</v>
      </c>
      <c r="C359" s="1" t="s">
        <v>62</v>
      </c>
      <c r="D359" s="1" t="s">
        <v>1557</v>
      </c>
      <c r="E359" s="1" t="s">
        <v>94</v>
      </c>
      <c r="F359">
        <v>0</v>
      </c>
      <c r="G359">
        <v>0</v>
      </c>
      <c r="H359">
        <v>0</v>
      </c>
      <c r="I359">
        <v>0</v>
      </c>
      <c r="J359">
        <v>2</v>
      </c>
      <c r="BI359" s="3">
        <v>4</v>
      </c>
      <c r="BJ359" s="3" t="str">
        <f t="array" ref="BJ359">IF(C359="yes",VLOOKUP(BI359&amp;D359,CHOOSE({1,2},Schedule_2015!$A$2:$A$257&amp;Schedule_2015!$B$2:$B$257,Schedule_2015!$C$2:$C$257),2,0),VLOOKUP(BI359&amp;D359,CHOOSE({1,2},Schedule_2015!$A$2:$A$257&amp;Schedule_2015!$C$2:$C$257,Schedule_2015!$B$2:$B$257),2,0))</f>
        <v>BAL</v>
      </c>
      <c r="BK359" s="3">
        <f>VLOOKUP(BJ359,Def!$A$2:$Z$34,23,0)</f>
        <v>94.75</v>
      </c>
      <c r="BL359" s="3">
        <f>VLOOKUP(BJ359,Def!$A$2:$Z$34,16,0)</f>
        <v>185.5</v>
      </c>
      <c r="BM359" s="3">
        <f>VLOOKUP(BJ359,Def!$A$2:$Z$34,17,0)</f>
        <v>5</v>
      </c>
      <c r="BN359" s="3">
        <f>VLOOKUP(BJ359,Def!$A$2:$Z$34,24,0)</f>
        <v>1</v>
      </c>
      <c r="BO359" s="1">
        <f t="shared" ca="1" si="75"/>
        <v>0</v>
      </c>
      <c r="BP359" s="1">
        <f t="shared" ca="1" si="76"/>
        <v>0</v>
      </c>
      <c r="BQ359" s="1">
        <f t="shared" ca="1" si="77"/>
        <v>0</v>
      </c>
      <c r="BR359" s="1">
        <f t="shared" ca="1" si="78"/>
        <v>0</v>
      </c>
      <c r="BS359" s="1">
        <f t="shared" ca="1" si="79"/>
        <v>0</v>
      </c>
      <c r="BT359" s="1">
        <f t="shared" ca="1" si="80"/>
        <v>0</v>
      </c>
      <c r="BU359" s="1">
        <f t="shared" ca="1" si="81"/>
        <v>0</v>
      </c>
      <c r="BV359" s="1">
        <f t="shared" ca="1" si="82"/>
        <v>0</v>
      </c>
      <c r="BW359" s="1">
        <f t="shared" ca="1" si="83"/>
        <v>0</v>
      </c>
      <c r="BX359" s="1">
        <f t="shared" ca="1" si="84"/>
        <v>0</v>
      </c>
      <c r="BY359" s="1">
        <f t="shared" ca="1" si="85"/>
        <v>0</v>
      </c>
      <c r="BZ359" s="1">
        <f t="shared" ca="1" si="86"/>
        <v>0</v>
      </c>
      <c r="CA359" s="1">
        <f t="shared" ca="1" si="87"/>
        <v>0</v>
      </c>
      <c r="CB359" s="1">
        <f t="shared" ca="1" si="88"/>
        <v>0</v>
      </c>
      <c r="CC359" s="1">
        <f t="shared" ca="1" si="89"/>
        <v>0</v>
      </c>
    </row>
    <row r="360" spans="1:81" hidden="1" x14ac:dyDescent="0.25">
      <c r="A360" s="1" t="s">
        <v>1595</v>
      </c>
      <c r="B360" s="1" t="s">
        <v>1596</v>
      </c>
      <c r="C360" s="1" t="s">
        <v>62</v>
      </c>
      <c r="D360" s="1" t="s">
        <v>1557</v>
      </c>
      <c r="E360" s="1" t="s">
        <v>94</v>
      </c>
      <c r="F360">
        <v>0</v>
      </c>
      <c r="G360">
        <v>1</v>
      </c>
      <c r="H360">
        <v>0</v>
      </c>
      <c r="I360">
        <v>1</v>
      </c>
      <c r="J360">
        <v>7</v>
      </c>
      <c r="BI360" s="3">
        <v>4</v>
      </c>
      <c r="BJ360" s="3" t="str">
        <f t="array" ref="BJ360">IF(C360="yes",VLOOKUP(BI360&amp;D360,CHOOSE({1,2},Schedule_2015!$A$2:$A$257&amp;Schedule_2015!$B$2:$B$257,Schedule_2015!$C$2:$C$257),2,0),VLOOKUP(BI360&amp;D360,CHOOSE({1,2},Schedule_2015!$A$2:$A$257&amp;Schedule_2015!$C$2:$C$257,Schedule_2015!$B$2:$B$257),2,0))</f>
        <v>BAL</v>
      </c>
      <c r="BK360" s="3">
        <f>VLOOKUP(BJ360,Def!$A$2:$Z$34,23,0)</f>
        <v>94.75</v>
      </c>
      <c r="BL360" s="3">
        <f>VLOOKUP(BJ360,Def!$A$2:$Z$34,16,0)</f>
        <v>185.5</v>
      </c>
      <c r="BM360" s="3">
        <f>VLOOKUP(BJ360,Def!$A$2:$Z$34,17,0)</f>
        <v>5</v>
      </c>
      <c r="BN360" s="3">
        <f>VLOOKUP(BJ360,Def!$A$2:$Z$34,24,0)</f>
        <v>1</v>
      </c>
      <c r="BO360" s="1">
        <f t="shared" ca="1" si="75"/>
        <v>0</v>
      </c>
      <c r="BP360" s="1">
        <f t="shared" ca="1" si="76"/>
        <v>0</v>
      </c>
      <c r="BQ360" s="1">
        <f t="shared" ca="1" si="77"/>
        <v>0</v>
      </c>
      <c r="BR360" s="1">
        <f t="shared" ca="1" si="78"/>
        <v>0</v>
      </c>
      <c r="BS360" s="1">
        <f t="shared" ca="1" si="79"/>
        <v>0</v>
      </c>
      <c r="BT360" s="1">
        <f t="shared" ca="1" si="80"/>
        <v>0</v>
      </c>
      <c r="BU360" s="1">
        <f t="shared" ca="1" si="81"/>
        <v>0</v>
      </c>
      <c r="BV360" s="1">
        <f t="shared" ca="1" si="82"/>
        <v>0</v>
      </c>
      <c r="BW360" s="1">
        <f t="shared" ca="1" si="83"/>
        <v>0</v>
      </c>
      <c r="BX360" s="1">
        <f t="shared" ca="1" si="84"/>
        <v>0</v>
      </c>
      <c r="BY360" s="1">
        <f t="shared" ca="1" si="85"/>
        <v>0</v>
      </c>
      <c r="BZ360" s="1">
        <f t="shared" ca="1" si="86"/>
        <v>0</v>
      </c>
      <c r="CA360" s="1">
        <f t="shared" ca="1" si="87"/>
        <v>0</v>
      </c>
      <c r="CB360" s="1">
        <f t="shared" ca="1" si="88"/>
        <v>0</v>
      </c>
      <c r="CC360" s="1">
        <f t="shared" ca="1" si="89"/>
        <v>0</v>
      </c>
    </row>
    <row r="361" spans="1:81" hidden="1" x14ac:dyDescent="0.25">
      <c r="A361" s="1" t="s">
        <v>1597</v>
      </c>
      <c r="B361" s="1" t="s">
        <v>1598</v>
      </c>
      <c r="C361" s="1" t="s">
        <v>62</v>
      </c>
      <c r="D361" s="1" t="s">
        <v>1557</v>
      </c>
      <c r="E361" s="1" t="s">
        <v>1599</v>
      </c>
      <c r="F361">
        <v>0</v>
      </c>
      <c r="G361">
        <v>0</v>
      </c>
      <c r="H361">
        <v>0</v>
      </c>
      <c r="I361">
        <v>0</v>
      </c>
      <c r="J361">
        <v>1</v>
      </c>
      <c r="BI361" s="3">
        <v>4</v>
      </c>
      <c r="BJ361" s="3" t="str">
        <f t="array" ref="BJ361">IF(C361="yes",VLOOKUP(BI361&amp;D361,CHOOSE({1,2},Schedule_2015!$A$2:$A$257&amp;Schedule_2015!$B$2:$B$257,Schedule_2015!$C$2:$C$257),2,0),VLOOKUP(BI361&amp;D361,CHOOSE({1,2},Schedule_2015!$A$2:$A$257&amp;Schedule_2015!$C$2:$C$257,Schedule_2015!$B$2:$B$257),2,0))</f>
        <v>BAL</v>
      </c>
      <c r="BK361" s="3">
        <f>VLOOKUP(BJ361,Def!$A$2:$Z$34,23,0)</f>
        <v>94.75</v>
      </c>
      <c r="BL361" s="3">
        <f>VLOOKUP(BJ361,Def!$A$2:$Z$34,16,0)</f>
        <v>185.5</v>
      </c>
      <c r="BM361" s="3">
        <f>VLOOKUP(BJ361,Def!$A$2:$Z$34,17,0)</f>
        <v>5</v>
      </c>
      <c r="BN361" s="3">
        <f>VLOOKUP(BJ361,Def!$A$2:$Z$34,24,0)</f>
        <v>1</v>
      </c>
      <c r="BO361" s="1">
        <f t="shared" ca="1" si="75"/>
        <v>0</v>
      </c>
      <c r="BP361" s="1">
        <f t="shared" ca="1" si="76"/>
        <v>0</v>
      </c>
      <c r="BQ361" s="1">
        <f t="shared" ca="1" si="77"/>
        <v>0</v>
      </c>
      <c r="BR361" s="1">
        <f t="shared" ca="1" si="78"/>
        <v>0</v>
      </c>
      <c r="BS361" s="1">
        <f t="shared" ca="1" si="79"/>
        <v>0</v>
      </c>
      <c r="BT361" s="1">
        <f t="shared" ca="1" si="80"/>
        <v>0</v>
      </c>
      <c r="BU361" s="1">
        <f t="shared" ca="1" si="81"/>
        <v>0</v>
      </c>
      <c r="BV361" s="1">
        <f t="shared" ca="1" si="82"/>
        <v>0</v>
      </c>
      <c r="BW361" s="1">
        <f t="shared" ca="1" si="83"/>
        <v>0</v>
      </c>
      <c r="BX361" s="1">
        <f t="shared" ca="1" si="84"/>
        <v>0</v>
      </c>
      <c r="BY361" s="1">
        <f t="shared" ca="1" si="85"/>
        <v>0</v>
      </c>
      <c r="BZ361" s="1">
        <f t="shared" ca="1" si="86"/>
        <v>0</v>
      </c>
      <c r="CA361" s="1">
        <f t="shared" ca="1" si="87"/>
        <v>0</v>
      </c>
      <c r="CB361" s="1">
        <f t="shared" ca="1" si="88"/>
        <v>0</v>
      </c>
      <c r="CC361" s="1">
        <f t="shared" ca="1" si="89"/>
        <v>0</v>
      </c>
    </row>
    <row r="362" spans="1:81" hidden="1" x14ac:dyDescent="0.25">
      <c r="A362" s="1" t="s">
        <v>1600</v>
      </c>
      <c r="B362" s="1" t="s">
        <v>1601</v>
      </c>
      <c r="C362" s="1" t="s">
        <v>62</v>
      </c>
      <c r="D362" s="1" t="s">
        <v>1557</v>
      </c>
      <c r="E362" s="1" t="s">
        <v>115</v>
      </c>
      <c r="F362">
        <v>1</v>
      </c>
      <c r="G362">
        <v>0</v>
      </c>
      <c r="H362">
        <v>0</v>
      </c>
      <c r="I362">
        <v>1</v>
      </c>
      <c r="J362">
        <v>10</v>
      </c>
      <c r="BI362" s="3">
        <v>4</v>
      </c>
      <c r="BJ362" s="3" t="str">
        <f t="array" ref="BJ362">IF(C362="yes",VLOOKUP(BI362&amp;D362,CHOOSE({1,2},Schedule_2015!$A$2:$A$257&amp;Schedule_2015!$B$2:$B$257,Schedule_2015!$C$2:$C$257),2,0),VLOOKUP(BI362&amp;D362,CHOOSE({1,2},Schedule_2015!$A$2:$A$257&amp;Schedule_2015!$C$2:$C$257,Schedule_2015!$B$2:$B$257),2,0))</f>
        <v>BAL</v>
      </c>
      <c r="BK362" s="3">
        <f>VLOOKUP(BJ362,Def!$A$2:$Z$34,23,0)</f>
        <v>94.75</v>
      </c>
      <c r="BL362" s="3">
        <f>VLOOKUP(BJ362,Def!$A$2:$Z$34,16,0)</f>
        <v>185.5</v>
      </c>
      <c r="BM362" s="3">
        <f>VLOOKUP(BJ362,Def!$A$2:$Z$34,17,0)</f>
        <v>5</v>
      </c>
      <c r="BN362" s="3">
        <f>VLOOKUP(BJ362,Def!$A$2:$Z$34,24,0)</f>
        <v>1</v>
      </c>
      <c r="BO362" s="1">
        <f t="shared" ca="1" si="75"/>
        <v>0</v>
      </c>
      <c r="BP362" s="1">
        <f t="shared" ca="1" si="76"/>
        <v>0</v>
      </c>
      <c r="BQ362" s="1">
        <f t="shared" ca="1" si="77"/>
        <v>0</v>
      </c>
      <c r="BR362" s="1">
        <f t="shared" ca="1" si="78"/>
        <v>0</v>
      </c>
      <c r="BS362" s="1">
        <f t="shared" ca="1" si="79"/>
        <v>0</v>
      </c>
      <c r="BT362" s="1">
        <f t="shared" ca="1" si="80"/>
        <v>0</v>
      </c>
      <c r="BU362" s="1">
        <f t="shared" ca="1" si="81"/>
        <v>0</v>
      </c>
      <c r="BV362" s="1">
        <f t="shared" ca="1" si="82"/>
        <v>0</v>
      </c>
      <c r="BW362" s="1">
        <f t="shared" ca="1" si="83"/>
        <v>0</v>
      </c>
      <c r="BX362" s="1">
        <f t="shared" ca="1" si="84"/>
        <v>0</v>
      </c>
      <c r="BY362" s="1">
        <f t="shared" ca="1" si="85"/>
        <v>0</v>
      </c>
      <c r="BZ362" s="1">
        <f t="shared" ca="1" si="86"/>
        <v>0</v>
      </c>
      <c r="CA362" s="1">
        <f t="shared" ca="1" si="87"/>
        <v>0</v>
      </c>
      <c r="CB362" s="1">
        <f t="shared" ca="1" si="88"/>
        <v>0</v>
      </c>
      <c r="CC362" s="1">
        <f t="shared" ca="1" si="89"/>
        <v>0</v>
      </c>
    </row>
    <row r="363" spans="1:81" hidden="1" x14ac:dyDescent="0.25">
      <c r="A363" s="1" t="s">
        <v>1580</v>
      </c>
      <c r="B363" s="1" t="s">
        <v>1581</v>
      </c>
      <c r="C363" s="1" t="s">
        <v>62</v>
      </c>
      <c r="D363" s="1" t="s">
        <v>1557</v>
      </c>
      <c r="E363" s="1" t="s">
        <v>100</v>
      </c>
      <c r="F363">
        <v>4</v>
      </c>
      <c r="G363">
        <v>0</v>
      </c>
      <c r="H363">
        <v>0</v>
      </c>
      <c r="I363">
        <v>0</v>
      </c>
      <c r="J363">
        <v>4</v>
      </c>
      <c r="BI363" s="3">
        <v>4</v>
      </c>
      <c r="BJ363" s="3" t="str">
        <f t="array" ref="BJ363">IF(C363="yes",VLOOKUP(BI363&amp;D363,CHOOSE({1,2},Schedule_2015!$A$2:$A$257&amp;Schedule_2015!$B$2:$B$257,Schedule_2015!$C$2:$C$257),2,0),VLOOKUP(BI363&amp;D363,CHOOSE({1,2},Schedule_2015!$A$2:$A$257&amp;Schedule_2015!$C$2:$C$257,Schedule_2015!$B$2:$B$257),2,0))</f>
        <v>BAL</v>
      </c>
      <c r="BK363" s="3">
        <f>VLOOKUP(BJ363,Def!$A$2:$Z$34,23,0)</f>
        <v>94.75</v>
      </c>
      <c r="BL363" s="3">
        <f>VLOOKUP(BJ363,Def!$A$2:$Z$34,16,0)</f>
        <v>185.5</v>
      </c>
      <c r="BM363" s="3">
        <f>VLOOKUP(BJ363,Def!$A$2:$Z$34,17,0)</f>
        <v>5</v>
      </c>
      <c r="BN363" s="3">
        <f>VLOOKUP(BJ363,Def!$A$2:$Z$34,24,0)</f>
        <v>1</v>
      </c>
      <c r="BO363" s="1">
        <f t="shared" ca="1" si="75"/>
        <v>0</v>
      </c>
      <c r="BP363" s="1">
        <f t="shared" ca="1" si="76"/>
        <v>0</v>
      </c>
      <c r="BQ363" s="1">
        <f t="shared" ca="1" si="77"/>
        <v>0</v>
      </c>
      <c r="BR363" s="1">
        <f t="shared" ca="1" si="78"/>
        <v>0</v>
      </c>
      <c r="BS363" s="1">
        <f t="shared" ca="1" si="79"/>
        <v>0</v>
      </c>
      <c r="BT363" s="1">
        <f t="shared" ca="1" si="80"/>
        <v>0</v>
      </c>
      <c r="BU363" s="1">
        <f t="shared" ca="1" si="81"/>
        <v>0</v>
      </c>
      <c r="BV363" s="1">
        <f t="shared" ca="1" si="82"/>
        <v>0</v>
      </c>
      <c r="BW363" s="1">
        <f t="shared" ca="1" si="83"/>
        <v>0</v>
      </c>
      <c r="BX363" s="1">
        <f t="shared" ca="1" si="84"/>
        <v>0</v>
      </c>
      <c r="BY363" s="1">
        <f t="shared" ca="1" si="85"/>
        <v>0</v>
      </c>
      <c r="BZ363" s="1">
        <f t="shared" ca="1" si="86"/>
        <v>0</v>
      </c>
      <c r="CA363" s="1">
        <f t="shared" ca="1" si="87"/>
        <v>0</v>
      </c>
      <c r="CB363" s="1">
        <f t="shared" ca="1" si="88"/>
        <v>0</v>
      </c>
      <c r="CC363" s="1">
        <f t="shared" ca="1" si="89"/>
        <v>0</v>
      </c>
    </row>
    <row r="364" spans="1:81" hidden="1" x14ac:dyDescent="0.25">
      <c r="A364" s="1" t="s">
        <v>1604</v>
      </c>
      <c r="B364" s="1" t="s">
        <v>1605</v>
      </c>
      <c r="C364" s="1" t="s">
        <v>62</v>
      </c>
      <c r="D364" s="1" t="s">
        <v>1557</v>
      </c>
      <c r="E364" s="1" t="s">
        <v>165</v>
      </c>
      <c r="F364">
        <v>0</v>
      </c>
      <c r="G364">
        <v>0</v>
      </c>
      <c r="H364">
        <v>0</v>
      </c>
      <c r="I364">
        <v>0</v>
      </c>
      <c r="J364">
        <v>7</v>
      </c>
      <c r="BI364" s="3">
        <v>4</v>
      </c>
      <c r="BJ364" s="3" t="str">
        <f t="array" ref="BJ364">IF(C364="yes",VLOOKUP(BI364&amp;D364,CHOOSE({1,2},Schedule_2015!$A$2:$A$257&amp;Schedule_2015!$B$2:$B$257,Schedule_2015!$C$2:$C$257),2,0),VLOOKUP(BI364&amp;D364,CHOOSE({1,2},Schedule_2015!$A$2:$A$257&amp;Schedule_2015!$C$2:$C$257,Schedule_2015!$B$2:$B$257),2,0))</f>
        <v>BAL</v>
      </c>
      <c r="BK364" s="3">
        <f>VLOOKUP(BJ364,Def!$A$2:$Z$34,23,0)</f>
        <v>94.75</v>
      </c>
      <c r="BL364" s="3">
        <f>VLOOKUP(BJ364,Def!$A$2:$Z$34,16,0)</f>
        <v>185.5</v>
      </c>
      <c r="BM364" s="3">
        <f>VLOOKUP(BJ364,Def!$A$2:$Z$34,17,0)</f>
        <v>5</v>
      </c>
      <c r="BN364" s="3">
        <f>VLOOKUP(BJ364,Def!$A$2:$Z$34,24,0)</f>
        <v>1</v>
      </c>
      <c r="BO364" s="1">
        <f t="shared" ca="1" si="75"/>
        <v>0</v>
      </c>
      <c r="BP364" s="1">
        <f t="shared" ca="1" si="76"/>
        <v>0</v>
      </c>
      <c r="BQ364" s="1">
        <f t="shared" ca="1" si="77"/>
        <v>0</v>
      </c>
      <c r="BR364" s="1">
        <f t="shared" ca="1" si="78"/>
        <v>0</v>
      </c>
      <c r="BS364" s="1">
        <f t="shared" ca="1" si="79"/>
        <v>0</v>
      </c>
      <c r="BT364" s="1">
        <f t="shared" ca="1" si="80"/>
        <v>0</v>
      </c>
      <c r="BU364" s="1">
        <f t="shared" ca="1" si="81"/>
        <v>0</v>
      </c>
      <c r="BV364" s="1">
        <f t="shared" ca="1" si="82"/>
        <v>0</v>
      </c>
      <c r="BW364" s="1">
        <f t="shared" ca="1" si="83"/>
        <v>0</v>
      </c>
      <c r="BX364" s="1">
        <f t="shared" ca="1" si="84"/>
        <v>0</v>
      </c>
      <c r="BY364" s="1">
        <f t="shared" ca="1" si="85"/>
        <v>0</v>
      </c>
      <c r="BZ364" s="1">
        <f t="shared" ca="1" si="86"/>
        <v>0</v>
      </c>
      <c r="CA364" s="1">
        <f t="shared" ca="1" si="87"/>
        <v>0</v>
      </c>
      <c r="CB364" s="1">
        <f t="shared" ca="1" si="88"/>
        <v>0</v>
      </c>
      <c r="CC364" s="1">
        <f t="shared" ca="1" si="89"/>
        <v>0</v>
      </c>
    </row>
    <row r="365" spans="1:81" hidden="1" x14ac:dyDescent="0.25">
      <c r="A365" s="1" t="s">
        <v>1606</v>
      </c>
      <c r="B365" s="1" t="s">
        <v>1607</v>
      </c>
      <c r="C365" s="1" t="s">
        <v>62</v>
      </c>
      <c r="D365" s="1" t="s">
        <v>1557</v>
      </c>
      <c r="E365" s="1" t="s">
        <v>115</v>
      </c>
      <c r="F365">
        <v>2</v>
      </c>
      <c r="G365">
        <v>0</v>
      </c>
      <c r="H365">
        <v>0</v>
      </c>
      <c r="I365">
        <v>0</v>
      </c>
      <c r="J365">
        <v>2</v>
      </c>
      <c r="BI365" s="3">
        <v>4</v>
      </c>
      <c r="BJ365" s="3" t="str">
        <f t="array" ref="BJ365">IF(C365="yes",VLOOKUP(BI365&amp;D365,CHOOSE({1,2},Schedule_2015!$A$2:$A$257&amp;Schedule_2015!$B$2:$B$257,Schedule_2015!$C$2:$C$257),2,0),VLOOKUP(BI365&amp;D365,CHOOSE({1,2},Schedule_2015!$A$2:$A$257&amp;Schedule_2015!$C$2:$C$257,Schedule_2015!$B$2:$B$257),2,0))</f>
        <v>BAL</v>
      </c>
      <c r="BK365" s="3">
        <f>VLOOKUP(BJ365,Def!$A$2:$Z$34,23,0)</f>
        <v>94.75</v>
      </c>
      <c r="BL365" s="3">
        <f>VLOOKUP(BJ365,Def!$A$2:$Z$34,16,0)</f>
        <v>185.5</v>
      </c>
      <c r="BM365" s="3">
        <f>VLOOKUP(BJ365,Def!$A$2:$Z$34,17,0)</f>
        <v>5</v>
      </c>
      <c r="BN365" s="3">
        <f>VLOOKUP(BJ365,Def!$A$2:$Z$34,24,0)</f>
        <v>1</v>
      </c>
      <c r="BO365" s="1">
        <f t="shared" ca="1" si="75"/>
        <v>0</v>
      </c>
      <c r="BP365" s="1">
        <f t="shared" ca="1" si="76"/>
        <v>0</v>
      </c>
      <c r="BQ365" s="1">
        <f t="shared" ca="1" si="77"/>
        <v>0</v>
      </c>
      <c r="BR365" s="1">
        <f t="shared" ca="1" si="78"/>
        <v>0</v>
      </c>
      <c r="BS365" s="1">
        <f t="shared" ca="1" si="79"/>
        <v>0</v>
      </c>
      <c r="BT365" s="1">
        <f t="shared" ca="1" si="80"/>
        <v>0</v>
      </c>
      <c r="BU365" s="1">
        <f t="shared" ca="1" si="81"/>
        <v>0</v>
      </c>
      <c r="BV365" s="1">
        <f t="shared" ca="1" si="82"/>
        <v>0</v>
      </c>
      <c r="BW365" s="1">
        <f t="shared" ca="1" si="83"/>
        <v>0</v>
      </c>
      <c r="BX365" s="1">
        <f t="shared" ca="1" si="84"/>
        <v>0</v>
      </c>
      <c r="BY365" s="1">
        <f t="shared" ca="1" si="85"/>
        <v>0</v>
      </c>
      <c r="BZ365" s="1">
        <f t="shared" ca="1" si="86"/>
        <v>0</v>
      </c>
      <c r="CA365" s="1">
        <f t="shared" ca="1" si="87"/>
        <v>0</v>
      </c>
      <c r="CB365" s="1">
        <f t="shared" ca="1" si="88"/>
        <v>0</v>
      </c>
      <c r="CC365" s="1">
        <f t="shared" ca="1" si="89"/>
        <v>0</v>
      </c>
    </row>
    <row r="366" spans="1:81" hidden="1" x14ac:dyDescent="0.25">
      <c r="A366" s="1" t="s">
        <v>449</v>
      </c>
      <c r="B366" s="1" t="s">
        <v>450</v>
      </c>
      <c r="C366" s="1" t="s">
        <v>135</v>
      </c>
      <c r="D366" s="1" t="s">
        <v>434</v>
      </c>
      <c r="E366" s="1" t="s">
        <v>88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4</v>
      </c>
      <c r="W366">
        <v>0</v>
      </c>
      <c r="X366">
        <v>4</v>
      </c>
      <c r="BI366" s="3">
        <v>3</v>
      </c>
      <c r="BJ366" s="3" t="str">
        <f t="array" ref="BJ366">IF(C366="yes",VLOOKUP(BI366&amp;D366,CHOOSE({1,2},Schedule_2015!$A$2:$A$257&amp;Schedule_2015!$B$2:$B$257,Schedule_2015!$C$2:$C$257),2,0),VLOOKUP(BI366&amp;D366,CHOOSE({1,2},Schedule_2015!$A$2:$A$257&amp;Schedule_2015!$C$2:$C$257,Schedule_2015!$B$2:$B$257),2,0))</f>
        <v>BAL</v>
      </c>
      <c r="BK366" s="3">
        <f>VLOOKUP(BJ366,Def!$A$2:$Z$34,23,0)</f>
        <v>94.75</v>
      </c>
      <c r="BL366" s="3">
        <f>VLOOKUP(BJ366,Def!$A$2:$Z$34,16,0)</f>
        <v>185.5</v>
      </c>
      <c r="BM366" s="3">
        <f>VLOOKUP(BJ366,Def!$A$2:$Z$34,17,0)</f>
        <v>5</v>
      </c>
      <c r="BN366" s="3">
        <f>VLOOKUP(BJ366,Def!$A$2:$Z$34,24,0)</f>
        <v>1</v>
      </c>
      <c r="BO366" s="1">
        <f t="shared" ca="1" si="75"/>
        <v>0</v>
      </c>
      <c r="BP366" s="1">
        <f t="shared" ca="1" si="76"/>
        <v>0</v>
      </c>
      <c r="BQ366" s="1">
        <f t="shared" ca="1" si="77"/>
        <v>0</v>
      </c>
      <c r="BR366" s="1">
        <f t="shared" ca="1" si="78"/>
        <v>0</v>
      </c>
      <c r="BS366" s="1">
        <f t="shared" ca="1" si="79"/>
        <v>0</v>
      </c>
      <c r="BT366" s="1">
        <f t="shared" ca="1" si="80"/>
        <v>0</v>
      </c>
      <c r="BU366" s="1">
        <f t="shared" ca="1" si="81"/>
        <v>0</v>
      </c>
      <c r="BV366" s="1">
        <f t="shared" ca="1" si="82"/>
        <v>0</v>
      </c>
      <c r="BW366" s="1">
        <f t="shared" ca="1" si="83"/>
        <v>0</v>
      </c>
      <c r="BX366" s="1">
        <f t="shared" ca="1" si="84"/>
        <v>0</v>
      </c>
      <c r="BY366" s="1">
        <f t="shared" ca="1" si="85"/>
        <v>0</v>
      </c>
      <c r="BZ366" s="1">
        <f t="shared" ca="1" si="86"/>
        <v>0</v>
      </c>
      <c r="CA366" s="1">
        <f t="shared" ca="1" si="87"/>
        <v>0</v>
      </c>
      <c r="CB366" s="1">
        <f t="shared" ca="1" si="88"/>
        <v>0</v>
      </c>
      <c r="CC366" s="1">
        <f t="shared" ca="1" si="89"/>
        <v>0</v>
      </c>
    </row>
    <row r="367" spans="1:81" hidden="1" x14ac:dyDescent="0.25">
      <c r="A367" s="1" t="s">
        <v>451</v>
      </c>
      <c r="B367" s="1" t="s">
        <v>452</v>
      </c>
      <c r="C367" s="1" t="s">
        <v>135</v>
      </c>
      <c r="D367" s="1" t="s">
        <v>434</v>
      </c>
      <c r="E367" s="1" t="s">
        <v>91</v>
      </c>
      <c r="AK367">
        <v>43</v>
      </c>
      <c r="AL367">
        <v>1</v>
      </c>
      <c r="AM367">
        <v>57</v>
      </c>
      <c r="AN367">
        <v>3</v>
      </c>
      <c r="AO367">
        <v>164</v>
      </c>
      <c r="BI367" s="3">
        <v>3</v>
      </c>
      <c r="BJ367" s="3" t="str">
        <f t="array" ref="BJ367">IF(C367="yes",VLOOKUP(BI367&amp;D367,CHOOSE({1,2},Schedule_2015!$A$2:$A$257&amp;Schedule_2015!$B$2:$B$257,Schedule_2015!$C$2:$C$257),2,0),VLOOKUP(BI367&amp;D367,CHOOSE({1,2},Schedule_2015!$A$2:$A$257&amp;Schedule_2015!$C$2:$C$257,Schedule_2015!$B$2:$B$257),2,0))</f>
        <v>BAL</v>
      </c>
      <c r="BK367" s="3">
        <f>VLOOKUP(BJ367,Def!$A$2:$Z$34,23,0)</f>
        <v>94.75</v>
      </c>
      <c r="BL367" s="3">
        <f>VLOOKUP(BJ367,Def!$A$2:$Z$34,16,0)</f>
        <v>185.5</v>
      </c>
      <c r="BM367" s="3">
        <f>VLOOKUP(BJ367,Def!$A$2:$Z$34,17,0)</f>
        <v>5</v>
      </c>
      <c r="BN367" s="3">
        <f>VLOOKUP(BJ367,Def!$A$2:$Z$34,24,0)</f>
        <v>1</v>
      </c>
      <c r="BO367" s="1">
        <f t="shared" ca="1" si="75"/>
        <v>0</v>
      </c>
      <c r="BP367" s="1">
        <f t="shared" ca="1" si="76"/>
        <v>0</v>
      </c>
      <c r="BQ367" s="1">
        <f t="shared" ca="1" si="77"/>
        <v>0</v>
      </c>
      <c r="BR367" s="1">
        <f t="shared" ca="1" si="78"/>
        <v>0</v>
      </c>
      <c r="BS367" s="1">
        <f t="shared" ca="1" si="79"/>
        <v>0</v>
      </c>
      <c r="BT367" s="1">
        <f t="shared" ca="1" si="80"/>
        <v>0</v>
      </c>
      <c r="BU367" s="1">
        <f t="shared" ca="1" si="81"/>
        <v>0</v>
      </c>
      <c r="BV367" s="1">
        <f t="shared" ca="1" si="82"/>
        <v>0</v>
      </c>
      <c r="BW367" s="1">
        <f t="shared" ca="1" si="83"/>
        <v>0</v>
      </c>
      <c r="BX367" s="1">
        <f t="shared" ca="1" si="84"/>
        <v>0</v>
      </c>
      <c r="BY367" s="1">
        <f t="shared" ca="1" si="85"/>
        <v>0</v>
      </c>
      <c r="BZ367" s="1">
        <f t="shared" ca="1" si="86"/>
        <v>0</v>
      </c>
      <c r="CA367" s="1">
        <f t="shared" ca="1" si="87"/>
        <v>0</v>
      </c>
      <c r="CB367" s="1">
        <f t="shared" ca="1" si="88"/>
        <v>0</v>
      </c>
      <c r="CC367" s="1">
        <f t="shared" ca="1" si="89"/>
        <v>0</v>
      </c>
    </row>
    <row r="368" spans="1:81" hidden="1" x14ac:dyDescent="0.25">
      <c r="A368" s="1" t="s">
        <v>455</v>
      </c>
      <c r="B368" s="1" t="s">
        <v>456</v>
      </c>
      <c r="C368" s="1" t="s">
        <v>135</v>
      </c>
      <c r="D368" s="1" t="s">
        <v>434</v>
      </c>
      <c r="E368" s="1" t="s">
        <v>100</v>
      </c>
      <c r="F368">
        <v>2</v>
      </c>
      <c r="G368">
        <v>0</v>
      </c>
      <c r="H368">
        <v>1</v>
      </c>
      <c r="I368">
        <v>0</v>
      </c>
      <c r="J368">
        <v>4</v>
      </c>
      <c r="Y368">
        <v>32</v>
      </c>
      <c r="Z368">
        <v>32</v>
      </c>
      <c r="AA368">
        <v>0</v>
      </c>
      <c r="AB368">
        <v>1</v>
      </c>
      <c r="AC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BI368" s="3">
        <v>3</v>
      </c>
      <c r="BJ368" s="3" t="str">
        <f t="array" ref="BJ368">IF(C368="yes",VLOOKUP(BI368&amp;D368,CHOOSE({1,2},Schedule_2015!$A$2:$A$257&amp;Schedule_2015!$B$2:$B$257,Schedule_2015!$C$2:$C$257),2,0),VLOOKUP(BI368&amp;D368,CHOOSE({1,2},Schedule_2015!$A$2:$A$257&amp;Schedule_2015!$C$2:$C$257,Schedule_2015!$B$2:$B$257),2,0))</f>
        <v>BAL</v>
      </c>
      <c r="BK368" s="3">
        <f>VLOOKUP(BJ368,Def!$A$2:$Z$34,23,0)</f>
        <v>94.75</v>
      </c>
      <c r="BL368" s="3">
        <f>VLOOKUP(BJ368,Def!$A$2:$Z$34,16,0)</f>
        <v>185.5</v>
      </c>
      <c r="BM368" s="3">
        <f>VLOOKUP(BJ368,Def!$A$2:$Z$34,17,0)</f>
        <v>5</v>
      </c>
      <c r="BN368" s="3">
        <f>VLOOKUP(BJ368,Def!$A$2:$Z$34,24,0)</f>
        <v>1</v>
      </c>
      <c r="BO368" s="1">
        <f t="shared" ca="1" si="75"/>
        <v>0</v>
      </c>
      <c r="BP368" s="1">
        <f t="shared" ca="1" si="76"/>
        <v>0</v>
      </c>
      <c r="BQ368" s="1">
        <f t="shared" ca="1" si="77"/>
        <v>0</v>
      </c>
      <c r="BR368" s="1">
        <f t="shared" ca="1" si="78"/>
        <v>0</v>
      </c>
      <c r="BS368" s="1">
        <f t="shared" ca="1" si="79"/>
        <v>0</v>
      </c>
      <c r="BT368" s="1">
        <f t="shared" ca="1" si="80"/>
        <v>0</v>
      </c>
      <c r="BU368" s="1">
        <f t="shared" ca="1" si="81"/>
        <v>0</v>
      </c>
      <c r="BV368" s="1">
        <f t="shared" ca="1" si="82"/>
        <v>0</v>
      </c>
      <c r="BW368" s="1">
        <f t="shared" ca="1" si="83"/>
        <v>0</v>
      </c>
      <c r="BX368" s="1">
        <f t="shared" ca="1" si="84"/>
        <v>0</v>
      </c>
      <c r="BY368" s="1">
        <f t="shared" ca="1" si="85"/>
        <v>0</v>
      </c>
      <c r="BZ368" s="1">
        <f t="shared" ca="1" si="86"/>
        <v>0</v>
      </c>
      <c r="CA368" s="1">
        <f t="shared" ca="1" si="87"/>
        <v>0</v>
      </c>
      <c r="CB368" s="1">
        <f t="shared" ca="1" si="88"/>
        <v>0</v>
      </c>
      <c r="CC368" s="1">
        <f t="shared" ca="1" si="89"/>
        <v>0</v>
      </c>
    </row>
    <row r="369" spans="1:81" hidden="1" x14ac:dyDescent="0.25">
      <c r="A369" s="1" t="s">
        <v>457</v>
      </c>
      <c r="B369" s="1" t="s">
        <v>458</v>
      </c>
      <c r="C369" s="1" t="s">
        <v>135</v>
      </c>
      <c r="D369" s="1" t="s">
        <v>434</v>
      </c>
      <c r="E369" s="1" t="s">
        <v>94</v>
      </c>
      <c r="F369">
        <v>1</v>
      </c>
      <c r="G369">
        <v>0</v>
      </c>
      <c r="H369">
        <v>0</v>
      </c>
      <c r="I369">
        <v>0</v>
      </c>
      <c r="J369">
        <v>0</v>
      </c>
      <c r="BI369" s="3">
        <v>3</v>
      </c>
      <c r="BJ369" s="3" t="str">
        <f t="array" ref="BJ369">IF(C369="yes",VLOOKUP(BI369&amp;D369,CHOOSE({1,2},Schedule_2015!$A$2:$A$257&amp;Schedule_2015!$B$2:$B$257,Schedule_2015!$C$2:$C$257),2,0),VLOOKUP(BI369&amp;D369,CHOOSE({1,2},Schedule_2015!$A$2:$A$257&amp;Schedule_2015!$C$2:$C$257,Schedule_2015!$B$2:$B$257),2,0))</f>
        <v>BAL</v>
      </c>
      <c r="BK369" s="3">
        <f>VLOOKUP(BJ369,Def!$A$2:$Z$34,23,0)</f>
        <v>94.75</v>
      </c>
      <c r="BL369" s="3">
        <f>VLOOKUP(BJ369,Def!$A$2:$Z$34,16,0)</f>
        <v>185.5</v>
      </c>
      <c r="BM369" s="3">
        <f>VLOOKUP(BJ369,Def!$A$2:$Z$34,17,0)</f>
        <v>5</v>
      </c>
      <c r="BN369" s="3">
        <f>VLOOKUP(BJ369,Def!$A$2:$Z$34,24,0)</f>
        <v>1</v>
      </c>
      <c r="BO369" s="1">
        <f t="shared" ca="1" si="75"/>
        <v>0</v>
      </c>
      <c r="BP369" s="1">
        <f t="shared" ca="1" si="76"/>
        <v>0</v>
      </c>
      <c r="BQ369" s="1">
        <f t="shared" ca="1" si="77"/>
        <v>0</v>
      </c>
      <c r="BR369" s="1">
        <f t="shared" ca="1" si="78"/>
        <v>0</v>
      </c>
      <c r="BS369" s="1">
        <f t="shared" ca="1" si="79"/>
        <v>0</v>
      </c>
      <c r="BT369" s="1">
        <f t="shared" ca="1" si="80"/>
        <v>0</v>
      </c>
      <c r="BU369" s="1">
        <f t="shared" ca="1" si="81"/>
        <v>0</v>
      </c>
      <c r="BV369" s="1">
        <f t="shared" ca="1" si="82"/>
        <v>0</v>
      </c>
      <c r="BW369" s="1">
        <f t="shared" ca="1" si="83"/>
        <v>0</v>
      </c>
      <c r="BX369" s="1">
        <f t="shared" ca="1" si="84"/>
        <v>0</v>
      </c>
      <c r="BY369" s="1">
        <f t="shared" ca="1" si="85"/>
        <v>0</v>
      </c>
      <c r="BZ369" s="1">
        <f t="shared" ca="1" si="86"/>
        <v>0</v>
      </c>
      <c r="CA369" s="1">
        <f t="shared" ca="1" si="87"/>
        <v>0</v>
      </c>
      <c r="CB369" s="1">
        <f t="shared" ca="1" si="88"/>
        <v>0</v>
      </c>
      <c r="CC369" s="1">
        <f t="shared" ca="1" si="89"/>
        <v>0</v>
      </c>
    </row>
    <row r="370" spans="1:81" hidden="1" x14ac:dyDescent="0.25">
      <c r="A370" s="1" t="s">
        <v>459</v>
      </c>
      <c r="B370" s="1" t="s">
        <v>460</v>
      </c>
      <c r="C370" s="1" t="s">
        <v>135</v>
      </c>
      <c r="D370" s="1" t="s">
        <v>434</v>
      </c>
      <c r="E370" s="1" t="s">
        <v>105</v>
      </c>
      <c r="F370">
        <v>1</v>
      </c>
      <c r="G370">
        <v>0</v>
      </c>
      <c r="H370">
        <v>0</v>
      </c>
      <c r="I370">
        <v>0</v>
      </c>
      <c r="J370">
        <v>5</v>
      </c>
      <c r="BI370" s="3">
        <v>3</v>
      </c>
      <c r="BJ370" s="3" t="str">
        <f t="array" ref="BJ370">IF(C370="yes",VLOOKUP(BI370&amp;D370,CHOOSE({1,2},Schedule_2015!$A$2:$A$257&amp;Schedule_2015!$B$2:$B$257,Schedule_2015!$C$2:$C$257),2,0),VLOOKUP(BI370&amp;D370,CHOOSE({1,2},Schedule_2015!$A$2:$A$257&amp;Schedule_2015!$C$2:$C$257,Schedule_2015!$B$2:$B$257),2,0))</f>
        <v>BAL</v>
      </c>
      <c r="BK370" s="3">
        <f>VLOOKUP(BJ370,Def!$A$2:$Z$34,23,0)</f>
        <v>94.75</v>
      </c>
      <c r="BL370" s="3">
        <f>VLOOKUP(BJ370,Def!$A$2:$Z$34,16,0)</f>
        <v>185.5</v>
      </c>
      <c r="BM370" s="3">
        <f>VLOOKUP(BJ370,Def!$A$2:$Z$34,17,0)</f>
        <v>5</v>
      </c>
      <c r="BN370" s="3">
        <f>VLOOKUP(BJ370,Def!$A$2:$Z$34,24,0)</f>
        <v>1</v>
      </c>
      <c r="BO370" s="1">
        <f t="shared" ca="1" si="75"/>
        <v>0</v>
      </c>
      <c r="BP370" s="1">
        <f t="shared" ca="1" si="76"/>
        <v>0</v>
      </c>
      <c r="BQ370" s="1">
        <f t="shared" ca="1" si="77"/>
        <v>0</v>
      </c>
      <c r="BR370" s="1">
        <f t="shared" ca="1" si="78"/>
        <v>0</v>
      </c>
      <c r="BS370" s="1">
        <f t="shared" ca="1" si="79"/>
        <v>0</v>
      </c>
      <c r="BT370" s="1">
        <f t="shared" ca="1" si="80"/>
        <v>0</v>
      </c>
      <c r="BU370" s="1">
        <f t="shared" ca="1" si="81"/>
        <v>0</v>
      </c>
      <c r="BV370" s="1">
        <f t="shared" ca="1" si="82"/>
        <v>0</v>
      </c>
      <c r="BW370" s="1">
        <f t="shared" ca="1" si="83"/>
        <v>0</v>
      </c>
      <c r="BX370" s="1">
        <f t="shared" ca="1" si="84"/>
        <v>0</v>
      </c>
      <c r="BY370" s="1">
        <f t="shared" ca="1" si="85"/>
        <v>0</v>
      </c>
      <c r="BZ370" s="1">
        <f t="shared" ca="1" si="86"/>
        <v>0</v>
      </c>
      <c r="CA370" s="1">
        <f t="shared" ca="1" si="87"/>
        <v>0</v>
      </c>
      <c r="CB370" s="1">
        <f t="shared" ca="1" si="88"/>
        <v>0</v>
      </c>
      <c r="CC370" s="1">
        <f t="shared" ca="1" si="89"/>
        <v>0</v>
      </c>
    </row>
    <row r="371" spans="1:81" hidden="1" x14ac:dyDescent="0.25">
      <c r="A371" s="1" t="s">
        <v>479</v>
      </c>
      <c r="B371" s="1" t="s">
        <v>480</v>
      </c>
      <c r="C371" s="1" t="s">
        <v>135</v>
      </c>
      <c r="D371" s="1" t="s">
        <v>434</v>
      </c>
      <c r="E371" s="1" t="s">
        <v>105</v>
      </c>
      <c r="F371">
        <v>1</v>
      </c>
      <c r="G371">
        <v>0</v>
      </c>
      <c r="H371">
        <v>0</v>
      </c>
      <c r="I371">
        <v>0</v>
      </c>
      <c r="J371">
        <v>2</v>
      </c>
      <c r="BI371" s="3">
        <v>3</v>
      </c>
      <c r="BJ371" s="3" t="str">
        <f t="array" ref="BJ371">IF(C371="yes",VLOOKUP(BI371&amp;D371,CHOOSE({1,2},Schedule_2015!$A$2:$A$257&amp;Schedule_2015!$B$2:$B$257,Schedule_2015!$C$2:$C$257),2,0),VLOOKUP(BI371&amp;D371,CHOOSE({1,2},Schedule_2015!$A$2:$A$257&amp;Schedule_2015!$C$2:$C$257,Schedule_2015!$B$2:$B$257),2,0))</f>
        <v>BAL</v>
      </c>
      <c r="BK371" s="3">
        <f>VLOOKUP(BJ371,Def!$A$2:$Z$34,23,0)</f>
        <v>94.75</v>
      </c>
      <c r="BL371" s="3">
        <f>VLOOKUP(BJ371,Def!$A$2:$Z$34,16,0)</f>
        <v>185.5</v>
      </c>
      <c r="BM371" s="3">
        <f>VLOOKUP(BJ371,Def!$A$2:$Z$34,17,0)</f>
        <v>5</v>
      </c>
      <c r="BN371" s="3">
        <f>VLOOKUP(BJ371,Def!$A$2:$Z$34,24,0)</f>
        <v>1</v>
      </c>
      <c r="BO371" s="1">
        <f t="shared" ca="1" si="75"/>
        <v>0</v>
      </c>
      <c r="BP371" s="1">
        <f t="shared" ca="1" si="76"/>
        <v>0</v>
      </c>
      <c r="BQ371" s="1">
        <f t="shared" ca="1" si="77"/>
        <v>0</v>
      </c>
      <c r="BR371" s="1">
        <f t="shared" ca="1" si="78"/>
        <v>0</v>
      </c>
      <c r="BS371" s="1">
        <f t="shared" ca="1" si="79"/>
        <v>0</v>
      </c>
      <c r="BT371" s="1">
        <f t="shared" ca="1" si="80"/>
        <v>0</v>
      </c>
      <c r="BU371" s="1">
        <f t="shared" ca="1" si="81"/>
        <v>0</v>
      </c>
      <c r="BV371" s="1">
        <f t="shared" ca="1" si="82"/>
        <v>0</v>
      </c>
      <c r="BW371" s="1">
        <f t="shared" ca="1" si="83"/>
        <v>0</v>
      </c>
      <c r="BX371" s="1">
        <f t="shared" ca="1" si="84"/>
        <v>0</v>
      </c>
      <c r="BY371" s="1">
        <f t="shared" ca="1" si="85"/>
        <v>0</v>
      </c>
      <c r="BZ371" s="1">
        <f t="shared" ca="1" si="86"/>
        <v>0</v>
      </c>
      <c r="CA371" s="1">
        <f t="shared" ca="1" si="87"/>
        <v>0</v>
      </c>
      <c r="CB371" s="1">
        <f t="shared" ca="1" si="88"/>
        <v>0</v>
      </c>
      <c r="CC371" s="1">
        <f t="shared" ca="1" si="89"/>
        <v>0</v>
      </c>
    </row>
    <row r="372" spans="1:81" hidden="1" x14ac:dyDescent="0.25">
      <c r="A372" s="1" t="s">
        <v>463</v>
      </c>
      <c r="B372" s="1" t="s">
        <v>464</v>
      </c>
      <c r="C372" s="1" t="s">
        <v>135</v>
      </c>
      <c r="D372" s="1" t="s">
        <v>434</v>
      </c>
      <c r="E372" s="1" t="s">
        <v>105</v>
      </c>
      <c r="F372">
        <v>4</v>
      </c>
      <c r="G372">
        <v>0</v>
      </c>
      <c r="H372">
        <v>0</v>
      </c>
      <c r="I372">
        <v>0</v>
      </c>
      <c r="J372">
        <v>4</v>
      </c>
      <c r="BI372" s="3">
        <v>3</v>
      </c>
      <c r="BJ372" s="3" t="str">
        <f t="array" ref="BJ372">IF(C372="yes",VLOOKUP(BI372&amp;D372,CHOOSE({1,2},Schedule_2015!$A$2:$A$257&amp;Schedule_2015!$B$2:$B$257,Schedule_2015!$C$2:$C$257),2,0),VLOOKUP(BI372&amp;D372,CHOOSE({1,2},Schedule_2015!$A$2:$A$257&amp;Schedule_2015!$C$2:$C$257,Schedule_2015!$B$2:$B$257),2,0))</f>
        <v>BAL</v>
      </c>
      <c r="BK372" s="3">
        <f>VLOOKUP(BJ372,Def!$A$2:$Z$34,23,0)</f>
        <v>94.75</v>
      </c>
      <c r="BL372" s="3">
        <f>VLOOKUP(BJ372,Def!$A$2:$Z$34,16,0)</f>
        <v>185.5</v>
      </c>
      <c r="BM372" s="3">
        <f>VLOOKUP(BJ372,Def!$A$2:$Z$34,17,0)</f>
        <v>5</v>
      </c>
      <c r="BN372" s="3">
        <f>VLOOKUP(BJ372,Def!$A$2:$Z$34,24,0)</f>
        <v>1</v>
      </c>
      <c r="BO372" s="1">
        <f t="shared" ca="1" si="75"/>
        <v>0</v>
      </c>
      <c r="BP372" s="1">
        <f t="shared" ca="1" si="76"/>
        <v>0</v>
      </c>
      <c r="BQ372" s="1">
        <f t="shared" ca="1" si="77"/>
        <v>0</v>
      </c>
      <c r="BR372" s="1">
        <f t="shared" ca="1" si="78"/>
        <v>0</v>
      </c>
      <c r="BS372" s="1">
        <f t="shared" ca="1" si="79"/>
        <v>0</v>
      </c>
      <c r="BT372" s="1">
        <f t="shared" ca="1" si="80"/>
        <v>0</v>
      </c>
      <c r="BU372" s="1">
        <f t="shared" ca="1" si="81"/>
        <v>0</v>
      </c>
      <c r="BV372" s="1">
        <f t="shared" ca="1" si="82"/>
        <v>0</v>
      </c>
      <c r="BW372" s="1">
        <f t="shared" ca="1" si="83"/>
        <v>0</v>
      </c>
      <c r="BX372" s="1">
        <f t="shared" ca="1" si="84"/>
        <v>0</v>
      </c>
      <c r="BY372" s="1">
        <f t="shared" ca="1" si="85"/>
        <v>0</v>
      </c>
      <c r="BZ372" s="1">
        <f t="shared" ca="1" si="86"/>
        <v>0</v>
      </c>
      <c r="CA372" s="1">
        <f t="shared" ca="1" si="87"/>
        <v>0</v>
      </c>
      <c r="CB372" s="1">
        <f t="shared" ca="1" si="88"/>
        <v>0</v>
      </c>
      <c r="CC372" s="1">
        <f t="shared" ca="1" si="89"/>
        <v>0</v>
      </c>
    </row>
    <row r="373" spans="1:81" hidden="1" x14ac:dyDescent="0.25">
      <c r="A373" s="1" t="s">
        <v>465</v>
      </c>
      <c r="B373" s="1" t="s">
        <v>466</v>
      </c>
      <c r="C373" s="1" t="s">
        <v>135</v>
      </c>
      <c r="D373" s="1" t="s">
        <v>434</v>
      </c>
      <c r="E373" s="1" t="s">
        <v>112</v>
      </c>
      <c r="F373">
        <v>1</v>
      </c>
      <c r="G373">
        <v>0</v>
      </c>
      <c r="H373">
        <v>0</v>
      </c>
      <c r="I373">
        <v>0</v>
      </c>
      <c r="J373">
        <v>1</v>
      </c>
      <c r="BI373" s="3">
        <v>3</v>
      </c>
      <c r="BJ373" s="3" t="str">
        <f t="array" ref="BJ373">IF(C373="yes",VLOOKUP(BI373&amp;D373,CHOOSE({1,2},Schedule_2015!$A$2:$A$257&amp;Schedule_2015!$B$2:$B$257,Schedule_2015!$C$2:$C$257),2,0),VLOOKUP(BI373&amp;D373,CHOOSE({1,2},Schedule_2015!$A$2:$A$257&amp;Schedule_2015!$C$2:$C$257,Schedule_2015!$B$2:$B$257),2,0))</f>
        <v>BAL</v>
      </c>
      <c r="BK373" s="3">
        <f>VLOOKUP(BJ373,Def!$A$2:$Z$34,23,0)</f>
        <v>94.75</v>
      </c>
      <c r="BL373" s="3">
        <f>VLOOKUP(BJ373,Def!$A$2:$Z$34,16,0)</f>
        <v>185.5</v>
      </c>
      <c r="BM373" s="3">
        <f>VLOOKUP(BJ373,Def!$A$2:$Z$34,17,0)</f>
        <v>5</v>
      </c>
      <c r="BN373" s="3">
        <f>VLOOKUP(BJ373,Def!$A$2:$Z$34,24,0)</f>
        <v>1</v>
      </c>
      <c r="BO373" s="1">
        <f t="shared" ca="1" si="75"/>
        <v>0</v>
      </c>
      <c r="BP373" s="1">
        <f t="shared" ca="1" si="76"/>
        <v>0</v>
      </c>
      <c r="BQ373" s="1">
        <f t="shared" ca="1" si="77"/>
        <v>0</v>
      </c>
      <c r="BR373" s="1">
        <f t="shared" ca="1" si="78"/>
        <v>0</v>
      </c>
      <c r="BS373" s="1">
        <f t="shared" ca="1" si="79"/>
        <v>0</v>
      </c>
      <c r="BT373" s="1">
        <f t="shared" ca="1" si="80"/>
        <v>0</v>
      </c>
      <c r="BU373" s="1">
        <f t="shared" ca="1" si="81"/>
        <v>0</v>
      </c>
      <c r="BV373" s="1">
        <f t="shared" ca="1" si="82"/>
        <v>0</v>
      </c>
      <c r="BW373" s="1">
        <f t="shared" ca="1" si="83"/>
        <v>0</v>
      </c>
      <c r="BX373" s="1">
        <f t="shared" ca="1" si="84"/>
        <v>0</v>
      </c>
      <c r="BY373" s="1">
        <f t="shared" ca="1" si="85"/>
        <v>0</v>
      </c>
      <c r="BZ373" s="1">
        <f t="shared" ca="1" si="86"/>
        <v>0</v>
      </c>
      <c r="CA373" s="1">
        <f t="shared" ca="1" si="87"/>
        <v>0</v>
      </c>
      <c r="CB373" s="1">
        <f t="shared" ca="1" si="88"/>
        <v>0</v>
      </c>
      <c r="CC373" s="1">
        <f t="shared" ca="1" si="89"/>
        <v>0</v>
      </c>
    </row>
    <row r="374" spans="1:81" hidden="1" x14ac:dyDescent="0.25">
      <c r="A374" s="1" t="s">
        <v>1784</v>
      </c>
      <c r="B374" s="1" t="s">
        <v>1785</v>
      </c>
      <c r="C374" s="1" t="s">
        <v>135</v>
      </c>
      <c r="D374" s="1" t="s">
        <v>434</v>
      </c>
      <c r="E374" s="1" t="s">
        <v>100</v>
      </c>
      <c r="F374">
        <v>2</v>
      </c>
      <c r="G374">
        <v>0</v>
      </c>
      <c r="H374">
        <v>0</v>
      </c>
      <c r="I374">
        <v>0</v>
      </c>
      <c r="J374">
        <v>2</v>
      </c>
      <c r="BI374" s="3">
        <v>3</v>
      </c>
      <c r="BJ374" s="3" t="str">
        <f t="array" ref="BJ374">IF(C374="yes",VLOOKUP(BI374&amp;D374,CHOOSE({1,2},Schedule_2015!$A$2:$A$257&amp;Schedule_2015!$B$2:$B$257,Schedule_2015!$C$2:$C$257),2,0),VLOOKUP(BI374&amp;D374,CHOOSE({1,2},Schedule_2015!$A$2:$A$257&amp;Schedule_2015!$C$2:$C$257,Schedule_2015!$B$2:$B$257),2,0))</f>
        <v>BAL</v>
      </c>
      <c r="BK374" s="3">
        <f>VLOOKUP(BJ374,Def!$A$2:$Z$34,23,0)</f>
        <v>94.75</v>
      </c>
      <c r="BL374" s="3">
        <f>VLOOKUP(BJ374,Def!$A$2:$Z$34,16,0)</f>
        <v>185.5</v>
      </c>
      <c r="BM374" s="3">
        <f>VLOOKUP(BJ374,Def!$A$2:$Z$34,17,0)</f>
        <v>5</v>
      </c>
      <c r="BN374" s="3">
        <f>VLOOKUP(BJ374,Def!$A$2:$Z$34,24,0)</f>
        <v>1</v>
      </c>
      <c r="BO374" s="1">
        <f t="shared" ca="1" si="75"/>
        <v>0</v>
      </c>
      <c r="BP374" s="1">
        <f t="shared" ca="1" si="76"/>
        <v>0</v>
      </c>
      <c r="BQ374" s="1">
        <f t="shared" ca="1" si="77"/>
        <v>0</v>
      </c>
      <c r="BR374" s="1">
        <f t="shared" ca="1" si="78"/>
        <v>0</v>
      </c>
      <c r="BS374" s="1">
        <f t="shared" ca="1" si="79"/>
        <v>0</v>
      </c>
      <c r="BT374" s="1">
        <f t="shared" ca="1" si="80"/>
        <v>0</v>
      </c>
      <c r="BU374" s="1">
        <f t="shared" ca="1" si="81"/>
        <v>0</v>
      </c>
      <c r="BV374" s="1">
        <f t="shared" ca="1" si="82"/>
        <v>0</v>
      </c>
      <c r="BW374" s="1">
        <f t="shared" ca="1" si="83"/>
        <v>0</v>
      </c>
      <c r="BX374" s="1">
        <f t="shared" ca="1" si="84"/>
        <v>0</v>
      </c>
      <c r="BY374" s="1">
        <f t="shared" ca="1" si="85"/>
        <v>0</v>
      </c>
      <c r="BZ374" s="1">
        <f t="shared" ca="1" si="86"/>
        <v>0</v>
      </c>
      <c r="CA374" s="1">
        <f t="shared" ca="1" si="87"/>
        <v>0</v>
      </c>
      <c r="CB374" s="1">
        <f t="shared" ca="1" si="88"/>
        <v>0</v>
      </c>
      <c r="CC374" s="1">
        <f t="shared" ca="1" si="89"/>
        <v>0</v>
      </c>
    </row>
    <row r="375" spans="1:81" hidden="1" x14ac:dyDescent="0.25">
      <c r="A375" s="1" t="s">
        <v>1791</v>
      </c>
      <c r="B375" s="1" t="s">
        <v>1792</v>
      </c>
      <c r="C375" s="1" t="s">
        <v>135</v>
      </c>
      <c r="D375" s="1" t="s">
        <v>434</v>
      </c>
      <c r="E375" s="1" t="s">
        <v>94</v>
      </c>
      <c r="F375">
        <v>0</v>
      </c>
      <c r="G375">
        <v>0</v>
      </c>
      <c r="H375">
        <v>0</v>
      </c>
      <c r="I375">
        <v>0</v>
      </c>
      <c r="J375">
        <v>1</v>
      </c>
      <c r="BI375" s="3">
        <v>3</v>
      </c>
      <c r="BJ375" s="3" t="str">
        <f t="array" ref="BJ375">IF(C375="yes",VLOOKUP(BI375&amp;D375,CHOOSE({1,2},Schedule_2015!$A$2:$A$257&amp;Schedule_2015!$B$2:$B$257,Schedule_2015!$C$2:$C$257),2,0),VLOOKUP(BI375&amp;D375,CHOOSE({1,2},Schedule_2015!$A$2:$A$257&amp;Schedule_2015!$C$2:$C$257,Schedule_2015!$B$2:$B$257),2,0))</f>
        <v>BAL</v>
      </c>
      <c r="BK375" s="3">
        <f>VLOOKUP(BJ375,Def!$A$2:$Z$34,23,0)</f>
        <v>94.75</v>
      </c>
      <c r="BL375" s="3">
        <f>VLOOKUP(BJ375,Def!$A$2:$Z$34,16,0)</f>
        <v>185.5</v>
      </c>
      <c r="BM375" s="3">
        <f>VLOOKUP(BJ375,Def!$A$2:$Z$34,17,0)</f>
        <v>5</v>
      </c>
      <c r="BN375" s="3">
        <f>VLOOKUP(BJ375,Def!$A$2:$Z$34,24,0)</f>
        <v>1</v>
      </c>
      <c r="BO375" s="1">
        <f t="shared" ca="1" si="75"/>
        <v>0</v>
      </c>
      <c r="BP375" s="1">
        <f t="shared" ca="1" si="76"/>
        <v>0</v>
      </c>
      <c r="BQ375" s="1">
        <f t="shared" ca="1" si="77"/>
        <v>0</v>
      </c>
      <c r="BR375" s="1">
        <f t="shared" ca="1" si="78"/>
        <v>0</v>
      </c>
      <c r="BS375" s="1">
        <f t="shared" ca="1" si="79"/>
        <v>0</v>
      </c>
      <c r="BT375" s="1">
        <f t="shared" ca="1" si="80"/>
        <v>0</v>
      </c>
      <c r="BU375" s="1">
        <f t="shared" ca="1" si="81"/>
        <v>0</v>
      </c>
      <c r="BV375" s="1">
        <f t="shared" ca="1" si="82"/>
        <v>0</v>
      </c>
      <c r="BW375" s="1">
        <f t="shared" ca="1" si="83"/>
        <v>0</v>
      </c>
      <c r="BX375" s="1">
        <f t="shared" ca="1" si="84"/>
        <v>0</v>
      </c>
      <c r="BY375" s="1">
        <f t="shared" ca="1" si="85"/>
        <v>0</v>
      </c>
      <c r="BZ375" s="1">
        <f t="shared" ca="1" si="86"/>
        <v>0</v>
      </c>
      <c r="CA375" s="1">
        <f t="shared" ca="1" si="87"/>
        <v>0</v>
      </c>
      <c r="CB375" s="1">
        <f t="shared" ca="1" si="88"/>
        <v>0</v>
      </c>
      <c r="CC375" s="1">
        <f t="shared" ca="1" si="89"/>
        <v>0</v>
      </c>
    </row>
    <row r="376" spans="1:81" hidden="1" x14ac:dyDescent="0.25">
      <c r="A376" s="1" t="s">
        <v>467</v>
      </c>
      <c r="B376" s="1" t="s">
        <v>468</v>
      </c>
      <c r="C376" s="1" t="s">
        <v>135</v>
      </c>
      <c r="D376" s="1" t="s">
        <v>434</v>
      </c>
      <c r="E376" s="1" t="s">
        <v>290</v>
      </c>
      <c r="F376">
        <v>3</v>
      </c>
      <c r="G376">
        <v>0</v>
      </c>
      <c r="H376">
        <v>0</v>
      </c>
      <c r="I376">
        <v>0</v>
      </c>
      <c r="J376">
        <v>2</v>
      </c>
      <c r="BI376" s="3">
        <v>3</v>
      </c>
      <c r="BJ376" s="3" t="str">
        <f t="array" ref="BJ376">IF(C376="yes",VLOOKUP(BI376&amp;D376,CHOOSE({1,2},Schedule_2015!$A$2:$A$257&amp;Schedule_2015!$B$2:$B$257,Schedule_2015!$C$2:$C$257),2,0),VLOOKUP(BI376&amp;D376,CHOOSE({1,2},Schedule_2015!$A$2:$A$257&amp;Schedule_2015!$C$2:$C$257,Schedule_2015!$B$2:$B$257),2,0))</f>
        <v>BAL</v>
      </c>
      <c r="BK376" s="3">
        <f>VLOOKUP(BJ376,Def!$A$2:$Z$34,23,0)</f>
        <v>94.75</v>
      </c>
      <c r="BL376" s="3">
        <f>VLOOKUP(BJ376,Def!$A$2:$Z$34,16,0)</f>
        <v>185.5</v>
      </c>
      <c r="BM376" s="3">
        <f>VLOOKUP(BJ376,Def!$A$2:$Z$34,17,0)</f>
        <v>5</v>
      </c>
      <c r="BN376" s="3">
        <f>VLOOKUP(BJ376,Def!$A$2:$Z$34,24,0)</f>
        <v>1</v>
      </c>
      <c r="BO376" s="1">
        <f t="shared" ca="1" si="75"/>
        <v>0</v>
      </c>
      <c r="BP376" s="1">
        <f t="shared" ca="1" si="76"/>
        <v>0</v>
      </c>
      <c r="BQ376" s="1">
        <f t="shared" ca="1" si="77"/>
        <v>0</v>
      </c>
      <c r="BR376" s="1">
        <f t="shared" ca="1" si="78"/>
        <v>0</v>
      </c>
      <c r="BS376" s="1">
        <f t="shared" ca="1" si="79"/>
        <v>0</v>
      </c>
      <c r="BT376" s="1">
        <f t="shared" ca="1" si="80"/>
        <v>0</v>
      </c>
      <c r="BU376" s="1">
        <f t="shared" ca="1" si="81"/>
        <v>0</v>
      </c>
      <c r="BV376" s="1">
        <f t="shared" ca="1" si="82"/>
        <v>0</v>
      </c>
      <c r="BW376" s="1">
        <f t="shared" ca="1" si="83"/>
        <v>0</v>
      </c>
      <c r="BX376" s="1">
        <f t="shared" ca="1" si="84"/>
        <v>0</v>
      </c>
      <c r="BY376" s="1">
        <f t="shared" ca="1" si="85"/>
        <v>0</v>
      </c>
      <c r="BZ376" s="1">
        <f t="shared" ca="1" si="86"/>
        <v>0</v>
      </c>
      <c r="CA376" s="1">
        <f t="shared" ca="1" si="87"/>
        <v>0</v>
      </c>
      <c r="CB376" s="1">
        <f t="shared" ca="1" si="88"/>
        <v>0</v>
      </c>
      <c r="CC376" s="1">
        <f t="shared" ca="1" si="89"/>
        <v>0</v>
      </c>
    </row>
    <row r="377" spans="1:81" hidden="1" x14ac:dyDescent="0.25">
      <c r="A377" s="1" t="s">
        <v>471</v>
      </c>
      <c r="B377" s="1" t="s">
        <v>472</v>
      </c>
      <c r="C377" s="1" t="s">
        <v>135</v>
      </c>
      <c r="D377" s="1" t="s">
        <v>434</v>
      </c>
      <c r="E377" s="1" t="s">
        <v>112</v>
      </c>
      <c r="F377">
        <v>2</v>
      </c>
      <c r="G377">
        <v>0</v>
      </c>
      <c r="H377">
        <v>0</v>
      </c>
      <c r="I377">
        <v>0</v>
      </c>
      <c r="J377">
        <v>2</v>
      </c>
      <c r="BI377" s="3">
        <v>3</v>
      </c>
      <c r="BJ377" s="3" t="str">
        <f t="array" ref="BJ377">IF(C377="yes",VLOOKUP(BI377&amp;D377,CHOOSE({1,2},Schedule_2015!$A$2:$A$257&amp;Schedule_2015!$B$2:$B$257,Schedule_2015!$C$2:$C$257),2,0),VLOOKUP(BI377&amp;D377,CHOOSE({1,2},Schedule_2015!$A$2:$A$257&amp;Schedule_2015!$C$2:$C$257,Schedule_2015!$B$2:$B$257),2,0))</f>
        <v>BAL</v>
      </c>
      <c r="BK377" s="3">
        <f>VLOOKUP(BJ377,Def!$A$2:$Z$34,23,0)</f>
        <v>94.75</v>
      </c>
      <c r="BL377" s="3">
        <f>VLOOKUP(BJ377,Def!$A$2:$Z$34,16,0)</f>
        <v>185.5</v>
      </c>
      <c r="BM377" s="3">
        <f>VLOOKUP(BJ377,Def!$A$2:$Z$34,17,0)</f>
        <v>5</v>
      </c>
      <c r="BN377" s="3">
        <f>VLOOKUP(BJ377,Def!$A$2:$Z$34,24,0)</f>
        <v>1</v>
      </c>
      <c r="BO377" s="1">
        <f t="shared" ca="1" si="75"/>
        <v>0</v>
      </c>
      <c r="BP377" s="1">
        <f t="shared" ca="1" si="76"/>
        <v>0</v>
      </c>
      <c r="BQ377" s="1">
        <f t="shared" ca="1" si="77"/>
        <v>0</v>
      </c>
      <c r="BR377" s="1">
        <f t="shared" ca="1" si="78"/>
        <v>0</v>
      </c>
      <c r="BS377" s="1">
        <f t="shared" ca="1" si="79"/>
        <v>0</v>
      </c>
      <c r="BT377" s="1">
        <f t="shared" ca="1" si="80"/>
        <v>0</v>
      </c>
      <c r="BU377" s="1">
        <f t="shared" ca="1" si="81"/>
        <v>0</v>
      </c>
      <c r="BV377" s="1">
        <f t="shared" ca="1" si="82"/>
        <v>0</v>
      </c>
      <c r="BW377" s="1">
        <f t="shared" ca="1" si="83"/>
        <v>0</v>
      </c>
      <c r="BX377" s="1">
        <f t="shared" ca="1" si="84"/>
        <v>0</v>
      </c>
      <c r="BY377" s="1">
        <f t="shared" ca="1" si="85"/>
        <v>0</v>
      </c>
      <c r="BZ377" s="1">
        <f t="shared" ca="1" si="86"/>
        <v>0</v>
      </c>
      <c r="CA377" s="1">
        <f t="shared" ca="1" si="87"/>
        <v>0</v>
      </c>
      <c r="CB377" s="1">
        <f t="shared" ca="1" si="88"/>
        <v>0</v>
      </c>
      <c r="CC377" s="1">
        <f t="shared" ca="1" si="89"/>
        <v>0</v>
      </c>
    </row>
    <row r="378" spans="1:81" hidden="1" x14ac:dyDescent="0.25">
      <c r="A378" s="1" t="s">
        <v>473</v>
      </c>
      <c r="B378" s="1" t="s">
        <v>474</v>
      </c>
      <c r="C378" s="1" t="s">
        <v>135</v>
      </c>
      <c r="D378" s="1" t="s">
        <v>434</v>
      </c>
      <c r="E378" s="1" t="s">
        <v>118</v>
      </c>
      <c r="F378">
        <v>1</v>
      </c>
      <c r="G378">
        <v>0</v>
      </c>
      <c r="H378">
        <v>0</v>
      </c>
      <c r="I378">
        <v>0</v>
      </c>
      <c r="J378">
        <v>2</v>
      </c>
      <c r="BI378" s="3">
        <v>3</v>
      </c>
      <c r="BJ378" s="3" t="str">
        <f t="array" ref="BJ378">IF(C378="yes",VLOOKUP(BI378&amp;D378,CHOOSE({1,2},Schedule_2015!$A$2:$A$257&amp;Schedule_2015!$B$2:$B$257,Schedule_2015!$C$2:$C$257),2,0),VLOOKUP(BI378&amp;D378,CHOOSE({1,2},Schedule_2015!$A$2:$A$257&amp;Schedule_2015!$C$2:$C$257,Schedule_2015!$B$2:$B$257),2,0))</f>
        <v>BAL</v>
      </c>
      <c r="BK378" s="3">
        <f>VLOOKUP(BJ378,Def!$A$2:$Z$34,23,0)</f>
        <v>94.75</v>
      </c>
      <c r="BL378" s="3">
        <f>VLOOKUP(BJ378,Def!$A$2:$Z$34,16,0)</f>
        <v>185.5</v>
      </c>
      <c r="BM378" s="3">
        <f>VLOOKUP(BJ378,Def!$A$2:$Z$34,17,0)</f>
        <v>5</v>
      </c>
      <c r="BN378" s="3">
        <f>VLOOKUP(BJ378,Def!$A$2:$Z$34,24,0)</f>
        <v>1</v>
      </c>
      <c r="BO378" s="1">
        <f t="shared" ca="1" si="75"/>
        <v>0</v>
      </c>
      <c r="BP378" s="1">
        <f t="shared" ca="1" si="76"/>
        <v>0</v>
      </c>
      <c r="BQ378" s="1">
        <f t="shared" ca="1" si="77"/>
        <v>0</v>
      </c>
      <c r="BR378" s="1">
        <f t="shared" ca="1" si="78"/>
        <v>0</v>
      </c>
      <c r="BS378" s="1">
        <f t="shared" ca="1" si="79"/>
        <v>0</v>
      </c>
      <c r="BT378" s="1">
        <f t="shared" ca="1" si="80"/>
        <v>0</v>
      </c>
      <c r="BU378" s="1">
        <f t="shared" ca="1" si="81"/>
        <v>0</v>
      </c>
      <c r="BV378" s="1">
        <f t="shared" ca="1" si="82"/>
        <v>0</v>
      </c>
      <c r="BW378" s="1">
        <f t="shared" ca="1" si="83"/>
        <v>0</v>
      </c>
      <c r="BX378" s="1">
        <f t="shared" ca="1" si="84"/>
        <v>0</v>
      </c>
      <c r="BY378" s="1">
        <f t="shared" ca="1" si="85"/>
        <v>0</v>
      </c>
      <c r="BZ378" s="1">
        <f t="shared" ca="1" si="86"/>
        <v>0</v>
      </c>
      <c r="CA378" s="1">
        <f t="shared" ca="1" si="87"/>
        <v>0</v>
      </c>
      <c r="CB378" s="1">
        <f t="shared" ca="1" si="88"/>
        <v>0</v>
      </c>
      <c r="CC378" s="1">
        <f t="shared" ca="1" si="89"/>
        <v>0</v>
      </c>
    </row>
    <row r="379" spans="1:81" hidden="1" x14ac:dyDescent="0.25">
      <c r="A379" s="1" t="s">
        <v>475</v>
      </c>
      <c r="B379" s="1" t="s">
        <v>476</v>
      </c>
      <c r="C379" s="1" t="s">
        <v>135</v>
      </c>
      <c r="D379" s="1" t="s">
        <v>434</v>
      </c>
      <c r="E379" s="1" t="s">
        <v>94</v>
      </c>
      <c r="F379">
        <v>2</v>
      </c>
      <c r="G379">
        <v>0</v>
      </c>
      <c r="H379">
        <v>0</v>
      </c>
      <c r="I379">
        <v>0</v>
      </c>
      <c r="J379">
        <v>3</v>
      </c>
      <c r="BI379" s="3">
        <v>3</v>
      </c>
      <c r="BJ379" s="3" t="str">
        <f t="array" ref="BJ379">IF(C379="yes",VLOOKUP(BI379&amp;D379,CHOOSE({1,2},Schedule_2015!$A$2:$A$257&amp;Schedule_2015!$B$2:$B$257,Schedule_2015!$C$2:$C$257),2,0),VLOOKUP(BI379&amp;D379,CHOOSE({1,2},Schedule_2015!$A$2:$A$257&amp;Schedule_2015!$C$2:$C$257,Schedule_2015!$B$2:$B$257),2,0))</f>
        <v>BAL</v>
      </c>
      <c r="BK379" s="3">
        <f>VLOOKUP(BJ379,Def!$A$2:$Z$34,23,0)</f>
        <v>94.75</v>
      </c>
      <c r="BL379" s="3">
        <f>VLOOKUP(BJ379,Def!$A$2:$Z$34,16,0)</f>
        <v>185.5</v>
      </c>
      <c r="BM379" s="3">
        <f>VLOOKUP(BJ379,Def!$A$2:$Z$34,17,0)</f>
        <v>5</v>
      </c>
      <c r="BN379" s="3">
        <f>VLOOKUP(BJ379,Def!$A$2:$Z$34,24,0)</f>
        <v>1</v>
      </c>
      <c r="BO379" s="1">
        <f t="shared" ca="1" si="75"/>
        <v>0</v>
      </c>
      <c r="BP379" s="1">
        <f t="shared" ca="1" si="76"/>
        <v>0</v>
      </c>
      <c r="BQ379" s="1">
        <f t="shared" ca="1" si="77"/>
        <v>0</v>
      </c>
      <c r="BR379" s="1">
        <f t="shared" ca="1" si="78"/>
        <v>0</v>
      </c>
      <c r="BS379" s="1">
        <f t="shared" ca="1" si="79"/>
        <v>0</v>
      </c>
      <c r="BT379" s="1">
        <f t="shared" ca="1" si="80"/>
        <v>0</v>
      </c>
      <c r="BU379" s="1">
        <f t="shared" ca="1" si="81"/>
        <v>0</v>
      </c>
      <c r="BV379" s="1">
        <f t="shared" ca="1" si="82"/>
        <v>0</v>
      </c>
      <c r="BW379" s="1">
        <f t="shared" ca="1" si="83"/>
        <v>0</v>
      </c>
      <c r="BX379" s="1">
        <f t="shared" ca="1" si="84"/>
        <v>0</v>
      </c>
      <c r="BY379" s="1">
        <f t="shared" ca="1" si="85"/>
        <v>0</v>
      </c>
      <c r="BZ379" s="1">
        <f t="shared" ca="1" si="86"/>
        <v>0</v>
      </c>
      <c r="CA379" s="1">
        <f t="shared" ca="1" si="87"/>
        <v>0</v>
      </c>
      <c r="CB379" s="1">
        <f t="shared" ca="1" si="88"/>
        <v>0</v>
      </c>
      <c r="CC379" s="1">
        <f t="shared" ca="1" si="89"/>
        <v>0</v>
      </c>
    </row>
    <row r="380" spans="1:81" hidden="1" x14ac:dyDescent="0.25">
      <c r="A380" s="1" t="s">
        <v>477</v>
      </c>
      <c r="B380" s="1" t="s">
        <v>478</v>
      </c>
      <c r="C380" s="1" t="s">
        <v>135</v>
      </c>
      <c r="D380" s="1" t="s">
        <v>434</v>
      </c>
      <c r="E380" s="1" t="s">
        <v>112</v>
      </c>
      <c r="F380">
        <v>2</v>
      </c>
      <c r="G380">
        <v>0</v>
      </c>
      <c r="H380">
        <v>0</v>
      </c>
      <c r="I380">
        <v>0</v>
      </c>
      <c r="J380">
        <v>1</v>
      </c>
      <c r="BI380" s="3">
        <v>3</v>
      </c>
      <c r="BJ380" s="3" t="str">
        <f t="array" ref="BJ380">IF(C380="yes",VLOOKUP(BI380&amp;D380,CHOOSE({1,2},Schedule_2015!$A$2:$A$257&amp;Schedule_2015!$B$2:$B$257,Schedule_2015!$C$2:$C$257),2,0),VLOOKUP(BI380&amp;D380,CHOOSE({1,2},Schedule_2015!$A$2:$A$257&amp;Schedule_2015!$C$2:$C$257,Schedule_2015!$B$2:$B$257),2,0))</f>
        <v>BAL</v>
      </c>
      <c r="BK380" s="3">
        <f>VLOOKUP(BJ380,Def!$A$2:$Z$34,23,0)</f>
        <v>94.75</v>
      </c>
      <c r="BL380" s="3">
        <f>VLOOKUP(BJ380,Def!$A$2:$Z$34,16,0)</f>
        <v>185.5</v>
      </c>
      <c r="BM380" s="3">
        <f>VLOOKUP(BJ380,Def!$A$2:$Z$34,17,0)</f>
        <v>5</v>
      </c>
      <c r="BN380" s="3">
        <f>VLOOKUP(BJ380,Def!$A$2:$Z$34,24,0)</f>
        <v>1</v>
      </c>
      <c r="BO380" s="1">
        <f t="shared" ca="1" si="75"/>
        <v>0</v>
      </c>
      <c r="BP380" s="1">
        <f t="shared" ca="1" si="76"/>
        <v>0</v>
      </c>
      <c r="BQ380" s="1">
        <f t="shared" ca="1" si="77"/>
        <v>0</v>
      </c>
      <c r="BR380" s="1">
        <f t="shared" ca="1" si="78"/>
        <v>0</v>
      </c>
      <c r="BS380" s="1">
        <f t="shared" ca="1" si="79"/>
        <v>0</v>
      </c>
      <c r="BT380" s="1">
        <f t="shared" ca="1" si="80"/>
        <v>0</v>
      </c>
      <c r="BU380" s="1">
        <f t="shared" ca="1" si="81"/>
        <v>0</v>
      </c>
      <c r="BV380" s="1">
        <f t="shared" ca="1" si="82"/>
        <v>0</v>
      </c>
      <c r="BW380" s="1">
        <f t="shared" ca="1" si="83"/>
        <v>0</v>
      </c>
      <c r="BX380" s="1">
        <f t="shared" ca="1" si="84"/>
        <v>0</v>
      </c>
      <c r="BY380" s="1">
        <f t="shared" ca="1" si="85"/>
        <v>0</v>
      </c>
      <c r="BZ380" s="1">
        <f t="shared" ca="1" si="86"/>
        <v>0</v>
      </c>
      <c r="CA380" s="1">
        <f t="shared" ca="1" si="87"/>
        <v>0</v>
      </c>
      <c r="CB380" s="1">
        <f t="shared" ca="1" si="88"/>
        <v>0</v>
      </c>
      <c r="CC380" s="1">
        <f t="shared" ca="1" si="89"/>
        <v>0</v>
      </c>
    </row>
    <row r="381" spans="1:81" hidden="1" x14ac:dyDescent="0.25">
      <c r="A381" s="1" t="s">
        <v>1384</v>
      </c>
      <c r="B381" s="1" t="s">
        <v>1786</v>
      </c>
      <c r="C381" s="1" t="s">
        <v>135</v>
      </c>
      <c r="D381" s="1" t="s">
        <v>434</v>
      </c>
      <c r="E381" s="1" t="s">
        <v>165</v>
      </c>
      <c r="F381">
        <v>0</v>
      </c>
      <c r="G381">
        <v>0</v>
      </c>
      <c r="H381">
        <v>0</v>
      </c>
      <c r="I381">
        <v>0</v>
      </c>
      <c r="J381">
        <v>3</v>
      </c>
      <c r="BI381" s="3">
        <v>3</v>
      </c>
      <c r="BJ381" s="3" t="str">
        <f t="array" ref="BJ381">IF(C381="yes",VLOOKUP(BI381&amp;D381,CHOOSE({1,2},Schedule_2015!$A$2:$A$257&amp;Schedule_2015!$B$2:$B$257,Schedule_2015!$C$2:$C$257),2,0),VLOOKUP(BI381&amp;D381,CHOOSE({1,2},Schedule_2015!$A$2:$A$257&amp;Schedule_2015!$C$2:$C$257,Schedule_2015!$B$2:$B$257),2,0))</f>
        <v>BAL</v>
      </c>
      <c r="BK381" s="3">
        <f>VLOOKUP(BJ381,Def!$A$2:$Z$34,23,0)</f>
        <v>94.75</v>
      </c>
      <c r="BL381" s="3">
        <f>VLOOKUP(BJ381,Def!$A$2:$Z$34,16,0)</f>
        <v>185.5</v>
      </c>
      <c r="BM381" s="3">
        <f>VLOOKUP(BJ381,Def!$A$2:$Z$34,17,0)</f>
        <v>5</v>
      </c>
      <c r="BN381" s="3">
        <f>VLOOKUP(BJ381,Def!$A$2:$Z$34,24,0)</f>
        <v>1</v>
      </c>
      <c r="BO381" s="1">
        <f t="shared" ca="1" si="75"/>
        <v>0</v>
      </c>
      <c r="BP381" s="1">
        <f t="shared" ca="1" si="76"/>
        <v>0</v>
      </c>
      <c r="BQ381" s="1">
        <f t="shared" ca="1" si="77"/>
        <v>0</v>
      </c>
      <c r="BR381" s="1">
        <f t="shared" ca="1" si="78"/>
        <v>0</v>
      </c>
      <c r="BS381" s="1">
        <f t="shared" ca="1" si="79"/>
        <v>0</v>
      </c>
      <c r="BT381" s="1">
        <f t="shared" ca="1" si="80"/>
        <v>0</v>
      </c>
      <c r="BU381" s="1">
        <f t="shared" ca="1" si="81"/>
        <v>0</v>
      </c>
      <c r="BV381" s="1">
        <f t="shared" ca="1" si="82"/>
        <v>0</v>
      </c>
      <c r="BW381" s="1">
        <f t="shared" ca="1" si="83"/>
        <v>0</v>
      </c>
      <c r="BX381" s="1">
        <f t="shared" ca="1" si="84"/>
        <v>0</v>
      </c>
      <c r="BY381" s="1">
        <f t="shared" ca="1" si="85"/>
        <v>0</v>
      </c>
      <c r="BZ381" s="1">
        <f t="shared" ca="1" si="86"/>
        <v>0</v>
      </c>
      <c r="CA381" s="1">
        <f t="shared" ca="1" si="87"/>
        <v>0</v>
      </c>
      <c r="CB381" s="1">
        <f t="shared" ca="1" si="88"/>
        <v>0</v>
      </c>
      <c r="CC381" s="1">
        <f t="shared" ca="1" si="89"/>
        <v>0</v>
      </c>
    </row>
    <row r="382" spans="1:81" hidden="1" x14ac:dyDescent="0.25">
      <c r="A382" s="1" t="s">
        <v>461</v>
      </c>
      <c r="B382" s="1" t="s">
        <v>462</v>
      </c>
      <c r="C382" s="1" t="s">
        <v>135</v>
      </c>
      <c r="D382" s="1" t="s">
        <v>434</v>
      </c>
      <c r="E382" s="1" t="s">
        <v>165</v>
      </c>
      <c r="F382">
        <v>1</v>
      </c>
      <c r="G382">
        <v>0</v>
      </c>
      <c r="H382">
        <v>0</v>
      </c>
      <c r="I382">
        <v>0</v>
      </c>
      <c r="J382">
        <v>1</v>
      </c>
      <c r="BI382" s="3">
        <v>3</v>
      </c>
      <c r="BJ382" s="3" t="str">
        <f t="array" ref="BJ382">IF(C382="yes",VLOOKUP(BI382&amp;D382,CHOOSE({1,2},Schedule_2015!$A$2:$A$257&amp;Schedule_2015!$B$2:$B$257,Schedule_2015!$C$2:$C$257),2,0),VLOOKUP(BI382&amp;D382,CHOOSE({1,2},Schedule_2015!$A$2:$A$257&amp;Schedule_2015!$C$2:$C$257,Schedule_2015!$B$2:$B$257),2,0))</f>
        <v>BAL</v>
      </c>
      <c r="BK382" s="3">
        <f>VLOOKUP(BJ382,Def!$A$2:$Z$34,23,0)</f>
        <v>94.75</v>
      </c>
      <c r="BL382" s="3">
        <f>VLOOKUP(BJ382,Def!$A$2:$Z$34,16,0)</f>
        <v>185.5</v>
      </c>
      <c r="BM382" s="3">
        <f>VLOOKUP(BJ382,Def!$A$2:$Z$34,17,0)</f>
        <v>5</v>
      </c>
      <c r="BN382" s="3">
        <f>VLOOKUP(BJ382,Def!$A$2:$Z$34,24,0)</f>
        <v>1</v>
      </c>
      <c r="BO382" s="1">
        <f t="shared" ca="1" si="75"/>
        <v>0</v>
      </c>
      <c r="BP382" s="1">
        <f t="shared" ca="1" si="76"/>
        <v>0</v>
      </c>
      <c r="BQ382" s="1">
        <f t="shared" ca="1" si="77"/>
        <v>0</v>
      </c>
      <c r="BR382" s="1">
        <f t="shared" ca="1" si="78"/>
        <v>0</v>
      </c>
      <c r="BS382" s="1">
        <f t="shared" ca="1" si="79"/>
        <v>0</v>
      </c>
      <c r="BT382" s="1">
        <f t="shared" ca="1" si="80"/>
        <v>0</v>
      </c>
      <c r="BU382" s="1">
        <f t="shared" ca="1" si="81"/>
        <v>0</v>
      </c>
      <c r="BV382" s="1">
        <f t="shared" ca="1" si="82"/>
        <v>0</v>
      </c>
      <c r="BW382" s="1">
        <f t="shared" ca="1" si="83"/>
        <v>0</v>
      </c>
      <c r="BX382" s="1">
        <f t="shared" ca="1" si="84"/>
        <v>0</v>
      </c>
      <c r="BY382" s="1">
        <f t="shared" ca="1" si="85"/>
        <v>0</v>
      </c>
      <c r="BZ382" s="1">
        <f t="shared" ca="1" si="86"/>
        <v>0</v>
      </c>
      <c r="CA382" s="1">
        <f t="shared" ca="1" si="87"/>
        <v>0</v>
      </c>
      <c r="CB382" s="1">
        <f t="shared" ca="1" si="88"/>
        <v>0</v>
      </c>
      <c r="CC382" s="1">
        <f t="shared" ca="1" si="89"/>
        <v>0</v>
      </c>
    </row>
    <row r="383" spans="1:81" hidden="1" x14ac:dyDescent="0.25">
      <c r="A383" s="1" t="s">
        <v>1789</v>
      </c>
      <c r="B383" s="1" t="s">
        <v>1790</v>
      </c>
      <c r="C383" s="1" t="s">
        <v>135</v>
      </c>
      <c r="D383" s="1" t="s">
        <v>434</v>
      </c>
      <c r="E383" s="1" t="s">
        <v>100</v>
      </c>
      <c r="F383">
        <v>1</v>
      </c>
      <c r="G383">
        <v>0</v>
      </c>
      <c r="H383">
        <v>0</v>
      </c>
      <c r="I383">
        <v>0</v>
      </c>
      <c r="J383">
        <v>2</v>
      </c>
      <c r="BI383" s="3">
        <v>3</v>
      </c>
      <c r="BJ383" s="3" t="str">
        <f t="array" ref="BJ383">IF(C383="yes",VLOOKUP(BI383&amp;D383,CHOOSE({1,2},Schedule_2015!$A$2:$A$257&amp;Schedule_2015!$B$2:$B$257,Schedule_2015!$C$2:$C$257),2,0),VLOOKUP(BI383&amp;D383,CHOOSE({1,2},Schedule_2015!$A$2:$A$257&amp;Schedule_2015!$C$2:$C$257,Schedule_2015!$B$2:$B$257),2,0))</f>
        <v>BAL</v>
      </c>
      <c r="BK383" s="3">
        <f>VLOOKUP(BJ383,Def!$A$2:$Z$34,23,0)</f>
        <v>94.75</v>
      </c>
      <c r="BL383" s="3">
        <f>VLOOKUP(BJ383,Def!$A$2:$Z$34,16,0)</f>
        <v>185.5</v>
      </c>
      <c r="BM383" s="3">
        <f>VLOOKUP(BJ383,Def!$A$2:$Z$34,17,0)</f>
        <v>5</v>
      </c>
      <c r="BN383" s="3">
        <f>VLOOKUP(BJ383,Def!$A$2:$Z$34,24,0)</f>
        <v>1</v>
      </c>
      <c r="BO383" s="1">
        <f t="shared" ca="1" si="75"/>
        <v>0</v>
      </c>
      <c r="BP383" s="1">
        <f t="shared" ca="1" si="76"/>
        <v>0</v>
      </c>
      <c r="BQ383" s="1">
        <f t="shared" ca="1" si="77"/>
        <v>0</v>
      </c>
      <c r="BR383" s="1">
        <f t="shared" ca="1" si="78"/>
        <v>0</v>
      </c>
      <c r="BS383" s="1">
        <f t="shared" ca="1" si="79"/>
        <v>0</v>
      </c>
      <c r="BT383" s="1">
        <f t="shared" ca="1" si="80"/>
        <v>0</v>
      </c>
      <c r="BU383" s="1">
        <f t="shared" ca="1" si="81"/>
        <v>0</v>
      </c>
      <c r="BV383" s="1">
        <f t="shared" ca="1" si="82"/>
        <v>0</v>
      </c>
      <c r="BW383" s="1">
        <f t="shared" ca="1" si="83"/>
        <v>0</v>
      </c>
      <c r="BX383" s="1">
        <f t="shared" ca="1" si="84"/>
        <v>0</v>
      </c>
      <c r="BY383" s="1">
        <f t="shared" ca="1" si="85"/>
        <v>0</v>
      </c>
      <c r="BZ383" s="1">
        <f t="shared" ca="1" si="86"/>
        <v>0</v>
      </c>
      <c r="CA383" s="1">
        <f t="shared" ca="1" si="87"/>
        <v>0</v>
      </c>
      <c r="CB383" s="1">
        <f t="shared" ca="1" si="88"/>
        <v>0</v>
      </c>
      <c r="CC383" s="1">
        <f t="shared" ca="1" si="89"/>
        <v>0</v>
      </c>
    </row>
    <row r="384" spans="1:81" hidden="1" x14ac:dyDescent="0.25">
      <c r="A384" s="1" t="s">
        <v>1327</v>
      </c>
      <c r="B384" s="1" t="s">
        <v>1328</v>
      </c>
      <c r="C384" s="1" t="s">
        <v>62</v>
      </c>
      <c r="D384" s="1" t="s">
        <v>1285</v>
      </c>
      <c r="E384" s="1" t="s">
        <v>290</v>
      </c>
      <c r="F384">
        <v>6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0</v>
      </c>
      <c r="M384">
        <v>0</v>
      </c>
      <c r="N384">
        <v>1</v>
      </c>
      <c r="O384">
        <v>0</v>
      </c>
      <c r="BI384" s="3">
        <v>2</v>
      </c>
      <c r="BJ384" s="3" t="str">
        <f t="array" ref="BJ384">IF(C384="yes",VLOOKUP(BI384&amp;D384,CHOOSE({1,2},Schedule_2015!$A$2:$A$257&amp;Schedule_2015!$B$2:$B$257,Schedule_2015!$C$2:$C$257),2,0),VLOOKUP(BI384&amp;D384,CHOOSE({1,2},Schedule_2015!$A$2:$A$257&amp;Schedule_2015!$C$2:$C$257,Schedule_2015!$B$2:$B$257),2,0))</f>
        <v>BAL</v>
      </c>
      <c r="BK384" s="3">
        <f>VLOOKUP(BJ384,Def!$A$2:$Z$34,23,0)</f>
        <v>94.75</v>
      </c>
      <c r="BL384" s="3">
        <f>VLOOKUP(BJ384,Def!$A$2:$Z$34,16,0)</f>
        <v>185.5</v>
      </c>
      <c r="BM384" s="3">
        <f>VLOOKUP(BJ384,Def!$A$2:$Z$34,17,0)</f>
        <v>5</v>
      </c>
      <c r="BN384" s="3">
        <f>VLOOKUP(BJ384,Def!$A$2:$Z$34,24,0)</f>
        <v>1</v>
      </c>
      <c r="BO384" s="1">
        <f t="shared" ca="1" si="75"/>
        <v>0</v>
      </c>
      <c r="BP384" s="1">
        <f t="shared" ca="1" si="76"/>
        <v>0</v>
      </c>
      <c r="BQ384" s="1">
        <f t="shared" ca="1" si="77"/>
        <v>0</v>
      </c>
      <c r="BR384" s="1">
        <f t="shared" ca="1" si="78"/>
        <v>0</v>
      </c>
      <c r="BS384" s="1">
        <f t="shared" ca="1" si="79"/>
        <v>0</v>
      </c>
      <c r="BT384" s="1">
        <f t="shared" ca="1" si="80"/>
        <v>0</v>
      </c>
      <c r="BU384" s="1">
        <f t="shared" ca="1" si="81"/>
        <v>0</v>
      </c>
      <c r="BV384" s="1">
        <f t="shared" ca="1" si="82"/>
        <v>0</v>
      </c>
      <c r="BW384" s="1">
        <f t="shared" ca="1" si="83"/>
        <v>0</v>
      </c>
      <c r="BX384" s="1">
        <f t="shared" ca="1" si="84"/>
        <v>0</v>
      </c>
      <c r="BY384" s="1">
        <f t="shared" ca="1" si="85"/>
        <v>0</v>
      </c>
      <c r="BZ384" s="1">
        <f t="shared" ca="1" si="86"/>
        <v>0</v>
      </c>
      <c r="CA384" s="1">
        <f t="shared" ca="1" si="87"/>
        <v>0</v>
      </c>
      <c r="CB384" s="1">
        <f t="shared" ca="1" si="88"/>
        <v>0</v>
      </c>
      <c r="CC384" s="1">
        <f t="shared" ca="1" si="89"/>
        <v>0</v>
      </c>
    </row>
    <row r="385" spans="1:81" hidden="1" x14ac:dyDescent="0.25">
      <c r="A385" s="1" t="s">
        <v>1307</v>
      </c>
      <c r="B385" s="1" t="s">
        <v>1308</v>
      </c>
      <c r="C385" s="1" t="s">
        <v>62</v>
      </c>
      <c r="D385" s="1" t="s">
        <v>1285</v>
      </c>
      <c r="E385" s="1" t="s">
        <v>88</v>
      </c>
      <c r="P385">
        <v>3</v>
      </c>
      <c r="Q385">
        <v>3</v>
      </c>
      <c r="R385">
        <v>48</v>
      </c>
      <c r="S385">
        <v>9</v>
      </c>
      <c r="T385">
        <v>4</v>
      </c>
      <c r="U385">
        <v>0</v>
      </c>
      <c r="V385">
        <v>4</v>
      </c>
      <c r="W385">
        <v>0</v>
      </c>
      <c r="X385">
        <v>4</v>
      </c>
      <c r="BI385" s="3">
        <v>2</v>
      </c>
      <c r="BJ385" s="3" t="str">
        <f t="array" ref="BJ385">IF(C385="yes",VLOOKUP(BI385&amp;D385,CHOOSE({1,2},Schedule_2015!$A$2:$A$257&amp;Schedule_2015!$B$2:$B$257,Schedule_2015!$C$2:$C$257),2,0),VLOOKUP(BI385&amp;D385,CHOOSE({1,2},Schedule_2015!$A$2:$A$257&amp;Schedule_2015!$C$2:$C$257,Schedule_2015!$B$2:$B$257),2,0))</f>
        <v>BAL</v>
      </c>
      <c r="BK385" s="3">
        <f>VLOOKUP(BJ385,Def!$A$2:$Z$34,23,0)</f>
        <v>94.75</v>
      </c>
      <c r="BL385" s="3">
        <f>VLOOKUP(BJ385,Def!$A$2:$Z$34,16,0)</f>
        <v>185.5</v>
      </c>
      <c r="BM385" s="3">
        <f>VLOOKUP(BJ385,Def!$A$2:$Z$34,17,0)</f>
        <v>5</v>
      </c>
      <c r="BN385" s="3">
        <f>VLOOKUP(BJ385,Def!$A$2:$Z$34,24,0)</f>
        <v>1</v>
      </c>
      <c r="BO385" s="1">
        <f t="shared" ca="1" si="75"/>
        <v>0</v>
      </c>
      <c r="BP385" s="1">
        <f t="shared" ca="1" si="76"/>
        <v>0</v>
      </c>
      <c r="BQ385" s="1">
        <f t="shared" ca="1" si="77"/>
        <v>0</v>
      </c>
      <c r="BR385" s="1">
        <f t="shared" ca="1" si="78"/>
        <v>0</v>
      </c>
      <c r="BS385" s="1">
        <f t="shared" ca="1" si="79"/>
        <v>0</v>
      </c>
      <c r="BT385" s="1">
        <f t="shared" ca="1" si="80"/>
        <v>0</v>
      </c>
      <c r="BU385" s="1">
        <f t="shared" ca="1" si="81"/>
        <v>0</v>
      </c>
      <c r="BV385" s="1">
        <f t="shared" ca="1" si="82"/>
        <v>0</v>
      </c>
      <c r="BW385" s="1">
        <f t="shared" ca="1" si="83"/>
        <v>0</v>
      </c>
      <c r="BX385" s="1">
        <f t="shared" ca="1" si="84"/>
        <v>0</v>
      </c>
      <c r="BY385" s="1">
        <f t="shared" ca="1" si="85"/>
        <v>0</v>
      </c>
      <c r="BZ385" s="1">
        <f t="shared" ca="1" si="86"/>
        <v>0</v>
      </c>
      <c r="CA385" s="1">
        <f t="shared" ca="1" si="87"/>
        <v>0</v>
      </c>
      <c r="CB385" s="1">
        <f t="shared" ca="1" si="88"/>
        <v>0</v>
      </c>
      <c r="CC385" s="1">
        <f t="shared" ca="1" si="89"/>
        <v>0</v>
      </c>
    </row>
    <row r="386" spans="1:81" hidden="1" x14ac:dyDescent="0.25">
      <c r="A386" s="1" t="s">
        <v>1309</v>
      </c>
      <c r="B386" s="1" t="s">
        <v>1310</v>
      </c>
      <c r="C386" s="1" t="s">
        <v>62</v>
      </c>
      <c r="D386" s="1" t="s">
        <v>1285</v>
      </c>
      <c r="E386" s="1" t="s">
        <v>91</v>
      </c>
      <c r="AK386">
        <v>49</v>
      </c>
      <c r="AL386">
        <v>1</v>
      </c>
      <c r="AM386">
        <v>70</v>
      </c>
      <c r="AN386">
        <v>2</v>
      </c>
      <c r="AO386">
        <v>118</v>
      </c>
      <c r="BI386" s="3">
        <v>2</v>
      </c>
      <c r="BJ386" s="3" t="str">
        <f t="array" ref="BJ386">IF(C386="yes",VLOOKUP(BI386&amp;D386,CHOOSE({1,2},Schedule_2015!$A$2:$A$257&amp;Schedule_2015!$B$2:$B$257,Schedule_2015!$C$2:$C$257),2,0),VLOOKUP(BI386&amp;D386,CHOOSE({1,2},Schedule_2015!$A$2:$A$257&amp;Schedule_2015!$C$2:$C$257,Schedule_2015!$B$2:$B$257),2,0))</f>
        <v>BAL</v>
      </c>
      <c r="BK386" s="3">
        <f>VLOOKUP(BJ386,Def!$A$2:$Z$34,23,0)</f>
        <v>94.75</v>
      </c>
      <c r="BL386" s="3">
        <f>VLOOKUP(BJ386,Def!$A$2:$Z$34,16,0)</f>
        <v>185.5</v>
      </c>
      <c r="BM386" s="3">
        <f>VLOOKUP(BJ386,Def!$A$2:$Z$34,17,0)</f>
        <v>5</v>
      </c>
      <c r="BN386" s="3">
        <f>VLOOKUP(BJ386,Def!$A$2:$Z$34,24,0)</f>
        <v>1</v>
      </c>
      <c r="BO386" s="1">
        <f t="shared" ref="BO386:BO449" ca="1" si="90">INDEX(passing_tds,CELL("Row",AG386)-1)*(PASSTD)</f>
        <v>0</v>
      </c>
      <c r="BP386" s="1">
        <f t="shared" ref="BP386:BP449" ca="1" si="91">INDEX(passing_yds,CELL("Row",AH386)-1)*(PASSYDS)</f>
        <v>0</v>
      </c>
      <c r="BQ386" s="1">
        <f t="shared" ref="BQ386:BQ449" ca="1" si="92">IF(INDEX(passing_yds,CELL("Row",AI386)-1)&gt;=300,3,0)</f>
        <v>0</v>
      </c>
      <c r="BR386" s="1">
        <f t="shared" ref="BR386:BR449" ca="1" si="93">INDEX(passing_ints,CELL("Row",AJ386)-1)*(INT)</f>
        <v>0</v>
      </c>
      <c r="BS386" s="1">
        <f t="shared" ref="BS386:BS449" ca="1" si="94">INDEX(rushing_yds,CELL("Row",AK386)-1)*(RUSHYDS)</f>
        <v>0</v>
      </c>
      <c r="BT386" s="1">
        <f t="shared" ref="BT386:BT449" ca="1" si="95">INDEX(rushing_tds,CELL("Row",AK386)-1)*(RUSHTD)</f>
        <v>0</v>
      </c>
      <c r="BU386" s="1">
        <f t="shared" ref="BU386:BU449" ca="1" si="96">IF(INDEX(rushing_yds,CELL("Row",AI386)-1)&gt;=100,3,0)</f>
        <v>0</v>
      </c>
      <c r="BV386" s="1">
        <f t="shared" ref="BV386:BV449" ca="1" si="97">INDEX(receiving_yds,CELL("Row",AN386)-1)*(RECYDS)</f>
        <v>0</v>
      </c>
      <c r="BW386" s="1">
        <f t="shared" ref="BW386:BW449" ca="1" si="98">INDEX(receiving_rec,CELL("Row",AO386)-1)*(REC)</f>
        <v>0</v>
      </c>
      <c r="BX386" s="1">
        <f t="shared" ref="BX386:BX449" ca="1" si="99">INDEX(receiving_tds,CELL("Row",AP386)-1)*(RECTD)</f>
        <v>0</v>
      </c>
      <c r="BY386" s="1">
        <f t="shared" ref="BY386:BY449" ca="1" si="100">IF(INDEX(receiving_yds,CELL("Row",AI386)-1)&gt;=100,3,0)</f>
        <v>0</v>
      </c>
      <c r="BZ386" s="1">
        <f t="shared" ref="BZ386:BZ449" ca="1" si="101">INDEX(puntret_tds,CELL("Row",AR386)-1)*(PUNTKORETTD)+INDEX(kickret_tds,CELL("Row",AR386)-1)*(PUNTKORETTD)</f>
        <v>0</v>
      </c>
      <c r="CA386" s="1">
        <f t="shared" ref="CA386:CA449" ca="1" si="102">INDEX(fumbles_tot,CELL("Row",AS386)-1)*(FUM)</f>
        <v>0</v>
      </c>
      <c r="CB386" s="1">
        <f t="shared" ref="CB386:CB449" ca="1" si="103">(INDEX(passing_twoptm,CELL("Row",AT386)-1)+INDEX(rushing_twoptm,CELL("Row",AT386)-1)+INDEX(receiving_twoptm,CELL("Row",AT386)-1))*(_2PTCONV)</f>
        <v>0</v>
      </c>
      <c r="CC386" s="1">
        <f t="shared" ref="CC386:CC449" ca="1" si="104">SUM(BO386:CB386)</f>
        <v>0</v>
      </c>
    </row>
    <row r="387" spans="1:81" hidden="1" x14ac:dyDescent="0.25">
      <c r="A387" s="1" t="s">
        <v>1311</v>
      </c>
      <c r="B387" s="1" t="s">
        <v>1312</v>
      </c>
      <c r="C387" s="1" t="s">
        <v>62</v>
      </c>
      <c r="D387" s="1" t="s">
        <v>1285</v>
      </c>
      <c r="E387" s="1" t="s">
        <v>100</v>
      </c>
      <c r="F387">
        <v>1</v>
      </c>
      <c r="G387">
        <v>1</v>
      </c>
      <c r="H387">
        <v>0</v>
      </c>
      <c r="I387">
        <v>0</v>
      </c>
      <c r="J387">
        <v>3</v>
      </c>
      <c r="AP387">
        <v>2</v>
      </c>
      <c r="AQ387">
        <v>5</v>
      </c>
      <c r="AR387">
        <v>0</v>
      </c>
      <c r="AS387">
        <v>2</v>
      </c>
      <c r="AT387">
        <v>0</v>
      </c>
      <c r="BI387" s="3">
        <v>2</v>
      </c>
      <c r="BJ387" s="3" t="str">
        <f t="array" ref="BJ387">IF(C387="yes",VLOOKUP(BI387&amp;D387,CHOOSE({1,2},Schedule_2015!$A$2:$A$257&amp;Schedule_2015!$B$2:$B$257,Schedule_2015!$C$2:$C$257),2,0),VLOOKUP(BI387&amp;D387,CHOOSE({1,2},Schedule_2015!$A$2:$A$257&amp;Schedule_2015!$C$2:$C$257,Schedule_2015!$B$2:$B$257),2,0))</f>
        <v>BAL</v>
      </c>
      <c r="BK387" s="3">
        <f>VLOOKUP(BJ387,Def!$A$2:$Z$34,23,0)</f>
        <v>94.75</v>
      </c>
      <c r="BL387" s="3">
        <f>VLOOKUP(BJ387,Def!$A$2:$Z$34,16,0)</f>
        <v>185.5</v>
      </c>
      <c r="BM387" s="3">
        <f>VLOOKUP(BJ387,Def!$A$2:$Z$34,17,0)</f>
        <v>5</v>
      </c>
      <c r="BN387" s="3">
        <f>VLOOKUP(BJ387,Def!$A$2:$Z$34,24,0)</f>
        <v>1</v>
      </c>
      <c r="BO387" s="1">
        <f t="shared" ca="1" si="90"/>
        <v>0</v>
      </c>
      <c r="BP387" s="1">
        <f t="shared" ca="1" si="91"/>
        <v>0</v>
      </c>
      <c r="BQ387" s="1">
        <f t="shared" ca="1" si="92"/>
        <v>0</v>
      </c>
      <c r="BR387" s="1">
        <f t="shared" ca="1" si="93"/>
        <v>0</v>
      </c>
      <c r="BS387" s="1">
        <f t="shared" ca="1" si="94"/>
        <v>0</v>
      </c>
      <c r="BT387" s="1">
        <f t="shared" ca="1" si="95"/>
        <v>0</v>
      </c>
      <c r="BU387" s="1">
        <f t="shared" ca="1" si="96"/>
        <v>0</v>
      </c>
      <c r="BV387" s="1">
        <f t="shared" ca="1" si="97"/>
        <v>0</v>
      </c>
      <c r="BW387" s="1">
        <f t="shared" ca="1" si="98"/>
        <v>0</v>
      </c>
      <c r="BX387" s="1">
        <f t="shared" ca="1" si="99"/>
        <v>0</v>
      </c>
      <c r="BY387" s="1">
        <f t="shared" ca="1" si="100"/>
        <v>0</v>
      </c>
      <c r="BZ387" s="1">
        <f t="shared" ca="1" si="101"/>
        <v>0</v>
      </c>
      <c r="CA387" s="1">
        <f t="shared" ca="1" si="102"/>
        <v>0</v>
      </c>
      <c r="CB387" s="1">
        <f t="shared" ca="1" si="103"/>
        <v>0</v>
      </c>
      <c r="CC387" s="1">
        <f t="shared" ca="1" si="104"/>
        <v>0</v>
      </c>
    </row>
    <row r="388" spans="1:81" hidden="1" x14ac:dyDescent="0.25">
      <c r="A388" s="1" t="s">
        <v>1313</v>
      </c>
      <c r="B388" s="1" t="s">
        <v>1314</v>
      </c>
      <c r="C388" s="1" t="s">
        <v>62</v>
      </c>
      <c r="D388" s="1" t="s">
        <v>1285</v>
      </c>
      <c r="E388" s="1" t="s">
        <v>112</v>
      </c>
      <c r="F388">
        <v>0</v>
      </c>
      <c r="G388">
        <v>0</v>
      </c>
      <c r="H388">
        <v>0</v>
      </c>
      <c r="I388">
        <v>0</v>
      </c>
      <c r="J388">
        <v>1</v>
      </c>
      <c r="BI388" s="3">
        <v>2</v>
      </c>
      <c r="BJ388" s="3" t="str">
        <f t="array" ref="BJ388">IF(C388="yes",VLOOKUP(BI388&amp;D388,CHOOSE({1,2},Schedule_2015!$A$2:$A$257&amp;Schedule_2015!$B$2:$B$257,Schedule_2015!$C$2:$C$257),2,0),VLOOKUP(BI388&amp;D388,CHOOSE({1,2},Schedule_2015!$A$2:$A$257&amp;Schedule_2015!$C$2:$C$257,Schedule_2015!$B$2:$B$257),2,0))</f>
        <v>BAL</v>
      </c>
      <c r="BK388" s="3">
        <f>VLOOKUP(BJ388,Def!$A$2:$Z$34,23,0)</f>
        <v>94.75</v>
      </c>
      <c r="BL388" s="3">
        <f>VLOOKUP(BJ388,Def!$A$2:$Z$34,16,0)</f>
        <v>185.5</v>
      </c>
      <c r="BM388" s="3">
        <f>VLOOKUP(BJ388,Def!$A$2:$Z$34,17,0)</f>
        <v>5</v>
      </c>
      <c r="BN388" s="3">
        <f>VLOOKUP(BJ388,Def!$A$2:$Z$34,24,0)</f>
        <v>1</v>
      </c>
      <c r="BO388" s="1">
        <f t="shared" ca="1" si="90"/>
        <v>0</v>
      </c>
      <c r="BP388" s="1">
        <f t="shared" ca="1" si="91"/>
        <v>0</v>
      </c>
      <c r="BQ388" s="1">
        <f t="shared" ca="1" si="92"/>
        <v>0</v>
      </c>
      <c r="BR388" s="1">
        <f t="shared" ca="1" si="93"/>
        <v>0</v>
      </c>
      <c r="BS388" s="1">
        <f t="shared" ca="1" si="94"/>
        <v>0</v>
      </c>
      <c r="BT388" s="1">
        <f t="shared" ca="1" si="95"/>
        <v>0</v>
      </c>
      <c r="BU388" s="1">
        <f t="shared" ca="1" si="96"/>
        <v>0</v>
      </c>
      <c r="BV388" s="1">
        <f t="shared" ca="1" si="97"/>
        <v>0</v>
      </c>
      <c r="BW388" s="1">
        <f t="shared" ca="1" si="98"/>
        <v>0</v>
      </c>
      <c r="BX388" s="1">
        <f t="shared" ca="1" si="99"/>
        <v>0</v>
      </c>
      <c r="BY388" s="1">
        <f t="shared" ca="1" si="100"/>
        <v>0</v>
      </c>
      <c r="BZ388" s="1">
        <f t="shared" ca="1" si="101"/>
        <v>0</v>
      </c>
      <c r="CA388" s="1">
        <f t="shared" ca="1" si="102"/>
        <v>0</v>
      </c>
      <c r="CB388" s="1">
        <f t="shared" ca="1" si="103"/>
        <v>0</v>
      </c>
      <c r="CC388" s="1">
        <f t="shared" ca="1" si="104"/>
        <v>0</v>
      </c>
    </row>
    <row r="389" spans="1:81" hidden="1" x14ac:dyDescent="0.25">
      <c r="A389" s="1" t="s">
        <v>2400</v>
      </c>
      <c r="B389" s="1" t="s">
        <v>2401</v>
      </c>
      <c r="C389" s="1" t="s">
        <v>62</v>
      </c>
      <c r="D389" s="1" t="s">
        <v>1285</v>
      </c>
      <c r="E389" s="1" t="s">
        <v>112</v>
      </c>
      <c r="F389">
        <v>0</v>
      </c>
      <c r="G389">
        <v>0</v>
      </c>
      <c r="H389">
        <v>0</v>
      </c>
      <c r="I389">
        <v>0</v>
      </c>
      <c r="J389">
        <v>2</v>
      </c>
      <c r="BI389" s="3">
        <v>2</v>
      </c>
      <c r="BJ389" s="3" t="str">
        <f t="array" ref="BJ389">IF(C389="yes",VLOOKUP(BI389&amp;D389,CHOOSE({1,2},Schedule_2015!$A$2:$A$257&amp;Schedule_2015!$B$2:$B$257,Schedule_2015!$C$2:$C$257),2,0),VLOOKUP(BI389&amp;D389,CHOOSE({1,2},Schedule_2015!$A$2:$A$257&amp;Schedule_2015!$C$2:$C$257,Schedule_2015!$B$2:$B$257),2,0))</f>
        <v>BAL</v>
      </c>
      <c r="BK389" s="3">
        <f>VLOOKUP(BJ389,Def!$A$2:$Z$34,23,0)</f>
        <v>94.75</v>
      </c>
      <c r="BL389" s="3">
        <f>VLOOKUP(BJ389,Def!$A$2:$Z$34,16,0)</f>
        <v>185.5</v>
      </c>
      <c r="BM389" s="3">
        <f>VLOOKUP(BJ389,Def!$A$2:$Z$34,17,0)</f>
        <v>5</v>
      </c>
      <c r="BN389" s="3">
        <f>VLOOKUP(BJ389,Def!$A$2:$Z$34,24,0)</f>
        <v>1</v>
      </c>
      <c r="BO389" s="1">
        <f t="shared" ca="1" si="90"/>
        <v>0</v>
      </c>
      <c r="BP389" s="1">
        <f t="shared" ca="1" si="91"/>
        <v>0</v>
      </c>
      <c r="BQ389" s="1">
        <f t="shared" ca="1" si="92"/>
        <v>0</v>
      </c>
      <c r="BR389" s="1">
        <f t="shared" ca="1" si="93"/>
        <v>0</v>
      </c>
      <c r="BS389" s="1">
        <f t="shared" ca="1" si="94"/>
        <v>0</v>
      </c>
      <c r="BT389" s="1">
        <f t="shared" ca="1" si="95"/>
        <v>0</v>
      </c>
      <c r="BU389" s="1">
        <f t="shared" ca="1" si="96"/>
        <v>0</v>
      </c>
      <c r="BV389" s="1">
        <f t="shared" ca="1" si="97"/>
        <v>0</v>
      </c>
      <c r="BW389" s="1">
        <f t="shared" ca="1" si="98"/>
        <v>0</v>
      </c>
      <c r="BX389" s="1">
        <f t="shared" ca="1" si="99"/>
        <v>0</v>
      </c>
      <c r="BY389" s="1">
        <f t="shared" ca="1" si="100"/>
        <v>0</v>
      </c>
      <c r="BZ389" s="1">
        <f t="shared" ca="1" si="101"/>
        <v>0</v>
      </c>
      <c r="CA389" s="1">
        <f t="shared" ca="1" si="102"/>
        <v>0</v>
      </c>
      <c r="CB389" s="1">
        <f t="shared" ca="1" si="103"/>
        <v>0</v>
      </c>
      <c r="CC389" s="1">
        <f t="shared" ca="1" si="104"/>
        <v>0</v>
      </c>
    </row>
    <row r="390" spans="1:81" hidden="1" x14ac:dyDescent="0.25">
      <c r="A390" s="1" t="s">
        <v>1319</v>
      </c>
      <c r="B390" s="1" t="s">
        <v>1320</v>
      </c>
      <c r="C390" s="1" t="s">
        <v>62</v>
      </c>
      <c r="D390" s="1" t="s">
        <v>1285</v>
      </c>
      <c r="E390" s="1" t="s">
        <v>118</v>
      </c>
      <c r="F390">
        <v>1</v>
      </c>
      <c r="G390">
        <v>0</v>
      </c>
      <c r="H390">
        <v>0</v>
      </c>
      <c r="I390">
        <v>0</v>
      </c>
      <c r="J390">
        <v>3</v>
      </c>
      <c r="BI390" s="3">
        <v>2</v>
      </c>
      <c r="BJ390" s="3" t="str">
        <f t="array" ref="BJ390">IF(C390="yes",VLOOKUP(BI390&amp;D390,CHOOSE({1,2},Schedule_2015!$A$2:$A$257&amp;Schedule_2015!$B$2:$B$257,Schedule_2015!$C$2:$C$257),2,0),VLOOKUP(BI390&amp;D390,CHOOSE({1,2},Schedule_2015!$A$2:$A$257&amp;Schedule_2015!$C$2:$C$257,Schedule_2015!$B$2:$B$257),2,0))</f>
        <v>BAL</v>
      </c>
      <c r="BK390" s="3">
        <f>VLOOKUP(BJ390,Def!$A$2:$Z$34,23,0)</f>
        <v>94.75</v>
      </c>
      <c r="BL390" s="3">
        <f>VLOOKUP(BJ390,Def!$A$2:$Z$34,16,0)</f>
        <v>185.5</v>
      </c>
      <c r="BM390" s="3">
        <f>VLOOKUP(BJ390,Def!$A$2:$Z$34,17,0)</f>
        <v>5</v>
      </c>
      <c r="BN390" s="3">
        <f>VLOOKUP(BJ390,Def!$A$2:$Z$34,24,0)</f>
        <v>1</v>
      </c>
      <c r="BO390" s="1">
        <f t="shared" ca="1" si="90"/>
        <v>0</v>
      </c>
      <c r="BP390" s="1">
        <f t="shared" ca="1" si="91"/>
        <v>0</v>
      </c>
      <c r="BQ390" s="1">
        <f t="shared" ca="1" si="92"/>
        <v>0</v>
      </c>
      <c r="BR390" s="1">
        <f t="shared" ca="1" si="93"/>
        <v>0</v>
      </c>
      <c r="BS390" s="1">
        <f t="shared" ca="1" si="94"/>
        <v>0</v>
      </c>
      <c r="BT390" s="1">
        <f t="shared" ca="1" si="95"/>
        <v>0</v>
      </c>
      <c r="BU390" s="1">
        <f t="shared" ca="1" si="96"/>
        <v>0</v>
      </c>
      <c r="BV390" s="1">
        <f t="shared" ca="1" si="97"/>
        <v>0</v>
      </c>
      <c r="BW390" s="1">
        <f t="shared" ca="1" si="98"/>
        <v>0</v>
      </c>
      <c r="BX390" s="1">
        <f t="shared" ca="1" si="99"/>
        <v>0</v>
      </c>
      <c r="BY390" s="1">
        <f t="shared" ca="1" si="100"/>
        <v>0</v>
      </c>
      <c r="BZ390" s="1">
        <f t="shared" ca="1" si="101"/>
        <v>0</v>
      </c>
      <c r="CA390" s="1">
        <f t="shared" ca="1" si="102"/>
        <v>0</v>
      </c>
      <c r="CB390" s="1">
        <f t="shared" ca="1" si="103"/>
        <v>0</v>
      </c>
      <c r="CC390" s="1">
        <f t="shared" ca="1" si="104"/>
        <v>0</v>
      </c>
    </row>
    <row r="391" spans="1:81" hidden="1" x14ac:dyDescent="0.25">
      <c r="A391" s="1" t="s">
        <v>1321</v>
      </c>
      <c r="B391" s="1" t="s">
        <v>1322</v>
      </c>
      <c r="C391" s="1" t="s">
        <v>62</v>
      </c>
      <c r="D391" s="1" t="s">
        <v>1285</v>
      </c>
      <c r="E391" s="1" t="s">
        <v>100</v>
      </c>
      <c r="F391">
        <v>1</v>
      </c>
      <c r="G391">
        <v>0</v>
      </c>
      <c r="H391">
        <v>1</v>
      </c>
      <c r="I391">
        <v>0</v>
      </c>
      <c r="J391">
        <v>3</v>
      </c>
      <c r="BI391" s="3">
        <v>2</v>
      </c>
      <c r="BJ391" s="3" t="str">
        <f t="array" ref="BJ391">IF(C391="yes",VLOOKUP(BI391&amp;D391,CHOOSE({1,2},Schedule_2015!$A$2:$A$257&amp;Schedule_2015!$B$2:$B$257,Schedule_2015!$C$2:$C$257),2,0),VLOOKUP(BI391&amp;D391,CHOOSE({1,2},Schedule_2015!$A$2:$A$257&amp;Schedule_2015!$C$2:$C$257,Schedule_2015!$B$2:$B$257),2,0))</f>
        <v>BAL</v>
      </c>
      <c r="BK391" s="3">
        <f>VLOOKUP(BJ391,Def!$A$2:$Z$34,23,0)</f>
        <v>94.75</v>
      </c>
      <c r="BL391" s="3">
        <f>VLOOKUP(BJ391,Def!$A$2:$Z$34,16,0)</f>
        <v>185.5</v>
      </c>
      <c r="BM391" s="3">
        <f>VLOOKUP(BJ391,Def!$A$2:$Z$34,17,0)</f>
        <v>5</v>
      </c>
      <c r="BN391" s="3">
        <f>VLOOKUP(BJ391,Def!$A$2:$Z$34,24,0)</f>
        <v>1</v>
      </c>
      <c r="BO391" s="1">
        <f t="shared" ca="1" si="90"/>
        <v>0</v>
      </c>
      <c r="BP391" s="1">
        <f t="shared" ca="1" si="91"/>
        <v>0</v>
      </c>
      <c r="BQ391" s="1">
        <f t="shared" ca="1" si="92"/>
        <v>0</v>
      </c>
      <c r="BR391" s="1">
        <f t="shared" ca="1" si="93"/>
        <v>0</v>
      </c>
      <c r="BS391" s="1">
        <f t="shared" ca="1" si="94"/>
        <v>0</v>
      </c>
      <c r="BT391" s="1">
        <f t="shared" ca="1" si="95"/>
        <v>0</v>
      </c>
      <c r="BU391" s="1">
        <f t="shared" ca="1" si="96"/>
        <v>0</v>
      </c>
      <c r="BV391" s="1">
        <f t="shared" ca="1" si="97"/>
        <v>0</v>
      </c>
      <c r="BW391" s="1">
        <f t="shared" ca="1" si="98"/>
        <v>0</v>
      </c>
      <c r="BX391" s="1">
        <f t="shared" ca="1" si="99"/>
        <v>0</v>
      </c>
      <c r="BY391" s="1">
        <f t="shared" ca="1" si="100"/>
        <v>0</v>
      </c>
      <c r="BZ391" s="1">
        <f t="shared" ca="1" si="101"/>
        <v>0</v>
      </c>
      <c r="CA391" s="1">
        <f t="shared" ca="1" si="102"/>
        <v>0</v>
      </c>
      <c r="CB391" s="1">
        <f t="shared" ca="1" si="103"/>
        <v>0</v>
      </c>
      <c r="CC391" s="1">
        <f t="shared" ca="1" si="104"/>
        <v>0</v>
      </c>
    </row>
    <row r="392" spans="1:81" hidden="1" x14ac:dyDescent="0.25">
      <c r="A392" s="1" t="s">
        <v>1751</v>
      </c>
      <c r="B392" s="1" t="s">
        <v>1752</v>
      </c>
      <c r="C392" s="1" t="s">
        <v>62</v>
      </c>
      <c r="D392" s="1" t="s">
        <v>1285</v>
      </c>
      <c r="E392" s="1" t="s">
        <v>105</v>
      </c>
      <c r="F392">
        <v>1</v>
      </c>
      <c r="G392">
        <v>0</v>
      </c>
      <c r="H392">
        <v>0</v>
      </c>
      <c r="I392">
        <v>0</v>
      </c>
      <c r="J392">
        <v>1</v>
      </c>
      <c r="BI392" s="3">
        <v>2</v>
      </c>
      <c r="BJ392" s="3" t="str">
        <f t="array" ref="BJ392">IF(C392="yes",VLOOKUP(BI392&amp;D392,CHOOSE({1,2},Schedule_2015!$A$2:$A$257&amp;Schedule_2015!$B$2:$B$257,Schedule_2015!$C$2:$C$257),2,0),VLOOKUP(BI392&amp;D392,CHOOSE({1,2},Schedule_2015!$A$2:$A$257&amp;Schedule_2015!$C$2:$C$257,Schedule_2015!$B$2:$B$257),2,0))</f>
        <v>BAL</v>
      </c>
      <c r="BK392" s="3">
        <f>VLOOKUP(BJ392,Def!$A$2:$Z$34,23,0)</f>
        <v>94.75</v>
      </c>
      <c r="BL392" s="3">
        <f>VLOOKUP(BJ392,Def!$A$2:$Z$34,16,0)</f>
        <v>185.5</v>
      </c>
      <c r="BM392" s="3">
        <f>VLOOKUP(BJ392,Def!$A$2:$Z$34,17,0)</f>
        <v>5</v>
      </c>
      <c r="BN392" s="3">
        <f>VLOOKUP(BJ392,Def!$A$2:$Z$34,24,0)</f>
        <v>1</v>
      </c>
      <c r="BO392" s="1">
        <f t="shared" ca="1" si="90"/>
        <v>0</v>
      </c>
      <c r="BP392" s="1">
        <f t="shared" ca="1" si="91"/>
        <v>0</v>
      </c>
      <c r="BQ392" s="1">
        <f t="shared" ca="1" si="92"/>
        <v>0</v>
      </c>
      <c r="BR392" s="1">
        <f t="shared" ca="1" si="93"/>
        <v>0</v>
      </c>
      <c r="BS392" s="1">
        <f t="shared" ca="1" si="94"/>
        <v>0</v>
      </c>
      <c r="BT392" s="1">
        <f t="shared" ca="1" si="95"/>
        <v>0</v>
      </c>
      <c r="BU392" s="1">
        <f t="shared" ca="1" si="96"/>
        <v>0</v>
      </c>
      <c r="BV392" s="1">
        <f t="shared" ca="1" si="97"/>
        <v>0</v>
      </c>
      <c r="BW392" s="1">
        <f t="shared" ca="1" si="98"/>
        <v>0</v>
      </c>
      <c r="BX392" s="1">
        <f t="shared" ca="1" si="99"/>
        <v>0</v>
      </c>
      <c r="BY392" s="1">
        <f t="shared" ca="1" si="100"/>
        <v>0</v>
      </c>
      <c r="BZ392" s="1">
        <f t="shared" ca="1" si="101"/>
        <v>0</v>
      </c>
      <c r="CA392" s="1">
        <f t="shared" ca="1" si="102"/>
        <v>0</v>
      </c>
      <c r="CB392" s="1">
        <f t="shared" ca="1" si="103"/>
        <v>0</v>
      </c>
      <c r="CC392" s="1">
        <f t="shared" ca="1" si="104"/>
        <v>0</v>
      </c>
    </row>
    <row r="393" spans="1:81" hidden="1" x14ac:dyDescent="0.25">
      <c r="A393" s="1" t="s">
        <v>325</v>
      </c>
      <c r="B393" s="1" t="s">
        <v>1332</v>
      </c>
      <c r="C393" s="1" t="s">
        <v>62</v>
      </c>
      <c r="D393" s="1" t="s">
        <v>1285</v>
      </c>
      <c r="E393" s="1" t="s">
        <v>105</v>
      </c>
      <c r="F393">
        <v>0</v>
      </c>
      <c r="G393">
        <v>0</v>
      </c>
      <c r="H393">
        <v>0</v>
      </c>
      <c r="I393">
        <v>0</v>
      </c>
      <c r="J393">
        <v>1</v>
      </c>
      <c r="BI393" s="3">
        <v>2</v>
      </c>
      <c r="BJ393" s="3" t="str">
        <f t="array" ref="BJ393">IF(C393="yes",VLOOKUP(BI393&amp;D393,CHOOSE({1,2},Schedule_2015!$A$2:$A$257&amp;Schedule_2015!$B$2:$B$257,Schedule_2015!$C$2:$C$257),2,0),VLOOKUP(BI393&amp;D393,CHOOSE({1,2},Schedule_2015!$A$2:$A$257&amp;Schedule_2015!$C$2:$C$257,Schedule_2015!$B$2:$B$257),2,0))</f>
        <v>BAL</v>
      </c>
      <c r="BK393" s="3">
        <f>VLOOKUP(BJ393,Def!$A$2:$Z$34,23,0)</f>
        <v>94.75</v>
      </c>
      <c r="BL393" s="3">
        <f>VLOOKUP(BJ393,Def!$A$2:$Z$34,16,0)</f>
        <v>185.5</v>
      </c>
      <c r="BM393" s="3">
        <f>VLOOKUP(BJ393,Def!$A$2:$Z$34,17,0)</f>
        <v>5</v>
      </c>
      <c r="BN393" s="3">
        <f>VLOOKUP(BJ393,Def!$A$2:$Z$34,24,0)</f>
        <v>1</v>
      </c>
      <c r="BO393" s="1">
        <f t="shared" ca="1" si="90"/>
        <v>0</v>
      </c>
      <c r="BP393" s="1">
        <f t="shared" ca="1" si="91"/>
        <v>0</v>
      </c>
      <c r="BQ393" s="1">
        <f t="shared" ca="1" si="92"/>
        <v>0</v>
      </c>
      <c r="BR393" s="1">
        <f t="shared" ca="1" si="93"/>
        <v>0</v>
      </c>
      <c r="BS393" s="1">
        <f t="shared" ca="1" si="94"/>
        <v>0</v>
      </c>
      <c r="BT393" s="1">
        <f t="shared" ca="1" si="95"/>
        <v>0</v>
      </c>
      <c r="BU393" s="1">
        <f t="shared" ca="1" si="96"/>
        <v>0</v>
      </c>
      <c r="BV393" s="1">
        <f t="shared" ca="1" si="97"/>
        <v>0</v>
      </c>
      <c r="BW393" s="1">
        <f t="shared" ca="1" si="98"/>
        <v>0</v>
      </c>
      <c r="BX393" s="1">
        <f t="shared" ca="1" si="99"/>
        <v>0</v>
      </c>
      <c r="BY393" s="1">
        <f t="shared" ca="1" si="100"/>
        <v>0</v>
      </c>
      <c r="BZ393" s="1">
        <f t="shared" ca="1" si="101"/>
        <v>0</v>
      </c>
      <c r="CA393" s="1">
        <f t="shared" ca="1" si="102"/>
        <v>0</v>
      </c>
      <c r="CB393" s="1">
        <f t="shared" ca="1" si="103"/>
        <v>0</v>
      </c>
      <c r="CC393" s="1">
        <f t="shared" ca="1" si="104"/>
        <v>0</v>
      </c>
    </row>
    <row r="394" spans="1:81" hidden="1" x14ac:dyDescent="0.25">
      <c r="A394" s="1" t="s">
        <v>233</v>
      </c>
      <c r="B394" s="1" t="s">
        <v>1333</v>
      </c>
      <c r="C394" s="1" t="s">
        <v>62</v>
      </c>
      <c r="D394" s="1" t="s">
        <v>1285</v>
      </c>
      <c r="E394" s="1" t="s">
        <v>105</v>
      </c>
      <c r="F394">
        <v>5</v>
      </c>
      <c r="G394">
        <v>0</v>
      </c>
      <c r="H394">
        <v>0</v>
      </c>
      <c r="I394">
        <v>0</v>
      </c>
      <c r="J394">
        <v>7</v>
      </c>
      <c r="BI394" s="3">
        <v>2</v>
      </c>
      <c r="BJ394" s="3" t="str">
        <f t="array" ref="BJ394">IF(C394="yes",VLOOKUP(BI394&amp;D394,CHOOSE({1,2},Schedule_2015!$A$2:$A$257&amp;Schedule_2015!$B$2:$B$257,Schedule_2015!$C$2:$C$257),2,0),VLOOKUP(BI394&amp;D394,CHOOSE({1,2},Schedule_2015!$A$2:$A$257&amp;Schedule_2015!$C$2:$C$257,Schedule_2015!$B$2:$B$257),2,0))</f>
        <v>BAL</v>
      </c>
      <c r="BK394" s="3">
        <f>VLOOKUP(BJ394,Def!$A$2:$Z$34,23,0)</f>
        <v>94.75</v>
      </c>
      <c r="BL394" s="3">
        <f>VLOOKUP(BJ394,Def!$A$2:$Z$34,16,0)</f>
        <v>185.5</v>
      </c>
      <c r="BM394" s="3">
        <f>VLOOKUP(BJ394,Def!$A$2:$Z$34,17,0)</f>
        <v>5</v>
      </c>
      <c r="BN394" s="3">
        <f>VLOOKUP(BJ394,Def!$A$2:$Z$34,24,0)</f>
        <v>1</v>
      </c>
      <c r="BO394" s="1">
        <f t="shared" ca="1" si="90"/>
        <v>0</v>
      </c>
      <c r="BP394" s="1">
        <f t="shared" ca="1" si="91"/>
        <v>0</v>
      </c>
      <c r="BQ394" s="1">
        <f t="shared" ca="1" si="92"/>
        <v>0</v>
      </c>
      <c r="BR394" s="1">
        <f t="shared" ca="1" si="93"/>
        <v>0</v>
      </c>
      <c r="BS394" s="1">
        <f t="shared" ca="1" si="94"/>
        <v>0</v>
      </c>
      <c r="BT394" s="1">
        <f t="shared" ca="1" si="95"/>
        <v>0</v>
      </c>
      <c r="BU394" s="1">
        <f t="shared" ca="1" si="96"/>
        <v>0</v>
      </c>
      <c r="BV394" s="1">
        <f t="shared" ca="1" si="97"/>
        <v>0</v>
      </c>
      <c r="BW394" s="1">
        <f t="shared" ca="1" si="98"/>
        <v>0</v>
      </c>
      <c r="BX394" s="1">
        <f t="shared" ca="1" si="99"/>
        <v>0</v>
      </c>
      <c r="BY394" s="1">
        <f t="shared" ca="1" si="100"/>
        <v>0</v>
      </c>
      <c r="BZ394" s="1">
        <f t="shared" ca="1" si="101"/>
        <v>0</v>
      </c>
      <c r="CA394" s="1">
        <f t="shared" ca="1" si="102"/>
        <v>0</v>
      </c>
      <c r="CB394" s="1">
        <f t="shared" ca="1" si="103"/>
        <v>0</v>
      </c>
      <c r="CC394" s="1">
        <f t="shared" ca="1" si="104"/>
        <v>0</v>
      </c>
    </row>
    <row r="395" spans="1:81" hidden="1" x14ac:dyDescent="0.25">
      <c r="A395" s="1" t="s">
        <v>1759</v>
      </c>
      <c r="B395" s="1" t="s">
        <v>1760</v>
      </c>
      <c r="C395" s="1" t="s">
        <v>62</v>
      </c>
      <c r="D395" s="1" t="s">
        <v>1285</v>
      </c>
      <c r="E395" s="1" t="s">
        <v>94</v>
      </c>
      <c r="F395">
        <v>0</v>
      </c>
      <c r="G395">
        <v>0</v>
      </c>
      <c r="H395">
        <v>0</v>
      </c>
      <c r="I395">
        <v>0</v>
      </c>
      <c r="J395">
        <v>2</v>
      </c>
      <c r="BI395" s="3">
        <v>2</v>
      </c>
      <c r="BJ395" s="3" t="str">
        <f t="array" ref="BJ395">IF(C395="yes",VLOOKUP(BI395&amp;D395,CHOOSE({1,2},Schedule_2015!$A$2:$A$257&amp;Schedule_2015!$B$2:$B$257,Schedule_2015!$C$2:$C$257),2,0),VLOOKUP(BI395&amp;D395,CHOOSE({1,2},Schedule_2015!$A$2:$A$257&amp;Schedule_2015!$C$2:$C$257,Schedule_2015!$B$2:$B$257),2,0))</f>
        <v>BAL</v>
      </c>
      <c r="BK395" s="3">
        <f>VLOOKUP(BJ395,Def!$A$2:$Z$34,23,0)</f>
        <v>94.75</v>
      </c>
      <c r="BL395" s="3">
        <f>VLOOKUP(BJ395,Def!$A$2:$Z$34,16,0)</f>
        <v>185.5</v>
      </c>
      <c r="BM395" s="3">
        <f>VLOOKUP(BJ395,Def!$A$2:$Z$34,17,0)</f>
        <v>5</v>
      </c>
      <c r="BN395" s="3">
        <f>VLOOKUP(BJ395,Def!$A$2:$Z$34,24,0)</f>
        <v>1</v>
      </c>
      <c r="BO395" s="1">
        <f t="shared" ca="1" si="90"/>
        <v>0</v>
      </c>
      <c r="BP395" s="1">
        <f t="shared" ca="1" si="91"/>
        <v>0</v>
      </c>
      <c r="BQ395" s="1">
        <f t="shared" ca="1" si="92"/>
        <v>0</v>
      </c>
      <c r="BR395" s="1">
        <f t="shared" ca="1" si="93"/>
        <v>0</v>
      </c>
      <c r="BS395" s="1">
        <f t="shared" ca="1" si="94"/>
        <v>0</v>
      </c>
      <c r="BT395" s="1">
        <f t="shared" ca="1" si="95"/>
        <v>0</v>
      </c>
      <c r="BU395" s="1">
        <f t="shared" ca="1" si="96"/>
        <v>0</v>
      </c>
      <c r="BV395" s="1">
        <f t="shared" ca="1" si="97"/>
        <v>0</v>
      </c>
      <c r="BW395" s="1">
        <f t="shared" ca="1" si="98"/>
        <v>0</v>
      </c>
      <c r="BX395" s="1">
        <f t="shared" ca="1" si="99"/>
        <v>0</v>
      </c>
      <c r="BY395" s="1">
        <f t="shared" ca="1" si="100"/>
        <v>0</v>
      </c>
      <c r="BZ395" s="1">
        <f t="shared" ca="1" si="101"/>
        <v>0</v>
      </c>
      <c r="CA395" s="1">
        <f t="shared" ca="1" si="102"/>
        <v>0</v>
      </c>
      <c r="CB395" s="1">
        <f t="shared" ca="1" si="103"/>
        <v>0</v>
      </c>
      <c r="CC395" s="1">
        <f t="shared" ca="1" si="104"/>
        <v>0</v>
      </c>
    </row>
    <row r="396" spans="1:81" hidden="1" x14ac:dyDescent="0.25">
      <c r="A396" s="1" t="s">
        <v>1323</v>
      </c>
      <c r="B396" s="1" t="s">
        <v>1324</v>
      </c>
      <c r="C396" s="1" t="s">
        <v>62</v>
      </c>
      <c r="D396" s="1" t="s">
        <v>1285</v>
      </c>
      <c r="E396" s="1" t="s">
        <v>94</v>
      </c>
      <c r="F396">
        <v>2</v>
      </c>
      <c r="G396">
        <v>0</v>
      </c>
      <c r="H396">
        <v>0</v>
      </c>
      <c r="I396">
        <v>0</v>
      </c>
      <c r="J396">
        <v>2</v>
      </c>
      <c r="BI396" s="3">
        <v>2</v>
      </c>
      <c r="BJ396" s="3" t="str">
        <f t="array" ref="BJ396">IF(C396="yes",VLOOKUP(BI396&amp;D396,CHOOSE({1,2},Schedule_2015!$A$2:$A$257&amp;Schedule_2015!$B$2:$B$257,Schedule_2015!$C$2:$C$257),2,0),VLOOKUP(BI396&amp;D396,CHOOSE({1,2},Schedule_2015!$A$2:$A$257&amp;Schedule_2015!$C$2:$C$257,Schedule_2015!$B$2:$B$257),2,0))</f>
        <v>BAL</v>
      </c>
      <c r="BK396" s="3">
        <f>VLOOKUP(BJ396,Def!$A$2:$Z$34,23,0)</f>
        <v>94.75</v>
      </c>
      <c r="BL396" s="3">
        <f>VLOOKUP(BJ396,Def!$A$2:$Z$34,16,0)</f>
        <v>185.5</v>
      </c>
      <c r="BM396" s="3">
        <f>VLOOKUP(BJ396,Def!$A$2:$Z$34,17,0)</f>
        <v>5</v>
      </c>
      <c r="BN396" s="3">
        <f>VLOOKUP(BJ396,Def!$A$2:$Z$34,24,0)</f>
        <v>1</v>
      </c>
      <c r="BO396" s="1">
        <f t="shared" ca="1" si="90"/>
        <v>0</v>
      </c>
      <c r="BP396" s="1">
        <f t="shared" ca="1" si="91"/>
        <v>0</v>
      </c>
      <c r="BQ396" s="1">
        <f t="shared" ca="1" si="92"/>
        <v>0</v>
      </c>
      <c r="BR396" s="1">
        <f t="shared" ca="1" si="93"/>
        <v>0</v>
      </c>
      <c r="BS396" s="1">
        <f t="shared" ca="1" si="94"/>
        <v>0</v>
      </c>
      <c r="BT396" s="1">
        <f t="shared" ca="1" si="95"/>
        <v>0</v>
      </c>
      <c r="BU396" s="1">
        <f t="shared" ca="1" si="96"/>
        <v>0</v>
      </c>
      <c r="BV396" s="1">
        <f t="shared" ca="1" si="97"/>
        <v>0</v>
      </c>
      <c r="BW396" s="1">
        <f t="shared" ca="1" si="98"/>
        <v>0</v>
      </c>
      <c r="BX396" s="1">
        <f t="shared" ca="1" si="99"/>
        <v>0</v>
      </c>
      <c r="BY396" s="1">
        <f t="shared" ca="1" si="100"/>
        <v>0</v>
      </c>
      <c r="BZ396" s="1">
        <f t="shared" ca="1" si="101"/>
        <v>0</v>
      </c>
      <c r="CA396" s="1">
        <f t="shared" ca="1" si="102"/>
        <v>0</v>
      </c>
      <c r="CB396" s="1">
        <f t="shared" ca="1" si="103"/>
        <v>0</v>
      </c>
      <c r="CC396" s="1">
        <f t="shared" ca="1" si="104"/>
        <v>0</v>
      </c>
    </row>
    <row r="397" spans="1:81" hidden="1" x14ac:dyDescent="0.25">
      <c r="A397" s="1" t="s">
        <v>1755</v>
      </c>
      <c r="B397" s="1" t="s">
        <v>1756</v>
      </c>
      <c r="C397" s="1" t="s">
        <v>62</v>
      </c>
      <c r="D397" s="1" t="s">
        <v>1285</v>
      </c>
      <c r="E397" s="1" t="s">
        <v>97</v>
      </c>
      <c r="F397">
        <v>3</v>
      </c>
      <c r="G397">
        <v>0</v>
      </c>
      <c r="H397">
        <v>0</v>
      </c>
      <c r="I397">
        <v>0</v>
      </c>
      <c r="J397">
        <v>2</v>
      </c>
      <c r="BI397" s="3">
        <v>2</v>
      </c>
      <c r="BJ397" s="3" t="str">
        <f t="array" ref="BJ397">IF(C397="yes",VLOOKUP(BI397&amp;D397,CHOOSE({1,2},Schedule_2015!$A$2:$A$257&amp;Schedule_2015!$B$2:$B$257,Schedule_2015!$C$2:$C$257),2,0),VLOOKUP(BI397&amp;D397,CHOOSE({1,2},Schedule_2015!$A$2:$A$257&amp;Schedule_2015!$C$2:$C$257,Schedule_2015!$B$2:$B$257),2,0))</f>
        <v>BAL</v>
      </c>
      <c r="BK397" s="3">
        <f>VLOOKUP(BJ397,Def!$A$2:$Z$34,23,0)</f>
        <v>94.75</v>
      </c>
      <c r="BL397" s="3">
        <f>VLOOKUP(BJ397,Def!$A$2:$Z$34,16,0)</f>
        <v>185.5</v>
      </c>
      <c r="BM397" s="3">
        <f>VLOOKUP(BJ397,Def!$A$2:$Z$34,17,0)</f>
        <v>5</v>
      </c>
      <c r="BN397" s="3">
        <f>VLOOKUP(BJ397,Def!$A$2:$Z$34,24,0)</f>
        <v>1</v>
      </c>
      <c r="BO397" s="1">
        <f t="shared" ca="1" si="90"/>
        <v>0</v>
      </c>
      <c r="BP397" s="1">
        <f t="shared" ca="1" si="91"/>
        <v>0</v>
      </c>
      <c r="BQ397" s="1">
        <f t="shared" ca="1" si="92"/>
        <v>0</v>
      </c>
      <c r="BR397" s="1">
        <f t="shared" ca="1" si="93"/>
        <v>0</v>
      </c>
      <c r="BS397" s="1">
        <f t="shared" ca="1" si="94"/>
        <v>0</v>
      </c>
      <c r="BT397" s="1">
        <f t="shared" ca="1" si="95"/>
        <v>0</v>
      </c>
      <c r="BU397" s="1">
        <f t="shared" ca="1" si="96"/>
        <v>0</v>
      </c>
      <c r="BV397" s="1">
        <f t="shared" ca="1" si="97"/>
        <v>0</v>
      </c>
      <c r="BW397" s="1">
        <f t="shared" ca="1" si="98"/>
        <v>0</v>
      </c>
      <c r="BX397" s="1">
        <f t="shared" ca="1" si="99"/>
        <v>0</v>
      </c>
      <c r="BY397" s="1">
        <f t="shared" ca="1" si="100"/>
        <v>0</v>
      </c>
      <c r="BZ397" s="1">
        <f t="shared" ca="1" si="101"/>
        <v>0</v>
      </c>
      <c r="CA397" s="1">
        <f t="shared" ca="1" si="102"/>
        <v>0</v>
      </c>
      <c r="CB397" s="1">
        <f t="shared" ca="1" si="103"/>
        <v>0</v>
      </c>
      <c r="CC397" s="1">
        <f t="shared" ca="1" si="104"/>
        <v>0</v>
      </c>
    </row>
    <row r="398" spans="1:81" hidden="1" x14ac:dyDescent="0.25">
      <c r="A398" s="1" t="s">
        <v>1330</v>
      </c>
      <c r="B398" s="1" t="s">
        <v>1331</v>
      </c>
      <c r="C398" s="1" t="s">
        <v>62</v>
      </c>
      <c r="D398" s="1" t="s">
        <v>1285</v>
      </c>
      <c r="E398" s="1" t="s">
        <v>94</v>
      </c>
      <c r="F398">
        <v>0</v>
      </c>
      <c r="G398">
        <v>0</v>
      </c>
      <c r="H398">
        <v>0</v>
      </c>
      <c r="I398">
        <v>0</v>
      </c>
      <c r="J398">
        <v>1</v>
      </c>
      <c r="BI398" s="3">
        <v>2</v>
      </c>
      <c r="BJ398" s="3" t="str">
        <f t="array" ref="BJ398">IF(C398="yes",VLOOKUP(BI398&amp;D398,CHOOSE({1,2},Schedule_2015!$A$2:$A$257&amp;Schedule_2015!$B$2:$B$257,Schedule_2015!$C$2:$C$257),2,0),VLOOKUP(BI398&amp;D398,CHOOSE({1,2},Schedule_2015!$A$2:$A$257&amp;Schedule_2015!$C$2:$C$257,Schedule_2015!$B$2:$B$257),2,0))</f>
        <v>BAL</v>
      </c>
      <c r="BK398" s="3">
        <f>VLOOKUP(BJ398,Def!$A$2:$Z$34,23,0)</f>
        <v>94.75</v>
      </c>
      <c r="BL398" s="3">
        <f>VLOOKUP(BJ398,Def!$A$2:$Z$34,16,0)</f>
        <v>185.5</v>
      </c>
      <c r="BM398" s="3">
        <f>VLOOKUP(BJ398,Def!$A$2:$Z$34,17,0)</f>
        <v>5</v>
      </c>
      <c r="BN398" s="3">
        <f>VLOOKUP(BJ398,Def!$A$2:$Z$34,24,0)</f>
        <v>1</v>
      </c>
      <c r="BO398" s="1">
        <f t="shared" ca="1" si="90"/>
        <v>0</v>
      </c>
      <c r="BP398" s="1">
        <f t="shared" ca="1" si="91"/>
        <v>0</v>
      </c>
      <c r="BQ398" s="1">
        <f t="shared" ca="1" si="92"/>
        <v>0</v>
      </c>
      <c r="BR398" s="1">
        <f t="shared" ca="1" si="93"/>
        <v>0</v>
      </c>
      <c r="BS398" s="1">
        <f t="shared" ca="1" si="94"/>
        <v>0</v>
      </c>
      <c r="BT398" s="1">
        <f t="shared" ca="1" si="95"/>
        <v>0</v>
      </c>
      <c r="BU398" s="1">
        <f t="shared" ca="1" si="96"/>
        <v>0</v>
      </c>
      <c r="BV398" s="1">
        <f t="shared" ca="1" si="97"/>
        <v>0</v>
      </c>
      <c r="BW398" s="1">
        <f t="shared" ca="1" si="98"/>
        <v>0</v>
      </c>
      <c r="BX398" s="1">
        <f t="shared" ca="1" si="99"/>
        <v>0</v>
      </c>
      <c r="BY398" s="1">
        <f t="shared" ca="1" si="100"/>
        <v>0</v>
      </c>
      <c r="BZ398" s="1">
        <f t="shared" ca="1" si="101"/>
        <v>0</v>
      </c>
      <c r="CA398" s="1">
        <f t="shared" ca="1" si="102"/>
        <v>0</v>
      </c>
      <c r="CB398" s="1">
        <f t="shared" ca="1" si="103"/>
        <v>0</v>
      </c>
      <c r="CC398" s="1">
        <f t="shared" ca="1" si="104"/>
        <v>0</v>
      </c>
    </row>
    <row r="399" spans="1:81" hidden="1" x14ac:dyDescent="0.25">
      <c r="A399" s="1" t="s">
        <v>2402</v>
      </c>
      <c r="B399" s="1" t="s">
        <v>2403</v>
      </c>
      <c r="C399" s="1" t="s">
        <v>62</v>
      </c>
      <c r="D399" s="1" t="s">
        <v>1285</v>
      </c>
      <c r="E399" s="1" t="s">
        <v>115</v>
      </c>
      <c r="F399">
        <v>0</v>
      </c>
      <c r="G399">
        <v>0</v>
      </c>
      <c r="H399">
        <v>0</v>
      </c>
      <c r="I399">
        <v>0</v>
      </c>
      <c r="J399">
        <v>1</v>
      </c>
      <c r="BI399" s="3">
        <v>2</v>
      </c>
      <c r="BJ399" s="3" t="str">
        <f t="array" ref="BJ399">IF(C399="yes",VLOOKUP(BI399&amp;D399,CHOOSE({1,2},Schedule_2015!$A$2:$A$257&amp;Schedule_2015!$B$2:$B$257,Schedule_2015!$C$2:$C$257),2,0),VLOOKUP(BI399&amp;D399,CHOOSE({1,2},Schedule_2015!$A$2:$A$257&amp;Schedule_2015!$C$2:$C$257,Schedule_2015!$B$2:$B$257),2,0))</f>
        <v>BAL</v>
      </c>
      <c r="BK399" s="3">
        <f>VLOOKUP(BJ399,Def!$A$2:$Z$34,23,0)</f>
        <v>94.75</v>
      </c>
      <c r="BL399" s="3">
        <f>VLOOKUP(BJ399,Def!$A$2:$Z$34,16,0)</f>
        <v>185.5</v>
      </c>
      <c r="BM399" s="3">
        <f>VLOOKUP(BJ399,Def!$A$2:$Z$34,17,0)</f>
        <v>5</v>
      </c>
      <c r="BN399" s="3">
        <f>VLOOKUP(BJ399,Def!$A$2:$Z$34,24,0)</f>
        <v>1</v>
      </c>
      <c r="BO399" s="1">
        <f t="shared" ca="1" si="90"/>
        <v>0</v>
      </c>
      <c r="BP399" s="1">
        <f t="shared" ca="1" si="91"/>
        <v>0</v>
      </c>
      <c r="BQ399" s="1">
        <f t="shared" ca="1" si="92"/>
        <v>0</v>
      </c>
      <c r="BR399" s="1">
        <f t="shared" ca="1" si="93"/>
        <v>0</v>
      </c>
      <c r="BS399" s="1">
        <f t="shared" ca="1" si="94"/>
        <v>0</v>
      </c>
      <c r="BT399" s="1">
        <f t="shared" ca="1" si="95"/>
        <v>0</v>
      </c>
      <c r="BU399" s="1">
        <f t="shared" ca="1" si="96"/>
        <v>0</v>
      </c>
      <c r="BV399" s="1">
        <f t="shared" ca="1" si="97"/>
        <v>0</v>
      </c>
      <c r="BW399" s="1">
        <f t="shared" ca="1" si="98"/>
        <v>0</v>
      </c>
      <c r="BX399" s="1">
        <f t="shared" ca="1" si="99"/>
        <v>0</v>
      </c>
      <c r="BY399" s="1">
        <f t="shared" ca="1" si="100"/>
        <v>0</v>
      </c>
      <c r="BZ399" s="1">
        <f t="shared" ca="1" si="101"/>
        <v>0</v>
      </c>
      <c r="CA399" s="1">
        <f t="shared" ca="1" si="102"/>
        <v>0</v>
      </c>
      <c r="CB399" s="1">
        <f t="shared" ca="1" si="103"/>
        <v>0</v>
      </c>
      <c r="CC399" s="1">
        <f t="shared" ca="1" si="104"/>
        <v>0</v>
      </c>
    </row>
    <row r="400" spans="1:81" hidden="1" x14ac:dyDescent="0.25">
      <c r="A400" s="1" t="s">
        <v>1334</v>
      </c>
      <c r="B400" s="1" t="s">
        <v>1335</v>
      </c>
      <c r="C400" s="1" t="s">
        <v>62</v>
      </c>
      <c r="D400" s="1" t="s">
        <v>1285</v>
      </c>
      <c r="E400" s="1" t="s">
        <v>100</v>
      </c>
      <c r="F400">
        <v>2</v>
      </c>
      <c r="G400">
        <v>0</v>
      </c>
      <c r="H400">
        <v>0</v>
      </c>
      <c r="I400">
        <v>0</v>
      </c>
      <c r="J400">
        <v>4</v>
      </c>
      <c r="BI400" s="3">
        <v>2</v>
      </c>
      <c r="BJ400" s="3" t="str">
        <f t="array" ref="BJ400">IF(C400="yes",VLOOKUP(BI400&amp;D400,CHOOSE({1,2},Schedule_2015!$A$2:$A$257&amp;Schedule_2015!$B$2:$B$257,Schedule_2015!$C$2:$C$257),2,0),VLOOKUP(BI400&amp;D400,CHOOSE({1,2},Schedule_2015!$A$2:$A$257&amp;Schedule_2015!$C$2:$C$257,Schedule_2015!$B$2:$B$257),2,0))</f>
        <v>BAL</v>
      </c>
      <c r="BK400" s="3">
        <f>VLOOKUP(BJ400,Def!$A$2:$Z$34,23,0)</f>
        <v>94.75</v>
      </c>
      <c r="BL400" s="3">
        <f>VLOOKUP(BJ400,Def!$A$2:$Z$34,16,0)</f>
        <v>185.5</v>
      </c>
      <c r="BM400" s="3">
        <f>VLOOKUP(BJ400,Def!$A$2:$Z$34,17,0)</f>
        <v>5</v>
      </c>
      <c r="BN400" s="3">
        <f>VLOOKUP(BJ400,Def!$A$2:$Z$34,24,0)</f>
        <v>1</v>
      </c>
      <c r="BO400" s="1">
        <f t="shared" ca="1" si="90"/>
        <v>0</v>
      </c>
      <c r="BP400" s="1">
        <f t="shared" ca="1" si="91"/>
        <v>0</v>
      </c>
      <c r="BQ400" s="1">
        <f t="shared" ca="1" si="92"/>
        <v>0</v>
      </c>
      <c r="BR400" s="1">
        <f t="shared" ca="1" si="93"/>
        <v>0</v>
      </c>
      <c r="BS400" s="1">
        <f t="shared" ca="1" si="94"/>
        <v>0</v>
      </c>
      <c r="BT400" s="1">
        <f t="shared" ca="1" si="95"/>
        <v>0</v>
      </c>
      <c r="BU400" s="1">
        <f t="shared" ca="1" si="96"/>
        <v>0</v>
      </c>
      <c r="BV400" s="1">
        <f t="shared" ca="1" si="97"/>
        <v>0</v>
      </c>
      <c r="BW400" s="1">
        <f t="shared" ca="1" si="98"/>
        <v>0</v>
      </c>
      <c r="BX400" s="1">
        <f t="shared" ca="1" si="99"/>
        <v>0</v>
      </c>
      <c r="BY400" s="1">
        <f t="shared" ca="1" si="100"/>
        <v>0</v>
      </c>
      <c r="BZ400" s="1">
        <f t="shared" ca="1" si="101"/>
        <v>0</v>
      </c>
      <c r="CA400" s="1">
        <f t="shared" ca="1" si="102"/>
        <v>0</v>
      </c>
      <c r="CB400" s="1">
        <f t="shared" ca="1" si="103"/>
        <v>0</v>
      </c>
      <c r="CC400" s="1">
        <f t="shared" ca="1" si="104"/>
        <v>0</v>
      </c>
    </row>
    <row r="401" spans="1:81" hidden="1" x14ac:dyDescent="0.25">
      <c r="A401" s="1" t="s">
        <v>2404</v>
      </c>
      <c r="B401" s="1" t="s">
        <v>2405</v>
      </c>
      <c r="C401" s="1" t="s">
        <v>62</v>
      </c>
      <c r="D401" s="1" t="s">
        <v>1285</v>
      </c>
      <c r="E401" s="1" t="s">
        <v>165</v>
      </c>
      <c r="F401">
        <v>3</v>
      </c>
      <c r="G401">
        <v>0</v>
      </c>
      <c r="H401">
        <v>0</v>
      </c>
      <c r="I401">
        <v>0</v>
      </c>
      <c r="J401">
        <v>2</v>
      </c>
      <c r="BI401" s="3">
        <v>2</v>
      </c>
      <c r="BJ401" s="3" t="str">
        <f t="array" ref="BJ401">IF(C401="yes",VLOOKUP(BI401&amp;D401,CHOOSE({1,2},Schedule_2015!$A$2:$A$257&amp;Schedule_2015!$B$2:$B$257,Schedule_2015!$C$2:$C$257),2,0),VLOOKUP(BI401&amp;D401,CHOOSE({1,2},Schedule_2015!$A$2:$A$257&amp;Schedule_2015!$C$2:$C$257,Schedule_2015!$B$2:$B$257),2,0))</f>
        <v>BAL</v>
      </c>
      <c r="BK401" s="3">
        <f>VLOOKUP(BJ401,Def!$A$2:$Z$34,23,0)</f>
        <v>94.75</v>
      </c>
      <c r="BL401" s="3">
        <f>VLOOKUP(BJ401,Def!$A$2:$Z$34,16,0)</f>
        <v>185.5</v>
      </c>
      <c r="BM401" s="3">
        <f>VLOOKUP(BJ401,Def!$A$2:$Z$34,17,0)</f>
        <v>5</v>
      </c>
      <c r="BN401" s="3">
        <f>VLOOKUP(BJ401,Def!$A$2:$Z$34,24,0)</f>
        <v>1</v>
      </c>
      <c r="BO401" s="1">
        <f t="shared" ca="1" si="90"/>
        <v>0</v>
      </c>
      <c r="BP401" s="1">
        <f t="shared" ca="1" si="91"/>
        <v>0</v>
      </c>
      <c r="BQ401" s="1">
        <f t="shared" ca="1" si="92"/>
        <v>0</v>
      </c>
      <c r="BR401" s="1">
        <f t="shared" ca="1" si="93"/>
        <v>0</v>
      </c>
      <c r="BS401" s="1">
        <f t="shared" ca="1" si="94"/>
        <v>0</v>
      </c>
      <c r="BT401" s="1">
        <f t="shared" ca="1" si="95"/>
        <v>0</v>
      </c>
      <c r="BU401" s="1">
        <f t="shared" ca="1" si="96"/>
        <v>0</v>
      </c>
      <c r="BV401" s="1">
        <f t="shared" ca="1" si="97"/>
        <v>0</v>
      </c>
      <c r="BW401" s="1">
        <f t="shared" ca="1" si="98"/>
        <v>0</v>
      </c>
      <c r="BX401" s="1">
        <f t="shared" ca="1" si="99"/>
        <v>0</v>
      </c>
      <c r="BY401" s="1">
        <f t="shared" ca="1" si="100"/>
        <v>0</v>
      </c>
      <c r="BZ401" s="1">
        <f t="shared" ca="1" si="101"/>
        <v>0</v>
      </c>
      <c r="CA401" s="1">
        <f t="shared" ca="1" si="102"/>
        <v>0</v>
      </c>
      <c r="CB401" s="1">
        <f t="shared" ca="1" si="103"/>
        <v>0</v>
      </c>
      <c r="CC401" s="1">
        <f t="shared" ca="1" si="104"/>
        <v>0</v>
      </c>
    </row>
    <row r="402" spans="1:81" hidden="1" x14ac:dyDescent="0.25">
      <c r="A402" s="1" t="s">
        <v>1358</v>
      </c>
      <c r="B402" s="1" t="s">
        <v>1359</v>
      </c>
      <c r="C402" s="1" t="s">
        <v>62</v>
      </c>
      <c r="D402" s="1" t="s">
        <v>1340</v>
      </c>
      <c r="E402" s="1" t="s">
        <v>88</v>
      </c>
      <c r="P402">
        <v>4</v>
      </c>
      <c r="Q402">
        <v>4</v>
      </c>
      <c r="R402">
        <v>57</v>
      </c>
      <c r="S402">
        <v>12</v>
      </c>
      <c r="T402">
        <v>1</v>
      </c>
      <c r="U402">
        <v>0</v>
      </c>
      <c r="V402">
        <v>1</v>
      </c>
      <c r="W402">
        <v>0</v>
      </c>
      <c r="X402">
        <v>1</v>
      </c>
      <c r="BI402" s="3">
        <v>1</v>
      </c>
      <c r="BJ402" s="3" t="str">
        <f t="array" ref="BJ402">IF(C402="yes",VLOOKUP(BI402&amp;D402,CHOOSE({1,2},Schedule_2015!$A$2:$A$257&amp;Schedule_2015!$B$2:$B$257,Schedule_2015!$C$2:$C$257),2,0),VLOOKUP(BI402&amp;D402,CHOOSE({1,2},Schedule_2015!$A$2:$A$257&amp;Schedule_2015!$C$2:$C$257,Schedule_2015!$B$2:$B$257),2,0))</f>
        <v>BAL</v>
      </c>
      <c r="BK402" s="3">
        <f>VLOOKUP(BJ402,Def!$A$2:$Z$34,23,0)</f>
        <v>94.75</v>
      </c>
      <c r="BL402" s="3">
        <f>VLOOKUP(BJ402,Def!$A$2:$Z$34,16,0)</f>
        <v>185.5</v>
      </c>
      <c r="BM402" s="3">
        <f>VLOOKUP(BJ402,Def!$A$2:$Z$34,17,0)</f>
        <v>5</v>
      </c>
      <c r="BN402" s="3">
        <f>VLOOKUP(BJ402,Def!$A$2:$Z$34,24,0)</f>
        <v>1</v>
      </c>
      <c r="BO402" s="1">
        <f t="shared" ca="1" si="90"/>
        <v>0</v>
      </c>
      <c r="BP402" s="1">
        <f t="shared" ca="1" si="91"/>
        <v>0</v>
      </c>
      <c r="BQ402" s="1">
        <f t="shared" ca="1" si="92"/>
        <v>0</v>
      </c>
      <c r="BR402" s="1">
        <f t="shared" ca="1" si="93"/>
        <v>0</v>
      </c>
      <c r="BS402" s="1">
        <f t="shared" ca="1" si="94"/>
        <v>0</v>
      </c>
      <c r="BT402" s="1">
        <f t="shared" ca="1" si="95"/>
        <v>0</v>
      </c>
      <c r="BU402" s="1">
        <f t="shared" ca="1" si="96"/>
        <v>0</v>
      </c>
      <c r="BV402" s="1">
        <f t="shared" ca="1" si="97"/>
        <v>0</v>
      </c>
      <c r="BW402" s="1">
        <f t="shared" ca="1" si="98"/>
        <v>0</v>
      </c>
      <c r="BX402" s="1">
        <f t="shared" ca="1" si="99"/>
        <v>0</v>
      </c>
      <c r="BY402" s="1">
        <f t="shared" ca="1" si="100"/>
        <v>0</v>
      </c>
      <c r="BZ402" s="1">
        <f t="shared" ca="1" si="101"/>
        <v>0</v>
      </c>
      <c r="CA402" s="1">
        <f t="shared" ca="1" si="102"/>
        <v>0</v>
      </c>
      <c r="CB402" s="1">
        <f t="shared" ca="1" si="103"/>
        <v>0</v>
      </c>
      <c r="CC402" s="1">
        <f t="shared" ca="1" si="104"/>
        <v>0</v>
      </c>
    </row>
    <row r="403" spans="1:81" hidden="1" x14ac:dyDescent="0.25">
      <c r="A403" s="1" t="s">
        <v>1360</v>
      </c>
      <c r="B403" s="1" t="s">
        <v>1361</v>
      </c>
      <c r="C403" s="1" t="s">
        <v>62</v>
      </c>
      <c r="D403" s="1" t="s">
        <v>1340</v>
      </c>
      <c r="E403" s="1" t="s">
        <v>91</v>
      </c>
      <c r="AK403">
        <v>45</v>
      </c>
      <c r="AL403">
        <v>2</v>
      </c>
      <c r="AM403">
        <v>62</v>
      </c>
      <c r="AN403">
        <v>5</v>
      </c>
      <c r="AO403">
        <v>259</v>
      </c>
      <c r="BI403" s="3">
        <v>1</v>
      </c>
      <c r="BJ403" s="3" t="str">
        <f t="array" ref="BJ403">IF(C403="yes",VLOOKUP(BI403&amp;D403,CHOOSE({1,2},Schedule_2015!$A$2:$A$257&amp;Schedule_2015!$B$2:$B$257,Schedule_2015!$C$2:$C$257),2,0),VLOOKUP(BI403&amp;D403,CHOOSE({1,2},Schedule_2015!$A$2:$A$257&amp;Schedule_2015!$C$2:$C$257,Schedule_2015!$B$2:$B$257),2,0))</f>
        <v>BAL</v>
      </c>
      <c r="BK403" s="3">
        <f>VLOOKUP(BJ403,Def!$A$2:$Z$34,23,0)</f>
        <v>94.75</v>
      </c>
      <c r="BL403" s="3">
        <f>VLOOKUP(BJ403,Def!$A$2:$Z$34,16,0)</f>
        <v>185.5</v>
      </c>
      <c r="BM403" s="3">
        <f>VLOOKUP(BJ403,Def!$A$2:$Z$34,17,0)</f>
        <v>5</v>
      </c>
      <c r="BN403" s="3">
        <f>VLOOKUP(BJ403,Def!$A$2:$Z$34,24,0)</f>
        <v>1</v>
      </c>
      <c r="BO403" s="1">
        <f t="shared" ca="1" si="90"/>
        <v>0</v>
      </c>
      <c r="BP403" s="1">
        <f t="shared" ca="1" si="91"/>
        <v>0</v>
      </c>
      <c r="BQ403" s="1">
        <f t="shared" ca="1" si="92"/>
        <v>0</v>
      </c>
      <c r="BR403" s="1">
        <f t="shared" ca="1" si="93"/>
        <v>0</v>
      </c>
      <c r="BS403" s="1">
        <f t="shared" ca="1" si="94"/>
        <v>0</v>
      </c>
      <c r="BT403" s="1">
        <f t="shared" ca="1" si="95"/>
        <v>0</v>
      </c>
      <c r="BU403" s="1">
        <f t="shared" ca="1" si="96"/>
        <v>0</v>
      </c>
      <c r="BV403" s="1">
        <f t="shared" ca="1" si="97"/>
        <v>0</v>
      </c>
      <c r="BW403" s="1">
        <f t="shared" ca="1" si="98"/>
        <v>0</v>
      </c>
      <c r="BX403" s="1">
        <f t="shared" ca="1" si="99"/>
        <v>0</v>
      </c>
      <c r="BY403" s="1">
        <f t="shared" ca="1" si="100"/>
        <v>0</v>
      </c>
      <c r="BZ403" s="1">
        <f t="shared" ca="1" si="101"/>
        <v>0</v>
      </c>
      <c r="CA403" s="1">
        <f t="shared" ca="1" si="102"/>
        <v>0</v>
      </c>
      <c r="CB403" s="1">
        <f t="shared" ca="1" si="103"/>
        <v>0</v>
      </c>
      <c r="CC403" s="1">
        <f t="shared" ca="1" si="104"/>
        <v>0</v>
      </c>
    </row>
    <row r="404" spans="1:81" hidden="1" x14ac:dyDescent="0.25">
      <c r="A404" s="1" t="s">
        <v>1364</v>
      </c>
      <c r="B404" s="1" t="s">
        <v>1365</v>
      </c>
      <c r="C404" s="1" t="s">
        <v>62</v>
      </c>
      <c r="D404" s="1" t="s">
        <v>1340</v>
      </c>
      <c r="E404" s="1" t="s">
        <v>100</v>
      </c>
      <c r="F404">
        <v>1</v>
      </c>
      <c r="G404">
        <v>0</v>
      </c>
      <c r="H404">
        <v>0</v>
      </c>
      <c r="I404">
        <v>0</v>
      </c>
      <c r="J404">
        <v>0</v>
      </c>
      <c r="BI404" s="3">
        <v>1</v>
      </c>
      <c r="BJ404" s="3" t="str">
        <f t="array" ref="BJ404">IF(C404="yes",VLOOKUP(BI404&amp;D404,CHOOSE({1,2},Schedule_2015!$A$2:$A$257&amp;Schedule_2015!$B$2:$B$257,Schedule_2015!$C$2:$C$257),2,0),VLOOKUP(BI404&amp;D404,CHOOSE({1,2},Schedule_2015!$A$2:$A$257&amp;Schedule_2015!$C$2:$C$257,Schedule_2015!$B$2:$B$257),2,0))</f>
        <v>BAL</v>
      </c>
      <c r="BK404" s="3">
        <f>VLOOKUP(BJ404,Def!$A$2:$Z$34,23,0)</f>
        <v>94.75</v>
      </c>
      <c r="BL404" s="3">
        <f>VLOOKUP(BJ404,Def!$A$2:$Z$34,16,0)</f>
        <v>185.5</v>
      </c>
      <c r="BM404" s="3">
        <f>VLOOKUP(BJ404,Def!$A$2:$Z$34,17,0)</f>
        <v>5</v>
      </c>
      <c r="BN404" s="3">
        <f>VLOOKUP(BJ404,Def!$A$2:$Z$34,24,0)</f>
        <v>1</v>
      </c>
      <c r="BO404" s="1">
        <f t="shared" ca="1" si="90"/>
        <v>0</v>
      </c>
      <c r="BP404" s="1">
        <f t="shared" ca="1" si="91"/>
        <v>0</v>
      </c>
      <c r="BQ404" s="1">
        <f t="shared" ca="1" si="92"/>
        <v>0</v>
      </c>
      <c r="BR404" s="1">
        <f t="shared" ca="1" si="93"/>
        <v>0</v>
      </c>
      <c r="BS404" s="1">
        <f t="shared" ca="1" si="94"/>
        <v>0</v>
      </c>
      <c r="BT404" s="1">
        <f t="shared" ca="1" si="95"/>
        <v>0</v>
      </c>
      <c r="BU404" s="1">
        <f t="shared" ca="1" si="96"/>
        <v>0</v>
      </c>
      <c r="BV404" s="1">
        <f t="shared" ca="1" si="97"/>
        <v>0</v>
      </c>
      <c r="BW404" s="1">
        <f t="shared" ca="1" si="98"/>
        <v>0</v>
      </c>
      <c r="BX404" s="1">
        <f t="shared" ca="1" si="99"/>
        <v>0</v>
      </c>
      <c r="BY404" s="1">
        <f t="shared" ca="1" si="100"/>
        <v>0</v>
      </c>
      <c r="BZ404" s="1">
        <f t="shared" ca="1" si="101"/>
        <v>0</v>
      </c>
      <c r="CA404" s="1">
        <f t="shared" ca="1" si="102"/>
        <v>0</v>
      </c>
      <c r="CB404" s="1">
        <f t="shared" ca="1" si="103"/>
        <v>0</v>
      </c>
      <c r="CC404" s="1">
        <f t="shared" ca="1" si="104"/>
        <v>0</v>
      </c>
    </row>
    <row r="405" spans="1:81" hidden="1" x14ac:dyDescent="0.25">
      <c r="A405" s="1" t="s">
        <v>1372</v>
      </c>
      <c r="B405" s="1" t="s">
        <v>1373</v>
      </c>
      <c r="C405" s="1" t="s">
        <v>62</v>
      </c>
      <c r="D405" s="1" t="s">
        <v>1340</v>
      </c>
      <c r="E405" s="1" t="s">
        <v>100</v>
      </c>
      <c r="F405">
        <v>0</v>
      </c>
      <c r="G405">
        <v>0</v>
      </c>
      <c r="H405">
        <v>0</v>
      </c>
      <c r="I405">
        <v>0</v>
      </c>
      <c r="J405">
        <v>3</v>
      </c>
      <c r="BI405" s="3">
        <v>1</v>
      </c>
      <c r="BJ405" s="3" t="str">
        <f t="array" ref="BJ405">IF(C405="yes",VLOOKUP(BI405&amp;D405,CHOOSE({1,2},Schedule_2015!$A$2:$A$257&amp;Schedule_2015!$B$2:$B$257,Schedule_2015!$C$2:$C$257),2,0),VLOOKUP(BI405&amp;D405,CHOOSE({1,2},Schedule_2015!$A$2:$A$257&amp;Schedule_2015!$C$2:$C$257,Schedule_2015!$B$2:$B$257),2,0))</f>
        <v>BAL</v>
      </c>
      <c r="BK405" s="3">
        <f>VLOOKUP(BJ405,Def!$A$2:$Z$34,23,0)</f>
        <v>94.75</v>
      </c>
      <c r="BL405" s="3">
        <f>VLOOKUP(BJ405,Def!$A$2:$Z$34,16,0)</f>
        <v>185.5</v>
      </c>
      <c r="BM405" s="3">
        <f>VLOOKUP(BJ405,Def!$A$2:$Z$34,17,0)</f>
        <v>5</v>
      </c>
      <c r="BN405" s="3">
        <f>VLOOKUP(BJ405,Def!$A$2:$Z$34,24,0)</f>
        <v>1</v>
      </c>
      <c r="BO405" s="1">
        <f t="shared" ca="1" si="90"/>
        <v>0</v>
      </c>
      <c r="BP405" s="1">
        <f t="shared" ca="1" si="91"/>
        <v>0</v>
      </c>
      <c r="BQ405" s="1">
        <f t="shared" ca="1" si="92"/>
        <v>0</v>
      </c>
      <c r="BR405" s="1">
        <f t="shared" ca="1" si="93"/>
        <v>0</v>
      </c>
      <c r="BS405" s="1">
        <f t="shared" ca="1" si="94"/>
        <v>0</v>
      </c>
      <c r="BT405" s="1">
        <f t="shared" ca="1" si="95"/>
        <v>0</v>
      </c>
      <c r="BU405" s="1">
        <f t="shared" ca="1" si="96"/>
        <v>0</v>
      </c>
      <c r="BV405" s="1">
        <f t="shared" ca="1" si="97"/>
        <v>0</v>
      </c>
      <c r="BW405" s="1">
        <f t="shared" ca="1" si="98"/>
        <v>0</v>
      </c>
      <c r="BX405" s="1">
        <f t="shared" ca="1" si="99"/>
        <v>0</v>
      </c>
      <c r="BY405" s="1">
        <f t="shared" ca="1" si="100"/>
        <v>0</v>
      </c>
      <c r="BZ405" s="1">
        <f t="shared" ca="1" si="101"/>
        <v>0</v>
      </c>
      <c r="CA405" s="1">
        <f t="shared" ca="1" si="102"/>
        <v>0</v>
      </c>
      <c r="CB405" s="1">
        <f t="shared" ca="1" si="103"/>
        <v>0</v>
      </c>
      <c r="CC405" s="1">
        <f t="shared" ca="1" si="104"/>
        <v>0</v>
      </c>
    </row>
    <row r="406" spans="1:81" hidden="1" x14ac:dyDescent="0.25">
      <c r="A406" s="1" t="s">
        <v>1370</v>
      </c>
      <c r="B406" s="1" t="s">
        <v>1371</v>
      </c>
      <c r="C406" s="1" t="s">
        <v>62</v>
      </c>
      <c r="D406" s="1" t="s">
        <v>1340</v>
      </c>
      <c r="E406" s="1" t="s">
        <v>118</v>
      </c>
      <c r="F406">
        <v>1</v>
      </c>
      <c r="G406">
        <v>0</v>
      </c>
      <c r="H406">
        <v>1</v>
      </c>
      <c r="I406">
        <v>0</v>
      </c>
      <c r="J406">
        <v>3</v>
      </c>
      <c r="BI406" s="3">
        <v>1</v>
      </c>
      <c r="BJ406" s="3" t="str">
        <f t="array" ref="BJ406">IF(C406="yes",VLOOKUP(BI406&amp;D406,CHOOSE({1,2},Schedule_2015!$A$2:$A$257&amp;Schedule_2015!$B$2:$B$257,Schedule_2015!$C$2:$C$257),2,0),VLOOKUP(BI406&amp;D406,CHOOSE({1,2},Schedule_2015!$A$2:$A$257&amp;Schedule_2015!$C$2:$C$257,Schedule_2015!$B$2:$B$257),2,0))</f>
        <v>BAL</v>
      </c>
      <c r="BK406" s="3">
        <f>VLOOKUP(BJ406,Def!$A$2:$Z$34,23,0)</f>
        <v>94.75</v>
      </c>
      <c r="BL406" s="3">
        <f>VLOOKUP(BJ406,Def!$A$2:$Z$34,16,0)</f>
        <v>185.5</v>
      </c>
      <c r="BM406" s="3">
        <f>VLOOKUP(BJ406,Def!$A$2:$Z$34,17,0)</f>
        <v>5</v>
      </c>
      <c r="BN406" s="3">
        <f>VLOOKUP(BJ406,Def!$A$2:$Z$34,24,0)</f>
        <v>1</v>
      </c>
      <c r="BO406" s="1">
        <f t="shared" ca="1" si="90"/>
        <v>0</v>
      </c>
      <c r="BP406" s="1">
        <f t="shared" ca="1" si="91"/>
        <v>0</v>
      </c>
      <c r="BQ406" s="1">
        <f t="shared" ca="1" si="92"/>
        <v>0</v>
      </c>
      <c r="BR406" s="1">
        <f t="shared" ca="1" si="93"/>
        <v>0</v>
      </c>
      <c r="BS406" s="1">
        <f t="shared" ca="1" si="94"/>
        <v>0</v>
      </c>
      <c r="BT406" s="1">
        <f t="shared" ca="1" si="95"/>
        <v>0</v>
      </c>
      <c r="BU406" s="1">
        <f t="shared" ca="1" si="96"/>
        <v>0</v>
      </c>
      <c r="BV406" s="1">
        <f t="shared" ca="1" si="97"/>
        <v>0</v>
      </c>
      <c r="BW406" s="1">
        <f t="shared" ca="1" si="98"/>
        <v>0</v>
      </c>
      <c r="BX406" s="1">
        <f t="shared" ca="1" si="99"/>
        <v>0</v>
      </c>
      <c r="BY406" s="1">
        <f t="shared" ca="1" si="100"/>
        <v>0</v>
      </c>
      <c r="BZ406" s="1">
        <f t="shared" ca="1" si="101"/>
        <v>0</v>
      </c>
      <c r="CA406" s="1">
        <f t="shared" ca="1" si="102"/>
        <v>0</v>
      </c>
      <c r="CB406" s="1">
        <f t="shared" ca="1" si="103"/>
        <v>0</v>
      </c>
      <c r="CC406" s="1">
        <f t="shared" ca="1" si="104"/>
        <v>0</v>
      </c>
    </row>
    <row r="407" spans="1:81" hidden="1" x14ac:dyDescent="0.25">
      <c r="A407" s="1" t="s">
        <v>2007</v>
      </c>
      <c r="B407" s="1" t="s">
        <v>2008</v>
      </c>
      <c r="C407" s="1" t="s">
        <v>62</v>
      </c>
      <c r="D407" s="1" t="s">
        <v>1340</v>
      </c>
      <c r="E407" s="1" t="s">
        <v>94</v>
      </c>
      <c r="F407">
        <v>0</v>
      </c>
      <c r="G407">
        <v>0</v>
      </c>
      <c r="H407">
        <v>0</v>
      </c>
      <c r="I407">
        <v>0</v>
      </c>
      <c r="J407">
        <v>3</v>
      </c>
      <c r="BI407" s="3">
        <v>1</v>
      </c>
      <c r="BJ407" s="3" t="str">
        <f t="array" ref="BJ407">IF(C407="yes",VLOOKUP(BI407&amp;D407,CHOOSE({1,2},Schedule_2015!$A$2:$A$257&amp;Schedule_2015!$B$2:$B$257,Schedule_2015!$C$2:$C$257),2,0),VLOOKUP(BI407&amp;D407,CHOOSE({1,2},Schedule_2015!$A$2:$A$257&amp;Schedule_2015!$C$2:$C$257,Schedule_2015!$B$2:$B$257),2,0))</f>
        <v>BAL</v>
      </c>
      <c r="BK407" s="3">
        <f>VLOOKUP(BJ407,Def!$A$2:$Z$34,23,0)</f>
        <v>94.75</v>
      </c>
      <c r="BL407" s="3">
        <f>VLOOKUP(BJ407,Def!$A$2:$Z$34,16,0)</f>
        <v>185.5</v>
      </c>
      <c r="BM407" s="3">
        <f>VLOOKUP(BJ407,Def!$A$2:$Z$34,17,0)</f>
        <v>5</v>
      </c>
      <c r="BN407" s="3">
        <f>VLOOKUP(BJ407,Def!$A$2:$Z$34,24,0)</f>
        <v>1</v>
      </c>
      <c r="BO407" s="1">
        <f t="shared" ca="1" si="90"/>
        <v>0</v>
      </c>
      <c r="BP407" s="1">
        <f t="shared" ca="1" si="91"/>
        <v>0</v>
      </c>
      <c r="BQ407" s="1">
        <f t="shared" ca="1" si="92"/>
        <v>0</v>
      </c>
      <c r="BR407" s="1">
        <f t="shared" ca="1" si="93"/>
        <v>0</v>
      </c>
      <c r="BS407" s="1">
        <f t="shared" ca="1" si="94"/>
        <v>0</v>
      </c>
      <c r="BT407" s="1">
        <f t="shared" ca="1" si="95"/>
        <v>0</v>
      </c>
      <c r="BU407" s="1">
        <f t="shared" ca="1" si="96"/>
        <v>0</v>
      </c>
      <c r="BV407" s="1">
        <f t="shared" ca="1" si="97"/>
        <v>0</v>
      </c>
      <c r="BW407" s="1">
        <f t="shared" ca="1" si="98"/>
        <v>0</v>
      </c>
      <c r="BX407" s="1">
        <f t="shared" ca="1" si="99"/>
        <v>0</v>
      </c>
      <c r="BY407" s="1">
        <f t="shared" ca="1" si="100"/>
        <v>0</v>
      </c>
      <c r="BZ407" s="1">
        <f t="shared" ca="1" si="101"/>
        <v>0</v>
      </c>
      <c r="CA407" s="1">
        <f t="shared" ca="1" si="102"/>
        <v>0</v>
      </c>
      <c r="CB407" s="1">
        <f t="shared" ca="1" si="103"/>
        <v>0</v>
      </c>
      <c r="CC407" s="1">
        <f t="shared" ca="1" si="104"/>
        <v>0</v>
      </c>
    </row>
    <row r="408" spans="1:81" hidden="1" x14ac:dyDescent="0.25">
      <c r="A408" s="1" t="s">
        <v>2009</v>
      </c>
      <c r="B408" s="1" t="s">
        <v>2010</v>
      </c>
      <c r="C408" s="1" t="s">
        <v>62</v>
      </c>
      <c r="D408" s="1" t="s">
        <v>1340</v>
      </c>
      <c r="E408" s="1" t="s">
        <v>105</v>
      </c>
      <c r="F408">
        <v>0</v>
      </c>
      <c r="G408">
        <v>0</v>
      </c>
      <c r="H408">
        <v>0</v>
      </c>
      <c r="I408">
        <v>0</v>
      </c>
      <c r="J408">
        <v>1</v>
      </c>
      <c r="BI408" s="3">
        <v>1</v>
      </c>
      <c r="BJ408" s="3" t="str">
        <f t="array" ref="BJ408">IF(C408="yes",VLOOKUP(BI408&amp;D408,CHOOSE({1,2},Schedule_2015!$A$2:$A$257&amp;Schedule_2015!$B$2:$B$257,Schedule_2015!$C$2:$C$257),2,0),VLOOKUP(BI408&amp;D408,CHOOSE({1,2},Schedule_2015!$A$2:$A$257&amp;Schedule_2015!$C$2:$C$257,Schedule_2015!$B$2:$B$257),2,0))</f>
        <v>BAL</v>
      </c>
      <c r="BK408" s="3">
        <f>VLOOKUP(BJ408,Def!$A$2:$Z$34,23,0)</f>
        <v>94.75</v>
      </c>
      <c r="BL408" s="3">
        <f>VLOOKUP(BJ408,Def!$A$2:$Z$34,16,0)</f>
        <v>185.5</v>
      </c>
      <c r="BM408" s="3">
        <f>VLOOKUP(BJ408,Def!$A$2:$Z$34,17,0)</f>
        <v>5</v>
      </c>
      <c r="BN408" s="3">
        <f>VLOOKUP(BJ408,Def!$A$2:$Z$34,24,0)</f>
        <v>1</v>
      </c>
      <c r="BO408" s="1">
        <f t="shared" ca="1" si="90"/>
        <v>0</v>
      </c>
      <c r="BP408" s="1">
        <f t="shared" ca="1" si="91"/>
        <v>0</v>
      </c>
      <c r="BQ408" s="1">
        <f t="shared" ca="1" si="92"/>
        <v>0</v>
      </c>
      <c r="BR408" s="1">
        <f t="shared" ca="1" si="93"/>
        <v>0</v>
      </c>
      <c r="BS408" s="1">
        <f t="shared" ca="1" si="94"/>
        <v>0</v>
      </c>
      <c r="BT408" s="1">
        <f t="shared" ca="1" si="95"/>
        <v>0</v>
      </c>
      <c r="BU408" s="1">
        <f t="shared" ca="1" si="96"/>
        <v>0</v>
      </c>
      <c r="BV408" s="1">
        <f t="shared" ca="1" si="97"/>
        <v>0</v>
      </c>
      <c r="BW408" s="1">
        <f t="shared" ca="1" si="98"/>
        <v>0</v>
      </c>
      <c r="BX408" s="1">
        <f t="shared" ca="1" si="99"/>
        <v>0</v>
      </c>
      <c r="BY408" s="1">
        <f t="shared" ca="1" si="100"/>
        <v>0</v>
      </c>
      <c r="BZ408" s="1">
        <f t="shared" ca="1" si="101"/>
        <v>0</v>
      </c>
      <c r="CA408" s="1">
        <f t="shared" ca="1" si="102"/>
        <v>0</v>
      </c>
      <c r="CB408" s="1">
        <f t="shared" ca="1" si="103"/>
        <v>0</v>
      </c>
      <c r="CC408" s="1">
        <f t="shared" ca="1" si="104"/>
        <v>0</v>
      </c>
    </row>
    <row r="409" spans="1:81" hidden="1" x14ac:dyDescent="0.25">
      <c r="A409" s="1" t="s">
        <v>1374</v>
      </c>
      <c r="B409" s="1" t="s">
        <v>1375</v>
      </c>
      <c r="C409" s="1" t="s">
        <v>62</v>
      </c>
      <c r="D409" s="1" t="s">
        <v>1340</v>
      </c>
      <c r="E409" s="1" t="s">
        <v>100</v>
      </c>
      <c r="F409">
        <v>1</v>
      </c>
      <c r="G409">
        <v>0</v>
      </c>
      <c r="H409">
        <v>1</v>
      </c>
      <c r="I409">
        <v>0</v>
      </c>
      <c r="J409">
        <v>2</v>
      </c>
      <c r="BI409" s="3">
        <v>1</v>
      </c>
      <c r="BJ409" s="3" t="str">
        <f t="array" ref="BJ409">IF(C409="yes",VLOOKUP(BI409&amp;D409,CHOOSE({1,2},Schedule_2015!$A$2:$A$257&amp;Schedule_2015!$B$2:$B$257,Schedule_2015!$C$2:$C$257),2,0),VLOOKUP(BI409&amp;D409,CHOOSE({1,2},Schedule_2015!$A$2:$A$257&amp;Schedule_2015!$C$2:$C$257,Schedule_2015!$B$2:$B$257),2,0))</f>
        <v>BAL</v>
      </c>
      <c r="BK409" s="3">
        <f>VLOOKUP(BJ409,Def!$A$2:$Z$34,23,0)</f>
        <v>94.75</v>
      </c>
      <c r="BL409" s="3">
        <f>VLOOKUP(BJ409,Def!$A$2:$Z$34,16,0)</f>
        <v>185.5</v>
      </c>
      <c r="BM409" s="3">
        <f>VLOOKUP(BJ409,Def!$A$2:$Z$34,17,0)</f>
        <v>5</v>
      </c>
      <c r="BN409" s="3">
        <f>VLOOKUP(BJ409,Def!$A$2:$Z$34,24,0)</f>
        <v>1</v>
      </c>
      <c r="BO409" s="1">
        <f t="shared" ca="1" si="90"/>
        <v>0</v>
      </c>
      <c r="BP409" s="1">
        <f t="shared" ca="1" si="91"/>
        <v>0</v>
      </c>
      <c r="BQ409" s="1">
        <f t="shared" ca="1" si="92"/>
        <v>0</v>
      </c>
      <c r="BR409" s="1">
        <f t="shared" ca="1" si="93"/>
        <v>0</v>
      </c>
      <c r="BS409" s="1">
        <f t="shared" ca="1" si="94"/>
        <v>0</v>
      </c>
      <c r="BT409" s="1">
        <f t="shared" ca="1" si="95"/>
        <v>0</v>
      </c>
      <c r="BU409" s="1">
        <f t="shared" ca="1" si="96"/>
        <v>0</v>
      </c>
      <c r="BV409" s="1">
        <f t="shared" ca="1" si="97"/>
        <v>0</v>
      </c>
      <c r="BW409" s="1">
        <f t="shared" ca="1" si="98"/>
        <v>0</v>
      </c>
      <c r="BX409" s="1">
        <f t="shared" ca="1" si="99"/>
        <v>0</v>
      </c>
      <c r="BY409" s="1">
        <f t="shared" ca="1" si="100"/>
        <v>0</v>
      </c>
      <c r="BZ409" s="1">
        <f t="shared" ca="1" si="101"/>
        <v>0</v>
      </c>
      <c r="CA409" s="1">
        <f t="shared" ca="1" si="102"/>
        <v>0</v>
      </c>
      <c r="CB409" s="1">
        <f t="shared" ca="1" si="103"/>
        <v>0</v>
      </c>
      <c r="CC409" s="1">
        <f t="shared" ca="1" si="104"/>
        <v>0</v>
      </c>
    </row>
    <row r="410" spans="1:81" hidden="1" x14ac:dyDescent="0.25">
      <c r="A410" s="1" t="s">
        <v>1390</v>
      </c>
      <c r="B410" s="1" t="s">
        <v>1391</v>
      </c>
      <c r="C410" s="1" t="s">
        <v>62</v>
      </c>
      <c r="D410" s="1" t="s">
        <v>1340</v>
      </c>
      <c r="E410" s="1" t="s">
        <v>187</v>
      </c>
      <c r="F410">
        <v>1</v>
      </c>
      <c r="G410">
        <v>0</v>
      </c>
      <c r="H410">
        <v>0</v>
      </c>
      <c r="I410">
        <v>0</v>
      </c>
      <c r="J410">
        <v>1</v>
      </c>
      <c r="BI410" s="3">
        <v>1</v>
      </c>
      <c r="BJ410" s="3" t="str">
        <f t="array" ref="BJ410">IF(C410="yes",VLOOKUP(BI410&amp;D410,CHOOSE({1,2},Schedule_2015!$A$2:$A$257&amp;Schedule_2015!$B$2:$B$257,Schedule_2015!$C$2:$C$257),2,0),VLOOKUP(BI410&amp;D410,CHOOSE({1,2},Schedule_2015!$A$2:$A$257&amp;Schedule_2015!$C$2:$C$257,Schedule_2015!$B$2:$B$257),2,0))</f>
        <v>BAL</v>
      </c>
      <c r="BK410" s="3">
        <f>VLOOKUP(BJ410,Def!$A$2:$Z$34,23,0)</f>
        <v>94.75</v>
      </c>
      <c r="BL410" s="3">
        <f>VLOOKUP(BJ410,Def!$A$2:$Z$34,16,0)</f>
        <v>185.5</v>
      </c>
      <c r="BM410" s="3">
        <f>VLOOKUP(BJ410,Def!$A$2:$Z$34,17,0)</f>
        <v>5</v>
      </c>
      <c r="BN410" s="3">
        <f>VLOOKUP(BJ410,Def!$A$2:$Z$34,24,0)</f>
        <v>1</v>
      </c>
      <c r="BO410" s="1">
        <f t="shared" ca="1" si="90"/>
        <v>0</v>
      </c>
      <c r="BP410" s="1">
        <f t="shared" ca="1" si="91"/>
        <v>0</v>
      </c>
      <c r="BQ410" s="1">
        <f t="shared" ca="1" si="92"/>
        <v>0</v>
      </c>
      <c r="BR410" s="1">
        <f t="shared" ca="1" si="93"/>
        <v>0</v>
      </c>
      <c r="BS410" s="1">
        <f t="shared" ca="1" si="94"/>
        <v>0</v>
      </c>
      <c r="BT410" s="1">
        <f t="shared" ca="1" si="95"/>
        <v>0</v>
      </c>
      <c r="BU410" s="1">
        <f t="shared" ca="1" si="96"/>
        <v>0</v>
      </c>
      <c r="BV410" s="1">
        <f t="shared" ca="1" si="97"/>
        <v>0</v>
      </c>
      <c r="BW410" s="1">
        <f t="shared" ca="1" si="98"/>
        <v>0</v>
      </c>
      <c r="BX410" s="1">
        <f t="shared" ca="1" si="99"/>
        <v>0</v>
      </c>
      <c r="BY410" s="1">
        <f t="shared" ca="1" si="100"/>
        <v>0</v>
      </c>
      <c r="BZ410" s="1">
        <f t="shared" ca="1" si="101"/>
        <v>0</v>
      </c>
      <c r="CA410" s="1">
        <f t="shared" ca="1" si="102"/>
        <v>0</v>
      </c>
      <c r="CB410" s="1">
        <f t="shared" ca="1" si="103"/>
        <v>0</v>
      </c>
      <c r="CC410" s="1">
        <f t="shared" ca="1" si="104"/>
        <v>0</v>
      </c>
    </row>
    <row r="411" spans="1:81" hidden="1" x14ac:dyDescent="0.25">
      <c r="A411" s="1" t="s">
        <v>1354</v>
      </c>
      <c r="B411" s="1" t="s">
        <v>1355</v>
      </c>
      <c r="C411" s="1" t="s">
        <v>62</v>
      </c>
      <c r="D411" s="1" t="s">
        <v>1340</v>
      </c>
      <c r="E411" s="1" t="s">
        <v>165</v>
      </c>
      <c r="F411">
        <v>1</v>
      </c>
      <c r="G411">
        <v>0</v>
      </c>
      <c r="H411">
        <v>0</v>
      </c>
      <c r="I411">
        <v>0</v>
      </c>
      <c r="J411">
        <v>2</v>
      </c>
      <c r="BI411" s="3">
        <v>1</v>
      </c>
      <c r="BJ411" s="3" t="str">
        <f t="array" ref="BJ411">IF(C411="yes",VLOOKUP(BI411&amp;D411,CHOOSE({1,2},Schedule_2015!$A$2:$A$257&amp;Schedule_2015!$B$2:$B$257,Schedule_2015!$C$2:$C$257),2,0),VLOOKUP(BI411&amp;D411,CHOOSE({1,2},Schedule_2015!$A$2:$A$257&amp;Schedule_2015!$C$2:$C$257,Schedule_2015!$B$2:$B$257),2,0))</f>
        <v>BAL</v>
      </c>
      <c r="BK411" s="3">
        <f>VLOOKUP(BJ411,Def!$A$2:$Z$34,23,0)</f>
        <v>94.75</v>
      </c>
      <c r="BL411" s="3">
        <f>VLOOKUP(BJ411,Def!$A$2:$Z$34,16,0)</f>
        <v>185.5</v>
      </c>
      <c r="BM411" s="3">
        <f>VLOOKUP(BJ411,Def!$A$2:$Z$34,17,0)</f>
        <v>5</v>
      </c>
      <c r="BN411" s="3">
        <f>VLOOKUP(BJ411,Def!$A$2:$Z$34,24,0)</f>
        <v>1</v>
      </c>
      <c r="BO411" s="1">
        <f t="shared" ca="1" si="90"/>
        <v>0</v>
      </c>
      <c r="BP411" s="1">
        <f t="shared" ca="1" si="91"/>
        <v>0</v>
      </c>
      <c r="BQ411" s="1">
        <f t="shared" ca="1" si="92"/>
        <v>0</v>
      </c>
      <c r="BR411" s="1">
        <f t="shared" ca="1" si="93"/>
        <v>0</v>
      </c>
      <c r="BS411" s="1">
        <f t="shared" ca="1" si="94"/>
        <v>0</v>
      </c>
      <c r="BT411" s="1">
        <f t="shared" ca="1" si="95"/>
        <v>0</v>
      </c>
      <c r="BU411" s="1">
        <f t="shared" ca="1" si="96"/>
        <v>0</v>
      </c>
      <c r="BV411" s="1">
        <f t="shared" ca="1" si="97"/>
        <v>0</v>
      </c>
      <c r="BW411" s="1">
        <f t="shared" ca="1" si="98"/>
        <v>0</v>
      </c>
      <c r="BX411" s="1">
        <f t="shared" ca="1" si="99"/>
        <v>0</v>
      </c>
      <c r="BY411" s="1">
        <f t="shared" ca="1" si="100"/>
        <v>0</v>
      </c>
      <c r="BZ411" s="1">
        <f t="shared" ca="1" si="101"/>
        <v>0</v>
      </c>
      <c r="CA411" s="1">
        <f t="shared" ca="1" si="102"/>
        <v>0</v>
      </c>
      <c r="CB411" s="1">
        <f t="shared" ca="1" si="103"/>
        <v>0</v>
      </c>
      <c r="CC411" s="1">
        <f t="shared" ca="1" si="104"/>
        <v>0</v>
      </c>
    </row>
    <row r="412" spans="1:81" hidden="1" x14ac:dyDescent="0.25">
      <c r="A412" s="1" t="s">
        <v>1378</v>
      </c>
      <c r="B412" s="1" t="s">
        <v>1379</v>
      </c>
      <c r="C412" s="1" t="s">
        <v>62</v>
      </c>
      <c r="D412" s="1" t="s">
        <v>1340</v>
      </c>
      <c r="E412" s="1" t="s">
        <v>115</v>
      </c>
      <c r="F412">
        <v>3</v>
      </c>
      <c r="G412">
        <v>0</v>
      </c>
      <c r="H412">
        <v>0</v>
      </c>
      <c r="I412">
        <v>0</v>
      </c>
      <c r="J412">
        <v>6</v>
      </c>
      <c r="BI412" s="3">
        <v>1</v>
      </c>
      <c r="BJ412" s="3" t="str">
        <f t="array" ref="BJ412">IF(C412="yes",VLOOKUP(BI412&amp;D412,CHOOSE({1,2},Schedule_2015!$A$2:$A$257&amp;Schedule_2015!$B$2:$B$257,Schedule_2015!$C$2:$C$257),2,0),VLOOKUP(BI412&amp;D412,CHOOSE({1,2},Schedule_2015!$A$2:$A$257&amp;Schedule_2015!$C$2:$C$257,Schedule_2015!$B$2:$B$257),2,0))</f>
        <v>BAL</v>
      </c>
      <c r="BK412" s="3">
        <f>VLOOKUP(BJ412,Def!$A$2:$Z$34,23,0)</f>
        <v>94.75</v>
      </c>
      <c r="BL412" s="3">
        <f>VLOOKUP(BJ412,Def!$A$2:$Z$34,16,0)</f>
        <v>185.5</v>
      </c>
      <c r="BM412" s="3">
        <f>VLOOKUP(BJ412,Def!$A$2:$Z$34,17,0)</f>
        <v>5</v>
      </c>
      <c r="BN412" s="3">
        <f>VLOOKUP(BJ412,Def!$A$2:$Z$34,24,0)</f>
        <v>1</v>
      </c>
      <c r="BO412" s="1">
        <f t="shared" ca="1" si="90"/>
        <v>0</v>
      </c>
      <c r="BP412" s="1">
        <f t="shared" ca="1" si="91"/>
        <v>0</v>
      </c>
      <c r="BQ412" s="1">
        <f t="shared" ca="1" si="92"/>
        <v>0</v>
      </c>
      <c r="BR412" s="1">
        <f t="shared" ca="1" si="93"/>
        <v>0</v>
      </c>
      <c r="BS412" s="1">
        <f t="shared" ca="1" si="94"/>
        <v>0</v>
      </c>
      <c r="BT412" s="1">
        <f t="shared" ca="1" si="95"/>
        <v>0</v>
      </c>
      <c r="BU412" s="1">
        <f t="shared" ca="1" si="96"/>
        <v>0</v>
      </c>
      <c r="BV412" s="1">
        <f t="shared" ca="1" si="97"/>
        <v>0</v>
      </c>
      <c r="BW412" s="1">
        <f t="shared" ca="1" si="98"/>
        <v>0</v>
      </c>
      <c r="BX412" s="1">
        <f t="shared" ca="1" si="99"/>
        <v>0</v>
      </c>
      <c r="BY412" s="1">
        <f t="shared" ca="1" si="100"/>
        <v>0</v>
      </c>
      <c r="BZ412" s="1">
        <f t="shared" ca="1" si="101"/>
        <v>0</v>
      </c>
      <c r="CA412" s="1">
        <f t="shared" ca="1" si="102"/>
        <v>0</v>
      </c>
      <c r="CB412" s="1">
        <f t="shared" ca="1" si="103"/>
        <v>0</v>
      </c>
      <c r="CC412" s="1">
        <f t="shared" ca="1" si="104"/>
        <v>0</v>
      </c>
    </row>
    <row r="413" spans="1:81" hidden="1" x14ac:dyDescent="0.25">
      <c r="A413" s="1" t="s">
        <v>1380</v>
      </c>
      <c r="B413" s="1" t="s">
        <v>1381</v>
      </c>
      <c r="C413" s="1" t="s">
        <v>62</v>
      </c>
      <c r="D413" s="1" t="s">
        <v>1340</v>
      </c>
      <c r="E413" s="1" t="s">
        <v>176</v>
      </c>
      <c r="F413">
        <v>1</v>
      </c>
      <c r="G413">
        <v>0</v>
      </c>
      <c r="H413">
        <v>0</v>
      </c>
      <c r="I413">
        <v>0</v>
      </c>
      <c r="J413">
        <v>0</v>
      </c>
      <c r="BI413" s="3">
        <v>1</v>
      </c>
      <c r="BJ413" s="3" t="str">
        <f t="array" ref="BJ413">IF(C413="yes",VLOOKUP(BI413&amp;D413,CHOOSE({1,2},Schedule_2015!$A$2:$A$257&amp;Schedule_2015!$B$2:$B$257,Schedule_2015!$C$2:$C$257),2,0),VLOOKUP(BI413&amp;D413,CHOOSE({1,2},Schedule_2015!$A$2:$A$257&amp;Schedule_2015!$C$2:$C$257,Schedule_2015!$B$2:$B$257),2,0))</f>
        <v>BAL</v>
      </c>
      <c r="BK413" s="3">
        <f>VLOOKUP(BJ413,Def!$A$2:$Z$34,23,0)</f>
        <v>94.75</v>
      </c>
      <c r="BL413" s="3">
        <f>VLOOKUP(BJ413,Def!$A$2:$Z$34,16,0)</f>
        <v>185.5</v>
      </c>
      <c r="BM413" s="3">
        <f>VLOOKUP(BJ413,Def!$A$2:$Z$34,17,0)</f>
        <v>5</v>
      </c>
      <c r="BN413" s="3">
        <f>VLOOKUP(BJ413,Def!$A$2:$Z$34,24,0)</f>
        <v>1</v>
      </c>
      <c r="BO413" s="1">
        <f t="shared" ca="1" si="90"/>
        <v>0</v>
      </c>
      <c r="BP413" s="1">
        <f t="shared" ca="1" si="91"/>
        <v>0</v>
      </c>
      <c r="BQ413" s="1">
        <f t="shared" ca="1" si="92"/>
        <v>0</v>
      </c>
      <c r="BR413" s="1">
        <f t="shared" ca="1" si="93"/>
        <v>0</v>
      </c>
      <c r="BS413" s="1">
        <f t="shared" ca="1" si="94"/>
        <v>0</v>
      </c>
      <c r="BT413" s="1">
        <f t="shared" ca="1" si="95"/>
        <v>0</v>
      </c>
      <c r="BU413" s="1">
        <f t="shared" ca="1" si="96"/>
        <v>0</v>
      </c>
      <c r="BV413" s="1">
        <f t="shared" ca="1" si="97"/>
        <v>0</v>
      </c>
      <c r="BW413" s="1">
        <f t="shared" ca="1" si="98"/>
        <v>0</v>
      </c>
      <c r="BX413" s="1">
        <f t="shared" ca="1" si="99"/>
        <v>0</v>
      </c>
      <c r="BY413" s="1">
        <f t="shared" ca="1" si="100"/>
        <v>0</v>
      </c>
      <c r="BZ413" s="1">
        <f t="shared" ca="1" si="101"/>
        <v>0</v>
      </c>
      <c r="CA413" s="1">
        <f t="shared" ca="1" si="102"/>
        <v>0</v>
      </c>
      <c r="CB413" s="1">
        <f t="shared" ca="1" si="103"/>
        <v>0</v>
      </c>
      <c r="CC413" s="1">
        <f t="shared" ca="1" si="104"/>
        <v>0</v>
      </c>
    </row>
    <row r="414" spans="1:81" hidden="1" x14ac:dyDescent="0.25">
      <c r="A414" s="1" t="s">
        <v>1356</v>
      </c>
      <c r="B414" s="1" t="s">
        <v>1357</v>
      </c>
      <c r="C414" s="1" t="s">
        <v>62</v>
      </c>
      <c r="D414" s="1" t="s">
        <v>1340</v>
      </c>
      <c r="E414" s="1" t="s">
        <v>105</v>
      </c>
      <c r="F414">
        <v>0</v>
      </c>
      <c r="G414">
        <v>0</v>
      </c>
      <c r="H414">
        <v>0</v>
      </c>
      <c r="I414">
        <v>0</v>
      </c>
      <c r="J414">
        <v>1</v>
      </c>
      <c r="BI414" s="3">
        <v>1</v>
      </c>
      <c r="BJ414" s="3" t="str">
        <f t="array" ref="BJ414">IF(C414="yes",VLOOKUP(BI414&amp;D414,CHOOSE({1,2},Schedule_2015!$A$2:$A$257&amp;Schedule_2015!$B$2:$B$257,Schedule_2015!$C$2:$C$257),2,0),VLOOKUP(BI414&amp;D414,CHOOSE({1,2},Schedule_2015!$A$2:$A$257&amp;Schedule_2015!$C$2:$C$257,Schedule_2015!$B$2:$B$257),2,0))</f>
        <v>BAL</v>
      </c>
      <c r="BK414" s="3">
        <f>VLOOKUP(BJ414,Def!$A$2:$Z$34,23,0)</f>
        <v>94.75</v>
      </c>
      <c r="BL414" s="3">
        <f>VLOOKUP(BJ414,Def!$A$2:$Z$34,16,0)</f>
        <v>185.5</v>
      </c>
      <c r="BM414" s="3">
        <f>VLOOKUP(BJ414,Def!$A$2:$Z$34,17,0)</f>
        <v>5</v>
      </c>
      <c r="BN414" s="3">
        <f>VLOOKUP(BJ414,Def!$A$2:$Z$34,24,0)</f>
        <v>1</v>
      </c>
      <c r="BO414" s="1">
        <f t="shared" ca="1" si="90"/>
        <v>0</v>
      </c>
      <c r="BP414" s="1">
        <f t="shared" ca="1" si="91"/>
        <v>0</v>
      </c>
      <c r="BQ414" s="1">
        <f t="shared" ca="1" si="92"/>
        <v>0</v>
      </c>
      <c r="BR414" s="1">
        <f t="shared" ca="1" si="93"/>
        <v>0</v>
      </c>
      <c r="BS414" s="1">
        <f t="shared" ca="1" si="94"/>
        <v>0</v>
      </c>
      <c r="BT414" s="1">
        <f t="shared" ca="1" si="95"/>
        <v>0</v>
      </c>
      <c r="BU414" s="1">
        <f t="shared" ca="1" si="96"/>
        <v>0</v>
      </c>
      <c r="BV414" s="1">
        <f t="shared" ca="1" si="97"/>
        <v>0</v>
      </c>
      <c r="BW414" s="1">
        <f t="shared" ca="1" si="98"/>
        <v>0</v>
      </c>
      <c r="BX414" s="1">
        <f t="shared" ca="1" si="99"/>
        <v>0</v>
      </c>
      <c r="BY414" s="1">
        <f t="shared" ca="1" si="100"/>
        <v>0</v>
      </c>
      <c r="BZ414" s="1">
        <f t="shared" ca="1" si="101"/>
        <v>0</v>
      </c>
      <c r="CA414" s="1">
        <f t="shared" ca="1" si="102"/>
        <v>0</v>
      </c>
      <c r="CB414" s="1">
        <f t="shared" ca="1" si="103"/>
        <v>0</v>
      </c>
      <c r="CC414" s="1">
        <f t="shared" ca="1" si="104"/>
        <v>0</v>
      </c>
    </row>
    <row r="415" spans="1:81" hidden="1" x14ac:dyDescent="0.25">
      <c r="A415" s="1" t="s">
        <v>1382</v>
      </c>
      <c r="B415" s="1" t="s">
        <v>1383</v>
      </c>
      <c r="C415" s="1" t="s">
        <v>62</v>
      </c>
      <c r="D415" s="1" t="s">
        <v>1340</v>
      </c>
      <c r="E415" s="1" t="s">
        <v>115</v>
      </c>
      <c r="F415">
        <v>1</v>
      </c>
      <c r="G415">
        <v>0</v>
      </c>
      <c r="H415">
        <v>0</v>
      </c>
      <c r="I415">
        <v>1</v>
      </c>
      <c r="J415">
        <v>6</v>
      </c>
      <c r="BI415" s="3">
        <v>1</v>
      </c>
      <c r="BJ415" s="3" t="str">
        <f t="array" ref="BJ415">IF(C415="yes",VLOOKUP(BI415&amp;D415,CHOOSE({1,2},Schedule_2015!$A$2:$A$257&amp;Schedule_2015!$B$2:$B$257,Schedule_2015!$C$2:$C$257),2,0),VLOOKUP(BI415&amp;D415,CHOOSE({1,2},Schedule_2015!$A$2:$A$257&amp;Schedule_2015!$C$2:$C$257,Schedule_2015!$B$2:$B$257),2,0))</f>
        <v>BAL</v>
      </c>
      <c r="BK415" s="3">
        <f>VLOOKUP(BJ415,Def!$A$2:$Z$34,23,0)</f>
        <v>94.75</v>
      </c>
      <c r="BL415" s="3">
        <f>VLOOKUP(BJ415,Def!$A$2:$Z$34,16,0)</f>
        <v>185.5</v>
      </c>
      <c r="BM415" s="3">
        <f>VLOOKUP(BJ415,Def!$A$2:$Z$34,17,0)</f>
        <v>5</v>
      </c>
      <c r="BN415" s="3">
        <f>VLOOKUP(BJ415,Def!$A$2:$Z$34,24,0)</f>
        <v>1</v>
      </c>
      <c r="BO415" s="1">
        <f t="shared" ca="1" si="90"/>
        <v>0</v>
      </c>
      <c r="BP415" s="1">
        <f t="shared" ca="1" si="91"/>
        <v>0</v>
      </c>
      <c r="BQ415" s="1">
        <f t="shared" ca="1" si="92"/>
        <v>0</v>
      </c>
      <c r="BR415" s="1">
        <f t="shared" ca="1" si="93"/>
        <v>0</v>
      </c>
      <c r="BS415" s="1">
        <f t="shared" ca="1" si="94"/>
        <v>0</v>
      </c>
      <c r="BT415" s="1">
        <f t="shared" ca="1" si="95"/>
        <v>0</v>
      </c>
      <c r="BU415" s="1">
        <f t="shared" ca="1" si="96"/>
        <v>0</v>
      </c>
      <c r="BV415" s="1">
        <f t="shared" ca="1" si="97"/>
        <v>0</v>
      </c>
      <c r="BW415" s="1">
        <f t="shared" ca="1" si="98"/>
        <v>0</v>
      </c>
      <c r="BX415" s="1">
        <f t="shared" ca="1" si="99"/>
        <v>0</v>
      </c>
      <c r="BY415" s="1">
        <f t="shared" ca="1" si="100"/>
        <v>0</v>
      </c>
      <c r="BZ415" s="1">
        <f t="shared" ca="1" si="101"/>
        <v>0</v>
      </c>
      <c r="CA415" s="1">
        <f t="shared" ca="1" si="102"/>
        <v>0</v>
      </c>
      <c r="CB415" s="1">
        <f t="shared" ca="1" si="103"/>
        <v>0</v>
      </c>
      <c r="CC415" s="1">
        <f t="shared" ca="1" si="104"/>
        <v>0</v>
      </c>
    </row>
    <row r="416" spans="1:81" hidden="1" x14ac:dyDescent="0.25">
      <c r="A416" s="1" t="s">
        <v>1384</v>
      </c>
      <c r="B416" s="1" t="s">
        <v>1385</v>
      </c>
      <c r="C416" s="1" t="s">
        <v>62</v>
      </c>
      <c r="D416" s="1" t="s">
        <v>1340</v>
      </c>
      <c r="E416" s="1" t="s">
        <v>187</v>
      </c>
      <c r="F416">
        <v>1</v>
      </c>
      <c r="G416">
        <v>0</v>
      </c>
      <c r="H416">
        <v>0</v>
      </c>
      <c r="I416">
        <v>0</v>
      </c>
      <c r="J416">
        <v>2</v>
      </c>
      <c r="BI416" s="3">
        <v>1</v>
      </c>
      <c r="BJ416" s="3" t="str">
        <f t="array" ref="BJ416">IF(C416="yes",VLOOKUP(BI416&amp;D416,CHOOSE({1,2},Schedule_2015!$A$2:$A$257&amp;Schedule_2015!$B$2:$B$257,Schedule_2015!$C$2:$C$257),2,0),VLOOKUP(BI416&amp;D416,CHOOSE({1,2},Schedule_2015!$A$2:$A$257&amp;Schedule_2015!$C$2:$C$257,Schedule_2015!$B$2:$B$257),2,0))</f>
        <v>BAL</v>
      </c>
      <c r="BK416" s="3">
        <f>VLOOKUP(BJ416,Def!$A$2:$Z$34,23,0)</f>
        <v>94.75</v>
      </c>
      <c r="BL416" s="3">
        <f>VLOOKUP(BJ416,Def!$A$2:$Z$34,16,0)</f>
        <v>185.5</v>
      </c>
      <c r="BM416" s="3">
        <f>VLOOKUP(BJ416,Def!$A$2:$Z$34,17,0)</f>
        <v>5</v>
      </c>
      <c r="BN416" s="3">
        <f>VLOOKUP(BJ416,Def!$A$2:$Z$34,24,0)</f>
        <v>1</v>
      </c>
      <c r="BO416" s="1">
        <f t="shared" ca="1" si="90"/>
        <v>0</v>
      </c>
      <c r="BP416" s="1">
        <f t="shared" ca="1" si="91"/>
        <v>0</v>
      </c>
      <c r="BQ416" s="1">
        <f t="shared" ca="1" si="92"/>
        <v>0</v>
      </c>
      <c r="BR416" s="1">
        <f t="shared" ca="1" si="93"/>
        <v>0</v>
      </c>
      <c r="BS416" s="1">
        <f t="shared" ca="1" si="94"/>
        <v>0</v>
      </c>
      <c r="BT416" s="1">
        <f t="shared" ca="1" si="95"/>
        <v>0</v>
      </c>
      <c r="BU416" s="1">
        <f t="shared" ca="1" si="96"/>
        <v>0</v>
      </c>
      <c r="BV416" s="1">
        <f t="shared" ca="1" si="97"/>
        <v>0</v>
      </c>
      <c r="BW416" s="1">
        <f t="shared" ca="1" si="98"/>
        <v>0</v>
      </c>
      <c r="BX416" s="1">
        <f t="shared" ca="1" si="99"/>
        <v>0</v>
      </c>
      <c r="BY416" s="1">
        <f t="shared" ca="1" si="100"/>
        <v>0</v>
      </c>
      <c r="BZ416" s="1">
        <f t="shared" ca="1" si="101"/>
        <v>0</v>
      </c>
      <c r="CA416" s="1">
        <f t="shared" ca="1" si="102"/>
        <v>0</v>
      </c>
      <c r="CB416" s="1">
        <f t="shared" ca="1" si="103"/>
        <v>0</v>
      </c>
      <c r="CC416" s="1">
        <f t="shared" ca="1" si="104"/>
        <v>0</v>
      </c>
    </row>
    <row r="417" spans="1:81" hidden="1" x14ac:dyDescent="0.25">
      <c r="A417" s="1" t="s">
        <v>325</v>
      </c>
      <c r="B417" s="1" t="s">
        <v>2329</v>
      </c>
      <c r="C417" s="1" t="s">
        <v>62</v>
      </c>
      <c r="D417" s="1" t="s">
        <v>1340</v>
      </c>
      <c r="E417" s="1" t="s">
        <v>94</v>
      </c>
      <c r="F417">
        <v>1</v>
      </c>
      <c r="G417">
        <v>0</v>
      </c>
      <c r="H417">
        <v>0</v>
      </c>
      <c r="I417">
        <v>0</v>
      </c>
      <c r="J417">
        <v>1</v>
      </c>
      <c r="BI417" s="3">
        <v>1</v>
      </c>
      <c r="BJ417" s="3" t="str">
        <f t="array" ref="BJ417">IF(C417="yes",VLOOKUP(BI417&amp;D417,CHOOSE({1,2},Schedule_2015!$A$2:$A$257&amp;Schedule_2015!$B$2:$B$257,Schedule_2015!$C$2:$C$257),2,0),VLOOKUP(BI417&amp;D417,CHOOSE({1,2},Schedule_2015!$A$2:$A$257&amp;Schedule_2015!$C$2:$C$257,Schedule_2015!$B$2:$B$257),2,0))</f>
        <v>BAL</v>
      </c>
      <c r="BK417" s="3">
        <f>VLOOKUP(BJ417,Def!$A$2:$Z$34,23,0)</f>
        <v>94.75</v>
      </c>
      <c r="BL417" s="3">
        <f>VLOOKUP(BJ417,Def!$A$2:$Z$34,16,0)</f>
        <v>185.5</v>
      </c>
      <c r="BM417" s="3">
        <f>VLOOKUP(BJ417,Def!$A$2:$Z$34,17,0)</f>
        <v>5</v>
      </c>
      <c r="BN417" s="3">
        <f>VLOOKUP(BJ417,Def!$A$2:$Z$34,24,0)</f>
        <v>1</v>
      </c>
      <c r="BO417" s="1">
        <f t="shared" ca="1" si="90"/>
        <v>0</v>
      </c>
      <c r="BP417" s="1">
        <f t="shared" ca="1" si="91"/>
        <v>0</v>
      </c>
      <c r="BQ417" s="1">
        <f t="shared" ca="1" si="92"/>
        <v>0</v>
      </c>
      <c r="BR417" s="1">
        <f t="shared" ca="1" si="93"/>
        <v>0</v>
      </c>
      <c r="BS417" s="1">
        <f t="shared" ca="1" si="94"/>
        <v>0</v>
      </c>
      <c r="BT417" s="1">
        <f t="shared" ca="1" si="95"/>
        <v>0</v>
      </c>
      <c r="BU417" s="1">
        <f t="shared" ca="1" si="96"/>
        <v>0</v>
      </c>
      <c r="BV417" s="1">
        <f t="shared" ca="1" si="97"/>
        <v>0</v>
      </c>
      <c r="BW417" s="1">
        <f t="shared" ca="1" si="98"/>
        <v>0</v>
      </c>
      <c r="BX417" s="1">
        <f t="shared" ca="1" si="99"/>
        <v>0</v>
      </c>
      <c r="BY417" s="1">
        <f t="shared" ca="1" si="100"/>
        <v>0</v>
      </c>
      <c r="BZ417" s="1">
        <f t="shared" ca="1" si="101"/>
        <v>0</v>
      </c>
      <c r="CA417" s="1">
        <f t="shared" ca="1" si="102"/>
        <v>0</v>
      </c>
      <c r="CB417" s="1">
        <f t="shared" ca="1" si="103"/>
        <v>0</v>
      </c>
      <c r="CC417" s="1">
        <f t="shared" ca="1" si="104"/>
        <v>0</v>
      </c>
    </row>
    <row r="418" spans="1:81" hidden="1" x14ac:dyDescent="0.25">
      <c r="A418" s="1" t="s">
        <v>1386</v>
      </c>
      <c r="B418" s="1" t="s">
        <v>1387</v>
      </c>
      <c r="C418" s="1" t="s">
        <v>62</v>
      </c>
      <c r="D418" s="1" t="s">
        <v>1340</v>
      </c>
      <c r="E418" s="1" t="s">
        <v>105</v>
      </c>
      <c r="F418">
        <v>0</v>
      </c>
      <c r="G418">
        <v>0</v>
      </c>
      <c r="H418">
        <v>0</v>
      </c>
      <c r="I418">
        <v>1</v>
      </c>
      <c r="J418">
        <v>2</v>
      </c>
      <c r="BI418" s="3">
        <v>1</v>
      </c>
      <c r="BJ418" s="3" t="str">
        <f t="array" ref="BJ418">IF(C418="yes",VLOOKUP(BI418&amp;D418,CHOOSE({1,2},Schedule_2015!$A$2:$A$257&amp;Schedule_2015!$B$2:$B$257,Schedule_2015!$C$2:$C$257),2,0),VLOOKUP(BI418&amp;D418,CHOOSE({1,2},Schedule_2015!$A$2:$A$257&amp;Schedule_2015!$C$2:$C$257,Schedule_2015!$B$2:$B$257),2,0))</f>
        <v>BAL</v>
      </c>
      <c r="BK418" s="3">
        <f>VLOOKUP(BJ418,Def!$A$2:$Z$34,23,0)</f>
        <v>94.75</v>
      </c>
      <c r="BL418" s="3">
        <f>VLOOKUP(BJ418,Def!$A$2:$Z$34,16,0)</f>
        <v>185.5</v>
      </c>
      <c r="BM418" s="3">
        <f>VLOOKUP(BJ418,Def!$A$2:$Z$34,17,0)</f>
        <v>5</v>
      </c>
      <c r="BN418" s="3">
        <f>VLOOKUP(BJ418,Def!$A$2:$Z$34,24,0)</f>
        <v>1</v>
      </c>
      <c r="BO418" s="1">
        <f t="shared" ca="1" si="90"/>
        <v>0</v>
      </c>
      <c r="BP418" s="1">
        <f t="shared" ca="1" si="91"/>
        <v>0</v>
      </c>
      <c r="BQ418" s="1">
        <f t="shared" ca="1" si="92"/>
        <v>0</v>
      </c>
      <c r="BR418" s="1">
        <f t="shared" ca="1" si="93"/>
        <v>0</v>
      </c>
      <c r="BS418" s="1">
        <f t="shared" ca="1" si="94"/>
        <v>0</v>
      </c>
      <c r="BT418" s="1">
        <f t="shared" ca="1" si="95"/>
        <v>0</v>
      </c>
      <c r="BU418" s="1">
        <f t="shared" ca="1" si="96"/>
        <v>0</v>
      </c>
      <c r="BV418" s="1">
        <f t="shared" ca="1" si="97"/>
        <v>0</v>
      </c>
      <c r="BW418" s="1">
        <f t="shared" ca="1" si="98"/>
        <v>0</v>
      </c>
      <c r="BX418" s="1">
        <f t="shared" ca="1" si="99"/>
        <v>0</v>
      </c>
      <c r="BY418" s="1">
        <f t="shared" ca="1" si="100"/>
        <v>0</v>
      </c>
      <c r="BZ418" s="1">
        <f t="shared" ca="1" si="101"/>
        <v>0</v>
      </c>
      <c r="CA418" s="1">
        <f t="shared" ca="1" si="102"/>
        <v>0</v>
      </c>
      <c r="CB418" s="1">
        <f t="shared" ca="1" si="103"/>
        <v>0</v>
      </c>
      <c r="CC418" s="1">
        <f t="shared" ca="1" si="104"/>
        <v>0</v>
      </c>
    </row>
    <row r="419" spans="1:81" hidden="1" x14ac:dyDescent="0.25">
      <c r="A419" s="1" t="s">
        <v>1392</v>
      </c>
      <c r="B419" s="1" t="s">
        <v>1393</v>
      </c>
      <c r="C419" s="1" t="s">
        <v>62</v>
      </c>
      <c r="D419" s="1" t="s">
        <v>1340</v>
      </c>
      <c r="E419" s="1" t="s">
        <v>94</v>
      </c>
      <c r="F419">
        <v>0</v>
      </c>
      <c r="G419">
        <v>0</v>
      </c>
      <c r="H419">
        <v>0</v>
      </c>
      <c r="I419">
        <v>0</v>
      </c>
      <c r="J419">
        <v>3</v>
      </c>
      <c r="BI419" s="3">
        <v>1</v>
      </c>
      <c r="BJ419" s="3" t="str">
        <f t="array" ref="BJ419">IF(C419="yes",VLOOKUP(BI419&amp;D419,CHOOSE({1,2},Schedule_2015!$A$2:$A$257&amp;Schedule_2015!$B$2:$B$257,Schedule_2015!$C$2:$C$257),2,0),VLOOKUP(BI419&amp;D419,CHOOSE({1,2},Schedule_2015!$A$2:$A$257&amp;Schedule_2015!$C$2:$C$257,Schedule_2015!$B$2:$B$257),2,0))</f>
        <v>BAL</v>
      </c>
      <c r="BK419" s="3">
        <f>VLOOKUP(BJ419,Def!$A$2:$Z$34,23,0)</f>
        <v>94.75</v>
      </c>
      <c r="BL419" s="3">
        <f>VLOOKUP(BJ419,Def!$A$2:$Z$34,16,0)</f>
        <v>185.5</v>
      </c>
      <c r="BM419" s="3">
        <f>VLOOKUP(BJ419,Def!$A$2:$Z$34,17,0)</f>
        <v>5</v>
      </c>
      <c r="BN419" s="3">
        <f>VLOOKUP(BJ419,Def!$A$2:$Z$34,24,0)</f>
        <v>1</v>
      </c>
      <c r="BO419" s="1">
        <f t="shared" ca="1" si="90"/>
        <v>0</v>
      </c>
      <c r="BP419" s="1">
        <f t="shared" ca="1" si="91"/>
        <v>0</v>
      </c>
      <c r="BQ419" s="1">
        <f t="shared" ca="1" si="92"/>
        <v>0</v>
      </c>
      <c r="BR419" s="1">
        <f t="shared" ca="1" si="93"/>
        <v>0</v>
      </c>
      <c r="BS419" s="1">
        <f t="shared" ca="1" si="94"/>
        <v>0</v>
      </c>
      <c r="BT419" s="1">
        <f t="shared" ca="1" si="95"/>
        <v>0</v>
      </c>
      <c r="BU419" s="1">
        <f t="shared" ca="1" si="96"/>
        <v>0</v>
      </c>
      <c r="BV419" s="1">
        <f t="shared" ca="1" si="97"/>
        <v>0</v>
      </c>
      <c r="BW419" s="1">
        <f t="shared" ca="1" si="98"/>
        <v>0</v>
      </c>
      <c r="BX419" s="1">
        <f t="shared" ca="1" si="99"/>
        <v>0</v>
      </c>
      <c r="BY419" s="1">
        <f t="shared" ca="1" si="100"/>
        <v>0</v>
      </c>
      <c r="BZ419" s="1">
        <f t="shared" ca="1" si="101"/>
        <v>0</v>
      </c>
      <c r="CA419" s="1">
        <f t="shared" ca="1" si="102"/>
        <v>0</v>
      </c>
      <c r="CB419" s="1">
        <f t="shared" ca="1" si="103"/>
        <v>0</v>
      </c>
      <c r="CC419" s="1">
        <f t="shared" ca="1" si="104"/>
        <v>0</v>
      </c>
    </row>
    <row r="420" spans="1:81" hidden="1" x14ac:dyDescent="0.25">
      <c r="A420" s="1" t="s">
        <v>1239</v>
      </c>
      <c r="B420" s="1" t="s">
        <v>1240</v>
      </c>
      <c r="C420" s="1" t="s">
        <v>135</v>
      </c>
      <c r="D420" s="1" t="s">
        <v>1232</v>
      </c>
      <c r="E420" s="1" t="s">
        <v>76</v>
      </c>
      <c r="AP420">
        <v>2</v>
      </c>
      <c r="AQ420">
        <v>2</v>
      </c>
      <c r="AR420">
        <v>0</v>
      </c>
      <c r="AS420">
        <v>1</v>
      </c>
      <c r="AT420">
        <v>0</v>
      </c>
      <c r="AU420">
        <v>22</v>
      </c>
      <c r="AV420">
        <v>22</v>
      </c>
      <c r="AW420">
        <v>11</v>
      </c>
      <c r="AX420">
        <v>2</v>
      </c>
      <c r="AY420">
        <v>0</v>
      </c>
      <c r="AZ420">
        <v>0</v>
      </c>
      <c r="BA420">
        <v>97</v>
      </c>
      <c r="BB420">
        <v>1</v>
      </c>
      <c r="BC420">
        <v>12</v>
      </c>
      <c r="BD420">
        <v>0</v>
      </c>
      <c r="BE420">
        <v>0</v>
      </c>
      <c r="BF420">
        <v>0</v>
      </c>
      <c r="BG420">
        <v>0</v>
      </c>
      <c r="BH420">
        <v>12</v>
      </c>
      <c r="BI420" s="3">
        <v>2</v>
      </c>
      <c r="BJ420" s="3" t="str">
        <f t="array" ref="BJ420">IF(C420="yes",VLOOKUP(BI420&amp;D420,CHOOSE({1,2},Schedule_2015!$A$2:$A$257&amp;Schedule_2015!$B$2:$B$257,Schedule_2015!$C$2:$C$257),2,0),VLOOKUP(BI420&amp;D420,CHOOSE({1,2},Schedule_2015!$A$2:$A$257&amp;Schedule_2015!$C$2:$C$257,Schedule_2015!$B$2:$B$257),2,0))</f>
        <v>BUF</v>
      </c>
      <c r="BK420" s="3">
        <f>VLOOKUP(BJ420,Def!$A$2:$Z$34,23,0)</f>
        <v>96.8</v>
      </c>
      <c r="BL420" s="3">
        <f>VLOOKUP(BJ420,Def!$A$2:$Z$34,16,0)</f>
        <v>279.60000000000002</v>
      </c>
      <c r="BM420" s="3">
        <f>VLOOKUP(BJ420,Def!$A$2:$Z$34,17,0)</f>
        <v>8</v>
      </c>
      <c r="BN420" s="3">
        <f>VLOOKUP(BJ420,Def!$A$2:$Z$34,24,0)</f>
        <v>1</v>
      </c>
      <c r="BO420" s="1">
        <f t="shared" ca="1" si="90"/>
        <v>0</v>
      </c>
      <c r="BP420" s="1">
        <f t="shared" ca="1" si="91"/>
        <v>0</v>
      </c>
      <c r="BQ420" s="1">
        <f t="shared" ca="1" si="92"/>
        <v>0</v>
      </c>
      <c r="BR420" s="1">
        <f t="shared" ca="1" si="93"/>
        <v>0</v>
      </c>
      <c r="BS420" s="1">
        <f t="shared" ca="1" si="94"/>
        <v>1.2000000000000002</v>
      </c>
      <c r="BT420" s="1">
        <f t="shared" ca="1" si="95"/>
        <v>0</v>
      </c>
      <c r="BU420" s="1">
        <f t="shared" ca="1" si="96"/>
        <v>0</v>
      </c>
      <c r="BV420" s="1">
        <f t="shared" ca="1" si="97"/>
        <v>9.7000000000000011</v>
      </c>
      <c r="BW420" s="1">
        <f t="shared" ca="1" si="98"/>
        <v>11</v>
      </c>
      <c r="BX420" s="1">
        <f t="shared" ca="1" si="99"/>
        <v>12</v>
      </c>
      <c r="BY420" s="1">
        <f t="shared" ca="1" si="100"/>
        <v>0</v>
      </c>
      <c r="BZ420" s="1">
        <f t="shared" ca="1" si="101"/>
        <v>0</v>
      </c>
      <c r="CA420" s="1">
        <f t="shared" ca="1" si="102"/>
        <v>0</v>
      </c>
      <c r="CB420" s="1">
        <f t="shared" ca="1" si="103"/>
        <v>0</v>
      </c>
      <c r="CC420" s="1">
        <f t="shared" ca="1" si="104"/>
        <v>33.900000000000006</v>
      </c>
    </row>
    <row r="421" spans="1:81" hidden="1" x14ac:dyDescent="0.25">
      <c r="A421" s="1" t="s">
        <v>1649</v>
      </c>
      <c r="B421" s="1" t="s">
        <v>1650</v>
      </c>
      <c r="C421" s="1" t="s">
        <v>62</v>
      </c>
      <c r="D421" s="1" t="s">
        <v>1640</v>
      </c>
      <c r="E421" s="1" t="s">
        <v>76</v>
      </c>
      <c r="AU421">
        <v>46</v>
      </c>
      <c r="AV421">
        <v>46</v>
      </c>
      <c r="AW421">
        <v>6</v>
      </c>
      <c r="AX421">
        <v>2</v>
      </c>
      <c r="AY421">
        <v>0</v>
      </c>
      <c r="AZ421">
        <v>0</v>
      </c>
      <c r="BA421">
        <v>113</v>
      </c>
      <c r="BI421" s="3">
        <v>3</v>
      </c>
      <c r="BJ421" s="3" t="str">
        <f t="array" ref="BJ421">IF(C421="yes",VLOOKUP(BI421&amp;D421,CHOOSE({1,2},Schedule_2015!$A$2:$A$257&amp;Schedule_2015!$B$2:$B$257,Schedule_2015!$C$2:$C$257),2,0),VLOOKUP(BI421&amp;D421,CHOOSE({1,2},Schedule_2015!$A$2:$A$257&amp;Schedule_2015!$C$2:$C$257,Schedule_2015!$B$2:$B$257),2,0))</f>
        <v>BUF</v>
      </c>
      <c r="BK421" s="3">
        <f>VLOOKUP(BJ421,Def!$A$2:$Z$34,23,0)</f>
        <v>96.8</v>
      </c>
      <c r="BL421" s="3">
        <f>VLOOKUP(BJ421,Def!$A$2:$Z$34,16,0)</f>
        <v>279.60000000000002</v>
      </c>
      <c r="BM421" s="3">
        <f>VLOOKUP(BJ421,Def!$A$2:$Z$34,17,0)</f>
        <v>8</v>
      </c>
      <c r="BN421" s="3">
        <f>VLOOKUP(BJ421,Def!$A$2:$Z$34,24,0)</f>
        <v>1</v>
      </c>
      <c r="BO421" s="1">
        <f t="shared" ca="1" si="90"/>
        <v>0</v>
      </c>
      <c r="BP421" s="1">
        <f t="shared" ca="1" si="91"/>
        <v>0</v>
      </c>
      <c r="BQ421" s="1">
        <f t="shared" ca="1" si="92"/>
        <v>0</v>
      </c>
      <c r="BR421" s="1">
        <f t="shared" ca="1" si="93"/>
        <v>0</v>
      </c>
      <c r="BS421" s="1">
        <f t="shared" ca="1" si="94"/>
        <v>0</v>
      </c>
      <c r="BT421" s="1">
        <f t="shared" ca="1" si="95"/>
        <v>0</v>
      </c>
      <c r="BU421" s="1">
        <f t="shared" ca="1" si="96"/>
        <v>0</v>
      </c>
      <c r="BV421" s="1">
        <f t="shared" ca="1" si="97"/>
        <v>11.3</v>
      </c>
      <c r="BW421" s="1">
        <f t="shared" ca="1" si="98"/>
        <v>6</v>
      </c>
      <c r="BX421" s="1">
        <f t="shared" ca="1" si="99"/>
        <v>12</v>
      </c>
      <c r="BY421" s="1">
        <f t="shared" ca="1" si="100"/>
        <v>3</v>
      </c>
      <c r="BZ421" s="1">
        <f t="shared" ca="1" si="101"/>
        <v>0</v>
      </c>
      <c r="CA421" s="1">
        <f t="shared" ca="1" si="102"/>
        <v>0</v>
      </c>
      <c r="CB421" s="1">
        <f t="shared" ca="1" si="103"/>
        <v>0</v>
      </c>
      <c r="CC421" s="1">
        <f t="shared" ca="1" si="104"/>
        <v>32.299999999999997</v>
      </c>
    </row>
    <row r="422" spans="1:81" hidden="1" x14ac:dyDescent="0.25">
      <c r="A422" s="1" t="s">
        <v>1230</v>
      </c>
      <c r="B422" s="1" t="s">
        <v>1231</v>
      </c>
      <c r="C422" s="1" t="s">
        <v>135</v>
      </c>
      <c r="D422" s="1" t="s">
        <v>1232</v>
      </c>
      <c r="E422" s="1" t="s">
        <v>64</v>
      </c>
      <c r="K422">
        <v>1</v>
      </c>
      <c r="L422">
        <v>0</v>
      </c>
      <c r="M422">
        <v>1</v>
      </c>
      <c r="N422">
        <v>0</v>
      </c>
      <c r="O422">
        <v>0</v>
      </c>
      <c r="AD422">
        <v>59</v>
      </c>
      <c r="AE422">
        <v>38</v>
      </c>
      <c r="AF422">
        <v>0</v>
      </c>
      <c r="AG422">
        <v>3</v>
      </c>
      <c r="AH422">
        <v>0</v>
      </c>
      <c r="AI422">
        <v>0</v>
      </c>
      <c r="AJ422">
        <v>466</v>
      </c>
      <c r="BB422">
        <v>3</v>
      </c>
      <c r="BC422">
        <v>-1</v>
      </c>
      <c r="BD422">
        <v>0</v>
      </c>
      <c r="BE422">
        <v>0</v>
      </c>
      <c r="BF422">
        <v>0</v>
      </c>
      <c r="BG422">
        <v>0</v>
      </c>
      <c r="BH422">
        <v>-4</v>
      </c>
      <c r="BI422" s="3">
        <v>2</v>
      </c>
      <c r="BJ422" s="3" t="str">
        <f t="array" ref="BJ422">IF(C422="yes",VLOOKUP(BI422&amp;D422,CHOOSE({1,2},Schedule_2015!$A$2:$A$257&amp;Schedule_2015!$B$2:$B$257,Schedule_2015!$C$2:$C$257),2,0),VLOOKUP(BI422&amp;D422,CHOOSE({1,2},Schedule_2015!$A$2:$A$257&amp;Schedule_2015!$C$2:$C$257,Schedule_2015!$B$2:$B$257),2,0))</f>
        <v>BUF</v>
      </c>
      <c r="BK422" s="3">
        <f>VLOOKUP(BJ422,Def!$A$2:$Z$34,23,0)</f>
        <v>96.8</v>
      </c>
      <c r="BL422" s="3">
        <f>VLOOKUP(BJ422,Def!$A$2:$Z$34,16,0)</f>
        <v>279.60000000000002</v>
      </c>
      <c r="BM422" s="3">
        <f>VLOOKUP(BJ422,Def!$A$2:$Z$34,17,0)</f>
        <v>8</v>
      </c>
      <c r="BN422" s="3">
        <f>VLOOKUP(BJ422,Def!$A$2:$Z$34,24,0)</f>
        <v>1</v>
      </c>
      <c r="BO422" s="1">
        <f t="shared" ca="1" si="90"/>
        <v>12</v>
      </c>
      <c r="BP422" s="1">
        <f t="shared" ca="1" si="91"/>
        <v>18.64</v>
      </c>
      <c r="BQ422" s="1">
        <f t="shared" ca="1" si="92"/>
        <v>3</v>
      </c>
      <c r="BR422" s="1">
        <f t="shared" ca="1" si="93"/>
        <v>0</v>
      </c>
      <c r="BS422" s="1">
        <f t="shared" ca="1" si="94"/>
        <v>-0.4</v>
      </c>
      <c r="BT422" s="1">
        <f t="shared" ca="1" si="95"/>
        <v>0</v>
      </c>
      <c r="BU422" s="1">
        <f t="shared" ca="1" si="96"/>
        <v>0</v>
      </c>
      <c r="BV422" s="1">
        <f t="shared" ca="1" si="97"/>
        <v>0</v>
      </c>
      <c r="BW422" s="1">
        <f t="shared" ca="1" si="98"/>
        <v>0</v>
      </c>
      <c r="BX422" s="1">
        <f t="shared" ca="1" si="99"/>
        <v>0</v>
      </c>
      <c r="BY422" s="1">
        <f t="shared" ca="1" si="100"/>
        <v>0</v>
      </c>
      <c r="BZ422" s="1">
        <f t="shared" ca="1" si="101"/>
        <v>0</v>
      </c>
      <c r="CA422" s="1">
        <f t="shared" ca="1" si="102"/>
        <v>-1</v>
      </c>
      <c r="CB422" s="1">
        <f t="shared" ca="1" si="103"/>
        <v>0</v>
      </c>
      <c r="CC422" s="1">
        <f t="shared" ca="1" si="104"/>
        <v>32.24</v>
      </c>
    </row>
    <row r="423" spans="1:81" hidden="1" x14ac:dyDescent="0.25">
      <c r="A423" s="1" t="s">
        <v>1244</v>
      </c>
      <c r="B423" s="1" t="s">
        <v>1245</v>
      </c>
      <c r="C423" s="1" t="s">
        <v>135</v>
      </c>
      <c r="D423" s="1" t="s">
        <v>1232</v>
      </c>
      <c r="E423" s="1" t="s">
        <v>79</v>
      </c>
      <c r="AU423">
        <v>36</v>
      </c>
      <c r="AV423">
        <v>2</v>
      </c>
      <c r="AW423">
        <v>7</v>
      </c>
      <c r="AX423">
        <v>1</v>
      </c>
      <c r="AY423">
        <v>0</v>
      </c>
      <c r="AZ423">
        <v>0</v>
      </c>
      <c r="BA423">
        <v>113</v>
      </c>
      <c r="BI423" s="3">
        <v>2</v>
      </c>
      <c r="BJ423" s="3" t="str">
        <f t="array" ref="BJ423">IF(C423="yes",VLOOKUP(BI423&amp;D423,CHOOSE({1,2},Schedule_2015!$A$2:$A$257&amp;Schedule_2015!$B$2:$B$257,Schedule_2015!$C$2:$C$257),2,0),VLOOKUP(BI423&amp;D423,CHOOSE({1,2},Schedule_2015!$A$2:$A$257&amp;Schedule_2015!$C$2:$C$257,Schedule_2015!$B$2:$B$257),2,0))</f>
        <v>BUF</v>
      </c>
      <c r="BK423" s="3">
        <f>VLOOKUP(BJ423,Def!$A$2:$Z$34,23,0)</f>
        <v>96.8</v>
      </c>
      <c r="BL423" s="3">
        <f>VLOOKUP(BJ423,Def!$A$2:$Z$34,16,0)</f>
        <v>279.60000000000002</v>
      </c>
      <c r="BM423" s="3">
        <f>VLOOKUP(BJ423,Def!$A$2:$Z$34,17,0)</f>
        <v>8</v>
      </c>
      <c r="BN423" s="3">
        <f>VLOOKUP(BJ423,Def!$A$2:$Z$34,24,0)</f>
        <v>1</v>
      </c>
      <c r="BO423" s="1">
        <f t="shared" ca="1" si="90"/>
        <v>0</v>
      </c>
      <c r="BP423" s="1">
        <f t="shared" ca="1" si="91"/>
        <v>0</v>
      </c>
      <c r="BQ423" s="1">
        <f t="shared" ca="1" si="92"/>
        <v>0</v>
      </c>
      <c r="BR423" s="1">
        <f t="shared" ca="1" si="93"/>
        <v>0</v>
      </c>
      <c r="BS423" s="1">
        <f t="shared" ca="1" si="94"/>
        <v>0</v>
      </c>
      <c r="BT423" s="1">
        <f t="shared" ca="1" si="95"/>
        <v>0</v>
      </c>
      <c r="BU423" s="1">
        <f t="shared" ca="1" si="96"/>
        <v>0</v>
      </c>
      <c r="BV423" s="1">
        <f t="shared" ca="1" si="97"/>
        <v>11.3</v>
      </c>
      <c r="BW423" s="1">
        <f t="shared" ca="1" si="98"/>
        <v>7</v>
      </c>
      <c r="BX423" s="1">
        <f t="shared" ca="1" si="99"/>
        <v>6</v>
      </c>
      <c r="BY423" s="1">
        <f t="shared" ca="1" si="100"/>
        <v>3</v>
      </c>
      <c r="BZ423" s="1">
        <f t="shared" ca="1" si="101"/>
        <v>0</v>
      </c>
      <c r="CA423" s="1">
        <f t="shared" ca="1" si="102"/>
        <v>0</v>
      </c>
      <c r="CB423" s="1">
        <f t="shared" ca="1" si="103"/>
        <v>0</v>
      </c>
      <c r="CC423" s="1">
        <f t="shared" ca="1" si="104"/>
        <v>27.3</v>
      </c>
    </row>
    <row r="424" spans="1:81" hidden="1" x14ac:dyDescent="0.25">
      <c r="A424" s="1" t="s">
        <v>1233</v>
      </c>
      <c r="B424" s="1" t="s">
        <v>1234</v>
      </c>
      <c r="C424" s="1" t="s">
        <v>135</v>
      </c>
      <c r="D424" s="1" t="s">
        <v>1232</v>
      </c>
      <c r="E424" s="1" t="s">
        <v>69</v>
      </c>
      <c r="K424">
        <v>1</v>
      </c>
      <c r="L424">
        <v>0</v>
      </c>
      <c r="M424">
        <v>1</v>
      </c>
      <c r="N424">
        <v>0</v>
      </c>
      <c r="O424">
        <v>0</v>
      </c>
      <c r="AU424">
        <v>40</v>
      </c>
      <c r="AV424">
        <v>0</v>
      </c>
      <c r="AW424">
        <v>6</v>
      </c>
      <c r="AX424">
        <v>0</v>
      </c>
      <c r="AY424">
        <v>0</v>
      </c>
      <c r="AZ424">
        <v>0</v>
      </c>
      <c r="BA424">
        <v>98</v>
      </c>
      <c r="BB424">
        <v>7</v>
      </c>
      <c r="BC424">
        <v>13</v>
      </c>
      <c r="BD424">
        <v>6</v>
      </c>
      <c r="BE424">
        <v>1</v>
      </c>
      <c r="BF424">
        <v>0</v>
      </c>
      <c r="BG424">
        <v>0</v>
      </c>
      <c r="BH424">
        <v>40</v>
      </c>
      <c r="BI424" s="3">
        <v>2</v>
      </c>
      <c r="BJ424" s="3" t="str">
        <f t="array" ref="BJ424">IF(C424="yes",VLOOKUP(BI424&amp;D424,CHOOSE({1,2},Schedule_2015!$A$2:$A$257&amp;Schedule_2015!$B$2:$B$257,Schedule_2015!$C$2:$C$257),2,0),VLOOKUP(BI424&amp;D424,CHOOSE({1,2},Schedule_2015!$A$2:$A$257&amp;Schedule_2015!$C$2:$C$257,Schedule_2015!$B$2:$B$257),2,0))</f>
        <v>BUF</v>
      </c>
      <c r="BK424" s="3">
        <f>VLOOKUP(BJ424,Def!$A$2:$Z$34,23,0)</f>
        <v>96.8</v>
      </c>
      <c r="BL424" s="3">
        <f>VLOOKUP(BJ424,Def!$A$2:$Z$34,16,0)</f>
        <v>279.60000000000002</v>
      </c>
      <c r="BM424" s="3">
        <f>VLOOKUP(BJ424,Def!$A$2:$Z$34,17,0)</f>
        <v>8</v>
      </c>
      <c r="BN424" s="3">
        <f>VLOOKUP(BJ424,Def!$A$2:$Z$34,24,0)</f>
        <v>1</v>
      </c>
      <c r="BO424" s="1">
        <f t="shared" ca="1" si="90"/>
        <v>0</v>
      </c>
      <c r="BP424" s="1">
        <f t="shared" ca="1" si="91"/>
        <v>0</v>
      </c>
      <c r="BQ424" s="1">
        <f t="shared" ca="1" si="92"/>
        <v>0</v>
      </c>
      <c r="BR424" s="1">
        <f t="shared" ca="1" si="93"/>
        <v>0</v>
      </c>
      <c r="BS424" s="1">
        <f t="shared" ca="1" si="94"/>
        <v>4</v>
      </c>
      <c r="BT424" s="1">
        <f t="shared" ca="1" si="95"/>
        <v>6</v>
      </c>
      <c r="BU424" s="1">
        <f t="shared" ca="1" si="96"/>
        <v>0</v>
      </c>
      <c r="BV424" s="1">
        <f t="shared" ca="1" si="97"/>
        <v>9.8000000000000007</v>
      </c>
      <c r="BW424" s="1">
        <f t="shared" ca="1" si="98"/>
        <v>6</v>
      </c>
      <c r="BX424" s="1">
        <f t="shared" ca="1" si="99"/>
        <v>0</v>
      </c>
      <c r="BY424" s="1">
        <f t="shared" ca="1" si="100"/>
        <v>0</v>
      </c>
      <c r="BZ424" s="1">
        <f t="shared" ca="1" si="101"/>
        <v>0</v>
      </c>
      <c r="CA424" s="1">
        <f t="shared" ca="1" si="102"/>
        <v>-1</v>
      </c>
      <c r="CB424" s="1">
        <f t="shared" ca="1" si="103"/>
        <v>0</v>
      </c>
      <c r="CC424" s="1">
        <f t="shared" ca="1" si="104"/>
        <v>24.8</v>
      </c>
    </row>
    <row r="425" spans="1:81" hidden="1" x14ac:dyDescent="0.25">
      <c r="A425" s="1" t="s">
        <v>2248</v>
      </c>
      <c r="B425" s="1" t="s">
        <v>2249</v>
      </c>
      <c r="C425" s="1" t="s">
        <v>135</v>
      </c>
      <c r="D425" s="1" t="s">
        <v>136</v>
      </c>
      <c r="E425" s="1" t="s">
        <v>64</v>
      </c>
      <c r="AD425">
        <v>49</v>
      </c>
      <c r="AE425">
        <v>26</v>
      </c>
      <c r="AF425">
        <v>2</v>
      </c>
      <c r="AG425">
        <v>2</v>
      </c>
      <c r="AH425">
        <v>2</v>
      </c>
      <c r="AI425">
        <v>1</v>
      </c>
      <c r="AJ425">
        <v>243</v>
      </c>
      <c r="BB425">
        <v>4</v>
      </c>
      <c r="BC425">
        <v>11</v>
      </c>
      <c r="BD425">
        <v>0</v>
      </c>
      <c r="BE425">
        <v>0</v>
      </c>
      <c r="BF425">
        <v>0</v>
      </c>
      <c r="BG425">
        <v>0</v>
      </c>
      <c r="BH425">
        <v>20</v>
      </c>
      <c r="BI425" s="3">
        <v>1</v>
      </c>
      <c r="BJ425" s="3" t="str">
        <f t="array" ref="BJ425">IF(C425="yes",VLOOKUP(BI425&amp;D425,CHOOSE({1,2},Schedule_2015!$A$2:$A$257&amp;Schedule_2015!$B$2:$B$257,Schedule_2015!$C$2:$C$257),2,0),VLOOKUP(BI425&amp;D425,CHOOSE({1,2},Schedule_2015!$A$2:$A$257&amp;Schedule_2015!$C$2:$C$257,Schedule_2015!$B$2:$B$257),2,0))</f>
        <v>BUF</v>
      </c>
      <c r="BK425" s="3">
        <f>VLOOKUP(BJ425,Def!$A$2:$Z$34,23,0)</f>
        <v>96.8</v>
      </c>
      <c r="BL425" s="3">
        <f>VLOOKUP(BJ425,Def!$A$2:$Z$34,16,0)</f>
        <v>279.60000000000002</v>
      </c>
      <c r="BM425" s="3">
        <f>VLOOKUP(BJ425,Def!$A$2:$Z$34,17,0)</f>
        <v>8</v>
      </c>
      <c r="BN425" s="3">
        <f>VLOOKUP(BJ425,Def!$A$2:$Z$34,24,0)</f>
        <v>1</v>
      </c>
      <c r="BO425" s="1">
        <f t="shared" ca="1" si="90"/>
        <v>8</v>
      </c>
      <c r="BP425" s="1">
        <f t="shared" ca="1" si="91"/>
        <v>9.7200000000000006</v>
      </c>
      <c r="BQ425" s="1">
        <f t="shared" ca="1" si="92"/>
        <v>0</v>
      </c>
      <c r="BR425" s="1">
        <f t="shared" ca="1" si="93"/>
        <v>-2</v>
      </c>
      <c r="BS425" s="1">
        <f t="shared" ca="1" si="94"/>
        <v>2</v>
      </c>
      <c r="BT425" s="1">
        <f t="shared" ca="1" si="95"/>
        <v>0</v>
      </c>
      <c r="BU425" s="1">
        <f t="shared" ca="1" si="96"/>
        <v>0</v>
      </c>
      <c r="BV425" s="1">
        <f t="shared" ca="1" si="97"/>
        <v>0</v>
      </c>
      <c r="BW425" s="1">
        <f t="shared" ca="1" si="98"/>
        <v>0</v>
      </c>
      <c r="BX425" s="1">
        <f t="shared" ca="1" si="99"/>
        <v>0</v>
      </c>
      <c r="BY425" s="1">
        <f t="shared" ca="1" si="100"/>
        <v>0</v>
      </c>
      <c r="BZ425" s="1">
        <f t="shared" ca="1" si="101"/>
        <v>0</v>
      </c>
      <c r="CA425" s="1">
        <f t="shared" ca="1" si="102"/>
        <v>0</v>
      </c>
      <c r="CB425" s="1">
        <f t="shared" ca="1" si="103"/>
        <v>2</v>
      </c>
      <c r="CC425" s="1">
        <f t="shared" ca="1" si="104"/>
        <v>19.72</v>
      </c>
    </row>
    <row r="426" spans="1:81" hidden="1" x14ac:dyDescent="0.25">
      <c r="A426" s="1" t="s">
        <v>1394</v>
      </c>
      <c r="B426" s="1" t="s">
        <v>1395</v>
      </c>
      <c r="C426" s="1" t="s">
        <v>135</v>
      </c>
      <c r="D426" s="1" t="s">
        <v>1396</v>
      </c>
      <c r="E426" s="1" t="s">
        <v>64</v>
      </c>
      <c r="K426">
        <v>0</v>
      </c>
      <c r="L426">
        <v>1</v>
      </c>
      <c r="M426">
        <v>1</v>
      </c>
      <c r="N426">
        <v>1</v>
      </c>
      <c r="O426">
        <v>-6</v>
      </c>
      <c r="AD426">
        <v>35</v>
      </c>
      <c r="AE426">
        <v>20</v>
      </c>
      <c r="AF426">
        <v>1</v>
      </c>
      <c r="AG426">
        <v>3</v>
      </c>
      <c r="AH426">
        <v>0</v>
      </c>
      <c r="AI426">
        <v>0</v>
      </c>
      <c r="AJ426">
        <v>212</v>
      </c>
      <c r="BB426">
        <v>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</v>
      </c>
      <c r="BI426" s="3">
        <v>4</v>
      </c>
      <c r="BJ426" s="3" t="str">
        <f t="array" ref="BJ426">IF(C426="yes",VLOOKUP(BI426&amp;D426,CHOOSE({1,2},Schedule_2015!$A$2:$A$257&amp;Schedule_2015!$B$2:$B$257,Schedule_2015!$C$2:$C$257),2,0),VLOOKUP(BI426&amp;D426,CHOOSE({1,2},Schedule_2015!$A$2:$A$257&amp;Schedule_2015!$C$2:$C$257,Schedule_2015!$B$2:$B$257),2,0))</f>
        <v>BUF</v>
      </c>
      <c r="BK426" s="3">
        <f>VLOOKUP(BJ426,Def!$A$2:$Z$34,23,0)</f>
        <v>96.8</v>
      </c>
      <c r="BL426" s="3">
        <f>VLOOKUP(BJ426,Def!$A$2:$Z$34,16,0)</f>
        <v>279.60000000000002</v>
      </c>
      <c r="BM426" s="3">
        <f>VLOOKUP(BJ426,Def!$A$2:$Z$34,17,0)</f>
        <v>8</v>
      </c>
      <c r="BN426" s="3">
        <f>VLOOKUP(BJ426,Def!$A$2:$Z$34,24,0)</f>
        <v>1</v>
      </c>
      <c r="BO426" s="1">
        <f t="shared" ca="1" si="90"/>
        <v>12</v>
      </c>
      <c r="BP426" s="1">
        <f t="shared" ca="1" si="91"/>
        <v>8.48</v>
      </c>
      <c r="BQ426" s="1">
        <f t="shared" ca="1" si="92"/>
        <v>0</v>
      </c>
      <c r="BR426" s="1">
        <f t="shared" ca="1" si="93"/>
        <v>-1</v>
      </c>
      <c r="BS426" s="1">
        <f t="shared" ca="1" si="94"/>
        <v>-0.2</v>
      </c>
      <c r="BT426" s="1">
        <f t="shared" ca="1" si="95"/>
        <v>0</v>
      </c>
      <c r="BU426" s="1">
        <f t="shared" ca="1" si="96"/>
        <v>0</v>
      </c>
      <c r="BV426" s="1">
        <f t="shared" ca="1" si="97"/>
        <v>0</v>
      </c>
      <c r="BW426" s="1">
        <f t="shared" ca="1" si="98"/>
        <v>0</v>
      </c>
      <c r="BX426" s="1">
        <f t="shared" ca="1" si="99"/>
        <v>0</v>
      </c>
      <c r="BY426" s="1">
        <f t="shared" ca="1" si="100"/>
        <v>0</v>
      </c>
      <c r="BZ426" s="1">
        <f t="shared" ca="1" si="101"/>
        <v>0</v>
      </c>
      <c r="CA426" s="1">
        <f t="shared" ca="1" si="102"/>
        <v>-1</v>
      </c>
      <c r="CB426" s="1">
        <f t="shared" ca="1" si="103"/>
        <v>0</v>
      </c>
      <c r="CC426" s="1">
        <f t="shared" ca="1" si="104"/>
        <v>18.28</v>
      </c>
    </row>
    <row r="427" spans="1:81" hidden="1" x14ac:dyDescent="0.25">
      <c r="A427" s="1" t="s">
        <v>1638</v>
      </c>
      <c r="B427" s="1" t="s">
        <v>1639</v>
      </c>
      <c r="C427" s="1" t="s">
        <v>62</v>
      </c>
      <c r="D427" s="1" t="s">
        <v>1640</v>
      </c>
      <c r="E427" s="1" t="s">
        <v>64</v>
      </c>
      <c r="K427">
        <v>0</v>
      </c>
      <c r="L427">
        <v>0</v>
      </c>
      <c r="M427">
        <v>1</v>
      </c>
      <c r="N427">
        <v>0</v>
      </c>
      <c r="O427">
        <v>0</v>
      </c>
      <c r="AD427">
        <v>49</v>
      </c>
      <c r="AE427">
        <v>26</v>
      </c>
      <c r="AF427">
        <v>3</v>
      </c>
      <c r="AG427">
        <v>2</v>
      </c>
      <c r="AH427">
        <v>1</v>
      </c>
      <c r="AI427">
        <v>1</v>
      </c>
      <c r="AJ427">
        <v>297</v>
      </c>
      <c r="BB427">
        <v>1</v>
      </c>
      <c r="BC427">
        <v>-1</v>
      </c>
      <c r="BD427">
        <v>0</v>
      </c>
      <c r="BE427">
        <v>0</v>
      </c>
      <c r="BF427">
        <v>0</v>
      </c>
      <c r="BG427">
        <v>0</v>
      </c>
      <c r="BH427">
        <v>-1</v>
      </c>
      <c r="BI427" s="3">
        <v>3</v>
      </c>
      <c r="BJ427" s="3" t="str">
        <f t="array" ref="BJ427">IF(C427="yes",VLOOKUP(BI427&amp;D427,CHOOSE({1,2},Schedule_2015!$A$2:$A$257&amp;Schedule_2015!$B$2:$B$257,Schedule_2015!$C$2:$C$257),2,0),VLOOKUP(BI427&amp;D427,CHOOSE({1,2},Schedule_2015!$A$2:$A$257&amp;Schedule_2015!$C$2:$C$257,Schedule_2015!$B$2:$B$257),2,0))</f>
        <v>BUF</v>
      </c>
      <c r="BK427" s="3">
        <f>VLOOKUP(BJ427,Def!$A$2:$Z$34,23,0)</f>
        <v>96.8</v>
      </c>
      <c r="BL427" s="3">
        <f>VLOOKUP(BJ427,Def!$A$2:$Z$34,16,0)</f>
        <v>279.60000000000002</v>
      </c>
      <c r="BM427" s="3">
        <f>VLOOKUP(BJ427,Def!$A$2:$Z$34,17,0)</f>
        <v>8</v>
      </c>
      <c r="BN427" s="3">
        <f>VLOOKUP(BJ427,Def!$A$2:$Z$34,24,0)</f>
        <v>1</v>
      </c>
      <c r="BO427" s="1">
        <f t="shared" ca="1" si="90"/>
        <v>8</v>
      </c>
      <c r="BP427" s="1">
        <f t="shared" ca="1" si="91"/>
        <v>11.88</v>
      </c>
      <c r="BQ427" s="1">
        <f t="shared" ca="1" si="92"/>
        <v>0</v>
      </c>
      <c r="BR427" s="1">
        <f t="shared" ca="1" si="93"/>
        <v>-3</v>
      </c>
      <c r="BS427" s="1">
        <f t="shared" ca="1" si="94"/>
        <v>-0.1</v>
      </c>
      <c r="BT427" s="1">
        <f t="shared" ca="1" si="95"/>
        <v>0</v>
      </c>
      <c r="BU427" s="1">
        <f t="shared" ca="1" si="96"/>
        <v>0</v>
      </c>
      <c r="BV427" s="1">
        <f t="shared" ca="1" si="97"/>
        <v>0</v>
      </c>
      <c r="BW427" s="1">
        <f t="shared" ca="1" si="98"/>
        <v>0</v>
      </c>
      <c r="BX427" s="1">
        <f t="shared" ca="1" si="99"/>
        <v>0</v>
      </c>
      <c r="BY427" s="1">
        <f t="shared" ca="1" si="100"/>
        <v>0</v>
      </c>
      <c r="BZ427" s="1">
        <f t="shared" ca="1" si="101"/>
        <v>0</v>
      </c>
      <c r="CA427" s="1">
        <f t="shared" ca="1" si="102"/>
        <v>-1</v>
      </c>
      <c r="CB427" s="1">
        <f t="shared" ca="1" si="103"/>
        <v>2</v>
      </c>
      <c r="CC427" s="1">
        <f t="shared" ca="1" si="104"/>
        <v>17.78</v>
      </c>
    </row>
    <row r="428" spans="1:81" hidden="1" x14ac:dyDescent="0.25">
      <c r="A428" s="1" t="s">
        <v>1401</v>
      </c>
      <c r="B428" s="1" t="s">
        <v>1402</v>
      </c>
      <c r="C428" s="1" t="s">
        <v>135</v>
      </c>
      <c r="D428" s="1" t="s">
        <v>1396</v>
      </c>
      <c r="E428" s="1" t="s">
        <v>69</v>
      </c>
      <c r="AU428">
        <v>51</v>
      </c>
      <c r="AV428">
        <v>51</v>
      </c>
      <c r="AW428">
        <v>2</v>
      </c>
      <c r="AX428">
        <v>1</v>
      </c>
      <c r="AY428">
        <v>0</v>
      </c>
      <c r="AZ428">
        <v>0</v>
      </c>
      <c r="BA428">
        <v>54</v>
      </c>
      <c r="BB428">
        <v>9</v>
      </c>
      <c r="BC428">
        <v>14</v>
      </c>
      <c r="BD428">
        <v>0</v>
      </c>
      <c r="BE428">
        <v>0</v>
      </c>
      <c r="BF428">
        <v>0</v>
      </c>
      <c r="BG428">
        <v>0</v>
      </c>
      <c r="BH428">
        <v>38</v>
      </c>
      <c r="BI428" s="3">
        <v>4</v>
      </c>
      <c r="BJ428" s="3" t="str">
        <f t="array" ref="BJ428">IF(C428="yes",VLOOKUP(BI428&amp;D428,CHOOSE({1,2},Schedule_2015!$A$2:$A$257&amp;Schedule_2015!$B$2:$B$257,Schedule_2015!$C$2:$C$257),2,0),VLOOKUP(BI428&amp;D428,CHOOSE({1,2},Schedule_2015!$A$2:$A$257&amp;Schedule_2015!$C$2:$C$257,Schedule_2015!$B$2:$B$257),2,0))</f>
        <v>BUF</v>
      </c>
      <c r="BK428" s="3">
        <f>VLOOKUP(BJ428,Def!$A$2:$Z$34,23,0)</f>
        <v>96.8</v>
      </c>
      <c r="BL428" s="3">
        <f>VLOOKUP(BJ428,Def!$A$2:$Z$34,16,0)</f>
        <v>279.60000000000002</v>
      </c>
      <c r="BM428" s="3">
        <f>VLOOKUP(BJ428,Def!$A$2:$Z$34,17,0)</f>
        <v>8</v>
      </c>
      <c r="BN428" s="3">
        <f>VLOOKUP(BJ428,Def!$A$2:$Z$34,24,0)</f>
        <v>1</v>
      </c>
      <c r="BO428" s="1">
        <f t="shared" ca="1" si="90"/>
        <v>0</v>
      </c>
      <c r="BP428" s="1">
        <f t="shared" ca="1" si="91"/>
        <v>0</v>
      </c>
      <c r="BQ428" s="1">
        <f t="shared" ca="1" si="92"/>
        <v>0</v>
      </c>
      <c r="BR428" s="1">
        <f t="shared" ca="1" si="93"/>
        <v>0</v>
      </c>
      <c r="BS428" s="1">
        <f t="shared" ca="1" si="94"/>
        <v>3.8000000000000003</v>
      </c>
      <c r="BT428" s="1">
        <f t="shared" ca="1" si="95"/>
        <v>0</v>
      </c>
      <c r="BU428" s="1">
        <f t="shared" ca="1" si="96"/>
        <v>0</v>
      </c>
      <c r="BV428" s="1">
        <f t="shared" ca="1" si="97"/>
        <v>5.4</v>
      </c>
      <c r="BW428" s="1">
        <f t="shared" ca="1" si="98"/>
        <v>2</v>
      </c>
      <c r="BX428" s="1">
        <f t="shared" ca="1" si="99"/>
        <v>6</v>
      </c>
      <c r="BY428" s="1">
        <f t="shared" ca="1" si="100"/>
        <v>0</v>
      </c>
      <c r="BZ428" s="1">
        <f t="shared" ca="1" si="101"/>
        <v>0</v>
      </c>
      <c r="CA428" s="1">
        <f t="shared" ca="1" si="102"/>
        <v>0</v>
      </c>
      <c r="CB428" s="1">
        <f t="shared" ca="1" si="103"/>
        <v>0</v>
      </c>
      <c r="CC428" s="1">
        <f t="shared" ca="1" si="104"/>
        <v>17.200000000000003</v>
      </c>
    </row>
    <row r="429" spans="1:81" hidden="1" x14ac:dyDescent="0.25">
      <c r="A429" s="1" t="s">
        <v>1643</v>
      </c>
      <c r="B429" s="1" t="s">
        <v>1644</v>
      </c>
      <c r="C429" s="1" t="s">
        <v>62</v>
      </c>
      <c r="D429" s="1" t="s">
        <v>1640</v>
      </c>
      <c r="E429" s="1" t="s">
        <v>76</v>
      </c>
      <c r="Y429">
        <v>18</v>
      </c>
      <c r="Z429">
        <v>18</v>
      </c>
      <c r="AA429">
        <v>0</v>
      </c>
      <c r="AB429">
        <v>1</v>
      </c>
      <c r="AC429">
        <v>0</v>
      </c>
      <c r="AP429">
        <v>19</v>
      </c>
      <c r="AQ429">
        <v>19</v>
      </c>
      <c r="AR429">
        <v>0</v>
      </c>
      <c r="AS429">
        <v>1</v>
      </c>
      <c r="AT429">
        <v>0</v>
      </c>
      <c r="AU429">
        <v>13</v>
      </c>
      <c r="AV429">
        <v>0</v>
      </c>
      <c r="AW429">
        <v>8</v>
      </c>
      <c r="AX429">
        <v>0</v>
      </c>
      <c r="AY429">
        <v>1</v>
      </c>
      <c r="AZ429">
        <v>1</v>
      </c>
      <c r="BA429">
        <v>67</v>
      </c>
      <c r="BB429">
        <v>1</v>
      </c>
      <c r="BC429">
        <v>-1</v>
      </c>
      <c r="BD429">
        <v>0</v>
      </c>
      <c r="BE429">
        <v>0</v>
      </c>
      <c r="BF429">
        <v>0</v>
      </c>
      <c r="BG429">
        <v>0</v>
      </c>
      <c r="BH429">
        <v>-1</v>
      </c>
      <c r="BI429" s="3">
        <v>3</v>
      </c>
      <c r="BJ429" s="3" t="str">
        <f t="array" ref="BJ429">IF(C429="yes",VLOOKUP(BI429&amp;D429,CHOOSE({1,2},Schedule_2015!$A$2:$A$257&amp;Schedule_2015!$B$2:$B$257,Schedule_2015!$C$2:$C$257),2,0),VLOOKUP(BI429&amp;D429,CHOOSE({1,2},Schedule_2015!$A$2:$A$257&amp;Schedule_2015!$C$2:$C$257,Schedule_2015!$B$2:$B$257),2,0))</f>
        <v>BUF</v>
      </c>
      <c r="BK429" s="3">
        <f>VLOOKUP(BJ429,Def!$A$2:$Z$34,23,0)</f>
        <v>96.8</v>
      </c>
      <c r="BL429" s="3">
        <f>VLOOKUP(BJ429,Def!$A$2:$Z$34,16,0)</f>
        <v>279.60000000000002</v>
      </c>
      <c r="BM429" s="3">
        <f>VLOOKUP(BJ429,Def!$A$2:$Z$34,17,0)</f>
        <v>8</v>
      </c>
      <c r="BN429" s="3">
        <f>VLOOKUP(BJ429,Def!$A$2:$Z$34,24,0)</f>
        <v>1</v>
      </c>
      <c r="BO429" s="1">
        <f t="shared" ca="1" si="90"/>
        <v>0</v>
      </c>
      <c r="BP429" s="1">
        <f t="shared" ca="1" si="91"/>
        <v>0</v>
      </c>
      <c r="BQ429" s="1">
        <f t="shared" ca="1" si="92"/>
        <v>0</v>
      </c>
      <c r="BR429" s="1">
        <f t="shared" ca="1" si="93"/>
        <v>0</v>
      </c>
      <c r="BS429" s="1">
        <f t="shared" ca="1" si="94"/>
        <v>-0.1</v>
      </c>
      <c r="BT429" s="1">
        <f t="shared" ca="1" si="95"/>
        <v>0</v>
      </c>
      <c r="BU429" s="1">
        <f t="shared" ca="1" si="96"/>
        <v>0</v>
      </c>
      <c r="BV429" s="1">
        <f t="shared" ca="1" si="97"/>
        <v>6.7</v>
      </c>
      <c r="BW429" s="1">
        <f t="shared" ca="1" si="98"/>
        <v>8</v>
      </c>
      <c r="BX429" s="1">
        <f t="shared" ca="1" si="99"/>
        <v>0</v>
      </c>
      <c r="BY429" s="1">
        <f t="shared" ca="1" si="100"/>
        <v>0</v>
      </c>
      <c r="BZ429" s="1">
        <f t="shared" ca="1" si="101"/>
        <v>0</v>
      </c>
      <c r="CA429" s="1">
        <f t="shared" ca="1" si="102"/>
        <v>0</v>
      </c>
      <c r="CB429" s="1">
        <f t="shared" ca="1" si="103"/>
        <v>2</v>
      </c>
      <c r="CC429" s="1">
        <f t="shared" ca="1" si="104"/>
        <v>16.600000000000001</v>
      </c>
    </row>
    <row r="430" spans="1:81" hidden="1" x14ac:dyDescent="0.25">
      <c r="A430" s="1" t="s">
        <v>155</v>
      </c>
      <c r="B430" s="1" t="s">
        <v>156</v>
      </c>
      <c r="C430" s="1" t="s">
        <v>135</v>
      </c>
      <c r="D430" s="1" t="s">
        <v>136</v>
      </c>
      <c r="E430" s="1" t="s">
        <v>76</v>
      </c>
      <c r="Y430">
        <v>5</v>
      </c>
      <c r="Z430">
        <v>5</v>
      </c>
      <c r="AA430">
        <v>0</v>
      </c>
      <c r="AB430">
        <v>1</v>
      </c>
      <c r="AC430">
        <v>0</v>
      </c>
      <c r="AU430">
        <v>15</v>
      </c>
      <c r="AV430">
        <v>2</v>
      </c>
      <c r="AW430">
        <v>6</v>
      </c>
      <c r="AX430">
        <v>1</v>
      </c>
      <c r="AY430">
        <v>0</v>
      </c>
      <c r="AZ430">
        <v>0</v>
      </c>
      <c r="BA430">
        <v>46</v>
      </c>
      <c r="BI430" s="3">
        <v>1</v>
      </c>
      <c r="BJ430" s="3" t="str">
        <f t="array" ref="BJ430">IF(C430="yes",VLOOKUP(BI430&amp;D430,CHOOSE({1,2},Schedule_2015!$A$2:$A$257&amp;Schedule_2015!$B$2:$B$257,Schedule_2015!$C$2:$C$257),2,0),VLOOKUP(BI430&amp;D430,CHOOSE({1,2},Schedule_2015!$A$2:$A$257&amp;Schedule_2015!$C$2:$C$257,Schedule_2015!$B$2:$B$257),2,0))</f>
        <v>BUF</v>
      </c>
      <c r="BK430" s="3">
        <f>VLOOKUP(BJ430,Def!$A$2:$Z$34,23,0)</f>
        <v>96.8</v>
      </c>
      <c r="BL430" s="3">
        <f>VLOOKUP(BJ430,Def!$A$2:$Z$34,16,0)</f>
        <v>279.60000000000002</v>
      </c>
      <c r="BM430" s="3">
        <f>VLOOKUP(BJ430,Def!$A$2:$Z$34,17,0)</f>
        <v>8</v>
      </c>
      <c r="BN430" s="3">
        <f>VLOOKUP(BJ430,Def!$A$2:$Z$34,24,0)</f>
        <v>1</v>
      </c>
      <c r="BO430" s="1">
        <f t="shared" ca="1" si="90"/>
        <v>0</v>
      </c>
      <c r="BP430" s="1">
        <f t="shared" ca="1" si="91"/>
        <v>0</v>
      </c>
      <c r="BQ430" s="1">
        <f t="shared" ca="1" si="92"/>
        <v>0</v>
      </c>
      <c r="BR430" s="1">
        <f t="shared" ca="1" si="93"/>
        <v>0</v>
      </c>
      <c r="BS430" s="1">
        <f t="shared" ca="1" si="94"/>
        <v>0</v>
      </c>
      <c r="BT430" s="1">
        <f t="shared" ca="1" si="95"/>
        <v>0</v>
      </c>
      <c r="BU430" s="1">
        <f t="shared" ca="1" si="96"/>
        <v>0</v>
      </c>
      <c r="BV430" s="1">
        <f t="shared" ca="1" si="97"/>
        <v>4.6000000000000005</v>
      </c>
      <c r="BW430" s="1">
        <f t="shared" ca="1" si="98"/>
        <v>6</v>
      </c>
      <c r="BX430" s="1">
        <f t="shared" ca="1" si="99"/>
        <v>6</v>
      </c>
      <c r="BY430" s="1">
        <f t="shared" ca="1" si="100"/>
        <v>0</v>
      </c>
      <c r="BZ430" s="1">
        <f t="shared" ca="1" si="101"/>
        <v>0</v>
      </c>
      <c r="CA430" s="1">
        <f t="shared" ca="1" si="102"/>
        <v>0</v>
      </c>
      <c r="CB430" s="1">
        <f t="shared" ca="1" si="103"/>
        <v>0</v>
      </c>
      <c r="CC430" s="1">
        <f t="shared" ca="1" si="104"/>
        <v>16.600000000000001</v>
      </c>
    </row>
    <row r="431" spans="1:81" hidden="1" x14ac:dyDescent="0.25">
      <c r="A431" s="1" t="s">
        <v>1404</v>
      </c>
      <c r="B431" s="1" t="s">
        <v>1405</v>
      </c>
      <c r="C431" s="1" t="s">
        <v>135</v>
      </c>
      <c r="D431" s="1" t="s">
        <v>1396</v>
      </c>
      <c r="E431" s="1" t="s">
        <v>76</v>
      </c>
      <c r="AP431">
        <v>6</v>
      </c>
      <c r="AQ431">
        <v>15</v>
      </c>
      <c r="AR431">
        <v>0</v>
      </c>
      <c r="AS431">
        <v>3</v>
      </c>
      <c r="AT431">
        <v>0</v>
      </c>
      <c r="AU431">
        <v>21</v>
      </c>
      <c r="AV431">
        <v>21</v>
      </c>
      <c r="AW431">
        <v>5</v>
      </c>
      <c r="AX431">
        <v>1</v>
      </c>
      <c r="AY431">
        <v>0</v>
      </c>
      <c r="AZ431">
        <v>0</v>
      </c>
      <c r="BA431">
        <v>51</v>
      </c>
      <c r="BI431" s="3">
        <v>4</v>
      </c>
      <c r="BJ431" s="3" t="str">
        <f t="array" ref="BJ431">IF(C431="yes",VLOOKUP(BI431&amp;D431,CHOOSE({1,2},Schedule_2015!$A$2:$A$257&amp;Schedule_2015!$B$2:$B$257,Schedule_2015!$C$2:$C$257),2,0),VLOOKUP(BI431&amp;D431,CHOOSE({1,2},Schedule_2015!$A$2:$A$257&amp;Schedule_2015!$C$2:$C$257,Schedule_2015!$B$2:$B$257),2,0))</f>
        <v>BUF</v>
      </c>
      <c r="BK431" s="3">
        <f>VLOOKUP(BJ431,Def!$A$2:$Z$34,23,0)</f>
        <v>96.8</v>
      </c>
      <c r="BL431" s="3">
        <f>VLOOKUP(BJ431,Def!$A$2:$Z$34,16,0)</f>
        <v>279.60000000000002</v>
      </c>
      <c r="BM431" s="3">
        <f>VLOOKUP(BJ431,Def!$A$2:$Z$34,17,0)</f>
        <v>8</v>
      </c>
      <c r="BN431" s="3">
        <f>VLOOKUP(BJ431,Def!$A$2:$Z$34,24,0)</f>
        <v>1</v>
      </c>
      <c r="BO431" s="1">
        <f t="shared" ca="1" si="90"/>
        <v>0</v>
      </c>
      <c r="BP431" s="1">
        <f t="shared" ca="1" si="91"/>
        <v>0</v>
      </c>
      <c r="BQ431" s="1">
        <f t="shared" ca="1" si="92"/>
        <v>0</v>
      </c>
      <c r="BR431" s="1">
        <f t="shared" ca="1" si="93"/>
        <v>0</v>
      </c>
      <c r="BS431" s="1">
        <f t="shared" ca="1" si="94"/>
        <v>0</v>
      </c>
      <c r="BT431" s="1">
        <f t="shared" ca="1" si="95"/>
        <v>0</v>
      </c>
      <c r="BU431" s="1">
        <f t="shared" ca="1" si="96"/>
        <v>0</v>
      </c>
      <c r="BV431" s="1">
        <f t="shared" ca="1" si="97"/>
        <v>5.1000000000000005</v>
      </c>
      <c r="BW431" s="1">
        <f t="shared" ca="1" si="98"/>
        <v>5</v>
      </c>
      <c r="BX431" s="1">
        <f t="shared" ca="1" si="99"/>
        <v>6</v>
      </c>
      <c r="BY431" s="1">
        <f t="shared" ca="1" si="100"/>
        <v>0</v>
      </c>
      <c r="BZ431" s="1">
        <f t="shared" ca="1" si="101"/>
        <v>0</v>
      </c>
      <c r="CA431" s="1">
        <f t="shared" ca="1" si="102"/>
        <v>0</v>
      </c>
      <c r="CB431" s="1">
        <f t="shared" ca="1" si="103"/>
        <v>0</v>
      </c>
      <c r="CC431" s="1">
        <f t="shared" ca="1" si="104"/>
        <v>16.100000000000001</v>
      </c>
    </row>
    <row r="432" spans="1:81" hidden="1" x14ac:dyDescent="0.25">
      <c r="A432" s="1" t="s">
        <v>149</v>
      </c>
      <c r="B432" s="1" t="s">
        <v>150</v>
      </c>
      <c r="C432" s="1" t="s">
        <v>135</v>
      </c>
      <c r="D432" s="1" t="s">
        <v>136</v>
      </c>
      <c r="E432" s="1" t="s">
        <v>76</v>
      </c>
      <c r="AU432">
        <v>30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88</v>
      </c>
      <c r="BI432" s="3">
        <v>1</v>
      </c>
      <c r="BJ432" s="3" t="str">
        <f t="array" ref="BJ432">IF(C432="yes",VLOOKUP(BI432&amp;D432,CHOOSE({1,2},Schedule_2015!$A$2:$A$257&amp;Schedule_2015!$B$2:$B$257,Schedule_2015!$C$2:$C$257),2,0),VLOOKUP(BI432&amp;D432,CHOOSE({1,2},Schedule_2015!$A$2:$A$257&amp;Schedule_2015!$C$2:$C$257,Schedule_2015!$B$2:$B$257),2,0))</f>
        <v>BUF</v>
      </c>
      <c r="BK432" s="3">
        <f>VLOOKUP(BJ432,Def!$A$2:$Z$34,23,0)</f>
        <v>96.8</v>
      </c>
      <c r="BL432" s="3">
        <f>VLOOKUP(BJ432,Def!$A$2:$Z$34,16,0)</f>
        <v>279.60000000000002</v>
      </c>
      <c r="BM432" s="3">
        <f>VLOOKUP(BJ432,Def!$A$2:$Z$34,17,0)</f>
        <v>8</v>
      </c>
      <c r="BN432" s="3">
        <f>VLOOKUP(BJ432,Def!$A$2:$Z$34,24,0)</f>
        <v>1</v>
      </c>
      <c r="BO432" s="1">
        <f t="shared" ca="1" si="90"/>
        <v>0</v>
      </c>
      <c r="BP432" s="1">
        <f t="shared" ca="1" si="91"/>
        <v>0</v>
      </c>
      <c r="BQ432" s="1">
        <f t="shared" ca="1" si="92"/>
        <v>0</v>
      </c>
      <c r="BR432" s="1">
        <f t="shared" ca="1" si="93"/>
        <v>0</v>
      </c>
      <c r="BS432" s="1">
        <f t="shared" ca="1" si="94"/>
        <v>0</v>
      </c>
      <c r="BT432" s="1">
        <f t="shared" ca="1" si="95"/>
        <v>0</v>
      </c>
      <c r="BU432" s="1">
        <f t="shared" ca="1" si="96"/>
        <v>0</v>
      </c>
      <c r="BV432" s="1">
        <f t="shared" ca="1" si="97"/>
        <v>8.8000000000000007</v>
      </c>
      <c r="BW432" s="1">
        <f t="shared" ca="1" si="98"/>
        <v>7</v>
      </c>
      <c r="BX432" s="1">
        <f t="shared" ca="1" si="99"/>
        <v>0</v>
      </c>
      <c r="BY432" s="1">
        <f t="shared" ca="1" si="100"/>
        <v>0</v>
      </c>
      <c r="BZ432" s="1">
        <f t="shared" ca="1" si="101"/>
        <v>0</v>
      </c>
      <c r="CA432" s="1">
        <f t="shared" ca="1" si="102"/>
        <v>0</v>
      </c>
      <c r="CB432" s="1">
        <f t="shared" ca="1" si="103"/>
        <v>0</v>
      </c>
      <c r="CC432" s="1">
        <f t="shared" ca="1" si="104"/>
        <v>15.8</v>
      </c>
    </row>
    <row r="433" spans="1:81" hidden="1" x14ac:dyDescent="0.25">
      <c r="A433" s="1" t="s">
        <v>2204</v>
      </c>
      <c r="B433" s="1" t="s">
        <v>2205</v>
      </c>
      <c r="C433" s="1" t="s">
        <v>135</v>
      </c>
      <c r="D433" s="1" t="s">
        <v>1232</v>
      </c>
      <c r="E433" s="1" t="s">
        <v>76</v>
      </c>
      <c r="AU433">
        <v>24</v>
      </c>
      <c r="AV433">
        <v>0</v>
      </c>
      <c r="AW433">
        <v>7</v>
      </c>
      <c r="AX433">
        <v>0</v>
      </c>
      <c r="AY433">
        <v>0</v>
      </c>
      <c r="AZ433">
        <v>0</v>
      </c>
      <c r="BA433">
        <v>87</v>
      </c>
      <c r="BI433" s="3">
        <v>2</v>
      </c>
      <c r="BJ433" s="3" t="str">
        <f t="array" ref="BJ433">IF(C433="yes",VLOOKUP(BI433&amp;D433,CHOOSE({1,2},Schedule_2015!$A$2:$A$257&amp;Schedule_2015!$B$2:$B$257,Schedule_2015!$C$2:$C$257),2,0),VLOOKUP(BI433&amp;D433,CHOOSE({1,2},Schedule_2015!$A$2:$A$257&amp;Schedule_2015!$C$2:$C$257,Schedule_2015!$B$2:$B$257),2,0))</f>
        <v>BUF</v>
      </c>
      <c r="BK433" s="3">
        <f>VLOOKUP(BJ433,Def!$A$2:$Z$34,23,0)</f>
        <v>96.8</v>
      </c>
      <c r="BL433" s="3">
        <f>VLOOKUP(BJ433,Def!$A$2:$Z$34,16,0)</f>
        <v>279.60000000000002</v>
      </c>
      <c r="BM433" s="3">
        <f>VLOOKUP(BJ433,Def!$A$2:$Z$34,17,0)</f>
        <v>8</v>
      </c>
      <c r="BN433" s="3">
        <f>VLOOKUP(BJ433,Def!$A$2:$Z$34,24,0)</f>
        <v>1</v>
      </c>
      <c r="BO433" s="1">
        <f t="shared" ca="1" si="90"/>
        <v>0</v>
      </c>
      <c r="BP433" s="1">
        <f t="shared" ca="1" si="91"/>
        <v>0</v>
      </c>
      <c r="BQ433" s="1">
        <f t="shared" ca="1" si="92"/>
        <v>0</v>
      </c>
      <c r="BR433" s="1">
        <f t="shared" ca="1" si="93"/>
        <v>0</v>
      </c>
      <c r="BS433" s="1">
        <f t="shared" ca="1" si="94"/>
        <v>0</v>
      </c>
      <c r="BT433" s="1">
        <f t="shared" ca="1" si="95"/>
        <v>0</v>
      </c>
      <c r="BU433" s="1">
        <f t="shared" ca="1" si="96"/>
        <v>0</v>
      </c>
      <c r="BV433" s="1">
        <f t="shared" ca="1" si="97"/>
        <v>8.7000000000000011</v>
      </c>
      <c r="BW433" s="1">
        <f t="shared" ca="1" si="98"/>
        <v>7</v>
      </c>
      <c r="BX433" s="1">
        <f t="shared" ca="1" si="99"/>
        <v>0</v>
      </c>
      <c r="BY433" s="1">
        <f t="shared" ca="1" si="100"/>
        <v>0</v>
      </c>
      <c r="BZ433" s="1">
        <f t="shared" ca="1" si="101"/>
        <v>0</v>
      </c>
      <c r="CA433" s="1">
        <f t="shared" ca="1" si="102"/>
        <v>0</v>
      </c>
      <c r="CB433" s="1">
        <f t="shared" ca="1" si="103"/>
        <v>0</v>
      </c>
      <c r="CC433" s="1">
        <f t="shared" ca="1" si="104"/>
        <v>15.700000000000001</v>
      </c>
    </row>
    <row r="434" spans="1:81" hidden="1" x14ac:dyDescent="0.25">
      <c r="A434" s="1" t="s">
        <v>861</v>
      </c>
      <c r="B434" s="1" t="s">
        <v>862</v>
      </c>
      <c r="C434" s="1" t="s">
        <v>62</v>
      </c>
      <c r="D434" s="1" t="s">
        <v>858</v>
      </c>
      <c r="E434" s="1" t="s">
        <v>69</v>
      </c>
      <c r="AU434">
        <v>23</v>
      </c>
      <c r="AV434">
        <v>0</v>
      </c>
      <c r="AW434">
        <v>3</v>
      </c>
      <c r="AX434">
        <v>0</v>
      </c>
      <c r="AY434">
        <v>0</v>
      </c>
      <c r="AZ434">
        <v>0</v>
      </c>
      <c r="BA434">
        <v>45</v>
      </c>
      <c r="BB434">
        <v>7</v>
      </c>
      <c r="BC434">
        <v>5</v>
      </c>
      <c r="BD434">
        <v>1</v>
      </c>
      <c r="BE434">
        <v>1</v>
      </c>
      <c r="BF434">
        <v>0</v>
      </c>
      <c r="BG434">
        <v>0</v>
      </c>
      <c r="BH434">
        <v>9</v>
      </c>
      <c r="BI434" s="3">
        <v>5</v>
      </c>
      <c r="BJ434" s="3" t="str">
        <f t="array" ref="BJ434">IF(C434="yes",VLOOKUP(BI434&amp;D434,CHOOSE({1,2},Schedule_2015!$A$2:$A$257&amp;Schedule_2015!$B$2:$B$257,Schedule_2015!$C$2:$C$257),2,0),VLOOKUP(BI434&amp;D434,CHOOSE({1,2},Schedule_2015!$A$2:$A$257&amp;Schedule_2015!$C$2:$C$257,Schedule_2015!$B$2:$B$257),2,0))</f>
        <v>BUF</v>
      </c>
      <c r="BK434" s="3">
        <f>VLOOKUP(BJ434,Def!$A$2:$Z$34,23,0)</f>
        <v>96.8</v>
      </c>
      <c r="BL434" s="3">
        <f>VLOOKUP(BJ434,Def!$A$2:$Z$34,16,0)</f>
        <v>279.60000000000002</v>
      </c>
      <c r="BM434" s="3">
        <f>VLOOKUP(BJ434,Def!$A$2:$Z$34,17,0)</f>
        <v>8</v>
      </c>
      <c r="BN434" s="3">
        <f>VLOOKUP(BJ434,Def!$A$2:$Z$34,24,0)</f>
        <v>1</v>
      </c>
      <c r="BO434" s="1">
        <f t="shared" ca="1" si="90"/>
        <v>0</v>
      </c>
      <c r="BP434" s="1">
        <f t="shared" ca="1" si="91"/>
        <v>0</v>
      </c>
      <c r="BQ434" s="1">
        <f t="shared" ca="1" si="92"/>
        <v>0</v>
      </c>
      <c r="BR434" s="1">
        <f t="shared" ca="1" si="93"/>
        <v>0</v>
      </c>
      <c r="BS434" s="1">
        <f t="shared" ca="1" si="94"/>
        <v>0.9</v>
      </c>
      <c r="BT434" s="1">
        <f t="shared" ca="1" si="95"/>
        <v>6</v>
      </c>
      <c r="BU434" s="1">
        <f t="shared" ca="1" si="96"/>
        <v>0</v>
      </c>
      <c r="BV434" s="1">
        <f t="shared" ca="1" si="97"/>
        <v>4.5</v>
      </c>
      <c r="BW434" s="1">
        <f t="shared" ca="1" si="98"/>
        <v>3</v>
      </c>
      <c r="BX434" s="1">
        <f t="shared" ca="1" si="99"/>
        <v>0</v>
      </c>
      <c r="BY434" s="1">
        <f t="shared" ca="1" si="100"/>
        <v>0</v>
      </c>
      <c r="BZ434" s="1">
        <f t="shared" ca="1" si="101"/>
        <v>0</v>
      </c>
      <c r="CA434" s="1">
        <f t="shared" ca="1" si="102"/>
        <v>0</v>
      </c>
      <c r="CB434" s="1">
        <f t="shared" ca="1" si="103"/>
        <v>0</v>
      </c>
      <c r="CC434" s="1">
        <f t="shared" ca="1" si="104"/>
        <v>14.4</v>
      </c>
    </row>
    <row r="435" spans="1:81" hidden="1" x14ac:dyDescent="0.25">
      <c r="A435" s="1" t="s">
        <v>1412</v>
      </c>
      <c r="B435" s="1" t="s">
        <v>1413</v>
      </c>
      <c r="C435" s="1" t="s">
        <v>135</v>
      </c>
      <c r="D435" s="1" t="s">
        <v>1396</v>
      </c>
      <c r="E435" s="1" t="s">
        <v>76</v>
      </c>
      <c r="AU435">
        <v>22</v>
      </c>
      <c r="AV435">
        <v>11</v>
      </c>
      <c r="AW435">
        <v>3</v>
      </c>
      <c r="AX435">
        <v>1</v>
      </c>
      <c r="AY435">
        <v>0</v>
      </c>
      <c r="AZ435">
        <v>0</v>
      </c>
      <c r="BA435">
        <v>31</v>
      </c>
      <c r="BI435" s="3">
        <v>4</v>
      </c>
      <c r="BJ435" s="3" t="str">
        <f t="array" ref="BJ435">IF(C435="yes",VLOOKUP(BI435&amp;D435,CHOOSE({1,2},Schedule_2015!$A$2:$A$257&amp;Schedule_2015!$B$2:$B$257,Schedule_2015!$C$2:$C$257),2,0),VLOOKUP(BI435&amp;D435,CHOOSE({1,2},Schedule_2015!$A$2:$A$257&amp;Schedule_2015!$C$2:$C$257,Schedule_2015!$B$2:$B$257),2,0))</f>
        <v>BUF</v>
      </c>
      <c r="BK435" s="3">
        <f>VLOOKUP(BJ435,Def!$A$2:$Z$34,23,0)</f>
        <v>96.8</v>
      </c>
      <c r="BL435" s="3">
        <f>VLOOKUP(BJ435,Def!$A$2:$Z$34,16,0)</f>
        <v>279.60000000000002</v>
      </c>
      <c r="BM435" s="3">
        <f>VLOOKUP(BJ435,Def!$A$2:$Z$34,17,0)</f>
        <v>8</v>
      </c>
      <c r="BN435" s="3">
        <f>VLOOKUP(BJ435,Def!$A$2:$Z$34,24,0)</f>
        <v>1</v>
      </c>
      <c r="BO435" s="1">
        <f t="shared" ca="1" si="90"/>
        <v>0</v>
      </c>
      <c r="BP435" s="1">
        <f t="shared" ca="1" si="91"/>
        <v>0</v>
      </c>
      <c r="BQ435" s="1">
        <f t="shared" ca="1" si="92"/>
        <v>0</v>
      </c>
      <c r="BR435" s="1">
        <f t="shared" ca="1" si="93"/>
        <v>0</v>
      </c>
      <c r="BS435" s="1">
        <f t="shared" ca="1" si="94"/>
        <v>0</v>
      </c>
      <c r="BT435" s="1">
        <f t="shared" ca="1" si="95"/>
        <v>0</v>
      </c>
      <c r="BU435" s="1">
        <f t="shared" ca="1" si="96"/>
        <v>0</v>
      </c>
      <c r="BV435" s="1">
        <f t="shared" ca="1" si="97"/>
        <v>3.1</v>
      </c>
      <c r="BW435" s="1">
        <f t="shared" ca="1" si="98"/>
        <v>3</v>
      </c>
      <c r="BX435" s="1">
        <f t="shared" ca="1" si="99"/>
        <v>6</v>
      </c>
      <c r="BY435" s="1">
        <f t="shared" ca="1" si="100"/>
        <v>0</v>
      </c>
      <c r="BZ435" s="1">
        <f t="shared" ca="1" si="101"/>
        <v>0</v>
      </c>
      <c r="CA435" s="1">
        <f t="shared" ca="1" si="102"/>
        <v>0</v>
      </c>
      <c r="CB435" s="1">
        <f t="shared" ca="1" si="103"/>
        <v>0</v>
      </c>
      <c r="CC435" s="1">
        <f t="shared" ca="1" si="104"/>
        <v>12.1</v>
      </c>
    </row>
    <row r="436" spans="1:81" hidden="1" x14ac:dyDescent="0.25">
      <c r="A436" s="1" t="s">
        <v>856</v>
      </c>
      <c r="B436" s="1" t="s">
        <v>857</v>
      </c>
      <c r="C436" s="1" t="s">
        <v>62</v>
      </c>
      <c r="D436" s="1" t="s">
        <v>858</v>
      </c>
      <c r="E436" s="1" t="s">
        <v>64</v>
      </c>
      <c r="AD436">
        <v>32</v>
      </c>
      <c r="AE436">
        <v>21</v>
      </c>
      <c r="AF436">
        <v>1</v>
      </c>
      <c r="AG436">
        <v>0</v>
      </c>
      <c r="AH436">
        <v>0</v>
      </c>
      <c r="AI436">
        <v>0</v>
      </c>
      <c r="AJ436">
        <v>187</v>
      </c>
      <c r="BB436">
        <v>5</v>
      </c>
      <c r="BC436">
        <v>22</v>
      </c>
      <c r="BD436">
        <v>0</v>
      </c>
      <c r="BE436">
        <v>0</v>
      </c>
      <c r="BF436">
        <v>0</v>
      </c>
      <c r="BG436">
        <v>0</v>
      </c>
      <c r="BH436">
        <v>47</v>
      </c>
      <c r="BI436" s="3">
        <v>5</v>
      </c>
      <c r="BJ436" s="3" t="str">
        <f t="array" ref="BJ436">IF(C436="yes",VLOOKUP(BI436&amp;D436,CHOOSE({1,2},Schedule_2015!$A$2:$A$257&amp;Schedule_2015!$B$2:$B$257,Schedule_2015!$C$2:$C$257),2,0),VLOOKUP(BI436&amp;D436,CHOOSE({1,2},Schedule_2015!$A$2:$A$257&amp;Schedule_2015!$C$2:$C$257,Schedule_2015!$B$2:$B$257),2,0))</f>
        <v>BUF</v>
      </c>
      <c r="BK436" s="3">
        <f>VLOOKUP(BJ436,Def!$A$2:$Z$34,23,0)</f>
        <v>96.8</v>
      </c>
      <c r="BL436" s="3">
        <f>VLOOKUP(BJ436,Def!$A$2:$Z$34,16,0)</f>
        <v>279.60000000000002</v>
      </c>
      <c r="BM436" s="3">
        <f>VLOOKUP(BJ436,Def!$A$2:$Z$34,17,0)</f>
        <v>8</v>
      </c>
      <c r="BN436" s="3">
        <f>VLOOKUP(BJ436,Def!$A$2:$Z$34,24,0)</f>
        <v>1</v>
      </c>
      <c r="BO436" s="1">
        <f t="shared" ca="1" si="90"/>
        <v>0</v>
      </c>
      <c r="BP436" s="1">
        <f t="shared" ca="1" si="91"/>
        <v>7.48</v>
      </c>
      <c r="BQ436" s="1">
        <f t="shared" ca="1" si="92"/>
        <v>0</v>
      </c>
      <c r="BR436" s="1">
        <f t="shared" ca="1" si="93"/>
        <v>-1</v>
      </c>
      <c r="BS436" s="1">
        <f t="shared" ca="1" si="94"/>
        <v>4.7</v>
      </c>
      <c r="BT436" s="1">
        <f t="shared" ca="1" si="95"/>
        <v>0</v>
      </c>
      <c r="BU436" s="1">
        <f t="shared" ca="1" si="96"/>
        <v>0</v>
      </c>
      <c r="BV436" s="1">
        <f t="shared" ca="1" si="97"/>
        <v>0</v>
      </c>
      <c r="BW436" s="1">
        <f t="shared" ca="1" si="98"/>
        <v>0</v>
      </c>
      <c r="BX436" s="1">
        <f t="shared" ca="1" si="99"/>
        <v>0</v>
      </c>
      <c r="BY436" s="1">
        <f t="shared" ca="1" si="100"/>
        <v>0</v>
      </c>
      <c r="BZ436" s="1">
        <f t="shared" ca="1" si="101"/>
        <v>0</v>
      </c>
      <c r="CA436" s="1">
        <f t="shared" ca="1" si="102"/>
        <v>0</v>
      </c>
      <c r="CB436" s="1">
        <f t="shared" ca="1" si="103"/>
        <v>0</v>
      </c>
      <c r="CC436" s="1">
        <f t="shared" ca="1" si="104"/>
        <v>11.18</v>
      </c>
    </row>
    <row r="437" spans="1:81" hidden="1" x14ac:dyDescent="0.25">
      <c r="A437" s="1" t="s">
        <v>145</v>
      </c>
      <c r="B437" s="1" t="s">
        <v>146</v>
      </c>
      <c r="C437" s="1" t="s">
        <v>135</v>
      </c>
      <c r="D437" s="1" t="s">
        <v>136</v>
      </c>
      <c r="E437" s="1" t="s">
        <v>79</v>
      </c>
      <c r="AU437">
        <v>8</v>
      </c>
      <c r="AV437">
        <v>6</v>
      </c>
      <c r="AW437">
        <v>3</v>
      </c>
      <c r="AX437">
        <v>1</v>
      </c>
      <c r="AY437">
        <v>0</v>
      </c>
      <c r="AZ437">
        <v>0</v>
      </c>
      <c r="BA437">
        <v>17</v>
      </c>
      <c r="BI437" s="3">
        <v>1</v>
      </c>
      <c r="BJ437" s="3" t="str">
        <f t="array" ref="BJ437">IF(C437="yes",VLOOKUP(BI437&amp;D437,CHOOSE({1,2},Schedule_2015!$A$2:$A$257&amp;Schedule_2015!$B$2:$B$257,Schedule_2015!$C$2:$C$257),2,0),VLOOKUP(BI437&amp;D437,CHOOSE({1,2},Schedule_2015!$A$2:$A$257&amp;Schedule_2015!$C$2:$C$257,Schedule_2015!$B$2:$B$257),2,0))</f>
        <v>BUF</v>
      </c>
      <c r="BK437" s="3">
        <f>VLOOKUP(BJ437,Def!$A$2:$Z$34,23,0)</f>
        <v>96.8</v>
      </c>
      <c r="BL437" s="3">
        <f>VLOOKUP(BJ437,Def!$A$2:$Z$34,16,0)</f>
        <v>279.60000000000002</v>
      </c>
      <c r="BM437" s="3">
        <f>VLOOKUP(BJ437,Def!$A$2:$Z$34,17,0)</f>
        <v>8</v>
      </c>
      <c r="BN437" s="3">
        <f>VLOOKUP(BJ437,Def!$A$2:$Z$34,24,0)</f>
        <v>1</v>
      </c>
      <c r="BO437" s="1">
        <f t="shared" ca="1" si="90"/>
        <v>0</v>
      </c>
      <c r="BP437" s="1">
        <f t="shared" ca="1" si="91"/>
        <v>0</v>
      </c>
      <c r="BQ437" s="1">
        <f t="shared" ca="1" si="92"/>
        <v>0</v>
      </c>
      <c r="BR437" s="1">
        <f t="shared" ca="1" si="93"/>
        <v>0</v>
      </c>
      <c r="BS437" s="1">
        <f t="shared" ca="1" si="94"/>
        <v>0</v>
      </c>
      <c r="BT437" s="1">
        <f t="shared" ca="1" si="95"/>
        <v>0</v>
      </c>
      <c r="BU437" s="1">
        <f t="shared" ca="1" si="96"/>
        <v>0</v>
      </c>
      <c r="BV437" s="1">
        <f t="shared" ca="1" si="97"/>
        <v>1.7000000000000002</v>
      </c>
      <c r="BW437" s="1">
        <f t="shared" ca="1" si="98"/>
        <v>3</v>
      </c>
      <c r="BX437" s="1">
        <f t="shared" ca="1" si="99"/>
        <v>6</v>
      </c>
      <c r="BY437" s="1">
        <f t="shared" ca="1" si="100"/>
        <v>0</v>
      </c>
      <c r="BZ437" s="1">
        <f t="shared" ca="1" si="101"/>
        <v>0</v>
      </c>
      <c r="CA437" s="1">
        <f t="shared" ca="1" si="102"/>
        <v>0</v>
      </c>
      <c r="CB437" s="1">
        <f t="shared" ca="1" si="103"/>
        <v>0</v>
      </c>
      <c r="CC437" s="1">
        <f t="shared" ca="1" si="104"/>
        <v>10.7</v>
      </c>
    </row>
    <row r="438" spans="1:81" hidden="1" x14ac:dyDescent="0.25">
      <c r="A438" s="1" t="s">
        <v>1641</v>
      </c>
      <c r="B438" s="1" t="s">
        <v>1642</v>
      </c>
      <c r="C438" s="1" t="s">
        <v>62</v>
      </c>
      <c r="D438" s="1" t="s">
        <v>1640</v>
      </c>
      <c r="E438" s="1" t="s">
        <v>69</v>
      </c>
      <c r="AU438">
        <v>16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27</v>
      </c>
      <c r="BB438">
        <v>7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38</v>
      </c>
      <c r="BI438" s="3">
        <v>3</v>
      </c>
      <c r="BJ438" s="3" t="str">
        <f t="array" ref="BJ438">IF(C438="yes",VLOOKUP(BI438&amp;D438,CHOOSE({1,2},Schedule_2015!$A$2:$A$257&amp;Schedule_2015!$B$2:$B$257,Schedule_2015!$C$2:$C$257),2,0),VLOOKUP(BI438&amp;D438,CHOOSE({1,2},Schedule_2015!$A$2:$A$257&amp;Schedule_2015!$C$2:$C$257,Schedule_2015!$B$2:$B$257),2,0))</f>
        <v>BUF</v>
      </c>
      <c r="BK438" s="3">
        <f>VLOOKUP(BJ438,Def!$A$2:$Z$34,23,0)</f>
        <v>96.8</v>
      </c>
      <c r="BL438" s="3">
        <f>VLOOKUP(BJ438,Def!$A$2:$Z$34,16,0)</f>
        <v>279.60000000000002</v>
      </c>
      <c r="BM438" s="3">
        <f>VLOOKUP(BJ438,Def!$A$2:$Z$34,17,0)</f>
        <v>8</v>
      </c>
      <c r="BN438" s="3">
        <f>VLOOKUP(BJ438,Def!$A$2:$Z$34,24,0)</f>
        <v>1</v>
      </c>
      <c r="BO438" s="1">
        <f t="shared" ca="1" si="90"/>
        <v>0</v>
      </c>
      <c r="BP438" s="1">
        <f t="shared" ca="1" si="91"/>
        <v>0</v>
      </c>
      <c r="BQ438" s="1">
        <f t="shared" ca="1" si="92"/>
        <v>0</v>
      </c>
      <c r="BR438" s="1">
        <f t="shared" ca="1" si="93"/>
        <v>0</v>
      </c>
      <c r="BS438" s="1">
        <f t="shared" ca="1" si="94"/>
        <v>3.8000000000000003</v>
      </c>
      <c r="BT438" s="1">
        <f t="shared" ca="1" si="95"/>
        <v>0</v>
      </c>
      <c r="BU438" s="1">
        <f t="shared" ca="1" si="96"/>
        <v>0</v>
      </c>
      <c r="BV438" s="1">
        <f t="shared" ca="1" si="97"/>
        <v>2.7</v>
      </c>
      <c r="BW438" s="1">
        <f t="shared" ca="1" si="98"/>
        <v>3</v>
      </c>
      <c r="BX438" s="1">
        <f t="shared" ca="1" si="99"/>
        <v>0</v>
      </c>
      <c r="BY438" s="1">
        <f t="shared" ca="1" si="100"/>
        <v>0</v>
      </c>
      <c r="BZ438" s="1">
        <f t="shared" ca="1" si="101"/>
        <v>0</v>
      </c>
      <c r="CA438" s="1">
        <f t="shared" ca="1" si="102"/>
        <v>0</v>
      </c>
      <c r="CB438" s="1">
        <f t="shared" ca="1" si="103"/>
        <v>0</v>
      </c>
      <c r="CC438" s="1">
        <f t="shared" ca="1" si="104"/>
        <v>9.5</v>
      </c>
    </row>
    <row r="439" spans="1:81" hidden="1" x14ac:dyDescent="0.25">
      <c r="A439" s="1" t="s">
        <v>1399</v>
      </c>
      <c r="B439" s="1" t="s">
        <v>1400</v>
      </c>
      <c r="C439" s="1" t="s">
        <v>135</v>
      </c>
      <c r="D439" s="1" t="s">
        <v>1396</v>
      </c>
      <c r="E439" s="1" t="s">
        <v>76</v>
      </c>
      <c r="AU439">
        <v>9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38</v>
      </c>
      <c r="BI439" s="3">
        <v>4</v>
      </c>
      <c r="BJ439" s="3" t="str">
        <f t="array" ref="BJ439">IF(C439="yes",VLOOKUP(BI439&amp;D439,CHOOSE({1,2},Schedule_2015!$A$2:$A$257&amp;Schedule_2015!$B$2:$B$257,Schedule_2015!$C$2:$C$257),2,0),VLOOKUP(BI439&amp;D439,CHOOSE({1,2},Schedule_2015!$A$2:$A$257&amp;Schedule_2015!$C$2:$C$257,Schedule_2015!$B$2:$B$257),2,0))</f>
        <v>BUF</v>
      </c>
      <c r="BK439" s="3">
        <f>VLOOKUP(BJ439,Def!$A$2:$Z$34,23,0)</f>
        <v>96.8</v>
      </c>
      <c r="BL439" s="3">
        <f>VLOOKUP(BJ439,Def!$A$2:$Z$34,16,0)</f>
        <v>279.60000000000002</v>
      </c>
      <c r="BM439" s="3">
        <f>VLOOKUP(BJ439,Def!$A$2:$Z$34,17,0)</f>
        <v>8</v>
      </c>
      <c r="BN439" s="3">
        <f>VLOOKUP(BJ439,Def!$A$2:$Z$34,24,0)</f>
        <v>1</v>
      </c>
      <c r="BO439" s="1">
        <f t="shared" ca="1" si="90"/>
        <v>0</v>
      </c>
      <c r="BP439" s="1">
        <f t="shared" ca="1" si="91"/>
        <v>0</v>
      </c>
      <c r="BQ439" s="1">
        <f t="shared" ca="1" si="92"/>
        <v>0</v>
      </c>
      <c r="BR439" s="1">
        <f t="shared" ca="1" si="93"/>
        <v>0</v>
      </c>
      <c r="BS439" s="1">
        <f t="shared" ca="1" si="94"/>
        <v>0</v>
      </c>
      <c r="BT439" s="1">
        <f t="shared" ca="1" si="95"/>
        <v>0</v>
      </c>
      <c r="BU439" s="1">
        <f t="shared" ca="1" si="96"/>
        <v>0</v>
      </c>
      <c r="BV439" s="1">
        <f t="shared" ca="1" si="97"/>
        <v>3.8000000000000003</v>
      </c>
      <c r="BW439" s="1">
        <f t="shared" ca="1" si="98"/>
        <v>5</v>
      </c>
      <c r="BX439" s="1">
        <f t="shared" ca="1" si="99"/>
        <v>0</v>
      </c>
      <c r="BY439" s="1">
        <f t="shared" ca="1" si="100"/>
        <v>0</v>
      </c>
      <c r="BZ439" s="1">
        <f t="shared" ca="1" si="101"/>
        <v>0</v>
      </c>
      <c r="CA439" s="1">
        <f t="shared" ca="1" si="102"/>
        <v>0</v>
      </c>
      <c r="CB439" s="1">
        <f t="shared" ca="1" si="103"/>
        <v>0</v>
      </c>
      <c r="CC439" s="1">
        <f t="shared" ca="1" si="104"/>
        <v>8.8000000000000007</v>
      </c>
    </row>
    <row r="440" spans="1:81" hidden="1" x14ac:dyDescent="0.25">
      <c r="A440" s="1" t="s">
        <v>1406</v>
      </c>
      <c r="B440" s="1" t="s">
        <v>1407</v>
      </c>
      <c r="C440" s="1" t="s">
        <v>135</v>
      </c>
      <c r="D440" s="1" t="s">
        <v>1396</v>
      </c>
      <c r="E440" s="1" t="s">
        <v>79</v>
      </c>
      <c r="AU440">
        <v>16</v>
      </c>
      <c r="AV440">
        <v>0</v>
      </c>
      <c r="AW440">
        <v>5</v>
      </c>
      <c r="AX440">
        <v>0</v>
      </c>
      <c r="AY440">
        <v>0</v>
      </c>
      <c r="AZ440">
        <v>0</v>
      </c>
      <c r="BA440">
        <v>38</v>
      </c>
      <c r="BI440" s="3">
        <v>4</v>
      </c>
      <c r="BJ440" s="3" t="str">
        <f t="array" ref="BJ440">IF(C440="yes",VLOOKUP(BI440&amp;D440,CHOOSE({1,2},Schedule_2015!$A$2:$A$257&amp;Schedule_2015!$B$2:$B$257,Schedule_2015!$C$2:$C$257),2,0),VLOOKUP(BI440&amp;D440,CHOOSE({1,2},Schedule_2015!$A$2:$A$257&amp;Schedule_2015!$C$2:$C$257,Schedule_2015!$B$2:$B$257),2,0))</f>
        <v>BUF</v>
      </c>
      <c r="BK440" s="3">
        <f>VLOOKUP(BJ440,Def!$A$2:$Z$34,23,0)</f>
        <v>96.8</v>
      </c>
      <c r="BL440" s="3">
        <f>VLOOKUP(BJ440,Def!$A$2:$Z$34,16,0)</f>
        <v>279.60000000000002</v>
      </c>
      <c r="BM440" s="3">
        <f>VLOOKUP(BJ440,Def!$A$2:$Z$34,17,0)</f>
        <v>8</v>
      </c>
      <c r="BN440" s="3">
        <f>VLOOKUP(BJ440,Def!$A$2:$Z$34,24,0)</f>
        <v>1</v>
      </c>
      <c r="BO440" s="1">
        <f t="shared" ca="1" si="90"/>
        <v>0</v>
      </c>
      <c r="BP440" s="1">
        <f t="shared" ca="1" si="91"/>
        <v>0</v>
      </c>
      <c r="BQ440" s="1">
        <f t="shared" ca="1" si="92"/>
        <v>0</v>
      </c>
      <c r="BR440" s="1">
        <f t="shared" ca="1" si="93"/>
        <v>0</v>
      </c>
      <c r="BS440" s="1">
        <f t="shared" ca="1" si="94"/>
        <v>0</v>
      </c>
      <c r="BT440" s="1">
        <f t="shared" ca="1" si="95"/>
        <v>0</v>
      </c>
      <c r="BU440" s="1">
        <f t="shared" ca="1" si="96"/>
        <v>0</v>
      </c>
      <c r="BV440" s="1">
        <f t="shared" ca="1" si="97"/>
        <v>3.8000000000000003</v>
      </c>
      <c r="BW440" s="1">
        <f t="shared" ca="1" si="98"/>
        <v>5</v>
      </c>
      <c r="BX440" s="1">
        <f t="shared" ca="1" si="99"/>
        <v>0</v>
      </c>
      <c r="BY440" s="1">
        <f t="shared" ca="1" si="100"/>
        <v>0</v>
      </c>
      <c r="BZ440" s="1">
        <f t="shared" ca="1" si="101"/>
        <v>0</v>
      </c>
      <c r="CA440" s="1">
        <f t="shared" ca="1" si="102"/>
        <v>0</v>
      </c>
      <c r="CB440" s="1">
        <f t="shared" ca="1" si="103"/>
        <v>0</v>
      </c>
      <c r="CC440" s="1">
        <f t="shared" ca="1" si="104"/>
        <v>8.8000000000000007</v>
      </c>
    </row>
    <row r="441" spans="1:81" hidden="1" x14ac:dyDescent="0.25">
      <c r="A441" s="1" t="s">
        <v>866</v>
      </c>
      <c r="B441" s="1" t="s">
        <v>867</v>
      </c>
      <c r="C441" s="1" t="s">
        <v>62</v>
      </c>
      <c r="D441" s="1" t="s">
        <v>858</v>
      </c>
      <c r="E441" s="1" t="s">
        <v>76</v>
      </c>
      <c r="AU441">
        <v>14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38</v>
      </c>
      <c r="BI441" s="3">
        <v>5</v>
      </c>
      <c r="BJ441" s="3" t="str">
        <f t="array" ref="BJ441">IF(C441="yes",VLOOKUP(BI441&amp;D441,CHOOSE({1,2},Schedule_2015!$A$2:$A$257&amp;Schedule_2015!$B$2:$B$257,Schedule_2015!$C$2:$C$257),2,0),VLOOKUP(BI441&amp;D441,CHOOSE({1,2},Schedule_2015!$A$2:$A$257&amp;Schedule_2015!$C$2:$C$257,Schedule_2015!$B$2:$B$257),2,0))</f>
        <v>BUF</v>
      </c>
      <c r="BK441" s="3">
        <f>VLOOKUP(BJ441,Def!$A$2:$Z$34,23,0)</f>
        <v>96.8</v>
      </c>
      <c r="BL441" s="3">
        <f>VLOOKUP(BJ441,Def!$A$2:$Z$34,16,0)</f>
        <v>279.60000000000002</v>
      </c>
      <c r="BM441" s="3">
        <f>VLOOKUP(BJ441,Def!$A$2:$Z$34,17,0)</f>
        <v>8</v>
      </c>
      <c r="BN441" s="3">
        <f>VLOOKUP(BJ441,Def!$A$2:$Z$34,24,0)</f>
        <v>1</v>
      </c>
      <c r="BO441" s="1">
        <f t="shared" ca="1" si="90"/>
        <v>0</v>
      </c>
      <c r="BP441" s="1">
        <f t="shared" ca="1" si="91"/>
        <v>0</v>
      </c>
      <c r="BQ441" s="1">
        <f t="shared" ca="1" si="92"/>
        <v>0</v>
      </c>
      <c r="BR441" s="1">
        <f t="shared" ca="1" si="93"/>
        <v>0</v>
      </c>
      <c r="BS441" s="1">
        <f t="shared" ca="1" si="94"/>
        <v>0</v>
      </c>
      <c r="BT441" s="1">
        <f t="shared" ca="1" si="95"/>
        <v>0</v>
      </c>
      <c r="BU441" s="1">
        <f t="shared" ca="1" si="96"/>
        <v>0</v>
      </c>
      <c r="BV441" s="1">
        <f t="shared" ca="1" si="97"/>
        <v>3.8000000000000003</v>
      </c>
      <c r="BW441" s="1">
        <f t="shared" ca="1" si="98"/>
        <v>4</v>
      </c>
      <c r="BX441" s="1">
        <f t="shared" ca="1" si="99"/>
        <v>0</v>
      </c>
      <c r="BY441" s="1">
        <f t="shared" ca="1" si="100"/>
        <v>0</v>
      </c>
      <c r="BZ441" s="1">
        <f t="shared" ca="1" si="101"/>
        <v>0</v>
      </c>
      <c r="CA441" s="1">
        <f t="shared" ca="1" si="102"/>
        <v>0</v>
      </c>
      <c r="CB441" s="1">
        <f t="shared" ca="1" si="103"/>
        <v>0</v>
      </c>
      <c r="CC441" s="1">
        <f t="shared" ca="1" si="104"/>
        <v>7.8000000000000007</v>
      </c>
    </row>
    <row r="442" spans="1:81" hidden="1" x14ac:dyDescent="0.25">
      <c r="A442" s="1" t="s">
        <v>2285</v>
      </c>
      <c r="B442" s="1" t="s">
        <v>2286</v>
      </c>
      <c r="C442" s="1" t="s">
        <v>62</v>
      </c>
      <c r="D442" s="1" t="s">
        <v>1640</v>
      </c>
      <c r="E442" s="1" t="s">
        <v>76</v>
      </c>
      <c r="AU442">
        <v>19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46</v>
      </c>
      <c r="BI442" s="3">
        <v>3</v>
      </c>
      <c r="BJ442" s="3" t="str">
        <f t="array" ref="BJ442">IF(C442="yes",VLOOKUP(BI442&amp;D442,CHOOSE({1,2},Schedule_2015!$A$2:$A$257&amp;Schedule_2015!$B$2:$B$257,Schedule_2015!$C$2:$C$257),2,0),VLOOKUP(BI442&amp;D442,CHOOSE({1,2},Schedule_2015!$A$2:$A$257&amp;Schedule_2015!$C$2:$C$257,Schedule_2015!$B$2:$B$257),2,0))</f>
        <v>BUF</v>
      </c>
      <c r="BK442" s="3">
        <f>VLOOKUP(BJ442,Def!$A$2:$Z$34,23,0)</f>
        <v>96.8</v>
      </c>
      <c r="BL442" s="3">
        <f>VLOOKUP(BJ442,Def!$A$2:$Z$34,16,0)</f>
        <v>279.60000000000002</v>
      </c>
      <c r="BM442" s="3">
        <f>VLOOKUP(BJ442,Def!$A$2:$Z$34,17,0)</f>
        <v>8</v>
      </c>
      <c r="BN442" s="3">
        <f>VLOOKUP(BJ442,Def!$A$2:$Z$34,24,0)</f>
        <v>1</v>
      </c>
      <c r="BO442" s="1">
        <f t="shared" ca="1" si="90"/>
        <v>0</v>
      </c>
      <c r="BP442" s="1">
        <f t="shared" ca="1" si="91"/>
        <v>0</v>
      </c>
      <c r="BQ442" s="1">
        <f t="shared" ca="1" si="92"/>
        <v>0</v>
      </c>
      <c r="BR442" s="1">
        <f t="shared" ca="1" si="93"/>
        <v>0</v>
      </c>
      <c r="BS442" s="1">
        <f t="shared" ca="1" si="94"/>
        <v>0</v>
      </c>
      <c r="BT442" s="1">
        <f t="shared" ca="1" si="95"/>
        <v>0</v>
      </c>
      <c r="BU442" s="1">
        <f t="shared" ca="1" si="96"/>
        <v>0</v>
      </c>
      <c r="BV442" s="1">
        <f t="shared" ca="1" si="97"/>
        <v>4.6000000000000005</v>
      </c>
      <c r="BW442" s="1">
        <f t="shared" ca="1" si="98"/>
        <v>3</v>
      </c>
      <c r="BX442" s="1">
        <f t="shared" ca="1" si="99"/>
        <v>0</v>
      </c>
      <c r="BY442" s="1">
        <f t="shared" ca="1" si="100"/>
        <v>0</v>
      </c>
      <c r="BZ442" s="1">
        <f t="shared" ca="1" si="101"/>
        <v>0</v>
      </c>
      <c r="CA442" s="1">
        <f t="shared" ca="1" si="102"/>
        <v>0</v>
      </c>
      <c r="CB442" s="1">
        <f t="shared" ca="1" si="103"/>
        <v>0</v>
      </c>
      <c r="CC442" s="1">
        <f t="shared" ca="1" si="104"/>
        <v>7.6000000000000005</v>
      </c>
    </row>
    <row r="443" spans="1:81" hidden="1" x14ac:dyDescent="0.25">
      <c r="A443" s="1" t="s">
        <v>868</v>
      </c>
      <c r="B443" s="1" t="s">
        <v>869</v>
      </c>
      <c r="C443" s="1" t="s">
        <v>62</v>
      </c>
      <c r="D443" s="1" t="s">
        <v>858</v>
      </c>
      <c r="E443" s="1" t="s">
        <v>79</v>
      </c>
      <c r="AU443">
        <v>16</v>
      </c>
      <c r="AV443">
        <v>0</v>
      </c>
      <c r="AW443">
        <v>4</v>
      </c>
      <c r="AX443">
        <v>0</v>
      </c>
      <c r="AY443">
        <v>0</v>
      </c>
      <c r="AZ443">
        <v>0</v>
      </c>
      <c r="BA443">
        <v>36</v>
      </c>
      <c r="BI443" s="3">
        <v>5</v>
      </c>
      <c r="BJ443" s="3" t="str">
        <f t="array" ref="BJ443">IF(C443="yes",VLOOKUP(BI443&amp;D443,CHOOSE({1,2},Schedule_2015!$A$2:$A$257&amp;Schedule_2015!$B$2:$B$257,Schedule_2015!$C$2:$C$257),2,0),VLOOKUP(BI443&amp;D443,CHOOSE({1,2},Schedule_2015!$A$2:$A$257&amp;Schedule_2015!$C$2:$C$257,Schedule_2015!$B$2:$B$257),2,0))</f>
        <v>BUF</v>
      </c>
      <c r="BK443" s="3">
        <f>VLOOKUP(BJ443,Def!$A$2:$Z$34,23,0)</f>
        <v>96.8</v>
      </c>
      <c r="BL443" s="3">
        <f>VLOOKUP(BJ443,Def!$A$2:$Z$34,16,0)</f>
        <v>279.60000000000002</v>
      </c>
      <c r="BM443" s="3">
        <f>VLOOKUP(BJ443,Def!$A$2:$Z$34,17,0)</f>
        <v>8</v>
      </c>
      <c r="BN443" s="3">
        <f>VLOOKUP(BJ443,Def!$A$2:$Z$34,24,0)</f>
        <v>1</v>
      </c>
      <c r="BO443" s="1">
        <f t="shared" ca="1" si="90"/>
        <v>0</v>
      </c>
      <c r="BP443" s="1">
        <f t="shared" ca="1" si="91"/>
        <v>0</v>
      </c>
      <c r="BQ443" s="1">
        <f t="shared" ca="1" si="92"/>
        <v>0</v>
      </c>
      <c r="BR443" s="1">
        <f t="shared" ca="1" si="93"/>
        <v>0</v>
      </c>
      <c r="BS443" s="1">
        <f t="shared" ca="1" si="94"/>
        <v>0</v>
      </c>
      <c r="BT443" s="1">
        <f t="shared" ca="1" si="95"/>
        <v>0</v>
      </c>
      <c r="BU443" s="1">
        <f t="shared" ca="1" si="96"/>
        <v>0</v>
      </c>
      <c r="BV443" s="1">
        <f t="shared" ca="1" si="97"/>
        <v>3.6</v>
      </c>
      <c r="BW443" s="1">
        <f t="shared" ca="1" si="98"/>
        <v>4</v>
      </c>
      <c r="BX443" s="1">
        <f t="shared" ca="1" si="99"/>
        <v>0</v>
      </c>
      <c r="BY443" s="1">
        <f t="shared" ca="1" si="100"/>
        <v>0</v>
      </c>
      <c r="BZ443" s="1">
        <f t="shared" ca="1" si="101"/>
        <v>0</v>
      </c>
      <c r="CA443" s="1">
        <f t="shared" ca="1" si="102"/>
        <v>0</v>
      </c>
      <c r="CB443" s="1">
        <f t="shared" ca="1" si="103"/>
        <v>0</v>
      </c>
      <c r="CC443" s="1">
        <f t="shared" ca="1" si="104"/>
        <v>7.6</v>
      </c>
    </row>
    <row r="444" spans="1:81" hidden="1" x14ac:dyDescent="0.25">
      <c r="A444" s="1" t="s">
        <v>859</v>
      </c>
      <c r="B444" s="1" t="s">
        <v>860</v>
      </c>
      <c r="C444" s="1" t="s">
        <v>62</v>
      </c>
      <c r="D444" s="1" t="s">
        <v>858</v>
      </c>
      <c r="E444" s="1" t="s">
        <v>69</v>
      </c>
      <c r="Y444">
        <v>16</v>
      </c>
      <c r="Z444">
        <v>25</v>
      </c>
      <c r="AA444">
        <v>0</v>
      </c>
      <c r="AB444">
        <v>2</v>
      </c>
      <c r="AC444">
        <v>0</v>
      </c>
      <c r="AU444">
        <v>12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23</v>
      </c>
      <c r="BB444">
        <v>7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20</v>
      </c>
      <c r="BI444" s="3">
        <v>5</v>
      </c>
      <c r="BJ444" s="3" t="str">
        <f t="array" ref="BJ444">IF(C444="yes",VLOOKUP(BI444&amp;D444,CHOOSE({1,2},Schedule_2015!$A$2:$A$257&amp;Schedule_2015!$B$2:$B$257,Schedule_2015!$C$2:$C$257),2,0),VLOOKUP(BI444&amp;D444,CHOOSE({1,2},Schedule_2015!$A$2:$A$257&amp;Schedule_2015!$C$2:$C$257,Schedule_2015!$B$2:$B$257),2,0))</f>
        <v>BUF</v>
      </c>
      <c r="BK444" s="3">
        <f>VLOOKUP(BJ444,Def!$A$2:$Z$34,23,0)</f>
        <v>96.8</v>
      </c>
      <c r="BL444" s="3">
        <f>VLOOKUP(BJ444,Def!$A$2:$Z$34,16,0)</f>
        <v>279.60000000000002</v>
      </c>
      <c r="BM444" s="3">
        <f>VLOOKUP(BJ444,Def!$A$2:$Z$34,17,0)</f>
        <v>8</v>
      </c>
      <c r="BN444" s="3">
        <f>VLOOKUP(BJ444,Def!$A$2:$Z$34,24,0)</f>
        <v>1</v>
      </c>
      <c r="BO444" s="1">
        <f t="shared" ca="1" si="90"/>
        <v>0</v>
      </c>
      <c r="BP444" s="1">
        <f t="shared" ca="1" si="91"/>
        <v>0</v>
      </c>
      <c r="BQ444" s="1">
        <f t="shared" ca="1" si="92"/>
        <v>0</v>
      </c>
      <c r="BR444" s="1">
        <f t="shared" ca="1" si="93"/>
        <v>0</v>
      </c>
      <c r="BS444" s="1">
        <f t="shared" ca="1" si="94"/>
        <v>2</v>
      </c>
      <c r="BT444" s="1">
        <f t="shared" ca="1" si="95"/>
        <v>0</v>
      </c>
      <c r="BU444" s="1">
        <f t="shared" ca="1" si="96"/>
        <v>0</v>
      </c>
      <c r="BV444" s="1">
        <f t="shared" ca="1" si="97"/>
        <v>2.3000000000000003</v>
      </c>
      <c r="BW444" s="1">
        <f t="shared" ca="1" si="98"/>
        <v>3</v>
      </c>
      <c r="BX444" s="1">
        <f t="shared" ca="1" si="99"/>
        <v>0</v>
      </c>
      <c r="BY444" s="1">
        <f t="shared" ca="1" si="100"/>
        <v>0</v>
      </c>
      <c r="BZ444" s="1">
        <f t="shared" ca="1" si="101"/>
        <v>0</v>
      </c>
      <c r="CA444" s="1">
        <f t="shared" ca="1" si="102"/>
        <v>0</v>
      </c>
      <c r="CB444" s="1">
        <f t="shared" ca="1" si="103"/>
        <v>0</v>
      </c>
      <c r="CC444" s="1">
        <f t="shared" ca="1" si="104"/>
        <v>7.3000000000000007</v>
      </c>
    </row>
    <row r="445" spans="1:81" hidden="1" x14ac:dyDescent="0.25">
      <c r="A445" s="1" t="s">
        <v>153</v>
      </c>
      <c r="B445" s="1" t="s">
        <v>154</v>
      </c>
      <c r="C445" s="1" t="s">
        <v>135</v>
      </c>
      <c r="D445" s="1" t="s">
        <v>136</v>
      </c>
      <c r="E445" s="1" t="s">
        <v>76</v>
      </c>
      <c r="AU445">
        <v>9</v>
      </c>
      <c r="AV445">
        <v>0</v>
      </c>
      <c r="AW445">
        <v>4</v>
      </c>
      <c r="AX445">
        <v>0</v>
      </c>
      <c r="AY445">
        <v>1</v>
      </c>
      <c r="AZ445">
        <v>0</v>
      </c>
      <c r="BA445">
        <v>24</v>
      </c>
      <c r="BI445" s="3">
        <v>1</v>
      </c>
      <c r="BJ445" s="3" t="str">
        <f t="array" ref="BJ445">IF(C445="yes",VLOOKUP(BI445&amp;D445,CHOOSE({1,2},Schedule_2015!$A$2:$A$257&amp;Schedule_2015!$B$2:$B$257,Schedule_2015!$C$2:$C$257),2,0),VLOOKUP(BI445&amp;D445,CHOOSE({1,2},Schedule_2015!$A$2:$A$257&amp;Schedule_2015!$C$2:$C$257,Schedule_2015!$B$2:$B$257),2,0))</f>
        <v>BUF</v>
      </c>
      <c r="BK445" s="3">
        <f>VLOOKUP(BJ445,Def!$A$2:$Z$34,23,0)</f>
        <v>96.8</v>
      </c>
      <c r="BL445" s="3">
        <f>VLOOKUP(BJ445,Def!$A$2:$Z$34,16,0)</f>
        <v>279.60000000000002</v>
      </c>
      <c r="BM445" s="3">
        <f>VLOOKUP(BJ445,Def!$A$2:$Z$34,17,0)</f>
        <v>8</v>
      </c>
      <c r="BN445" s="3">
        <f>VLOOKUP(BJ445,Def!$A$2:$Z$34,24,0)</f>
        <v>1</v>
      </c>
      <c r="BO445" s="1">
        <f t="shared" ca="1" si="90"/>
        <v>0</v>
      </c>
      <c r="BP445" s="1">
        <f t="shared" ca="1" si="91"/>
        <v>0</v>
      </c>
      <c r="BQ445" s="1">
        <f t="shared" ca="1" si="92"/>
        <v>0</v>
      </c>
      <c r="BR445" s="1">
        <f t="shared" ca="1" si="93"/>
        <v>0</v>
      </c>
      <c r="BS445" s="1">
        <f t="shared" ca="1" si="94"/>
        <v>0</v>
      </c>
      <c r="BT445" s="1">
        <f t="shared" ca="1" si="95"/>
        <v>0</v>
      </c>
      <c r="BU445" s="1">
        <f t="shared" ca="1" si="96"/>
        <v>0</v>
      </c>
      <c r="BV445" s="1">
        <f t="shared" ca="1" si="97"/>
        <v>2.4000000000000004</v>
      </c>
      <c r="BW445" s="1">
        <f t="shared" ca="1" si="98"/>
        <v>4</v>
      </c>
      <c r="BX445" s="1">
        <f t="shared" ca="1" si="99"/>
        <v>0</v>
      </c>
      <c r="BY445" s="1">
        <f t="shared" ca="1" si="100"/>
        <v>0</v>
      </c>
      <c r="BZ445" s="1">
        <f t="shared" ca="1" si="101"/>
        <v>0</v>
      </c>
      <c r="CA445" s="1">
        <f t="shared" ca="1" si="102"/>
        <v>0</v>
      </c>
      <c r="CB445" s="1">
        <f t="shared" ca="1" si="103"/>
        <v>0</v>
      </c>
      <c r="CC445" s="1">
        <f t="shared" ca="1" si="104"/>
        <v>6.4</v>
      </c>
    </row>
    <row r="446" spans="1:81" hidden="1" x14ac:dyDescent="0.25">
      <c r="A446" s="1" t="s">
        <v>508</v>
      </c>
      <c r="B446" s="1" t="s">
        <v>865</v>
      </c>
      <c r="C446" s="1" t="s">
        <v>62</v>
      </c>
      <c r="D446" s="1" t="s">
        <v>858</v>
      </c>
      <c r="E446" s="1" t="s">
        <v>76</v>
      </c>
      <c r="AU446">
        <v>17</v>
      </c>
      <c r="AV446">
        <v>0</v>
      </c>
      <c r="AW446">
        <v>3</v>
      </c>
      <c r="AX446">
        <v>0</v>
      </c>
      <c r="AY446">
        <v>0</v>
      </c>
      <c r="AZ446">
        <v>0</v>
      </c>
      <c r="BA446">
        <v>29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 s="3">
        <v>5</v>
      </c>
      <c r="BJ446" s="3" t="str">
        <f t="array" ref="BJ446">IF(C446="yes",VLOOKUP(BI446&amp;D446,CHOOSE({1,2},Schedule_2015!$A$2:$A$257&amp;Schedule_2015!$B$2:$B$257,Schedule_2015!$C$2:$C$257),2,0),VLOOKUP(BI446&amp;D446,CHOOSE({1,2},Schedule_2015!$A$2:$A$257&amp;Schedule_2015!$C$2:$C$257,Schedule_2015!$B$2:$B$257),2,0))</f>
        <v>BUF</v>
      </c>
      <c r="BK446" s="3">
        <f>VLOOKUP(BJ446,Def!$A$2:$Z$34,23,0)</f>
        <v>96.8</v>
      </c>
      <c r="BL446" s="3">
        <f>VLOOKUP(BJ446,Def!$A$2:$Z$34,16,0)</f>
        <v>279.60000000000002</v>
      </c>
      <c r="BM446" s="3">
        <f>VLOOKUP(BJ446,Def!$A$2:$Z$34,17,0)</f>
        <v>8</v>
      </c>
      <c r="BN446" s="3">
        <f>VLOOKUP(BJ446,Def!$A$2:$Z$34,24,0)</f>
        <v>1</v>
      </c>
      <c r="BO446" s="1">
        <f t="shared" ca="1" si="90"/>
        <v>0</v>
      </c>
      <c r="BP446" s="1">
        <f t="shared" ca="1" si="91"/>
        <v>0</v>
      </c>
      <c r="BQ446" s="1">
        <f t="shared" ca="1" si="92"/>
        <v>0</v>
      </c>
      <c r="BR446" s="1">
        <f t="shared" ca="1" si="93"/>
        <v>0</v>
      </c>
      <c r="BS446" s="1">
        <f t="shared" ca="1" si="94"/>
        <v>0.1</v>
      </c>
      <c r="BT446" s="1">
        <f t="shared" ca="1" si="95"/>
        <v>0</v>
      </c>
      <c r="BU446" s="1">
        <f t="shared" ca="1" si="96"/>
        <v>0</v>
      </c>
      <c r="BV446" s="1">
        <f t="shared" ca="1" si="97"/>
        <v>2.9000000000000004</v>
      </c>
      <c r="BW446" s="1">
        <f t="shared" ca="1" si="98"/>
        <v>3</v>
      </c>
      <c r="BX446" s="1">
        <f t="shared" ca="1" si="99"/>
        <v>0</v>
      </c>
      <c r="BY446" s="1">
        <f t="shared" ca="1" si="100"/>
        <v>0</v>
      </c>
      <c r="BZ446" s="1">
        <f t="shared" ca="1" si="101"/>
        <v>0</v>
      </c>
      <c r="CA446" s="1">
        <f t="shared" ca="1" si="102"/>
        <v>0</v>
      </c>
      <c r="CB446" s="1">
        <f t="shared" ca="1" si="103"/>
        <v>0</v>
      </c>
      <c r="CC446" s="1">
        <f t="shared" ca="1" si="104"/>
        <v>6</v>
      </c>
    </row>
    <row r="447" spans="1:81" hidden="1" x14ac:dyDescent="0.25">
      <c r="A447" s="1" t="s">
        <v>959</v>
      </c>
      <c r="B447" s="1" t="s">
        <v>1403</v>
      </c>
      <c r="C447" s="1" t="s">
        <v>135</v>
      </c>
      <c r="D447" s="1" t="s">
        <v>1396</v>
      </c>
      <c r="E447" s="1" t="s">
        <v>69</v>
      </c>
      <c r="BB447">
        <v>11</v>
      </c>
      <c r="BC447">
        <v>9</v>
      </c>
      <c r="BD447">
        <v>0</v>
      </c>
      <c r="BE447">
        <v>0</v>
      </c>
      <c r="BF447">
        <v>1</v>
      </c>
      <c r="BG447">
        <v>1</v>
      </c>
      <c r="BH447">
        <v>35</v>
      </c>
      <c r="BI447" s="3">
        <v>4</v>
      </c>
      <c r="BJ447" s="3" t="str">
        <f t="array" ref="BJ447">IF(C447="yes",VLOOKUP(BI447&amp;D447,CHOOSE({1,2},Schedule_2015!$A$2:$A$257&amp;Schedule_2015!$B$2:$B$257,Schedule_2015!$C$2:$C$257),2,0),VLOOKUP(BI447&amp;D447,CHOOSE({1,2},Schedule_2015!$A$2:$A$257&amp;Schedule_2015!$C$2:$C$257,Schedule_2015!$B$2:$B$257),2,0))</f>
        <v>BUF</v>
      </c>
      <c r="BK447" s="3">
        <f>VLOOKUP(BJ447,Def!$A$2:$Z$34,23,0)</f>
        <v>96.8</v>
      </c>
      <c r="BL447" s="3">
        <f>VLOOKUP(BJ447,Def!$A$2:$Z$34,16,0)</f>
        <v>279.60000000000002</v>
      </c>
      <c r="BM447" s="3">
        <f>VLOOKUP(BJ447,Def!$A$2:$Z$34,17,0)</f>
        <v>8</v>
      </c>
      <c r="BN447" s="3">
        <f>VLOOKUP(BJ447,Def!$A$2:$Z$34,24,0)</f>
        <v>1</v>
      </c>
      <c r="BO447" s="1">
        <f t="shared" ca="1" si="90"/>
        <v>0</v>
      </c>
      <c r="BP447" s="1">
        <f t="shared" ca="1" si="91"/>
        <v>0</v>
      </c>
      <c r="BQ447" s="1">
        <f t="shared" ca="1" si="92"/>
        <v>0</v>
      </c>
      <c r="BR447" s="1">
        <f t="shared" ca="1" si="93"/>
        <v>0</v>
      </c>
      <c r="BS447" s="1">
        <f t="shared" ca="1" si="94"/>
        <v>3.5</v>
      </c>
      <c r="BT447" s="1">
        <f t="shared" ca="1" si="95"/>
        <v>0</v>
      </c>
      <c r="BU447" s="1">
        <f t="shared" ca="1" si="96"/>
        <v>0</v>
      </c>
      <c r="BV447" s="1">
        <f t="shared" ca="1" si="97"/>
        <v>0</v>
      </c>
      <c r="BW447" s="1">
        <f t="shared" ca="1" si="98"/>
        <v>0</v>
      </c>
      <c r="BX447" s="1">
        <f t="shared" ca="1" si="99"/>
        <v>0</v>
      </c>
      <c r="BY447" s="1">
        <f t="shared" ca="1" si="100"/>
        <v>0</v>
      </c>
      <c r="BZ447" s="1">
        <f t="shared" ca="1" si="101"/>
        <v>0</v>
      </c>
      <c r="CA447" s="1">
        <f t="shared" ca="1" si="102"/>
        <v>0</v>
      </c>
      <c r="CB447" s="1">
        <f t="shared" ca="1" si="103"/>
        <v>2</v>
      </c>
      <c r="CC447" s="1">
        <f t="shared" ca="1" si="104"/>
        <v>5.5</v>
      </c>
    </row>
    <row r="448" spans="1:81" hidden="1" x14ac:dyDescent="0.25">
      <c r="A448" s="1" t="s">
        <v>2206</v>
      </c>
      <c r="B448" s="1" t="s">
        <v>2207</v>
      </c>
      <c r="C448" s="1" t="s">
        <v>135</v>
      </c>
      <c r="D448" s="1" t="s">
        <v>1232</v>
      </c>
      <c r="E448" s="1" t="s">
        <v>79</v>
      </c>
      <c r="AU448">
        <v>9</v>
      </c>
      <c r="AV448">
        <v>0</v>
      </c>
      <c r="AW448">
        <v>3</v>
      </c>
      <c r="AX448">
        <v>0</v>
      </c>
      <c r="AY448">
        <v>0</v>
      </c>
      <c r="AZ448">
        <v>0</v>
      </c>
      <c r="BA448">
        <v>23</v>
      </c>
      <c r="BI448" s="3">
        <v>2</v>
      </c>
      <c r="BJ448" s="3" t="str">
        <f t="array" ref="BJ448">IF(C448="yes",VLOOKUP(BI448&amp;D448,CHOOSE({1,2},Schedule_2015!$A$2:$A$257&amp;Schedule_2015!$B$2:$B$257,Schedule_2015!$C$2:$C$257),2,0),VLOOKUP(BI448&amp;D448,CHOOSE({1,2},Schedule_2015!$A$2:$A$257&amp;Schedule_2015!$C$2:$C$257,Schedule_2015!$B$2:$B$257),2,0))</f>
        <v>BUF</v>
      </c>
      <c r="BK448" s="3">
        <f>VLOOKUP(BJ448,Def!$A$2:$Z$34,23,0)</f>
        <v>96.8</v>
      </c>
      <c r="BL448" s="3">
        <f>VLOOKUP(BJ448,Def!$A$2:$Z$34,16,0)</f>
        <v>279.60000000000002</v>
      </c>
      <c r="BM448" s="3">
        <f>VLOOKUP(BJ448,Def!$A$2:$Z$34,17,0)</f>
        <v>8</v>
      </c>
      <c r="BN448" s="3">
        <f>VLOOKUP(BJ448,Def!$A$2:$Z$34,24,0)</f>
        <v>1</v>
      </c>
      <c r="BO448" s="1">
        <f t="shared" ca="1" si="90"/>
        <v>0</v>
      </c>
      <c r="BP448" s="1">
        <f t="shared" ca="1" si="91"/>
        <v>0</v>
      </c>
      <c r="BQ448" s="1">
        <f t="shared" ca="1" si="92"/>
        <v>0</v>
      </c>
      <c r="BR448" s="1">
        <f t="shared" ca="1" si="93"/>
        <v>0</v>
      </c>
      <c r="BS448" s="1">
        <f t="shared" ca="1" si="94"/>
        <v>0</v>
      </c>
      <c r="BT448" s="1">
        <f t="shared" ca="1" si="95"/>
        <v>0</v>
      </c>
      <c r="BU448" s="1">
        <f t="shared" ca="1" si="96"/>
        <v>0</v>
      </c>
      <c r="BV448" s="1">
        <f t="shared" ca="1" si="97"/>
        <v>2.3000000000000003</v>
      </c>
      <c r="BW448" s="1">
        <f t="shared" ca="1" si="98"/>
        <v>3</v>
      </c>
      <c r="BX448" s="1">
        <f t="shared" ca="1" si="99"/>
        <v>0</v>
      </c>
      <c r="BY448" s="1">
        <f t="shared" ca="1" si="100"/>
        <v>0</v>
      </c>
      <c r="BZ448" s="1">
        <f t="shared" ca="1" si="101"/>
        <v>0</v>
      </c>
      <c r="CA448" s="1">
        <f t="shared" ca="1" si="102"/>
        <v>0</v>
      </c>
      <c r="CB448" s="1">
        <f t="shared" ca="1" si="103"/>
        <v>0</v>
      </c>
      <c r="CC448" s="1">
        <f t="shared" ca="1" si="104"/>
        <v>5.3000000000000007</v>
      </c>
    </row>
    <row r="449" spans="1:81" hidden="1" x14ac:dyDescent="0.25">
      <c r="A449" s="1" t="s">
        <v>137</v>
      </c>
      <c r="B449" s="1" t="s">
        <v>138</v>
      </c>
      <c r="C449" s="1" t="s">
        <v>135</v>
      </c>
      <c r="D449" s="1" t="s">
        <v>136</v>
      </c>
      <c r="E449" s="1" t="s">
        <v>69</v>
      </c>
      <c r="AU449">
        <v>2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31</v>
      </c>
      <c r="BI449" s="3">
        <v>1</v>
      </c>
      <c r="BJ449" s="3" t="str">
        <f t="array" ref="BJ449">IF(C449="yes",VLOOKUP(BI449&amp;D449,CHOOSE({1,2},Schedule_2015!$A$2:$A$257&amp;Schedule_2015!$B$2:$B$257,Schedule_2015!$C$2:$C$257),2,0),VLOOKUP(BI449&amp;D449,CHOOSE({1,2},Schedule_2015!$A$2:$A$257&amp;Schedule_2015!$C$2:$C$257,Schedule_2015!$B$2:$B$257),2,0))</f>
        <v>BUF</v>
      </c>
      <c r="BK449" s="3">
        <f>VLOOKUP(BJ449,Def!$A$2:$Z$34,23,0)</f>
        <v>96.8</v>
      </c>
      <c r="BL449" s="3">
        <f>VLOOKUP(BJ449,Def!$A$2:$Z$34,16,0)</f>
        <v>279.60000000000002</v>
      </c>
      <c r="BM449" s="3">
        <f>VLOOKUP(BJ449,Def!$A$2:$Z$34,17,0)</f>
        <v>8</v>
      </c>
      <c r="BN449" s="3">
        <f>VLOOKUP(BJ449,Def!$A$2:$Z$34,24,0)</f>
        <v>1</v>
      </c>
      <c r="BO449" s="1">
        <f t="shared" ca="1" si="90"/>
        <v>0</v>
      </c>
      <c r="BP449" s="1">
        <f t="shared" ca="1" si="91"/>
        <v>0</v>
      </c>
      <c r="BQ449" s="1">
        <f t="shared" ca="1" si="92"/>
        <v>0</v>
      </c>
      <c r="BR449" s="1">
        <f t="shared" ca="1" si="93"/>
        <v>0</v>
      </c>
      <c r="BS449" s="1">
        <f t="shared" ca="1" si="94"/>
        <v>3.1</v>
      </c>
      <c r="BT449" s="1">
        <f t="shared" ca="1" si="95"/>
        <v>0</v>
      </c>
      <c r="BU449" s="1">
        <f t="shared" ca="1" si="96"/>
        <v>0</v>
      </c>
      <c r="BV449" s="1">
        <f t="shared" ca="1" si="97"/>
        <v>0</v>
      </c>
      <c r="BW449" s="1">
        <f t="shared" ca="1" si="98"/>
        <v>2</v>
      </c>
      <c r="BX449" s="1">
        <f t="shared" ca="1" si="99"/>
        <v>0</v>
      </c>
      <c r="BY449" s="1">
        <f t="shared" ca="1" si="100"/>
        <v>0</v>
      </c>
      <c r="BZ449" s="1">
        <f t="shared" ca="1" si="101"/>
        <v>0</v>
      </c>
      <c r="CA449" s="1">
        <f t="shared" ca="1" si="102"/>
        <v>0</v>
      </c>
      <c r="CB449" s="1">
        <f t="shared" ca="1" si="103"/>
        <v>0</v>
      </c>
      <c r="CC449" s="1">
        <f t="shared" ca="1" si="104"/>
        <v>5.0999999999999996</v>
      </c>
    </row>
    <row r="450" spans="1:81" hidden="1" x14ac:dyDescent="0.25">
      <c r="A450" s="1" t="s">
        <v>1645</v>
      </c>
      <c r="B450" s="1" t="s">
        <v>1646</v>
      </c>
      <c r="C450" s="1" t="s">
        <v>62</v>
      </c>
      <c r="D450" s="1" t="s">
        <v>1640</v>
      </c>
      <c r="E450" s="1" t="s">
        <v>69</v>
      </c>
      <c r="BB450">
        <v>9</v>
      </c>
      <c r="BC450">
        <v>11</v>
      </c>
      <c r="BD450">
        <v>0</v>
      </c>
      <c r="BE450">
        <v>0</v>
      </c>
      <c r="BF450">
        <v>0</v>
      </c>
      <c r="BG450">
        <v>0</v>
      </c>
      <c r="BH450">
        <v>49</v>
      </c>
      <c r="BI450" s="3">
        <v>3</v>
      </c>
      <c r="BJ450" s="3" t="str">
        <f t="array" ref="BJ450">IF(C450="yes",VLOOKUP(BI450&amp;D450,CHOOSE({1,2},Schedule_2015!$A$2:$A$257&amp;Schedule_2015!$B$2:$B$257,Schedule_2015!$C$2:$C$257),2,0),VLOOKUP(BI450&amp;D450,CHOOSE({1,2},Schedule_2015!$A$2:$A$257&amp;Schedule_2015!$C$2:$C$257,Schedule_2015!$B$2:$B$257),2,0))</f>
        <v>BUF</v>
      </c>
      <c r="BK450" s="3">
        <f>VLOOKUP(BJ450,Def!$A$2:$Z$34,23,0)</f>
        <v>96.8</v>
      </c>
      <c r="BL450" s="3">
        <f>VLOOKUP(BJ450,Def!$A$2:$Z$34,16,0)</f>
        <v>279.60000000000002</v>
      </c>
      <c r="BM450" s="3">
        <f>VLOOKUP(BJ450,Def!$A$2:$Z$34,17,0)</f>
        <v>8</v>
      </c>
      <c r="BN450" s="3">
        <f>VLOOKUP(BJ450,Def!$A$2:$Z$34,24,0)</f>
        <v>1</v>
      </c>
      <c r="BO450" s="1">
        <f t="shared" ref="BO450:BO513" ca="1" si="105">INDEX(passing_tds,CELL("Row",AG450)-1)*(PASSTD)</f>
        <v>0</v>
      </c>
      <c r="BP450" s="1">
        <f t="shared" ref="BP450:BP513" ca="1" si="106">INDEX(passing_yds,CELL("Row",AH450)-1)*(PASSYDS)</f>
        <v>0</v>
      </c>
      <c r="BQ450" s="1">
        <f t="shared" ref="BQ450:BQ513" ca="1" si="107">IF(INDEX(passing_yds,CELL("Row",AI450)-1)&gt;=300,3,0)</f>
        <v>0</v>
      </c>
      <c r="BR450" s="1">
        <f t="shared" ref="BR450:BR513" ca="1" si="108">INDEX(passing_ints,CELL("Row",AJ450)-1)*(INT)</f>
        <v>0</v>
      </c>
      <c r="BS450" s="1">
        <f t="shared" ref="BS450:BS513" ca="1" si="109">INDEX(rushing_yds,CELL("Row",AK450)-1)*(RUSHYDS)</f>
        <v>4.9000000000000004</v>
      </c>
      <c r="BT450" s="1">
        <f t="shared" ref="BT450:BT513" ca="1" si="110">INDEX(rushing_tds,CELL("Row",AK450)-1)*(RUSHTD)</f>
        <v>0</v>
      </c>
      <c r="BU450" s="1">
        <f t="shared" ref="BU450:BU513" ca="1" si="111">IF(INDEX(rushing_yds,CELL("Row",AI450)-1)&gt;=100,3,0)</f>
        <v>0</v>
      </c>
      <c r="BV450" s="1">
        <f t="shared" ref="BV450:BV513" ca="1" si="112">INDEX(receiving_yds,CELL("Row",AN450)-1)*(RECYDS)</f>
        <v>0</v>
      </c>
      <c r="BW450" s="1">
        <f t="shared" ref="BW450:BW513" ca="1" si="113">INDEX(receiving_rec,CELL("Row",AO450)-1)*(REC)</f>
        <v>0</v>
      </c>
      <c r="BX450" s="1">
        <f t="shared" ref="BX450:BX513" ca="1" si="114">INDEX(receiving_tds,CELL("Row",AP450)-1)*(RECTD)</f>
        <v>0</v>
      </c>
      <c r="BY450" s="1">
        <f t="shared" ref="BY450:BY513" ca="1" si="115">IF(INDEX(receiving_yds,CELL("Row",AI450)-1)&gt;=100,3,0)</f>
        <v>0</v>
      </c>
      <c r="BZ450" s="1">
        <f t="shared" ref="BZ450:BZ513" ca="1" si="116">INDEX(puntret_tds,CELL("Row",AR450)-1)*(PUNTKORETTD)+INDEX(kickret_tds,CELL("Row",AR450)-1)*(PUNTKORETTD)</f>
        <v>0</v>
      </c>
      <c r="CA450" s="1">
        <f t="shared" ref="CA450:CA513" ca="1" si="117">INDEX(fumbles_tot,CELL("Row",AS450)-1)*(FUM)</f>
        <v>0</v>
      </c>
      <c r="CB450" s="1">
        <f t="shared" ref="CB450:CB513" ca="1" si="118">(INDEX(passing_twoptm,CELL("Row",AT450)-1)+INDEX(rushing_twoptm,CELL("Row",AT450)-1)+INDEX(receiving_twoptm,CELL("Row",AT450)-1))*(_2PTCONV)</f>
        <v>0</v>
      </c>
      <c r="CC450" s="1">
        <f t="shared" ref="CC450:CC513" ca="1" si="119">SUM(BO450:CB450)</f>
        <v>4.9000000000000004</v>
      </c>
    </row>
    <row r="451" spans="1:81" hidden="1" x14ac:dyDescent="0.25">
      <c r="A451" s="1" t="s">
        <v>1647</v>
      </c>
      <c r="B451" s="1" t="s">
        <v>1648</v>
      </c>
      <c r="C451" s="1" t="s">
        <v>62</v>
      </c>
      <c r="D451" s="1" t="s">
        <v>1640</v>
      </c>
      <c r="E451" s="1" t="s">
        <v>79</v>
      </c>
      <c r="AU451">
        <v>10</v>
      </c>
      <c r="AV451">
        <v>0</v>
      </c>
      <c r="AW451">
        <v>3</v>
      </c>
      <c r="AX451">
        <v>0</v>
      </c>
      <c r="AY451">
        <v>0</v>
      </c>
      <c r="AZ451">
        <v>0</v>
      </c>
      <c r="BA451">
        <v>16</v>
      </c>
      <c r="BI451" s="3">
        <v>3</v>
      </c>
      <c r="BJ451" s="3" t="str">
        <f t="array" ref="BJ451">IF(C451="yes",VLOOKUP(BI451&amp;D451,CHOOSE({1,2},Schedule_2015!$A$2:$A$257&amp;Schedule_2015!$B$2:$B$257,Schedule_2015!$C$2:$C$257),2,0),VLOOKUP(BI451&amp;D451,CHOOSE({1,2},Schedule_2015!$A$2:$A$257&amp;Schedule_2015!$C$2:$C$257,Schedule_2015!$B$2:$B$257),2,0))</f>
        <v>BUF</v>
      </c>
      <c r="BK451" s="3">
        <f>VLOOKUP(BJ451,Def!$A$2:$Z$34,23,0)</f>
        <v>96.8</v>
      </c>
      <c r="BL451" s="3">
        <f>VLOOKUP(BJ451,Def!$A$2:$Z$34,16,0)</f>
        <v>279.60000000000002</v>
      </c>
      <c r="BM451" s="3">
        <f>VLOOKUP(BJ451,Def!$A$2:$Z$34,17,0)</f>
        <v>8</v>
      </c>
      <c r="BN451" s="3">
        <f>VLOOKUP(BJ451,Def!$A$2:$Z$34,24,0)</f>
        <v>1</v>
      </c>
      <c r="BO451" s="1">
        <f t="shared" ca="1" si="105"/>
        <v>0</v>
      </c>
      <c r="BP451" s="1">
        <f t="shared" ca="1" si="106"/>
        <v>0</v>
      </c>
      <c r="BQ451" s="1">
        <f t="shared" ca="1" si="107"/>
        <v>0</v>
      </c>
      <c r="BR451" s="1">
        <f t="shared" ca="1" si="108"/>
        <v>0</v>
      </c>
      <c r="BS451" s="1">
        <f t="shared" ca="1" si="109"/>
        <v>0</v>
      </c>
      <c r="BT451" s="1">
        <f t="shared" ca="1" si="110"/>
        <v>0</v>
      </c>
      <c r="BU451" s="1">
        <f t="shared" ca="1" si="111"/>
        <v>0</v>
      </c>
      <c r="BV451" s="1">
        <f t="shared" ca="1" si="112"/>
        <v>1.6</v>
      </c>
      <c r="BW451" s="1">
        <f t="shared" ca="1" si="113"/>
        <v>3</v>
      </c>
      <c r="BX451" s="1">
        <f t="shared" ca="1" si="114"/>
        <v>0</v>
      </c>
      <c r="BY451" s="1">
        <f t="shared" ca="1" si="115"/>
        <v>0</v>
      </c>
      <c r="BZ451" s="1">
        <f t="shared" ca="1" si="116"/>
        <v>0</v>
      </c>
      <c r="CA451" s="1">
        <f t="shared" ca="1" si="117"/>
        <v>0</v>
      </c>
      <c r="CB451" s="1">
        <f t="shared" ca="1" si="118"/>
        <v>0</v>
      </c>
      <c r="CC451" s="1">
        <f t="shared" ca="1" si="119"/>
        <v>4.5999999999999996</v>
      </c>
    </row>
    <row r="452" spans="1:81" hidden="1" x14ac:dyDescent="0.25">
      <c r="A452" s="1" t="s">
        <v>151</v>
      </c>
      <c r="B452" s="1" t="s">
        <v>152</v>
      </c>
      <c r="C452" s="1" t="s">
        <v>135</v>
      </c>
      <c r="D452" s="1" t="s">
        <v>136</v>
      </c>
      <c r="E452" s="1" t="s">
        <v>76</v>
      </c>
      <c r="K452">
        <v>1</v>
      </c>
      <c r="L452">
        <v>1</v>
      </c>
      <c r="M452">
        <v>2</v>
      </c>
      <c r="N452">
        <v>1</v>
      </c>
      <c r="O452">
        <v>0</v>
      </c>
      <c r="AP452">
        <v>0</v>
      </c>
      <c r="AQ452">
        <v>1</v>
      </c>
      <c r="AR452">
        <v>0</v>
      </c>
      <c r="AS452">
        <v>2</v>
      </c>
      <c r="AT452">
        <v>0</v>
      </c>
      <c r="AU452">
        <v>29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45</v>
      </c>
      <c r="BI452" s="3">
        <v>1</v>
      </c>
      <c r="BJ452" s="3" t="str">
        <f t="array" ref="BJ452">IF(C452="yes",VLOOKUP(BI452&amp;D452,CHOOSE({1,2},Schedule_2015!$A$2:$A$257&amp;Schedule_2015!$B$2:$B$257,Schedule_2015!$C$2:$C$257),2,0),VLOOKUP(BI452&amp;D452,CHOOSE({1,2},Schedule_2015!$A$2:$A$257&amp;Schedule_2015!$C$2:$C$257,Schedule_2015!$B$2:$B$257),2,0))</f>
        <v>BUF</v>
      </c>
      <c r="BK452" s="3">
        <f>VLOOKUP(BJ452,Def!$A$2:$Z$34,23,0)</f>
        <v>96.8</v>
      </c>
      <c r="BL452" s="3">
        <f>VLOOKUP(BJ452,Def!$A$2:$Z$34,16,0)</f>
        <v>279.60000000000002</v>
      </c>
      <c r="BM452" s="3">
        <f>VLOOKUP(BJ452,Def!$A$2:$Z$34,17,0)</f>
        <v>8</v>
      </c>
      <c r="BN452" s="3">
        <f>VLOOKUP(BJ452,Def!$A$2:$Z$34,24,0)</f>
        <v>1</v>
      </c>
      <c r="BO452" s="1">
        <f t="shared" ca="1" si="105"/>
        <v>0</v>
      </c>
      <c r="BP452" s="1">
        <f t="shared" ca="1" si="106"/>
        <v>0</v>
      </c>
      <c r="BQ452" s="1">
        <f t="shared" ca="1" si="107"/>
        <v>0</v>
      </c>
      <c r="BR452" s="1">
        <f t="shared" ca="1" si="108"/>
        <v>0</v>
      </c>
      <c r="BS452" s="1">
        <f t="shared" ca="1" si="109"/>
        <v>0</v>
      </c>
      <c r="BT452" s="1">
        <f t="shared" ca="1" si="110"/>
        <v>0</v>
      </c>
      <c r="BU452" s="1">
        <f t="shared" ca="1" si="111"/>
        <v>0</v>
      </c>
      <c r="BV452" s="1">
        <f t="shared" ca="1" si="112"/>
        <v>4.5</v>
      </c>
      <c r="BW452" s="1">
        <f t="shared" ca="1" si="113"/>
        <v>2</v>
      </c>
      <c r="BX452" s="1">
        <f t="shared" ca="1" si="114"/>
        <v>0</v>
      </c>
      <c r="BY452" s="1">
        <f t="shared" ca="1" si="115"/>
        <v>0</v>
      </c>
      <c r="BZ452" s="1">
        <f t="shared" ca="1" si="116"/>
        <v>0</v>
      </c>
      <c r="CA452" s="1">
        <f t="shared" ca="1" si="117"/>
        <v>-2</v>
      </c>
      <c r="CB452" s="1">
        <f t="shared" ca="1" si="118"/>
        <v>0</v>
      </c>
      <c r="CC452" s="1">
        <f t="shared" ca="1" si="119"/>
        <v>4.5</v>
      </c>
    </row>
    <row r="453" spans="1:81" hidden="1" x14ac:dyDescent="0.25">
      <c r="A453" s="1" t="s">
        <v>1241</v>
      </c>
      <c r="B453" s="1" t="s">
        <v>1242</v>
      </c>
      <c r="C453" s="1" t="s">
        <v>135</v>
      </c>
      <c r="D453" s="1" t="s">
        <v>1232</v>
      </c>
      <c r="E453" s="1" t="s">
        <v>76</v>
      </c>
      <c r="AP453">
        <v>13</v>
      </c>
      <c r="AQ453">
        <v>28</v>
      </c>
      <c r="AR453">
        <v>0</v>
      </c>
      <c r="AS453">
        <v>3</v>
      </c>
      <c r="AT453">
        <v>0</v>
      </c>
      <c r="AU453">
        <v>29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29</v>
      </c>
      <c r="BB453">
        <v>1</v>
      </c>
      <c r="BC453">
        <v>3</v>
      </c>
      <c r="BD453">
        <v>0</v>
      </c>
      <c r="BE453">
        <v>0</v>
      </c>
      <c r="BF453">
        <v>0</v>
      </c>
      <c r="BG453">
        <v>0</v>
      </c>
      <c r="BH453">
        <v>3</v>
      </c>
      <c r="BI453" s="3">
        <v>2</v>
      </c>
      <c r="BJ453" s="3" t="str">
        <f t="array" ref="BJ453">IF(C453="yes",VLOOKUP(BI453&amp;D453,CHOOSE({1,2},Schedule_2015!$A$2:$A$257&amp;Schedule_2015!$B$2:$B$257,Schedule_2015!$C$2:$C$257),2,0),VLOOKUP(BI453&amp;D453,CHOOSE({1,2},Schedule_2015!$A$2:$A$257&amp;Schedule_2015!$C$2:$C$257,Schedule_2015!$B$2:$B$257),2,0))</f>
        <v>BUF</v>
      </c>
      <c r="BK453" s="3">
        <f>VLOOKUP(BJ453,Def!$A$2:$Z$34,23,0)</f>
        <v>96.8</v>
      </c>
      <c r="BL453" s="3">
        <f>VLOOKUP(BJ453,Def!$A$2:$Z$34,16,0)</f>
        <v>279.60000000000002</v>
      </c>
      <c r="BM453" s="3">
        <f>VLOOKUP(BJ453,Def!$A$2:$Z$34,17,0)</f>
        <v>8</v>
      </c>
      <c r="BN453" s="3">
        <f>VLOOKUP(BJ453,Def!$A$2:$Z$34,24,0)</f>
        <v>1</v>
      </c>
      <c r="BO453" s="1">
        <f t="shared" ca="1" si="105"/>
        <v>0</v>
      </c>
      <c r="BP453" s="1">
        <f t="shared" ca="1" si="106"/>
        <v>0</v>
      </c>
      <c r="BQ453" s="1">
        <f t="shared" ca="1" si="107"/>
        <v>0</v>
      </c>
      <c r="BR453" s="1">
        <f t="shared" ca="1" si="108"/>
        <v>0</v>
      </c>
      <c r="BS453" s="1">
        <f t="shared" ca="1" si="109"/>
        <v>0.30000000000000004</v>
      </c>
      <c r="BT453" s="1">
        <f t="shared" ca="1" si="110"/>
        <v>0</v>
      </c>
      <c r="BU453" s="1">
        <f t="shared" ca="1" si="111"/>
        <v>0</v>
      </c>
      <c r="BV453" s="1">
        <f t="shared" ca="1" si="112"/>
        <v>2.9000000000000004</v>
      </c>
      <c r="BW453" s="1">
        <f t="shared" ca="1" si="113"/>
        <v>1</v>
      </c>
      <c r="BX453" s="1">
        <f t="shared" ca="1" si="114"/>
        <v>0</v>
      </c>
      <c r="BY453" s="1">
        <f t="shared" ca="1" si="115"/>
        <v>0</v>
      </c>
      <c r="BZ453" s="1">
        <f t="shared" ca="1" si="116"/>
        <v>0</v>
      </c>
      <c r="CA453" s="1">
        <f t="shared" ca="1" si="117"/>
        <v>0</v>
      </c>
      <c r="CB453" s="1">
        <f t="shared" ca="1" si="118"/>
        <v>0</v>
      </c>
      <c r="CC453" s="1">
        <f t="shared" ca="1" si="119"/>
        <v>4.2</v>
      </c>
    </row>
    <row r="454" spans="1:81" hidden="1" x14ac:dyDescent="0.25">
      <c r="A454" s="1" t="s">
        <v>872</v>
      </c>
      <c r="B454" s="1" t="s">
        <v>873</v>
      </c>
      <c r="C454" s="1" t="s">
        <v>62</v>
      </c>
      <c r="D454" s="1" t="s">
        <v>858</v>
      </c>
      <c r="E454" s="1" t="s">
        <v>76</v>
      </c>
      <c r="AU454">
        <v>11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17</v>
      </c>
      <c r="BI454" s="3">
        <v>5</v>
      </c>
      <c r="BJ454" s="3" t="str">
        <f t="array" ref="BJ454">IF(C454="yes",VLOOKUP(BI454&amp;D454,CHOOSE({1,2},Schedule_2015!$A$2:$A$257&amp;Schedule_2015!$B$2:$B$257,Schedule_2015!$C$2:$C$257),2,0),VLOOKUP(BI454&amp;D454,CHOOSE({1,2},Schedule_2015!$A$2:$A$257&amp;Schedule_2015!$C$2:$C$257,Schedule_2015!$B$2:$B$257),2,0))</f>
        <v>BUF</v>
      </c>
      <c r="BK454" s="3">
        <f>VLOOKUP(BJ454,Def!$A$2:$Z$34,23,0)</f>
        <v>96.8</v>
      </c>
      <c r="BL454" s="3">
        <f>VLOOKUP(BJ454,Def!$A$2:$Z$34,16,0)</f>
        <v>279.60000000000002</v>
      </c>
      <c r="BM454" s="3">
        <f>VLOOKUP(BJ454,Def!$A$2:$Z$34,17,0)</f>
        <v>8</v>
      </c>
      <c r="BN454" s="3">
        <f>VLOOKUP(BJ454,Def!$A$2:$Z$34,24,0)</f>
        <v>1</v>
      </c>
      <c r="BO454" s="1">
        <f t="shared" ca="1" si="105"/>
        <v>0</v>
      </c>
      <c r="BP454" s="1">
        <f t="shared" ca="1" si="106"/>
        <v>0</v>
      </c>
      <c r="BQ454" s="1">
        <f t="shared" ca="1" si="107"/>
        <v>0</v>
      </c>
      <c r="BR454" s="1">
        <f t="shared" ca="1" si="108"/>
        <v>0</v>
      </c>
      <c r="BS454" s="1">
        <f t="shared" ca="1" si="109"/>
        <v>0</v>
      </c>
      <c r="BT454" s="1">
        <f t="shared" ca="1" si="110"/>
        <v>0</v>
      </c>
      <c r="BU454" s="1">
        <f t="shared" ca="1" si="111"/>
        <v>0</v>
      </c>
      <c r="BV454" s="1">
        <f t="shared" ca="1" si="112"/>
        <v>1.7000000000000002</v>
      </c>
      <c r="BW454" s="1">
        <f t="shared" ca="1" si="113"/>
        <v>2</v>
      </c>
      <c r="BX454" s="1">
        <f t="shared" ca="1" si="114"/>
        <v>0</v>
      </c>
      <c r="BY454" s="1">
        <f t="shared" ca="1" si="115"/>
        <v>0</v>
      </c>
      <c r="BZ454" s="1">
        <f t="shared" ca="1" si="116"/>
        <v>0</v>
      </c>
      <c r="CA454" s="1">
        <f t="shared" ca="1" si="117"/>
        <v>0</v>
      </c>
      <c r="CB454" s="1">
        <f t="shared" ca="1" si="118"/>
        <v>0</v>
      </c>
      <c r="CC454" s="1">
        <f t="shared" ca="1" si="119"/>
        <v>3.7</v>
      </c>
    </row>
    <row r="455" spans="1:81" hidden="1" x14ac:dyDescent="0.25">
      <c r="A455" s="1" t="s">
        <v>147</v>
      </c>
      <c r="B455" s="1" t="s">
        <v>148</v>
      </c>
      <c r="C455" s="1" t="s">
        <v>135</v>
      </c>
      <c r="D455" s="1" t="s">
        <v>136</v>
      </c>
      <c r="E455" s="1" t="s">
        <v>79</v>
      </c>
      <c r="AU455">
        <v>5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5</v>
      </c>
      <c r="BI455" s="3">
        <v>1</v>
      </c>
      <c r="BJ455" s="3" t="str">
        <f t="array" ref="BJ455">IF(C455="yes",VLOOKUP(BI455&amp;D455,CHOOSE({1,2},Schedule_2015!$A$2:$A$257&amp;Schedule_2015!$B$2:$B$257,Schedule_2015!$C$2:$C$257),2,0),VLOOKUP(BI455&amp;D455,CHOOSE({1,2},Schedule_2015!$A$2:$A$257&amp;Schedule_2015!$C$2:$C$257,Schedule_2015!$B$2:$B$257),2,0))</f>
        <v>BUF</v>
      </c>
      <c r="BK455" s="3">
        <f>VLOOKUP(BJ455,Def!$A$2:$Z$34,23,0)</f>
        <v>96.8</v>
      </c>
      <c r="BL455" s="3">
        <f>VLOOKUP(BJ455,Def!$A$2:$Z$34,16,0)</f>
        <v>279.60000000000002</v>
      </c>
      <c r="BM455" s="3">
        <f>VLOOKUP(BJ455,Def!$A$2:$Z$34,17,0)</f>
        <v>8</v>
      </c>
      <c r="BN455" s="3">
        <f>VLOOKUP(BJ455,Def!$A$2:$Z$34,24,0)</f>
        <v>1</v>
      </c>
      <c r="BO455" s="1">
        <f t="shared" ca="1" si="105"/>
        <v>0</v>
      </c>
      <c r="BP455" s="1">
        <f t="shared" ca="1" si="106"/>
        <v>0</v>
      </c>
      <c r="BQ455" s="1">
        <f t="shared" ca="1" si="107"/>
        <v>0</v>
      </c>
      <c r="BR455" s="1">
        <f t="shared" ca="1" si="108"/>
        <v>0</v>
      </c>
      <c r="BS455" s="1">
        <f t="shared" ca="1" si="109"/>
        <v>0</v>
      </c>
      <c r="BT455" s="1">
        <f t="shared" ca="1" si="110"/>
        <v>0</v>
      </c>
      <c r="BU455" s="1">
        <f t="shared" ca="1" si="111"/>
        <v>0</v>
      </c>
      <c r="BV455" s="1">
        <f t="shared" ca="1" si="112"/>
        <v>0.5</v>
      </c>
      <c r="BW455" s="1">
        <f t="shared" ca="1" si="113"/>
        <v>1</v>
      </c>
      <c r="BX455" s="1">
        <f t="shared" ca="1" si="114"/>
        <v>0</v>
      </c>
      <c r="BY455" s="1">
        <f t="shared" ca="1" si="115"/>
        <v>0</v>
      </c>
      <c r="BZ455" s="1">
        <f t="shared" ca="1" si="116"/>
        <v>0</v>
      </c>
      <c r="CA455" s="1">
        <f t="shared" ca="1" si="117"/>
        <v>0</v>
      </c>
      <c r="CB455" s="1">
        <f t="shared" ca="1" si="118"/>
        <v>2</v>
      </c>
      <c r="CC455" s="1">
        <f t="shared" ca="1" si="119"/>
        <v>3.5</v>
      </c>
    </row>
    <row r="456" spans="1:81" hidden="1" x14ac:dyDescent="0.25">
      <c r="A456" s="1" t="s">
        <v>935</v>
      </c>
      <c r="B456" s="1" t="s">
        <v>1657</v>
      </c>
      <c r="C456" s="1" t="s">
        <v>62</v>
      </c>
      <c r="D456" s="1" t="s">
        <v>1640</v>
      </c>
      <c r="E456" s="1" t="s">
        <v>69</v>
      </c>
      <c r="Y456">
        <v>22</v>
      </c>
      <c r="Z456">
        <v>31</v>
      </c>
      <c r="AA456">
        <v>0</v>
      </c>
      <c r="AB456">
        <v>2</v>
      </c>
      <c r="AC456">
        <v>0</v>
      </c>
      <c r="AU456">
        <v>5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5</v>
      </c>
      <c r="BB456">
        <v>2</v>
      </c>
      <c r="BC456">
        <v>14</v>
      </c>
      <c r="BD456">
        <v>0</v>
      </c>
      <c r="BE456">
        <v>0</v>
      </c>
      <c r="BF456">
        <v>0</v>
      </c>
      <c r="BG456">
        <v>0</v>
      </c>
      <c r="BH456">
        <v>17</v>
      </c>
      <c r="BI456" s="3">
        <v>3</v>
      </c>
      <c r="BJ456" s="3" t="str">
        <f t="array" ref="BJ456">IF(C456="yes",VLOOKUP(BI456&amp;D456,CHOOSE({1,2},Schedule_2015!$A$2:$A$257&amp;Schedule_2015!$B$2:$B$257,Schedule_2015!$C$2:$C$257),2,0),VLOOKUP(BI456&amp;D456,CHOOSE({1,2},Schedule_2015!$A$2:$A$257&amp;Schedule_2015!$C$2:$C$257,Schedule_2015!$B$2:$B$257),2,0))</f>
        <v>BUF</v>
      </c>
      <c r="BK456" s="3">
        <f>VLOOKUP(BJ456,Def!$A$2:$Z$34,23,0)</f>
        <v>96.8</v>
      </c>
      <c r="BL456" s="3">
        <f>VLOOKUP(BJ456,Def!$A$2:$Z$34,16,0)</f>
        <v>279.60000000000002</v>
      </c>
      <c r="BM456" s="3">
        <f>VLOOKUP(BJ456,Def!$A$2:$Z$34,17,0)</f>
        <v>8</v>
      </c>
      <c r="BN456" s="3">
        <f>VLOOKUP(BJ456,Def!$A$2:$Z$34,24,0)</f>
        <v>1</v>
      </c>
      <c r="BO456" s="1">
        <f t="shared" ca="1" si="105"/>
        <v>0</v>
      </c>
      <c r="BP456" s="1">
        <f t="shared" ca="1" si="106"/>
        <v>0</v>
      </c>
      <c r="BQ456" s="1">
        <f t="shared" ca="1" si="107"/>
        <v>0</v>
      </c>
      <c r="BR456" s="1">
        <f t="shared" ca="1" si="108"/>
        <v>0</v>
      </c>
      <c r="BS456" s="1">
        <f t="shared" ca="1" si="109"/>
        <v>1.7000000000000002</v>
      </c>
      <c r="BT456" s="1">
        <f t="shared" ca="1" si="110"/>
        <v>0</v>
      </c>
      <c r="BU456" s="1">
        <f t="shared" ca="1" si="111"/>
        <v>0</v>
      </c>
      <c r="BV456" s="1">
        <f t="shared" ca="1" si="112"/>
        <v>0.5</v>
      </c>
      <c r="BW456" s="1">
        <f t="shared" ca="1" si="113"/>
        <v>1</v>
      </c>
      <c r="BX456" s="1">
        <f t="shared" ca="1" si="114"/>
        <v>0</v>
      </c>
      <c r="BY456" s="1">
        <f t="shared" ca="1" si="115"/>
        <v>0</v>
      </c>
      <c r="BZ456" s="1">
        <f t="shared" ca="1" si="116"/>
        <v>0</v>
      </c>
      <c r="CA456" s="1">
        <f t="shared" ca="1" si="117"/>
        <v>0</v>
      </c>
      <c r="CB456" s="1">
        <f t="shared" ca="1" si="118"/>
        <v>0</v>
      </c>
      <c r="CC456" s="1">
        <f t="shared" ca="1" si="119"/>
        <v>3.2</v>
      </c>
    </row>
    <row r="457" spans="1:81" hidden="1" x14ac:dyDescent="0.25">
      <c r="A457" s="1" t="s">
        <v>2434</v>
      </c>
      <c r="B457" s="1" t="s">
        <v>2435</v>
      </c>
      <c r="C457" s="1" t="s">
        <v>135</v>
      </c>
      <c r="D457" s="1" t="s">
        <v>136</v>
      </c>
      <c r="E457" s="1" t="s">
        <v>350</v>
      </c>
      <c r="Y457">
        <v>26</v>
      </c>
      <c r="Z457">
        <v>30</v>
      </c>
      <c r="AA457">
        <v>0</v>
      </c>
      <c r="AB457">
        <v>2</v>
      </c>
      <c r="AC457">
        <v>0</v>
      </c>
      <c r="AU457">
        <v>18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18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2</v>
      </c>
      <c r="BI457" s="3">
        <v>1</v>
      </c>
      <c r="BJ457" s="3" t="str">
        <f t="array" ref="BJ457">IF(C457="yes",VLOOKUP(BI457&amp;D457,CHOOSE({1,2},Schedule_2015!$A$2:$A$257&amp;Schedule_2015!$B$2:$B$257,Schedule_2015!$C$2:$C$257),2,0),VLOOKUP(BI457&amp;D457,CHOOSE({1,2},Schedule_2015!$A$2:$A$257&amp;Schedule_2015!$C$2:$C$257,Schedule_2015!$B$2:$B$257),2,0))</f>
        <v>BUF</v>
      </c>
      <c r="BK457" s="3">
        <f>VLOOKUP(BJ457,Def!$A$2:$Z$34,23,0)</f>
        <v>96.8</v>
      </c>
      <c r="BL457" s="3">
        <f>VLOOKUP(BJ457,Def!$A$2:$Z$34,16,0)</f>
        <v>279.60000000000002</v>
      </c>
      <c r="BM457" s="3">
        <f>VLOOKUP(BJ457,Def!$A$2:$Z$34,17,0)</f>
        <v>8</v>
      </c>
      <c r="BN457" s="3">
        <f>VLOOKUP(BJ457,Def!$A$2:$Z$34,24,0)</f>
        <v>1</v>
      </c>
      <c r="BO457" s="1">
        <f t="shared" ca="1" si="105"/>
        <v>0</v>
      </c>
      <c r="BP457" s="1">
        <f t="shared" ca="1" si="106"/>
        <v>0</v>
      </c>
      <c r="BQ457" s="1">
        <f t="shared" ca="1" si="107"/>
        <v>0</v>
      </c>
      <c r="BR457" s="1">
        <f t="shared" ca="1" si="108"/>
        <v>0</v>
      </c>
      <c r="BS457" s="1">
        <f t="shared" ca="1" si="109"/>
        <v>0.2</v>
      </c>
      <c r="BT457" s="1">
        <f t="shared" ca="1" si="110"/>
        <v>0</v>
      </c>
      <c r="BU457" s="1">
        <f t="shared" ca="1" si="111"/>
        <v>0</v>
      </c>
      <c r="BV457" s="1">
        <f t="shared" ca="1" si="112"/>
        <v>1.8</v>
      </c>
      <c r="BW457" s="1">
        <f t="shared" ca="1" si="113"/>
        <v>1</v>
      </c>
      <c r="BX457" s="1">
        <f t="shared" ca="1" si="114"/>
        <v>0</v>
      </c>
      <c r="BY457" s="1">
        <f t="shared" ca="1" si="115"/>
        <v>0</v>
      </c>
      <c r="BZ457" s="1">
        <f t="shared" ca="1" si="116"/>
        <v>0</v>
      </c>
      <c r="CA457" s="1">
        <f t="shared" ca="1" si="117"/>
        <v>0</v>
      </c>
      <c r="CB457" s="1">
        <f t="shared" ca="1" si="118"/>
        <v>0</v>
      </c>
      <c r="CC457" s="1">
        <f t="shared" ca="1" si="119"/>
        <v>3</v>
      </c>
    </row>
    <row r="458" spans="1:81" hidden="1" x14ac:dyDescent="0.25">
      <c r="A458" s="1" t="s">
        <v>863</v>
      </c>
      <c r="B458" s="1" t="s">
        <v>864</v>
      </c>
      <c r="C458" s="1" t="s">
        <v>62</v>
      </c>
      <c r="D458" s="1" t="s">
        <v>858</v>
      </c>
      <c r="E458" s="1" t="s">
        <v>69</v>
      </c>
      <c r="Y458">
        <v>20</v>
      </c>
      <c r="Z458">
        <v>20</v>
      </c>
      <c r="AA458">
        <v>0</v>
      </c>
      <c r="AB458">
        <v>1</v>
      </c>
      <c r="AC458">
        <v>0</v>
      </c>
      <c r="AP458">
        <v>13</v>
      </c>
      <c r="AQ458">
        <v>26</v>
      </c>
      <c r="AR458">
        <v>0</v>
      </c>
      <c r="AS458">
        <v>5</v>
      </c>
      <c r="AT458">
        <v>0</v>
      </c>
      <c r="AU458">
        <v>-2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-2</v>
      </c>
      <c r="BB458">
        <v>8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20</v>
      </c>
      <c r="BI458" s="3">
        <v>5</v>
      </c>
      <c r="BJ458" s="3" t="str">
        <f t="array" ref="BJ458">IF(C458="yes",VLOOKUP(BI458&amp;D458,CHOOSE({1,2},Schedule_2015!$A$2:$A$257&amp;Schedule_2015!$B$2:$B$257,Schedule_2015!$C$2:$C$257),2,0),VLOOKUP(BI458&amp;D458,CHOOSE({1,2},Schedule_2015!$A$2:$A$257&amp;Schedule_2015!$C$2:$C$257,Schedule_2015!$B$2:$B$257),2,0))</f>
        <v>BUF</v>
      </c>
      <c r="BK458" s="3">
        <f>VLOOKUP(BJ458,Def!$A$2:$Z$34,23,0)</f>
        <v>96.8</v>
      </c>
      <c r="BL458" s="3">
        <f>VLOOKUP(BJ458,Def!$A$2:$Z$34,16,0)</f>
        <v>279.60000000000002</v>
      </c>
      <c r="BM458" s="3">
        <f>VLOOKUP(BJ458,Def!$A$2:$Z$34,17,0)</f>
        <v>8</v>
      </c>
      <c r="BN458" s="3">
        <f>VLOOKUP(BJ458,Def!$A$2:$Z$34,24,0)</f>
        <v>1</v>
      </c>
      <c r="BO458" s="1">
        <f t="shared" ca="1" si="105"/>
        <v>0</v>
      </c>
      <c r="BP458" s="1">
        <f t="shared" ca="1" si="106"/>
        <v>0</v>
      </c>
      <c r="BQ458" s="1">
        <f t="shared" ca="1" si="107"/>
        <v>0</v>
      </c>
      <c r="BR458" s="1">
        <f t="shared" ca="1" si="108"/>
        <v>0</v>
      </c>
      <c r="BS458" s="1">
        <f t="shared" ca="1" si="109"/>
        <v>2</v>
      </c>
      <c r="BT458" s="1">
        <f t="shared" ca="1" si="110"/>
        <v>0</v>
      </c>
      <c r="BU458" s="1">
        <f t="shared" ca="1" si="111"/>
        <v>0</v>
      </c>
      <c r="BV458" s="1">
        <f t="shared" ca="1" si="112"/>
        <v>-0.2</v>
      </c>
      <c r="BW458" s="1">
        <f t="shared" ca="1" si="113"/>
        <v>1</v>
      </c>
      <c r="BX458" s="1">
        <f t="shared" ca="1" si="114"/>
        <v>0</v>
      </c>
      <c r="BY458" s="1">
        <f t="shared" ca="1" si="115"/>
        <v>0</v>
      </c>
      <c r="BZ458" s="1">
        <f t="shared" ca="1" si="116"/>
        <v>0</v>
      </c>
      <c r="CA458" s="1">
        <f t="shared" ca="1" si="117"/>
        <v>0</v>
      </c>
      <c r="CB458" s="1">
        <f t="shared" ca="1" si="118"/>
        <v>0</v>
      </c>
      <c r="CC458" s="1">
        <f t="shared" ca="1" si="119"/>
        <v>2.8</v>
      </c>
    </row>
    <row r="459" spans="1:81" hidden="1" x14ac:dyDescent="0.25">
      <c r="A459" s="1" t="s">
        <v>2345</v>
      </c>
      <c r="B459" s="1" t="s">
        <v>2346</v>
      </c>
      <c r="C459" s="1" t="s">
        <v>135</v>
      </c>
      <c r="D459" s="1" t="s">
        <v>1232</v>
      </c>
      <c r="E459" s="1" t="s">
        <v>79</v>
      </c>
      <c r="AU459">
        <v>15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15</v>
      </c>
      <c r="BI459" s="3">
        <v>2</v>
      </c>
      <c r="BJ459" s="3" t="str">
        <f t="array" ref="BJ459">IF(C459="yes",VLOOKUP(BI459&amp;D459,CHOOSE({1,2},Schedule_2015!$A$2:$A$257&amp;Schedule_2015!$B$2:$B$257,Schedule_2015!$C$2:$C$257),2,0),VLOOKUP(BI459&amp;D459,CHOOSE({1,2},Schedule_2015!$A$2:$A$257&amp;Schedule_2015!$C$2:$C$257,Schedule_2015!$B$2:$B$257),2,0))</f>
        <v>BUF</v>
      </c>
      <c r="BK459" s="3">
        <f>VLOOKUP(BJ459,Def!$A$2:$Z$34,23,0)</f>
        <v>96.8</v>
      </c>
      <c r="BL459" s="3">
        <f>VLOOKUP(BJ459,Def!$A$2:$Z$34,16,0)</f>
        <v>279.60000000000002</v>
      </c>
      <c r="BM459" s="3">
        <f>VLOOKUP(BJ459,Def!$A$2:$Z$34,17,0)</f>
        <v>8</v>
      </c>
      <c r="BN459" s="3">
        <f>VLOOKUP(BJ459,Def!$A$2:$Z$34,24,0)</f>
        <v>1</v>
      </c>
      <c r="BO459" s="1">
        <f t="shared" ca="1" si="105"/>
        <v>0</v>
      </c>
      <c r="BP459" s="1">
        <f t="shared" ca="1" si="106"/>
        <v>0</v>
      </c>
      <c r="BQ459" s="1">
        <f t="shared" ca="1" si="107"/>
        <v>0</v>
      </c>
      <c r="BR459" s="1">
        <f t="shared" ca="1" si="108"/>
        <v>0</v>
      </c>
      <c r="BS459" s="1">
        <f t="shared" ca="1" si="109"/>
        <v>0</v>
      </c>
      <c r="BT459" s="1">
        <f t="shared" ca="1" si="110"/>
        <v>0</v>
      </c>
      <c r="BU459" s="1">
        <f t="shared" ca="1" si="111"/>
        <v>0</v>
      </c>
      <c r="BV459" s="1">
        <f t="shared" ca="1" si="112"/>
        <v>1.5</v>
      </c>
      <c r="BW459" s="1">
        <f t="shared" ca="1" si="113"/>
        <v>1</v>
      </c>
      <c r="BX459" s="1">
        <f t="shared" ca="1" si="114"/>
        <v>0</v>
      </c>
      <c r="BY459" s="1">
        <f t="shared" ca="1" si="115"/>
        <v>0</v>
      </c>
      <c r="BZ459" s="1">
        <f t="shared" ca="1" si="116"/>
        <v>0</v>
      </c>
      <c r="CA459" s="1">
        <f t="shared" ca="1" si="117"/>
        <v>0</v>
      </c>
      <c r="CB459" s="1">
        <f t="shared" ca="1" si="118"/>
        <v>0</v>
      </c>
      <c r="CC459" s="1">
        <f t="shared" ca="1" si="119"/>
        <v>2.5</v>
      </c>
    </row>
    <row r="460" spans="1:81" hidden="1" x14ac:dyDescent="0.25">
      <c r="A460" s="1" t="s">
        <v>1653</v>
      </c>
      <c r="B460" s="1" t="s">
        <v>1654</v>
      </c>
      <c r="C460" s="1" t="s">
        <v>62</v>
      </c>
      <c r="D460" s="1" t="s">
        <v>1640</v>
      </c>
      <c r="E460" s="1" t="s">
        <v>79</v>
      </c>
      <c r="AU460">
        <v>13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13</v>
      </c>
      <c r="BI460" s="3">
        <v>3</v>
      </c>
      <c r="BJ460" s="3" t="str">
        <f t="array" ref="BJ460">IF(C460="yes",VLOOKUP(BI460&amp;D460,CHOOSE({1,2},Schedule_2015!$A$2:$A$257&amp;Schedule_2015!$B$2:$B$257,Schedule_2015!$C$2:$C$257),2,0),VLOOKUP(BI460&amp;D460,CHOOSE({1,2},Schedule_2015!$A$2:$A$257&amp;Schedule_2015!$C$2:$C$257,Schedule_2015!$B$2:$B$257),2,0))</f>
        <v>BUF</v>
      </c>
      <c r="BK460" s="3">
        <f>VLOOKUP(BJ460,Def!$A$2:$Z$34,23,0)</f>
        <v>96.8</v>
      </c>
      <c r="BL460" s="3">
        <f>VLOOKUP(BJ460,Def!$A$2:$Z$34,16,0)</f>
        <v>279.60000000000002</v>
      </c>
      <c r="BM460" s="3">
        <f>VLOOKUP(BJ460,Def!$A$2:$Z$34,17,0)</f>
        <v>8</v>
      </c>
      <c r="BN460" s="3">
        <f>VLOOKUP(BJ460,Def!$A$2:$Z$34,24,0)</f>
        <v>1</v>
      </c>
      <c r="BO460" s="1">
        <f t="shared" ca="1" si="105"/>
        <v>0</v>
      </c>
      <c r="BP460" s="1">
        <f t="shared" ca="1" si="106"/>
        <v>0</v>
      </c>
      <c r="BQ460" s="1">
        <f t="shared" ca="1" si="107"/>
        <v>0</v>
      </c>
      <c r="BR460" s="1">
        <f t="shared" ca="1" si="108"/>
        <v>0</v>
      </c>
      <c r="BS460" s="1">
        <f t="shared" ca="1" si="109"/>
        <v>0</v>
      </c>
      <c r="BT460" s="1">
        <f t="shared" ca="1" si="110"/>
        <v>0</v>
      </c>
      <c r="BU460" s="1">
        <f t="shared" ca="1" si="111"/>
        <v>0</v>
      </c>
      <c r="BV460" s="1">
        <f t="shared" ca="1" si="112"/>
        <v>1.3</v>
      </c>
      <c r="BW460" s="1">
        <f t="shared" ca="1" si="113"/>
        <v>1</v>
      </c>
      <c r="BX460" s="1">
        <f t="shared" ca="1" si="114"/>
        <v>0</v>
      </c>
      <c r="BY460" s="1">
        <f t="shared" ca="1" si="115"/>
        <v>0</v>
      </c>
      <c r="BZ460" s="1">
        <f t="shared" ca="1" si="116"/>
        <v>0</v>
      </c>
      <c r="CA460" s="1">
        <f t="shared" ca="1" si="117"/>
        <v>0</v>
      </c>
      <c r="CB460" s="1">
        <f t="shared" ca="1" si="118"/>
        <v>0</v>
      </c>
      <c r="CC460" s="1">
        <f t="shared" ca="1" si="119"/>
        <v>2.2999999999999998</v>
      </c>
    </row>
    <row r="461" spans="1:81" hidden="1" x14ac:dyDescent="0.25">
      <c r="A461" s="1" t="s">
        <v>1397</v>
      </c>
      <c r="B461" s="1" t="s">
        <v>1398</v>
      </c>
      <c r="C461" s="1" t="s">
        <v>135</v>
      </c>
      <c r="D461" s="1" t="s">
        <v>1396</v>
      </c>
      <c r="E461" s="1" t="s">
        <v>69</v>
      </c>
      <c r="Y461">
        <v>25</v>
      </c>
      <c r="Z461">
        <v>25</v>
      </c>
      <c r="AA461">
        <v>0</v>
      </c>
      <c r="AB461">
        <v>1</v>
      </c>
      <c r="AC461">
        <v>0</v>
      </c>
      <c r="BB461">
        <v>5</v>
      </c>
      <c r="BC461">
        <v>7</v>
      </c>
      <c r="BD461">
        <v>0</v>
      </c>
      <c r="BE461">
        <v>0</v>
      </c>
      <c r="BF461">
        <v>0</v>
      </c>
      <c r="BG461">
        <v>0</v>
      </c>
      <c r="BH461">
        <v>21</v>
      </c>
      <c r="BI461" s="3">
        <v>4</v>
      </c>
      <c r="BJ461" s="3" t="str">
        <f t="array" ref="BJ461">IF(C461="yes",VLOOKUP(BI461&amp;D461,CHOOSE({1,2},Schedule_2015!$A$2:$A$257&amp;Schedule_2015!$B$2:$B$257,Schedule_2015!$C$2:$C$257),2,0),VLOOKUP(BI461&amp;D461,CHOOSE({1,2},Schedule_2015!$A$2:$A$257&amp;Schedule_2015!$C$2:$C$257,Schedule_2015!$B$2:$B$257),2,0))</f>
        <v>BUF</v>
      </c>
      <c r="BK461" s="3">
        <f>VLOOKUP(BJ461,Def!$A$2:$Z$34,23,0)</f>
        <v>96.8</v>
      </c>
      <c r="BL461" s="3">
        <f>VLOOKUP(BJ461,Def!$A$2:$Z$34,16,0)</f>
        <v>279.60000000000002</v>
      </c>
      <c r="BM461" s="3">
        <f>VLOOKUP(BJ461,Def!$A$2:$Z$34,17,0)</f>
        <v>8</v>
      </c>
      <c r="BN461" s="3">
        <f>VLOOKUP(BJ461,Def!$A$2:$Z$34,24,0)</f>
        <v>1</v>
      </c>
      <c r="BO461" s="1">
        <f t="shared" ca="1" si="105"/>
        <v>0</v>
      </c>
      <c r="BP461" s="1">
        <f t="shared" ca="1" si="106"/>
        <v>0</v>
      </c>
      <c r="BQ461" s="1">
        <f t="shared" ca="1" si="107"/>
        <v>0</v>
      </c>
      <c r="BR461" s="1">
        <f t="shared" ca="1" si="108"/>
        <v>0</v>
      </c>
      <c r="BS461" s="1">
        <f t="shared" ca="1" si="109"/>
        <v>2.1</v>
      </c>
      <c r="BT461" s="1">
        <f t="shared" ca="1" si="110"/>
        <v>0</v>
      </c>
      <c r="BU461" s="1">
        <f t="shared" ca="1" si="111"/>
        <v>0</v>
      </c>
      <c r="BV461" s="1">
        <f t="shared" ca="1" si="112"/>
        <v>0</v>
      </c>
      <c r="BW461" s="1">
        <f t="shared" ca="1" si="113"/>
        <v>0</v>
      </c>
      <c r="BX461" s="1">
        <f t="shared" ca="1" si="114"/>
        <v>0</v>
      </c>
      <c r="BY461" s="1">
        <f t="shared" ca="1" si="115"/>
        <v>0</v>
      </c>
      <c r="BZ461" s="1">
        <f t="shared" ca="1" si="116"/>
        <v>0</v>
      </c>
      <c r="CA461" s="1">
        <f t="shared" ca="1" si="117"/>
        <v>0</v>
      </c>
      <c r="CB461" s="1">
        <f t="shared" ca="1" si="118"/>
        <v>0</v>
      </c>
      <c r="CC461" s="1">
        <f t="shared" ca="1" si="119"/>
        <v>2.1</v>
      </c>
    </row>
    <row r="462" spans="1:81" hidden="1" x14ac:dyDescent="0.25">
      <c r="A462" s="1" t="s">
        <v>1655</v>
      </c>
      <c r="B462" s="1" t="s">
        <v>1656</v>
      </c>
      <c r="C462" s="1" t="s">
        <v>62</v>
      </c>
      <c r="D462" s="1" t="s">
        <v>1640</v>
      </c>
      <c r="E462" s="1" t="s">
        <v>76</v>
      </c>
      <c r="AU462">
        <v>10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10</v>
      </c>
      <c r="BI462" s="3">
        <v>3</v>
      </c>
      <c r="BJ462" s="3" t="str">
        <f t="array" ref="BJ462">IF(C462="yes",VLOOKUP(BI462&amp;D462,CHOOSE({1,2},Schedule_2015!$A$2:$A$257&amp;Schedule_2015!$B$2:$B$257,Schedule_2015!$C$2:$C$257),2,0),VLOOKUP(BI462&amp;D462,CHOOSE({1,2},Schedule_2015!$A$2:$A$257&amp;Schedule_2015!$C$2:$C$257,Schedule_2015!$B$2:$B$257),2,0))</f>
        <v>BUF</v>
      </c>
      <c r="BK462" s="3">
        <f>VLOOKUP(BJ462,Def!$A$2:$Z$34,23,0)</f>
        <v>96.8</v>
      </c>
      <c r="BL462" s="3">
        <f>VLOOKUP(BJ462,Def!$A$2:$Z$34,16,0)</f>
        <v>279.60000000000002</v>
      </c>
      <c r="BM462" s="3">
        <f>VLOOKUP(BJ462,Def!$A$2:$Z$34,17,0)</f>
        <v>8</v>
      </c>
      <c r="BN462" s="3">
        <f>VLOOKUP(BJ462,Def!$A$2:$Z$34,24,0)</f>
        <v>1</v>
      </c>
      <c r="BO462" s="1">
        <f t="shared" ca="1" si="105"/>
        <v>0</v>
      </c>
      <c r="BP462" s="1">
        <f t="shared" ca="1" si="106"/>
        <v>0</v>
      </c>
      <c r="BQ462" s="1">
        <f t="shared" ca="1" si="107"/>
        <v>0</v>
      </c>
      <c r="BR462" s="1">
        <f t="shared" ca="1" si="108"/>
        <v>0</v>
      </c>
      <c r="BS462" s="1">
        <f t="shared" ca="1" si="109"/>
        <v>0</v>
      </c>
      <c r="BT462" s="1">
        <f t="shared" ca="1" si="110"/>
        <v>0</v>
      </c>
      <c r="BU462" s="1">
        <f t="shared" ca="1" si="111"/>
        <v>0</v>
      </c>
      <c r="BV462" s="1">
        <f t="shared" ca="1" si="112"/>
        <v>1</v>
      </c>
      <c r="BW462" s="1">
        <f t="shared" ca="1" si="113"/>
        <v>1</v>
      </c>
      <c r="BX462" s="1">
        <f t="shared" ca="1" si="114"/>
        <v>0</v>
      </c>
      <c r="BY462" s="1">
        <f t="shared" ca="1" si="115"/>
        <v>0</v>
      </c>
      <c r="BZ462" s="1">
        <f t="shared" ca="1" si="116"/>
        <v>0</v>
      </c>
      <c r="CA462" s="1">
        <f t="shared" ca="1" si="117"/>
        <v>0</v>
      </c>
      <c r="CB462" s="1">
        <f t="shared" ca="1" si="118"/>
        <v>0</v>
      </c>
      <c r="CC462" s="1">
        <f t="shared" ca="1" si="119"/>
        <v>2</v>
      </c>
    </row>
    <row r="463" spans="1:81" hidden="1" x14ac:dyDescent="0.25">
      <c r="A463" s="1" t="s">
        <v>2343</v>
      </c>
      <c r="B463" s="1" t="s">
        <v>2344</v>
      </c>
      <c r="C463" s="1" t="s">
        <v>135</v>
      </c>
      <c r="D463" s="1" t="s">
        <v>1232</v>
      </c>
      <c r="E463" s="1" t="s">
        <v>69</v>
      </c>
      <c r="AU463">
        <v>2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 s="3">
        <v>2</v>
      </c>
      <c r="BJ463" s="3" t="str">
        <f t="array" ref="BJ463">IF(C463="yes",VLOOKUP(BI463&amp;D463,CHOOSE({1,2},Schedule_2015!$A$2:$A$257&amp;Schedule_2015!$B$2:$B$257,Schedule_2015!$C$2:$C$257),2,0),VLOOKUP(BI463&amp;D463,CHOOSE({1,2},Schedule_2015!$A$2:$A$257&amp;Schedule_2015!$C$2:$C$257,Schedule_2015!$B$2:$B$257),2,0))</f>
        <v>BUF</v>
      </c>
      <c r="BK463" s="3">
        <f>VLOOKUP(BJ463,Def!$A$2:$Z$34,23,0)</f>
        <v>96.8</v>
      </c>
      <c r="BL463" s="3">
        <f>VLOOKUP(BJ463,Def!$A$2:$Z$34,16,0)</f>
        <v>279.60000000000002</v>
      </c>
      <c r="BM463" s="3">
        <f>VLOOKUP(BJ463,Def!$A$2:$Z$34,17,0)</f>
        <v>8</v>
      </c>
      <c r="BN463" s="3">
        <f>VLOOKUP(BJ463,Def!$A$2:$Z$34,24,0)</f>
        <v>1</v>
      </c>
      <c r="BO463" s="1">
        <f t="shared" ca="1" si="105"/>
        <v>0</v>
      </c>
      <c r="BP463" s="1">
        <f t="shared" ca="1" si="106"/>
        <v>0</v>
      </c>
      <c r="BQ463" s="1">
        <f t="shared" ca="1" si="107"/>
        <v>0</v>
      </c>
      <c r="BR463" s="1">
        <f t="shared" ca="1" si="108"/>
        <v>0</v>
      </c>
      <c r="BS463" s="1">
        <f t="shared" ca="1" si="109"/>
        <v>0.1</v>
      </c>
      <c r="BT463" s="1">
        <f t="shared" ca="1" si="110"/>
        <v>0</v>
      </c>
      <c r="BU463" s="1">
        <f t="shared" ca="1" si="111"/>
        <v>0</v>
      </c>
      <c r="BV463" s="1">
        <f t="shared" ca="1" si="112"/>
        <v>0.2</v>
      </c>
      <c r="BW463" s="1">
        <f t="shared" ca="1" si="113"/>
        <v>1</v>
      </c>
      <c r="BX463" s="1">
        <f t="shared" ca="1" si="114"/>
        <v>0</v>
      </c>
      <c r="BY463" s="1">
        <f t="shared" ca="1" si="115"/>
        <v>0</v>
      </c>
      <c r="BZ463" s="1">
        <f t="shared" ca="1" si="116"/>
        <v>0</v>
      </c>
      <c r="CA463" s="1">
        <f t="shared" ca="1" si="117"/>
        <v>0</v>
      </c>
      <c r="CB463" s="1">
        <f t="shared" ca="1" si="118"/>
        <v>0</v>
      </c>
      <c r="CC463" s="1">
        <f t="shared" ca="1" si="119"/>
        <v>1.3</v>
      </c>
    </row>
    <row r="464" spans="1:81" x14ac:dyDescent="0.25">
      <c r="A464" s="1" t="s">
        <v>2347</v>
      </c>
      <c r="B464" s="1" t="s">
        <v>2348</v>
      </c>
      <c r="C464" s="1" t="s">
        <v>135</v>
      </c>
      <c r="D464" s="1" t="s">
        <v>1232</v>
      </c>
      <c r="AU464">
        <v>2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2</v>
      </c>
      <c r="BI464" s="3">
        <v>2</v>
      </c>
      <c r="BJ464" s="3" t="str">
        <f t="array" ref="BJ464">IF(C464="yes",VLOOKUP(BI464&amp;D464,CHOOSE({1,2},Schedule_2015!$A$2:$A$257&amp;Schedule_2015!$B$2:$B$257,Schedule_2015!$C$2:$C$257),2,0),VLOOKUP(BI464&amp;D464,CHOOSE({1,2},Schedule_2015!$A$2:$A$257&amp;Schedule_2015!$C$2:$C$257,Schedule_2015!$B$2:$B$257),2,0))</f>
        <v>BUF</v>
      </c>
      <c r="BK464" s="3">
        <f>VLOOKUP(BJ464,Def!$A$2:$Z$34,23,0)</f>
        <v>96.8</v>
      </c>
      <c r="BL464" s="3">
        <f>VLOOKUP(BJ464,Def!$A$2:$Z$34,16,0)</f>
        <v>279.60000000000002</v>
      </c>
      <c r="BM464" s="3">
        <f>VLOOKUP(BJ464,Def!$A$2:$Z$34,17,0)</f>
        <v>8</v>
      </c>
      <c r="BN464" s="3">
        <f>VLOOKUP(BJ464,Def!$A$2:$Z$34,24,0)</f>
        <v>1</v>
      </c>
      <c r="BO464" s="1">
        <f t="shared" ca="1" si="105"/>
        <v>0</v>
      </c>
      <c r="BP464" s="1">
        <f t="shared" ca="1" si="106"/>
        <v>0</v>
      </c>
      <c r="BQ464" s="1">
        <f t="shared" ca="1" si="107"/>
        <v>0</v>
      </c>
      <c r="BR464" s="1">
        <f t="shared" ca="1" si="108"/>
        <v>0</v>
      </c>
      <c r="BS464" s="1">
        <f t="shared" ca="1" si="109"/>
        <v>0</v>
      </c>
      <c r="BT464" s="1">
        <f t="shared" ca="1" si="110"/>
        <v>0</v>
      </c>
      <c r="BU464" s="1">
        <f t="shared" ca="1" si="111"/>
        <v>0</v>
      </c>
      <c r="BV464" s="1">
        <f t="shared" ca="1" si="112"/>
        <v>0.2</v>
      </c>
      <c r="BW464" s="1">
        <f t="shared" ca="1" si="113"/>
        <v>1</v>
      </c>
      <c r="BX464" s="1">
        <f t="shared" ca="1" si="114"/>
        <v>0</v>
      </c>
      <c r="BY464" s="1">
        <f t="shared" ca="1" si="115"/>
        <v>0</v>
      </c>
      <c r="BZ464" s="1">
        <f t="shared" ca="1" si="116"/>
        <v>0</v>
      </c>
      <c r="CA464" s="1">
        <f t="shared" ca="1" si="117"/>
        <v>0</v>
      </c>
      <c r="CB464" s="1">
        <f t="shared" ca="1" si="118"/>
        <v>0</v>
      </c>
      <c r="CC464" s="1">
        <f t="shared" ca="1" si="119"/>
        <v>1.2</v>
      </c>
    </row>
    <row r="465" spans="1:81" hidden="1" x14ac:dyDescent="0.25">
      <c r="A465" s="1" t="s">
        <v>870</v>
      </c>
      <c r="B465" s="1" t="s">
        <v>871</v>
      </c>
      <c r="C465" s="1" t="s">
        <v>62</v>
      </c>
      <c r="D465" s="1" t="s">
        <v>858</v>
      </c>
      <c r="E465" s="1" t="s">
        <v>79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I465" s="3">
        <v>5</v>
      </c>
      <c r="BJ465" s="3" t="str">
        <f t="array" ref="BJ465">IF(C465="yes",VLOOKUP(BI465&amp;D465,CHOOSE({1,2},Schedule_2015!$A$2:$A$257&amp;Schedule_2015!$B$2:$B$257,Schedule_2015!$C$2:$C$257),2,0),VLOOKUP(BI465&amp;D465,CHOOSE({1,2},Schedule_2015!$A$2:$A$257&amp;Schedule_2015!$C$2:$C$257,Schedule_2015!$B$2:$B$257),2,0))</f>
        <v>BUF</v>
      </c>
      <c r="BK465" s="3">
        <f>VLOOKUP(BJ465,Def!$A$2:$Z$34,23,0)</f>
        <v>96.8</v>
      </c>
      <c r="BL465" s="3">
        <f>VLOOKUP(BJ465,Def!$A$2:$Z$34,16,0)</f>
        <v>279.60000000000002</v>
      </c>
      <c r="BM465" s="3">
        <f>VLOOKUP(BJ465,Def!$A$2:$Z$34,17,0)</f>
        <v>8</v>
      </c>
      <c r="BN465" s="3">
        <f>VLOOKUP(BJ465,Def!$A$2:$Z$34,24,0)</f>
        <v>1</v>
      </c>
      <c r="BO465" s="1">
        <f t="shared" ca="1" si="105"/>
        <v>0</v>
      </c>
      <c r="BP465" s="1">
        <f t="shared" ca="1" si="106"/>
        <v>0</v>
      </c>
      <c r="BQ465" s="1">
        <f t="shared" ca="1" si="107"/>
        <v>0</v>
      </c>
      <c r="BR465" s="1">
        <f t="shared" ca="1" si="108"/>
        <v>0</v>
      </c>
      <c r="BS465" s="1">
        <f t="shared" ca="1" si="109"/>
        <v>0</v>
      </c>
      <c r="BT465" s="1">
        <f t="shared" ca="1" si="110"/>
        <v>0</v>
      </c>
      <c r="BU465" s="1">
        <f t="shared" ca="1" si="111"/>
        <v>0</v>
      </c>
      <c r="BV465" s="1">
        <f t="shared" ca="1" si="112"/>
        <v>0.1</v>
      </c>
      <c r="BW465" s="1">
        <f t="shared" ca="1" si="113"/>
        <v>1</v>
      </c>
      <c r="BX465" s="1">
        <f t="shared" ca="1" si="114"/>
        <v>0</v>
      </c>
      <c r="BY465" s="1">
        <f t="shared" ca="1" si="115"/>
        <v>0</v>
      </c>
      <c r="BZ465" s="1">
        <f t="shared" ca="1" si="116"/>
        <v>0</v>
      </c>
      <c r="CA465" s="1">
        <f t="shared" ca="1" si="117"/>
        <v>0</v>
      </c>
      <c r="CB465" s="1">
        <f t="shared" ca="1" si="118"/>
        <v>0</v>
      </c>
      <c r="CC465" s="1">
        <f t="shared" ca="1" si="119"/>
        <v>1.1000000000000001</v>
      </c>
    </row>
    <row r="466" spans="1:81" hidden="1" x14ac:dyDescent="0.25">
      <c r="A466" s="1" t="s">
        <v>141</v>
      </c>
      <c r="B466" s="1" t="s">
        <v>142</v>
      </c>
      <c r="C466" s="1" t="s">
        <v>135</v>
      </c>
      <c r="D466" s="1" t="s">
        <v>136</v>
      </c>
      <c r="E466" s="1" t="s">
        <v>69</v>
      </c>
      <c r="BB466">
        <v>4</v>
      </c>
      <c r="BC466">
        <v>7</v>
      </c>
      <c r="BD466">
        <v>0</v>
      </c>
      <c r="BE466">
        <v>0</v>
      </c>
      <c r="BF466">
        <v>0</v>
      </c>
      <c r="BG466">
        <v>0</v>
      </c>
      <c r="BH466">
        <v>11</v>
      </c>
      <c r="BI466" s="3">
        <v>1</v>
      </c>
      <c r="BJ466" s="3" t="str">
        <f t="array" ref="BJ466">IF(C466="yes",VLOOKUP(BI466&amp;D466,CHOOSE({1,2},Schedule_2015!$A$2:$A$257&amp;Schedule_2015!$B$2:$B$257,Schedule_2015!$C$2:$C$257),2,0),VLOOKUP(BI466&amp;D466,CHOOSE({1,2},Schedule_2015!$A$2:$A$257&amp;Schedule_2015!$C$2:$C$257,Schedule_2015!$B$2:$B$257),2,0))</f>
        <v>BUF</v>
      </c>
      <c r="BK466" s="3">
        <f>VLOOKUP(BJ466,Def!$A$2:$Z$34,23,0)</f>
        <v>96.8</v>
      </c>
      <c r="BL466" s="3">
        <f>VLOOKUP(BJ466,Def!$A$2:$Z$34,16,0)</f>
        <v>279.60000000000002</v>
      </c>
      <c r="BM466" s="3">
        <f>VLOOKUP(BJ466,Def!$A$2:$Z$34,17,0)</f>
        <v>8</v>
      </c>
      <c r="BN466" s="3">
        <f>VLOOKUP(BJ466,Def!$A$2:$Z$34,24,0)</f>
        <v>1</v>
      </c>
      <c r="BO466" s="1">
        <f t="shared" ca="1" si="105"/>
        <v>0</v>
      </c>
      <c r="BP466" s="1">
        <f t="shared" ca="1" si="106"/>
        <v>0</v>
      </c>
      <c r="BQ466" s="1">
        <f t="shared" ca="1" si="107"/>
        <v>0</v>
      </c>
      <c r="BR466" s="1">
        <f t="shared" ca="1" si="108"/>
        <v>0</v>
      </c>
      <c r="BS466" s="1">
        <f t="shared" ca="1" si="109"/>
        <v>1.1000000000000001</v>
      </c>
      <c r="BT466" s="1">
        <f t="shared" ca="1" si="110"/>
        <v>0</v>
      </c>
      <c r="BU466" s="1">
        <f t="shared" ca="1" si="111"/>
        <v>0</v>
      </c>
      <c r="BV466" s="1">
        <f t="shared" ca="1" si="112"/>
        <v>0</v>
      </c>
      <c r="BW466" s="1">
        <f t="shared" ca="1" si="113"/>
        <v>0</v>
      </c>
      <c r="BX466" s="1">
        <f t="shared" ca="1" si="114"/>
        <v>0</v>
      </c>
      <c r="BY466" s="1">
        <f t="shared" ca="1" si="115"/>
        <v>0</v>
      </c>
      <c r="BZ466" s="1">
        <f t="shared" ca="1" si="116"/>
        <v>0</v>
      </c>
      <c r="CA466" s="1">
        <f t="shared" ca="1" si="117"/>
        <v>0</v>
      </c>
      <c r="CB466" s="1">
        <f t="shared" ca="1" si="118"/>
        <v>0</v>
      </c>
      <c r="CC466" s="1">
        <f t="shared" ca="1" si="119"/>
        <v>1.1000000000000001</v>
      </c>
    </row>
    <row r="467" spans="1:81" hidden="1" x14ac:dyDescent="0.25">
      <c r="A467" s="1" t="s">
        <v>1235</v>
      </c>
      <c r="B467" s="1" t="s">
        <v>1236</v>
      </c>
      <c r="C467" s="1" t="s">
        <v>135</v>
      </c>
      <c r="D467" s="1" t="s">
        <v>1232</v>
      </c>
      <c r="E467" s="1" t="s">
        <v>69</v>
      </c>
      <c r="BB467">
        <v>2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 s="3">
        <v>2</v>
      </c>
      <c r="BJ467" s="3" t="str">
        <f t="array" ref="BJ467">IF(C467="yes",VLOOKUP(BI467&amp;D467,CHOOSE({1,2},Schedule_2015!$A$2:$A$257&amp;Schedule_2015!$B$2:$B$257,Schedule_2015!$C$2:$C$257),2,0),VLOOKUP(BI467&amp;D467,CHOOSE({1,2},Schedule_2015!$A$2:$A$257&amp;Schedule_2015!$C$2:$C$257,Schedule_2015!$B$2:$B$257),2,0))</f>
        <v>BUF</v>
      </c>
      <c r="BK467" s="3">
        <f>VLOOKUP(BJ467,Def!$A$2:$Z$34,23,0)</f>
        <v>96.8</v>
      </c>
      <c r="BL467" s="3">
        <f>VLOOKUP(BJ467,Def!$A$2:$Z$34,16,0)</f>
        <v>279.60000000000002</v>
      </c>
      <c r="BM467" s="3">
        <f>VLOOKUP(BJ467,Def!$A$2:$Z$34,17,0)</f>
        <v>8</v>
      </c>
      <c r="BN467" s="3">
        <f>VLOOKUP(BJ467,Def!$A$2:$Z$34,24,0)</f>
        <v>1</v>
      </c>
      <c r="BO467" s="1">
        <f t="shared" ca="1" si="105"/>
        <v>0</v>
      </c>
      <c r="BP467" s="1">
        <f t="shared" ca="1" si="106"/>
        <v>0</v>
      </c>
      <c r="BQ467" s="1">
        <f t="shared" ca="1" si="107"/>
        <v>0</v>
      </c>
      <c r="BR467" s="1">
        <f t="shared" ca="1" si="108"/>
        <v>0</v>
      </c>
      <c r="BS467" s="1">
        <f t="shared" ca="1" si="109"/>
        <v>0.4</v>
      </c>
      <c r="BT467" s="1">
        <f t="shared" ca="1" si="110"/>
        <v>0</v>
      </c>
      <c r="BU467" s="1">
        <f t="shared" ca="1" si="111"/>
        <v>0</v>
      </c>
      <c r="BV467" s="1">
        <f t="shared" ca="1" si="112"/>
        <v>0</v>
      </c>
      <c r="BW467" s="1">
        <f t="shared" ca="1" si="113"/>
        <v>0</v>
      </c>
      <c r="BX467" s="1">
        <f t="shared" ca="1" si="114"/>
        <v>0</v>
      </c>
      <c r="BY467" s="1">
        <f t="shared" ca="1" si="115"/>
        <v>0</v>
      </c>
      <c r="BZ467" s="1">
        <f t="shared" ca="1" si="116"/>
        <v>0</v>
      </c>
      <c r="CA467" s="1">
        <f t="shared" ca="1" si="117"/>
        <v>0</v>
      </c>
      <c r="CB467" s="1">
        <f t="shared" ca="1" si="118"/>
        <v>0</v>
      </c>
      <c r="CC467" s="1">
        <f t="shared" ca="1" si="119"/>
        <v>0.4</v>
      </c>
    </row>
    <row r="468" spans="1:81" hidden="1" x14ac:dyDescent="0.25">
      <c r="A468" s="1" t="s">
        <v>1938</v>
      </c>
      <c r="B468" s="1" t="s">
        <v>1939</v>
      </c>
      <c r="C468" s="1" t="s">
        <v>135</v>
      </c>
      <c r="D468" s="1" t="s">
        <v>1396</v>
      </c>
      <c r="E468" s="1" t="s">
        <v>69</v>
      </c>
      <c r="F468">
        <v>0</v>
      </c>
      <c r="G468">
        <v>0</v>
      </c>
      <c r="H468">
        <v>0</v>
      </c>
      <c r="I468">
        <v>1</v>
      </c>
      <c r="J468">
        <v>2</v>
      </c>
      <c r="BI468" s="3">
        <v>4</v>
      </c>
      <c r="BJ468" s="3" t="str">
        <f t="array" ref="BJ468">IF(C468="yes",VLOOKUP(BI468&amp;D468,CHOOSE({1,2},Schedule_2015!$A$2:$A$257&amp;Schedule_2015!$B$2:$B$257,Schedule_2015!$C$2:$C$257),2,0),VLOOKUP(BI468&amp;D468,CHOOSE({1,2},Schedule_2015!$A$2:$A$257&amp;Schedule_2015!$C$2:$C$257,Schedule_2015!$B$2:$B$257),2,0))</f>
        <v>BUF</v>
      </c>
      <c r="BK468" s="3">
        <f>VLOOKUP(BJ468,Def!$A$2:$Z$34,23,0)</f>
        <v>96.8</v>
      </c>
      <c r="BL468" s="3">
        <f>VLOOKUP(BJ468,Def!$A$2:$Z$34,16,0)</f>
        <v>279.60000000000002</v>
      </c>
      <c r="BM468" s="3">
        <f>VLOOKUP(BJ468,Def!$A$2:$Z$34,17,0)</f>
        <v>8</v>
      </c>
      <c r="BN468" s="3">
        <f>VLOOKUP(BJ468,Def!$A$2:$Z$34,24,0)</f>
        <v>1</v>
      </c>
      <c r="BO468" s="1">
        <f t="shared" ca="1" si="105"/>
        <v>0</v>
      </c>
      <c r="BP468" s="1">
        <f t="shared" ca="1" si="106"/>
        <v>0</v>
      </c>
      <c r="BQ468" s="1">
        <f t="shared" ca="1" si="107"/>
        <v>0</v>
      </c>
      <c r="BR468" s="1">
        <f t="shared" ca="1" si="108"/>
        <v>0</v>
      </c>
      <c r="BS468" s="1">
        <f t="shared" ca="1" si="109"/>
        <v>0</v>
      </c>
      <c r="BT468" s="1">
        <f t="shared" ca="1" si="110"/>
        <v>0</v>
      </c>
      <c r="BU468" s="1">
        <f t="shared" ca="1" si="111"/>
        <v>0</v>
      </c>
      <c r="BV468" s="1">
        <f t="shared" ca="1" si="112"/>
        <v>0</v>
      </c>
      <c r="BW468" s="1">
        <f t="shared" ca="1" si="113"/>
        <v>0</v>
      </c>
      <c r="BX468" s="1">
        <f t="shared" ca="1" si="114"/>
        <v>0</v>
      </c>
      <c r="BY468" s="1">
        <f t="shared" ca="1" si="115"/>
        <v>0</v>
      </c>
      <c r="BZ468" s="1">
        <f t="shared" ca="1" si="116"/>
        <v>0</v>
      </c>
      <c r="CA468" s="1">
        <f t="shared" ca="1" si="117"/>
        <v>0</v>
      </c>
      <c r="CB468" s="1">
        <f t="shared" ca="1" si="118"/>
        <v>0</v>
      </c>
      <c r="CC468" s="1">
        <f t="shared" ca="1" si="119"/>
        <v>0</v>
      </c>
    </row>
    <row r="469" spans="1:81" hidden="1" x14ac:dyDescent="0.25">
      <c r="A469" s="1" t="s">
        <v>874</v>
      </c>
      <c r="B469" s="1" t="s">
        <v>875</v>
      </c>
      <c r="C469" s="1" t="s">
        <v>62</v>
      </c>
      <c r="D469" s="1" t="s">
        <v>858</v>
      </c>
      <c r="E469" s="1" t="s">
        <v>176</v>
      </c>
      <c r="K469">
        <v>0</v>
      </c>
      <c r="L469">
        <v>0</v>
      </c>
      <c r="M469">
        <v>0</v>
      </c>
      <c r="N469">
        <v>1</v>
      </c>
      <c r="O469">
        <v>0</v>
      </c>
      <c r="BI469" s="3">
        <v>5</v>
      </c>
      <c r="BJ469" s="3" t="str">
        <f t="array" ref="BJ469">IF(C469="yes",VLOOKUP(BI469&amp;D469,CHOOSE({1,2},Schedule_2015!$A$2:$A$257&amp;Schedule_2015!$B$2:$B$257,Schedule_2015!$C$2:$C$257),2,0),VLOOKUP(BI469&amp;D469,CHOOSE({1,2},Schedule_2015!$A$2:$A$257&amp;Schedule_2015!$C$2:$C$257,Schedule_2015!$B$2:$B$257),2,0))</f>
        <v>BUF</v>
      </c>
      <c r="BK469" s="3">
        <f>VLOOKUP(BJ469,Def!$A$2:$Z$34,23,0)</f>
        <v>96.8</v>
      </c>
      <c r="BL469" s="3">
        <f>VLOOKUP(BJ469,Def!$A$2:$Z$34,16,0)</f>
        <v>279.60000000000002</v>
      </c>
      <c r="BM469" s="3">
        <f>VLOOKUP(BJ469,Def!$A$2:$Z$34,17,0)</f>
        <v>8</v>
      </c>
      <c r="BN469" s="3">
        <f>VLOOKUP(BJ469,Def!$A$2:$Z$34,24,0)</f>
        <v>1</v>
      </c>
      <c r="BO469" s="1">
        <f t="shared" ca="1" si="105"/>
        <v>0</v>
      </c>
      <c r="BP469" s="1">
        <f t="shared" ca="1" si="106"/>
        <v>0</v>
      </c>
      <c r="BQ469" s="1">
        <f t="shared" ca="1" si="107"/>
        <v>0</v>
      </c>
      <c r="BR469" s="1">
        <f t="shared" ca="1" si="108"/>
        <v>0</v>
      </c>
      <c r="BS469" s="1">
        <f t="shared" ca="1" si="109"/>
        <v>0</v>
      </c>
      <c r="BT469" s="1">
        <f t="shared" ca="1" si="110"/>
        <v>0</v>
      </c>
      <c r="BU469" s="1">
        <f t="shared" ca="1" si="111"/>
        <v>0</v>
      </c>
      <c r="BV469" s="1">
        <f t="shared" ca="1" si="112"/>
        <v>0</v>
      </c>
      <c r="BW469" s="1">
        <f t="shared" ca="1" si="113"/>
        <v>0</v>
      </c>
      <c r="BX469" s="1">
        <f t="shared" ca="1" si="114"/>
        <v>0</v>
      </c>
      <c r="BY469" s="1">
        <f t="shared" ca="1" si="115"/>
        <v>0</v>
      </c>
      <c r="BZ469" s="1">
        <f t="shared" ca="1" si="116"/>
        <v>0</v>
      </c>
      <c r="CA469" s="1">
        <f t="shared" ca="1" si="117"/>
        <v>0</v>
      </c>
      <c r="CB469" s="1">
        <f t="shared" ca="1" si="118"/>
        <v>0</v>
      </c>
      <c r="CC469" s="1">
        <f t="shared" ca="1" si="119"/>
        <v>0</v>
      </c>
    </row>
    <row r="470" spans="1:81" hidden="1" x14ac:dyDescent="0.25">
      <c r="A470" s="1" t="s">
        <v>876</v>
      </c>
      <c r="B470" s="1" t="s">
        <v>877</v>
      </c>
      <c r="C470" s="1" t="s">
        <v>62</v>
      </c>
      <c r="D470" s="1" t="s">
        <v>858</v>
      </c>
      <c r="E470" s="1" t="s">
        <v>88</v>
      </c>
      <c r="P470">
        <v>2</v>
      </c>
      <c r="Q470">
        <v>2</v>
      </c>
      <c r="R470">
        <v>41</v>
      </c>
      <c r="S470">
        <v>6</v>
      </c>
      <c r="T470">
        <v>1</v>
      </c>
      <c r="U470">
        <v>0</v>
      </c>
      <c r="V470">
        <v>1</v>
      </c>
      <c r="W470">
        <v>0</v>
      </c>
      <c r="X470">
        <v>1</v>
      </c>
      <c r="BI470" s="3">
        <v>5</v>
      </c>
      <c r="BJ470" s="3" t="str">
        <f t="array" ref="BJ470">IF(C470="yes",VLOOKUP(BI470&amp;D470,CHOOSE({1,2},Schedule_2015!$A$2:$A$257&amp;Schedule_2015!$B$2:$B$257,Schedule_2015!$C$2:$C$257),2,0),VLOOKUP(BI470&amp;D470,CHOOSE({1,2},Schedule_2015!$A$2:$A$257&amp;Schedule_2015!$C$2:$C$257,Schedule_2015!$B$2:$B$257),2,0))</f>
        <v>BUF</v>
      </c>
      <c r="BK470" s="3">
        <f>VLOOKUP(BJ470,Def!$A$2:$Z$34,23,0)</f>
        <v>96.8</v>
      </c>
      <c r="BL470" s="3">
        <f>VLOOKUP(BJ470,Def!$A$2:$Z$34,16,0)</f>
        <v>279.60000000000002</v>
      </c>
      <c r="BM470" s="3">
        <f>VLOOKUP(BJ470,Def!$A$2:$Z$34,17,0)</f>
        <v>8</v>
      </c>
      <c r="BN470" s="3">
        <f>VLOOKUP(BJ470,Def!$A$2:$Z$34,24,0)</f>
        <v>1</v>
      </c>
      <c r="BO470" s="1">
        <f t="shared" ca="1" si="105"/>
        <v>0</v>
      </c>
      <c r="BP470" s="1">
        <f t="shared" ca="1" si="106"/>
        <v>0</v>
      </c>
      <c r="BQ470" s="1">
        <f t="shared" ca="1" si="107"/>
        <v>0</v>
      </c>
      <c r="BR470" s="1">
        <f t="shared" ca="1" si="108"/>
        <v>0</v>
      </c>
      <c r="BS470" s="1">
        <f t="shared" ca="1" si="109"/>
        <v>0</v>
      </c>
      <c r="BT470" s="1">
        <f t="shared" ca="1" si="110"/>
        <v>0</v>
      </c>
      <c r="BU470" s="1">
        <f t="shared" ca="1" si="111"/>
        <v>0</v>
      </c>
      <c r="BV470" s="1">
        <f t="shared" ca="1" si="112"/>
        <v>0</v>
      </c>
      <c r="BW470" s="1">
        <f t="shared" ca="1" si="113"/>
        <v>0</v>
      </c>
      <c r="BX470" s="1">
        <f t="shared" ca="1" si="114"/>
        <v>0</v>
      </c>
      <c r="BY470" s="1">
        <f t="shared" ca="1" si="115"/>
        <v>0</v>
      </c>
      <c r="BZ470" s="1">
        <f t="shared" ca="1" si="116"/>
        <v>0</v>
      </c>
      <c r="CA470" s="1">
        <f t="shared" ca="1" si="117"/>
        <v>0</v>
      </c>
      <c r="CB470" s="1">
        <f t="shared" ca="1" si="118"/>
        <v>0</v>
      </c>
      <c r="CC470" s="1">
        <f t="shared" ca="1" si="119"/>
        <v>0</v>
      </c>
    </row>
    <row r="471" spans="1:81" hidden="1" x14ac:dyDescent="0.25">
      <c r="A471" s="1" t="s">
        <v>878</v>
      </c>
      <c r="B471" s="1" t="s">
        <v>879</v>
      </c>
      <c r="C471" s="1" t="s">
        <v>62</v>
      </c>
      <c r="D471" s="1" t="s">
        <v>858</v>
      </c>
      <c r="E471" s="1" t="s">
        <v>91</v>
      </c>
      <c r="AK471">
        <v>32</v>
      </c>
      <c r="AL471">
        <v>3</v>
      </c>
      <c r="AM471">
        <v>58</v>
      </c>
      <c r="AN471">
        <v>6</v>
      </c>
      <c r="AO471">
        <v>251</v>
      </c>
      <c r="BI471" s="3">
        <v>5</v>
      </c>
      <c r="BJ471" s="3" t="str">
        <f t="array" ref="BJ471">IF(C471="yes",VLOOKUP(BI471&amp;D471,CHOOSE({1,2},Schedule_2015!$A$2:$A$257&amp;Schedule_2015!$B$2:$B$257,Schedule_2015!$C$2:$C$257),2,0),VLOOKUP(BI471&amp;D471,CHOOSE({1,2},Schedule_2015!$A$2:$A$257&amp;Schedule_2015!$C$2:$C$257,Schedule_2015!$B$2:$B$257),2,0))</f>
        <v>BUF</v>
      </c>
      <c r="BK471" s="3">
        <f>VLOOKUP(BJ471,Def!$A$2:$Z$34,23,0)</f>
        <v>96.8</v>
      </c>
      <c r="BL471" s="3">
        <f>VLOOKUP(BJ471,Def!$A$2:$Z$34,16,0)</f>
        <v>279.60000000000002</v>
      </c>
      <c r="BM471" s="3">
        <f>VLOOKUP(BJ471,Def!$A$2:$Z$34,17,0)</f>
        <v>8</v>
      </c>
      <c r="BN471" s="3">
        <f>VLOOKUP(BJ471,Def!$A$2:$Z$34,24,0)</f>
        <v>1</v>
      </c>
      <c r="BO471" s="1">
        <f t="shared" ca="1" si="105"/>
        <v>0</v>
      </c>
      <c r="BP471" s="1">
        <f t="shared" ca="1" si="106"/>
        <v>0</v>
      </c>
      <c r="BQ471" s="1">
        <f t="shared" ca="1" si="107"/>
        <v>0</v>
      </c>
      <c r="BR471" s="1">
        <f t="shared" ca="1" si="108"/>
        <v>0</v>
      </c>
      <c r="BS471" s="1">
        <f t="shared" ca="1" si="109"/>
        <v>0</v>
      </c>
      <c r="BT471" s="1">
        <f t="shared" ca="1" si="110"/>
        <v>0</v>
      </c>
      <c r="BU471" s="1">
        <f t="shared" ca="1" si="111"/>
        <v>0</v>
      </c>
      <c r="BV471" s="1">
        <f t="shared" ca="1" si="112"/>
        <v>0</v>
      </c>
      <c r="BW471" s="1">
        <f t="shared" ca="1" si="113"/>
        <v>0</v>
      </c>
      <c r="BX471" s="1">
        <f t="shared" ca="1" si="114"/>
        <v>0</v>
      </c>
      <c r="BY471" s="1">
        <f t="shared" ca="1" si="115"/>
        <v>0</v>
      </c>
      <c r="BZ471" s="1">
        <f t="shared" ca="1" si="116"/>
        <v>0</v>
      </c>
      <c r="CA471" s="1">
        <f t="shared" ca="1" si="117"/>
        <v>0</v>
      </c>
      <c r="CB471" s="1">
        <f t="shared" ca="1" si="118"/>
        <v>0</v>
      </c>
      <c r="CC471" s="1">
        <f t="shared" ca="1" si="119"/>
        <v>0</v>
      </c>
    </row>
    <row r="472" spans="1:81" hidden="1" x14ac:dyDescent="0.25">
      <c r="A472" s="1" t="s">
        <v>880</v>
      </c>
      <c r="B472" s="1" t="s">
        <v>881</v>
      </c>
      <c r="C472" s="1" t="s">
        <v>62</v>
      </c>
      <c r="D472" s="1" t="s">
        <v>858</v>
      </c>
      <c r="E472" s="1" t="s">
        <v>105</v>
      </c>
      <c r="F472">
        <v>0</v>
      </c>
      <c r="G472">
        <v>0</v>
      </c>
      <c r="H472">
        <v>0</v>
      </c>
      <c r="I472">
        <v>0</v>
      </c>
      <c r="J472">
        <v>1</v>
      </c>
      <c r="BI472" s="3">
        <v>5</v>
      </c>
      <c r="BJ472" s="3" t="str">
        <f t="array" ref="BJ472">IF(C472="yes",VLOOKUP(BI472&amp;D472,CHOOSE({1,2},Schedule_2015!$A$2:$A$257&amp;Schedule_2015!$B$2:$B$257,Schedule_2015!$C$2:$C$257),2,0),VLOOKUP(BI472&amp;D472,CHOOSE({1,2},Schedule_2015!$A$2:$A$257&amp;Schedule_2015!$C$2:$C$257,Schedule_2015!$B$2:$B$257),2,0))</f>
        <v>BUF</v>
      </c>
      <c r="BK472" s="3">
        <f>VLOOKUP(BJ472,Def!$A$2:$Z$34,23,0)</f>
        <v>96.8</v>
      </c>
      <c r="BL472" s="3">
        <f>VLOOKUP(BJ472,Def!$A$2:$Z$34,16,0)</f>
        <v>279.60000000000002</v>
      </c>
      <c r="BM472" s="3">
        <f>VLOOKUP(BJ472,Def!$A$2:$Z$34,17,0)</f>
        <v>8</v>
      </c>
      <c r="BN472" s="3">
        <f>VLOOKUP(BJ472,Def!$A$2:$Z$34,24,0)</f>
        <v>1</v>
      </c>
      <c r="BO472" s="1">
        <f t="shared" ca="1" si="105"/>
        <v>0</v>
      </c>
      <c r="BP472" s="1">
        <f t="shared" ca="1" si="106"/>
        <v>0</v>
      </c>
      <c r="BQ472" s="1">
        <f t="shared" ca="1" si="107"/>
        <v>0</v>
      </c>
      <c r="BR472" s="1">
        <f t="shared" ca="1" si="108"/>
        <v>0</v>
      </c>
      <c r="BS472" s="1">
        <f t="shared" ca="1" si="109"/>
        <v>0</v>
      </c>
      <c r="BT472" s="1">
        <f t="shared" ca="1" si="110"/>
        <v>0</v>
      </c>
      <c r="BU472" s="1">
        <f t="shared" ca="1" si="111"/>
        <v>0</v>
      </c>
      <c r="BV472" s="1">
        <f t="shared" ca="1" si="112"/>
        <v>0</v>
      </c>
      <c r="BW472" s="1">
        <f t="shared" ca="1" si="113"/>
        <v>0</v>
      </c>
      <c r="BX472" s="1">
        <f t="shared" ca="1" si="114"/>
        <v>0</v>
      </c>
      <c r="BY472" s="1">
        <f t="shared" ca="1" si="115"/>
        <v>0</v>
      </c>
      <c r="BZ472" s="1">
        <f t="shared" ca="1" si="116"/>
        <v>0</v>
      </c>
      <c r="CA472" s="1">
        <f t="shared" ca="1" si="117"/>
        <v>0</v>
      </c>
      <c r="CB472" s="1">
        <f t="shared" ca="1" si="118"/>
        <v>0</v>
      </c>
      <c r="CC472" s="1">
        <f t="shared" ca="1" si="119"/>
        <v>0</v>
      </c>
    </row>
    <row r="473" spans="1:81" hidden="1" x14ac:dyDescent="0.25">
      <c r="A473" s="1" t="s">
        <v>882</v>
      </c>
      <c r="B473" s="1" t="s">
        <v>883</v>
      </c>
      <c r="C473" s="1" t="s">
        <v>62</v>
      </c>
      <c r="D473" s="1" t="s">
        <v>858</v>
      </c>
      <c r="E473" s="1" t="s">
        <v>100</v>
      </c>
      <c r="F473">
        <v>0</v>
      </c>
      <c r="G473">
        <v>0</v>
      </c>
      <c r="H473">
        <v>0</v>
      </c>
      <c r="I473">
        <v>0</v>
      </c>
      <c r="J473">
        <v>1</v>
      </c>
      <c r="BI473" s="3">
        <v>5</v>
      </c>
      <c r="BJ473" s="3" t="str">
        <f t="array" ref="BJ473">IF(C473="yes",VLOOKUP(BI473&amp;D473,CHOOSE({1,2},Schedule_2015!$A$2:$A$257&amp;Schedule_2015!$B$2:$B$257,Schedule_2015!$C$2:$C$257),2,0),VLOOKUP(BI473&amp;D473,CHOOSE({1,2},Schedule_2015!$A$2:$A$257&amp;Schedule_2015!$C$2:$C$257,Schedule_2015!$B$2:$B$257),2,0))</f>
        <v>BUF</v>
      </c>
      <c r="BK473" s="3">
        <f>VLOOKUP(BJ473,Def!$A$2:$Z$34,23,0)</f>
        <v>96.8</v>
      </c>
      <c r="BL473" s="3">
        <f>VLOOKUP(BJ473,Def!$A$2:$Z$34,16,0)</f>
        <v>279.60000000000002</v>
      </c>
      <c r="BM473" s="3">
        <f>VLOOKUP(BJ473,Def!$A$2:$Z$34,17,0)</f>
        <v>8</v>
      </c>
      <c r="BN473" s="3">
        <f>VLOOKUP(BJ473,Def!$A$2:$Z$34,24,0)</f>
        <v>1</v>
      </c>
      <c r="BO473" s="1">
        <f t="shared" ca="1" si="105"/>
        <v>0</v>
      </c>
      <c r="BP473" s="1">
        <f t="shared" ca="1" si="106"/>
        <v>0</v>
      </c>
      <c r="BQ473" s="1">
        <f t="shared" ca="1" si="107"/>
        <v>0</v>
      </c>
      <c r="BR473" s="1">
        <f t="shared" ca="1" si="108"/>
        <v>0</v>
      </c>
      <c r="BS473" s="1">
        <f t="shared" ca="1" si="109"/>
        <v>0</v>
      </c>
      <c r="BT473" s="1">
        <f t="shared" ca="1" si="110"/>
        <v>0</v>
      </c>
      <c r="BU473" s="1">
        <f t="shared" ca="1" si="111"/>
        <v>0</v>
      </c>
      <c r="BV473" s="1">
        <f t="shared" ca="1" si="112"/>
        <v>0</v>
      </c>
      <c r="BW473" s="1">
        <f t="shared" ca="1" si="113"/>
        <v>0</v>
      </c>
      <c r="BX473" s="1">
        <f t="shared" ca="1" si="114"/>
        <v>0</v>
      </c>
      <c r="BY473" s="1">
        <f t="shared" ca="1" si="115"/>
        <v>0</v>
      </c>
      <c r="BZ473" s="1">
        <f t="shared" ca="1" si="116"/>
        <v>0</v>
      </c>
      <c r="CA473" s="1">
        <f t="shared" ca="1" si="117"/>
        <v>0</v>
      </c>
      <c r="CB473" s="1">
        <f t="shared" ca="1" si="118"/>
        <v>0</v>
      </c>
      <c r="CC473" s="1">
        <f t="shared" ca="1" si="119"/>
        <v>0</v>
      </c>
    </row>
    <row r="474" spans="1:81" hidden="1" x14ac:dyDescent="0.25">
      <c r="A474" s="1" t="s">
        <v>884</v>
      </c>
      <c r="B474" s="1" t="s">
        <v>885</v>
      </c>
      <c r="C474" s="1" t="s">
        <v>62</v>
      </c>
      <c r="D474" s="1" t="s">
        <v>858</v>
      </c>
      <c r="E474" s="1" t="s">
        <v>115</v>
      </c>
      <c r="F474">
        <v>2</v>
      </c>
      <c r="G474">
        <v>0</v>
      </c>
      <c r="H474">
        <v>0</v>
      </c>
      <c r="I474">
        <v>1</v>
      </c>
      <c r="J474">
        <v>7</v>
      </c>
      <c r="BI474" s="3">
        <v>5</v>
      </c>
      <c r="BJ474" s="3" t="str">
        <f t="array" ref="BJ474">IF(C474="yes",VLOOKUP(BI474&amp;D474,CHOOSE({1,2},Schedule_2015!$A$2:$A$257&amp;Schedule_2015!$B$2:$B$257,Schedule_2015!$C$2:$C$257),2,0),VLOOKUP(BI474&amp;D474,CHOOSE({1,2},Schedule_2015!$A$2:$A$257&amp;Schedule_2015!$C$2:$C$257,Schedule_2015!$B$2:$B$257),2,0))</f>
        <v>BUF</v>
      </c>
      <c r="BK474" s="3">
        <f>VLOOKUP(BJ474,Def!$A$2:$Z$34,23,0)</f>
        <v>96.8</v>
      </c>
      <c r="BL474" s="3">
        <f>VLOOKUP(BJ474,Def!$A$2:$Z$34,16,0)</f>
        <v>279.60000000000002</v>
      </c>
      <c r="BM474" s="3">
        <f>VLOOKUP(BJ474,Def!$A$2:$Z$34,17,0)</f>
        <v>8</v>
      </c>
      <c r="BN474" s="3">
        <f>VLOOKUP(BJ474,Def!$A$2:$Z$34,24,0)</f>
        <v>1</v>
      </c>
      <c r="BO474" s="1">
        <f t="shared" ca="1" si="105"/>
        <v>0</v>
      </c>
      <c r="BP474" s="1">
        <f t="shared" ca="1" si="106"/>
        <v>0</v>
      </c>
      <c r="BQ474" s="1">
        <f t="shared" ca="1" si="107"/>
        <v>0</v>
      </c>
      <c r="BR474" s="1">
        <f t="shared" ca="1" si="108"/>
        <v>0</v>
      </c>
      <c r="BS474" s="1">
        <f t="shared" ca="1" si="109"/>
        <v>0</v>
      </c>
      <c r="BT474" s="1">
        <f t="shared" ca="1" si="110"/>
        <v>0</v>
      </c>
      <c r="BU474" s="1">
        <f t="shared" ca="1" si="111"/>
        <v>0</v>
      </c>
      <c r="BV474" s="1">
        <f t="shared" ca="1" si="112"/>
        <v>0</v>
      </c>
      <c r="BW474" s="1">
        <f t="shared" ca="1" si="113"/>
        <v>0</v>
      </c>
      <c r="BX474" s="1">
        <f t="shared" ca="1" si="114"/>
        <v>0</v>
      </c>
      <c r="BY474" s="1">
        <f t="shared" ca="1" si="115"/>
        <v>0</v>
      </c>
      <c r="BZ474" s="1">
        <f t="shared" ca="1" si="116"/>
        <v>0</v>
      </c>
      <c r="CA474" s="1">
        <f t="shared" ca="1" si="117"/>
        <v>0</v>
      </c>
      <c r="CB474" s="1">
        <f t="shared" ca="1" si="118"/>
        <v>0</v>
      </c>
      <c r="CC474" s="1">
        <f t="shared" ca="1" si="119"/>
        <v>0</v>
      </c>
    </row>
    <row r="475" spans="1:81" hidden="1" x14ac:dyDescent="0.25">
      <c r="A475" s="1" t="s">
        <v>886</v>
      </c>
      <c r="B475" s="1" t="s">
        <v>887</v>
      </c>
      <c r="C475" s="1" t="s">
        <v>62</v>
      </c>
      <c r="D475" s="1" t="s">
        <v>858</v>
      </c>
      <c r="E475" s="1" t="s">
        <v>187</v>
      </c>
      <c r="F475">
        <v>0</v>
      </c>
      <c r="G475">
        <v>1</v>
      </c>
      <c r="H475">
        <v>0</v>
      </c>
      <c r="I475">
        <v>0</v>
      </c>
      <c r="J475">
        <v>2</v>
      </c>
      <c r="BI475" s="3">
        <v>5</v>
      </c>
      <c r="BJ475" s="3" t="str">
        <f t="array" ref="BJ475">IF(C475="yes",VLOOKUP(BI475&amp;D475,CHOOSE({1,2},Schedule_2015!$A$2:$A$257&amp;Schedule_2015!$B$2:$B$257,Schedule_2015!$C$2:$C$257),2,0),VLOOKUP(BI475&amp;D475,CHOOSE({1,2},Schedule_2015!$A$2:$A$257&amp;Schedule_2015!$C$2:$C$257,Schedule_2015!$B$2:$B$257),2,0))</f>
        <v>BUF</v>
      </c>
      <c r="BK475" s="3">
        <f>VLOOKUP(BJ475,Def!$A$2:$Z$34,23,0)</f>
        <v>96.8</v>
      </c>
      <c r="BL475" s="3">
        <f>VLOOKUP(BJ475,Def!$A$2:$Z$34,16,0)</f>
        <v>279.60000000000002</v>
      </c>
      <c r="BM475" s="3">
        <f>VLOOKUP(BJ475,Def!$A$2:$Z$34,17,0)</f>
        <v>8</v>
      </c>
      <c r="BN475" s="3">
        <f>VLOOKUP(BJ475,Def!$A$2:$Z$34,24,0)</f>
        <v>1</v>
      </c>
      <c r="BO475" s="1">
        <f t="shared" ca="1" si="105"/>
        <v>0</v>
      </c>
      <c r="BP475" s="1">
        <f t="shared" ca="1" si="106"/>
        <v>0</v>
      </c>
      <c r="BQ475" s="1">
        <f t="shared" ca="1" si="107"/>
        <v>0</v>
      </c>
      <c r="BR475" s="1">
        <f t="shared" ca="1" si="108"/>
        <v>0</v>
      </c>
      <c r="BS475" s="1">
        <f t="shared" ca="1" si="109"/>
        <v>0</v>
      </c>
      <c r="BT475" s="1">
        <f t="shared" ca="1" si="110"/>
        <v>0</v>
      </c>
      <c r="BU475" s="1">
        <f t="shared" ca="1" si="111"/>
        <v>0</v>
      </c>
      <c r="BV475" s="1">
        <f t="shared" ca="1" si="112"/>
        <v>0</v>
      </c>
      <c r="BW475" s="1">
        <f t="shared" ca="1" si="113"/>
        <v>0</v>
      </c>
      <c r="BX475" s="1">
        <f t="shared" ca="1" si="114"/>
        <v>0</v>
      </c>
      <c r="BY475" s="1">
        <f t="shared" ca="1" si="115"/>
        <v>0</v>
      </c>
      <c r="BZ475" s="1">
        <f t="shared" ca="1" si="116"/>
        <v>0</v>
      </c>
      <c r="CA475" s="1">
        <f t="shared" ca="1" si="117"/>
        <v>0</v>
      </c>
      <c r="CB475" s="1">
        <f t="shared" ca="1" si="118"/>
        <v>0</v>
      </c>
      <c r="CC475" s="1">
        <f t="shared" ca="1" si="119"/>
        <v>0</v>
      </c>
    </row>
    <row r="476" spans="1:81" hidden="1" x14ac:dyDescent="0.25">
      <c r="A476" s="1" t="s">
        <v>888</v>
      </c>
      <c r="B476" s="1" t="s">
        <v>889</v>
      </c>
      <c r="C476" s="1" t="s">
        <v>62</v>
      </c>
      <c r="D476" s="1" t="s">
        <v>858</v>
      </c>
      <c r="E476" s="1" t="s">
        <v>115</v>
      </c>
      <c r="F476">
        <v>1</v>
      </c>
      <c r="G476">
        <v>0</v>
      </c>
      <c r="H476">
        <v>0</v>
      </c>
      <c r="I476">
        <v>0</v>
      </c>
      <c r="J476">
        <v>2</v>
      </c>
      <c r="BI476" s="3">
        <v>5</v>
      </c>
      <c r="BJ476" s="3" t="str">
        <f t="array" ref="BJ476">IF(C476="yes",VLOOKUP(BI476&amp;D476,CHOOSE({1,2},Schedule_2015!$A$2:$A$257&amp;Schedule_2015!$B$2:$B$257,Schedule_2015!$C$2:$C$257),2,0),VLOOKUP(BI476&amp;D476,CHOOSE({1,2},Schedule_2015!$A$2:$A$257&amp;Schedule_2015!$C$2:$C$257,Schedule_2015!$B$2:$B$257),2,0))</f>
        <v>BUF</v>
      </c>
      <c r="BK476" s="3">
        <f>VLOOKUP(BJ476,Def!$A$2:$Z$34,23,0)</f>
        <v>96.8</v>
      </c>
      <c r="BL476" s="3">
        <f>VLOOKUP(BJ476,Def!$A$2:$Z$34,16,0)</f>
        <v>279.60000000000002</v>
      </c>
      <c r="BM476" s="3">
        <f>VLOOKUP(BJ476,Def!$A$2:$Z$34,17,0)</f>
        <v>8</v>
      </c>
      <c r="BN476" s="3">
        <f>VLOOKUP(BJ476,Def!$A$2:$Z$34,24,0)</f>
        <v>1</v>
      </c>
      <c r="BO476" s="1">
        <f t="shared" ca="1" si="105"/>
        <v>0</v>
      </c>
      <c r="BP476" s="1">
        <f t="shared" ca="1" si="106"/>
        <v>0</v>
      </c>
      <c r="BQ476" s="1">
        <f t="shared" ca="1" si="107"/>
        <v>0</v>
      </c>
      <c r="BR476" s="1">
        <f t="shared" ca="1" si="108"/>
        <v>0</v>
      </c>
      <c r="BS476" s="1">
        <f t="shared" ca="1" si="109"/>
        <v>0</v>
      </c>
      <c r="BT476" s="1">
        <f t="shared" ca="1" si="110"/>
        <v>0</v>
      </c>
      <c r="BU476" s="1">
        <f t="shared" ca="1" si="111"/>
        <v>0</v>
      </c>
      <c r="BV476" s="1">
        <f t="shared" ca="1" si="112"/>
        <v>0</v>
      </c>
      <c r="BW476" s="1">
        <f t="shared" ca="1" si="113"/>
        <v>0</v>
      </c>
      <c r="BX476" s="1">
        <f t="shared" ca="1" si="114"/>
        <v>0</v>
      </c>
      <c r="BY476" s="1">
        <f t="shared" ca="1" si="115"/>
        <v>0</v>
      </c>
      <c r="BZ476" s="1">
        <f t="shared" ca="1" si="116"/>
        <v>0</v>
      </c>
      <c r="CA476" s="1">
        <f t="shared" ca="1" si="117"/>
        <v>0</v>
      </c>
      <c r="CB476" s="1">
        <f t="shared" ca="1" si="118"/>
        <v>0</v>
      </c>
      <c r="CC476" s="1">
        <f t="shared" ca="1" si="119"/>
        <v>0</v>
      </c>
    </row>
    <row r="477" spans="1:81" hidden="1" x14ac:dyDescent="0.25">
      <c r="A477" s="1" t="s">
        <v>890</v>
      </c>
      <c r="B477" s="1" t="s">
        <v>891</v>
      </c>
      <c r="C477" s="1" t="s">
        <v>62</v>
      </c>
      <c r="D477" s="1" t="s">
        <v>858</v>
      </c>
      <c r="E477" s="1" t="s">
        <v>100</v>
      </c>
      <c r="F477">
        <v>0</v>
      </c>
      <c r="G477">
        <v>0</v>
      </c>
      <c r="H477">
        <v>0</v>
      </c>
      <c r="I477">
        <v>0</v>
      </c>
      <c r="J477">
        <v>1</v>
      </c>
      <c r="BI477" s="3">
        <v>5</v>
      </c>
      <c r="BJ477" s="3" t="str">
        <f t="array" ref="BJ477">IF(C477="yes",VLOOKUP(BI477&amp;D477,CHOOSE({1,2},Schedule_2015!$A$2:$A$257&amp;Schedule_2015!$B$2:$B$257,Schedule_2015!$C$2:$C$257),2,0),VLOOKUP(BI477&amp;D477,CHOOSE({1,2},Schedule_2015!$A$2:$A$257&amp;Schedule_2015!$C$2:$C$257,Schedule_2015!$B$2:$B$257),2,0))</f>
        <v>BUF</v>
      </c>
      <c r="BK477" s="3">
        <f>VLOOKUP(BJ477,Def!$A$2:$Z$34,23,0)</f>
        <v>96.8</v>
      </c>
      <c r="BL477" s="3">
        <f>VLOOKUP(BJ477,Def!$A$2:$Z$34,16,0)</f>
        <v>279.60000000000002</v>
      </c>
      <c r="BM477" s="3">
        <f>VLOOKUP(BJ477,Def!$A$2:$Z$34,17,0)</f>
        <v>8</v>
      </c>
      <c r="BN477" s="3">
        <f>VLOOKUP(BJ477,Def!$A$2:$Z$34,24,0)</f>
        <v>1</v>
      </c>
      <c r="BO477" s="1">
        <f t="shared" ca="1" si="105"/>
        <v>0</v>
      </c>
      <c r="BP477" s="1">
        <f t="shared" ca="1" si="106"/>
        <v>0</v>
      </c>
      <c r="BQ477" s="1">
        <f t="shared" ca="1" si="107"/>
        <v>0</v>
      </c>
      <c r="BR477" s="1">
        <f t="shared" ca="1" si="108"/>
        <v>0</v>
      </c>
      <c r="BS477" s="1">
        <f t="shared" ca="1" si="109"/>
        <v>0</v>
      </c>
      <c r="BT477" s="1">
        <f t="shared" ca="1" si="110"/>
        <v>0</v>
      </c>
      <c r="BU477" s="1">
        <f t="shared" ca="1" si="111"/>
        <v>0</v>
      </c>
      <c r="BV477" s="1">
        <f t="shared" ca="1" si="112"/>
        <v>0</v>
      </c>
      <c r="BW477" s="1">
        <f t="shared" ca="1" si="113"/>
        <v>0</v>
      </c>
      <c r="BX477" s="1">
        <f t="shared" ca="1" si="114"/>
        <v>0</v>
      </c>
      <c r="BY477" s="1">
        <f t="shared" ca="1" si="115"/>
        <v>0</v>
      </c>
      <c r="BZ477" s="1">
        <f t="shared" ca="1" si="116"/>
        <v>0</v>
      </c>
      <c r="CA477" s="1">
        <f t="shared" ca="1" si="117"/>
        <v>0</v>
      </c>
      <c r="CB477" s="1">
        <f t="shared" ca="1" si="118"/>
        <v>0</v>
      </c>
      <c r="CC477" s="1">
        <f t="shared" ca="1" si="119"/>
        <v>0</v>
      </c>
    </row>
    <row r="478" spans="1:81" hidden="1" x14ac:dyDescent="0.25">
      <c r="A478" s="1" t="s">
        <v>892</v>
      </c>
      <c r="B478" s="1" t="s">
        <v>893</v>
      </c>
      <c r="C478" s="1" t="s">
        <v>62</v>
      </c>
      <c r="D478" s="1" t="s">
        <v>858</v>
      </c>
      <c r="E478" s="1" t="s">
        <v>100</v>
      </c>
      <c r="F478">
        <v>0</v>
      </c>
      <c r="G478">
        <v>0</v>
      </c>
      <c r="H478">
        <v>0</v>
      </c>
      <c r="I478">
        <v>0</v>
      </c>
      <c r="J478">
        <v>2</v>
      </c>
      <c r="BI478" s="3">
        <v>5</v>
      </c>
      <c r="BJ478" s="3" t="str">
        <f t="array" ref="BJ478">IF(C478="yes",VLOOKUP(BI478&amp;D478,CHOOSE({1,2},Schedule_2015!$A$2:$A$257&amp;Schedule_2015!$B$2:$B$257,Schedule_2015!$C$2:$C$257),2,0),VLOOKUP(BI478&amp;D478,CHOOSE({1,2},Schedule_2015!$A$2:$A$257&amp;Schedule_2015!$C$2:$C$257,Schedule_2015!$B$2:$B$257),2,0))</f>
        <v>BUF</v>
      </c>
      <c r="BK478" s="3">
        <f>VLOOKUP(BJ478,Def!$A$2:$Z$34,23,0)</f>
        <v>96.8</v>
      </c>
      <c r="BL478" s="3">
        <f>VLOOKUP(BJ478,Def!$A$2:$Z$34,16,0)</f>
        <v>279.60000000000002</v>
      </c>
      <c r="BM478" s="3">
        <f>VLOOKUP(BJ478,Def!$A$2:$Z$34,17,0)</f>
        <v>8</v>
      </c>
      <c r="BN478" s="3">
        <f>VLOOKUP(BJ478,Def!$A$2:$Z$34,24,0)</f>
        <v>1</v>
      </c>
      <c r="BO478" s="1">
        <f t="shared" ca="1" si="105"/>
        <v>0</v>
      </c>
      <c r="BP478" s="1">
        <f t="shared" ca="1" si="106"/>
        <v>0</v>
      </c>
      <c r="BQ478" s="1">
        <f t="shared" ca="1" si="107"/>
        <v>0</v>
      </c>
      <c r="BR478" s="1">
        <f t="shared" ca="1" si="108"/>
        <v>0</v>
      </c>
      <c r="BS478" s="1">
        <f t="shared" ca="1" si="109"/>
        <v>0</v>
      </c>
      <c r="BT478" s="1">
        <f t="shared" ca="1" si="110"/>
        <v>0</v>
      </c>
      <c r="BU478" s="1">
        <f t="shared" ca="1" si="111"/>
        <v>0</v>
      </c>
      <c r="BV478" s="1">
        <f t="shared" ca="1" si="112"/>
        <v>0</v>
      </c>
      <c r="BW478" s="1">
        <f t="shared" ca="1" si="113"/>
        <v>0</v>
      </c>
      <c r="BX478" s="1">
        <f t="shared" ca="1" si="114"/>
        <v>0</v>
      </c>
      <c r="BY478" s="1">
        <f t="shared" ca="1" si="115"/>
        <v>0</v>
      </c>
      <c r="BZ478" s="1">
        <f t="shared" ca="1" si="116"/>
        <v>0</v>
      </c>
      <c r="CA478" s="1">
        <f t="shared" ca="1" si="117"/>
        <v>0</v>
      </c>
      <c r="CB478" s="1">
        <f t="shared" ca="1" si="118"/>
        <v>0</v>
      </c>
      <c r="CC478" s="1">
        <f t="shared" ca="1" si="119"/>
        <v>0</v>
      </c>
    </row>
    <row r="479" spans="1:81" hidden="1" x14ac:dyDescent="0.25">
      <c r="A479" s="1" t="s">
        <v>894</v>
      </c>
      <c r="B479" s="1" t="s">
        <v>895</v>
      </c>
      <c r="C479" s="1" t="s">
        <v>62</v>
      </c>
      <c r="D479" s="1" t="s">
        <v>858</v>
      </c>
      <c r="E479" s="1" t="s">
        <v>165</v>
      </c>
      <c r="F479">
        <v>0</v>
      </c>
      <c r="G479">
        <v>0</v>
      </c>
      <c r="H479">
        <v>0</v>
      </c>
      <c r="I479">
        <v>0</v>
      </c>
      <c r="J479">
        <v>1</v>
      </c>
      <c r="BI479" s="3">
        <v>5</v>
      </c>
      <c r="BJ479" s="3" t="str">
        <f t="array" ref="BJ479">IF(C479="yes",VLOOKUP(BI479&amp;D479,CHOOSE({1,2},Schedule_2015!$A$2:$A$257&amp;Schedule_2015!$B$2:$B$257,Schedule_2015!$C$2:$C$257),2,0),VLOOKUP(BI479&amp;D479,CHOOSE({1,2},Schedule_2015!$A$2:$A$257&amp;Schedule_2015!$C$2:$C$257,Schedule_2015!$B$2:$B$257),2,0))</f>
        <v>BUF</v>
      </c>
      <c r="BK479" s="3">
        <f>VLOOKUP(BJ479,Def!$A$2:$Z$34,23,0)</f>
        <v>96.8</v>
      </c>
      <c r="BL479" s="3">
        <f>VLOOKUP(BJ479,Def!$A$2:$Z$34,16,0)</f>
        <v>279.60000000000002</v>
      </c>
      <c r="BM479" s="3">
        <f>VLOOKUP(BJ479,Def!$A$2:$Z$34,17,0)</f>
        <v>8</v>
      </c>
      <c r="BN479" s="3">
        <f>VLOOKUP(BJ479,Def!$A$2:$Z$34,24,0)</f>
        <v>1</v>
      </c>
      <c r="BO479" s="1">
        <f t="shared" ca="1" si="105"/>
        <v>0</v>
      </c>
      <c r="BP479" s="1">
        <f t="shared" ca="1" si="106"/>
        <v>0</v>
      </c>
      <c r="BQ479" s="1">
        <f t="shared" ca="1" si="107"/>
        <v>0</v>
      </c>
      <c r="BR479" s="1">
        <f t="shared" ca="1" si="108"/>
        <v>0</v>
      </c>
      <c r="BS479" s="1">
        <f t="shared" ca="1" si="109"/>
        <v>0</v>
      </c>
      <c r="BT479" s="1">
        <f t="shared" ca="1" si="110"/>
        <v>0</v>
      </c>
      <c r="BU479" s="1">
        <f t="shared" ca="1" si="111"/>
        <v>0</v>
      </c>
      <c r="BV479" s="1">
        <f t="shared" ca="1" si="112"/>
        <v>0</v>
      </c>
      <c r="BW479" s="1">
        <f t="shared" ca="1" si="113"/>
        <v>0</v>
      </c>
      <c r="BX479" s="1">
        <f t="shared" ca="1" si="114"/>
        <v>0</v>
      </c>
      <c r="BY479" s="1">
        <f t="shared" ca="1" si="115"/>
        <v>0</v>
      </c>
      <c r="BZ479" s="1">
        <f t="shared" ca="1" si="116"/>
        <v>0</v>
      </c>
      <c r="CA479" s="1">
        <f t="shared" ca="1" si="117"/>
        <v>0</v>
      </c>
      <c r="CB479" s="1">
        <f t="shared" ca="1" si="118"/>
        <v>0</v>
      </c>
      <c r="CC479" s="1">
        <f t="shared" ca="1" si="119"/>
        <v>0</v>
      </c>
    </row>
    <row r="480" spans="1:81" hidden="1" x14ac:dyDescent="0.25">
      <c r="A480" s="1" t="s">
        <v>229</v>
      </c>
      <c r="B480" s="1" t="s">
        <v>896</v>
      </c>
      <c r="C480" s="1" t="s">
        <v>62</v>
      </c>
      <c r="D480" s="1" t="s">
        <v>858</v>
      </c>
      <c r="E480" s="1" t="s">
        <v>94</v>
      </c>
      <c r="F480">
        <v>2</v>
      </c>
      <c r="G480">
        <v>0</v>
      </c>
      <c r="H480">
        <v>0</v>
      </c>
      <c r="I480">
        <v>0</v>
      </c>
      <c r="J480">
        <v>0</v>
      </c>
      <c r="BI480" s="3">
        <v>5</v>
      </c>
      <c r="BJ480" s="3" t="str">
        <f t="array" ref="BJ480">IF(C480="yes",VLOOKUP(BI480&amp;D480,CHOOSE({1,2},Schedule_2015!$A$2:$A$257&amp;Schedule_2015!$B$2:$B$257,Schedule_2015!$C$2:$C$257),2,0),VLOOKUP(BI480&amp;D480,CHOOSE({1,2},Schedule_2015!$A$2:$A$257&amp;Schedule_2015!$C$2:$C$257,Schedule_2015!$B$2:$B$257),2,0))</f>
        <v>BUF</v>
      </c>
      <c r="BK480" s="3">
        <f>VLOOKUP(BJ480,Def!$A$2:$Z$34,23,0)</f>
        <v>96.8</v>
      </c>
      <c r="BL480" s="3">
        <f>VLOOKUP(BJ480,Def!$A$2:$Z$34,16,0)</f>
        <v>279.60000000000002</v>
      </c>
      <c r="BM480" s="3">
        <f>VLOOKUP(BJ480,Def!$A$2:$Z$34,17,0)</f>
        <v>8</v>
      </c>
      <c r="BN480" s="3">
        <f>VLOOKUP(BJ480,Def!$A$2:$Z$34,24,0)</f>
        <v>1</v>
      </c>
      <c r="BO480" s="1">
        <f t="shared" ca="1" si="105"/>
        <v>0</v>
      </c>
      <c r="BP480" s="1">
        <f t="shared" ca="1" si="106"/>
        <v>0</v>
      </c>
      <c r="BQ480" s="1">
        <f t="shared" ca="1" si="107"/>
        <v>0</v>
      </c>
      <c r="BR480" s="1">
        <f t="shared" ca="1" si="108"/>
        <v>0</v>
      </c>
      <c r="BS480" s="1">
        <f t="shared" ca="1" si="109"/>
        <v>0</v>
      </c>
      <c r="BT480" s="1">
        <f t="shared" ca="1" si="110"/>
        <v>0</v>
      </c>
      <c r="BU480" s="1">
        <f t="shared" ca="1" si="111"/>
        <v>0</v>
      </c>
      <c r="BV480" s="1">
        <f t="shared" ca="1" si="112"/>
        <v>0</v>
      </c>
      <c r="BW480" s="1">
        <f t="shared" ca="1" si="113"/>
        <v>0</v>
      </c>
      <c r="BX480" s="1">
        <f t="shared" ca="1" si="114"/>
        <v>0</v>
      </c>
      <c r="BY480" s="1">
        <f t="shared" ca="1" si="115"/>
        <v>0</v>
      </c>
      <c r="BZ480" s="1">
        <f t="shared" ca="1" si="116"/>
        <v>0</v>
      </c>
      <c r="CA480" s="1">
        <f t="shared" ca="1" si="117"/>
        <v>0</v>
      </c>
      <c r="CB480" s="1">
        <f t="shared" ca="1" si="118"/>
        <v>0</v>
      </c>
      <c r="CC480" s="1">
        <f t="shared" ca="1" si="119"/>
        <v>0</v>
      </c>
    </row>
    <row r="481" spans="1:81" hidden="1" x14ac:dyDescent="0.25">
      <c r="A481" s="1" t="s">
        <v>897</v>
      </c>
      <c r="B481" s="1" t="s">
        <v>898</v>
      </c>
      <c r="C481" s="1" t="s">
        <v>62</v>
      </c>
      <c r="D481" s="1" t="s">
        <v>858</v>
      </c>
      <c r="E481" s="1" t="s">
        <v>105</v>
      </c>
      <c r="F481">
        <v>2</v>
      </c>
      <c r="G481">
        <v>0</v>
      </c>
      <c r="H481">
        <v>0</v>
      </c>
      <c r="I481">
        <v>1.5</v>
      </c>
      <c r="J481">
        <v>1</v>
      </c>
      <c r="BI481" s="3">
        <v>5</v>
      </c>
      <c r="BJ481" s="3" t="str">
        <f t="array" ref="BJ481">IF(C481="yes",VLOOKUP(BI481&amp;D481,CHOOSE({1,2},Schedule_2015!$A$2:$A$257&amp;Schedule_2015!$B$2:$B$257,Schedule_2015!$C$2:$C$257),2,0),VLOOKUP(BI481&amp;D481,CHOOSE({1,2},Schedule_2015!$A$2:$A$257&amp;Schedule_2015!$C$2:$C$257,Schedule_2015!$B$2:$B$257),2,0))</f>
        <v>BUF</v>
      </c>
      <c r="BK481" s="3">
        <f>VLOOKUP(BJ481,Def!$A$2:$Z$34,23,0)</f>
        <v>96.8</v>
      </c>
      <c r="BL481" s="3">
        <f>VLOOKUP(BJ481,Def!$A$2:$Z$34,16,0)</f>
        <v>279.60000000000002</v>
      </c>
      <c r="BM481" s="3">
        <f>VLOOKUP(BJ481,Def!$A$2:$Z$34,17,0)</f>
        <v>8</v>
      </c>
      <c r="BN481" s="3">
        <f>VLOOKUP(BJ481,Def!$A$2:$Z$34,24,0)</f>
        <v>1</v>
      </c>
      <c r="BO481" s="1">
        <f t="shared" ca="1" si="105"/>
        <v>0</v>
      </c>
      <c r="BP481" s="1">
        <f t="shared" ca="1" si="106"/>
        <v>0</v>
      </c>
      <c r="BQ481" s="1">
        <f t="shared" ca="1" si="107"/>
        <v>0</v>
      </c>
      <c r="BR481" s="1">
        <f t="shared" ca="1" si="108"/>
        <v>0</v>
      </c>
      <c r="BS481" s="1">
        <f t="shared" ca="1" si="109"/>
        <v>0</v>
      </c>
      <c r="BT481" s="1">
        <f t="shared" ca="1" si="110"/>
        <v>0</v>
      </c>
      <c r="BU481" s="1">
        <f t="shared" ca="1" si="111"/>
        <v>0</v>
      </c>
      <c r="BV481" s="1">
        <f t="shared" ca="1" si="112"/>
        <v>0</v>
      </c>
      <c r="BW481" s="1">
        <f t="shared" ca="1" si="113"/>
        <v>0</v>
      </c>
      <c r="BX481" s="1">
        <f t="shared" ca="1" si="114"/>
        <v>0</v>
      </c>
      <c r="BY481" s="1">
        <f t="shared" ca="1" si="115"/>
        <v>0</v>
      </c>
      <c r="BZ481" s="1">
        <f t="shared" ca="1" si="116"/>
        <v>0</v>
      </c>
      <c r="CA481" s="1">
        <f t="shared" ca="1" si="117"/>
        <v>0</v>
      </c>
      <c r="CB481" s="1">
        <f t="shared" ca="1" si="118"/>
        <v>0</v>
      </c>
      <c r="CC481" s="1">
        <f t="shared" ca="1" si="119"/>
        <v>0</v>
      </c>
    </row>
    <row r="482" spans="1:81" hidden="1" x14ac:dyDescent="0.25">
      <c r="A482" s="1" t="s">
        <v>899</v>
      </c>
      <c r="B482" s="1" t="s">
        <v>900</v>
      </c>
      <c r="C482" s="1" t="s">
        <v>62</v>
      </c>
      <c r="D482" s="1" t="s">
        <v>858</v>
      </c>
      <c r="E482" s="1" t="s">
        <v>115</v>
      </c>
      <c r="F482">
        <v>3</v>
      </c>
      <c r="G482">
        <v>0</v>
      </c>
      <c r="H482">
        <v>0</v>
      </c>
      <c r="I482">
        <v>0</v>
      </c>
      <c r="J482">
        <v>6</v>
      </c>
      <c r="BI482" s="3">
        <v>5</v>
      </c>
      <c r="BJ482" s="3" t="str">
        <f t="array" ref="BJ482">IF(C482="yes",VLOOKUP(BI482&amp;D482,CHOOSE({1,2},Schedule_2015!$A$2:$A$257&amp;Schedule_2015!$B$2:$B$257,Schedule_2015!$C$2:$C$257),2,0),VLOOKUP(BI482&amp;D482,CHOOSE({1,2},Schedule_2015!$A$2:$A$257&amp;Schedule_2015!$C$2:$C$257,Schedule_2015!$B$2:$B$257),2,0))</f>
        <v>BUF</v>
      </c>
      <c r="BK482" s="3">
        <f>VLOOKUP(BJ482,Def!$A$2:$Z$34,23,0)</f>
        <v>96.8</v>
      </c>
      <c r="BL482" s="3">
        <f>VLOOKUP(BJ482,Def!$A$2:$Z$34,16,0)</f>
        <v>279.60000000000002</v>
      </c>
      <c r="BM482" s="3">
        <f>VLOOKUP(BJ482,Def!$A$2:$Z$34,17,0)</f>
        <v>8</v>
      </c>
      <c r="BN482" s="3">
        <f>VLOOKUP(BJ482,Def!$A$2:$Z$34,24,0)</f>
        <v>1</v>
      </c>
      <c r="BO482" s="1">
        <f t="shared" ca="1" si="105"/>
        <v>0</v>
      </c>
      <c r="BP482" s="1">
        <f t="shared" ca="1" si="106"/>
        <v>0</v>
      </c>
      <c r="BQ482" s="1">
        <f t="shared" ca="1" si="107"/>
        <v>0</v>
      </c>
      <c r="BR482" s="1">
        <f t="shared" ca="1" si="108"/>
        <v>0</v>
      </c>
      <c r="BS482" s="1">
        <f t="shared" ca="1" si="109"/>
        <v>0</v>
      </c>
      <c r="BT482" s="1">
        <f t="shared" ca="1" si="110"/>
        <v>0</v>
      </c>
      <c r="BU482" s="1">
        <f t="shared" ca="1" si="111"/>
        <v>0</v>
      </c>
      <c r="BV482" s="1">
        <f t="shared" ca="1" si="112"/>
        <v>0</v>
      </c>
      <c r="BW482" s="1">
        <f t="shared" ca="1" si="113"/>
        <v>0</v>
      </c>
      <c r="BX482" s="1">
        <f t="shared" ca="1" si="114"/>
        <v>0</v>
      </c>
      <c r="BY482" s="1">
        <f t="shared" ca="1" si="115"/>
        <v>0</v>
      </c>
      <c r="BZ482" s="1">
        <f t="shared" ca="1" si="116"/>
        <v>0</v>
      </c>
      <c r="CA482" s="1">
        <f t="shared" ca="1" si="117"/>
        <v>0</v>
      </c>
      <c r="CB482" s="1">
        <f t="shared" ca="1" si="118"/>
        <v>0</v>
      </c>
      <c r="CC482" s="1">
        <f t="shared" ca="1" si="119"/>
        <v>0</v>
      </c>
    </row>
    <row r="483" spans="1:81" hidden="1" x14ac:dyDescent="0.25">
      <c r="A483" s="1" t="s">
        <v>901</v>
      </c>
      <c r="B483" s="1" t="s">
        <v>902</v>
      </c>
      <c r="C483" s="1" t="s">
        <v>62</v>
      </c>
      <c r="D483" s="1" t="s">
        <v>858</v>
      </c>
      <c r="E483" s="1" t="s">
        <v>94</v>
      </c>
      <c r="F483">
        <v>2</v>
      </c>
      <c r="G483">
        <v>0</v>
      </c>
      <c r="H483">
        <v>0</v>
      </c>
      <c r="I483">
        <v>1.5</v>
      </c>
      <c r="J483">
        <v>4</v>
      </c>
      <c r="BI483" s="3">
        <v>5</v>
      </c>
      <c r="BJ483" s="3" t="str">
        <f t="array" ref="BJ483">IF(C483="yes",VLOOKUP(BI483&amp;D483,CHOOSE({1,2},Schedule_2015!$A$2:$A$257&amp;Schedule_2015!$B$2:$B$257,Schedule_2015!$C$2:$C$257),2,0),VLOOKUP(BI483&amp;D483,CHOOSE({1,2},Schedule_2015!$A$2:$A$257&amp;Schedule_2015!$C$2:$C$257,Schedule_2015!$B$2:$B$257),2,0))</f>
        <v>BUF</v>
      </c>
      <c r="BK483" s="3">
        <f>VLOOKUP(BJ483,Def!$A$2:$Z$34,23,0)</f>
        <v>96.8</v>
      </c>
      <c r="BL483" s="3">
        <f>VLOOKUP(BJ483,Def!$A$2:$Z$34,16,0)</f>
        <v>279.60000000000002</v>
      </c>
      <c r="BM483" s="3">
        <f>VLOOKUP(BJ483,Def!$A$2:$Z$34,17,0)</f>
        <v>8</v>
      </c>
      <c r="BN483" s="3">
        <f>VLOOKUP(BJ483,Def!$A$2:$Z$34,24,0)</f>
        <v>1</v>
      </c>
      <c r="BO483" s="1">
        <f t="shared" ca="1" si="105"/>
        <v>0</v>
      </c>
      <c r="BP483" s="1">
        <f t="shared" ca="1" si="106"/>
        <v>0</v>
      </c>
      <c r="BQ483" s="1">
        <f t="shared" ca="1" si="107"/>
        <v>0</v>
      </c>
      <c r="BR483" s="1">
        <f t="shared" ca="1" si="108"/>
        <v>0</v>
      </c>
      <c r="BS483" s="1">
        <f t="shared" ca="1" si="109"/>
        <v>0</v>
      </c>
      <c r="BT483" s="1">
        <f t="shared" ca="1" si="110"/>
        <v>0</v>
      </c>
      <c r="BU483" s="1">
        <f t="shared" ca="1" si="111"/>
        <v>0</v>
      </c>
      <c r="BV483" s="1">
        <f t="shared" ca="1" si="112"/>
        <v>0</v>
      </c>
      <c r="BW483" s="1">
        <f t="shared" ca="1" si="113"/>
        <v>0</v>
      </c>
      <c r="BX483" s="1">
        <f t="shared" ca="1" si="114"/>
        <v>0</v>
      </c>
      <c r="BY483" s="1">
        <f t="shared" ca="1" si="115"/>
        <v>0</v>
      </c>
      <c r="BZ483" s="1">
        <f t="shared" ca="1" si="116"/>
        <v>0</v>
      </c>
      <c r="CA483" s="1">
        <f t="shared" ca="1" si="117"/>
        <v>0</v>
      </c>
      <c r="CB483" s="1">
        <f t="shared" ca="1" si="118"/>
        <v>0</v>
      </c>
      <c r="CC483" s="1">
        <f t="shared" ca="1" si="119"/>
        <v>0</v>
      </c>
    </row>
    <row r="484" spans="1:81" hidden="1" x14ac:dyDescent="0.25">
      <c r="A484" s="1" t="s">
        <v>903</v>
      </c>
      <c r="B484" s="1" t="s">
        <v>904</v>
      </c>
      <c r="C484" s="1" t="s">
        <v>62</v>
      </c>
      <c r="D484" s="1" t="s">
        <v>858</v>
      </c>
      <c r="E484" s="1" t="s">
        <v>118</v>
      </c>
      <c r="F484">
        <v>4</v>
      </c>
      <c r="G484">
        <v>0</v>
      </c>
      <c r="H484">
        <v>0</v>
      </c>
      <c r="I484">
        <v>0</v>
      </c>
      <c r="J484">
        <v>2</v>
      </c>
      <c r="BI484" s="3">
        <v>5</v>
      </c>
      <c r="BJ484" s="3" t="str">
        <f t="array" ref="BJ484">IF(C484="yes",VLOOKUP(BI484&amp;D484,CHOOSE({1,2},Schedule_2015!$A$2:$A$257&amp;Schedule_2015!$B$2:$B$257,Schedule_2015!$C$2:$C$257),2,0),VLOOKUP(BI484&amp;D484,CHOOSE({1,2},Schedule_2015!$A$2:$A$257&amp;Schedule_2015!$C$2:$C$257,Schedule_2015!$B$2:$B$257),2,0))</f>
        <v>BUF</v>
      </c>
      <c r="BK484" s="3">
        <f>VLOOKUP(BJ484,Def!$A$2:$Z$34,23,0)</f>
        <v>96.8</v>
      </c>
      <c r="BL484" s="3">
        <f>VLOOKUP(BJ484,Def!$A$2:$Z$34,16,0)</f>
        <v>279.60000000000002</v>
      </c>
      <c r="BM484" s="3">
        <f>VLOOKUP(BJ484,Def!$A$2:$Z$34,17,0)</f>
        <v>8</v>
      </c>
      <c r="BN484" s="3">
        <f>VLOOKUP(BJ484,Def!$A$2:$Z$34,24,0)</f>
        <v>1</v>
      </c>
      <c r="BO484" s="1">
        <f t="shared" ca="1" si="105"/>
        <v>0</v>
      </c>
      <c r="BP484" s="1">
        <f t="shared" ca="1" si="106"/>
        <v>0</v>
      </c>
      <c r="BQ484" s="1">
        <f t="shared" ca="1" si="107"/>
        <v>0</v>
      </c>
      <c r="BR484" s="1">
        <f t="shared" ca="1" si="108"/>
        <v>0</v>
      </c>
      <c r="BS484" s="1">
        <f t="shared" ca="1" si="109"/>
        <v>0</v>
      </c>
      <c r="BT484" s="1">
        <f t="shared" ca="1" si="110"/>
        <v>0</v>
      </c>
      <c r="BU484" s="1">
        <f t="shared" ca="1" si="111"/>
        <v>0</v>
      </c>
      <c r="BV484" s="1">
        <f t="shared" ca="1" si="112"/>
        <v>0</v>
      </c>
      <c r="BW484" s="1">
        <f t="shared" ca="1" si="113"/>
        <v>0</v>
      </c>
      <c r="BX484" s="1">
        <f t="shared" ca="1" si="114"/>
        <v>0</v>
      </c>
      <c r="BY484" s="1">
        <f t="shared" ca="1" si="115"/>
        <v>0</v>
      </c>
      <c r="BZ484" s="1">
        <f t="shared" ca="1" si="116"/>
        <v>0</v>
      </c>
      <c r="CA484" s="1">
        <f t="shared" ca="1" si="117"/>
        <v>0</v>
      </c>
      <c r="CB484" s="1">
        <f t="shared" ca="1" si="118"/>
        <v>0</v>
      </c>
      <c r="CC484" s="1">
        <f t="shared" ca="1" si="119"/>
        <v>0</v>
      </c>
    </row>
    <row r="485" spans="1:81" hidden="1" x14ac:dyDescent="0.25">
      <c r="A485" s="1" t="s">
        <v>1444</v>
      </c>
      <c r="B485" s="1" t="s">
        <v>1445</v>
      </c>
      <c r="C485" s="1" t="s">
        <v>135</v>
      </c>
      <c r="D485" s="1" t="s">
        <v>1396</v>
      </c>
      <c r="E485" s="1" t="s">
        <v>100</v>
      </c>
      <c r="F485">
        <v>1</v>
      </c>
      <c r="G485">
        <v>1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1</v>
      </c>
      <c r="O485">
        <v>0</v>
      </c>
      <c r="BI485" s="3">
        <v>4</v>
      </c>
      <c r="BJ485" s="3" t="str">
        <f t="array" ref="BJ485">IF(C485="yes",VLOOKUP(BI485&amp;D485,CHOOSE({1,2},Schedule_2015!$A$2:$A$257&amp;Schedule_2015!$B$2:$B$257,Schedule_2015!$C$2:$C$257),2,0),VLOOKUP(BI485&amp;D485,CHOOSE({1,2},Schedule_2015!$A$2:$A$257&amp;Schedule_2015!$C$2:$C$257,Schedule_2015!$B$2:$B$257),2,0))</f>
        <v>BUF</v>
      </c>
      <c r="BK485" s="3">
        <f>VLOOKUP(BJ485,Def!$A$2:$Z$34,23,0)</f>
        <v>96.8</v>
      </c>
      <c r="BL485" s="3">
        <f>VLOOKUP(BJ485,Def!$A$2:$Z$34,16,0)</f>
        <v>279.60000000000002</v>
      </c>
      <c r="BM485" s="3">
        <f>VLOOKUP(BJ485,Def!$A$2:$Z$34,17,0)</f>
        <v>8</v>
      </c>
      <c r="BN485" s="3">
        <f>VLOOKUP(BJ485,Def!$A$2:$Z$34,24,0)</f>
        <v>1</v>
      </c>
      <c r="BO485" s="1">
        <f t="shared" ca="1" si="105"/>
        <v>0</v>
      </c>
      <c r="BP485" s="1">
        <f t="shared" ca="1" si="106"/>
        <v>0</v>
      </c>
      <c r="BQ485" s="1">
        <f t="shared" ca="1" si="107"/>
        <v>0</v>
      </c>
      <c r="BR485" s="1">
        <f t="shared" ca="1" si="108"/>
        <v>0</v>
      </c>
      <c r="BS485" s="1">
        <f t="shared" ca="1" si="109"/>
        <v>0</v>
      </c>
      <c r="BT485" s="1">
        <f t="shared" ca="1" si="110"/>
        <v>0</v>
      </c>
      <c r="BU485" s="1">
        <f t="shared" ca="1" si="111"/>
        <v>0</v>
      </c>
      <c r="BV485" s="1">
        <f t="shared" ca="1" si="112"/>
        <v>0</v>
      </c>
      <c r="BW485" s="1">
        <f t="shared" ca="1" si="113"/>
        <v>0</v>
      </c>
      <c r="BX485" s="1">
        <f t="shared" ca="1" si="114"/>
        <v>0</v>
      </c>
      <c r="BY485" s="1">
        <f t="shared" ca="1" si="115"/>
        <v>0</v>
      </c>
      <c r="BZ485" s="1">
        <f t="shared" ca="1" si="116"/>
        <v>0</v>
      </c>
      <c r="CA485" s="1">
        <f t="shared" ca="1" si="117"/>
        <v>0</v>
      </c>
      <c r="CB485" s="1">
        <f t="shared" ca="1" si="118"/>
        <v>0</v>
      </c>
      <c r="CC485" s="1">
        <f t="shared" ca="1" si="119"/>
        <v>0</v>
      </c>
    </row>
    <row r="486" spans="1:81" hidden="1" x14ac:dyDescent="0.25">
      <c r="A486" s="1" t="s">
        <v>1414</v>
      </c>
      <c r="B486" s="1" t="s">
        <v>1415</v>
      </c>
      <c r="C486" s="1" t="s">
        <v>135</v>
      </c>
      <c r="D486" s="1" t="s">
        <v>1396</v>
      </c>
      <c r="E486" s="1" t="s">
        <v>88</v>
      </c>
      <c r="P486">
        <v>1</v>
      </c>
      <c r="Q486">
        <v>1</v>
      </c>
      <c r="R486">
        <v>47</v>
      </c>
      <c r="S486">
        <v>3</v>
      </c>
      <c r="T486">
        <v>2</v>
      </c>
      <c r="U486">
        <v>0</v>
      </c>
      <c r="V486">
        <v>1</v>
      </c>
      <c r="W486">
        <v>1</v>
      </c>
      <c r="X486">
        <v>1</v>
      </c>
      <c r="BI486" s="3">
        <v>4</v>
      </c>
      <c r="BJ486" s="3" t="str">
        <f t="array" ref="BJ486">IF(C486="yes",VLOOKUP(BI486&amp;D486,CHOOSE({1,2},Schedule_2015!$A$2:$A$257&amp;Schedule_2015!$B$2:$B$257,Schedule_2015!$C$2:$C$257),2,0),VLOOKUP(BI486&amp;D486,CHOOSE({1,2},Schedule_2015!$A$2:$A$257&amp;Schedule_2015!$C$2:$C$257,Schedule_2015!$B$2:$B$257),2,0))</f>
        <v>BUF</v>
      </c>
      <c r="BK486" s="3">
        <f>VLOOKUP(BJ486,Def!$A$2:$Z$34,23,0)</f>
        <v>96.8</v>
      </c>
      <c r="BL486" s="3">
        <f>VLOOKUP(BJ486,Def!$A$2:$Z$34,16,0)</f>
        <v>279.60000000000002</v>
      </c>
      <c r="BM486" s="3">
        <f>VLOOKUP(BJ486,Def!$A$2:$Z$34,17,0)</f>
        <v>8</v>
      </c>
      <c r="BN486" s="3">
        <f>VLOOKUP(BJ486,Def!$A$2:$Z$34,24,0)</f>
        <v>1</v>
      </c>
      <c r="BO486" s="1">
        <f t="shared" ca="1" si="105"/>
        <v>0</v>
      </c>
      <c r="BP486" s="1">
        <f t="shared" ca="1" si="106"/>
        <v>0</v>
      </c>
      <c r="BQ486" s="1">
        <f t="shared" ca="1" si="107"/>
        <v>0</v>
      </c>
      <c r="BR486" s="1">
        <f t="shared" ca="1" si="108"/>
        <v>0</v>
      </c>
      <c r="BS486" s="1">
        <f t="shared" ca="1" si="109"/>
        <v>0</v>
      </c>
      <c r="BT486" s="1">
        <f t="shared" ca="1" si="110"/>
        <v>0</v>
      </c>
      <c r="BU486" s="1">
        <f t="shared" ca="1" si="111"/>
        <v>0</v>
      </c>
      <c r="BV486" s="1">
        <f t="shared" ca="1" si="112"/>
        <v>0</v>
      </c>
      <c r="BW486" s="1">
        <f t="shared" ca="1" si="113"/>
        <v>0</v>
      </c>
      <c r="BX486" s="1">
        <f t="shared" ca="1" si="114"/>
        <v>0</v>
      </c>
      <c r="BY486" s="1">
        <f t="shared" ca="1" si="115"/>
        <v>0</v>
      </c>
      <c r="BZ486" s="1">
        <f t="shared" ca="1" si="116"/>
        <v>0</v>
      </c>
      <c r="CA486" s="1">
        <f t="shared" ca="1" si="117"/>
        <v>0</v>
      </c>
      <c r="CB486" s="1">
        <f t="shared" ca="1" si="118"/>
        <v>0</v>
      </c>
      <c r="CC486" s="1">
        <f t="shared" ca="1" si="119"/>
        <v>0</v>
      </c>
    </row>
    <row r="487" spans="1:81" hidden="1" x14ac:dyDescent="0.25">
      <c r="A487" s="1" t="s">
        <v>1416</v>
      </c>
      <c r="B487" s="1" t="s">
        <v>1417</v>
      </c>
      <c r="C487" s="1" t="s">
        <v>135</v>
      </c>
      <c r="D487" s="1" t="s">
        <v>1396</v>
      </c>
      <c r="E487" s="1" t="s">
        <v>91</v>
      </c>
      <c r="AK487">
        <v>42</v>
      </c>
      <c r="AL487">
        <v>4</v>
      </c>
      <c r="AM487">
        <v>55</v>
      </c>
      <c r="AN487">
        <v>8</v>
      </c>
      <c r="AO487">
        <v>355</v>
      </c>
      <c r="BI487" s="3">
        <v>4</v>
      </c>
      <c r="BJ487" s="3" t="str">
        <f t="array" ref="BJ487">IF(C487="yes",VLOOKUP(BI487&amp;D487,CHOOSE({1,2},Schedule_2015!$A$2:$A$257&amp;Schedule_2015!$B$2:$B$257,Schedule_2015!$C$2:$C$257),2,0),VLOOKUP(BI487&amp;D487,CHOOSE({1,2},Schedule_2015!$A$2:$A$257&amp;Schedule_2015!$C$2:$C$257,Schedule_2015!$B$2:$B$257),2,0))</f>
        <v>BUF</v>
      </c>
      <c r="BK487" s="3">
        <f>VLOOKUP(BJ487,Def!$A$2:$Z$34,23,0)</f>
        <v>96.8</v>
      </c>
      <c r="BL487" s="3">
        <f>VLOOKUP(BJ487,Def!$A$2:$Z$34,16,0)</f>
        <v>279.60000000000002</v>
      </c>
      <c r="BM487" s="3">
        <f>VLOOKUP(BJ487,Def!$A$2:$Z$34,17,0)</f>
        <v>8</v>
      </c>
      <c r="BN487" s="3">
        <f>VLOOKUP(BJ487,Def!$A$2:$Z$34,24,0)</f>
        <v>1</v>
      </c>
      <c r="BO487" s="1">
        <f t="shared" ca="1" si="105"/>
        <v>0</v>
      </c>
      <c r="BP487" s="1">
        <f t="shared" ca="1" si="106"/>
        <v>0</v>
      </c>
      <c r="BQ487" s="1">
        <f t="shared" ca="1" si="107"/>
        <v>0</v>
      </c>
      <c r="BR487" s="1">
        <f t="shared" ca="1" si="108"/>
        <v>0</v>
      </c>
      <c r="BS487" s="1">
        <f t="shared" ca="1" si="109"/>
        <v>0</v>
      </c>
      <c r="BT487" s="1">
        <f t="shared" ca="1" si="110"/>
        <v>0</v>
      </c>
      <c r="BU487" s="1">
        <f t="shared" ca="1" si="111"/>
        <v>0</v>
      </c>
      <c r="BV487" s="1">
        <f t="shared" ca="1" si="112"/>
        <v>0</v>
      </c>
      <c r="BW487" s="1">
        <f t="shared" ca="1" si="113"/>
        <v>0</v>
      </c>
      <c r="BX487" s="1">
        <f t="shared" ca="1" si="114"/>
        <v>0</v>
      </c>
      <c r="BY487" s="1">
        <f t="shared" ca="1" si="115"/>
        <v>0</v>
      </c>
      <c r="BZ487" s="1">
        <f t="shared" ca="1" si="116"/>
        <v>0</v>
      </c>
      <c r="CA487" s="1">
        <f t="shared" ca="1" si="117"/>
        <v>0</v>
      </c>
      <c r="CB487" s="1">
        <f t="shared" ca="1" si="118"/>
        <v>0</v>
      </c>
      <c r="CC487" s="1">
        <f t="shared" ca="1" si="119"/>
        <v>0</v>
      </c>
    </row>
    <row r="488" spans="1:81" hidden="1" x14ac:dyDescent="0.25">
      <c r="A488" s="1" t="s">
        <v>1420</v>
      </c>
      <c r="B488" s="1" t="s">
        <v>1421</v>
      </c>
      <c r="C488" s="1" t="s">
        <v>135</v>
      </c>
      <c r="D488" s="1" t="s">
        <v>1396</v>
      </c>
      <c r="E488" s="1" t="s">
        <v>94</v>
      </c>
      <c r="F488">
        <v>1</v>
      </c>
      <c r="G488">
        <v>0</v>
      </c>
      <c r="H488">
        <v>0</v>
      </c>
      <c r="I488">
        <v>0</v>
      </c>
      <c r="J488">
        <v>1</v>
      </c>
      <c r="BI488" s="3">
        <v>4</v>
      </c>
      <c r="BJ488" s="3" t="str">
        <f t="array" ref="BJ488">IF(C488="yes",VLOOKUP(BI488&amp;D488,CHOOSE({1,2},Schedule_2015!$A$2:$A$257&amp;Schedule_2015!$B$2:$B$257,Schedule_2015!$C$2:$C$257),2,0),VLOOKUP(BI488&amp;D488,CHOOSE({1,2},Schedule_2015!$A$2:$A$257&amp;Schedule_2015!$C$2:$C$257,Schedule_2015!$B$2:$B$257),2,0))</f>
        <v>BUF</v>
      </c>
      <c r="BK488" s="3">
        <f>VLOOKUP(BJ488,Def!$A$2:$Z$34,23,0)</f>
        <v>96.8</v>
      </c>
      <c r="BL488" s="3">
        <f>VLOOKUP(BJ488,Def!$A$2:$Z$34,16,0)</f>
        <v>279.60000000000002</v>
      </c>
      <c r="BM488" s="3">
        <f>VLOOKUP(BJ488,Def!$A$2:$Z$34,17,0)</f>
        <v>8</v>
      </c>
      <c r="BN488" s="3">
        <f>VLOOKUP(BJ488,Def!$A$2:$Z$34,24,0)</f>
        <v>1</v>
      </c>
      <c r="BO488" s="1">
        <f t="shared" ca="1" si="105"/>
        <v>0</v>
      </c>
      <c r="BP488" s="1">
        <f t="shared" ca="1" si="106"/>
        <v>0</v>
      </c>
      <c r="BQ488" s="1">
        <f t="shared" ca="1" si="107"/>
        <v>0</v>
      </c>
      <c r="BR488" s="1">
        <f t="shared" ca="1" si="108"/>
        <v>0</v>
      </c>
      <c r="BS488" s="1">
        <f t="shared" ca="1" si="109"/>
        <v>0</v>
      </c>
      <c r="BT488" s="1">
        <f t="shared" ca="1" si="110"/>
        <v>0</v>
      </c>
      <c r="BU488" s="1">
        <f t="shared" ca="1" si="111"/>
        <v>0</v>
      </c>
      <c r="BV488" s="1">
        <f t="shared" ca="1" si="112"/>
        <v>0</v>
      </c>
      <c r="BW488" s="1">
        <f t="shared" ca="1" si="113"/>
        <v>0</v>
      </c>
      <c r="BX488" s="1">
        <f t="shared" ca="1" si="114"/>
        <v>0</v>
      </c>
      <c r="BY488" s="1">
        <f t="shared" ca="1" si="115"/>
        <v>0</v>
      </c>
      <c r="BZ488" s="1">
        <f t="shared" ca="1" si="116"/>
        <v>0</v>
      </c>
      <c r="CA488" s="1">
        <f t="shared" ca="1" si="117"/>
        <v>0</v>
      </c>
      <c r="CB488" s="1">
        <f t="shared" ca="1" si="118"/>
        <v>0</v>
      </c>
      <c r="CC488" s="1">
        <f t="shared" ca="1" si="119"/>
        <v>0</v>
      </c>
    </row>
    <row r="489" spans="1:81" hidden="1" x14ac:dyDescent="0.25">
      <c r="A489" s="1" t="s">
        <v>1932</v>
      </c>
      <c r="B489" s="1" t="s">
        <v>1933</v>
      </c>
      <c r="C489" s="1" t="s">
        <v>135</v>
      </c>
      <c r="D489" s="1" t="s">
        <v>1396</v>
      </c>
      <c r="E489" s="1" t="s">
        <v>105</v>
      </c>
      <c r="F489">
        <v>3</v>
      </c>
      <c r="G489">
        <v>0</v>
      </c>
      <c r="H489">
        <v>1</v>
      </c>
      <c r="I489">
        <v>0</v>
      </c>
      <c r="J489">
        <v>1</v>
      </c>
      <c r="BI489" s="3">
        <v>4</v>
      </c>
      <c r="BJ489" s="3" t="str">
        <f t="array" ref="BJ489">IF(C489="yes",VLOOKUP(BI489&amp;D489,CHOOSE({1,2},Schedule_2015!$A$2:$A$257&amp;Schedule_2015!$B$2:$B$257,Schedule_2015!$C$2:$C$257),2,0),VLOOKUP(BI489&amp;D489,CHOOSE({1,2},Schedule_2015!$A$2:$A$257&amp;Schedule_2015!$C$2:$C$257,Schedule_2015!$B$2:$B$257),2,0))</f>
        <v>BUF</v>
      </c>
      <c r="BK489" s="3">
        <f>VLOOKUP(BJ489,Def!$A$2:$Z$34,23,0)</f>
        <v>96.8</v>
      </c>
      <c r="BL489" s="3">
        <f>VLOOKUP(BJ489,Def!$A$2:$Z$34,16,0)</f>
        <v>279.60000000000002</v>
      </c>
      <c r="BM489" s="3">
        <f>VLOOKUP(BJ489,Def!$A$2:$Z$34,17,0)</f>
        <v>8</v>
      </c>
      <c r="BN489" s="3">
        <f>VLOOKUP(BJ489,Def!$A$2:$Z$34,24,0)</f>
        <v>1</v>
      </c>
      <c r="BO489" s="1">
        <f t="shared" ca="1" si="105"/>
        <v>0</v>
      </c>
      <c r="BP489" s="1">
        <f t="shared" ca="1" si="106"/>
        <v>0</v>
      </c>
      <c r="BQ489" s="1">
        <f t="shared" ca="1" si="107"/>
        <v>0</v>
      </c>
      <c r="BR489" s="1">
        <f t="shared" ca="1" si="108"/>
        <v>0</v>
      </c>
      <c r="BS489" s="1">
        <f t="shared" ca="1" si="109"/>
        <v>0</v>
      </c>
      <c r="BT489" s="1">
        <f t="shared" ca="1" si="110"/>
        <v>0</v>
      </c>
      <c r="BU489" s="1">
        <f t="shared" ca="1" si="111"/>
        <v>0</v>
      </c>
      <c r="BV489" s="1">
        <f t="shared" ca="1" si="112"/>
        <v>0</v>
      </c>
      <c r="BW489" s="1">
        <f t="shared" ca="1" si="113"/>
        <v>0</v>
      </c>
      <c r="BX489" s="1">
        <f t="shared" ca="1" si="114"/>
        <v>0</v>
      </c>
      <c r="BY489" s="1">
        <f t="shared" ca="1" si="115"/>
        <v>0</v>
      </c>
      <c r="BZ489" s="1">
        <f t="shared" ca="1" si="116"/>
        <v>0</v>
      </c>
      <c r="CA489" s="1">
        <f t="shared" ca="1" si="117"/>
        <v>0</v>
      </c>
      <c r="CB489" s="1">
        <f t="shared" ca="1" si="118"/>
        <v>0</v>
      </c>
      <c r="CC489" s="1">
        <f t="shared" ca="1" si="119"/>
        <v>0</v>
      </c>
    </row>
    <row r="490" spans="1:81" hidden="1" x14ac:dyDescent="0.25">
      <c r="A490" s="1" t="s">
        <v>1424</v>
      </c>
      <c r="B490" s="1" t="s">
        <v>1425</v>
      </c>
      <c r="C490" s="1" t="s">
        <v>135</v>
      </c>
      <c r="D490" s="1" t="s">
        <v>1396</v>
      </c>
      <c r="E490" s="1" t="s">
        <v>105</v>
      </c>
      <c r="F490">
        <v>1</v>
      </c>
      <c r="G490">
        <v>0</v>
      </c>
      <c r="H490">
        <v>0</v>
      </c>
      <c r="I490">
        <v>0</v>
      </c>
      <c r="J490">
        <v>0</v>
      </c>
      <c r="BI490" s="3">
        <v>4</v>
      </c>
      <c r="BJ490" s="3" t="str">
        <f t="array" ref="BJ490">IF(C490="yes",VLOOKUP(BI490&amp;D490,CHOOSE({1,2},Schedule_2015!$A$2:$A$257&amp;Schedule_2015!$B$2:$B$257,Schedule_2015!$C$2:$C$257),2,0),VLOOKUP(BI490&amp;D490,CHOOSE({1,2},Schedule_2015!$A$2:$A$257&amp;Schedule_2015!$C$2:$C$257,Schedule_2015!$B$2:$B$257),2,0))</f>
        <v>BUF</v>
      </c>
      <c r="BK490" s="3">
        <f>VLOOKUP(BJ490,Def!$A$2:$Z$34,23,0)</f>
        <v>96.8</v>
      </c>
      <c r="BL490" s="3">
        <f>VLOOKUP(BJ490,Def!$A$2:$Z$34,16,0)</f>
        <v>279.60000000000002</v>
      </c>
      <c r="BM490" s="3">
        <f>VLOOKUP(BJ490,Def!$A$2:$Z$34,17,0)</f>
        <v>8</v>
      </c>
      <c r="BN490" s="3">
        <f>VLOOKUP(BJ490,Def!$A$2:$Z$34,24,0)</f>
        <v>1</v>
      </c>
      <c r="BO490" s="1">
        <f t="shared" ca="1" si="105"/>
        <v>0</v>
      </c>
      <c r="BP490" s="1">
        <f t="shared" ca="1" si="106"/>
        <v>0</v>
      </c>
      <c r="BQ490" s="1">
        <f t="shared" ca="1" si="107"/>
        <v>0</v>
      </c>
      <c r="BR490" s="1">
        <f t="shared" ca="1" si="108"/>
        <v>0</v>
      </c>
      <c r="BS490" s="1">
        <f t="shared" ca="1" si="109"/>
        <v>0</v>
      </c>
      <c r="BT490" s="1">
        <f t="shared" ca="1" si="110"/>
        <v>0</v>
      </c>
      <c r="BU490" s="1">
        <f t="shared" ca="1" si="111"/>
        <v>0</v>
      </c>
      <c r="BV490" s="1">
        <f t="shared" ca="1" si="112"/>
        <v>0</v>
      </c>
      <c r="BW490" s="1">
        <f t="shared" ca="1" si="113"/>
        <v>0</v>
      </c>
      <c r="BX490" s="1">
        <f t="shared" ca="1" si="114"/>
        <v>0</v>
      </c>
      <c r="BY490" s="1">
        <f t="shared" ca="1" si="115"/>
        <v>0</v>
      </c>
      <c r="BZ490" s="1">
        <f t="shared" ca="1" si="116"/>
        <v>0</v>
      </c>
      <c r="CA490" s="1">
        <f t="shared" ca="1" si="117"/>
        <v>0</v>
      </c>
      <c r="CB490" s="1">
        <f t="shared" ca="1" si="118"/>
        <v>0</v>
      </c>
      <c r="CC490" s="1">
        <f t="shared" ca="1" si="119"/>
        <v>0</v>
      </c>
    </row>
    <row r="491" spans="1:81" hidden="1" x14ac:dyDescent="0.25">
      <c r="A491" s="1" t="s">
        <v>1426</v>
      </c>
      <c r="B491" s="1" t="s">
        <v>1427</v>
      </c>
      <c r="C491" s="1" t="s">
        <v>135</v>
      </c>
      <c r="D491" s="1" t="s">
        <v>1396</v>
      </c>
      <c r="E491" s="1" t="s">
        <v>100</v>
      </c>
      <c r="F491">
        <v>1</v>
      </c>
      <c r="G491">
        <v>0</v>
      </c>
      <c r="H491">
        <v>0</v>
      </c>
      <c r="I491">
        <v>0</v>
      </c>
      <c r="J491">
        <v>3</v>
      </c>
      <c r="BI491" s="3">
        <v>4</v>
      </c>
      <c r="BJ491" s="3" t="str">
        <f t="array" ref="BJ491">IF(C491="yes",VLOOKUP(BI491&amp;D491,CHOOSE({1,2},Schedule_2015!$A$2:$A$257&amp;Schedule_2015!$B$2:$B$257,Schedule_2015!$C$2:$C$257),2,0),VLOOKUP(BI491&amp;D491,CHOOSE({1,2},Schedule_2015!$A$2:$A$257&amp;Schedule_2015!$C$2:$C$257,Schedule_2015!$B$2:$B$257),2,0))</f>
        <v>BUF</v>
      </c>
      <c r="BK491" s="3">
        <f>VLOOKUP(BJ491,Def!$A$2:$Z$34,23,0)</f>
        <v>96.8</v>
      </c>
      <c r="BL491" s="3">
        <f>VLOOKUP(BJ491,Def!$A$2:$Z$34,16,0)</f>
        <v>279.60000000000002</v>
      </c>
      <c r="BM491" s="3">
        <f>VLOOKUP(BJ491,Def!$A$2:$Z$34,17,0)</f>
        <v>8</v>
      </c>
      <c r="BN491" s="3">
        <f>VLOOKUP(BJ491,Def!$A$2:$Z$34,24,0)</f>
        <v>1</v>
      </c>
      <c r="BO491" s="1">
        <f t="shared" ca="1" si="105"/>
        <v>0</v>
      </c>
      <c r="BP491" s="1">
        <f t="shared" ca="1" si="106"/>
        <v>0</v>
      </c>
      <c r="BQ491" s="1">
        <f t="shared" ca="1" si="107"/>
        <v>0</v>
      </c>
      <c r="BR491" s="1">
        <f t="shared" ca="1" si="108"/>
        <v>0</v>
      </c>
      <c r="BS491" s="1">
        <f t="shared" ca="1" si="109"/>
        <v>0</v>
      </c>
      <c r="BT491" s="1">
        <f t="shared" ca="1" si="110"/>
        <v>0</v>
      </c>
      <c r="BU491" s="1">
        <f t="shared" ca="1" si="111"/>
        <v>0</v>
      </c>
      <c r="BV491" s="1">
        <f t="shared" ca="1" si="112"/>
        <v>0</v>
      </c>
      <c r="BW491" s="1">
        <f t="shared" ca="1" si="113"/>
        <v>0</v>
      </c>
      <c r="BX491" s="1">
        <f t="shared" ca="1" si="114"/>
        <v>0</v>
      </c>
      <c r="BY491" s="1">
        <f t="shared" ca="1" si="115"/>
        <v>0</v>
      </c>
      <c r="BZ491" s="1">
        <f t="shared" ca="1" si="116"/>
        <v>0</v>
      </c>
      <c r="CA491" s="1">
        <f t="shared" ca="1" si="117"/>
        <v>0</v>
      </c>
      <c r="CB491" s="1">
        <f t="shared" ca="1" si="118"/>
        <v>0</v>
      </c>
      <c r="CC491" s="1">
        <f t="shared" ca="1" si="119"/>
        <v>0</v>
      </c>
    </row>
    <row r="492" spans="1:81" hidden="1" x14ac:dyDescent="0.25">
      <c r="A492" s="1" t="s">
        <v>1436</v>
      </c>
      <c r="B492" s="1" t="s">
        <v>1437</v>
      </c>
      <c r="C492" s="1" t="s">
        <v>135</v>
      </c>
      <c r="D492" s="1" t="s">
        <v>1396</v>
      </c>
      <c r="E492" s="1" t="s">
        <v>97</v>
      </c>
      <c r="F492">
        <v>0</v>
      </c>
      <c r="G492">
        <v>0</v>
      </c>
      <c r="H492">
        <v>0</v>
      </c>
      <c r="I492">
        <v>0</v>
      </c>
      <c r="J492">
        <v>1</v>
      </c>
      <c r="BI492" s="3">
        <v>4</v>
      </c>
      <c r="BJ492" s="3" t="str">
        <f t="array" ref="BJ492">IF(C492="yes",VLOOKUP(BI492&amp;D492,CHOOSE({1,2},Schedule_2015!$A$2:$A$257&amp;Schedule_2015!$B$2:$B$257,Schedule_2015!$C$2:$C$257),2,0),VLOOKUP(BI492&amp;D492,CHOOSE({1,2},Schedule_2015!$A$2:$A$257&amp;Schedule_2015!$C$2:$C$257,Schedule_2015!$B$2:$B$257),2,0))</f>
        <v>BUF</v>
      </c>
      <c r="BK492" s="3">
        <f>VLOOKUP(BJ492,Def!$A$2:$Z$34,23,0)</f>
        <v>96.8</v>
      </c>
      <c r="BL492" s="3">
        <f>VLOOKUP(BJ492,Def!$A$2:$Z$34,16,0)</f>
        <v>279.60000000000002</v>
      </c>
      <c r="BM492" s="3">
        <f>VLOOKUP(BJ492,Def!$A$2:$Z$34,17,0)</f>
        <v>8</v>
      </c>
      <c r="BN492" s="3">
        <f>VLOOKUP(BJ492,Def!$A$2:$Z$34,24,0)</f>
        <v>1</v>
      </c>
      <c r="BO492" s="1">
        <f t="shared" ca="1" si="105"/>
        <v>0</v>
      </c>
      <c r="BP492" s="1">
        <f t="shared" ca="1" si="106"/>
        <v>0</v>
      </c>
      <c r="BQ492" s="1">
        <f t="shared" ca="1" si="107"/>
        <v>0</v>
      </c>
      <c r="BR492" s="1">
        <f t="shared" ca="1" si="108"/>
        <v>0</v>
      </c>
      <c r="BS492" s="1">
        <f t="shared" ca="1" si="109"/>
        <v>0</v>
      </c>
      <c r="BT492" s="1">
        <f t="shared" ca="1" si="110"/>
        <v>0</v>
      </c>
      <c r="BU492" s="1">
        <f t="shared" ca="1" si="111"/>
        <v>0</v>
      </c>
      <c r="BV492" s="1">
        <f t="shared" ca="1" si="112"/>
        <v>0</v>
      </c>
      <c r="BW492" s="1">
        <f t="shared" ca="1" si="113"/>
        <v>0</v>
      </c>
      <c r="BX492" s="1">
        <f t="shared" ca="1" si="114"/>
        <v>0</v>
      </c>
      <c r="BY492" s="1">
        <f t="shared" ca="1" si="115"/>
        <v>0</v>
      </c>
      <c r="BZ492" s="1">
        <f t="shared" ca="1" si="116"/>
        <v>0</v>
      </c>
      <c r="CA492" s="1">
        <f t="shared" ca="1" si="117"/>
        <v>0</v>
      </c>
      <c r="CB492" s="1">
        <f t="shared" ca="1" si="118"/>
        <v>0</v>
      </c>
      <c r="CC492" s="1">
        <f t="shared" ca="1" si="119"/>
        <v>0</v>
      </c>
    </row>
    <row r="493" spans="1:81" hidden="1" x14ac:dyDescent="0.25">
      <c r="A493" s="1" t="s">
        <v>1430</v>
      </c>
      <c r="B493" s="1" t="s">
        <v>1431</v>
      </c>
      <c r="C493" s="1" t="s">
        <v>135</v>
      </c>
      <c r="D493" s="1" t="s">
        <v>1396</v>
      </c>
      <c r="E493" s="1" t="s">
        <v>112</v>
      </c>
      <c r="F493">
        <v>0</v>
      </c>
      <c r="G493">
        <v>0</v>
      </c>
      <c r="H493">
        <v>0</v>
      </c>
      <c r="I493">
        <v>1</v>
      </c>
      <c r="J493">
        <v>1</v>
      </c>
      <c r="BI493" s="3">
        <v>4</v>
      </c>
      <c r="BJ493" s="3" t="str">
        <f t="array" ref="BJ493">IF(C493="yes",VLOOKUP(BI493&amp;D493,CHOOSE({1,2},Schedule_2015!$A$2:$A$257&amp;Schedule_2015!$B$2:$B$257,Schedule_2015!$C$2:$C$257),2,0),VLOOKUP(BI493&amp;D493,CHOOSE({1,2},Schedule_2015!$A$2:$A$257&amp;Schedule_2015!$C$2:$C$257,Schedule_2015!$B$2:$B$257),2,0))</f>
        <v>BUF</v>
      </c>
      <c r="BK493" s="3">
        <f>VLOOKUP(BJ493,Def!$A$2:$Z$34,23,0)</f>
        <v>96.8</v>
      </c>
      <c r="BL493" s="3">
        <f>VLOOKUP(BJ493,Def!$A$2:$Z$34,16,0)</f>
        <v>279.60000000000002</v>
      </c>
      <c r="BM493" s="3">
        <f>VLOOKUP(BJ493,Def!$A$2:$Z$34,17,0)</f>
        <v>8</v>
      </c>
      <c r="BN493" s="3">
        <f>VLOOKUP(BJ493,Def!$A$2:$Z$34,24,0)</f>
        <v>1</v>
      </c>
      <c r="BO493" s="1">
        <f t="shared" ca="1" si="105"/>
        <v>0</v>
      </c>
      <c r="BP493" s="1">
        <f t="shared" ca="1" si="106"/>
        <v>0</v>
      </c>
      <c r="BQ493" s="1">
        <f t="shared" ca="1" si="107"/>
        <v>0</v>
      </c>
      <c r="BR493" s="1">
        <f t="shared" ca="1" si="108"/>
        <v>0</v>
      </c>
      <c r="BS493" s="1">
        <f t="shared" ca="1" si="109"/>
        <v>0</v>
      </c>
      <c r="BT493" s="1">
        <f t="shared" ca="1" si="110"/>
        <v>0</v>
      </c>
      <c r="BU493" s="1">
        <f t="shared" ca="1" si="111"/>
        <v>0</v>
      </c>
      <c r="BV493" s="1">
        <f t="shared" ca="1" si="112"/>
        <v>0</v>
      </c>
      <c r="BW493" s="1">
        <f t="shared" ca="1" si="113"/>
        <v>0</v>
      </c>
      <c r="BX493" s="1">
        <f t="shared" ca="1" si="114"/>
        <v>0</v>
      </c>
      <c r="BY493" s="1">
        <f t="shared" ca="1" si="115"/>
        <v>0</v>
      </c>
      <c r="BZ493" s="1">
        <f t="shared" ca="1" si="116"/>
        <v>0</v>
      </c>
      <c r="CA493" s="1">
        <f t="shared" ca="1" si="117"/>
        <v>0</v>
      </c>
      <c r="CB493" s="1">
        <f t="shared" ca="1" si="118"/>
        <v>0</v>
      </c>
      <c r="CC493" s="1">
        <f t="shared" ca="1" si="119"/>
        <v>0</v>
      </c>
    </row>
    <row r="494" spans="1:81" hidden="1" x14ac:dyDescent="0.25">
      <c r="A494" s="1" t="s">
        <v>1934</v>
      </c>
      <c r="B494" s="1" t="s">
        <v>1935</v>
      </c>
      <c r="C494" s="1" t="s">
        <v>135</v>
      </c>
      <c r="D494" s="1" t="s">
        <v>1396</v>
      </c>
      <c r="E494" s="1" t="s">
        <v>94</v>
      </c>
      <c r="F494">
        <v>1</v>
      </c>
      <c r="G494">
        <v>0</v>
      </c>
      <c r="H494">
        <v>0</v>
      </c>
      <c r="I494">
        <v>0</v>
      </c>
      <c r="J494">
        <v>0</v>
      </c>
      <c r="BI494" s="3">
        <v>4</v>
      </c>
      <c r="BJ494" s="3" t="str">
        <f t="array" ref="BJ494">IF(C494="yes",VLOOKUP(BI494&amp;D494,CHOOSE({1,2},Schedule_2015!$A$2:$A$257&amp;Schedule_2015!$B$2:$B$257,Schedule_2015!$C$2:$C$257),2,0),VLOOKUP(BI494&amp;D494,CHOOSE({1,2},Schedule_2015!$A$2:$A$257&amp;Schedule_2015!$C$2:$C$257,Schedule_2015!$B$2:$B$257),2,0))</f>
        <v>BUF</v>
      </c>
      <c r="BK494" s="3">
        <f>VLOOKUP(BJ494,Def!$A$2:$Z$34,23,0)</f>
        <v>96.8</v>
      </c>
      <c r="BL494" s="3">
        <f>VLOOKUP(BJ494,Def!$A$2:$Z$34,16,0)</f>
        <v>279.60000000000002</v>
      </c>
      <c r="BM494" s="3">
        <f>VLOOKUP(BJ494,Def!$A$2:$Z$34,17,0)</f>
        <v>8</v>
      </c>
      <c r="BN494" s="3">
        <f>VLOOKUP(BJ494,Def!$A$2:$Z$34,24,0)</f>
        <v>1</v>
      </c>
      <c r="BO494" s="1">
        <f t="shared" ca="1" si="105"/>
        <v>0</v>
      </c>
      <c r="BP494" s="1">
        <f t="shared" ca="1" si="106"/>
        <v>0</v>
      </c>
      <c r="BQ494" s="1">
        <f t="shared" ca="1" si="107"/>
        <v>0</v>
      </c>
      <c r="BR494" s="1">
        <f t="shared" ca="1" si="108"/>
        <v>0</v>
      </c>
      <c r="BS494" s="1">
        <f t="shared" ca="1" si="109"/>
        <v>0</v>
      </c>
      <c r="BT494" s="1">
        <f t="shared" ca="1" si="110"/>
        <v>0</v>
      </c>
      <c r="BU494" s="1">
        <f t="shared" ca="1" si="111"/>
        <v>0</v>
      </c>
      <c r="BV494" s="1">
        <f t="shared" ca="1" si="112"/>
        <v>0</v>
      </c>
      <c r="BW494" s="1">
        <f t="shared" ca="1" si="113"/>
        <v>0</v>
      </c>
      <c r="BX494" s="1">
        <f t="shared" ca="1" si="114"/>
        <v>0</v>
      </c>
      <c r="BY494" s="1">
        <f t="shared" ca="1" si="115"/>
        <v>0</v>
      </c>
      <c r="BZ494" s="1">
        <f t="shared" ca="1" si="116"/>
        <v>0</v>
      </c>
      <c r="CA494" s="1">
        <f t="shared" ca="1" si="117"/>
        <v>0</v>
      </c>
      <c r="CB494" s="1">
        <f t="shared" ca="1" si="118"/>
        <v>0</v>
      </c>
      <c r="CC494" s="1">
        <f t="shared" ca="1" si="119"/>
        <v>0</v>
      </c>
    </row>
    <row r="495" spans="1:81" hidden="1" x14ac:dyDescent="0.25">
      <c r="A495" s="1" t="s">
        <v>1432</v>
      </c>
      <c r="B495" s="1" t="s">
        <v>1433</v>
      </c>
      <c r="C495" s="1" t="s">
        <v>135</v>
      </c>
      <c r="D495" s="1" t="s">
        <v>1396</v>
      </c>
      <c r="E495" s="1" t="s">
        <v>118</v>
      </c>
      <c r="F495">
        <v>2</v>
      </c>
      <c r="G495">
        <v>0</v>
      </c>
      <c r="H495">
        <v>0</v>
      </c>
      <c r="I495">
        <v>0</v>
      </c>
      <c r="J495">
        <v>4</v>
      </c>
      <c r="BI495" s="3">
        <v>4</v>
      </c>
      <c r="BJ495" s="3" t="str">
        <f t="array" ref="BJ495">IF(C495="yes",VLOOKUP(BI495&amp;D495,CHOOSE({1,2},Schedule_2015!$A$2:$A$257&amp;Schedule_2015!$B$2:$B$257,Schedule_2015!$C$2:$C$257),2,0),VLOOKUP(BI495&amp;D495,CHOOSE({1,2},Schedule_2015!$A$2:$A$257&amp;Schedule_2015!$C$2:$C$257,Schedule_2015!$B$2:$B$257),2,0))</f>
        <v>BUF</v>
      </c>
      <c r="BK495" s="3">
        <f>VLOOKUP(BJ495,Def!$A$2:$Z$34,23,0)</f>
        <v>96.8</v>
      </c>
      <c r="BL495" s="3">
        <f>VLOOKUP(BJ495,Def!$A$2:$Z$34,16,0)</f>
        <v>279.60000000000002</v>
      </c>
      <c r="BM495" s="3">
        <f>VLOOKUP(BJ495,Def!$A$2:$Z$34,17,0)</f>
        <v>8</v>
      </c>
      <c r="BN495" s="3">
        <f>VLOOKUP(BJ495,Def!$A$2:$Z$34,24,0)</f>
        <v>1</v>
      </c>
      <c r="BO495" s="1">
        <f t="shared" ca="1" si="105"/>
        <v>0</v>
      </c>
      <c r="BP495" s="1">
        <f t="shared" ca="1" si="106"/>
        <v>0</v>
      </c>
      <c r="BQ495" s="1">
        <f t="shared" ca="1" si="107"/>
        <v>0</v>
      </c>
      <c r="BR495" s="1">
        <f t="shared" ca="1" si="108"/>
        <v>0</v>
      </c>
      <c r="BS495" s="1">
        <f t="shared" ca="1" si="109"/>
        <v>0</v>
      </c>
      <c r="BT495" s="1">
        <f t="shared" ca="1" si="110"/>
        <v>0</v>
      </c>
      <c r="BU495" s="1">
        <f t="shared" ca="1" si="111"/>
        <v>0</v>
      </c>
      <c r="BV495" s="1">
        <f t="shared" ca="1" si="112"/>
        <v>0</v>
      </c>
      <c r="BW495" s="1">
        <f t="shared" ca="1" si="113"/>
        <v>0</v>
      </c>
      <c r="BX495" s="1">
        <f t="shared" ca="1" si="114"/>
        <v>0</v>
      </c>
      <c r="BY495" s="1">
        <f t="shared" ca="1" si="115"/>
        <v>0</v>
      </c>
      <c r="BZ495" s="1">
        <f t="shared" ca="1" si="116"/>
        <v>0</v>
      </c>
      <c r="CA495" s="1">
        <f t="shared" ca="1" si="117"/>
        <v>0</v>
      </c>
      <c r="CB495" s="1">
        <f t="shared" ca="1" si="118"/>
        <v>0</v>
      </c>
      <c r="CC495" s="1">
        <f t="shared" ca="1" si="119"/>
        <v>0</v>
      </c>
    </row>
    <row r="496" spans="1:81" hidden="1" x14ac:dyDescent="0.25">
      <c r="A496" s="1" t="s">
        <v>1422</v>
      </c>
      <c r="B496" s="1" t="s">
        <v>1423</v>
      </c>
      <c r="C496" s="1" t="s">
        <v>135</v>
      </c>
      <c r="D496" s="1" t="s">
        <v>1396</v>
      </c>
      <c r="E496" s="1" t="s">
        <v>100</v>
      </c>
      <c r="F496">
        <v>0</v>
      </c>
      <c r="G496">
        <v>0</v>
      </c>
      <c r="H496">
        <v>0</v>
      </c>
      <c r="I496">
        <v>0</v>
      </c>
      <c r="J496">
        <v>3</v>
      </c>
      <c r="BI496" s="3">
        <v>4</v>
      </c>
      <c r="BJ496" s="3" t="str">
        <f t="array" ref="BJ496">IF(C496="yes",VLOOKUP(BI496&amp;D496,CHOOSE({1,2},Schedule_2015!$A$2:$A$257&amp;Schedule_2015!$B$2:$B$257,Schedule_2015!$C$2:$C$257),2,0),VLOOKUP(BI496&amp;D496,CHOOSE({1,2},Schedule_2015!$A$2:$A$257&amp;Schedule_2015!$C$2:$C$257,Schedule_2015!$B$2:$B$257),2,0))</f>
        <v>BUF</v>
      </c>
      <c r="BK496" s="3">
        <f>VLOOKUP(BJ496,Def!$A$2:$Z$34,23,0)</f>
        <v>96.8</v>
      </c>
      <c r="BL496" s="3">
        <f>VLOOKUP(BJ496,Def!$A$2:$Z$34,16,0)</f>
        <v>279.60000000000002</v>
      </c>
      <c r="BM496" s="3">
        <f>VLOOKUP(BJ496,Def!$A$2:$Z$34,17,0)</f>
        <v>8</v>
      </c>
      <c r="BN496" s="3">
        <f>VLOOKUP(BJ496,Def!$A$2:$Z$34,24,0)</f>
        <v>1</v>
      </c>
      <c r="BO496" s="1">
        <f t="shared" ca="1" si="105"/>
        <v>0</v>
      </c>
      <c r="BP496" s="1">
        <f t="shared" ca="1" si="106"/>
        <v>0</v>
      </c>
      <c r="BQ496" s="1">
        <f t="shared" ca="1" si="107"/>
        <v>0</v>
      </c>
      <c r="BR496" s="1">
        <f t="shared" ca="1" si="108"/>
        <v>0</v>
      </c>
      <c r="BS496" s="1">
        <f t="shared" ca="1" si="109"/>
        <v>0</v>
      </c>
      <c r="BT496" s="1">
        <f t="shared" ca="1" si="110"/>
        <v>0</v>
      </c>
      <c r="BU496" s="1">
        <f t="shared" ca="1" si="111"/>
        <v>0</v>
      </c>
      <c r="BV496" s="1">
        <f t="shared" ca="1" si="112"/>
        <v>0</v>
      </c>
      <c r="BW496" s="1">
        <f t="shared" ca="1" si="113"/>
        <v>0</v>
      </c>
      <c r="BX496" s="1">
        <f t="shared" ca="1" si="114"/>
        <v>0</v>
      </c>
      <c r="BY496" s="1">
        <f t="shared" ca="1" si="115"/>
        <v>0</v>
      </c>
      <c r="BZ496" s="1">
        <f t="shared" ca="1" si="116"/>
        <v>0</v>
      </c>
      <c r="CA496" s="1">
        <f t="shared" ca="1" si="117"/>
        <v>0</v>
      </c>
      <c r="CB496" s="1">
        <f t="shared" ca="1" si="118"/>
        <v>0</v>
      </c>
      <c r="CC496" s="1">
        <f t="shared" ca="1" si="119"/>
        <v>0</v>
      </c>
    </row>
    <row r="497" spans="1:81" hidden="1" x14ac:dyDescent="0.25">
      <c r="A497" s="1" t="s">
        <v>1936</v>
      </c>
      <c r="B497" s="1" t="s">
        <v>1937</v>
      </c>
      <c r="C497" s="1" t="s">
        <v>135</v>
      </c>
      <c r="D497" s="1" t="s">
        <v>1396</v>
      </c>
      <c r="E497" s="1" t="s">
        <v>176</v>
      </c>
      <c r="F497">
        <v>5</v>
      </c>
      <c r="G497">
        <v>0</v>
      </c>
      <c r="H497">
        <v>0</v>
      </c>
      <c r="I497">
        <v>0</v>
      </c>
      <c r="J497">
        <v>2</v>
      </c>
      <c r="BI497" s="3">
        <v>4</v>
      </c>
      <c r="BJ497" s="3" t="str">
        <f t="array" ref="BJ497">IF(C497="yes",VLOOKUP(BI497&amp;D497,CHOOSE({1,2},Schedule_2015!$A$2:$A$257&amp;Schedule_2015!$B$2:$B$257,Schedule_2015!$C$2:$C$257),2,0),VLOOKUP(BI497&amp;D497,CHOOSE({1,2},Schedule_2015!$A$2:$A$257&amp;Schedule_2015!$C$2:$C$257,Schedule_2015!$B$2:$B$257),2,0))</f>
        <v>BUF</v>
      </c>
      <c r="BK497" s="3">
        <f>VLOOKUP(BJ497,Def!$A$2:$Z$34,23,0)</f>
        <v>96.8</v>
      </c>
      <c r="BL497" s="3">
        <f>VLOOKUP(BJ497,Def!$A$2:$Z$34,16,0)</f>
        <v>279.60000000000002</v>
      </c>
      <c r="BM497" s="3">
        <f>VLOOKUP(BJ497,Def!$A$2:$Z$34,17,0)</f>
        <v>8</v>
      </c>
      <c r="BN497" s="3">
        <f>VLOOKUP(BJ497,Def!$A$2:$Z$34,24,0)</f>
        <v>1</v>
      </c>
      <c r="BO497" s="1">
        <f t="shared" ca="1" si="105"/>
        <v>0</v>
      </c>
      <c r="BP497" s="1">
        <f t="shared" ca="1" si="106"/>
        <v>0</v>
      </c>
      <c r="BQ497" s="1">
        <f t="shared" ca="1" si="107"/>
        <v>0</v>
      </c>
      <c r="BR497" s="1">
        <f t="shared" ca="1" si="108"/>
        <v>0</v>
      </c>
      <c r="BS497" s="1">
        <f t="shared" ca="1" si="109"/>
        <v>0</v>
      </c>
      <c r="BT497" s="1">
        <f t="shared" ca="1" si="110"/>
        <v>0</v>
      </c>
      <c r="BU497" s="1">
        <f t="shared" ca="1" si="111"/>
        <v>0</v>
      </c>
      <c r="BV497" s="1">
        <f t="shared" ca="1" si="112"/>
        <v>0</v>
      </c>
      <c r="BW497" s="1">
        <f t="shared" ca="1" si="113"/>
        <v>0</v>
      </c>
      <c r="BX497" s="1">
        <f t="shared" ca="1" si="114"/>
        <v>0</v>
      </c>
      <c r="BY497" s="1">
        <f t="shared" ca="1" si="115"/>
        <v>0</v>
      </c>
      <c r="BZ497" s="1">
        <f t="shared" ca="1" si="116"/>
        <v>0</v>
      </c>
      <c r="CA497" s="1">
        <f t="shared" ca="1" si="117"/>
        <v>0</v>
      </c>
      <c r="CB497" s="1">
        <f t="shared" ca="1" si="118"/>
        <v>0</v>
      </c>
      <c r="CC497" s="1">
        <f t="shared" ca="1" si="119"/>
        <v>0</v>
      </c>
    </row>
    <row r="498" spans="1:81" hidden="1" x14ac:dyDescent="0.25">
      <c r="A498" s="1" t="s">
        <v>1438</v>
      </c>
      <c r="B498" s="1" t="s">
        <v>1439</v>
      </c>
      <c r="C498" s="1" t="s">
        <v>135</v>
      </c>
      <c r="D498" s="1" t="s">
        <v>1396</v>
      </c>
      <c r="E498" s="1" t="s">
        <v>112</v>
      </c>
      <c r="F498">
        <v>1</v>
      </c>
      <c r="G498">
        <v>0</v>
      </c>
      <c r="H498">
        <v>0</v>
      </c>
      <c r="I498">
        <v>0</v>
      </c>
      <c r="J498">
        <v>3</v>
      </c>
      <c r="BI498" s="3">
        <v>4</v>
      </c>
      <c r="BJ498" s="3" t="str">
        <f t="array" ref="BJ498">IF(C498="yes",VLOOKUP(BI498&amp;D498,CHOOSE({1,2},Schedule_2015!$A$2:$A$257&amp;Schedule_2015!$B$2:$B$257,Schedule_2015!$C$2:$C$257),2,0),VLOOKUP(BI498&amp;D498,CHOOSE({1,2},Schedule_2015!$A$2:$A$257&amp;Schedule_2015!$C$2:$C$257,Schedule_2015!$B$2:$B$257),2,0))</f>
        <v>BUF</v>
      </c>
      <c r="BK498" s="3">
        <f>VLOOKUP(BJ498,Def!$A$2:$Z$34,23,0)</f>
        <v>96.8</v>
      </c>
      <c r="BL498" s="3">
        <f>VLOOKUP(BJ498,Def!$A$2:$Z$34,16,0)</f>
        <v>279.60000000000002</v>
      </c>
      <c r="BM498" s="3">
        <f>VLOOKUP(BJ498,Def!$A$2:$Z$34,17,0)</f>
        <v>8</v>
      </c>
      <c r="BN498" s="3">
        <f>VLOOKUP(BJ498,Def!$A$2:$Z$34,24,0)</f>
        <v>1</v>
      </c>
      <c r="BO498" s="1">
        <f t="shared" ca="1" si="105"/>
        <v>0</v>
      </c>
      <c r="BP498" s="1">
        <f t="shared" ca="1" si="106"/>
        <v>0</v>
      </c>
      <c r="BQ498" s="1">
        <f t="shared" ca="1" si="107"/>
        <v>0</v>
      </c>
      <c r="BR498" s="1">
        <f t="shared" ca="1" si="108"/>
        <v>0</v>
      </c>
      <c r="BS498" s="1">
        <f t="shared" ca="1" si="109"/>
        <v>0</v>
      </c>
      <c r="BT498" s="1">
        <f t="shared" ca="1" si="110"/>
        <v>0</v>
      </c>
      <c r="BU498" s="1">
        <f t="shared" ca="1" si="111"/>
        <v>0</v>
      </c>
      <c r="BV498" s="1">
        <f t="shared" ca="1" si="112"/>
        <v>0</v>
      </c>
      <c r="BW498" s="1">
        <f t="shared" ca="1" si="113"/>
        <v>0</v>
      </c>
      <c r="BX498" s="1">
        <f t="shared" ca="1" si="114"/>
        <v>0</v>
      </c>
      <c r="BY498" s="1">
        <f t="shared" ca="1" si="115"/>
        <v>0</v>
      </c>
      <c r="BZ498" s="1">
        <f t="shared" ca="1" si="116"/>
        <v>0</v>
      </c>
      <c r="CA498" s="1">
        <f t="shared" ca="1" si="117"/>
        <v>0</v>
      </c>
      <c r="CB498" s="1">
        <f t="shared" ca="1" si="118"/>
        <v>0</v>
      </c>
      <c r="CC498" s="1">
        <f t="shared" ca="1" si="119"/>
        <v>0</v>
      </c>
    </row>
    <row r="499" spans="1:81" hidden="1" x14ac:dyDescent="0.25">
      <c r="A499" s="1" t="s">
        <v>1440</v>
      </c>
      <c r="B499" s="1" t="s">
        <v>1441</v>
      </c>
      <c r="C499" s="1" t="s">
        <v>135</v>
      </c>
      <c r="D499" s="1" t="s">
        <v>1396</v>
      </c>
      <c r="E499" s="1" t="s">
        <v>290</v>
      </c>
      <c r="F499">
        <v>1</v>
      </c>
      <c r="G499">
        <v>0</v>
      </c>
      <c r="H499">
        <v>0</v>
      </c>
      <c r="I499">
        <v>0</v>
      </c>
      <c r="J499">
        <v>1</v>
      </c>
      <c r="BI499" s="3">
        <v>4</v>
      </c>
      <c r="BJ499" s="3" t="str">
        <f t="array" ref="BJ499">IF(C499="yes",VLOOKUP(BI499&amp;D499,CHOOSE({1,2},Schedule_2015!$A$2:$A$257&amp;Schedule_2015!$B$2:$B$257,Schedule_2015!$C$2:$C$257),2,0),VLOOKUP(BI499&amp;D499,CHOOSE({1,2},Schedule_2015!$A$2:$A$257&amp;Schedule_2015!$C$2:$C$257,Schedule_2015!$B$2:$B$257),2,0))</f>
        <v>BUF</v>
      </c>
      <c r="BK499" s="3">
        <f>VLOOKUP(BJ499,Def!$A$2:$Z$34,23,0)</f>
        <v>96.8</v>
      </c>
      <c r="BL499" s="3">
        <f>VLOOKUP(BJ499,Def!$A$2:$Z$34,16,0)</f>
        <v>279.60000000000002</v>
      </c>
      <c r="BM499" s="3">
        <f>VLOOKUP(BJ499,Def!$A$2:$Z$34,17,0)</f>
        <v>8</v>
      </c>
      <c r="BN499" s="3">
        <f>VLOOKUP(BJ499,Def!$A$2:$Z$34,24,0)</f>
        <v>1</v>
      </c>
      <c r="BO499" s="1">
        <f t="shared" ca="1" si="105"/>
        <v>0</v>
      </c>
      <c r="BP499" s="1">
        <f t="shared" ca="1" si="106"/>
        <v>0</v>
      </c>
      <c r="BQ499" s="1">
        <f t="shared" ca="1" si="107"/>
        <v>0</v>
      </c>
      <c r="BR499" s="1">
        <f t="shared" ca="1" si="108"/>
        <v>0</v>
      </c>
      <c r="BS499" s="1">
        <f t="shared" ca="1" si="109"/>
        <v>0</v>
      </c>
      <c r="BT499" s="1">
        <f t="shared" ca="1" si="110"/>
        <v>0</v>
      </c>
      <c r="BU499" s="1">
        <f t="shared" ca="1" si="111"/>
        <v>0</v>
      </c>
      <c r="BV499" s="1">
        <f t="shared" ca="1" si="112"/>
        <v>0</v>
      </c>
      <c r="BW499" s="1">
        <f t="shared" ca="1" si="113"/>
        <v>0</v>
      </c>
      <c r="BX499" s="1">
        <f t="shared" ca="1" si="114"/>
        <v>0</v>
      </c>
      <c r="BY499" s="1">
        <f t="shared" ca="1" si="115"/>
        <v>0</v>
      </c>
      <c r="BZ499" s="1">
        <f t="shared" ca="1" si="116"/>
        <v>0</v>
      </c>
      <c r="CA499" s="1">
        <f t="shared" ca="1" si="117"/>
        <v>0</v>
      </c>
      <c r="CB499" s="1">
        <f t="shared" ca="1" si="118"/>
        <v>0</v>
      </c>
      <c r="CC499" s="1">
        <f t="shared" ca="1" si="119"/>
        <v>0</v>
      </c>
    </row>
    <row r="500" spans="1:81" hidden="1" x14ac:dyDescent="0.25">
      <c r="A500" s="1" t="s">
        <v>1442</v>
      </c>
      <c r="B500" s="1" t="s">
        <v>1443</v>
      </c>
      <c r="C500" s="1" t="s">
        <v>135</v>
      </c>
      <c r="D500" s="1" t="s">
        <v>1396</v>
      </c>
      <c r="E500" s="1" t="s">
        <v>94</v>
      </c>
      <c r="F500">
        <v>1</v>
      </c>
      <c r="G500">
        <v>0</v>
      </c>
      <c r="H500">
        <v>0</v>
      </c>
      <c r="I500">
        <v>0</v>
      </c>
      <c r="J500">
        <v>7</v>
      </c>
      <c r="BI500" s="3">
        <v>4</v>
      </c>
      <c r="BJ500" s="3" t="str">
        <f t="array" ref="BJ500">IF(C500="yes",VLOOKUP(BI500&amp;D500,CHOOSE({1,2},Schedule_2015!$A$2:$A$257&amp;Schedule_2015!$B$2:$B$257,Schedule_2015!$C$2:$C$257),2,0),VLOOKUP(BI500&amp;D500,CHOOSE({1,2},Schedule_2015!$A$2:$A$257&amp;Schedule_2015!$C$2:$C$257,Schedule_2015!$B$2:$B$257),2,0))</f>
        <v>BUF</v>
      </c>
      <c r="BK500" s="3">
        <f>VLOOKUP(BJ500,Def!$A$2:$Z$34,23,0)</f>
        <v>96.8</v>
      </c>
      <c r="BL500" s="3">
        <f>VLOOKUP(BJ500,Def!$A$2:$Z$34,16,0)</f>
        <v>279.60000000000002</v>
      </c>
      <c r="BM500" s="3">
        <f>VLOOKUP(BJ500,Def!$A$2:$Z$34,17,0)</f>
        <v>8</v>
      </c>
      <c r="BN500" s="3">
        <f>VLOOKUP(BJ500,Def!$A$2:$Z$34,24,0)</f>
        <v>1</v>
      </c>
      <c r="BO500" s="1">
        <f t="shared" ca="1" si="105"/>
        <v>0</v>
      </c>
      <c r="BP500" s="1">
        <f t="shared" ca="1" si="106"/>
        <v>0</v>
      </c>
      <c r="BQ500" s="1">
        <f t="shared" ca="1" si="107"/>
        <v>0</v>
      </c>
      <c r="BR500" s="1">
        <f t="shared" ca="1" si="108"/>
        <v>0</v>
      </c>
      <c r="BS500" s="1">
        <f t="shared" ca="1" si="109"/>
        <v>0</v>
      </c>
      <c r="BT500" s="1">
        <f t="shared" ca="1" si="110"/>
        <v>0</v>
      </c>
      <c r="BU500" s="1">
        <f t="shared" ca="1" si="111"/>
        <v>0</v>
      </c>
      <c r="BV500" s="1">
        <f t="shared" ca="1" si="112"/>
        <v>0</v>
      </c>
      <c r="BW500" s="1">
        <f t="shared" ca="1" si="113"/>
        <v>0</v>
      </c>
      <c r="BX500" s="1">
        <f t="shared" ca="1" si="114"/>
        <v>0</v>
      </c>
      <c r="BY500" s="1">
        <f t="shared" ca="1" si="115"/>
        <v>0</v>
      </c>
      <c r="BZ500" s="1">
        <f t="shared" ca="1" si="116"/>
        <v>0</v>
      </c>
      <c r="CA500" s="1">
        <f t="shared" ca="1" si="117"/>
        <v>0</v>
      </c>
      <c r="CB500" s="1">
        <f t="shared" ca="1" si="118"/>
        <v>0</v>
      </c>
      <c r="CC500" s="1">
        <f t="shared" ca="1" si="119"/>
        <v>0</v>
      </c>
    </row>
    <row r="501" spans="1:81" hidden="1" x14ac:dyDescent="0.25">
      <c r="A501" s="1" t="s">
        <v>1447</v>
      </c>
      <c r="B501" s="1" t="s">
        <v>1448</v>
      </c>
      <c r="C501" s="1" t="s">
        <v>135</v>
      </c>
      <c r="D501" s="1" t="s">
        <v>1396</v>
      </c>
      <c r="E501" s="1" t="s">
        <v>112</v>
      </c>
      <c r="F501">
        <v>1</v>
      </c>
      <c r="G501">
        <v>0</v>
      </c>
      <c r="H501">
        <v>0</v>
      </c>
      <c r="I501">
        <v>0</v>
      </c>
      <c r="J501">
        <v>1</v>
      </c>
      <c r="BI501" s="3">
        <v>4</v>
      </c>
      <c r="BJ501" s="3" t="str">
        <f t="array" ref="BJ501">IF(C501="yes",VLOOKUP(BI501&amp;D501,CHOOSE({1,2},Schedule_2015!$A$2:$A$257&amp;Schedule_2015!$B$2:$B$257,Schedule_2015!$C$2:$C$257),2,0),VLOOKUP(BI501&amp;D501,CHOOSE({1,2},Schedule_2015!$A$2:$A$257&amp;Schedule_2015!$C$2:$C$257,Schedule_2015!$B$2:$B$257),2,0))</f>
        <v>BUF</v>
      </c>
      <c r="BK501" s="3">
        <f>VLOOKUP(BJ501,Def!$A$2:$Z$34,23,0)</f>
        <v>96.8</v>
      </c>
      <c r="BL501" s="3">
        <f>VLOOKUP(BJ501,Def!$A$2:$Z$34,16,0)</f>
        <v>279.60000000000002</v>
      </c>
      <c r="BM501" s="3">
        <f>VLOOKUP(BJ501,Def!$A$2:$Z$34,17,0)</f>
        <v>8</v>
      </c>
      <c r="BN501" s="3">
        <f>VLOOKUP(BJ501,Def!$A$2:$Z$34,24,0)</f>
        <v>1</v>
      </c>
      <c r="BO501" s="1">
        <f t="shared" ca="1" si="105"/>
        <v>0</v>
      </c>
      <c r="BP501" s="1">
        <f t="shared" ca="1" si="106"/>
        <v>0</v>
      </c>
      <c r="BQ501" s="1">
        <f t="shared" ca="1" si="107"/>
        <v>0</v>
      </c>
      <c r="BR501" s="1">
        <f t="shared" ca="1" si="108"/>
        <v>0</v>
      </c>
      <c r="BS501" s="1">
        <f t="shared" ca="1" si="109"/>
        <v>0</v>
      </c>
      <c r="BT501" s="1">
        <f t="shared" ca="1" si="110"/>
        <v>0</v>
      </c>
      <c r="BU501" s="1">
        <f t="shared" ca="1" si="111"/>
        <v>0</v>
      </c>
      <c r="BV501" s="1">
        <f t="shared" ca="1" si="112"/>
        <v>0</v>
      </c>
      <c r="BW501" s="1">
        <f t="shared" ca="1" si="113"/>
        <v>0</v>
      </c>
      <c r="BX501" s="1">
        <f t="shared" ca="1" si="114"/>
        <v>0</v>
      </c>
      <c r="BY501" s="1">
        <f t="shared" ca="1" si="115"/>
        <v>0</v>
      </c>
      <c r="BZ501" s="1">
        <f t="shared" ca="1" si="116"/>
        <v>0</v>
      </c>
      <c r="CA501" s="1">
        <f t="shared" ca="1" si="117"/>
        <v>0</v>
      </c>
      <c r="CB501" s="1">
        <f t="shared" ca="1" si="118"/>
        <v>0</v>
      </c>
      <c r="CC501" s="1">
        <f t="shared" ca="1" si="119"/>
        <v>0</v>
      </c>
    </row>
    <row r="502" spans="1:81" hidden="1" x14ac:dyDescent="0.25">
      <c r="A502" s="1" t="s">
        <v>708</v>
      </c>
      <c r="B502" s="1" t="s">
        <v>1446</v>
      </c>
      <c r="C502" s="1" t="s">
        <v>135</v>
      </c>
      <c r="D502" s="1" t="s">
        <v>1396</v>
      </c>
      <c r="E502" s="1" t="s">
        <v>105</v>
      </c>
      <c r="F502">
        <v>1</v>
      </c>
      <c r="G502">
        <v>0</v>
      </c>
      <c r="H502">
        <v>0</v>
      </c>
      <c r="I502">
        <v>0</v>
      </c>
      <c r="J502">
        <v>2</v>
      </c>
      <c r="BI502" s="3">
        <v>4</v>
      </c>
      <c r="BJ502" s="3" t="str">
        <f t="array" ref="BJ502">IF(C502="yes",VLOOKUP(BI502&amp;D502,CHOOSE({1,2},Schedule_2015!$A$2:$A$257&amp;Schedule_2015!$B$2:$B$257,Schedule_2015!$C$2:$C$257),2,0),VLOOKUP(BI502&amp;D502,CHOOSE({1,2},Schedule_2015!$A$2:$A$257&amp;Schedule_2015!$C$2:$C$257,Schedule_2015!$B$2:$B$257),2,0))</f>
        <v>BUF</v>
      </c>
      <c r="BK502" s="3">
        <f>VLOOKUP(BJ502,Def!$A$2:$Z$34,23,0)</f>
        <v>96.8</v>
      </c>
      <c r="BL502" s="3">
        <f>VLOOKUP(BJ502,Def!$A$2:$Z$34,16,0)</f>
        <v>279.60000000000002</v>
      </c>
      <c r="BM502" s="3">
        <f>VLOOKUP(BJ502,Def!$A$2:$Z$34,17,0)</f>
        <v>8</v>
      </c>
      <c r="BN502" s="3">
        <f>VLOOKUP(BJ502,Def!$A$2:$Z$34,24,0)</f>
        <v>1</v>
      </c>
      <c r="BO502" s="1">
        <f t="shared" ca="1" si="105"/>
        <v>0</v>
      </c>
      <c r="BP502" s="1">
        <f t="shared" ca="1" si="106"/>
        <v>0</v>
      </c>
      <c r="BQ502" s="1">
        <f t="shared" ca="1" si="107"/>
        <v>0</v>
      </c>
      <c r="BR502" s="1">
        <f t="shared" ca="1" si="108"/>
        <v>0</v>
      </c>
      <c r="BS502" s="1">
        <f t="shared" ca="1" si="109"/>
        <v>0</v>
      </c>
      <c r="BT502" s="1">
        <f t="shared" ca="1" si="110"/>
        <v>0</v>
      </c>
      <c r="BU502" s="1">
        <f t="shared" ca="1" si="111"/>
        <v>0</v>
      </c>
      <c r="BV502" s="1">
        <f t="shared" ca="1" si="112"/>
        <v>0</v>
      </c>
      <c r="BW502" s="1">
        <f t="shared" ca="1" si="113"/>
        <v>0</v>
      </c>
      <c r="BX502" s="1">
        <f t="shared" ca="1" si="114"/>
        <v>0</v>
      </c>
      <c r="BY502" s="1">
        <f t="shared" ca="1" si="115"/>
        <v>0</v>
      </c>
      <c r="BZ502" s="1">
        <f t="shared" ca="1" si="116"/>
        <v>0</v>
      </c>
      <c r="CA502" s="1">
        <f t="shared" ca="1" si="117"/>
        <v>0</v>
      </c>
      <c r="CB502" s="1">
        <f t="shared" ca="1" si="118"/>
        <v>0</v>
      </c>
      <c r="CC502" s="1">
        <f t="shared" ca="1" si="119"/>
        <v>0</v>
      </c>
    </row>
    <row r="503" spans="1:81" hidden="1" x14ac:dyDescent="0.25">
      <c r="A503" s="1" t="s">
        <v>1940</v>
      </c>
      <c r="B503" s="1" t="s">
        <v>1941</v>
      </c>
      <c r="C503" s="1" t="s">
        <v>135</v>
      </c>
      <c r="D503" s="1" t="s">
        <v>1396</v>
      </c>
      <c r="E503" s="1" t="s">
        <v>290</v>
      </c>
      <c r="F503">
        <v>2</v>
      </c>
      <c r="G503">
        <v>0</v>
      </c>
      <c r="H503">
        <v>0</v>
      </c>
      <c r="I503">
        <v>0</v>
      </c>
      <c r="J503">
        <v>3</v>
      </c>
      <c r="BI503" s="3">
        <v>4</v>
      </c>
      <c r="BJ503" s="3" t="str">
        <f t="array" ref="BJ503">IF(C503="yes",VLOOKUP(BI503&amp;D503,CHOOSE({1,2},Schedule_2015!$A$2:$A$257&amp;Schedule_2015!$B$2:$B$257,Schedule_2015!$C$2:$C$257),2,0),VLOOKUP(BI503&amp;D503,CHOOSE({1,2},Schedule_2015!$A$2:$A$257&amp;Schedule_2015!$C$2:$C$257,Schedule_2015!$B$2:$B$257),2,0))</f>
        <v>BUF</v>
      </c>
      <c r="BK503" s="3">
        <f>VLOOKUP(BJ503,Def!$A$2:$Z$34,23,0)</f>
        <v>96.8</v>
      </c>
      <c r="BL503" s="3">
        <f>VLOOKUP(BJ503,Def!$A$2:$Z$34,16,0)</f>
        <v>279.60000000000002</v>
      </c>
      <c r="BM503" s="3">
        <f>VLOOKUP(BJ503,Def!$A$2:$Z$34,17,0)</f>
        <v>8</v>
      </c>
      <c r="BN503" s="3">
        <f>VLOOKUP(BJ503,Def!$A$2:$Z$34,24,0)</f>
        <v>1</v>
      </c>
      <c r="BO503" s="1">
        <f t="shared" ca="1" si="105"/>
        <v>0</v>
      </c>
      <c r="BP503" s="1">
        <f t="shared" ca="1" si="106"/>
        <v>0</v>
      </c>
      <c r="BQ503" s="1">
        <f t="shared" ca="1" si="107"/>
        <v>0</v>
      </c>
      <c r="BR503" s="1">
        <f t="shared" ca="1" si="108"/>
        <v>0</v>
      </c>
      <c r="BS503" s="1">
        <f t="shared" ca="1" si="109"/>
        <v>0</v>
      </c>
      <c r="BT503" s="1">
        <f t="shared" ca="1" si="110"/>
        <v>0</v>
      </c>
      <c r="BU503" s="1">
        <f t="shared" ca="1" si="111"/>
        <v>0</v>
      </c>
      <c r="BV503" s="1">
        <f t="shared" ca="1" si="112"/>
        <v>0</v>
      </c>
      <c r="BW503" s="1">
        <f t="shared" ca="1" si="113"/>
        <v>0</v>
      </c>
      <c r="BX503" s="1">
        <f t="shared" ca="1" si="114"/>
        <v>0</v>
      </c>
      <c r="BY503" s="1">
        <f t="shared" ca="1" si="115"/>
        <v>0</v>
      </c>
      <c r="BZ503" s="1">
        <f t="shared" ca="1" si="116"/>
        <v>0</v>
      </c>
      <c r="CA503" s="1">
        <f t="shared" ca="1" si="117"/>
        <v>0</v>
      </c>
      <c r="CB503" s="1">
        <f t="shared" ca="1" si="118"/>
        <v>0</v>
      </c>
      <c r="CC503" s="1">
        <f t="shared" ca="1" si="119"/>
        <v>0</v>
      </c>
    </row>
    <row r="504" spans="1:81" hidden="1" x14ac:dyDescent="0.25">
      <c r="A504" s="1" t="s">
        <v>1449</v>
      </c>
      <c r="B504" s="1" t="s">
        <v>1450</v>
      </c>
      <c r="C504" s="1" t="s">
        <v>135</v>
      </c>
      <c r="D504" s="1" t="s">
        <v>1396</v>
      </c>
      <c r="E504" s="1" t="s">
        <v>165</v>
      </c>
      <c r="F504">
        <v>3</v>
      </c>
      <c r="G504">
        <v>0</v>
      </c>
      <c r="H504">
        <v>0</v>
      </c>
      <c r="I504">
        <v>0</v>
      </c>
      <c r="J504">
        <v>2</v>
      </c>
      <c r="BI504" s="3">
        <v>4</v>
      </c>
      <c r="BJ504" s="3" t="str">
        <f t="array" ref="BJ504">IF(C504="yes",VLOOKUP(BI504&amp;D504,CHOOSE({1,2},Schedule_2015!$A$2:$A$257&amp;Schedule_2015!$B$2:$B$257,Schedule_2015!$C$2:$C$257),2,0),VLOOKUP(BI504&amp;D504,CHOOSE({1,2},Schedule_2015!$A$2:$A$257&amp;Schedule_2015!$C$2:$C$257,Schedule_2015!$B$2:$B$257),2,0))</f>
        <v>BUF</v>
      </c>
      <c r="BK504" s="3">
        <f>VLOOKUP(BJ504,Def!$A$2:$Z$34,23,0)</f>
        <v>96.8</v>
      </c>
      <c r="BL504" s="3">
        <f>VLOOKUP(BJ504,Def!$A$2:$Z$34,16,0)</f>
        <v>279.60000000000002</v>
      </c>
      <c r="BM504" s="3">
        <f>VLOOKUP(BJ504,Def!$A$2:$Z$34,17,0)</f>
        <v>8</v>
      </c>
      <c r="BN504" s="3">
        <f>VLOOKUP(BJ504,Def!$A$2:$Z$34,24,0)</f>
        <v>1</v>
      </c>
      <c r="BO504" s="1">
        <f t="shared" ca="1" si="105"/>
        <v>0</v>
      </c>
      <c r="BP504" s="1">
        <f t="shared" ca="1" si="106"/>
        <v>0</v>
      </c>
      <c r="BQ504" s="1">
        <f t="shared" ca="1" si="107"/>
        <v>0</v>
      </c>
      <c r="BR504" s="1">
        <f t="shared" ca="1" si="108"/>
        <v>0</v>
      </c>
      <c r="BS504" s="1">
        <f t="shared" ca="1" si="109"/>
        <v>0</v>
      </c>
      <c r="BT504" s="1">
        <f t="shared" ca="1" si="110"/>
        <v>0</v>
      </c>
      <c r="BU504" s="1">
        <f t="shared" ca="1" si="111"/>
        <v>0</v>
      </c>
      <c r="BV504" s="1">
        <f t="shared" ca="1" si="112"/>
        <v>0</v>
      </c>
      <c r="BW504" s="1">
        <f t="shared" ca="1" si="113"/>
        <v>0</v>
      </c>
      <c r="BX504" s="1">
        <f t="shared" ca="1" si="114"/>
        <v>0</v>
      </c>
      <c r="BY504" s="1">
        <f t="shared" ca="1" si="115"/>
        <v>0</v>
      </c>
      <c r="BZ504" s="1">
        <f t="shared" ca="1" si="116"/>
        <v>0</v>
      </c>
      <c r="CA504" s="1">
        <f t="shared" ca="1" si="117"/>
        <v>0</v>
      </c>
      <c r="CB504" s="1">
        <f t="shared" ca="1" si="118"/>
        <v>0</v>
      </c>
      <c r="CC504" s="1">
        <f t="shared" ca="1" si="119"/>
        <v>0</v>
      </c>
    </row>
    <row r="505" spans="1:81" hidden="1" x14ac:dyDescent="0.25">
      <c r="A505" s="1" t="s">
        <v>926</v>
      </c>
      <c r="B505" s="1" t="s">
        <v>1451</v>
      </c>
      <c r="C505" s="1" t="s">
        <v>135</v>
      </c>
      <c r="D505" s="1" t="s">
        <v>1396</v>
      </c>
      <c r="E505" s="1" t="s">
        <v>94</v>
      </c>
      <c r="F505">
        <v>1</v>
      </c>
      <c r="G505">
        <v>0</v>
      </c>
      <c r="H505">
        <v>0</v>
      </c>
      <c r="I505">
        <v>0</v>
      </c>
      <c r="J505">
        <v>2</v>
      </c>
      <c r="BI505" s="3">
        <v>4</v>
      </c>
      <c r="BJ505" s="3" t="str">
        <f t="array" ref="BJ505">IF(C505="yes",VLOOKUP(BI505&amp;D505,CHOOSE({1,2},Schedule_2015!$A$2:$A$257&amp;Schedule_2015!$B$2:$B$257,Schedule_2015!$C$2:$C$257),2,0),VLOOKUP(BI505&amp;D505,CHOOSE({1,2},Schedule_2015!$A$2:$A$257&amp;Schedule_2015!$C$2:$C$257,Schedule_2015!$B$2:$B$257),2,0))</f>
        <v>BUF</v>
      </c>
      <c r="BK505" s="3">
        <f>VLOOKUP(BJ505,Def!$A$2:$Z$34,23,0)</f>
        <v>96.8</v>
      </c>
      <c r="BL505" s="3">
        <f>VLOOKUP(BJ505,Def!$A$2:$Z$34,16,0)</f>
        <v>279.60000000000002</v>
      </c>
      <c r="BM505" s="3">
        <f>VLOOKUP(BJ505,Def!$A$2:$Z$34,17,0)</f>
        <v>8</v>
      </c>
      <c r="BN505" s="3">
        <f>VLOOKUP(BJ505,Def!$A$2:$Z$34,24,0)</f>
        <v>1</v>
      </c>
      <c r="BO505" s="1">
        <f t="shared" ca="1" si="105"/>
        <v>0</v>
      </c>
      <c r="BP505" s="1">
        <f t="shared" ca="1" si="106"/>
        <v>0</v>
      </c>
      <c r="BQ505" s="1">
        <f t="shared" ca="1" si="107"/>
        <v>0</v>
      </c>
      <c r="BR505" s="1">
        <f t="shared" ca="1" si="108"/>
        <v>0</v>
      </c>
      <c r="BS505" s="1">
        <f t="shared" ca="1" si="109"/>
        <v>0</v>
      </c>
      <c r="BT505" s="1">
        <f t="shared" ca="1" si="110"/>
        <v>0</v>
      </c>
      <c r="BU505" s="1">
        <f t="shared" ca="1" si="111"/>
        <v>0</v>
      </c>
      <c r="BV505" s="1">
        <f t="shared" ca="1" si="112"/>
        <v>0</v>
      </c>
      <c r="BW505" s="1">
        <f t="shared" ca="1" si="113"/>
        <v>0</v>
      </c>
      <c r="BX505" s="1">
        <f t="shared" ca="1" si="114"/>
        <v>0</v>
      </c>
      <c r="BY505" s="1">
        <f t="shared" ca="1" si="115"/>
        <v>0</v>
      </c>
      <c r="BZ505" s="1">
        <f t="shared" ca="1" si="116"/>
        <v>0</v>
      </c>
      <c r="CA505" s="1">
        <f t="shared" ca="1" si="117"/>
        <v>0</v>
      </c>
      <c r="CB505" s="1">
        <f t="shared" ca="1" si="118"/>
        <v>0</v>
      </c>
      <c r="CC505" s="1">
        <f t="shared" ca="1" si="119"/>
        <v>0</v>
      </c>
    </row>
    <row r="506" spans="1:81" hidden="1" x14ac:dyDescent="0.25">
      <c r="A506" s="1" t="s">
        <v>2287</v>
      </c>
      <c r="B506" s="1" t="s">
        <v>2288</v>
      </c>
      <c r="C506" s="1" t="s">
        <v>62</v>
      </c>
      <c r="D506" s="1" t="s">
        <v>1640</v>
      </c>
      <c r="E506" s="1" t="s">
        <v>1304</v>
      </c>
      <c r="K506">
        <v>0</v>
      </c>
      <c r="L506">
        <v>1</v>
      </c>
      <c r="M506">
        <v>0</v>
      </c>
      <c r="N506">
        <v>1</v>
      </c>
      <c r="O506">
        <v>0</v>
      </c>
      <c r="BI506" s="3">
        <v>3</v>
      </c>
      <c r="BJ506" s="3" t="str">
        <f t="array" ref="BJ506">IF(C506="yes",VLOOKUP(BI506&amp;D506,CHOOSE({1,2},Schedule_2015!$A$2:$A$257&amp;Schedule_2015!$B$2:$B$257,Schedule_2015!$C$2:$C$257),2,0),VLOOKUP(BI506&amp;D506,CHOOSE({1,2},Schedule_2015!$A$2:$A$257&amp;Schedule_2015!$C$2:$C$257,Schedule_2015!$B$2:$B$257),2,0))</f>
        <v>BUF</v>
      </c>
      <c r="BK506" s="3">
        <f>VLOOKUP(BJ506,Def!$A$2:$Z$34,23,0)</f>
        <v>96.8</v>
      </c>
      <c r="BL506" s="3">
        <f>VLOOKUP(BJ506,Def!$A$2:$Z$34,16,0)</f>
        <v>279.60000000000002</v>
      </c>
      <c r="BM506" s="3">
        <f>VLOOKUP(BJ506,Def!$A$2:$Z$34,17,0)</f>
        <v>8</v>
      </c>
      <c r="BN506" s="3">
        <f>VLOOKUP(BJ506,Def!$A$2:$Z$34,24,0)</f>
        <v>1</v>
      </c>
      <c r="BO506" s="1">
        <f t="shared" ca="1" si="105"/>
        <v>0</v>
      </c>
      <c r="BP506" s="1">
        <f t="shared" ca="1" si="106"/>
        <v>0</v>
      </c>
      <c r="BQ506" s="1">
        <f t="shared" ca="1" si="107"/>
        <v>0</v>
      </c>
      <c r="BR506" s="1">
        <f t="shared" ca="1" si="108"/>
        <v>0</v>
      </c>
      <c r="BS506" s="1">
        <f t="shared" ca="1" si="109"/>
        <v>0</v>
      </c>
      <c r="BT506" s="1">
        <f t="shared" ca="1" si="110"/>
        <v>0</v>
      </c>
      <c r="BU506" s="1">
        <f t="shared" ca="1" si="111"/>
        <v>0</v>
      </c>
      <c r="BV506" s="1">
        <f t="shared" ca="1" si="112"/>
        <v>0</v>
      </c>
      <c r="BW506" s="1">
        <f t="shared" ca="1" si="113"/>
        <v>0</v>
      </c>
      <c r="BX506" s="1">
        <f t="shared" ca="1" si="114"/>
        <v>0</v>
      </c>
      <c r="BY506" s="1">
        <f t="shared" ca="1" si="115"/>
        <v>0</v>
      </c>
      <c r="BZ506" s="1">
        <f t="shared" ca="1" si="116"/>
        <v>0</v>
      </c>
      <c r="CA506" s="1">
        <f t="shared" ca="1" si="117"/>
        <v>0</v>
      </c>
      <c r="CB506" s="1">
        <f t="shared" ca="1" si="118"/>
        <v>0</v>
      </c>
      <c r="CC506" s="1">
        <f t="shared" ca="1" si="119"/>
        <v>0</v>
      </c>
    </row>
    <row r="507" spans="1:81" hidden="1" x14ac:dyDescent="0.25">
      <c r="A507" s="1" t="s">
        <v>1658</v>
      </c>
      <c r="B507" s="1" t="s">
        <v>1659</v>
      </c>
      <c r="C507" s="1" t="s">
        <v>62</v>
      </c>
      <c r="D507" s="1" t="s">
        <v>1640</v>
      </c>
      <c r="E507" s="1" t="s">
        <v>88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BI507" s="3">
        <v>3</v>
      </c>
      <c r="BJ507" s="3" t="str">
        <f t="array" ref="BJ507">IF(C507="yes",VLOOKUP(BI507&amp;D507,CHOOSE({1,2},Schedule_2015!$A$2:$A$257&amp;Schedule_2015!$B$2:$B$257,Schedule_2015!$C$2:$C$257),2,0),VLOOKUP(BI507&amp;D507,CHOOSE({1,2},Schedule_2015!$A$2:$A$257&amp;Schedule_2015!$C$2:$C$257,Schedule_2015!$B$2:$B$257),2,0))</f>
        <v>BUF</v>
      </c>
      <c r="BK507" s="3">
        <f>VLOOKUP(BJ507,Def!$A$2:$Z$34,23,0)</f>
        <v>96.8</v>
      </c>
      <c r="BL507" s="3">
        <f>VLOOKUP(BJ507,Def!$A$2:$Z$34,16,0)</f>
        <v>279.60000000000002</v>
      </c>
      <c r="BM507" s="3">
        <f>VLOOKUP(BJ507,Def!$A$2:$Z$34,17,0)</f>
        <v>8</v>
      </c>
      <c r="BN507" s="3">
        <f>VLOOKUP(BJ507,Def!$A$2:$Z$34,24,0)</f>
        <v>1</v>
      </c>
      <c r="BO507" s="1">
        <f t="shared" ca="1" si="105"/>
        <v>0</v>
      </c>
      <c r="BP507" s="1">
        <f t="shared" ca="1" si="106"/>
        <v>0</v>
      </c>
      <c r="BQ507" s="1">
        <f t="shared" ca="1" si="107"/>
        <v>0</v>
      </c>
      <c r="BR507" s="1">
        <f t="shared" ca="1" si="108"/>
        <v>0</v>
      </c>
      <c r="BS507" s="1">
        <f t="shared" ca="1" si="109"/>
        <v>0</v>
      </c>
      <c r="BT507" s="1">
        <f t="shared" ca="1" si="110"/>
        <v>0</v>
      </c>
      <c r="BU507" s="1">
        <f t="shared" ca="1" si="111"/>
        <v>0</v>
      </c>
      <c r="BV507" s="1">
        <f t="shared" ca="1" si="112"/>
        <v>0</v>
      </c>
      <c r="BW507" s="1">
        <f t="shared" ca="1" si="113"/>
        <v>0</v>
      </c>
      <c r="BX507" s="1">
        <f t="shared" ca="1" si="114"/>
        <v>0</v>
      </c>
      <c r="BY507" s="1">
        <f t="shared" ca="1" si="115"/>
        <v>0</v>
      </c>
      <c r="BZ507" s="1">
        <f t="shared" ca="1" si="116"/>
        <v>0</v>
      </c>
      <c r="CA507" s="1">
        <f t="shared" ca="1" si="117"/>
        <v>0</v>
      </c>
      <c r="CB507" s="1">
        <f t="shared" ca="1" si="118"/>
        <v>0</v>
      </c>
      <c r="CC507" s="1">
        <f t="shared" ca="1" si="119"/>
        <v>0</v>
      </c>
    </row>
    <row r="508" spans="1:81" hidden="1" x14ac:dyDescent="0.25">
      <c r="A508" s="1" t="s">
        <v>1660</v>
      </c>
      <c r="B508" s="1" t="s">
        <v>1661</v>
      </c>
      <c r="C508" s="1" t="s">
        <v>62</v>
      </c>
      <c r="D508" s="1" t="s">
        <v>1640</v>
      </c>
      <c r="E508" s="1" t="s">
        <v>91</v>
      </c>
      <c r="AK508">
        <v>47</v>
      </c>
      <c r="AL508">
        <v>3</v>
      </c>
      <c r="AM508">
        <v>59</v>
      </c>
      <c r="AN508">
        <v>4</v>
      </c>
      <c r="AO508">
        <v>196</v>
      </c>
      <c r="BI508" s="3">
        <v>3</v>
      </c>
      <c r="BJ508" s="3" t="str">
        <f t="array" ref="BJ508">IF(C508="yes",VLOOKUP(BI508&amp;D508,CHOOSE({1,2},Schedule_2015!$A$2:$A$257&amp;Schedule_2015!$B$2:$B$257,Schedule_2015!$C$2:$C$257),2,0),VLOOKUP(BI508&amp;D508,CHOOSE({1,2},Schedule_2015!$A$2:$A$257&amp;Schedule_2015!$C$2:$C$257,Schedule_2015!$B$2:$B$257),2,0))</f>
        <v>BUF</v>
      </c>
      <c r="BK508" s="3">
        <f>VLOOKUP(BJ508,Def!$A$2:$Z$34,23,0)</f>
        <v>96.8</v>
      </c>
      <c r="BL508" s="3">
        <f>VLOOKUP(BJ508,Def!$A$2:$Z$34,16,0)</f>
        <v>279.60000000000002</v>
      </c>
      <c r="BM508" s="3">
        <f>VLOOKUP(BJ508,Def!$A$2:$Z$34,17,0)</f>
        <v>8</v>
      </c>
      <c r="BN508" s="3">
        <f>VLOOKUP(BJ508,Def!$A$2:$Z$34,24,0)</f>
        <v>1</v>
      </c>
      <c r="BO508" s="1">
        <f t="shared" ca="1" si="105"/>
        <v>0</v>
      </c>
      <c r="BP508" s="1">
        <f t="shared" ca="1" si="106"/>
        <v>0</v>
      </c>
      <c r="BQ508" s="1">
        <f t="shared" ca="1" si="107"/>
        <v>0</v>
      </c>
      <c r="BR508" s="1">
        <f t="shared" ca="1" si="108"/>
        <v>0</v>
      </c>
      <c r="BS508" s="1">
        <f t="shared" ca="1" si="109"/>
        <v>0</v>
      </c>
      <c r="BT508" s="1">
        <f t="shared" ca="1" si="110"/>
        <v>0</v>
      </c>
      <c r="BU508" s="1">
        <f t="shared" ca="1" si="111"/>
        <v>0</v>
      </c>
      <c r="BV508" s="1">
        <f t="shared" ca="1" si="112"/>
        <v>0</v>
      </c>
      <c r="BW508" s="1">
        <f t="shared" ca="1" si="113"/>
        <v>0</v>
      </c>
      <c r="BX508" s="1">
        <f t="shared" ca="1" si="114"/>
        <v>0</v>
      </c>
      <c r="BY508" s="1">
        <f t="shared" ca="1" si="115"/>
        <v>0</v>
      </c>
      <c r="BZ508" s="1">
        <f t="shared" ca="1" si="116"/>
        <v>0</v>
      </c>
      <c r="CA508" s="1">
        <f t="shared" ca="1" si="117"/>
        <v>0</v>
      </c>
      <c r="CB508" s="1">
        <f t="shared" ca="1" si="118"/>
        <v>0</v>
      </c>
      <c r="CC508" s="1">
        <f t="shared" ca="1" si="119"/>
        <v>0</v>
      </c>
    </row>
    <row r="509" spans="1:81" hidden="1" x14ac:dyDescent="0.25">
      <c r="A509" s="1" t="s">
        <v>1683</v>
      </c>
      <c r="B509" s="1" t="s">
        <v>1684</v>
      </c>
      <c r="C509" s="1" t="s">
        <v>62</v>
      </c>
      <c r="D509" s="1" t="s">
        <v>1640</v>
      </c>
      <c r="E509" s="1" t="s">
        <v>290</v>
      </c>
      <c r="F509">
        <v>0</v>
      </c>
      <c r="G509">
        <v>0</v>
      </c>
      <c r="H509">
        <v>0</v>
      </c>
      <c r="I509">
        <v>0</v>
      </c>
      <c r="J509">
        <v>6</v>
      </c>
      <c r="Y509">
        <v>0</v>
      </c>
      <c r="Z509">
        <v>0</v>
      </c>
      <c r="AA509">
        <v>0</v>
      </c>
      <c r="AB509">
        <v>1</v>
      </c>
      <c r="AC509">
        <v>0</v>
      </c>
      <c r="BI509" s="3">
        <v>3</v>
      </c>
      <c r="BJ509" s="3" t="str">
        <f t="array" ref="BJ509">IF(C509="yes",VLOOKUP(BI509&amp;D509,CHOOSE({1,2},Schedule_2015!$A$2:$A$257&amp;Schedule_2015!$B$2:$B$257,Schedule_2015!$C$2:$C$257),2,0),VLOOKUP(BI509&amp;D509,CHOOSE({1,2},Schedule_2015!$A$2:$A$257&amp;Schedule_2015!$C$2:$C$257,Schedule_2015!$B$2:$B$257),2,0))</f>
        <v>BUF</v>
      </c>
      <c r="BK509" s="3">
        <f>VLOOKUP(BJ509,Def!$A$2:$Z$34,23,0)</f>
        <v>96.8</v>
      </c>
      <c r="BL509" s="3">
        <f>VLOOKUP(BJ509,Def!$A$2:$Z$34,16,0)</f>
        <v>279.60000000000002</v>
      </c>
      <c r="BM509" s="3">
        <f>VLOOKUP(BJ509,Def!$A$2:$Z$34,17,0)</f>
        <v>8</v>
      </c>
      <c r="BN509" s="3">
        <f>VLOOKUP(BJ509,Def!$A$2:$Z$34,24,0)</f>
        <v>1</v>
      </c>
      <c r="BO509" s="1">
        <f t="shared" ca="1" si="105"/>
        <v>0</v>
      </c>
      <c r="BP509" s="1">
        <f t="shared" ca="1" si="106"/>
        <v>0</v>
      </c>
      <c r="BQ509" s="1">
        <f t="shared" ca="1" si="107"/>
        <v>0</v>
      </c>
      <c r="BR509" s="1">
        <f t="shared" ca="1" si="108"/>
        <v>0</v>
      </c>
      <c r="BS509" s="1">
        <f t="shared" ca="1" si="109"/>
        <v>0</v>
      </c>
      <c r="BT509" s="1">
        <f t="shared" ca="1" si="110"/>
        <v>0</v>
      </c>
      <c r="BU509" s="1">
        <f t="shared" ca="1" si="111"/>
        <v>0</v>
      </c>
      <c r="BV509" s="1">
        <f t="shared" ca="1" si="112"/>
        <v>0</v>
      </c>
      <c r="BW509" s="1">
        <f t="shared" ca="1" si="113"/>
        <v>0</v>
      </c>
      <c r="BX509" s="1">
        <f t="shared" ca="1" si="114"/>
        <v>0</v>
      </c>
      <c r="BY509" s="1">
        <f t="shared" ca="1" si="115"/>
        <v>0</v>
      </c>
      <c r="BZ509" s="1">
        <f t="shared" ca="1" si="116"/>
        <v>0</v>
      </c>
      <c r="CA509" s="1">
        <f t="shared" ca="1" si="117"/>
        <v>0</v>
      </c>
      <c r="CB509" s="1">
        <f t="shared" ca="1" si="118"/>
        <v>0</v>
      </c>
      <c r="CC509" s="1">
        <f t="shared" ca="1" si="119"/>
        <v>0</v>
      </c>
    </row>
    <row r="510" spans="1:81" hidden="1" x14ac:dyDescent="0.25">
      <c r="A510" s="1" t="s">
        <v>1662</v>
      </c>
      <c r="B510" s="1" t="s">
        <v>1663</v>
      </c>
      <c r="C510" s="1" t="s">
        <v>62</v>
      </c>
      <c r="D510" s="1" t="s">
        <v>1640</v>
      </c>
      <c r="E510" s="1" t="s">
        <v>112</v>
      </c>
      <c r="F510">
        <v>0</v>
      </c>
      <c r="G510">
        <v>0</v>
      </c>
      <c r="H510">
        <v>0</v>
      </c>
      <c r="I510">
        <v>0</v>
      </c>
      <c r="J510">
        <v>1</v>
      </c>
      <c r="BI510" s="3">
        <v>3</v>
      </c>
      <c r="BJ510" s="3" t="str">
        <f t="array" ref="BJ510">IF(C510="yes",VLOOKUP(BI510&amp;D510,CHOOSE({1,2},Schedule_2015!$A$2:$A$257&amp;Schedule_2015!$B$2:$B$257,Schedule_2015!$C$2:$C$257),2,0),VLOOKUP(BI510&amp;D510,CHOOSE({1,2},Schedule_2015!$A$2:$A$257&amp;Schedule_2015!$C$2:$C$257,Schedule_2015!$B$2:$B$257),2,0))</f>
        <v>BUF</v>
      </c>
      <c r="BK510" s="3">
        <f>VLOOKUP(BJ510,Def!$A$2:$Z$34,23,0)</f>
        <v>96.8</v>
      </c>
      <c r="BL510" s="3">
        <f>VLOOKUP(BJ510,Def!$A$2:$Z$34,16,0)</f>
        <v>279.60000000000002</v>
      </c>
      <c r="BM510" s="3">
        <f>VLOOKUP(BJ510,Def!$A$2:$Z$34,17,0)</f>
        <v>8</v>
      </c>
      <c r="BN510" s="3">
        <f>VLOOKUP(BJ510,Def!$A$2:$Z$34,24,0)</f>
        <v>1</v>
      </c>
      <c r="BO510" s="1">
        <f t="shared" ca="1" si="105"/>
        <v>0</v>
      </c>
      <c r="BP510" s="1">
        <f t="shared" ca="1" si="106"/>
        <v>0</v>
      </c>
      <c r="BQ510" s="1">
        <f t="shared" ca="1" si="107"/>
        <v>0</v>
      </c>
      <c r="BR510" s="1">
        <f t="shared" ca="1" si="108"/>
        <v>0</v>
      </c>
      <c r="BS510" s="1">
        <f t="shared" ca="1" si="109"/>
        <v>0</v>
      </c>
      <c r="BT510" s="1">
        <f t="shared" ca="1" si="110"/>
        <v>0</v>
      </c>
      <c r="BU510" s="1">
        <f t="shared" ca="1" si="111"/>
        <v>0</v>
      </c>
      <c r="BV510" s="1">
        <f t="shared" ca="1" si="112"/>
        <v>0</v>
      </c>
      <c r="BW510" s="1">
        <f t="shared" ca="1" si="113"/>
        <v>0</v>
      </c>
      <c r="BX510" s="1">
        <f t="shared" ca="1" si="114"/>
        <v>0</v>
      </c>
      <c r="BY510" s="1">
        <f t="shared" ca="1" si="115"/>
        <v>0</v>
      </c>
      <c r="BZ510" s="1">
        <f t="shared" ca="1" si="116"/>
        <v>0</v>
      </c>
      <c r="CA510" s="1">
        <f t="shared" ca="1" si="117"/>
        <v>0</v>
      </c>
      <c r="CB510" s="1">
        <f t="shared" ca="1" si="118"/>
        <v>0</v>
      </c>
      <c r="CC510" s="1">
        <f t="shared" ca="1" si="119"/>
        <v>0</v>
      </c>
    </row>
    <row r="511" spans="1:81" hidden="1" x14ac:dyDescent="0.25">
      <c r="A511" s="1" t="s">
        <v>309</v>
      </c>
      <c r="B511" s="1" t="s">
        <v>1664</v>
      </c>
      <c r="C511" s="1" t="s">
        <v>62</v>
      </c>
      <c r="D511" s="1" t="s">
        <v>1640</v>
      </c>
      <c r="E511" s="1" t="s">
        <v>105</v>
      </c>
      <c r="F511">
        <v>0</v>
      </c>
      <c r="G511">
        <v>0</v>
      </c>
      <c r="H511">
        <v>0</v>
      </c>
      <c r="I511">
        <v>0</v>
      </c>
      <c r="J511">
        <v>3</v>
      </c>
      <c r="BI511" s="3">
        <v>3</v>
      </c>
      <c r="BJ511" s="3" t="str">
        <f t="array" ref="BJ511">IF(C511="yes",VLOOKUP(BI511&amp;D511,CHOOSE({1,2},Schedule_2015!$A$2:$A$257&amp;Schedule_2015!$B$2:$B$257,Schedule_2015!$C$2:$C$257),2,0),VLOOKUP(BI511&amp;D511,CHOOSE({1,2},Schedule_2015!$A$2:$A$257&amp;Schedule_2015!$C$2:$C$257,Schedule_2015!$B$2:$B$257),2,0))</f>
        <v>BUF</v>
      </c>
      <c r="BK511" s="3">
        <f>VLOOKUP(BJ511,Def!$A$2:$Z$34,23,0)</f>
        <v>96.8</v>
      </c>
      <c r="BL511" s="3">
        <f>VLOOKUP(BJ511,Def!$A$2:$Z$34,16,0)</f>
        <v>279.60000000000002</v>
      </c>
      <c r="BM511" s="3">
        <f>VLOOKUP(BJ511,Def!$A$2:$Z$34,17,0)</f>
        <v>8</v>
      </c>
      <c r="BN511" s="3">
        <f>VLOOKUP(BJ511,Def!$A$2:$Z$34,24,0)</f>
        <v>1</v>
      </c>
      <c r="BO511" s="1">
        <f t="shared" ca="1" si="105"/>
        <v>0</v>
      </c>
      <c r="BP511" s="1">
        <f t="shared" ca="1" si="106"/>
        <v>0</v>
      </c>
      <c r="BQ511" s="1">
        <f t="shared" ca="1" si="107"/>
        <v>0</v>
      </c>
      <c r="BR511" s="1">
        <f t="shared" ca="1" si="108"/>
        <v>0</v>
      </c>
      <c r="BS511" s="1">
        <f t="shared" ca="1" si="109"/>
        <v>0</v>
      </c>
      <c r="BT511" s="1">
        <f t="shared" ca="1" si="110"/>
        <v>0</v>
      </c>
      <c r="BU511" s="1">
        <f t="shared" ca="1" si="111"/>
        <v>0</v>
      </c>
      <c r="BV511" s="1">
        <f t="shared" ca="1" si="112"/>
        <v>0</v>
      </c>
      <c r="BW511" s="1">
        <f t="shared" ca="1" si="113"/>
        <v>0</v>
      </c>
      <c r="BX511" s="1">
        <f t="shared" ca="1" si="114"/>
        <v>0</v>
      </c>
      <c r="BY511" s="1">
        <f t="shared" ca="1" si="115"/>
        <v>0</v>
      </c>
      <c r="BZ511" s="1">
        <f t="shared" ca="1" si="116"/>
        <v>0</v>
      </c>
      <c r="CA511" s="1">
        <f t="shared" ca="1" si="117"/>
        <v>0</v>
      </c>
      <c r="CB511" s="1">
        <f t="shared" ca="1" si="118"/>
        <v>0</v>
      </c>
      <c r="CC511" s="1">
        <f t="shared" ca="1" si="119"/>
        <v>0</v>
      </c>
    </row>
    <row r="512" spans="1:81" hidden="1" x14ac:dyDescent="0.25">
      <c r="A512" s="1" t="s">
        <v>2289</v>
      </c>
      <c r="B512" s="1" t="s">
        <v>2290</v>
      </c>
      <c r="C512" s="1" t="s">
        <v>62</v>
      </c>
      <c r="D512" s="1" t="s">
        <v>1640</v>
      </c>
      <c r="E512" s="1" t="s">
        <v>112</v>
      </c>
      <c r="F512">
        <v>0</v>
      </c>
      <c r="G512">
        <v>0</v>
      </c>
      <c r="H512">
        <v>0</v>
      </c>
      <c r="I512">
        <v>0</v>
      </c>
      <c r="J512">
        <v>1</v>
      </c>
      <c r="BI512" s="3">
        <v>3</v>
      </c>
      <c r="BJ512" s="3" t="str">
        <f t="array" ref="BJ512">IF(C512="yes",VLOOKUP(BI512&amp;D512,CHOOSE({1,2},Schedule_2015!$A$2:$A$257&amp;Schedule_2015!$B$2:$B$257,Schedule_2015!$C$2:$C$257),2,0),VLOOKUP(BI512&amp;D512,CHOOSE({1,2},Schedule_2015!$A$2:$A$257&amp;Schedule_2015!$C$2:$C$257,Schedule_2015!$B$2:$B$257),2,0))</f>
        <v>BUF</v>
      </c>
      <c r="BK512" s="3">
        <f>VLOOKUP(BJ512,Def!$A$2:$Z$34,23,0)</f>
        <v>96.8</v>
      </c>
      <c r="BL512" s="3">
        <f>VLOOKUP(BJ512,Def!$A$2:$Z$34,16,0)</f>
        <v>279.60000000000002</v>
      </c>
      <c r="BM512" s="3">
        <f>VLOOKUP(BJ512,Def!$A$2:$Z$34,17,0)</f>
        <v>8</v>
      </c>
      <c r="BN512" s="3">
        <f>VLOOKUP(BJ512,Def!$A$2:$Z$34,24,0)</f>
        <v>1</v>
      </c>
      <c r="BO512" s="1">
        <f t="shared" ca="1" si="105"/>
        <v>0</v>
      </c>
      <c r="BP512" s="1">
        <f t="shared" ca="1" si="106"/>
        <v>0</v>
      </c>
      <c r="BQ512" s="1">
        <f t="shared" ca="1" si="107"/>
        <v>0</v>
      </c>
      <c r="BR512" s="1">
        <f t="shared" ca="1" si="108"/>
        <v>0</v>
      </c>
      <c r="BS512" s="1">
        <f t="shared" ca="1" si="109"/>
        <v>0</v>
      </c>
      <c r="BT512" s="1">
        <f t="shared" ca="1" si="110"/>
        <v>0</v>
      </c>
      <c r="BU512" s="1">
        <f t="shared" ca="1" si="111"/>
        <v>0</v>
      </c>
      <c r="BV512" s="1">
        <f t="shared" ca="1" si="112"/>
        <v>0</v>
      </c>
      <c r="BW512" s="1">
        <f t="shared" ca="1" si="113"/>
        <v>0</v>
      </c>
      <c r="BX512" s="1">
        <f t="shared" ca="1" si="114"/>
        <v>0</v>
      </c>
      <c r="BY512" s="1">
        <f t="shared" ca="1" si="115"/>
        <v>0</v>
      </c>
      <c r="BZ512" s="1">
        <f t="shared" ca="1" si="116"/>
        <v>0</v>
      </c>
      <c r="CA512" s="1">
        <f t="shared" ca="1" si="117"/>
        <v>0</v>
      </c>
      <c r="CB512" s="1">
        <f t="shared" ca="1" si="118"/>
        <v>0</v>
      </c>
      <c r="CC512" s="1">
        <f t="shared" ca="1" si="119"/>
        <v>0</v>
      </c>
    </row>
    <row r="513" spans="1:81" hidden="1" x14ac:dyDescent="0.25">
      <c r="A513" s="1" t="s">
        <v>2291</v>
      </c>
      <c r="B513" s="1" t="s">
        <v>2292</v>
      </c>
      <c r="C513" s="1" t="s">
        <v>62</v>
      </c>
      <c r="D513" s="1" t="s">
        <v>1640</v>
      </c>
      <c r="E513" s="1" t="s">
        <v>94</v>
      </c>
      <c r="F513">
        <v>1</v>
      </c>
      <c r="G513">
        <v>0</v>
      </c>
      <c r="H513">
        <v>0</v>
      </c>
      <c r="I513">
        <v>0</v>
      </c>
      <c r="J513">
        <v>0</v>
      </c>
      <c r="BI513" s="3">
        <v>3</v>
      </c>
      <c r="BJ513" s="3" t="str">
        <f t="array" ref="BJ513">IF(C513="yes",VLOOKUP(BI513&amp;D513,CHOOSE({1,2},Schedule_2015!$A$2:$A$257&amp;Schedule_2015!$B$2:$B$257,Schedule_2015!$C$2:$C$257),2,0),VLOOKUP(BI513&amp;D513,CHOOSE({1,2},Schedule_2015!$A$2:$A$257&amp;Schedule_2015!$C$2:$C$257,Schedule_2015!$B$2:$B$257),2,0))</f>
        <v>BUF</v>
      </c>
      <c r="BK513" s="3">
        <f>VLOOKUP(BJ513,Def!$A$2:$Z$34,23,0)</f>
        <v>96.8</v>
      </c>
      <c r="BL513" s="3">
        <f>VLOOKUP(BJ513,Def!$A$2:$Z$34,16,0)</f>
        <v>279.60000000000002</v>
      </c>
      <c r="BM513" s="3">
        <f>VLOOKUP(BJ513,Def!$A$2:$Z$34,17,0)</f>
        <v>8</v>
      </c>
      <c r="BN513" s="3">
        <f>VLOOKUP(BJ513,Def!$A$2:$Z$34,24,0)</f>
        <v>1</v>
      </c>
      <c r="BO513" s="1">
        <f t="shared" ca="1" si="105"/>
        <v>0</v>
      </c>
      <c r="BP513" s="1">
        <f t="shared" ca="1" si="106"/>
        <v>0</v>
      </c>
      <c r="BQ513" s="1">
        <f t="shared" ca="1" si="107"/>
        <v>0</v>
      </c>
      <c r="BR513" s="1">
        <f t="shared" ca="1" si="108"/>
        <v>0</v>
      </c>
      <c r="BS513" s="1">
        <f t="shared" ca="1" si="109"/>
        <v>0</v>
      </c>
      <c r="BT513" s="1">
        <f t="shared" ca="1" si="110"/>
        <v>0</v>
      </c>
      <c r="BU513" s="1">
        <f t="shared" ca="1" si="111"/>
        <v>0</v>
      </c>
      <c r="BV513" s="1">
        <f t="shared" ca="1" si="112"/>
        <v>0</v>
      </c>
      <c r="BW513" s="1">
        <f t="shared" ca="1" si="113"/>
        <v>0</v>
      </c>
      <c r="BX513" s="1">
        <f t="shared" ca="1" si="114"/>
        <v>0</v>
      </c>
      <c r="BY513" s="1">
        <f t="shared" ca="1" si="115"/>
        <v>0</v>
      </c>
      <c r="BZ513" s="1">
        <f t="shared" ca="1" si="116"/>
        <v>0</v>
      </c>
      <c r="CA513" s="1">
        <f t="shared" ca="1" si="117"/>
        <v>0</v>
      </c>
      <c r="CB513" s="1">
        <f t="shared" ca="1" si="118"/>
        <v>0</v>
      </c>
      <c r="CC513" s="1">
        <f t="shared" ca="1" si="119"/>
        <v>0</v>
      </c>
    </row>
    <row r="514" spans="1:81" hidden="1" x14ac:dyDescent="0.25">
      <c r="A514" s="1" t="s">
        <v>1665</v>
      </c>
      <c r="B514" s="1" t="s">
        <v>1666</v>
      </c>
      <c r="C514" s="1" t="s">
        <v>62</v>
      </c>
      <c r="D514" s="1" t="s">
        <v>1640</v>
      </c>
      <c r="E514" s="1" t="s">
        <v>118</v>
      </c>
      <c r="F514">
        <v>0</v>
      </c>
      <c r="G514">
        <v>0</v>
      </c>
      <c r="H514">
        <v>0</v>
      </c>
      <c r="I514">
        <v>0</v>
      </c>
      <c r="J514">
        <v>5</v>
      </c>
      <c r="BI514" s="3">
        <v>3</v>
      </c>
      <c r="BJ514" s="3" t="str">
        <f t="array" ref="BJ514">IF(C514="yes",VLOOKUP(BI514&amp;D514,CHOOSE({1,2},Schedule_2015!$A$2:$A$257&amp;Schedule_2015!$B$2:$B$257,Schedule_2015!$C$2:$C$257),2,0),VLOOKUP(BI514&amp;D514,CHOOSE({1,2},Schedule_2015!$A$2:$A$257&amp;Schedule_2015!$C$2:$C$257,Schedule_2015!$B$2:$B$257),2,0))</f>
        <v>BUF</v>
      </c>
      <c r="BK514" s="3">
        <f>VLOOKUP(BJ514,Def!$A$2:$Z$34,23,0)</f>
        <v>96.8</v>
      </c>
      <c r="BL514" s="3">
        <f>VLOOKUP(BJ514,Def!$A$2:$Z$34,16,0)</f>
        <v>279.60000000000002</v>
      </c>
      <c r="BM514" s="3">
        <f>VLOOKUP(BJ514,Def!$A$2:$Z$34,17,0)</f>
        <v>8</v>
      </c>
      <c r="BN514" s="3">
        <f>VLOOKUP(BJ514,Def!$A$2:$Z$34,24,0)</f>
        <v>1</v>
      </c>
      <c r="BO514" s="1">
        <f t="shared" ref="BO514:BO577" ca="1" si="120">INDEX(passing_tds,CELL("Row",AG514)-1)*(PASSTD)</f>
        <v>0</v>
      </c>
      <c r="BP514" s="1">
        <f t="shared" ref="BP514:BP577" ca="1" si="121">INDEX(passing_yds,CELL("Row",AH514)-1)*(PASSYDS)</f>
        <v>0</v>
      </c>
      <c r="BQ514" s="1">
        <f t="shared" ref="BQ514:BQ577" ca="1" si="122">IF(INDEX(passing_yds,CELL("Row",AI514)-1)&gt;=300,3,0)</f>
        <v>0</v>
      </c>
      <c r="BR514" s="1">
        <f t="shared" ref="BR514:BR577" ca="1" si="123">INDEX(passing_ints,CELL("Row",AJ514)-1)*(INT)</f>
        <v>0</v>
      </c>
      <c r="BS514" s="1">
        <f t="shared" ref="BS514:BS577" ca="1" si="124">INDEX(rushing_yds,CELL("Row",AK514)-1)*(RUSHYDS)</f>
        <v>0</v>
      </c>
      <c r="BT514" s="1">
        <f t="shared" ref="BT514:BT577" ca="1" si="125">INDEX(rushing_tds,CELL("Row",AK514)-1)*(RUSHTD)</f>
        <v>0</v>
      </c>
      <c r="BU514" s="1">
        <f t="shared" ref="BU514:BU577" ca="1" si="126">IF(INDEX(rushing_yds,CELL("Row",AI514)-1)&gt;=100,3,0)</f>
        <v>0</v>
      </c>
      <c r="BV514" s="1">
        <f t="shared" ref="BV514:BV577" ca="1" si="127">INDEX(receiving_yds,CELL("Row",AN514)-1)*(RECYDS)</f>
        <v>0</v>
      </c>
      <c r="BW514" s="1">
        <f t="shared" ref="BW514:BW577" ca="1" si="128">INDEX(receiving_rec,CELL("Row",AO514)-1)*(REC)</f>
        <v>0</v>
      </c>
      <c r="BX514" s="1">
        <f t="shared" ref="BX514:BX577" ca="1" si="129">INDEX(receiving_tds,CELL("Row",AP514)-1)*(RECTD)</f>
        <v>0</v>
      </c>
      <c r="BY514" s="1">
        <f t="shared" ref="BY514:BY577" ca="1" si="130">IF(INDEX(receiving_yds,CELL("Row",AI514)-1)&gt;=100,3,0)</f>
        <v>0</v>
      </c>
      <c r="BZ514" s="1">
        <f t="shared" ref="BZ514:BZ577" ca="1" si="131">INDEX(puntret_tds,CELL("Row",AR514)-1)*(PUNTKORETTD)+INDEX(kickret_tds,CELL("Row",AR514)-1)*(PUNTKORETTD)</f>
        <v>0</v>
      </c>
      <c r="CA514" s="1">
        <f t="shared" ref="CA514:CA577" ca="1" si="132">INDEX(fumbles_tot,CELL("Row",AS514)-1)*(FUM)</f>
        <v>0</v>
      </c>
      <c r="CB514" s="1">
        <f t="shared" ref="CB514:CB577" ca="1" si="133">(INDEX(passing_twoptm,CELL("Row",AT514)-1)+INDEX(rushing_twoptm,CELL("Row",AT514)-1)+INDEX(receiving_twoptm,CELL("Row",AT514)-1))*(_2PTCONV)</f>
        <v>0</v>
      </c>
      <c r="CC514" s="1">
        <f t="shared" ref="CC514:CC577" ca="1" si="134">SUM(BO514:CB514)</f>
        <v>0</v>
      </c>
    </row>
    <row r="515" spans="1:81" hidden="1" x14ac:dyDescent="0.25">
      <c r="A515" s="1" t="s">
        <v>1677</v>
      </c>
      <c r="B515" s="1" t="s">
        <v>1678</v>
      </c>
      <c r="C515" s="1" t="s">
        <v>62</v>
      </c>
      <c r="D515" s="1" t="s">
        <v>1640</v>
      </c>
      <c r="E515" s="1" t="s">
        <v>112</v>
      </c>
      <c r="F515">
        <v>0</v>
      </c>
      <c r="G515">
        <v>0</v>
      </c>
      <c r="H515">
        <v>0</v>
      </c>
      <c r="I515">
        <v>0</v>
      </c>
      <c r="J515">
        <v>4</v>
      </c>
      <c r="BI515" s="3">
        <v>3</v>
      </c>
      <c r="BJ515" s="3" t="str">
        <f t="array" ref="BJ515">IF(C515="yes",VLOOKUP(BI515&amp;D515,CHOOSE({1,2},Schedule_2015!$A$2:$A$257&amp;Schedule_2015!$B$2:$B$257,Schedule_2015!$C$2:$C$257),2,0),VLOOKUP(BI515&amp;D515,CHOOSE({1,2},Schedule_2015!$A$2:$A$257&amp;Schedule_2015!$C$2:$C$257,Schedule_2015!$B$2:$B$257),2,0))</f>
        <v>BUF</v>
      </c>
      <c r="BK515" s="3">
        <f>VLOOKUP(BJ515,Def!$A$2:$Z$34,23,0)</f>
        <v>96.8</v>
      </c>
      <c r="BL515" s="3">
        <f>VLOOKUP(BJ515,Def!$A$2:$Z$34,16,0)</f>
        <v>279.60000000000002</v>
      </c>
      <c r="BM515" s="3">
        <f>VLOOKUP(BJ515,Def!$A$2:$Z$34,17,0)</f>
        <v>8</v>
      </c>
      <c r="BN515" s="3">
        <f>VLOOKUP(BJ515,Def!$A$2:$Z$34,24,0)</f>
        <v>1</v>
      </c>
      <c r="BO515" s="1">
        <f t="shared" ca="1" si="120"/>
        <v>0</v>
      </c>
      <c r="BP515" s="1">
        <f t="shared" ca="1" si="121"/>
        <v>0</v>
      </c>
      <c r="BQ515" s="1">
        <f t="shared" ca="1" si="122"/>
        <v>0</v>
      </c>
      <c r="BR515" s="1">
        <f t="shared" ca="1" si="123"/>
        <v>0</v>
      </c>
      <c r="BS515" s="1">
        <f t="shared" ca="1" si="124"/>
        <v>0</v>
      </c>
      <c r="BT515" s="1">
        <f t="shared" ca="1" si="125"/>
        <v>0</v>
      </c>
      <c r="BU515" s="1">
        <f t="shared" ca="1" si="126"/>
        <v>0</v>
      </c>
      <c r="BV515" s="1">
        <f t="shared" ca="1" si="127"/>
        <v>0</v>
      </c>
      <c r="BW515" s="1">
        <f t="shared" ca="1" si="128"/>
        <v>0</v>
      </c>
      <c r="BX515" s="1">
        <f t="shared" ca="1" si="129"/>
        <v>0</v>
      </c>
      <c r="BY515" s="1">
        <f t="shared" ca="1" si="130"/>
        <v>0</v>
      </c>
      <c r="BZ515" s="1">
        <f t="shared" ca="1" si="131"/>
        <v>0</v>
      </c>
      <c r="CA515" s="1">
        <f t="shared" ca="1" si="132"/>
        <v>0</v>
      </c>
      <c r="CB515" s="1">
        <f t="shared" ca="1" si="133"/>
        <v>0</v>
      </c>
      <c r="CC515" s="1">
        <f t="shared" ca="1" si="134"/>
        <v>0</v>
      </c>
    </row>
    <row r="516" spans="1:81" hidden="1" x14ac:dyDescent="0.25">
      <c r="A516" s="1" t="s">
        <v>1669</v>
      </c>
      <c r="B516" s="1" t="s">
        <v>1670</v>
      </c>
      <c r="C516" s="1" t="s">
        <v>62</v>
      </c>
      <c r="D516" s="1" t="s">
        <v>1640</v>
      </c>
      <c r="E516" s="1" t="s">
        <v>118</v>
      </c>
      <c r="F516">
        <v>0</v>
      </c>
      <c r="G516">
        <v>0</v>
      </c>
      <c r="H516">
        <v>0</v>
      </c>
      <c r="I516">
        <v>0</v>
      </c>
      <c r="J516">
        <v>1</v>
      </c>
      <c r="BI516" s="3">
        <v>3</v>
      </c>
      <c r="BJ516" s="3" t="str">
        <f t="array" ref="BJ516">IF(C516="yes",VLOOKUP(BI516&amp;D516,CHOOSE({1,2},Schedule_2015!$A$2:$A$257&amp;Schedule_2015!$B$2:$B$257,Schedule_2015!$C$2:$C$257),2,0),VLOOKUP(BI516&amp;D516,CHOOSE({1,2},Schedule_2015!$A$2:$A$257&amp;Schedule_2015!$C$2:$C$257,Schedule_2015!$B$2:$B$257),2,0))</f>
        <v>BUF</v>
      </c>
      <c r="BK516" s="3">
        <f>VLOOKUP(BJ516,Def!$A$2:$Z$34,23,0)</f>
        <v>96.8</v>
      </c>
      <c r="BL516" s="3">
        <f>VLOOKUP(BJ516,Def!$A$2:$Z$34,16,0)</f>
        <v>279.60000000000002</v>
      </c>
      <c r="BM516" s="3">
        <f>VLOOKUP(BJ516,Def!$A$2:$Z$34,17,0)</f>
        <v>8</v>
      </c>
      <c r="BN516" s="3">
        <f>VLOOKUP(BJ516,Def!$A$2:$Z$34,24,0)</f>
        <v>1</v>
      </c>
      <c r="BO516" s="1">
        <f t="shared" ca="1" si="120"/>
        <v>0</v>
      </c>
      <c r="BP516" s="1">
        <f t="shared" ca="1" si="121"/>
        <v>0</v>
      </c>
      <c r="BQ516" s="1">
        <f t="shared" ca="1" si="122"/>
        <v>0</v>
      </c>
      <c r="BR516" s="1">
        <f t="shared" ca="1" si="123"/>
        <v>0</v>
      </c>
      <c r="BS516" s="1">
        <f t="shared" ca="1" si="124"/>
        <v>0</v>
      </c>
      <c r="BT516" s="1">
        <f t="shared" ca="1" si="125"/>
        <v>0</v>
      </c>
      <c r="BU516" s="1">
        <f t="shared" ca="1" si="126"/>
        <v>0</v>
      </c>
      <c r="BV516" s="1">
        <f t="shared" ca="1" si="127"/>
        <v>0</v>
      </c>
      <c r="BW516" s="1">
        <f t="shared" ca="1" si="128"/>
        <v>0</v>
      </c>
      <c r="BX516" s="1">
        <f t="shared" ca="1" si="129"/>
        <v>0</v>
      </c>
      <c r="BY516" s="1">
        <f t="shared" ca="1" si="130"/>
        <v>0</v>
      </c>
      <c r="BZ516" s="1">
        <f t="shared" ca="1" si="131"/>
        <v>0</v>
      </c>
      <c r="CA516" s="1">
        <f t="shared" ca="1" si="132"/>
        <v>0</v>
      </c>
      <c r="CB516" s="1">
        <f t="shared" ca="1" si="133"/>
        <v>0</v>
      </c>
      <c r="CC516" s="1">
        <f t="shared" ca="1" si="134"/>
        <v>0</v>
      </c>
    </row>
    <row r="517" spans="1:81" hidden="1" x14ac:dyDescent="0.25">
      <c r="A517" s="1" t="s">
        <v>1673</v>
      </c>
      <c r="B517" s="1" t="s">
        <v>1674</v>
      </c>
      <c r="C517" s="1" t="s">
        <v>62</v>
      </c>
      <c r="D517" s="1" t="s">
        <v>1640</v>
      </c>
      <c r="E517" s="1" t="s">
        <v>94</v>
      </c>
      <c r="F517">
        <v>0</v>
      </c>
      <c r="G517">
        <v>0</v>
      </c>
      <c r="H517">
        <v>0</v>
      </c>
      <c r="I517">
        <v>0</v>
      </c>
      <c r="J517">
        <v>2</v>
      </c>
      <c r="BI517" s="3">
        <v>3</v>
      </c>
      <c r="BJ517" s="3" t="str">
        <f t="array" ref="BJ517">IF(C517="yes",VLOOKUP(BI517&amp;D517,CHOOSE({1,2},Schedule_2015!$A$2:$A$257&amp;Schedule_2015!$B$2:$B$257,Schedule_2015!$C$2:$C$257),2,0),VLOOKUP(BI517&amp;D517,CHOOSE({1,2},Schedule_2015!$A$2:$A$257&amp;Schedule_2015!$C$2:$C$257,Schedule_2015!$B$2:$B$257),2,0))</f>
        <v>BUF</v>
      </c>
      <c r="BK517" s="3">
        <f>VLOOKUP(BJ517,Def!$A$2:$Z$34,23,0)</f>
        <v>96.8</v>
      </c>
      <c r="BL517" s="3">
        <f>VLOOKUP(BJ517,Def!$A$2:$Z$34,16,0)</f>
        <v>279.60000000000002</v>
      </c>
      <c r="BM517" s="3">
        <f>VLOOKUP(BJ517,Def!$A$2:$Z$34,17,0)</f>
        <v>8</v>
      </c>
      <c r="BN517" s="3">
        <f>VLOOKUP(BJ517,Def!$A$2:$Z$34,24,0)</f>
        <v>1</v>
      </c>
      <c r="BO517" s="1">
        <f t="shared" ca="1" si="120"/>
        <v>0</v>
      </c>
      <c r="BP517" s="1">
        <f t="shared" ca="1" si="121"/>
        <v>0</v>
      </c>
      <c r="BQ517" s="1">
        <f t="shared" ca="1" si="122"/>
        <v>0</v>
      </c>
      <c r="BR517" s="1">
        <f t="shared" ca="1" si="123"/>
        <v>0</v>
      </c>
      <c r="BS517" s="1">
        <f t="shared" ca="1" si="124"/>
        <v>0</v>
      </c>
      <c r="BT517" s="1">
        <f t="shared" ca="1" si="125"/>
        <v>0</v>
      </c>
      <c r="BU517" s="1">
        <f t="shared" ca="1" si="126"/>
        <v>0</v>
      </c>
      <c r="BV517" s="1">
        <f t="shared" ca="1" si="127"/>
        <v>0</v>
      </c>
      <c r="BW517" s="1">
        <f t="shared" ca="1" si="128"/>
        <v>0</v>
      </c>
      <c r="BX517" s="1">
        <f t="shared" ca="1" si="129"/>
        <v>0</v>
      </c>
      <c r="BY517" s="1">
        <f t="shared" ca="1" si="130"/>
        <v>0</v>
      </c>
      <c r="BZ517" s="1">
        <f t="shared" ca="1" si="131"/>
        <v>0</v>
      </c>
      <c r="CA517" s="1">
        <f t="shared" ca="1" si="132"/>
        <v>0</v>
      </c>
      <c r="CB517" s="1">
        <f t="shared" ca="1" si="133"/>
        <v>0</v>
      </c>
      <c r="CC517" s="1">
        <f t="shared" ca="1" si="134"/>
        <v>0</v>
      </c>
    </row>
    <row r="518" spans="1:81" hidden="1" x14ac:dyDescent="0.25">
      <c r="A518" s="1" t="s">
        <v>2293</v>
      </c>
      <c r="B518" s="1" t="s">
        <v>2294</v>
      </c>
      <c r="C518" s="1" t="s">
        <v>62</v>
      </c>
      <c r="D518" s="1" t="s">
        <v>1640</v>
      </c>
      <c r="E518" s="1" t="s">
        <v>176</v>
      </c>
      <c r="F518">
        <v>1</v>
      </c>
      <c r="G518">
        <v>0</v>
      </c>
      <c r="H518">
        <v>0</v>
      </c>
      <c r="I518">
        <v>0</v>
      </c>
      <c r="J518">
        <v>0</v>
      </c>
      <c r="BI518" s="3">
        <v>3</v>
      </c>
      <c r="BJ518" s="3" t="str">
        <f t="array" ref="BJ518">IF(C518="yes",VLOOKUP(BI518&amp;D518,CHOOSE({1,2},Schedule_2015!$A$2:$A$257&amp;Schedule_2015!$B$2:$B$257,Schedule_2015!$C$2:$C$257),2,0),VLOOKUP(BI518&amp;D518,CHOOSE({1,2},Schedule_2015!$A$2:$A$257&amp;Schedule_2015!$C$2:$C$257,Schedule_2015!$B$2:$B$257),2,0))</f>
        <v>BUF</v>
      </c>
      <c r="BK518" s="3">
        <f>VLOOKUP(BJ518,Def!$A$2:$Z$34,23,0)</f>
        <v>96.8</v>
      </c>
      <c r="BL518" s="3">
        <f>VLOOKUP(BJ518,Def!$A$2:$Z$34,16,0)</f>
        <v>279.60000000000002</v>
      </c>
      <c r="BM518" s="3">
        <f>VLOOKUP(BJ518,Def!$A$2:$Z$34,17,0)</f>
        <v>8</v>
      </c>
      <c r="BN518" s="3">
        <f>VLOOKUP(BJ518,Def!$A$2:$Z$34,24,0)</f>
        <v>1</v>
      </c>
      <c r="BO518" s="1">
        <f t="shared" ca="1" si="120"/>
        <v>0</v>
      </c>
      <c r="BP518" s="1">
        <f t="shared" ca="1" si="121"/>
        <v>0</v>
      </c>
      <c r="BQ518" s="1">
        <f t="shared" ca="1" si="122"/>
        <v>0</v>
      </c>
      <c r="BR518" s="1">
        <f t="shared" ca="1" si="123"/>
        <v>0</v>
      </c>
      <c r="BS518" s="1">
        <f t="shared" ca="1" si="124"/>
        <v>0</v>
      </c>
      <c r="BT518" s="1">
        <f t="shared" ca="1" si="125"/>
        <v>0</v>
      </c>
      <c r="BU518" s="1">
        <f t="shared" ca="1" si="126"/>
        <v>0</v>
      </c>
      <c r="BV518" s="1">
        <f t="shared" ca="1" si="127"/>
        <v>0</v>
      </c>
      <c r="BW518" s="1">
        <f t="shared" ca="1" si="128"/>
        <v>0</v>
      </c>
      <c r="BX518" s="1">
        <f t="shared" ca="1" si="129"/>
        <v>0</v>
      </c>
      <c r="BY518" s="1">
        <f t="shared" ca="1" si="130"/>
        <v>0</v>
      </c>
      <c r="BZ518" s="1">
        <f t="shared" ca="1" si="131"/>
        <v>0</v>
      </c>
      <c r="CA518" s="1">
        <f t="shared" ca="1" si="132"/>
        <v>0</v>
      </c>
      <c r="CB518" s="1">
        <f t="shared" ca="1" si="133"/>
        <v>0</v>
      </c>
      <c r="CC518" s="1">
        <f t="shared" ca="1" si="134"/>
        <v>0</v>
      </c>
    </row>
    <row r="519" spans="1:81" hidden="1" x14ac:dyDescent="0.25">
      <c r="A519" s="1" t="s">
        <v>2295</v>
      </c>
      <c r="B519" s="1" t="s">
        <v>2296</v>
      </c>
      <c r="C519" s="1" t="s">
        <v>62</v>
      </c>
      <c r="D519" s="1" t="s">
        <v>1640</v>
      </c>
      <c r="E519" s="1" t="s">
        <v>94</v>
      </c>
      <c r="F519">
        <v>1</v>
      </c>
      <c r="G519">
        <v>0</v>
      </c>
      <c r="H519">
        <v>0</v>
      </c>
      <c r="I519">
        <v>0</v>
      </c>
      <c r="J519">
        <v>0</v>
      </c>
      <c r="BI519" s="3">
        <v>3</v>
      </c>
      <c r="BJ519" s="3" t="str">
        <f t="array" ref="BJ519">IF(C519="yes",VLOOKUP(BI519&amp;D519,CHOOSE({1,2},Schedule_2015!$A$2:$A$257&amp;Schedule_2015!$B$2:$B$257,Schedule_2015!$C$2:$C$257),2,0),VLOOKUP(BI519&amp;D519,CHOOSE({1,2},Schedule_2015!$A$2:$A$257&amp;Schedule_2015!$C$2:$C$257,Schedule_2015!$B$2:$B$257),2,0))</f>
        <v>BUF</v>
      </c>
      <c r="BK519" s="3">
        <f>VLOOKUP(BJ519,Def!$A$2:$Z$34,23,0)</f>
        <v>96.8</v>
      </c>
      <c r="BL519" s="3">
        <f>VLOOKUP(BJ519,Def!$A$2:$Z$34,16,0)</f>
        <v>279.60000000000002</v>
      </c>
      <c r="BM519" s="3">
        <f>VLOOKUP(BJ519,Def!$A$2:$Z$34,17,0)</f>
        <v>8</v>
      </c>
      <c r="BN519" s="3">
        <f>VLOOKUP(BJ519,Def!$A$2:$Z$34,24,0)</f>
        <v>1</v>
      </c>
      <c r="BO519" s="1">
        <f t="shared" ca="1" si="120"/>
        <v>0</v>
      </c>
      <c r="BP519" s="1">
        <f t="shared" ca="1" si="121"/>
        <v>0</v>
      </c>
      <c r="BQ519" s="1">
        <f t="shared" ca="1" si="122"/>
        <v>0</v>
      </c>
      <c r="BR519" s="1">
        <f t="shared" ca="1" si="123"/>
        <v>0</v>
      </c>
      <c r="BS519" s="1">
        <f t="shared" ca="1" si="124"/>
        <v>0</v>
      </c>
      <c r="BT519" s="1">
        <f t="shared" ca="1" si="125"/>
        <v>0</v>
      </c>
      <c r="BU519" s="1">
        <f t="shared" ca="1" si="126"/>
        <v>0</v>
      </c>
      <c r="BV519" s="1">
        <f t="shared" ca="1" si="127"/>
        <v>0</v>
      </c>
      <c r="BW519" s="1">
        <f t="shared" ca="1" si="128"/>
        <v>0</v>
      </c>
      <c r="BX519" s="1">
        <f t="shared" ca="1" si="129"/>
        <v>0</v>
      </c>
      <c r="BY519" s="1">
        <f t="shared" ca="1" si="130"/>
        <v>0</v>
      </c>
      <c r="BZ519" s="1">
        <f t="shared" ca="1" si="131"/>
        <v>0</v>
      </c>
      <c r="CA519" s="1">
        <f t="shared" ca="1" si="132"/>
        <v>0</v>
      </c>
      <c r="CB519" s="1">
        <f t="shared" ca="1" si="133"/>
        <v>0</v>
      </c>
      <c r="CC519" s="1">
        <f t="shared" ca="1" si="134"/>
        <v>0</v>
      </c>
    </row>
    <row r="520" spans="1:81" hidden="1" x14ac:dyDescent="0.25">
      <c r="A520" s="1" t="s">
        <v>1675</v>
      </c>
      <c r="B520" s="1" t="s">
        <v>1676</v>
      </c>
      <c r="C520" s="1" t="s">
        <v>62</v>
      </c>
      <c r="D520" s="1" t="s">
        <v>1640</v>
      </c>
      <c r="E520" s="1" t="s">
        <v>94</v>
      </c>
      <c r="F520">
        <v>0</v>
      </c>
      <c r="G520">
        <v>0</v>
      </c>
      <c r="H520">
        <v>0</v>
      </c>
      <c r="I520">
        <v>0</v>
      </c>
      <c r="J520">
        <v>1</v>
      </c>
      <c r="BI520" s="3">
        <v>3</v>
      </c>
      <c r="BJ520" s="3" t="str">
        <f t="array" ref="BJ520">IF(C520="yes",VLOOKUP(BI520&amp;D520,CHOOSE({1,2},Schedule_2015!$A$2:$A$257&amp;Schedule_2015!$B$2:$B$257,Schedule_2015!$C$2:$C$257),2,0),VLOOKUP(BI520&amp;D520,CHOOSE({1,2},Schedule_2015!$A$2:$A$257&amp;Schedule_2015!$C$2:$C$257,Schedule_2015!$B$2:$B$257),2,0))</f>
        <v>BUF</v>
      </c>
      <c r="BK520" s="3">
        <f>VLOOKUP(BJ520,Def!$A$2:$Z$34,23,0)</f>
        <v>96.8</v>
      </c>
      <c r="BL520" s="3">
        <f>VLOOKUP(BJ520,Def!$A$2:$Z$34,16,0)</f>
        <v>279.60000000000002</v>
      </c>
      <c r="BM520" s="3">
        <f>VLOOKUP(BJ520,Def!$A$2:$Z$34,17,0)</f>
        <v>8</v>
      </c>
      <c r="BN520" s="3">
        <f>VLOOKUP(BJ520,Def!$A$2:$Z$34,24,0)</f>
        <v>1</v>
      </c>
      <c r="BO520" s="1">
        <f t="shared" ca="1" si="120"/>
        <v>0</v>
      </c>
      <c r="BP520" s="1">
        <f t="shared" ca="1" si="121"/>
        <v>0</v>
      </c>
      <c r="BQ520" s="1">
        <f t="shared" ca="1" si="122"/>
        <v>0</v>
      </c>
      <c r="BR520" s="1">
        <f t="shared" ca="1" si="123"/>
        <v>0</v>
      </c>
      <c r="BS520" s="1">
        <f t="shared" ca="1" si="124"/>
        <v>0</v>
      </c>
      <c r="BT520" s="1">
        <f t="shared" ca="1" si="125"/>
        <v>0</v>
      </c>
      <c r="BU520" s="1">
        <f t="shared" ca="1" si="126"/>
        <v>0</v>
      </c>
      <c r="BV520" s="1">
        <f t="shared" ca="1" si="127"/>
        <v>0</v>
      </c>
      <c r="BW520" s="1">
        <f t="shared" ca="1" si="128"/>
        <v>0</v>
      </c>
      <c r="BX520" s="1">
        <f t="shared" ca="1" si="129"/>
        <v>0</v>
      </c>
      <c r="BY520" s="1">
        <f t="shared" ca="1" si="130"/>
        <v>0</v>
      </c>
      <c r="BZ520" s="1">
        <f t="shared" ca="1" si="131"/>
        <v>0</v>
      </c>
      <c r="CA520" s="1">
        <f t="shared" ca="1" si="132"/>
        <v>0</v>
      </c>
      <c r="CB520" s="1">
        <f t="shared" ca="1" si="133"/>
        <v>0</v>
      </c>
      <c r="CC520" s="1">
        <f t="shared" ca="1" si="134"/>
        <v>0</v>
      </c>
    </row>
    <row r="521" spans="1:81" hidden="1" x14ac:dyDescent="0.25">
      <c r="A521" s="1" t="s">
        <v>1679</v>
      </c>
      <c r="B521" s="1" t="s">
        <v>1680</v>
      </c>
      <c r="C521" s="1" t="s">
        <v>62</v>
      </c>
      <c r="D521" s="1" t="s">
        <v>1640</v>
      </c>
      <c r="E521" s="1" t="s">
        <v>165</v>
      </c>
      <c r="F521">
        <v>1</v>
      </c>
      <c r="G521">
        <v>0</v>
      </c>
      <c r="H521">
        <v>0</v>
      </c>
      <c r="I521">
        <v>0</v>
      </c>
      <c r="J521">
        <v>8</v>
      </c>
      <c r="BI521" s="3">
        <v>3</v>
      </c>
      <c r="BJ521" s="3" t="str">
        <f t="array" ref="BJ521">IF(C521="yes",VLOOKUP(BI521&amp;D521,CHOOSE({1,2},Schedule_2015!$A$2:$A$257&amp;Schedule_2015!$B$2:$B$257,Schedule_2015!$C$2:$C$257),2,0),VLOOKUP(BI521&amp;D521,CHOOSE({1,2},Schedule_2015!$A$2:$A$257&amp;Schedule_2015!$C$2:$C$257,Schedule_2015!$B$2:$B$257),2,0))</f>
        <v>BUF</v>
      </c>
      <c r="BK521" s="3">
        <f>VLOOKUP(BJ521,Def!$A$2:$Z$34,23,0)</f>
        <v>96.8</v>
      </c>
      <c r="BL521" s="3">
        <f>VLOOKUP(BJ521,Def!$A$2:$Z$34,16,0)</f>
        <v>279.60000000000002</v>
      </c>
      <c r="BM521" s="3">
        <f>VLOOKUP(BJ521,Def!$A$2:$Z$34,17,0)</f>
        <v>8</v>
      </c>
      <c r="BN521" s="3">
        <f>VLOOKUP(BJ521,Def!$A$2:$Z$34,24,0)</f>
        <v>1</v>
      </c>
      <c r="BO521" s="1">
        <f t="shared" ca="1" si="120"/>
        <v>0</v>
      </c>
      <c r="BP521" s="1">
        <f t="shared" ca="1" si="121"/>
        <v>0</v>
      </c>
      <c r="BQ521" s="1">
        <f t="shared" ca="1" si="122"/>
        <v>0</v>
      </c>
      <c r="BR521" s="1">
        <f t="shared" ca="1" si="123"/>
        <v>0</v>
      </c>
      <c r="BS521" s="1">
        <f t="shared" ca="1" si="124"/>
        <v>0</v>
      </c>
      <c r="BT521" s="1">
        <f t="shared" ca="1" si="125"/>
        <v>0</v>
      </c>
      <c r="BU521" s="1">
        <f t="shared" ca="1" si="126"/>
        <v>0</v>
      </c>
      <c r="BV521" s="1">
        <f t="shared" ca="1" si="127"/>
        <v>0</v>
      </c>
      <c r="BW521" s="1">
        <f t="shared" ca="1" si="128"/>
        <v>0</v>
      </c>
      <c r="BX521" s="1">
        <f t="shared" ca="1" si="129"/>
        <v>0</v>
      </c>
      <c r="BY521" s="1">
        <f t="shared" ca="1" si="130"/>
        <v>0</v>
      </c>
      <c r="BZ521" s="1">
        <f t="shared" ca="1" si="131"/>
        <v>0</v>
      </c>
      <c r="CA521" s="1">
        <f t="shared" ca="1" si="132"/>
        <v>0</v>
      </c>
      <c r="CB521" s="1">
        <f t="shared" ca="1" si="133"/>
        <v>0</v>
      </c>
      <c r="CC521" s="1">
        <f t="shared" ca="1" si="134"/>
        <v>0</v>
      </c>
    </row>
    <row r="522" spans="1:81" hidden="1" x14ac:dyDescent="0.25">
      <c r="A522" s="1" t="s">
        <v>1681</v>
      </c>
      <c r="B522" s="1" t="s">
        <v>1682</v>
      </c>
      <c r="C522" s="1" t="s">
        <v>62</v>
      </c>
      <c r="D522" s="1" t="s">
        <v>1640</v>
      </c>
      <c r="E522" s="1" t="s">
        <v>100</v>
      </c>
      <c r="F522">
        <v>0</v>
      </c>
      <c r="G522">
        <v>0</v>
      </c>
      <c r="H522">
        <v>0</v>
      </c>
      <c r="I522">
        <v>0</v>
      </c>
      <c r="J522">
        <v>2</v>
      </c>
      <c r="BI522" s="3">
        <v>3</v>
      </c>
      <c r="BJ522" s="3" t="str">
        <f t="array" ref="BJ522">IF(C522="yes",VLOOKUP(BI522&amp;D522,CHOOSE({1,2},Schedule_2015!$A$2:$A$257&amp;Schedule_2015!$B$2:$B$257,Schedule_2015!$C$2:$C$257),2,0),VLOOKUP(BI522&amp;D522,CHOOSE({1,2},Schedule_2015!$A$2:$A$257&amp;Schedule_2015!$C$2:$C$257,Schedule_2015!$B$2:$B$257),2,0))</f>
        <v>BUF</v>
      </c>
      <c r="BK522" s="3">
        <f>VLOOKUP(BJ522,Def!$A$2:$Z$34,23,0)</f>
        <v>96.8</v>
      </c>
      <c r="BL522" s="3">
        <f>VLOOKUP(BJ522,Def!$A$2:$Z$34,16,0)</f>
        <v>279.60000000000002</v>
      </c>
      <c r="BM522" s="3">
        <f>VLOOKUP(BJ522,Def!$A$2:$Z$34,17,0)</f>
        <v>8</v>
      </c>
      <c r="BN522" s="3">
        <f>VLOOKUP(BJ522,Def!$A$2:$Z$34,24,0)</f>
        <v>1</v>
      </c>
      <c r="BO522" s="1">
        <f t="shared" ca="1" si="120"/>
        <v>0</v>
      </c>
      <c r="BP522" s="1">
        <f t="shared" ca="1" si="121"/>
        <v>0</v>
      </c>
      <c r="BQ522" s="1">
        <f t="shared" ca="1" si="122"/>
        <v>0</v>
      </c>
      <c r="BR522" s="1">
        <f t="shared" ca="1" si="123"/>
        <v>0</v>
      </c>
      <c r="BS522" s="1">
        <f t="shared" ca="1" si="124"/>
        <v>0</v>
      </c>
      <c r="BT522" s="1">
        <f t="shared" ca="1" si="125"/>
        <v>0</v>
      </c>
      <c r="BU522" s="1">
        <f t="shared" ca="1" si="126"/>
        <v>0</v>
      </c>
      <c r="BV522" s="1">
        <f t="shared" ca="1" si="127"/>
        <v>0</v>
      </c>
      <c r="BW522" s="1">
        <f t="shared" ca="1" si="128"/>
        <v>0</v>
      </c>
      <c r="BX522" s="1">
        <f t="shared" ca="1" si="129"/>
        <v>0</v>
      </c>
      <c r="BY522" s="1">
        <f t="shared" ca="1" si="130"/>
        <v>0</v>
      </c>
      <c r="BZ522" s="1">
        <f t="shared" ca="1" si="131"/>
        <v>0</v>
      </c>
      <c r="CA522" s="1">
        <f t="shared" ca="1" si="132"/>
        <v>0</v>
      </c>
      <c r="CB522" s="1">
        <f t="shared" ca="1" si="133"/>
        <v>0</v>
      </c>
      <c r="CC522" s="1">
        <f t="shared" ca="1" si="134"/>
        <v>0</v>
      </c>
    </row>
    <row r="523" spans="1:81" hidden="1" x14ac:dyDescent="0.25">
      <c r="A523" s="1" t="s">
        <v>1685</v>
      </c>
      <c r="B523" s="1" t="s">
        <v>1686</v>
      </c>
      <c r="C523" s="1" t="s">
        <v>62</v>
      </c>
      <c r="D523" s="1" t="s">
        <v>1640</v>
      </c>
      <c r="E523" s="1" t="s">
        <v>100</v>
      </c>
      <c r="F523">
        <v>0</v>
      </c>
      <c r="G523">
        <v>0</v>
      </c>
      <c r="H523">
        <v>0</v>
      </c>
      <c r="I523">
        <v>0</v>
      </c>
      <c r="J523">
        <v>5</v>
      </c>
      <c r="BI523" s="3">
        <v>3</v>
      </c>
      <c r="BJ523" s="3" t="str">
        <f t="array" ref="BJ523">IF(C523="yes",VLOOKUP(BI523&amp;D523,CHOOSE({1,2},Schedule_2015!$A$2:$A$257&amp;Schedule_2015!$B$2:$B$257,Schedule_2015!$C$2:$C$257),2,0),VLOOKUP(BI523&amp;D523,CHOOSE({1,2},Schedule_2015!$A$2:$A$257&amp;Schedule_2015!$C$2:$C$257,Schedule_2015!$B$2:$B$257),2,0))</f>
        <v>BUF</v>
      </c>
      <c r="BK523" s="3">
        <f>VLOOKUP(BJ523,Def!$A$2:$Z$34,23,0)</f>
        <v>96.8</v>
      </c>
      <c r="BL523" s="3">
        <f>VLOOKUP(BJ523,Def!$A$2:$Z$34,16,0)</f>
        <v>279.60000000000002</v>
      </c>
      <c r="BM523" s="3">
        <f>VLOOKUP(BJ523,Def!$A$2:$Z$34,17,0)</f>
        <v>8</v>
      </c>
      <c r="BN523" s="3">
        <f>VLOOKUP(BJ523,Def!$A$2:$Z$34,24,0)</f>
        <v>1</v>
      </c>
      <c r="BO523" s="1">
        <f t="shared" ca="1" si="120"/>
        <v>0</v>
      </c>
      <c r="BP523" s="1">
        <f t="shared" ca="1" si="121"/>
        <v>0</v>
      </c>
      <c r="BQ523" s="1">
        <f t="shared" ca="1" si="122"/>
        <v>0</v>
      </c>
      <c r="BR523" s="1">
        <f t="shared" ca="1" si="123"/>
        <v>0</v>
      </c>
      <c r="BS523" s="1">
        <f t="shared" ca="1" si="124"/>
        <v>0</v>
      </c>
      <c r="BT523" s="1">
        <f t="shared" ca="1" si="125"/>
        <v>0</v>
      </c>
      <c r="BU523" s="1">
        <f t="shared" ca="1" si="126"/>
        <v>0</v>
      </c>
      <c r="BV523" s="1">
        <f t="shared" ca="1" si="127"/>
        <v>0</v>
      </c>
      <c r="BW523" s="1">
        <f t="shared" ca="1" si="128"/>
        <v>0</v>
      </c>
      <c r="BX523" s="1">
        <f t="shared" ca="1" si="129"/>
        <v>0</v>
      </c>
      <c r="BY523" s="1">
        <f t="shared" ca="1" si="130"/>
        <v>0</v>
      </c>
      <c r="BZ523" s="1">
        <f t="shared" ca="1" si="131"/>
        <v>0</v>
      </c>
      <c r="CA523" s="1">
        <f t="shared" ca="1" si="132"/>
        <v>0</v>
      </c>
      <c r="CB523" s="1">
        <f t="shared" ca="1" si="133"/>
        <v>0</v>
      </c>
      <c r="CC523" s="1">
        <f t="shared" ca="1" si="134"/>
        <v>0</v>
      </c>
    </row>
    <row r="524" spans="1:81" hidden="1" x14ac:dyDescent="0.25">
      <c r="A524" s="1" t="s">
        <v>1687</v>
      </c>
      <c r="B524" s="1" t="s">
        <v>1688</v>
      </c>
      <c r="C524" s="1" t="s">
        <v>62</v>
      </c>
      <c r="D524" s="1" t="s">
        <v>1640</v>
      </c>
      <c r="E524" s="1" t="s">
        <v>105</v>
      </c>
      <c r="F524">
        <v>0</v>
      </c>
      <c r="G524">
        <v>0</v>
      </c>
      <c r="H524">
        <v>0</v>
      </c>
      <c r="I524">
        <v>0</v>
      </c>
      <c r="J524">
        <v>6</v>
      </c>
      <c r="BI524" s="3">
        <v>3</v>
      </c>
      <c r="BJ524" s="3" t="str">
        <f t="array" ref="BJ524">IF(C524="yes",VLOOKUP(BI524&amp;D524,CHOOSE({1,2},Schedule_2015!$A$2:$A$257&amp;Schedule_2015!$B$2:$B$257,Schedule_2015!$C$2:$C$257),2,0),VLOOKUP(BI524&amp;D524,CHOOSE({1,2},Schedule_2015!$A$2:$A$257&amp;Schedule_2015!$C$2:$C$257,Schedule_2015!$B$2:$B$257),2,0))</f>
        <v>BUF</v>
      </c>
      <c r="BK524" s="3">
        <f>VLOOKUP(BJ524,Def!$A$2:$Z$34,23,0)</f>
        <v>96.8</v>
      </c>
      <c r="BL524" s="3">
        <f>VLOOKUP(BJ524,Def!$A$2:$Z$34,16,0)</f>
        <v>279.60000000000002</v>
      </c>
      <c r="BM524" s="3">
        <f>VLOOKUP(BJ524,Def!$A$2:$Z$34,17,0)</f>
        <v>8</v>
      </c>
      <c r="BN524" s="3">
        <f>VLOOKUP(BJ524,Def!$A$2:$Z$34,24,0)</f>
        <v>1</v>
      </c>
      <c r="BO524" s="1">
        <f t="shared" ca="1" si="120"/>
        <v>0</v>
      </c>
      <c r="BP524" s="1">
        <f t="shared" ca="1" si="121"/>
        <v>0</v>
      </c>
      <c r="BQ524" s="1">
        <f t="shared" ca="1" si="122"/>
        <v>0</v>
      </c>
      <c r="BR524" s="1">
        <f t="shared" ca="1" si="123"/>
        <v>0</v>
      </c>
      <c r="BS524" s="1">
        <f t="shared" ca="1" si="124"/>
        <v>0</v>
      </c>
      <c r="BT524" s="1">
        <f t="shared" ca="1" si="125"/>
        <v>0</v>
      </c>
      <c r="BU524" s="1">
        <f t="shared" ca="1" si="126"/>
        <v>0</v>
      </c>
      <c r="BV524" s="1">
        <f t="shared" ca="1" si="127"/>
        <v>0</v>
      </c>
      <c r="BW524" s="1">
        <f t="shared" ca="1" si="128"/>
        <v>0</v>
      </c>
      <c r="BX524" s="1">
        <f t="shared" ca="1" si="129"/>
        <v>0</v>
      </c>
      <c r="BY524" s="1">
        <f t="shared" ca="1" si="130"/>
        <v>0</v>
      </c>
      <c r="BZ524" s="1">
        <f t="shared" ca="1" si="131"/>
        <v>0</v>
      </c>
      <c r="CA524" s="1">
        <f t="shared" ca="1" si="132"/>
        <v>0</v>
      </c>
      <c r="CB524" s="1">
        <f t="shared" ca="1" si="133"/>
        <v>0</v>
      </c>
      <c r="CC524" s="1">
        <f t="shared" ca="1" si="134"/>
        <v>0</v>
      </c>
    </row>
    <row r="525" spans="1:81" hidden="1" x14ac:dyDescent="0.25">
      <c r="A525" s="1" t="s">
        <v>1691</v>
      </c>
      <c r="B525" s="1" t="s">
        <v>1692</v>
      </c>
      <c r="C525" s="1" t="s">
        <v>62</v>
      </c>
      <c r="D525" s="1" t="s">
        <v>1640</v>
      </c>
      <c r="E525" s="1" t="s">
        <v>100</v>
      </c>
      <c r="F525">
        <v>0</v>
      </c>
      <c r="G525">
        <v>0</v>
      </c>
      <c r="H525">
        <v>0</v>
      </c>
      <c r="I525">
        <v>0</v>
      </c>
      <c r="J525">
        <v>1</v>
      </c>
      <c r="BI525" s="3">
        <v>3</v>
      </c>
      <c r="BJ525" s="3" t="str">
        <f t="array" ref="BJ525">IF(C525="yes",VLOOKUP(BI525&amp;D525,CHOOSE({1,2},Schedule_2015!$A$2:$A$257&amp;Schedule_2015!$B$2:$B$257,Schedule_2015!$C$2:$C$257),2,0),VLOOKUP(BI525&amp;D525,CHOOSE({1,2},Schedule_2015!$A$2:$A$257&amp;Schedule_2015!$C$2:$C$257,Schedule_2015!$B$2:$B$257),2,0))</f>
        <v>BUF</v>
      </c>
      <c r="BK525" s="3">
        <f>VLOOKUP(BJ525,Def!$A$2:$Z$34,23,0)</f>
        <v>96.8</v>
      </c>
      <c r="BL525" s="3">
        <f>VLOOKUP(BJ525,Def!$A$2:$Z$34,16,0)</f>
        <v>279.60000000000002</v>
      </c>
      <c r="BM525" s="3">
        <f>VLOOKUP(BJ525,Def!$A$2:$Z$34,17,0)</f>
        <v>8</v>
      </c>
      <c r="BN525" s="3">
        <f>VLOOKUP(BJ525,Def!$A$2:$Z$34,24,0)</f>
        <v>1</v>
      </c>
      <c r="BO525" s="1">
        <f t="shared" ca="1" si="120"/>
        <v>0</v>
      </c>
      <c r="BP525" s="1">
        <f t="shared" ca="1" si="121"/>
        <v>0</v>
      </c>
      <c r="BQ525" s="1">
        <f t="shared" ca="1" si="122"/>
        <v>0</v>
      </c>
      <c r="BR525" s="1">
        <f t="shared" ca="1" si="123"/>
        <v>0</v>
      </c>
      <c r="BS525" s="1">
        <f t="shared" ca="1" si="124"/>
        <v>0</v>
      </c>
      <c r="BT525" s="1">
        <f t="shared" ca="1" si="125"/>
        <v>0</v>
      </c>
      <c r="BU525" s="1">
        <f t="shared" ca="1" si="126"/>
        <v>0</v>
      </c>
      <c r="BV525" s="1">
        <f t="shared" ca="1" si="127"/>
        <v>0</v>
      </c>
      <c r="BW525" s="1">
        <f t="shared" ca="1" si="128"/>
        <v>0</v>
      </c>
      <c r="BX525" s="1">
        <f t="shared" ca="1" si="129"/>
        <v>0</v>
      </c>
      <c r="BY525" s="1">
        <f t="shared" ca="1" si="130"/>
        <v>0</v>
      </c>
      <c r="BZ525" s="1">
        <f t="shared" ca="1" si="131"/>
        <v>0</v>
      </c>
      <c r="CA525" s="1">
        <f t="shared" ca="1" si="132"/>
        <v>0</v>
      </c>
      <c r="CB525" s="1">
        <f t="shared" ca="1" si="133"/>
        <v>0</v>
      </c>
      <c r="CC525" s="1">
        <f t="shared" ca="1" si="134"/>
        <v>0</v>
      </c>
    </row>
    <row r="526" spans="1:81" hidden="1" x14ac:dyDescent="0.25">
      <c r="A526" s="1" t="s">
        <v>1248</v>
      </c>
      <c r="B526" s="1" t="s">
        <v>1249</v>
      </c>
      <c r="C526" s="1" t="s">
        <v>135</v>
      </c>
      <c r="D526" s="1" t="s">
        <v>1232</v>
      </c>
      <c r="E526" s="1" t="s">
        <v>88</v>
      </c>
      <c r="P526">
        <v>4</v>
      </c>
      <c r="Q526">
        <v>4</v>
      </c>
      <c r="R526">
        <v>50</v>
      </c>
      <c r="S526">
        <v>12</v>
      </c>
      <c r="T526">
        <v>4</v>
      </c>
      <c r="U526">
        <v>0</v>
      </c>
      <c r="V526">
        <v>4</v>
      </c>
      <c r="W526">
        <v>0</v>
      </c>
      <c r="X526">
        <v>4</v>
      </c>
      <c r="BI526" s="3">
        <v>2</v>
      </c>
      <c r="BJ526" s="3" t="str">
        <f t="array" ref="BJ526">IF(C526="yes",VLOOKUP(BI526&amp;D526,CHOOSE({1,2},Schedule_2015!$A$2:$A$257&amp;Schedule_2015!$B$2:$B$257,Schedule_2015!$C$2:$C$257),2,0),VLOOKUP(BI526&amp;D526,CHOOSE({1,2},Schedule_2015!$A$2:$A$257&amp;Schedule_2015!$C$2:$C$257,Schedule_2015!$B$2:$B$257),2,0))</f>
        <v>BUF</v>
      </c>
      <c r="BK526" s="3">
        <f>VLOOKUP(BJ526,Def!$A$2:$Z$34,23,0)</f>
        <v>96.8</v>
      </c>
      <c r="BL526" s="3">
        <f>VLOOKUP(BJ526,Def!$A$2:$Z$34,16,0)</f>
        <v>279.60000000000002</v>
      </c>
      <c r="BM526" s="3">
        <f>VLOOKUP(BJ526,Def!$A$2:$Z$34,17,0)</f>
        <v>8</v>
      </c>
      <c r="BN526" s="3">
        <f>VLOOKUP(BJ526,Def!$A$2:$Z$34,24,0)</f>
        <v>1</v>
      </c>
      <c r="BO526" s="1">
        <f t="shared" ca="1" si="120"/>
        <v>0</v>
      </c>
      <c r="BP526" s="1">
        <f t="shared" ca="1" si="121"/>
        <v>0</v>
      </c>
      <c r="BQ526" s="1">
        <f t="shared" ca="1" si="122"/>
        <v>0</v>
      </c>
      <c r="BR526" s="1">
        <f t="shared" ca="1" si="123"/>
        <v>0</v>
      </c>
      <c r="BS526" s="1">
        <f t="shared" ca="1" si="124"/>
        <v>0</v>
      </c>
      <c r="BT526" s="1">
        <f t="shared" ca="1" si="125"/>
        <v>0</v>
      </c>
      <c r="BU526" s="1">
        <f t="shared" ca="1" si="126"/>
        <v>0</v>
      </c>
      <c r="BV526" s="1">
        <f t="shared" ca="1" si="127"/>
        <v>0</v>
      </c>
      <c r="BW526" s="1">
        <f t="shared" ca="1" si="128"/>
        <v>0</v>
      </c>
      <c r="BX526" s="1">
        <f t="shared" ca="1" si="129"/>
        <v>0</v>
      </c>
      <c r="BY526" s="1">
        <f t="shared" ca="1" si="130"/>
        <v>0</v>
      </c>
      <c r="BZ526" s="1">
        <f t="shared" ca="1" si="131"/>
        <v>0</v>
      </c>
      <c r="CA526" s="1">
        <f t="shared" ca="1" si="132"/>
        <v>0</v>
      </c>
      <c r="CB526" s="1">
        <f t="shared" ca="1" si="133"/>
        <v>0</v>
      </c>
      <c r="CC526" s="1">
        <f t="shared" ca="1" si="134"/>
        <v>0</v>
      </c>
    </row>
    <row r="527" spans="1:81" hidden="1" x14ac:dyDescent="0.25">
      <c r="A527" s="1" t="s">
        <v>570</v>
      </c>
      <c r="B527" s="1" t="s">
        <v>1250</v>
      </c>
      <c r="C527" s="1" t="s">
        <v>135</v>
      </c>
      <c r="D527" s="1" t="s">
        <v>1232</v>
      </c>
      <c r="E527" s="1" t="s">
        <v>91</v>
      </c>
      <c r="AK527">
        <v>40</v>
      </c>
      <c r="AL527">
        <v>0</v>
      </c>
      <c r="AM527">
        <v>54</v>
      </c>
      <c r="AN527">
        <v>1</v>
      </c>
      <c r="AO527">
        <v>54</v>
      </c>
      <c r="BI527" s="3">
        <v>2</v>
      </c>
      <c r="BJ527" s="3" t="str">
        <f t="array" ref="BJ527">IF(C527="yes",VLOOKUP(BI527&amp;D527,CHOOSE({1,2},Schedule_2015!$A$2:$A$257&amp;Schedule_2015!$B$2:$B$257,Schedule_2015!$C$2:$C$257),2,0),VLOOKUP(BI527&amp;D527,CHOOSE({1,2},Schedule_2015!$A$2:$A$257&amp;Schedule_2015!$C$2:$C$257,Schedule_2015!$B$2:$B$257),2,0))</f>
        <v>BUF</v>
      </c>
      <c r="BK527" s="3">
        <f>VLOOKUP(BJ527,Def!$A$2:$Z$34,23,0)</f>
        <v>96.8</v>
      </c>
      <c r="BL527" s="3">
        <f>VLOOKUP(BJ527,Def!$A$2:$Z$34,16,0)</f>
        <v>279.60000000000002</v>
      </c>
      <c r="BM527" s="3">
        <f>VLOOKUP(BJ527,Def!$A$2:$Z$34,17,0)</f>
        <v>8</v>
      </c>
      <c r="BN527" s="3">
        <f>VLOOKUP(BJ527,Def!$A$2:$Z$34,24,0)</f>
        <v>1</v>
      </c>
      <c r="BO527" s="1">
        <f t="shared" ca="1" si="120"/>
        <v>0</v>
      </c>
      <c r="BP527" s="1">
        <f t="shared" ca="1" si="121"/>
        <v>0</v>
      </c>
      <c r="BQ527" s="1">
        <f t="shared" ca="1" si="122"/>
        <v>0</v>
      </c>
      <c r="BR527" s="1">
        <f t="shared" ca="1" si="123"/>
        <v>0</v>
      </c>
      <c r="BS527" s="1">
        <f t="shared" ca="1" si="124"/>
        <v>0</v>
      </c>
      <c r="BT527" s="1">
        <f t="shared" ca="1" si="125"/>
        <v>0</v>
      </c>
      <c r="BU527" s="1">
        <f t="shared" ca="1" si="126"/>
        <v>0</v>
      </c>
      <c r="BV527" s="1">
        <f t="shared" ca="1" si="127"/>
        <v>0</v>
      </c>
      <c r="BW527" s="1">
        <f t="shared" ca="1" si="128"/>
        <v>0</v>
      </c>
      <c r="BX527" s="1">
        <f t="shared" ca="1" si="129"/>
        <v>0</v>
      </c>
      <c r="BY527" s="1">
        <f t="shared" ca="1" si="130"/>
        <v>0</v>
      </c>
      <c r="BZ527" s="1">
        <f t="shared" ca="1" si="131"/>
        <v>0</v>
      </c>
      <c r="CA527" s="1">
        <f t="shared" ca="1" si="132"/>
        <v>0</v>
      </c>
      <c r="CB527" s="1">
        <f t="shared" ca="1" si="133"/>
        <v>0</v>
      </c>
      <c r="CC527" s="1">
        <f t="shared" ca="1" si="134"/>
        <v>0</v>
      </c>
    </row>
    <row r="528" spans="1:81" hidden="1" x14ac:dyDescent="0.25">
      <c r="A528" s="1" t="s">
        <v>424</v>
      </c>
      <c r="B528" s="1" t="s">
        <v>1275</v>
      </c>
      <c r="C528" s="1" t="s">
        <v>135</v>
      </c>
      <c r="D528" s="1" t="s">
        <v>1232</v>
      </c>
      <c r="E528" s="1" t="s">
        <v>94</v>
      </c>
      <c r="F528">
        <v>1</v>
      </c>
      <c r="G528">
        <v>0</v>
      </c>
      <c r="H528">
        <v>0</v>
      </c>
      <c r="I528">
        <v>3</v>
      </c>
      <c r="J528">
        <v>5</v>
      </c>
      <c r="BI528" s="3">
        <v>2</v>
      </c>
      <c r="BJ528" s="3" t="str">
        <f t="array" ref="BJ528">IF(C528="yes",VLOOKUP(BI528&amp;D528,CHOOSE({1,2},Schedule_2015!$A$2:$A$257&amp;Schedule_2015!$B$2:$B$257,Schedule_2015!$C$2:$C$257),2,0),VLOOKUP(BI528&amp;D528,CHOOSE({1,2},Schedule_2015!$A$2:$A$257&amp;Schedule_2015!$C$2:$C$257,Schedule_2015!$B$2:$B$257),2,0))</f>
        <v>BUF</v>
      </c>
      <c r="BK528" s="3">
        <f>VLOOKUP(BJ528,Def!$A$2:$Z$34,23,0)</f>
        <v>96.8</v>
      </c>
      <c r="BL528" s="3">
        <f>VLOOKUP(BJ528,Def!$A$2:$Z$34,16,0)</f>
        <v>279.60000000000002</v>
      </c>
      <c r="BM528" s="3">
        <f>VLOOKUP(BJ528,Def!$A$2:$Z$34,17,0)</f>
        <v>8</v>
      </c>
      <c r="BN528" s="3">
        <f>VLOOKUP(BJ528,Def!$A$2:$Z$34,24,0)</f>
        <v>1</v>
      </c>
      <c r="BO528" s="1">
        <f t="shared" ca="1" si="120"/>
        <v>0</v>
      </c>
      <c r="BP528" s="1">
        <f t="shared" ca="1" si="121"/>
        <v>0</v>
      </c>
      <c r="BQ528" s="1">
        <f t="shared" ca="1" si="122"/>
        <v>0</v>
      </c>
      <c r="BR528" s="1">
        <f t="shared" ca="1" si="123"/>
        <v>0</v>
      </c>
      <c r="BS528" s="1">
        <f t="shared" ca="1" si="124"/>
        <v>0</v>
      </c>
      <c r="BT528" s="1">
        <f t="shared" ca="1" si="125"/>
        <v>0</v>
      </c>
      <c r="BU528" s="1">
        <f t="shared" ca="1" si="126"/>
        <v>0</v>
      </c>
      <c r="BV528" s="1">
        <f t="shared" ca="1" si="127"/>
        <v>0</v>
      </c>
      <c r="BW528" s="1">
        <f t="shared" ca="1" si="128"/>
        <v>0</v>
      </c>
      <c r="BX528" s="1">
        <f t="shared" ca="1" si="129"/>
        <v>0</v>
      </c>
      <c r="BY528" s="1">
        <f t="shared" ca="1" si="130"/>
        <v>0</v>
      </c>
      <c r="BZ528" s="1">
        <f t="shared" ca="1" si="131"/>
        <v>0</v>
      </c>
      <c r="CA528" s="1">
        <f t="shared" ca="1" si="132"/>
        <v>0</v>
      </c>
      <c r="CB528" s="1">
        <f t="shared" ca="1" si="133"/>
        <v>0</v>
      </c>
      <c r="CC528" s="1">
        <f t="shared" ca="1" si="134"/>
        <v>0</v>
      </c>
    </row>
    <row r="529" spans="1:81" hidden="1" x14ac:dyDescent="0.25">
      <c r="A529" s="1" t="s">
        <v>1251</v>
      </c>
      <c r="B529" s="1" t="s">
        <v>1252</v>
      </c>
      <c r="C529" s="1" t="s">
        <v>135</v>
      </c>
      <c r="D529" s="1" t="s">
        <v>1232</v>
      </c>
      <c r="E529" s="1" t="s">
        <v>100</v>
      </c>
      <c r="F529">
        <v>1</v>
      </c>
      <c r="G529">
        <v>0</v>
      </c>
      <c r="H529">
        <v>1</v>
      </c>
      <c r="I529">
        <v>0</v>
      </c>
      <c r="J529">
        <v>3</v>
      </c>
      <c r="BI529" s="3">
        <v>2</v>
      </c>
      <c r="BJ529" s="3" t="str">
        <f t="array" ref="BJ529">IF(C529="yes",VLOOKUP(BI529&amp;D529,CHOOSE({1,2},Schedule_2015!$A$2:$A$257&amp;Schedule_2015!$B$2:$B$257,Schedule_2015!$C$2:$C$257),2,0),VLOOKUP(BI529&amp;D529,CHOOSE({1,2},Schedule_2015!$A$2:$A$257&amp;Schedule_2015!$C$2:$C$257,Schedule_2015!$B$2:$B$257),2,0))</f>
        <v>BUF</v>
      </c>
      <c r="BK529" s="3">
        <f>VLOOKUP(BJ529,Def!$A$2:$Z$34,23,0)</f>
        <v>96.8</v>
      </c>
      <c r="BL529" s="3">
        <f>VLOOKUP(BJ529,Def!$A$2:$Z$34,16,0)</f>
        <v>279.60000000000002</v>
      </c>
      <c r="BM529" s="3">
        <f>VLOOKUP(BJ529,Def!$A$2:$Z$34,17,0)</f>
        <v>8</v>
      </c>
      <c r="BN529" s="3">
        <f>VLOOKUP(BJ529,Def!$A$2:$Z$34,24,0)</f>
        <v>1</v>
      </c>
      <c r="BO529" s="1">
        <f t="shared" ca="1" si="120"/>
        <v>0</v>
      </c>
      <c r="BP529" s="1">
        <f t="shared" ca="1" si="121"/>
        <v>0</v>
      </c>
      <c r="BQ529" s="1">
        <f t="shared" ca="1" si="122"/>
        <v>0</v>
      </c>
      <c r="BR529" s="1">
        <f t="shared" ca="1" si="123"/>
        <v>0</v>
      </c>
      <c r="BS529" s="1">
        <f t="shared" ca="1" si="124"/>
        <v>0</v>
      </c>
      <c r="BT529" s="1">
        <f t="shared" ca="1" si="125"/>
        <v>0</v>
      </c>
      <c r="BU529" s="1">
        <f t="shared" ca="1" si="126"/>
        <v>0</v>
      </c>
      <c r="BV529" s="1">
        <f t="shared" ca="1" si="127"/>
        <v>0</v>
      </c>
      <c r="BW529" s="1">
        <f t="shared" ca="1" si="128"/>
        <v>0</v>
      </c>
      <c r="BX529" s="1">
        <f t="shared" ca="1" si="129"/>
        <v>0</v>
      </c>
      <c r="BY529" s="1">
        <f t="shared" ca="1" si="130"/>
        <v>0</v>
      </c>
      <c r="BZ529" s="1">
        <f t="shared" ca="1" si="131"/>
        <v>0</v>
      </c>
      <c r="CA529" s="1">
        <f t="shared" ca="1" si="132"/>
        <v>0</v>
      </c>
      <c r="CB529" s="1">
        <f t="shared" ca="1" si="133"/>
        <v>0</v>
      </c>
      <c r="CC529" s="1">
        <f t="shared" ca="1" si="134"/>
        <v>0</v>
      </c>
    </row>
    <row r="530" spans="1:81" hidden="1" x14ac:dyDescent="0.25">
      <c r="A530" s="1" t="s">
        <v>1255</v>
      </c>
      <c r="B530" s="1" t="s">
        <v>1256</v>
      </c>
      <c r="C530" s="1" t="s">
        <v>135</v>
      </c>
      <c r="D530" s="1" t="s">
        <v>1232</v>
      </c>
      <c r="E530" s="1" t="s">
        <v>290</v>
      </c>
      <c r="F530">
        <v>1</v>
      </c>
      <c r="G530">
        <v>0</v>
      </c>
      <c r="H530">
        <v>0</v>
      </c>
      <c r="I530">
        <v>0</v>
      </c>
      <c r="J530">
        <v>1</v>
      </c>
      <c r="BI530" s="3">
        <v>2</v>
      </c>
      <c r="BJ530" s="3" t="str">
        <f t="array" ref="BJ530">IF(C530="yes",VLOOKUP(BI530&amp;D530,CHOOSE({1,2},Schedule_2015!$A$2:$A$257&amp;Schedule_2015!$B$2:$B$257,Schedule_2015!$C$2:$C$257),2,0),VLOOKUP(BI530&amp;D530,CHOOSE({1,2},Schedule_2015!$A$2:$A$257&amp;Schedule_2015!$C$2:$C$257,Schedule_2015!$B$2:$B$257),2,0))</f>
        <v>BUF</v>
      </c>
      <c r="BK530" s="3">
        <f>VLOOKUP(BJ530,Def!$A$2:$Z$34,23,0)</f>
        <v>96.8</v>
      </c>
      <c r="BL530" s="3">
        <f>VLOOKUP(BJ530,Def!$A$2:$Z$34,16,0)</f>
        <v>279.60000000000002</v>
      </c>
      <c r="BM530" s="3">
        <f>VLOOKUP(BJ530,Def!$A$2:$Z$34,17,0)</f>
        <v>8</v>
      </c>
      <c r="BN530" s="3">
        <f>VLOOKUP(BJ530,Def!$A$2:$Z$34,24,0)</f>
        <v>1</v>
      </c>
      <c r="BO530" s="1">
        <f t="shared" ca="1" si="120"/>
        <v>0</v>
      </c>
      <c r="BP530" s="1">
        <f t="shared" ca="1" si="121"/>
        <v>0</v>
      </c>
      <c r="BQ530" s="1">
        <f t="shared" ca="1" si="122"/>
        <v>0</v>
      </c>
      <c r="BR530" s="1">
        <f t="shared" ca="1" si="123"/>
        <v>0</v>
      </c>
      <c r="BS530" s="1">
        <f t="shared" ca="1" si="124"/>
        <v>0</v>
      </c>
      <c r="BT530" s="1">
        <f t="shared" ca="1" si="125"/>
        <v>0</v>
      </c>
      <c r="BU530" s="1">
        <f t="shared" ca="1" si="126"/>
        <v>0</v>
      </c>
      <c r="BV530" s="1">
        <f t="shared" ca="1" si="127"/>
        <v>0</v>
      </c>
      <c r="BW530" s="1">
        <f t="shared" ca="1" si="128"/>
        <v>0</v>
      </c>
      <c r="BX530" s="1">
        <f t="shared" ca="1" si="129"/>
        <v>0</v>
      </c>
      <c r="BY530" s="1">
        <f t="shared" ca="1" si="130"/>
        <v>0</v>
      </c>
      <c r="BZ530" s="1">
        <f t="shared" ca="1" si="131"/>
        <v>0</v>
      </c>
      <c r="CA530" s="1">
        <f t="shared" ca="1" si="132"/>
        <v>0</v>
      </c>
      <c r="CB530" s="1">
        <f t="shared" ca="1" si="133"/>
        <v>0</v>
      </c>
      <c r="CC530" s="1">
        <f t="shared" ca="1" si="134"/>
        <v>0</v>
      </c>
    </row>
    <row r="531" spans="1:81" hidden="1" x14ac:dyDescent="0.25">
      <c r="A531" s="1" t="s">
        <v>1257</v>
      </c>
      <c r="B531" s="1" t="s">
        <v>1258</v>
      </c>
      <c r="C531" s="1" t="s">
        <v>135</v>
      </c>
      <c r="D531" s="1" t="s">
        <v>1232</v>
      </c>
      <c r="E531" s="1" t="s">
        <v>105</v>
      </c>
      <c r="F531">
        <v>4</v>
      </c>
      <c r="G531">
        <v>0</v>
      </c>
      <c r="H531">
        <v>0</v>
      </c>
      <c r="I531">
        <v>0.5</v>
      </c>
      <c r="J531">
        <v>8</v>
      </c>
      <c r="BI531" s="3">
        <v>2</v>
      </c>
      <c r="BJ531" s="3" t="str">
        <f t="array" ref="BJ531">IF(C531="yes",VLOOKUP(BI531&amp;D531,CHOOSE({1,2},Schedule_2015!$A$2:$A$257&amp;Schedule_2015!$B$2:$B$257,Schedule_2015!$C$2:$C$257),2,0),VLOOKUP(BI531&amp;D531,CHOOSE({1,2},Schedule_2015!$A$2:$A$257&amp;Schedule_2015!$C$2:$C$257,Schedule_2015!$B$2:$B$257),2,0))</f>
        <v>BUF</v>
      </c>
      <c r="BK531" s="3">
        <f>VLOOKUP(BJ531,Def!$A$2:$Z$34,23,0)</f>
        <v>96.8</v>
      </c>
      <c r="BL531" s="3">
        <f>VLOOKUP(BJ531,Def!$A$2:$Z$34,16,0)</f>
        <v>279.60000000000002</v>
      </c>
      <c r="BM531" s="3">
        <f>VLOOKUP(BJ531,Def!$A$2:$Z$34,17,0)</f>
        <v>8</v>
      </c>
      <c r="BN531" s="3">
        <f>VLOOKUP(BJ531,Def!$A$2:$Z$34,24,0)</f>
        <v>1</v>
      </c>
      <c r="BO531" s="1">
        <f t="shared" ca="1" si="120"/>
        <v>0</v>
      </c>
      <c r="BP531" s="1">
        <f t="shared" ca="1" si="121"/>
        <v>0</v>
      </c>
      <c r="BQ531" s="1">
        <f t="shared" ca="1" si="122"/>
        <v>0</v>
      </c>
      <c r="BR531" s="1">
        <f t="shared" ca="1" si="123"/>
        <v>0</v>
      </c>
      <c r="BS531" s="1">
        <f t="shared" ca="1" si="124"/>
        <v>0</v>
      </c>
      <c r="BT531" s="1">
        <f t="shared" ca="1" si="125"/>
        <v>0</v>
      </c>
      <c r="BU531" s="1">
        <f t="shared" ca="1" si="126"/>
        <v>0</v>
      </c>
      <c r="BV531" s="1">
        <f t="shared" ca="1" si="127"/>
        <v>0</v>
      </c>
      <c r="BW531" s="1">
        <f t="shared" ca="1" si="128"/>
        <v>0</v>
      </c>
      <c r="BX531" s="1">
        <f t="shared" ca="1" si="129"/>
        <v>0</v>
      </c>
      <c r="BY531" s="1">
        <f t="shared" ca="1" si="130"/>
        <v>0</v>
      </c>
      <c r="BZ531" s="1">
        <f t="shared" ca="1" si="131"/>
        <v>0</v>
      </c>
      <c r="CA531" s="1">
        <f t="shared" ca="1" si="132"/>
        <v>0</v>
      </c>
      <c r="CB531" s="1">
        <f t="shared" ca="1" si="133"/>
        <v>0</v>
      </c>
      <c r="CC531" s="1">
        <f t="shared" ca="1" si="134"/>
        <v>0</v>
      </c>
    </row>
    <row r="532" spans="1:81" hidden="1" x14ac:dyDescent="0.25">
      <c r="A532" s="1" t="s">
        <v>1261</v>
      </c>
      <c r="B532" s="1" t="s">
        <v>1262</v>
      </c>
      <c r="C532" s="1" t="s">
        <v>135</v>
      </c>
      <c r="D532" s="1" t="s">
        <v>1232</v>
      </c>
      <c r="E532" s="1" t="s">
        <v>112</v>
      </c>
      <c r="F532">
        <v>0</v>
      </c>
      <c r="G532">
        <v>1</v>
      </c>
      <c r="H532">
        <v>0</v>
      </c>
      <c r="I532">
        <v>1</v>
      </c>
      <c r="J532">
        <v>1</v>
      </c>
      <c r="BI532" s="3">
        <v>2</v>
      </c>
      <c r="BJ532" s="3" t="str">
        <f t="array" ref="BJ532">IF(C532="yes",VLOOKUP(BI532&amp;D532,CHOOSE({1,2},Schedule_2015!$A$2:$A$257&amp;Schedule_2015!$B$2:$B$257,Schedule_2015!$C$2:$C$257),2,0),VLOOKUP(BI532&amp;D532,CHOOSE({1,2},Schedule_2015!$A$2:$A$257&amp;Schedule_2015!$C$2:$C$257,Schedule_2015!$B$2:$B$257),2,0))</f>
        <v>BUF</v>
      </c>
      <c r="BK532" s="3">
        <f>VLOOKUP(BJ532,Def!$A$2:$Z$34,23,0)</f>
        <v>96.8</v>
      </c>
      <c r="BL532" s="3">
        <f>VLOOKUP(BJ532,Def!$A$2:$Z$34,16,0)</f>
        <v>279.60000000000002</v>
      </c>
      <c r="BM532" s="3">
        <f>VLOOKUP(BJ532,Def!$A$2:$Z$34,17,0)</f>
        <v>8</v>
      </c>
      <c r="BN532" s="3">
        <f>VLOOKUP(BJ532,Def!$A$2:$Z$34,24,0)</f>
        <v>1</v>
      </c>
      <c r="BO532" s="1">
        <f t="shared" ca="1" si="120"/>
        <v>0</v>
      </c>
      <c r="BP532" s="1">
        <f t="shared" ca="1" si="121"/>
        <v>0</v>
      </c>
      <c r="BQ532" s="1">
        <f t="shared" ca="1" si="122"/>
        <v>0</v>
      </c>
      <c r="BR532" s="1">
        <f t="shared" ca="1" si="123"/>
        <v>0</v>
      </c>
      <c r="BS532" s="1">
        <f t="shared" ca="1" si="124"/>
        <v>0</v>
      </c>
      <c r="BT532" s="1">
        <f t="shared" ca="1" si="125"/>
        <v>0</v>
      </c>
      <c r="BU532" s="1">
        <f t="shared" ca="1" si="126"/>
        <v>0</v>
      </c>
      <c r="BV532" s="1">
        <f t="shared" ca="1" si="127"/>
        <v>0</v>
      </c>
      <c r="BW532" s="1">
        <f t="shared" ca="1" si="128"/>
        <v>0</v>
      </c>
      <c r="BX532" s="1">
        <f t="shared" ca="1" si="129"/>
        <v>0</v>
      </c>
      <c r="BY532" s="1">
        <f t="shared" ca="1" si="130"/>
        <v>0</v>
      </c>
      <c r="BZ532" s="1">
        <f t="shared" ca="1" si="131"/>
        <v>0</v>
      </c>
      <c r="CA532" s="1">
        <f t="shared" ca="1" si="132"/>
        <v>0</v>
      </c>
      <c r="CB532" s="1">
        <f t="shared" ca="1" si="133"/>
        <v>0</v>
      </c>
      <c r="CC532" s="1">
        <f t="shared" ca="1" si="134"/>
        <v>0</v>
      </c>
    </row>
    <row r="533" spans="1:81" hidden="1" x14ac:dyDescent="0.25">
      <c r="A533" s="1" t="s">
        <v>2349</v>
      </c>
      <c r="B533" s="1" t="s">
        <v>2350</v>
      </c>
      <c r="C533" s="1" t="s">
        <v>135</v>
      </c>
      <c r="D533" s="1" t="s">
        <v>1232</v>
      </c>
      <c r="E533" s="1" t="s">
        <v>97</v>
      </c>
      <c r="F533">
        <v>0</v>
      </c>
      <c r="G533">
        <v>1</v>
      </c>
      <c r="H533">
        <v>0</v>
      </c>
      <c r="I533">
        <v>0</v>
      </c>
      <c r="J533">
        <v>4</v>
      </c>
      <c r="BI533" s="3">
        <v>2</v>
      </c>
      <c r="BJ533" s="3" t="str">
        <f t="array" ref="BJ533">IF(C533="yes",VLOOKUP(BI533&amp;D533,CHOOSE({1,2},Schedule_2015!$A$2:$A$257&amp;Schedule_2015!$B$2:$B$257,Schedule_2015!$C$2:$C$257),2,0),VLOOKUP(BI533&amp;D533,CHOOSE({1,2},Schedule_2015!$A$2:$A$257&amp;Schedule_2015!$C$2:$C$257,Schedule_2015!$B$2:$B$257),2,0))</f>
        <v>BUF</v>
      </c>
      <c r="BK533" s="3">
        <f>VLOOKUP(BJ533,Def!$A$2:$Z$34,23,0)</f>
        <v>96.8</v>
      </c>
      <c r="BL533" s="3">
        <f>VLOOKUP(BJ533,Def!$A$2:$Z$34,16,0)</f>
        <v>279.60000000000002</v>
      </c>
      <c r="BM533" s="3">
        <f>VLOOKUP(BJ533,Def!$A$2:$Z$34,17,0)</f>
        <v>8</v>
      </c>
      <c r="BN533" s="3">
        <f>VLOOKUP(BJ533,Def!$A$2:$Z$34,24,0)</f>
        <v>1</v>
      </c>
      <c r="BO533" s="1">
        <f t="shared" ca="1" si="120"/>
        <v>0</v>
      </c>
      <c r="BP533" s="1">
        <f t="shared" ca="1" si="121"/>
        <v>0</v>
      </c>
      <c r="BQ533" s="1">
        <f t="shared" ca="1" si="122"/>
        <v>0</v>
      </c>
      <c r="BR533" s="1">
        <f t="shared" ca="1" si="123"/>
        <v>0</v>
      </c>
      <c r="BS533" s="1">
        <f t="shared" ca="1" si="124"/>
        <v>0</v>
      </c>
      <c r="BT533" s="1">
        <f t="shared" ca="1" si="125"/>
        <v>0</v>
      </c>
      <c r="BU533" s="1">
        <f t="shared" ca="1" si="126"/>
        <v>0</v>
      </c>
      <c r="BV533" s="1">
        <f t="shared" ca="1" si="127"/>
        <v>0</v>
      </c>
      <c r="BW533" s="1">
        <f t="shared" ca="1" si="128"/>
        <v>0</v>
      </c>
      <c r="BX533" s="1">
        <f t="shared" ca="1" si="129"/>
        <v>0</v>
      </c>
      <c r="BY533" s="1">
        <f t="shared" ca="1" si="130"/>
        <v>0</v>
      </c>
      <c r="BZ533" s="1">
        <f t="shared" ca="1" si="131"/>
        <v>0</v>
      </c>
      <c r="CA533" s="1">
        <f t="shared" ca="1" si="132"/>
        <v>0</v>
      </c>
      <c r="CB533" s="1">
        <f t="shared" ca="1" si="133"/>
        <v>0</v>
      </c>
      <c r="CC533" s="1">
        <f t="shared" ca="1" si="134"/>
        <v>0</v>
      </c>
    </row>
    <row r="534" spans="1:81" hidden="1" x14ac:dyDescent="0.25">
      <c r="A534" s="1" t="s">
        <v>1263</v>
      </c>
      <c r="B534" s="1" t="s">
        <v>1264</v>
      </c>
      <c r="C534" s="1" t="s">
        <v>135</v>
      </c>
      <c r="D534" s="1" t="s">
        <v>1232</v>
      </c>
      <c r="E534" s="1" t="s">
        <v>165</v>
      </c>
      <c r="F534">
        <v>1</v>
      </c>
      <c r="G534">
        <v>0</v>
      </c>
      <c r="H534">
        <v>0</v>
      </c>
      <c r="I534">
        <v>0</v>
      </c>
      <c r="J534">
        <v>2</v>
      </c>
      <c r="BI534" s="3">
        <v>2</v>
      </c>
      <c r="BJ534" s="3" t="str">
        <f t="array" ref="BJ534">IF(C534="yes",VLOOKUP(BI534&amp;D534,CHOOSE({1,2},Schedule_2015!$A$2:$A$257&amp;Schedule_2015!$B$2:$B$257,Schedule_2015!$C$2:$C$257),2,0),VLOOKUP(BI534&amp;D534,CHOOSE({1,2},Schedule_2015!$A$2:$A$257&amp;Schedule_2015!$C$2:$C$257,Schedule_2015!$B$2:$B$257),2,0))</f>
        <v>BUF</v>
      </c>
      <c r="BK534" s="3">
        <f>VLOOKUP(BJ534,Def!$A$2:$Z$34,23,0)</f>
        <v>96.8</v>
      </c>
      <c r="BL534" s="3">
        <f>VLOOKUP(BJ534,Def!$A$2:$Z$34,16,0)</f>
        <v>279.60000000000002</v>
      </c>
      <c r="BM534" s="3">
        <f>VLOOKUP(BJ534,Def!$A$2:$Z$34,17,0)</f>
        <v>8</v>
      </c>
      <c r="BN534" s="3">
        <f>VLOOKUP(BJ534,Def!$A$2:$Z$34,24,0)</f>
        <v>1</v>
      </c>
      <c r="BO534" s="1">
        <f t="shared" ca="1" si="120"/>
        <v>0</v>
      </c>
      <c r="BP534" s="1">
        <f t="shared" ca="1" si="121"/>
        <v>0</v>
      </c>
      <c r="BQ534" s="1">
        <f t="shared" ca="1" si="122"/>
        <v>0</v>
      </c>
      <c r="BR534" s="1">
        <f t="shared" ca="1" si="123"/>
        <v>0</v>
      </c>
      <c r="BS534" s="1">
        <f t="shared" ca="1" si="124"/>
        <v>0</v>
      </c>
      <c r="BT534" s="1">
        <f t="shared" ca="1" si="125"/>
        <v>0</v>
      </c>
      <c r="BU534" s="1">
        <f t="shared" ca="1" si="126"/>
        <v>0</v>
      </c>
      <c r="BV534" s="1">
        <f t="shared" ca="1" si="127"/>
        <v>0</v>
      </c>
      <c r="BW534" s="1">
        <f t="shared" ca="1" si="128"/>
        <v>0</v>
      </c>
      <c r="BX534" s="1">
        <f t="shared" ca="1" si="129"/>
        <v>0</v>
      </c>
      <c r="BY534" s="1">
        <f t="shared" ca="1" si="130"/>
        <v>0</v>
      </c>
      <c r="BZ534" s="1">
        <f t="shared" ca="1" si="131"/>
        <v>0</v>
      </c>
      <c r="CA534" s="1">
        <f t="shared" ca="1" si="132"/>
        <v>0</v>
      </c>
      <c r="CB534" s="1">
        <f t="shared" ca="1" si="133"/>
        <v>0</v>
      </c>
      <c r="CC534" s="1">
        <f t="shared" ca="1" si="134"/>
        <v>0</v>
      </c>
    </row>
    <row r="535" spans="1:81" hidden="1" x14ac:dyDescent="0.25">
      <c r="A535" s="1" t="s">
        <v>1265</v>
      </c>
      <c r="B535" s="1" t="s">
        <v>1266</v>
      </c>
      <c r="C535" s="1" t="s">
        <v>135</v>
      </c>
      <c r="D535" s="1" t="s">
        <v>1232</v>
      </c>
      <c r="E535" s="1" t="s">
        <v>94</v>
      </c>
      <c r="F535">
        <v>1</v>
      </c>
      <c r="G535">
        <v>0</v>
      </c>
      <c r="H535">
        <v>0</v>
      </c>
      <c r="I535">
        <v>1</v>
      </c>
      <c r="J535">
        <v>3</v>
      </c>
      <c r="BI535" s="3">
        <v>2</v>
      </c>
      <c r="BJ535" s="3" t="str">
        <f t="array" ref="BJ535">IF(C535="yes",VLOOKUP(BI535&amp;D535,CHOOSE({1,2},Schedule_2015!$A$2:$A$257&amp;Schedule_2015!$B$2:$B$257,Schedule_2015!$C$2:$C$257),2,0),VLOOKUP(BI535&amp;D535,CHOOSE({1,2},Schedule_2015!$A$2:$A$257&amp;Schedule_2015!$C$2:$C$257,Schedule_2015!$B$2:$B$257),2,0))</f>
        <v>BUF</v>
      </c>
      <c r="BK535" s="3">
        <f>VLOOKUP(BJ535,Def!$A$2:$Z$34,23,0)</f>
        <v>96.8</v>
      </c>
      <c r="BL535" s="3">
        <f>VLOOKUP(BJ535,Def!$A$2:$Z$34,16,0)</f>
        <v>279.60000000000002</v>
      </c>
      <c r="BM535" s="3">
        <f>VLOOKUP(BJ535,Def!$A$2:$Z$34,17,0)</f>
        <v>8</v>
      </c>
      <c r="BN535" s="3">
        <f>VLOOKUP(BJ535,Def!$A$2:$Z$34,24,0)</f>
        <v>1</v>
      </c>
      <c r="BO535" s="1">
        <f t="shared" ca="1" si="120"/>
        <v>0</v>
      </c>
      <c r="BP535" s="1">
        <f t="shared" ca="1" si="121"/>
        <v>0</v>
      </c>
      <c r="BQ535" s="1">
        <f t="shared" ca="1" si="122"/>
        <v>0</v>
      </c>
      <c r="BR535" s="1">
        <f t="shared" ca="1" si="123"/>
        <v>0</v>
      </c>
      <c r="BS535" s="1">
        <f t="shared" ca="1" si="124"/>
        <v>0</v>
      </c>
      <c r="BT535" s="1">
        <f t="shared" ca="1" si="125"/>
        <v>0</v>
      </c>
      <c r="BU535" s="1">
        <f t="shared" ca="1" si="126"/>
        <v>0</v>
      </c>
      <c r="BV535" s="1">
        <f t="shared" ca="1" si="127"/>
        <v>0</v>
      </c>
      <c r="BW535" s="1">
        <f t="shared" ca="1" si="128"/>
        <v>0</v>
      </c>
      <c r="BX535" s="1">
        <f t="shared" ca="1" si="129"/>
        <v>0</v>
      </c>
      <c r="BY535" s="1">
        <f t="shared" ca="1" si="130"/>
        <v>0</v>
      </c>
      <c r="BZ535" s="1">
        <f t="shared" ca="1" si="131"/>
        <v>0</v>
      </c>
      <c r="CA535" s="1">
        <f t="shared" ca="1" si="132"/>
        <v>0</v>
      </c>
      <c r="CB535" s="1">
        <f t="shared" ca="1" si="133"/>
        <v>0</v>
      </c>
      <c r="CC535" s="1">
        <f t="shared" ca="1" si="134"/>
        <v>0</v>
      </c>
    </row>
    <row r="536" spans="1:81" hidden="1" x14ac:dyDescent="0.25">
      <c r="A536" s="1" t="s">
        <v>1267</v>
      </c>
      <c r="B536" s="1" t="s">
        <v>1268</v>
      </c>
      <c r="C536" s="1" t="s">
        <v>135</v>
      </c>
      <c r="D536" s="1" t="s">
        <v>1232</v>
      </c>
      <c r="E536" s="1" t="s">
        <v>118</v>
      </c>
      <c r="F536">
        <v>1</v>
      </c>
      <c r="G536">
        <v>0</v>
      </c>
      <c r="H536">
        <v>0</v>
      </c>
      <c r="I536">
        <v>0</v>
      </c>
      <c r="J536">
        <v>5</v>
      </c>
      <c r="BI536" s="3">
        <v>2</v>
      </c>
      <c r="BJ536" s="3" t="str">
        <f t="array" ref="BJ536">IF(C536="yes",VLOOKUP(BI536&amp;D536,CHOOSE({1,2},Schedule_2015!$A$2:$A$257&amp;Schedule_2015!$B$2:$B$257,Schedule_2015!$C$2:$C$257),2,0),VLOOKUP(BI536&amp;D536,CHOOSE({1,2},Schedule_2015!$A$2:$A$257&amp;Schedule_2015!$C$2:$C$257,Schedule_2015!$B$2:$B$257),2,0))</f>
        <v>BUF</v>
      </c>
      <c r="BK536" s="3">
        <f>VLOOKUP(BJ536,Def!$A$2:$Z$34,23,0)</f>
        <v>96.8</v>
      </c>
      <c r="BL536" s="3">
        <f>VLOOKUP(BJ536,Def!$A$2:$Z$34,16,0)</f>
        <v>279.60000000000002</v>
      </c>
      <c r="BM536" s="3">
        <f>VLOOKUP(BJ536,Def!$A$2:$Z$34,17,0)</f>
        <v>8</v>
      </c>
      <c r="BN536" s="3">
        <f>VLOOKUP(BJ536,Def!$A$2:$Z$34,24,0)</f>
        <v>1</v>
      </c>
      <c r="BO536" s="1">
        <f t="shared" ca="1" si="120"/>
        <v>0</v>
      </c>
      <c r="BP536" s="1">
        <f t="shared" ca="1" si="121"/>
        <v>0</v>
      </c>
      <c r="BQ536" s="1">
        <f t="shared" ca="1" si="122"/>
        <v>0</v>
      </c>
      <c r="BR536" s="1">
        <f t="shared" ca="1" si="123"/>
        <v>0</v>
      </c>
      <c r="BS536" s="1">
        <f t="shared" ca="1" si="124"/>
        <v>0</v>
      </c>
      <c r="BT536" s="1">
        <f t="shared" ca="1" si="125"/>
        <v>0</v>
      </c>
      <c r="BU536" s="1">
        <f t="shared" ca="1" si="126"/>
        <v>0</v>
      </c>
      <c r="BV536" s="1">
        <f t="shared" ca="1" si="127"/>
        <v>0</v>
      </c>
      <c r="BW536" s="1">
        <f t="shared" ca="1" si="128"/>
        <v>0</v>
      </c>
      <c r="BX536" s="1">
        <f t="shared" ca="1" si="129"/>
        <v>0</v>
      </c>
      <c r="BY536" s="1">
        <f t="shared" ca="1" si="130"/>
        <v>0</v>
      </c>
      <c r="BZ536" s="1">
        <f t="shared" ca="1" si="131"/>
        <v>0</v>
      </c>
      <c r="CA536" s="1">
        <f t="shared" ca="1" si="132"/>
        <v>0</v>
      </c>
      <c r="CB536" s="1">
        <f t="shared" ca="1" si="133"/>
        <v>0</v>
      </c>
      <c r="CC536" s="1">
        <f t="shared" ca="1" si="134"/>
        <v>0</v>
      </c>
    </row>
    <row r="537" spans="1:81" hidden="1" x14ac:dyDescent="0.25">
      <c r="A537" s="1" t="s">
        <v>2210</v>
      </c>
      <c r="B537" s="1" t="s">
        <v>1254</v>
      </c>
      <c r="C537" s="1" t="s">
        <v>135</v>
      </c>
      <c r="D537" s="1" t="s">
        <v>1232</v>
      </c>
      <c r="E537" s="1" t="s">
        <v>100</v>
      </c>
      <c r="F537">
        <v>2</v>
      </c>
      <c r="G537">
        <v>0</v>
      </c>
      <c r="H537">
        <v>1</v>
      </c>
      <c r="I537">
        <v>0</v>
      </c>
      <c r="J537">
        <v>4</v>
      </c>
      <c r="BI537" s="3">
        <v>2</v>
      </c>
      <c r="BJ537" s="3" t="str">
        <f t="array" ref="BJ537">IF(C537="yes",VLOOKUP(BI537&amp;D537,CHOOSE({1,2},Schedule_2015!$A$2:$A$257&amp;Schedule_2015!$B$2:$B$257,Schedule_2015!$C$2:$C$257),2,0),VLOOKUP(BI537&amp;D537,CHOOSE({1,2},Schedule_2015!$A$2:$A$257&amp;Schedule_2015!$C$2:$C$257,Schedule_2015!$B$2:$B$257),2,0))</f>
        <v>BUF</v>
      </c>
      <c r="BK537" s="3">
        <f>VLOOKUP(BJ537,Def!$A$2:$Z$34,23,0)</f>
        <v>96.8</v>
      </c>
      <c r="BL537" s="3">
        <f>VLOOKUP(BJ537,Def!$A$2:$Z$34,16,0)</f>
        <v>279.60000000000002</v>
      </c>
      <c r="BM537" s="3">
        <f>VLOOKUP(BJ537,Def!$A$2:$Z$34,17,0)</f>
        <v>8</v>
      </c>
      <c r="BN537" s="3">
        <f>VLOOKUP(BJ537,Def!$A$2:$Z$34,24,0)</f>
        <v>1</v>
      </c>
      <c r="BO537" s="1">
        <f t="shared" ca="1" si="120"/>
        <v>0</v>
      </c>
      <c r="BP537" s="1">
        <f t="shared" ca="1" si="121"/>
        <v>0</v>
      </c>
      <c r="BQ537" s="1">
        <f t="shared" ca="1" si="122"/>
        <v>0</v>
      </c>
      <c r="BR537" s="1">
        <f t="shared" ca="1" si="123"/>
        <v>0</v>
      </c>
      <c r="BS537" s="1">
        <f t="shared" ca="1" si="124"/>
        <v>0</v>
      </c>
      <c r="BT537" s="1">
        <f t="shared" ca="1" si="125"/>
        <v>0</v>
      </c>
      <c r="BU537" s="1">
        <f t="shared" ca="1" si="126"/>
        <v>0</v>
      </c>
      <c r="BV537" s="1">
        <f t="shared" ca="1" si="127"/>
        <v>0</v>
      </c>
      <c r="BW537" s="1">
        <f t="shared" ca="1" si="128"/>
        <v>0</v>
      </c>
      <c r="BX537" s="1">
        <f t="shared" ca="1" si="129"/>
        <v>0</v>
      </c>
      <c r="BY537" s="1">
        <f t="shared" ca="1" si="130"/>
        <v>0</v>
      </c>
      <c r="BZ537" s="1">
        <f t="shared" ca="1" si="131"/>
        <v>0</v>
      </c>
      <c r="CA537" s="1">
        <f t="shared" ca="1" si="132"/>
        <v>0</v>
      </c>
      <c r="CB537" s="1">
        <f t="shared" ca="1" si="133"/>
        <v>0</v>
      </c>
      <c r="CC537" s="1">
        <f t="shared" ca="1" si="134"/>
        <v>0</v>
      </c>
    </row>
    <row r="538" spans="1:81" hidden="1" x14ac:dyDescent="0.25">
      <c r="A538" s="1" t="s">
        <v>2211</v>
      </c>
      <c r="B538" s="1" t="s">
        <v>2212</v>
      </c>
      <c r="C538" s="1" t="s">
        <v>135</v>
      </c>
      <c r="D538" s="1" t="s">
        <v>1232</v>
      </c>
      <c r="E538" s="1" t="s">
        <v>100</v>
      </c>
      <c r="F538">
        <v>0</v>
      </c>
      <c r="G538">
        <v>0</v>
      </c>
      <c r="H538">
        <v>1</v>
      </c>
      <c r="I538">
        <v>0</v>
      </c>
      <c r="J538">
        <v>0</v>
      </c>
      <c r="BI538" s="3">
        <v>2</v>
      </c>
      <c r="BJ538" s="3" t="str">
        <f t="array" ref="BJ538">IF(C538="yes",VLOOKUP(BI538&amp;D538,CHOOSE({1,2},Schedule_2015!$A$2:$A$257&amp;Schedule_2015!$B$2:$B$257,Schedule_2015!$C$2:$C$257),2,0),VLOOKUP(BI538&amp;D538,CHOOSE({1,2},Schedule_2015!$A$2:$A$257&amp;Schedule_2015!$C$2:$C$257,Schedule_2015!$B$2:$B$257),2,0))</f>
        <v>BUF</v>
      </c>
      <c r="BK538" s="3">
        <f>VLOOKUP(BJ538,Def!$A$2:$Z$34,23,0)</f>
        <v>96.8</v>
      </c>
      <c r="BL538" s="3">
        <f>VLOOKUP(BJ538,Def!$A$2:$Z$34,16,0)</f>
        <v>279.60000000000002</v>
      </c>
      <c r="BM538" s="3">
        <f>VLOOKUP(BJ538,Def!$A$2:$Z$34,17,0)</f>
        <v>8</v>
      </c>
      <c r="BN538" s="3">
        <f>VLOOKUP(BJ538,Def!$A$2:$Z$34,24,0)</f>
        <v>1</v>
      </c>
      <c r="BO538" s="1">
        <f t="shared" ca="1" si="120"/>
        <v>0</v>
      </c>
      <c r="BP538" s="1">
        <f t="shared" ca="1" si="121"/>
        <v>0</v>
      </c>
      <c r="BQ538" s="1">
        <f t="shared" ca="1" si="122"/>
        <v>0</v>
      </c>
      <c r="BR538" s="1">
        <f t="shared" ca="1" si="123"/>
        <v>0</v>
      </c>
      <c r="BS538" s="1">
        <f t="shared" ca="1" si="124"/>
        <v>0</v>
      </c>
      <c r="BT538" s="1">
        <f t="shared" ca="1" si="125"/>
        <v>0</v>
      </c>
      <c r="BU538" s="1">
        <f t="shared" ca="1" si="126"/>
        <v>0</v>
      </c>
      <c r="BV538" s="1">
        <f t="shared" ca="1" si="127"/>
        <v>0</v>
      </c>
      <c r="BW538" s="1">
        <f t="shared" ca="1" si="128"/>
        <v>0</v>
      </c>
      <c r="BX538" s="1">
        <f t="shared" ca="1" si="129"/>
        <v>0</v>
      </c>
      <c r="BY538" s="1">
        <f t="shared" ca="1" si="130"/>
        <v>0</v>
      </c>
      <c r="BZ538" s="1">
        <f t="shared" ca="1" si="131"/>
        <v>0</v>
      </c>
      <c r="CA538" s="1">
        <f t="shared" ca="1" si="132"/>
        <v>0</v>
      </c>
      <c r="CB538" s="1">
        <f t="shared" ca="1" si="133"/>
        <v>0</v>
      </c>
      <c r="CC538" s="1">
        <f t="shared" ca="1" si="134"/>
        <v>0</v>
      </c>
    </row>
    <row r="539" spans="1:81" hidden="1" x14ac:dyDescent="0.25">
      <c r="A539" s="1" t="s">
        <v>1246</v>
      </c>
      <c r="B539" s="1" t="s">
        <v>1247</v>
      </c>
      <c r="C539" s="1" t="s">
        <v>135</v>
      </c>
      <c r="D539" s="1" t="s">
        <v>1232</v>
      </c>
      <c r="E539" s="1" t="s">
        <v>176</v>
      </c>
      <c r="F539">
        <v>0</v>
      </c>
      <c r="G539">
        <v>0</v>
      </c>
      <c r="H539">
        <v>0</v>
      </c>
      <c r="I539">
        <v>0</v>
      </c>
      <c r="J539">
        <v>1</v>
      </c>
      <c r="BI539" s="3">
        <v>2</v>
      </c>
      <c r="BJ539" s="3" t="str">
        <f t="array" ref="BJ539">IF(C539="yes",VLOOKUP(BI539&amp;D539,CHOOSE({1,2},Schedule_2015!$A$2:$A$257&amp;Schedule_2015!$B$2:$B$257,Schedule_2015!$C$2:$C$257),2,0),VLOOKUP(BI539&amp;D539,CHOOSE({1,2},Schedule_2015!$A$2:$A$257&amp;Schedule_2015!$C$2:$C$257,Schedule_2015!$B$2:$B$257),2,0))</f>
        <v>BUF</v>
      </c>
      <c r="BK539" s="3">
        <f>VLOOKUP(BJ539,Def!$A$2:$Z$34,23,0)</f>
        <v>96.8</v>
      </c>
      <c r="BL539" s="3">
        <f>VLOOKUP(BJ539,Def!$A$2:$Z$34,16,0)</f>
        <v>279.60000000000002</v>
      </c>
      <c r="BM539" s="3">
        <f>VLOOKUP(BJ539,Def!$A$2:$Z$34,17,0)</f>
        <v>8</v>
      </c>
      <c r="BN539" s="3">
        <f>VLOOKUP(BJ539,Def!$A$2:$Z$34,24,0)</f>
        <v>1</v>
      </c>
      <c r="BO539" s="1">
        <f t="shared" ca="1" si="120"/>
        <v>0</v>
      </c>
      <c r="BP539" s="1">
        <f t="shared" ca="1" si="121"/>
        <v>0</v>
      </c>
      <c r="BQ539" s="1">
        <f t="shared" ca="1" si="122"/>
        <v>0</v>
      </c>
      <c r="BR539" s="1">
        <f t="shared" ca="1" si="123"/>
        <v>0</v>
      </c>
      <c r="BS539" s="1">
        <f t="shared" ca="1" si="124"/>
        <v>0</v>
      </c>
      <c r="BT539" s="1">
        <f t="shared" ca="1" si="125"/>
        <v>0</v>
      </c>
      <c r="BU539" s="1">
        <f t="shared" ca="1" si="126"/>
        <v>0</v>
      </c>
      <c r="BV539" s="1">
        <f t="shared" ca="1" si="127"/>
        <v>0</v>
      </c>
      <c r="BW539" s="1">
        <f t="shared" ca="1" si="128"/>
        <v>0</v>
      </c>
      <c r="BX539" s="1">
        <f t="shared" ca="1" si="129"/>
        <v>0</v>
      </c>
      <c r="BY539" s="1">
        <f t="shared" ca="1" si="130"/>
        <v>0</v>
      </c>
      <c r="BZ539" s="1">
        <f t="shared" ca="1" si="131"/>
        <v>0</v>
      </c>
      <c r="CA539" s="1">
        <f t="shared" ca="1" si="132"/>
        <v>0</v>
      </c>
      <c r="CB539" s="1">
        <f t="shared" ca="1" si="133"/>
        <v>0</v>
      </c>
      <c r="CC539" s="1">
        <f t="shared" ca="1" si="134"/>
        <v>0</v>
      </c>
    </row>
    <row r="540" spans="1:81" hidden="1" x14ac:dyDescent="0.25">
      <c r="A540" s="1" t="s">
        <v>1273</v>
      </c>
      <c r="B540" s="1" t="s">
        <v>1274</v>
      </c>
      <c r="C540" s="1" t="s">
        <v>135</v>
      </c>
      <c r="D540" s="1" t="s">
        <v>1232</v>
      </c>
      <c r="E540" s="1" t="s">
        <v>112</v>
      </c>
      <c r="F540">
        <v>0</v>
      </c>
      <c r="G540">
        <v>0</v>
      </c>
      <c r="H540">
        <v>0</v>
      </c>
      <c r="I540">
        <v>0</v>
      </c>
      <c r="J540">
        <v>1</v>
      </c>
      <c r="BI540" s="3">
        <v>2</v>
      </c>
      <c r="BJ540" s="3" t="str">
        <f t="array" ref="BJ540">IF(C540="yes",VLOOKUP(BI540&amp;D540,CHOOSE({1,2},Schedule_2015!$A$2:$A$257&amp;Schedule_2015!$B$2:$B$257,Schedule_2015!$C$2:$C$257),2,0),VLOOKUP(BI540&amp;D540,CHOOSE({1,2},Schedule_2015!$A$2:$A$257&amp;Schedule_2015!$C$2:$C$257,Schedule_2015!$B$2:$B$257),2,0))</f>
        <v>BUF</v>
      </c>
      <c r="BK540" s="3">
        <f>VLOOKUP(BJ540,Def!$A$2:$Z$34,23,0)</f>
        <v>96.8</v>
      </c>
      <c r="BL540" s="3">
        <f>VLOOKUP(BJ540,Def!$A$2:$Z$34,16,0)</f>
        <v>279.60000000000002</v>
      </c>
      <c r="BM540" s="3">
        <f>VLOOKUP(BJ540,Def!$A$2:$Z$34,17,0)</f>
        <v>8</v>
      </c>
      <c r="BN540" s="3">
        <f>VLOOKUP(BJ540,Def!$A$2:$Z$34,24,0)</f>
        <v>1</v>
      </c>
      <c r="BO540" s="1">
        <f t="shared" ca="1" si="120"/>
        <v>0</v>
      </c>
      <c r="BP540" s="1">
        <f t="shared" ca="1" si="121"/>
        <v>0</v>
      </c>
      <c r="BQ540" s="1">
        <f t="shared" ca="1" si="122"/>
        <v>0</v>
      </c>
      <c r="BR540" s="1">
        <f t="shared" ca="1" si="123"/>
        <v>0</v>
      </c>
      <c r="BS540" s="1">
        <f t="shared" ca="1" si="124"/>
        <v>0</v>
      </c>
      <c r="BT540" s="1">
        <f t="shared" ca="1" si="125"/>
        <v>0</v>
      </c>
      <c r="BU540" s="1">
        <f t="shared" ca="1" si="126"/>
        <v>0</v>
      </c>
      <c r="BV540" s="1">
        <f t="shared" ca="1" si="127"/>
        <v>0</v>
      </c>
      <c r="BW540" s="1">
        <f t="shared" ca="1" si="128"/>
        <v>0</v>
      </c>
      <c r="BX540" s="1">
        <f t="shared" ca="1" si="129"/>
        <v>0</v>
      </c>
      <c r="BY540" s="1">
        <f t="shared" ca="1" si="130"/>
        <v>0</v>
      </c>
      <c r="BZ540" s="1">
        <f t="shared" ca="1" si="131"/>
        <v>0</v>
      </c>
      <c r="CA540" s="1">
        <f t="shared" ca="1" si="132"/>
        <v>0</v>
      </c>
      <c r="CB540" s="1">
        <f t="shared" ca="1" si="133"/>
        <v>0</v>
      </c>
      <c r="CC540" s="1">
        <f t="shared" ca="1" si="134"/>
        <v>0</v>
      </c>
    </row>
    <row r="541" spans="1:81" hidden="1" x14ac:dyDescent="0.25">
      <c r="A541" s="1" t="s">
        <v>749</v>
      </c>
      <c r="B541" s="1" t="s">
        <v>1276</v>
      </c>
      <c r="C541" s="1" t="s">
        <v>135</v>
      </c>
      <c r="D541" s="1" t="s">
        <v>1232</v>
      </c>
      <c r="E541" s="1" t="s">
        <v>112</v>
      </c>
      <c r="F541">
        <v>0</v>
      </c>
      <c r="G541">
        <v>0</v>
      </c>
      <c r="H541">
        <v>0</v>
      </c>
      <c r="I541">
        <v>0</v>
      </c>
      <c r="J541">
        <v>1</v>
      </c>
      <c r="BI541" s="3">
        <v>2</v>
      </c>
      <c r="BJ541" s="3" t="str">
        <f t="array" ref="BJ541">IF(C541="yes",VLOOKUP(BI541&amp;D541,CHOOSE({1,2},Schedule_2015!$A$2:$A$257&amp;Schedule_2015!$B$2:$B$257,Schedule_2015!$C$2:$C$257),2,0),VLOOKUP(BI541&amp;D541,CHOOSE({1,2},Schedule_2015!$A$2:$A$257&amp;Schedule_2015!$C$2:$C$257,Schedule_2015!$B$2:$B$257),2,0))</f>
        <v>BUF</v>
      </c>
      <c r="BK541" s="3">
        <f>VLOOKUP(BJ541,Def!$A$2:$Z$34,23,0)</f>
        <v>96.8</v>
      </c>
      <c r="BL541" s="3">
        <f>VLOOKUP(BJ541,Def!$A$2:$Z$34,16,0)</f>
        <v>279.60000000000002</v>
      </c>
      <c r="BM541" s="3">
        <f>VLOOKUP(BJ541,Def!$A$2:$Z$34,17,0)</f>
        <v>8</v>
      </c>
      <c r="BN541" s="3">
        <f>VLOOKUP(BJ541,Def!$A$2:$Z$34,24,0)</f>
        <v>1</v>
      </c>
      <c r="BO541" s="1">
        <f t="shared" ca="1" si="120"/>
        <v>0</v>
      </c>
      <c r="BP541" s="1">
        <f t="shared" ca="1" si="121"/>
        <v>0</v>
      </c>
      <c r="BQ541" s="1">
        <f t="shared" ca="1" si="122"/>
        <v>0</v>
      </c>
      <c r="BR541" s="1">
        <f t="shared" ca="1" si="123"/>
        <v>0</v>
      </c>
      <c r="BS541" s="1">
        <f t="shared" ca="1" si="124"/>
        <v>0</v>
      </c>
      <c r="BT541" s="1">
        <f t="shared" ca="1" si="125"/>
        <v>0</v>
      </c>
      <c r="BU541" s="1">
        <f t="shared" ca="1" si="126"/>
        <v>0</v>
      </c>
      <c r="BV541" s="1">
        <f t="shared" ca="1" si="127"/>
        <v>0</v>
      </c>
      <c r="BW541" s="1">
        <f t="shared" ca="1" si="128"/>
        <v>0</v>
      </c>
      <c r="BX541" s="1">
        <f t="shared" ca="1" si="129"/>
        <v>0</v>
      </c>
      <c r="BY541" s="1">
        <f t="shared" ca="1" si="130"/>
        <v>0</v>
      </c>
      <c r="BZ541" s="1">
        <f t="shared" ca="1" si="131"/>
        <v>0</v>
      </c>
      <c r="CA541" s="1">
        <f t="shared" ca="1" si="132"/>
        <v>0</v>
      </c>
      <c r="CB541" s="1">
        <f t="shared" ca="1" si="133"/>
        <v>0</v>
      </c>
      <c r="CC541" s="1">
        <f t="shared" ca="1" si="134"/>
        <v>0</v>
      </c>
    </row>
    <row r="542" spans="1:81" hidden="1" x14ac:dyDescent="0.25">
      <c r="A542" s="1" t="s">
        <v>1269</v>
      </c>
      <c r="B542" s="1" t="s">
        <v>1270</v>
      </c>
      <c r="C542" s="1" t="s">
        <v>135</v>
      </c>
      <c r="D542" s="1" t="s">
        <v>1232</v>
      </c>
      <c r="E542" s="1" t="s">
        <v>100</v>
      </c>
      <c r="F542">
        <v>1</v>
      </c>
      <c r="G542">
        <v>0</v>
      </c>
      <c r="H542">
        <v>0</v>
      </c>
      <c r="I542">
        <v>0</v>
      </c>
      <c r="J542">
        <v>3</v>
      </c>
      <c r="BI542" s="3">
        <v>2</v>
      </c>
      <c r="BJ542" s="3" t="str">
        <f t="array" ref="BJ542">IF(C542="yes",VLOOKUP(BI542&amp;D542,CHOOSE({1,2},Schedule_2015!$A$2:$A$257&amp;Schedule_2015!$B$2:$B$257,Schedule_2015!$C$2:$C$257),2,0),VLOOKUP(BI542&amp;D542,CHOOSE({1,2},Schedule_2015!$A$2:$A$257&amp;Schedule_2015!$C$2:$C$257,Schedule_2015!$B$2:$B$257),2,0))</f>
        <v>BUF</v>
      </c>
      <c r="BK542" s="3">
        <f>VLOOKUP(BJ542,Def!$A$2:$Z$34,23,0)</f>
        <v>96.8</v>
      </c>
      <c r="BL542" s="3">
        <f>VLOOKUP(BJ542,Def!$A$2:$Z$34,16,0)</f>
        <v>279.60000000000002</v>
      </c>
      <c r="BM542" s="3">
        <f>VLOOKUP(BJ542,Def!$A$2:$Z$34,17,0)</f>
        <v>8</v>
      </c>
      <c r="BN542" s="3">
        <f>VLOOKUP(BJ542,Def!$A$2:$Z$34,24,0)</f>
        <v>1</v>
      </c>
      <c r="BO542" s="1">
        <f t="shared" ca="1" si="120"/>
        <v>0</v>
      </c>
      <c r="BP542" s="1">
        <f t="shared" ca="1" si="121"/>
        <v>0</v>
      </c>
      <c r="BQ542" s="1">
        <f t="shared" ca="1" si="122"/>
        <v>0</v>
      </c>
      <c r="BR542" s="1">
        <f t="shared" ca="1" si="123"/>
        <v>0</v>
      </c>
      <c r="BS542" s="1">
        <f t="shared" ca="1" si="124"/>
        <v>0</v>
      </c>
      <c r="BT542" s="1">
        <f t="shared" ca="1" si="125"/>
        <v>0</v>
      </c>
      <c r="BU542" s="1">
        <f t="shared" ca="1" si="126"/>
        <v>0</v>
      </c>
      <c r="BV542" s="1">
        <f t="shared" ca="1" si="127"/>
        <v>0</v>
      </c>
      <c r="BW542" s="1">
        <f t="shared" ca="1" si="128"/>
        <v>0</v>
      </c>
      <c r="BX542" s="1">
        <f t="shared" ca="1" si="129"/>
        <v>0</v>
      </c>
      <c r="BY542" s="1">
        <f t="shared" ca="1" si="130"/>
        <v>0</v>
      </c>
      <c r="BZ542" s="1">
        <f t="shared" ca="1" si="131"/>
        <v>0</v>
      </c>
      <c r="CA542" s="1">
        <f t="shared" ca="1" si="132"/>
        <v>0</v>
      </c>
      <c r="CB542" s="1">
        <f t="shared" ca="1" si="133"/>
        <v>0</v>
      </c>
      <c r="CC542" s="1">
        <f t="shared" ca="1" si="134"/>
        <v>0</v>
      </c>
    </row>
    <row r="543" spans="1:81" hidden="1" x14ac:dyDescent="0.25">
      <c r="A543" s="1" t="s">
        <v>1279</v>
      </c>
      <c r="B543" s="1" t="s">
        <v>1280</v>
      </c>
      <c r="C543" s="1" t="s">
        <v>135</v>
      </c>
      <c r="D543" s="1" t="s">
        <v>1232</v>
      </c>
      <c r="E543" s="1" t="s">
        <v>94</v>
      </c>
      <c r="F543">
        <v>1</v>
      </c>
      <c r="G543">
        <v>0</v>
      </c>
      <c r="H543">
        <v>0</v>
      </c>
      <c r="I543">
        <v>0</v>
      </c>
      <c r="J543">
        <v>2</v>
      </c>
      <c r="BI543" s="3">
        <v>2</v>
      </c>
      <c r="BJ543" s="3" t="str">
        <f t="array" ref="BJ543">IF(C543="yes",VLOOKUP(BI543&amp;D543,CHOOSE({1,2},Schedule_2015!$A$2:$A$257&amp;Schedule_2015!$B$2:$B$257,Schedule_2015!$C$2:$C$257),2,0),VLOOKUP(BI543&amp;D543,CHOOSE({1,2},Schedule_2015!$A$2:$A$257&amp;Schedule_2015!$C$2:$C$257,Schedule_2015!$B$2:$B$257),2,0))</f>
        <v>BUF</v>
      </c>
      <c r="BK543" s="3">
        <f>VLOOKUP(BJ543,Def!$A$2:$Z$34,23,0)</f>
        <v>96.8</v>
      </c>
      <c r="BL543" s="3">
        <f>VLOOKUP(BJ543,Def!$A$2:$Z$34,16,0)</f>
        <v>279.60000000000002</v>
      </c>
      <c r="BM543" s="3">
        <f>VLOOKUP(BJ543,Def!$A$2:$Z$34,17,0)</f>
        <v>8</v>
      </c>
      <c r="BN543" s="3">
        <f>VLOOKUP(BJ543,Def!$A$2:$Z$34,24,0)</f>
        <v>1</v>
      </c>
      <c r="BO543" s="1">
        <f t="shared" ca="1" si="120"/>
        <v>0</v>
      </c>
      <c r="BP543" s="1">
        <f t="shared" ca="1" si="121"/>
        <v>0</v>
      </c>
      <c r="BQ543" s="1">
        <f t="shared" ca="1" si="122"/>
        <v>0</v>
      </c>
      <c r="BR543" s="1">
        <f t="shared" ca="1" si="123"/>
        <v>0</v>
      </c>
      <c r="BS543" s="1">
        <f t="shared" ca="1" si="124"/>
        <v>0</v>
      </c>
      <c r="BT543" s="1">
        <f t="shared" ca="1" si="125"/>
        <v>0</v>
      </c>
      <c r="BU543" s="1">
        <f t="shared" ca="1" si="126"/>
        <v>0</v>
      </c>
      <c r="BV543" s="1">
        <f t="shared" ca="1" si="127"/>
        <v>0</v>
      </c>
      <c r="BW543" s="1">
        <f t="shared" ca="1" si="128"/>
        <v>0</v>
      </c>
      <c r="BX543" s="1">
        <f t="shared" ca="1" si="129"/>
        <v>0</v>
      </c>
      <c r="BY543" s="1">
        <f t="shared" ca="1" si="130"/>
        <v>0</v>
      </c>
      <c r="BZ543" s="1">
        <f t="shared" ca="1" si="131"/>
        <v>0</v>
      </c>
      <c r="CA543" s="1">
        <f t="shared" ca="1" si="132"/>
        <v>0</v>
      </c>
      <c r="CB543" s="1">
        <f t="shared" ca="1" si="133"/>
        <v>0</v>
      </c>
      <c r="CC543" s="1">
        <f t="shared" ca="1" si="134"/>
        <v>0</v>
      </c>
    </row>
    <row r="544" spans="1:81" hidden="1" x14ac:dyDescent="0.25">
      <c r="A544" s="1" t="s">
        <v>2351</v>
      </c>
      <c r="B544" s="1" t="s">
        <v>2352</v>
      </c>
      <c r="C544" s="1" t="s">
        <v>135</v>
      </c>
      <c r="D544" s="1" t="s">
        <v>1232</v>
      </c>
      <c r="E544" s="1" t="s">
        <v>176</v>
      </c>
      <c r="F544">
        <v>0</v>
      </c>
      <c r="G544">
        <v>0</v>
      </c>
      <c r="H544">
        <v>0</v>
      </c>
      <c r="I544">
        <v>0</v>
      </c>
      <c r="J544">
        <v>1</v>
      </c>
      <c r="BI544" s="3">
        <v>2</v>
      </c>
      <c r="BJ544" s="3" t="str">
        <f t="array" ref="BJ544">IF(C544="yes",VLOOKUP(BI544&amp;D544,CHOOSE({1,2},Schedule_2015!$A$2:$A$257&amp;Schedule_2015!$B$2:$B$257,Schedule_2015!$C$2:$C$257),2,0),VLOOKUP(BI544&amp;D544,CHOOSE({1,2},Schedule_2015!$A$2:$A$257&amp;Schedule_2015!$C$2:$C$257,Schedule_2015!$B$2:$B$257),2,0))</f>
        <v>BUF</v>
      </c>
      <c r="BK544" s="3">
        <f>VLOOKUP(BJ544,Def!$A$2:$Z$34,23,0)</f>
        <v>96.8</v>
      </c>
      <c r="BL544" s="3">
        <f>VLOOKUP(BJ544,Def!$A$2:$Z$34,16,0)</f>
        <v>279.60000000000002</v>
      </c>
      <c r="BM544" s="3">
        <f>VLOOKUP(BJ544,Def!$A$2:$Z$34,17,0)</f>
        <v>8</v>
      </c>
      <c r="BN544" s="3">
        <f>VLOOKUP(BJ544,Def!$A$2:$Z$34,24,0)</f>
        <v>1</v>
      </c>
      <c r="BO544" s="1">
        <f t="shared" ca="1" si="120"/>
        <v>0</v>
      </c>
      <c r="BP544" s="1">
        <f t="shared" ca="1" si="121"/>
        <v>0</v>
      </c>
      <c r="BQ544" s="1">
        <f t="shared" ca="1" si="122"/>
        <v>0</v>
      </c>
      <c r="BR544" s="1">
        <f t="shared" ca="1" si="123"/>
        <v>0</v>
      </c>
      <c r="BS544" s="1">
        <f t="shared" ca="1" si="124"/>
        <v>0</v>
      </c>
      <c r="BT544" s="1">
        <f t="shared" ca="1" si="125"/>
        <v>0</v>
      </c>
      <c r="BU544" s="1">
        <f t="shared" ca="1" si="126"/>
        <v>0</v>
      </c>
      <c r="BV544" s="1">
        <f t="shared" ca="1" si="127"/>
        <v>0</v>
      </c>
      <c r="BW544" s="1">
        <f t="shared" ca="1" si="128"/>
        <v>0</v>
      </c>
      <c r="BX544" s="1">
        <f t="shared" ca="1" si="129"/>
        <v>0</v>
      </c>
      <c r="BY544" s="1">
        <f t="shared" ca="1" si="130"/>
        <v>0</v>
      </c>
      <c r="BZ544" s="1">
        <f t="shared" ca="1" si="131"/>
        <v>0</v>
      </c>
      <c r="CA544" s="1">
        <f t="shared" ca="1" si="132"/>
        <v>0</v>
      </c>
      <c r="CB544" s="1">
        <f t="shared" ca="1" si="133"/>
        <v>0</v>
      </c>
      <c r="CC544" s="1">
        <f t="shared" ca="1" si="134"/>
        <v>0</v>
      </c>
    </row>
    <row r="545" spans="1:81" hidden="1" x14ac:dyDescent="0.25">
      <c r="A545" s="1" t="s">
        <v>1281</v>
      </c>
      <c r="B545" s="1" t="s">
        <v>1282</v>
      </c>
      <c r="C545" s="1" t="s">
        <v>135</v>
      </c>
      <c r="D545" s="1" t="s">
        <v>1232</v>
      </c>
      <c r="E545" s="1" t="s">
        <v>105</v>
      </c>
      <c r="F545">
        <v>3</v>
      </c>
      <c r="G545">
        <v>1</v>
      </c>
      <c r="H545">
        <v>0</v>
      </c>
      <c r="I545">
        <v>2.5</v>
      </c>
      <c r="J545">
        <v>8</v>
      </c>
      <c r="BI545" s="3">
        <v>2</v>
      </c>
      <c r="BJ545" s="3" t="str">
        <f t="array" ref="BJ545">IF(C545="yes",VLOOKUP(BI545&amp;D545,CHOOSE({1,2},Schedule_2015!$A$2:$A$257&amp;Schedule_2015!$B$2:$B$257,Schedule_2015!$C$2:$C$257),2,0),VLOOKUP(BI545&amp;D545,CHOOSE({1,2},Schedule_2015!$A$2:$A$257&amp;Schedule_2015!$C$2:$C$257,Schedule_2015!$B$2:$B$257),2,0))</f>
        <v>BUF</v>
      </c>
      <c r="BK545" s="3">
        <f>VLOOKUP(BJ545,Def!$A$2:$Z$34,23,0)</f>
        <v>96.8</v>
      </c>
      <c r="BL545" s="3">
        <f>VLOOKUP(BJ545,Def!$A$2:$Z$34,16,0)</f>
        <v>279.60000000000002</v>
      </c>
      <c r="BM545" s="3">
        <f>VLOOKUP(BJ545,Def!$A$2:$Z$34,17,0)</f>
        <v>8</v>
      </c>
      <c r="BN545" s="3">
        <f>VLOOKUP(BJ545,Def!$A$2:$Z$34,24,0)</f>
        <v>1</v>
      </c>
      <c r="BO545" s="1">
        <f t="shared" ca="1" si="120"/>
        <v>0</v>
      </c>
      <c r="BP545" s="1">
        <f t="shared" ca="1" si="121"/>
        <v>0</v>
      </c>
      <c r="BQ545" s="1">
        <f t="shared" ca="1" si="122"/>
        <v>0</v>
      </c>
      <c r="BR545" s="1">
        <f t="shared" ca="1" si="123"/>
        <v>0</v>
      </c>
      <c r="BS545" s="1">
        <f t="shared" ca="1" si="124"/>
        <v>0</v>
      </c>
      <c r="BT545" s="1">
        <f t="shared" ca="1" si="125"/>
        <v>0</v>
      </c>
      <c r="BU545" s="1">
        <f t="shared" ca="1" si="126"/>
        <v>0</v>
      </c>
      <c r="BV545" s="1">
        <f t="shared" ca="1" si="127"/>
        <v>0</v>
      </c>
      <c r="BW545" s="1">
        <f t="shared" ca="1" si="128"/>
        <v>0</v>
      </c>
      <c r="BX545" s="1">
        <f t="shared" ca="1" si="129"/>
        <v>0</v>
      </c>
      <c r="BY545" s="1">
        <f t="shared" ca="1" si="130"/>
        <v>0</v>
      </c>
      <c r="BZ545" s="1">
        <f t="shared" ca="1" si="131"/>
        <v>0</v>
      </c>
      <c r="CA545" s="1">
        <f t="shared" ca="1" si="132"/>
        <v>0</v>
      </c>
      <c r="CB545" s="1">
        <f t="shared" ca="1" si="133"/>
        <v>0</v>
      </c>
      <c r="CC545" s="1">
        <f t="shared" ca="1" si="134"/>
        <v>0</v>
      </c>
    </row>
    <row r="546" spans="1:81" hidden="1" x14ac:dyDescent="0.25">
      <c r="A546" s="1" t="s">
        <v>157</v>
      </c>
      <c r="B546" s="1" t="s">
        <v>158</v>
      </c>
      <c r="C546" s="1" t="s">
        <v>135</v>
      </c>
      <c r="D546" s="1" t="s">
        <v>136</v>
      </c>
      <c r="E546" s="1" t="s">
        <v>88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BI546" s="3">
        <v>1</v>
      </c>
      <c r="BJ546" s="3" t="str">
        <f t="array" ref="BJ546">IF(C546="yes",VLOOKUP(BI546&amp;D546,CHOOSE({1,2},Schedule_2015!$A$2:$A$257&amp;Schedule_2015!$B$2:$B$257,Schedule_2015!$C$2:$C$257),2,0),VLOOKUP(BI546&amp;D546,CHOOSE({1,2},Schedule_2015!$A$2:$A$257&amp;Schedule_2015!$C$2:$C$257,Schedule_2015!$B$2:$B$257),2,0))</f>
        <v>BUF</v>
      </c>
      <c r="BK546" s="3">
        <f>VLOOKUP(BJ546,Def!$A$2:$Z$34,23,0)</f>
        <v>96.8</v>
      </c>
      <c r="BL546" s="3">
        <f>VLOOKUP(BJ546,Def!$A$2:$Z$34,16,0)</f>
        <v>279.60000000000002</v>
      </c>
      <c r="BM546" s="3">
        <f>VLOOKUP(BJ546,Def!$A$2:$Z$34,17,0)</f>
        <v>8</v>
      </c>
      <c r="BN546" s="3">
        <f>VLOOKUP(BJ546,Def!$A$2:$Z$34,24,0)</f>
        <v>1</v>
      </c>
      <c r="BO546" s="1">
        <f t="shared" ca="1" si="120"/>
        <v>0</v>
      </c>
      <c r="BP546" s="1">
        <f t="shared" ca="1" si="121"/>
        <v>0</v>
      </c>
      <c r="BQ546" s="1">
        <f t="shared" ca="1" si="122"/>
        <v>0</v>
      </c>
      <c r="BR546" s="1">
        <f t="shared" ca="1" si="123"/>
        <v>0</v>
      </c>
      <c r="BS546" s="1">
        <f t="shared" ca="1" si="124"/>
        <v>0</v>
      </c>
      <c r="BT546" s="1">
        <f t="shared" ca="1" si="125"/>
        <v>0</v>
      </c>
      <c r="BU546" s="1">
        <f t="shared" ca="1" si="126"/>
        <v>0</v>
      </c>
      <c r="BV546" s="1">
        <f t="shared" ca="1" si="127"/>
        <v>0</v>
      </c>
      <c r="BW546" s="1">
        <f t="shared" ca="1" si="128"/>
        <v>0</v>
      </c>
      <c r="BX546" s="1">
        <f t="shared" ca="1" si="129"/>
        <v>0</v>
      </c>
      <c r="BY546" s="1">
        <f t="shared" ca="1" si="130"/>
        <v>0</v>
      </c>
      <c r="BZ546" s="1">
        <f t="shared" ca="1" si="131"/>
        <v>0</v>
      </c>
      <c r="CA546" s="1">
        <f t="shared" ca="1" si="132"/>
        <v>0</v>
      </c>
      <c r="CB546" s="1">
        <f t="shared" ca="1" si="133"/>
        <v>0</v>
      </c>
      <c r="CC546" s="1">
        <f t="shared" ca="1" si="134"/>
        <v>0</v>
      </c>
    </row>
    <row r="547" spans="1:81" hidden="1" x14ac:dyDescent="0.25">
      <c r="A547" s="1" t="s">
        <v>159</v>
      </c>
      <c r="B547" s="1" t="s">
        <v>160</v>
      </c>
      <c r="C547" s="1" t="s">
        <v>135</v>
      </c>
      <c r="D547" s="1" t="s">
        <v>136</v>
      </c>
      <c r="E547" s="1" t="s">
        <v>91</v>
      </c>
      <c r="AK547">
        <v>43</v>
      </c>
      <c r="AL547">
        <v>0</v>
      </c>
      <c r="AM547">
        <v>48</v>
      </c>
      <c r="AN547">
        <v>4</v>
      </c>
      <c r="AO547">
        <v>177</v>
      </c>
      <c r="BI547" s="3">
        <v>1</v>
      </c>
      <c r="BJ547" s="3" t="str">
        <f t="array" ref="BJ547">IF(C547="yes",VLOOKUP(BI547&amp;D547,CHOOSE({1,2},Schedule_2015!$A$2:$A$257&amp;Schedule_2015!$B$2:$B$257,Schedule_2015!$C$2:$C$257),2,0),VLOOKUP(BI547&amp;D547,CHOOSE({1,2},Schedule_2015!$A$2:$A$257&amp;Schedule_2015!$C$2:$C$257,Schedule_2015!$B$2:$B$257),2,0))</f>
        <v>BUF</v>
      </c>
      <c r="BK547" s="3">
        <f>VLOOKUP(BJ547,Def!$A$2:$Z$34,23,0)</f>
        <v>96.8</v>
      </c>
      <c r="BL547" s="3">
        <f>VLOOKUP(BJ547,Def!$A$2:$Z$34,16,0)</f>
        <v>279.60000000000002</v>
      </c>
      <c r="BM547" s="3">
        <f>VLOOKUP(BJ547,Def!$A$2:$Z$34,17,0)</f>
        <v>8</v>
      </c>
      <c r="BN547" s="3">
        <f>VLOOKUP(BJ547,Def!$A$2:$Z$34,24,0)</f>
        <v>1</v>
      </c>
      <c r="BO547" s="1">
        <f t="shared" ca="1" si="120"/>
        <v>0</v>
      </c>
      <c r="BP547" s="1">
        <f t="shared" ca="1" si="121"/>
        <v>0</v>
      </c>
      <c r="BQ547" s="1">
        <f t="shared" ca="1" si="122"/>
        <v>0</v>
      </c>
      <c r="BR547" s="1">
        <f t="shared" ca="1" si="123"/>
        <v>0</v>
      </c>
      <c r="BS547" s="1">
        <f t="shared" ca="1" si="124"/>
        <v>0</v>
      </c>
      <c r="BT547" s="1">
        <f t="shared" ca="1" si="125"/>
        <v>0</v>
      </c>
      <c r="BU547" s="1">
        <f t="shared" ca="1" si="126"/>
        <v>0</v>
      </c>
      <c r="BV547" s="1">
        <f t="shared" ca="1" si="127"/>
        <v>0</v>
      </c>
      <c r="BW547" s="1">
        <f t="shared" ca="1" si="128"/>
        <v>0</v>
      </c>
      <c r="BX547" s="1">
        <f t="shared" ca="1" si="129"/>
        <v>0</v>
      </c>
      <c r="BY547" s="1">
        <f t="shared" ca="1" si="130"/>
        <v>0</v>
      </c>
      <c r="BZ547" s="1">
        <f t="shared" ca="1" si="131"/>
        <v>0</v>
      </c>
      <c r="CA547" s="1">
        <f t="shared" ca="1" si="132"/>
        <v>0</v>
      </c>
      <c r="CB547" s="1">
        <f t="shared" ca="1" si="133"/>
        <v>0</v>
      </c>
      <c r="CC547" s="1">
        <f t="shared" ca="1" si="134"/>
        <v>0</v>
      </c>
    </row>
    <row r="548" spans="1:81" hidden="1" x14ac:dyDescent="0.25">
      <c r="A548" s="1" t="s">
        <v>163</v>
      </c>
      <c r="B548" s="1" t="s">
        <v>164</v>
      </c>
      <c r="C548" s="1" t="s">
        <v>135</v>
      </c>
      <c r="D548" s="1" t="s">
        <v>136</v>
      </c>
      <c r="E548" s="1" t="s">
        <v>165</v>
      </c>
      <c r="F548">
        <v>0</v>
      </c>
      <c r="G548">
        <v>0</v>
      </c>
      <c r="H548">
        <v>0</v>
      </c>
      <c r="I548">
        <v>0</v>
      </c>
      <c r="J548">
        <v>2</v>
      </c>
      <c r="BI548" s="3">
        <v>1</v>
      </c>
      <c r="BJ548" s="3" t="str">
        <f t="array" ref="BJ548">IF(C548="yes",VLOOKUP(BI548&amp;D548,CHOOSE({1,2},Schedule_2015!$A$2:$A$257&amp;Schedule_2015!$B$2:$B$257,Schedule_2015!$C$2:$C$257),2,0),VLOOKUP(BI548&amp;D548,CHOOSE({1,2},Schedule_2015!$A$2:$A$257&amp;Schedule_2015!$C$2:$C$257,Schedule_2015!$B$2:$B$257),2,0))</f>
        <v>BUF</v>
      </c>
      <c r="BK548" s="3">
        <f>VLOOKUP(BJ548,Def!$A$2:$Z$34,23,0)</f>
        <v>96.8</v>
      </c>
      <c r="BL548" s="3">
        <f>VLOOKUP(BJ548,Def!$A$2:$Z$34,16,0)</f>
        <v>279.60000000000002</v>
      </c>
      <c r="BM548" s="3">
        <f>VLOOKUP(BJ548,Def!$A$2:$Z$34,17,0)</f>
        <v>8</v>
      </c>
      <c r="BN548" s="3">
        <f>VLOOKUP(BJ548,Def!$A$2:$Z$34,24,0)</f>
        <v>1</v>
      </c>
      <c r="BO548" s="1">
        <f t="shared" ca="1" si="120"/>
        <v>0</v>
      </c>
      <c r="BP548" s="1">
        <f t="shared" ca="1" si="121"/>
        <v>0</v>
      </c>
      <c r="BQ548" s="1">
        <f t="shared" ca="1" si="122"/>
        <v>0</v>
      </c>
      <c r="BR548" s="1">
        <f t="shared" ca="1" si="123"/>
        <v>0</v>
      </c>
      <c r="BS548" s="1">
        <f t="shared" ca="1" si="124"/>
        <v>0</v>
      </c>
      <c r="BT548" s="1">
        <f t="shared" ca="1" si="125"/>
        <v>0</v>
      </c>
      <c r="BU548" s="1">
        <f t="shared" ca="1" si="126"/>
        <v>0</v>
      </c>
      <c r="BV548" s="1">
        <f t="shared" ca="1" si="127"/>
        <v>0</v>
      </c>
      <c r="BW548" s="1">
        <f t="shared" ca="1" si="128"/>
        <v>0</v>
      </c>
      <c r="BX548" s="1">
        <f t="shared" ca="1" si="129"/>
        <v>0</v>
      </c>
      <c r="BY548" s="1">
        <f t="shared" ca="1" si="130"/>
        <v>0</v>
      </c>
      <c r="BZ548" s="1">
        <f t="shared" ca="1" si="131"/>
        <v>0</v>
      </c>
      <c r="CA548" s="1">
        <f t="shared" ca="1" si="132"/>
        <v>0</v>
      </c>
      <c r="CB548" s="1">
        <f t="shared" ca="1" si="133"/>
        <v>0</v>
      </c>
      <c r="CC548" s="1">
        <f t="shared" ca="1" si="134"/>
        <v>0</v>
      </c>
    </row>
    <row r="549" spans="1:81" hidden="1" x14ac:dyDescent="0.25">
      <c r="A549" s="1" t="s">
        <v>166</v>
      </c>
      <c r="B549" s="1" t="s">
        <v>167</v>
      </c>
      <c r="C549" s="1" t="s">
        <v>135</v>
      </c>
      <c r="D549" s="1" t="s">
        <v>136</v>
      </c>
      <c r="E549" s="1" t="s">
        <v>94</v>
      </c>
      <c r="F549">
        <v>1</v>
      </c>
      <c r="G549">
        <v>0</v>
      </c>
      <c r="H549">
        <v>0</v>
      </c>
      <c r="I549">
        <v>0</v>
      </c>
      <c r="J549">
        <v>8</v>
      </c>
      <c r="BI549" s="3">
        <v>1</v>
      </c>
      <c r="BJ549" s="3" t="str">
        <f t="array" ref="BJ549">IF(C549="yes",VLOOKUP(BI549&amp;D549,CHOOSE({1,2},Schedule_2015!$A$2:$A$257&amp;Schedule_2015!$B$2:$B$257,Schedule_2015!$C$2:$C$257),2,0),VLOOKUP(BI549&amp;D549,CHOOSE({1,2},Schedule_2015!$A$2:$A$257&amp;Schedule_2015!$C$2:$C$257,Schedule_2015!$B$2:$B$257),2,0))</f>
        <v>BUF</v>
      </c>
      <c r="BK549" s="3">
        <f>VLOOKUP(BJ549,Def!$A$2:$Z$34,23,0)</f>
        <v>96.8</v>
      </c>
      <c r="BL549" s="3">
        <f>VLOOKUP(BJ549,Def!$A$2:$Z$34,16,0)</f>
        <v>279.60000000000002</v>
      </c>
      <c r="BM549" s="3">
        <f>VLOOKUP(BJ549,Def!$A$2:$Z$34,17,0)</f>
        <v>8</v>
      </c>
      <c r="BN549" s="3">
        <f>VLOOKUP(BJ549,Def!$A$2:$Z$34,24,0)</f>
        <v>1</v>
      </c>
      <c r="BO549" s="1">
        <f t="shared" ca="1" si="120"/>
        <v>0</v>
      </c>
      <c r="BP549" s="1">
        <f t="shared" ca="1" si="121"/>
        <v>0</v>
      </c>
      <c r="BQ549" s="1">
        <f t="shared" ca="1" si="122"/>
        <v>0</v>
      </c>
      <c r="BR549" s="1">
        <f t="shared" ca="1" si="123"/>
        <v>0</v>
      </c>
      <c r="BS549" s="1">
        <f t="shared" ca="1" si="124"/>
        <v>0</v>
      </c>
      <c r="BT549" s="1">
        <f t="shared" ca="1" si="125"/>
        <v>0</v>
      </c>
      <c r="BU549" s="1">
        <f t="shared" ca="1" si="126"/>
        <v>0</v>
      </c>
      <c r="BV549" s="1">
        <f t="shared" ca="1" si="127"/>
        <v>0</v>
      </c>
      <c r="BW549" s="1">
        <f t="shared" ca="1" si="128"/>
        <v>0</v>
      </c>
      <c r="BX549" s="1">
        <f t="shared" ca="1" si="129"/>
        <v>0</v>
      </c>
      <c r="BY549" s="1">
        <f t="shared" ca="1" si="130"/>
        <v>0</v>
      </c>
      <c r="BZ549" s="1">
        <f t="shared" ca="1" si="131"/>
        <v>0</v>
      </c>
      <c r="CA549" s="1">
        <f t="shared" ca="1" si="132"/>
        <v>0</v>
      </c>
      <c r="CB549" s="1">
        <f t="shared" ca="1" si="133"/>
        <v>0</v>
      </c>
      <c r="CC549" s="1">
        <f t="shared" ca="1" si="134"/>
        <v>0</v>
      </c>
    </row>
    <row r="550" spans="1:81" hidden="1" x14ac:dyDescent="0.25">
      <c r="A550" s="1" t="s">
        <v>170</v>
      </c>
      <c r="B550" s="1" t="s">
        <v>171</v>
      </c>
      <c r="C550" s="1" t="s">
        <v>135</v>
      </c>
      <c r="D550" s="1" t="s">
        <v>136</v>
      </c>
      <c r="E550" s="1" t="s">
        <v>165</v>
      </c>
      <c r="F550">
        <v>1</v>
      </c>
      <c r="G550">
        <v>0</v>
      </c>
      <c r="H550">
        <v>0</v>
      </c>
      <c r="I550">
        <v>0</v>
      </c>
      <c r="J550">
        <v>3</v>
      </c>
      <c r="BI550" s="3">
        <v>1</v>
      </c>
      <c r="BJ550" s="3" t="str">
        <f t="array" ref="BJ550">IF(C550="yes",VLOOKUP(BI550&amp;D550,CHOOSE({1,2},Schedule_2015!$A$2:$A$257&amp;Schedule_2015!$B$2:$B$257,Schedule_2015!$C$2:$C$257),2,0),VLOOKUP(BI550&amp;D550,CHOOSE({1,2},Schedule_2015!$A$2:$A$257&amp;Schedule_2015!$C$2:$C$257,Schedule_2015!$B$2:$B$257),2,0))</f>
        <v>BUF</v>
      </c>
      <c r="BK550" s="3">
        <f>VLOOKUP(BJ550,Def!$A$2:$Z$34,23,0)</f>
        <v>96.8</v>
      </c>
      <c r="BL550" s="3">
        <f>VLOOKUP(BJ550,Def!$A$2:$Z$34,16,0)</f>
        <v>279.60000000000002</v>
      </c>
      <c r="BM550" s="3">
        <f>VLOOKUP(BJ550,Def!$A$2:$Z$34,17,0)</f>
        <v>8</v>
      </c>
      <c r="BN550" s="3">
        <f>VLOOKUP(BJ550,Def!$A$2:$Z$34,24,0)</f>
        <v>1</v>
      </c>
      <c r="BO550" s="1">
        <f t="shared" ca="1" si="120"/>
        <v>0</v>
      </c>
      <c r="BP550" s="1">
        <f t="shared" ca="1" si="121"/>
        <v>0</v>
      </c>
      <c r="BQ550" s="1">
        <f t="shared" ca="1" si="122"/>
        <v>0</v>
      </c>
      <c r="BR550" s="1">
        <f t="shared" ca="1" si="123"/>
        <v>0</v>
      </c>
      <c r="BS550" s="1">
        <f t="shared" ca="1" si="124"/>
        <v>0</v>
      </c>
      <c r="BT550" s="1">
        <f t="shared" ca="1" si="125"/>
        <v>0</v>
      </c>
      <c r="BU550" s="1">
        <f t="shared" ca="1" si="126"/>
        <v>0</v>
      </c>
      <c r="BV550" s="1">
        <f t="shared" ca="1" si="127"/>
        <v>0</v>
      </c>
      <c r="BW550" s="1">
        <f t="shared" ca="1" si="128"/>
        <v>0</v>
      </c>
      <c r="BX550" s="1">
        <f t="shared" ca="1" si="129"/>
        <v>0</v>
      </c>
      <c r="BY550" s="1">
        <f t="shared" ca="1" si="130"/>
        <v>0</v>
      </c>
      <c r="BZ550" s="1">
        <f t="shared" ca="1" si="131"/>
        <v>0</v>
      </c>
      <c r="CA550" s="1">
        <f t="shared" ca="1" si="132"/>
        <v>0</v>
      </c>
      <c r="CB550" s="1">
        <f t="shared" ca="1" si="133"/>
        <v>0</v>
      </c>
      <c r="CC550" s="1">
        <f t="shared" ca="1" si="134"/>
        <v>0</v>
      </c>
    </row>
    <row r="551" spans="1:81" hidden="1" x14ac:dyDescent="0.25">
      <c r="A551" s="1" t="s">
        <v>172</v>
      </c>
      <c r="B551" s="1" t="s">
        <v>173</v>
      </c>
      <c r="C551" s="1" t="s">
        <v>135</v>
      </c>
      <c r="D551" s="1" t="s">
        <v>136</v>
      </c>
      <c r="E551" s="1" t="s">
        <v>94</v>
      </c>
      <c r="F551">
        <v>0</v>
      </c>
      <c r="G551">
        <v>0</v>
      </c>
      <c r="H551">
        <v>0</v>
      </c>
      <c r="I551">
        <v>0</v>
      </c>
      <c r="J551">
        <v>3</v>
      </c>
      <c r="BI551" s="3">
        <v>1</v>
      </c>
      <c r="BJ551" s="3" t="str">
        <f t="array" ref="BJ551">IF(C551="yes",VLOOKUP(BI551&amp;D551,CHOOSE({1,2},Schedule_2015!$A$2:$A$257&amp;Schedule_2015!$B$2:$B$257,Schedule_2015!$C$2:$C$257),2,0),VLOOKUP(BI551&amp;D551,CHOOSE({1,2},Schedule_2015!$A$2:$A$257&amp;Schedule_2015!$C$2:$C$257,Schedule_2015!$B$2:$B$257),2,0))</f>
        <v>BUF</v>
      </c>
      <c r="BK551" s="3">
        <f>VLOOKUP(BJ551,Def!$A$2:$Z$34,23,0)</f>
        <v>96.8</v>
      </c>
      <c r="BL551" s="3">
        <f>VLOOKUP(BJ551,Def!$A$2:$Z$34,16,0)</f>
        <v>279.60000000000002</v>
      </c>
      <c r="BM551" s="3">
        <f>VLOOKUP(BJ551,Def!$A$2:$Z$34,17,0)</f>
        <v>8</v>
      </c>
      <c r="BN551" s="3">
        <f>VLOOKUP(BJ551,Def!$A$2:$Z$34,24,0)</f>
        <v>1</v>
      </c>
      <c r="BO551" s="1">
        <f t="shared" ca="1" si="120"/>
        <v>0</v>
      </c>
      <c r="BP551" s="1">
        <f t="shared" ca="1" si="121"/>
        <v>0</v>
      </c>
      <c r="BQ551" s="1">
        <f t="shared" ca="1" si="122"/>
        <v>0</v>
      </c>
      <c r="BR551" s="1">
        <f t="shared" ca="1" si="123"/>
        <v>0</v>
      </c>
      <c r="BS551" s="1">
        <f t="shared" ca="1" si="124"/>
        <v>0</v>
      </c>
      <c r="BT551" s="1">
        <f t="shared" ca="1" si="125"/>
        <v>0</v>
      </c>
      <c r="BU551" s="1">
        <f t="shared" ca="1" si="126"/>
        <v>0</v>
      </c>
      <c r="BV551" s="1">
        <f t="shared" ca="1" si="127"/>
        <v>0</v>
      </c>
      <c r="BW551" s="1">
        <f t="shared" ca="1" si="128"/>
        <v>0</v>
      </c>
      <c r="BX551" s="1">
        <f t="shared" ca="1" si="129"/>
        <v>0</v>
      </c>
      <c r="BY551" s="1">
        <f t="shared" ca="1" si="130"/>
        <v>0</v>
      </c>
      <c r="BZ551" s="1">
        <f t="shared" ca="1" si="131"/>
        <v>0</v>
      </c>
      <c r="CA551" s="1">
        <f t="shared" ca="1" si="132"/>
        <v>0</v>
      </c>
      <c r="CB551" s="1">
        <f t="shared" ca="1" si="133"/>
        <v>0</v>
      </c>
      <c r="CC551" s="1">
        <f t="shared" ca="1" si="134"/>
        <v>0</v>
      </c>
    </row>
    <row r="552" spans="1:81" hidden="1" x14ac:dyDescent="0.25">
      <c r="A552" s="1" t="s">
        <v>1803</v>
      </c>
      <c r="B552" s="1" t="s">
        <v>1804</v>
      </c>
      <c r="C552" s="1" t="s">
        <v>135</v>
      </c>
      <c r="D552" s="1" t="s">
        <v>136</v>
      </c>
      <c r="E552" s="1" t="s">
        <v>115</v>
      </c>
      <c r="F552">
        <v>2</v>
      </c>
      <c r="G552">
        <v>0</v>
      </c>
      <c r="H552">
        <v>0</v>
      </c>
      <c r="I552">
        <v>0</v>
      </c>
      <c r="J552">
        <v>4</v>
      </c>
      <c r="BI552" s="3">
        <v>1</v>
      </c>
      <c r="BJ552" s="3" t="str">
        <f t="array" ref="BJ552">IF(C552="yes",VLOOKUP(BI552&amp;D552,CHOOSE({1,2},Schedule_2015!$A$2:$A$257&amp;Schedule_2015!$B$2:$B$257,Schedule_2015!$C$2:$C$257),2,0),VLOOKUP(BI552&amp;D552,CHOOSE({1,2},Schedule_2015!$A$2:$A$257&amp;Schedule_2015!$C$2:$C$257,Schedule_2015!$B$2:$B$257),2,0))</f>
        <v>BUF</v>
      </c>
      <c r="BK552" s="3">
        <f>VLOOKUP(BJ552,Def!$A$2:$Z$34,23,0)</f>
        <v>96.8</v>
      </c>
      <c r="BL552" s="3">
        <f>VLOOKUP(BJ552,Def!$A$2:$Z$34,16,0)</f>
        <v>279.60000000000002</v>
      </c>
      <c r="BM552" s="3">
        <f>VLOOKUP(BJ552,Def!$A$2:$Z$34,17,0)</f>
        <v>8</v>
      </c>
      <c r="BN552" s="3">
        <f>VLOOKUP(BJ552,Def!$A$2:$Z$34,24,0)</f>
        <v>1</v>
      </c>
      <c r="BO552" s="1">
        <f t="shared" ca="1" si="120"/>
        <v>0</v>
      </c>
      <c r="BP552" s="1">
        <f t="shared" ca="1" si="121"/>
        <v>0</v>
      </c>
      <c r="BQ552" s="1">
        <f t="shared" ca="1" si="122"/>
        <v>0</v>
      </c>
      <c r="BR552" s="1">
        <f t="shared" ca="1" si="123"/>
        <v>0</v>
      </c>
      <c r="BS552" s="1">
        <f t="shared" ca="1" si="124"/>
        <v>0</v>
      </c>
      <c r="BT552" s="1">
        <f t="shared" ca="1" si="125"/>
        <v>0</v>
      </c>
      <c r="BU552" s="1">
        <f t="shared" ca="1" si="126"/>
        <v>0</v>
      </c>
      <c r="BV552" s="1">
        <f t="shared" ca="1" si="127"/>
        <v>0</v>
      </c>
      <c r="BW552" s="1">
        <f t="shared" ca="1" si="128"/>
        <v>0</v>
      </c>
      <c r="BX552" s="1">
        <f t="shared" ca="1" si="129"/>
        <v>0</v>
      </c>
      <c r="BY552" s="1">
        <f t="shared" ca="1" si="130"/>
        <v>0</v>
      </c>
      <c r="BZ552" s="1">
        <f t="shared" ca="1" si="131"/>
        <v>0</v>
      </c>
      <c r="CA552" s="1">
        <f t="shared" ca="1" si="132"/>
        <v>0</v>
      </c>
      <c r="CB552" s="1">
        <f t="shared" ca="1" si="133"/>
        <v>0</v>
      </c>
      <c r="CC552" s="1">
        <f t="shared" ca="1" si="134"/>
        <v>0</v>
      </c>
    </row>
    <row r="553" spans="1:81" hidden="1" x14ac:dyDescent="0.25">
      <c r="A553" s="1" t="s">
        <v>1414</v>
      </c>
      <c r="B553" s="1" t="s">
        <v>2251</v>
      </c>
      <c r="C553" s="1" t="s">
        <v>135</v>
      </c>
      <c r="D553" s="1" t="s">
        <v>136</v>
      </c>
      <c r="E553" s="1" t="s">
        <v>100</v>
      </c>
      <c r="F553">
        <v>0</v>
      </c>
      <c r="G553">
        <v>0</v>
      </c>
      <c r="H553">
        <v>0</v>
      </c>
      <c r="I553">
        <v>0</v>
      </c>
      <c r="J553">
        <v>2</v>
      </c>
      <c r="BI553" s="3">
        <v>1</v>
      </c>
      <c r="BJ553" s="3" t="str">
        <f t="array" ref="BJ553">IF(C553="yes",VLOOKUP(BI553&amp;D553,CHOOSE({1,2},Schedule_2015!$A$2:$A$257&amp;Schedule_2015!$B$2:$B$257,Schedule_2015!$C$2:$C$257),2,0),VLOOKUP(BI553&amp;D553,CHOOSE({1,2},Schedule_2015!$A$2:$A$257&amp;Schedule_2015!$C$2:$C$257,Schedule_2015!$B$2:$B$257),2,0))</f>
        <v>BUF</v>
      </c>
      <c r="BK553" s="3">
        <f>VLOOKUP(BJ553,Def!$A$2:$Z$34,23,0)</f>
        <v>96.8</v>
      </c>
      <c r="BL553" s="3">
        <f>VLOOKUP(BJ553,Def!$A$2:$Z$34,16,0)</f>
        <v>279.60000000000002</v>
      </c>
      <c r="BM553" s="3">
        <f>VLOOKUP(BJ553,Def!$A$2:$Z$34,17,0)</f>
        <v>8</v>
      </c>
      <c r="BN553" s="3">
        <f>VLOOKUP(BJ553,Def!$A$2:$Z$34,24,0)</f>
        <v>1</v>
      </c>
      <c r="BO553" s="1">
        <f t="shared" ca="1" si="120"/>
        <v>0</v>
      </c>
      <c r="BP553" s="1">
        <f t="shared" ca="1" si="121"/>
        <v>0</v>
      </c>
      <c r="BQ553" s="1">
        <f t="shared" ca="1" si="122"/>
        <v>0</v>
      </c>
      <c r="BR553" s="1">
        <f t="shared" ca="1" si="123"/>
        <v>0</v>
      </c>
      <c r="BS553" s="1">
        <f t="shared" ca="1" si="124"/>
        <v>0</v>
      </c>
      <c r="BT553" s="1">
        <f t="shared" ca="1" si="125"/>
        <v>0</v>
      </c>
      <c r="BU553" s="1">
        <f t="shared" ca="1" si="126"/>
        <v>0</v>
      </c>
      <c r="BV553" s="1">
        <f t="shared" ca="1" si="127"/>
        <v>0</v>
      </c>
      <c r="BW553" s="1">
        <f t="shared" ca="1" si="128"/>
        <v>0</v>
      </c>
      <c r="BX553" s="1">
        <f t="shared" ca="1" si="129"/>
        <v>0</v>
      </c>
      <c r="BY553" s="1">
        <f t="shared" ca="1" si="130"/>
        <v>0</v>
      </c>
      <c r="BZ553" s="1">
        <f t="shared" ca="1" si="131"/>
        <v>0</v>
      </c>
      <c r="CA553" s="1">
        <f t="shared" ca="1" si="132"/>
        <v>0</v>
      </c>
      <c r="CB553" s="1">
        <f t="shared" ca="1" si="133"/>
        <v>0</v>
      </c>
      <c r="CC553" s="1">
        <f t="shared" ca="1" si="134"/>
        <v>0</v>
      </c>
    </row>
    <row r="554" spans="1:81" hidden="1" x14ac:dyDescent="0.25">
      <c r="A554" s="1" t="s">
        <v>179</v>
      </c>
      <c r="B554" s="1" t="s">
        <v>180</v>
      </c>
      <c r="C554" s="1" t="s">
        <v>135</v>
      </c>
      <c r="D554" s="1" t="s">
        <v>136</v>
      </c>
      <c r="E554" s="1" t="s">
        <v>115</v>
      </c>
      <c r="F554">
        <v>4</v>
      </c>
      <c r="G554">
        <v>0</v>
      </c>
      <c r="H554">
        <v>0</v>
      </c>
      <c r="I554">
        <v>0</v>
      </c>
      <c r="J554">
        <v>5</v>
      </c>
      <c r="BI554" s="3">
        <v>1</v>
      </c>
      <c r="BJ554" s="3" t="str">
        <f t="array" ref="BJ554">IF(C554="yes",VLOOKUP(BI554&amp;D554,CHOOSE({1,2},Schedule_2015!$A$2:$A$257&amp;Schedule_2015!$B$2:$B$257,Schedule_2015!$C$2:$C$257),2,0),VLOOKUP(BI554&amp;D554,CHOOSE({1,2},Schedule_2015!$A$2:$A$257&amp;Schedule_2015!$C$2:$C$257,Schedule_2015!$B$2:$B$257),2,0))</f>
        <v>BUF</v>
      </c>
      <c r="BK554" s="3">
        <f>VLOOKUP(BJ554,Def!$A$2:$Z$34,23,0)</f>
        <v>96.8</v>
      </c>
      <c r="BL554" s="3">
        <f>VLOOKUP(BJ554,Def!$A$2:$Z$34,16,0)</f>
        <v>279.60000000000002</v>
      </c>
      <c r="BM554" s="3">
        <f>VLOOKUP(BJ554,Def!$A$2:$Z$34,17,0)</f>
        <v>8</v>
      </c>
      <c r="BN554" s="3">
        <f>VLOOKUP(BJ554,Def!$A$2:$Z$34,24,0)</f>
        <v>1</v>
      </c>
      <c r="BO554" s="1">
        <f t="shared" ca="1" si="120"/>
        <v>0</v>
      </c>
      <c r="BP554" s="1">
        <f t="shared" ca="1" si="121"/>
        <v>0</v>
      </c>
      <c r="BQ554" s="1">
        <f t="shared" ca="1" si="122"/>
        <v>0</v>
      </c>
      <c r="BR554" s="1">
        <f t="shared" ca="1" si="123"/>
        <v>0</v>
      </c>
      <c r="BS554" s="1">
        <f t="shared" ca="1" si="124"/>
        <v>0</v>
      </c>
      <c r="BT554" s="1">
        <f t="shared" ca="1" si="125"/>
        <v>0</v>
      </c>
      <c r="BU554" s="1">
        <f t="shared" ca="1" si="126"/>
        <v>0</v>
      </c>
      <c r="BV554" s="1">
        <f t="shared" ca="1" si="127"/>
        <v>0</v>
      </c>
      <c r="BW554" s="1">
        <f t="shared" ca="1" si="128"/>
        <v>0</v>
      </c>
      <c r="BX554" s="1">
        <f t="shared" ca="1" si="129"/>
        <v>0</v>
      </c>
      <c r="BY554" s="1">
        <f t="shared" ca="1" si="130"/>
        <v>0</v>
      </c>
      <c r="BZ554" s="1">
        <f t="shared" ca="1" si="131"/>
        <v>0</v>
      </c>
      <c r="CA554" s="1">
        <f t="shared" ca="1" si="132"/>
        <v>0</v>
      </c>
      <c r="CB554" s="1">
        <f t="shared" ca="1" si="133"/>
        <v>0</v>
      </c>
      <c r="CC554" s="1">
        <f t="shared" ca="1" si="134"/>
        <v>0</v>
      </c>
    </row>
    <row r="555" spans="1:81" hidden="1" x14ac:dyDescent="0.25">
      <c r="A555" s="1" t="s">
        <v>181</v>
      </c>
      <c r="B555" s="1" t="s">
        <v>182</v>
      </c>
      <c r="C555" s="1" t="s">
        <v>135</v>
      </c>
      <c r="D555" s="1" t="s">
        <v>136</v>
      </c>
      <c r="E555" s="1" t="s">
        <v>105</v>
      </c>
      <c r="F555">
        <v>3</v>
      </c>
      <c r="G555">
        <v>0</v>
      </c>
      <c r="H555">
        <v>0</v>
      </c>
      <c r="I555">
        <v>0</v>
      </c>
      <c r="J555">
        <v>3</v>
      </c>
      <c r="BI555" s="3">
        <v>1</v>
      </c>
      <c r="BJ555" s="3" t="str">
        <f t="array" ref="BJ555">IF(C555="yes",VLOOKUP(BI555&amp;D555,CHOOSE({1,2},Schedule_2015!$A$2:$A$257&amp;Schedule_2015!$B$2:$B$257,Schedule_2015!$C$2:$C$257),2,0),VLOOKUP(BI555&amp;D555,CHOOSE({1,2},Schedule_2015!$A$2:$A$257&amp;Schedule_2015!$C$2:$C$257,Schedule_2015!$B$2:$B$257),2,0))</f>
        <v>BUF</v>
      </c>
      <c r="BK555" s="3">
        <f>VLOOKUP(BJ555,Def!$A$2:$Z$34,23,0)</f>
        <v>96.8</v>
      </c>
      <c r="BL555" s="3">
        <f>VLOOKUP(BJ555,Def!$A$2:$Z$34,16,0)</f>
        <v>279.60000000000002</v>
      </c>
      <c r="BM555" s="3">
        <f>VLOOKUP(BJ555,Def!$A$2:$Z$34,17,0)</f>
        <v>8</v>
      </c>
      <c r="BN555" s="3">
        <f>VLOOKUP(BJ555,Def!$A$2:$Z$34,24,0)</f>
        <v>1</v>
      </c>
      <c r="BO555" s="1">
        <f t="shared" ca="1" si="120"/>
        <v>0</v>
      </c>
      <c r="BP555" s="1">
        <f t="shared" ca="1" si="121"/>
        <v>0</v>
      </c>
      <c r="BQ555" s="1">
        <f t="shared" ca="1" si="122"/>
        <v>0</v>
      </c>
      <c r="BR555" s="1">
        <f t="shared" ca="1" si="123"/>
        <v>0</v>
      </c>
      <c r="BS555" s="1">
        <f t="shared" ca="1" si="124"/>
        <v>0</v>
      </c>
      <c r="BT555" s="1">
        <f t="shared" ca="1" si="125"/>
        <v>0</v>
      </c>
      <c r="BU555" s="1">
        <f t="shared" ca="1" si="126"/>
        <v>0</v>
      </c>
      <c r="BV555" s="1">
        <f t="shared" ca="1" si="127"/>
        <v>0</v>
      </c>
      <c r="BW555" s="1">
        <f t="shared" ca="1" si="128"/>
        <v>0</v>
      </c>
      <c r="BX555" s="1">
        <f t="shared" ca="1" si="129"/>
        <v>0</v>
      </c>
      <c r="BY555" s="1">
        <f t="shared" ca="1" si="130"/>
        <v>0</v>
      </c>
      <c r="BZ555" s="1">
        <f t="shared" ca="1" si="131"/>
        <v>0</v>
      </c>
      <c r="CA555" s="1">
        <f t="shared" ca="1" si="132"/>
        <v>0</v>
      </c>
      <c r="CB555" s="1">
        <f t="shared" ca="1" si="133"/>
        <v>0</v>
      </c>
      <c r="CC555" s="1">
        <f t="shared" ca="1" si="134"/>
        <v>0</v>
      </c>
    </row>
    <row r="556" spans="1:81" hidden="1" x14ac:dyDescent="0.25">
      <c r="A556" s="1" t="s">
        <v>183</v>
      </c>
      <c r="B556" s="1" t="s">
        <v>184</v>
      </c>
      <c r="C556" s="1" t="s">
        <v>135</v>
      </c>
      <c r="D556" s="1" t="s">
        <v>136</v>
      </c>
      <c r="E556" s="1" t="s">
        <v>100</v>
      </c>
      <c r="F556">
        <v>4</v>
      </c>
      <c r="G556">
        <v>1</v>
      </c>
      <c r="H556">
        <v>0</v>
      </c>
      <c r="I556">
        <v>0</v>
      </c>
      <c r="J556">
        <v>4</v>
      </c>
      <c r="BI556" s="3">
        <v>1</v>
      </c>
      <c r="BJ556" s="3" t="str">
        <f t="array" ref="BJ556">IF(C556="yes",VLOOKUP(BI556&amp;D556,CHOOSE({1,2},Schedule_2015!$A$2:$A$257&amp;Schedule_2015!$B$2:$B$257,Schedule_2015!$C$2:$C$257),2,0),VLOOKUP(BI556&amp;D556,CHOOSE({1,2},Schedule_2015!$A$2:$A$257&amp;Schedule_2015!$C$2:$C$257,Schedule_2015!$B$2:$B$257),2,0))</f>
        <v>BUF</v>
      </c>
      <c r="BK556" s="3">
        <f>VLOOKUP(BJ556,Def!$A$2:$Z$34,23,0)</f>
        <v>96.8</v>
      </c>
      <c r="BL556" s="3">
        <f>VLOOKUP(BJ556,Def!$A$2:$Z$34,16,0)</f>
        <v>279.60000000000002</v>
      </c>
      <c r="BM556" s="3">
        <f>VLOOKUP(BJ556,Def!$A$2:$Z$34,17,0)</f>
        <v>8</v>
      </c>
      <c r="BN556" s="3">
        <f>VLOOKUP(BJ556,Def!$A$2:$Z$34,24,0)</f>
        <v>1</v>
      </c>
      <c r="BO556" s="1">
        <f t="shared" ca="1" si="120"/>
        <v>0</v>
      </c>
      <c r="BP556" s="1">
        <f t="shared" ca="1" si="121"/>
        <v>0</v>
      </c>
      <c r="BQ556" s="1">
        <f t="shared" ca="1" si="122"/>
        <v>0</v>
      </c>
      <c r="BR556" s="1">
        <f t="shared" ca="1" si="123"/>
        <v>0</v>
      </c>
      <c r="BS556" s="1">
        <f t="shared" ca="1" si="124"/>
        <v>0</v>
      </c>
      <c r="BT556" s="1">
        <f t="shared" ca="1" si="125"/>
        <v>0</v>
      </c>
      <c r="BU556" s="1">
        <f t="shared" ca="1" si="126"/>
        <v>0</v>
      </c>
      <c r="BV556" s="1">
        <f t="shared" ca="1" si="127"/>
        <v>0</v>
      </c>
      <c r="BW556" s="1">
        <f t="shared" ca="1" si="128"/>
        <v>0</v>
      </c>
      <c r="BX556" s="1">
        <f t="shared" ca="1" si="129"/>
        <v>0</v>
      </c>
      <c r="BY556" s="1">
        <f t="shared" ca="1" si="130"/>
        <v>0</v>
      </c>
      <c r="BZ556" s="1">
        <f t="shared" ca="1" si="131"/>
        <v>0</v>
      </c>
      <c r="CA556" s="1">
        <f t="shared" ca="1" si="132"/>
        <v>0</v>
      </c>
      <c r="CB556" s="1">
        <f t="shared" ca="1" si="133"/>
        <v>0</v>
      </c>
      <c r="CC556" s="1">
        <f t="shared" ca="1" si="134"/>
        <v>0</v>
      </c>
    </row>
    <row r="557" spans="1:81" hidden="1" x14ac:dyDescent="0.25">
      <c r="A557" s="1" t="s">
        <v>185</v>
      </c>
      <c r="B557" s="1" t="s">
        <v>186</v>
      </c>
      <c r="C557" s="1" t="s">
        <v>135</v>
      </c>
      <c r="D557" s="1" t="s">
        <v>136</v>
      </c>
      <c r="E557" s="1" t="s">
        <v>187</v>
      </c>
      <c r="F557">
        <v>0</v>
      </c>
      <c r="G557">
        <v>0</v>
      </c>
      <c r="H557">
        <v>0</v>
      </c>
      <c r="I557">
        <v>0</v>
      </c>
      <c r="J557">
        <v>1</v>
      </c>
      <c r="BI557" s="3">
        <v>1</v>
      </c>
      <c r="BJ557" s="3" t="str">
        <f t="array" ref="BJ557">IF(C557="yes",VLOOKUP(BI557&amp;D557,CHOOSE({1,2},Schedule_2015!$A$2:$A$257&amp;Schedule_2015!$B$2:$B$257,Schedule_2015!$C$2:$C$257),2,0),VLOOKUP(BI557&amp;D557,CHOOSE({1,2},Schedule_2015!$A$2:$A$257&amp;Schedule_2015!$C$2:$C$257,Schedule_2015!$B$2:$B$257),2,0))</f>
        <v>BUF</v>
      </c>
      <c r="BK557" s="3">
        <f>VLOOKUP(BJ557,Def!$A$2:$Z$34,23,0)</f>
        <v>96.8</v>
      </c>
      <c r="BL557" s="3">
        <f>VLOOKUP(BJ557,Def!$A$2:$Z$34,16,0)</f>
        <v>279.60000000000002</v>
      </c>
      <c r="BM557" s="3">
        <f>VLOOKUP(BJ557,Def!$A$2:$Z$34,17,0)</f>
        <v>8</v>
      </c>
      <c r="BN557" s="3">
        <f>VLOOKUP(BJ557,Def!$A$2:$Z$34,24,0)</f>
        <v>1</v>
      </c>
      <c r="BO557" s="1">
        <f t="shared" ca="1" si="120"/>
        <v>0</v>
      </c>
      <c r="BP557" s="1">
        <f t="shared" ca="1" si="121"/>
        <v>0</v>
      </c>
      <c r="BQ557" s="1">
        <f t="shared" ca="1" si="122"/>
        <v>0</v>
      </c>
      <c r="BR557" s="1">
        <f t="shared" ca="1" si="123"/>
        <v>0</v>
      </c>
      <c r="BS557" s="1">
        <f t="shared" ca="1" si="124"/>
        <v>0</v>
      </c>
      <c r="BT557" s="1">
        <f t="shared" ca="1" si="125"/>
        <v>0</v>
      </c>
      <c r="BU557" s="1">
        <f t="shared" ca="1" si="126"/>
        <v>0</v>
      </c>
      <c r="BV557" s="1">
        <f t="shared" ca="1" si="127"/>
        <v>0</v>
      </c>
      <c r="BW557" s="1">
        <f t="shared" ca="1" si="128"/>
        <v>0</v>
      </c>
      <c r="BX557" s="1">
        <f t="shared" ca="1" si="129"/>
        <v>0</v>
      </c>
      <c r="BY557" s="1">
        <f t="shared" ca="1" si="130"/>
        <v>0</v>
      </c>
      <c r="BZ557" s="1">
        <f t="shared" ca="1" si="131"/>
        <v>0</v>
      </c>
      <c r="CA557" s="1">
        <f t="shared" ca="1" si="132"/>
        <v>0</v>
      </c>
      <c r="CB557" s="1">
        <f t="shared" ca="1" si="133"/>
        <v>0</v>
      </c>
      <c r="CC557" s="1">
        <f t="shared" ca="1" si="134"/>
        <v>0</v>
      </c>
    </row>
    <row r="558" spans="1:81" hidden="1" x14ac:dyDescent="0.25">
      <c r="A558" s="1" t="s">
        <v>188</v>
      </c>
      <c r="B558" s="1" t="s">
        <v>189</v>
      </c>
      <c r="C558" s="1" t="s">
        <v>135</v>
      </c>
      <c r="D558" s="1" t="s">
        <v>136</v>
      </c>
      <c r="E558" s="1" t="s">
        <v>187</v>
      </c>
      <c r="F558">
        <v>2</v>
      </c>
      <c r="G558">
        <v>0</v>
      </c>
      <c r="H558">
        <v>0</v>
      </c>
      <c r="I558">
        <v>0</v>
      </c>
      <c r="J558">
        <v>1</v>
      </c>
      <c r="BI558" s="3">
        <v>1</v>
      </c>
      <c r="BJ558" s="3" t="str">
        <f t="array" ref="BJ558">IF(C558="yes",VLOOKUP(BI558&amp;D558,CHOOSE({1,2},Schedule_2015!$A$2:$A$257&amp;Schedule_2015!$B$2:$B$257,Schedule_2015!$C$2:$C$257),2,0),VLOOKUP(BI558&amp;D558,CHOOSE({1,2},Schedule_2015!$A$2:$A$257&amp;Schedule_2015!$C$2:$C$257,Schedule_2015!$B$2:$B$257),2,0))</f>
        <v>BUF</v>
      </c>
      <c r="BK558" s="3">
        <f>VLOOKUP(BJ558,Def!$A$2:$Z$34,23,0)</f>
        <v>96.8</v>
      </c>
      <c r="BL558" s="3">
        <f>VLOOKUP(BJ558,Def!$A$2:$Z$34,16,0)</f>
        <v>279.60000000000002</v>
      </c>
      <c r="BM558" s="3">
        <f>VLOOKUP(BJ558,Def!$A$2:$Z$34,17,0)</f>
        <v>8</v>
      </c>
      <c r="BN558" s="3">
        <f>VLOOKUP(BJ558,Def!$A$2:$Z$34,24,0)</f>
        <v>1</v>
      </c>
      <c r="BO558" s="1">
        <f t="shared" ca="1" si="120"/>
        <v>0</v>
      </c>
      <c r="BP558" s="1">
        <f t="shared" ca="1" si="121"/>
        <v>0</v>
      </c>
      <c r="BQ558" s="1">
        <f t="shared" ca="1" si="122"/>
        <v>0</v>
      </c>
      <c r="BR558" s="1">
        <f t="shared" ca="1" si="123"/>
        <v>0</v>
      </c>
      <c r="BS558" s="1">
        <f t="shared" ca="1" si="124"/>
        <v>0</v>
      </c>
      <c r="BT558" s="1">
        <f t="shared" ca="1" si="125"/>
        <v>0</v>
      </c>
      <c r="BU558" s="1">
        <f t="shared" ca="1" si="126"/>
        <v>0</v>
      </c>
      <c r="BV558" s="1">
        <f t="shared" ca="1" si="127"/>
        <v>0</v>
      </c>
      <c r="BW558" s="1">
        <f t="shared" ca="1" si="128"/>
        <v>0</v>
      </c>
      <c r="BX558" s="1">
        <f t="shared" ca="1" si="129"/>
        <v>0</v>
      </c>
      <c r="BY558" s="1">
        <f t="shared" ca="1" si="130"/>
        <v>0</v>
      </c>
      <c r="BZ558" s="1">
        <f t="shared" ca="1" si="131"/>
        <v>0</v>
      </c>
      <c r="CA558" s="1">
        <f t="shared" ca="1" si="132"/>
        <v>0</v>
      </c>
      <c r="CB558" s="1">
        <f t="shared" ca="1" si="133"/>
        <v>0</v>
      </c>
      <c r="CC558" s="1">
        <f t="shared" ca="1" si="134"/>
        <v>0</v>
      </c>
    </row>
    <row r="559" spans="1:81" hidden="1" x14ac:dyDescent="0.25">
      <c r="A559" s="1" t="s">
        <v>1805</v>
      </c>
      <c r="B559" s="1" t="s">
        <v>1806</v>
      </c>
      <c r="C559" s="1" t="s">
        <v>135</v>
      </c>
      <c r="D559" s="1" t="s">
        <v>136</v>
      </c>
      <c r="E559" s="1" t="s">
        <v>105</v>
      </c>
      <c r="F559">
        <v>1</v>
      </c>
      <c r="G559">
        <v>0</v>
      </c>
      <c r="H559">
        <v>0</v>
      </c>
      <c r="I559">
        <v>0</v>
      </c>
      <c r="J559">
        <v>0</v>
      </c>
      <c r="BI559" s="3">
        <v>1</v>
      </c>
      <c r="BJ559" s="3" t="str">
        <f t="array" ref="BJ559">IF(C559="yes",VLOOKUP(BI559&amp;D559,CHOOSE({1,2},Schedule_2015!$A$2:$A$257&amp;Schedule_2015!$B$2:$B$257,Schedule_2015!$C$2:$C$257),2,0),VLOOKUP(BI559&amp;D559,CHOOSE({1,2},Schedule_2015!$A$2:$A$257&amp;Schedule_2015!$C$2:$C$257,Schedule_2015!$B$2:$B$257),2,0))</f>
        <v>BUF</v>
      </c>
      <c r="BK559" s="3">
        <f>VLOOKUP(BJ559,Def!$A$2:$Z$34,23,0)</f>
        <v>96.8</v>
      </c>
      <c r="BL559" s="3">
        <f>VLOOKUP(BJ559,Def!$A$2:$Z$34,16,0)</f>
        <v>279.60000000000002</v>
      </c>
      <c r="BM559" s="3">
        <f>VLOOKUP(BJ559,Def!$A$2:$Z$34,17,0)</f>
        <v>8</v>
      </c>
      <c r="BN559" s="3">
        <f>VLOOKUP(BJ559,Def!$A$2:$Z$34,24,0)</f>
        <v>1</v>
      </c>
      <c r="BO559" s="1">
        <f t="shared" ca="1" si="120"/>
        <v>0</v>
      </c>
      <c r="BP559" s="1">
        <f t="shared" ca="1" si="121"/>
        <v>0</v>
      </c>
      <c r="BQ559" s="1">
        <f t="shared" ca="1" si="122"/>
        <v>0</v>
      </c>
      <c r="BR559" s="1">
        <f t="shared" ca="1" si="123"/>
        <v>0</v>
      </c>
      <c r="BS559" s="1">
        <f t="shared" ca="1" si="124"/>
        <v>0</v>
      </c>
      <c r="BT559" s="1">
        <f t="shared" ca="1" si="125"/>
        <v>0</v>
      </c>
      <c r="BU559" s="1">
        <f t="shared" ca="1" si="126"/>
        <v>0</v>
      </c>
      <c r="BV559" s="1">
        <f t="shared" ca="1" si="127"/>
        <v>0</v>
      </c>
      <c r="BW559" s="1">
        <f t="shared" ca="1" si="128"/>
        <v>0</v>
      </c>
      <c r="BX559" s="1">
        <f t="shared" ca="1" si="129"/>
        <v>0</v>
      </c>
      <c r="BY559" s="1">
        <f t="shared" ca="1" si="130"/>
        <v>0</v>
      </c>
      <c r="BZ559" s="1">
        <f t="shared" ca="1" si="131"/>
        <v>0</v>
      </c>
      <c r="CA559" s="1">
        <f t="shared" ca="1" si="132"/>
        <v>0</v>
      </c>
      <c r="CB559" s="1">
        <f t="shared" ca="1" si="133"/>
        <v>0</v>
      </c>
      <c r="CC559" s="1">
        <f t="shared" ca="1" si="134"/>
        <v>0</v>
      </c>
    </row>
    <row r="560" spans="1:81" hidden="1" x14ac:dyDescent="0.25">
      <c r="A560" s="1" t="s">
        <v>196</v>
      </c>
      <c r="B560" s="1" t="s">
        <v>197</v>
      </c>
      <c r="C560" s="1" t="s">
        <v>135</v>
      </c>
      <c r="D560" s="1" t="s">
        <v>136</v>
      </c>
      <c r="E560" s="1" t="s">
        <v>118</v>
      </c>
      <c r="F560">
        <v>1</v>
      </c>
      <c r="G560">
        <v>0</v>
      </c>
      <c r="H560">
        <v>0</v>
      </c>
      <c r="I560">
        <v>0</v>
      </c>
      <c r="J560">
        <v>5</v>
      </c>
      <c r="BI560" s="3">
        <v>1</v>
      </c>
      <c r="BJ560" s="3" t="str">
        <f t="array" ref="BJ560">IF(C560="yes",VLOOKUP(BI560&amp;D560,CHOOSE({1,2},Schedule_2015!$A$2:$A$257&amp;Schedule_2015!$B$2:$B$257,Schedule_2015!$C$2:$C$257),2,0),VLOOKUP(BI560&amp;D560,CHOOSE({1,2},Schedule_2015!$A$2:$A$257&amp;Schedule_2015!$C$2:$C$257,Schedule_2015!$B$2:$B$257),2,0))</f>
        <v>BUF</v>
      </c>
      <c r="BK560" s="3">
        <f>VLOOKUP(BJ560,Def!$A$2:$Z$34,23,0)</f>
        <v>96.8</v>
      </c>
      <c r="BL560" s="3">
        <f>VLOOKUP(BJ560,Def!$A$2:$Z$34,16,0)</f>
        <v>279.60000000000002</v>
      </c>
      <c r="BM560" s="3">
        <f>VLOOKUP(BJ560,Def!$A$2:$Z$34,17,0)</f>
        <v>8</v>
      </c>
      <c r="BN560" s="3">
        <f>VLOOKUP(BJ560,Def!$A$2:$Z$34,24,0)</f>
        <v>1</v>
      </c>
      <c r="BO560" s="1">
        <f t="shared" ca="1" si="120"/>
        <v>0</v>
      </c>
      <c r="BP560" s="1">
        <f t="shared" ca="1" si="121"/>
        <v>0</v>
      </c>
      <c r="BQ560" s="1">
        <f t="shared" ca="1" si="122"/>
        <v>0</v>
      </c>
      <c r="BR560" s="1">
        <f t="shared" ca="1" si="123"/>
        <v>0</v>
      </c>
      <c r="BS560" s="1">
        <f t="shared" ca="1" si="124"/>
        <v>0</v>
      </c>
      <c r="BT560" s="1">
        <f t="shared" ca="1" si="125"/>
        <v>0</v>
      </c>
      <c r="BU560" s="1">
        <f t="shared" ca="1" si="126"/>
        <v>0</v>
      </c>
      <c r="BV560" s="1">
        <f t="shared" ca="1" si="127"/>
        <v>0</v>
      </c>
      <c r="BW560" s="1">
        <f t="shared" ca="1" si="128"/>
        <v>0</v>
      </c>
      <c r="BX560" s="1">
        <f t="shared" ca="1" si="129"/>
        <v>0</v>
      </c>
      <c r="BY560" s="1">
        <f t="shared" ca="1" si="130"/>
        <v>0</v>
      </c>
      <c r="BZ560" s="1">
        <f t="shared" ca="1" si="131"/>
        <v>0</v>
      </c>
      <c r="CA560" s="1">
        <f t="shared" ca="1" si="132"/>
        <v>0</v>
      </c>
      <c r="CB560" s="1">
        <f t="shared" ca="1" si="133"/>
        <v>0</v>
      </c>
      <c r="CC560" s="1">
        <f t="shared" ca="1" si="134"/>
        <v>0</v>
      </c>
    </row>
    <row r="561" spans="1:81" hidden="1" x14ac:dyDescent="0.25">
      <c r="A561" s="1" t="s">
        <v>651</v>
      </c>
      <c r="B561" s="1" t="s">
        <v>652</v>
      </c>
      <c r="C561" s="1" t="s">
        <v>62</v>
      </c>
      <c r="D561" s="1" t="s">
        <v>644</v>
      </c>
      <c r="E561" s="1" t="s">
        <v>76</v>
      </c>
      <c r="AU561">
        <v>23</v>
      </c>
      <c r="AV561">
        <v>6</v>
      </c>
      <c r="AW561">
        <v>10</v>
      </c>
      <c r="AX561">
        <v>1</v>
      </c>
      <c r="AY561">
        <v>0</v>
      </c>
      <c r="AZ561">
        <v>0</v>
      </c>
      <c r="BA561">
        <v>147</v>
      </c>
      <c r="BI561" s="3">
        <v>4</v>
      </c>
      <c r="BJ561" s="3" t="str">
        <f t="array" ref="BJ561">IF(C561="yes",VLOOKUP(BI561&amp;D561,CHOOSE({1,2},Schedule_2015!$A$2:$A$257&amp;Schedule_2015!$B$2:$B$257,Schedule_2015!$C$2:$C$257),2,0),VLOOKUP(BI561&amp;D561,CHOOSE({1,2},Schedule_2015!$A$2:$A$257&amp;Schedule_2015!$C$2:$C$257,Schedule_2015!$B$2:$B$257),2,0))</f>
        <v>CAR</v>
      </c>
      <c r="BK561" s="3">
        <f>VLOOKUP(BJ561,Def!$A$2:$Z$34,23,0)</f>
        <v>92</v>
      </c>
      <c r="BL561" s="3">
        <f>VLOOKUP(BJ561,Def!$A$2:$Z$34,16,0)</f>
        <v>247</v>
      </c>
      <c r="BM561" s="3">
        <f>VLOOKUP(BJ561,Def!$A$2:$Z$34,17,0)</f>
        <v>4</v>
      </c>
      <c r="BN561" s="3">
        <f>VLOOKUP(BJ561,Def!$A$2:$Z$34,24,0)</f>
        <v>4</v>
      </c>
      <c r="BO561" s="1">
        <f t="shared" ca="1" si="120"/>
        <v>0</v>
      </c>
      <c r="BP561" s="1">
        <f t="shared" ca="1" si="121"/>
        <v>0</v>
      </c>
      <c r="BQ561" s="1">
        <f t="shared" ca="1" si="122"/>
        <v>0</v>
      </c>
      <c r="BR561" s="1">
        <f t="shared" ca="1" si="123"/>
        <v>0</v>
      </c>
      <c r="BS561" s="1">
        <f t="shared" ca="1" si="124"/>
        <v>0</v>
      </c>
      <c r="BT561" s="1">
        <f t="shared" ca="1" si="125"/>
        <v>0</v>
      </c>
      <c r="BU561" s="1">
        <f t="shared" ca="1" si="126"/>
        <v>0</v>
      </c>
      <c r="BV561" s="1">
        <f t="shared" ca="1" si="127"/>
        <v>14.700000000000001</v>
      </c>
      <c r="BW561" s="1">
        <f t="shared" ca="1" si="128"/>
        <v>10</v>
      </c>
      <c r="BX561" s="1">
        <f t="shared" ca="1" si="129"/>
        <v>6</v>
      </c>
      <c r="BY561" s="1">
        <f t="shared" ca="1" si="130"/>
        <v>3</v>
      </c>
      <c r="BZ561" s="1">
        <f t="shared" ca="1" si="131"/>
        <v>0</v>
      </c>
      <c r="CA561" s="1">
        <f t="shared" ca="1" si="132"/>
        <v>0</v>
      </c>
      <c r="CB561" s="1">
        <f t="shared" ca="1" si="133"/>
        <v>0</v>
      </c>
      <c r="CC561" s="1">
        <f t="shared" ca="1" si="134"/>
        <v>33.700000000000003</v>
      </c>
    </row>
    <row r="562" spans="1:81" hidden="1" x14ac:dyDescent="0.25">
      <c r="A562" s="1" t="s">
        <v>647</v>
      </c>
      <c r="B562" s="1" t="s">
        <v>648</v>
      </c>
      <c r="C562" s="1" t="s">
        <v>62</v>
      </c>
      <c r="D562" s="1" t="s">
        <v>644</v>
      </c>
      <c r="E562" s="1" t="s">
        <v>69</v>
      </c>
      <c r="AU562">
        <v>15</v>
      </c>
      <c r="AV562">
        <v>0</v>
      </c>
      <c r="AW562">
        <v>5</v>
      </c>
      <c r="AX562">
        <v>0</v>
      </c>
      <c r="AY562">
        <v>0</v>
      </c>
      <c r="AZ562">
        <v>0</v>
      </c>
      <c r="BA562">
        <v>37</v>
      </c>
      <c r="BB562">
        <v>20</v>
      </c>
      <c r="BC562">
        <v>26</v>
      </c>
      <c r="BD562">
        <v>5</v>
      </c>
      <c r="BE562">
        <v>1</v>
      </c>
      <c r="BF562">
        <v>0</v>
      </c>
      <c r="BG562">
        <v>0</v>
      </c>
      <c r="BH562">
        <v>106</v>
      </c>
      <c r="BI562" s="3">
        <v>4</v>
      </c>
      <c r="BJ562" s="3" t="str">
        <f t="array" ref="BJ562">IF(C562="yes",VLOOKUP(BI562&amp;D562,CHOOSE({1,2},Schedule_2015!$A$2:$A$257&amp;Schedule_2015!$B$2:$B$257,Schedule_2015!$C$2:$C$257),2,0),VLOOKUP(BI562&amp;D562,CHOOSE({1,2},Schedule_2015!$A$2:$A$257&amp;Schedule_2015!$C$2:$C$257,Schedule_2015!$B$2:$B$257),2,0))</f>
        <v>CAR</v>
      </c>
      <c r="BK562" s="3">
        <f>VLOOKUP(BJ562,Def!$A$2:$Z$34,23,0)</f>
        <v>92</v>
      </c>
      <c r="BL562" s="3">
        <f>VLOOKUP(BJ562,Def!$A$2:$Z$34,16,0)</f>
        <v>247</v>
      </c>
      <c r="BM562" s="3">
        <f>VLOOKUP(BJ562,Def!$A$2:$Z$34,17,0)</f>
        <v>4</v>
      </c>
      <c r="BN562" s="3">
        <f>VLOOKUP(BJ562,Def!$A$2:$Z$34,24,0)</f>
        <v>4</v>
      </c>
      <c r="BO562" s="1">
        <f t="shared" ca="1" si="120"/>
        <v>0</v>
      </c>
      <c r="BP562" s="1">
        <f t="shared" ca="1" si="121"/>
        <v>0</v>
      </c>
      <c r="BQ562" s="1">
        <f t="shared" ca="1" si="122"/>
        <v>0</v>
      </c>
      <c r="BR562" s="1">
        <f t="shared" ca="1" si="123"/>
        <v>0</v>
      </c>
      <c r="BS562" s="1">
        <f t="shared" ca="1" si="124"/>
        <v>10.600000000000001</v>
      </c>
      <c r="BT562" s="1">
        <f t="shared" ca="1" si="125"/>
        <v>6</v>
      </c>
      <c r="BU562" s="1">
        <f t="shared" ca="1" si="126"/>
        <v>3</v>
      </c>
      <c r="BV562" s="1">
        <f t="shared" ca="1" si="127"/>
        <v>3.7</v>
      </c>
      <c r="BW562" s="1">
        <f t="shared" ca="1" si="128"/>
        <v>5</v>
      </c>
      <c r="BX562" s="1">
        <f t="shared" ca="1" si="129"/>
        <v>0</v>
      </c>
      <c r="BY562" s="1">
        <f t="shared" ca="1" si="130"/>
        <v>0</v>
      </c>
      <c r="BZ562" s="1">
        <f t="shared" ca="1" si="131"/>
        <v>0</v>
      </c>
      <c r="CA562" s="1">
        <f t="shared" ca="1" si="132"/>
        <v>0</v>
      </c>
      <c r="CB562" s="1">
        <f t="shared" ca="1" si="133"/>
        <v>0</v>
      </c>
      <c r="CC562" s="1">
        <f t="shared" ca="1" si="134"/>
        <v>28.3</v>
      </c>
    </row>
    <row r="563" spans="1:81" hidden="1" x14ac:dyDescent="0.25">
      <c r="A563" s="1" t="s">
        <v>266</v>
      </c>
      <c r="B563" s="1" t="s">
        <v>267</v>
      </c>
      <c r="C563" s="1" t="s">
        <v>135</v>
      </c>
      <c r="D563" s="1" t="s">
        <v>263</v>
      </c>
      <c r="E563" s="1" t="s">
        <v>69</v>
      </c>
      <c r="AU563">
        <v>23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49</v>
      </c>
      <c r="BB563">
        <v>14</v>
      </c>
      <c r="BC563">
        <v>9</v>
      </c>
      <c r="BD563">
        <v>5</v>
      </c>
      <c r="BE563">
        <v>1</v>
      </c>
      <c r="BF563">
        <v>0</v>
      </c>
      <c r="BG563">
        <v>0</v>
      </c>
      <c r="BH563">
        <v>50</v>
      </c>
      <c r="BI563" s="3">
        <v>3</v>
      </c>
      <c r="BJ563" s="3" t="str">
        <f t="array" ref="BJ563">IF(C563="yes",VLOOKUP(BI563&amp;D563,CHOOSE({1,2},Schedule_2015!$A$2:$A$257&amp;Schedule_2015!$B$2:$B$257,Schedule_2015!$C$2:$C$257),2,0),VLOOKUP(BI563&amp;D563,CHOOSE({1,2},Schedule_2015!$A$2:$A$257&amp;Schedule_2015!$C$2:$C$257,Schedule_2015!$B$2:$B$257),2,0))</f>
        <v>CAR</v>
      </c>
      <c r="BK563" s="3">
        <f>VLOOKUP(BJ563,Def!$A$2:$Z$34,23,0)</f>
        <v>92</v>
      </c>
      <c r="BL563" s="3">
        <f>VLOOKUP(BJ563,Def!$A$2:$Z$34,16,0)</f>
        <v>247</v>
      </c>
      <c r="BM563" s="3">
        <f>VLOOKUP(BJ563,Def!$A$2:$Z$34,17,0)</f>
        <v>4</v>
      </c>
      <c r="BN563" s="3">
        <f>VLOOKUP(BJ563,Def!$A$2:$Z$34,24,0)</f>
        <v>4</v>
      </c>
      <c r="BO563" s="1">
        <f t="shared" ca="1" si="120"/>
        <v>0</v>
      </c>
      <c r="BP563" s="1">
        <f t="shared" ca="1" si="121"/>
        <v>0</v>
      </c>
      <c r="BQ563" s="1">
        <f t="shared" ca="1" si="122"/>
        <v>0</v>
      </c>
      <c r="BR563" s="1">
        <f t="shared" ca="1" si="123"/>
        <v>0</v>
      </c>
      <c r="BS563" s="1">
        <f t="shared" ca="1" si="124"/>
        <v>5</v>
      </c>
      <c r="BT563" s="1">
        <f t="shared" ca="1" si="125"/>
        <v>6</v>
      </c>
      <c r="BU563" s="1">
        <f t="shared" ca="1" si="126"/>
        <v>0</v>
      </c>
      <c r="BV563" s="1">
        <f t="shared" ca="1" si="127"/>
        <v>4.9000000000000004</v>
      </c>
      <c r="BW563" s="1">
        <f t="shared" ca="1" si="128"/>
        <v>5</v>
      </c>
      <c r="BX563" s="1">
        <f t="shared" ca="1" si="129"/>
        <v>0</v>
      </c>
      <c r="BY563" s="1">
        <f t="shared" ca="1" si="130"/>
        <v>0</v>
      </c>
      <c r="BZ563" s="1">
        <f t="shared" ca="1" si="131"/>
        <v>0</v>
      </c>
      <c r="CA563" s="1">
        <f t="shared" ca="1" si="132"/>
        <v>0</v>
      </c>
      <c r="CB563" s="1">
        <f t="shared" ca="1" si="133"/>
        <v>0</v>
      </c>
      <c r="CC563" s="1">
        <f t="shared" ca="1" si="134"/>
        <v>20.9</v>
      </c>
    </row>
    <row r="564" spans="1:81" hidden="1" x14ac:dyDescent="0.25">
      <c r="A564" s="1" t="s">
        <v>65</v>
      </c>
      <c r="B564" s="1" t="s">
        <v>66</v>
      </c>
      <c r="C564" s="1" t="s">
        <v>135</v>
      </c>
      <c r="D564" s="1" t="s">
        <v>63</v>
      </c>
      <c r="E564" s="1" t="s">
        <v>64</v>
      </c>
      <c r="AD564">
        <v>58</v>
      </c>
      <c r="AE564">
        <v>27</v>
      </c>
      <c r="AF564">
        <v>1</v>
      </c>
      <c r="AG564">
        <v>1</v>
      </c>
      <c r="AH564">
        <v>0</v>
      </c>
      <c r="AI564">
        <v>0</v>
      </c>
      <c r="AJ564">
        <v>244</v>
      </c>
      <c r="BB564">
        <v>1</v>
      </c>
      <c r="BC564">
        <v>6</v>
      </c>
      <c r="BD564">
        <v>6</v>
      </c>
      <c r="BE564">
        <v>1</v>
      </c>
      <c r="BF564">
        <v>0</v>
      </c>
      <c r="BG564">
        <v>0</v>
      </c>
      <c r="BH564">
        <v>6</v>
      </c>
      <c r="BI564" s="3">
        <v>2</v>
      </c>
      <c r="BJ564" s="3" t="str">
        <f t="array" ref="BJ564">IF(C564="yes",VLOOKUP(BI564&amp;D564,CHOOSE({1,2},Schedule_2015!$A$2:$A$257&amp;Schedule_2015!$B$2:$B$257,Schedule_2015!$C$2:$C$257),2,0),VLOOKUP(BI564&amp;D564,CHOOSE({1,2},Schedule_2015!$A$2:$A$257&amp;Schedule_2015!$C$2:$C$257,Schedule_2015!$B$2:$B$257),2,0))</f>
        <v>CAR</v>
      </c>
      <c r="BK564" s="3">
        <f>VLOOKUP(BJ564,Def!$A$2:$Z$34,23,0)</f>
        <v>92</v>
      </c>
      <c r="BL564" s="3">
        <f>VLOOKUP(BJ564,Def!$A$2:$Z$34,16,0)</f>
        <v>247</v>
      </c>
      <c r="BM564" s="3">
        <f>VLOOKUP(BJ564,Def!$A$2:$Z$34,17,0)</f>
        <v>4</v>
      </c>
      <c r="BN564" s="3">
        <f>VLOOKUP(BJ564,Def!$A$2:$Z$34,24,0)</f>
        <v>4</v>
      </c>
      <c r="BO564" s="1">
        <f t="shared" ca="1" si="120"/>
        <v>4</v>
      </c>
      <c r="BP564" s="1">
        <f t="shared" ca="1" si="121"/>
        <v>9.76</v>
      </c>
      <c r="BQ564" s="1">
        <f t="shared" ca="1" si="122"/>
        <v>0</v>
      </c>
      <c r="BR564" s="1">
        <f t="shared" ca="1" si="123"/>
        <v>-1</v>
      </c>
      <c r="BS564" s="1">
        <f t="shared" ca="1" si="124"/>
        <v>0.60000000000000009</v>
      </c>
      <c r="BT564" s="1">
        <f t="shared" ca="1" si="125"/>
        <v>6</v>
      </c>
      <c r="BU564" s="1">
        <f t="shared" ca="1" si="126"/>
        <v>0</v>
      </c>
      <c r="BV564" s="1">
        <f t="shared" ca="1" si="127"/>
        <v>0</v>
      </c>
      <c r="BW564" s="1">
        <f t="shared" ca="1" si="128"/>
        <v>0</v>
      </c>
      <c r="BX564" s="1">
        <f t="shared" ca="1" si="129"/>
        <v>0</v>
      </c>
      <c r="BY564" s="1">
        <f t="shared" ca="1" si="130"/>
        <v>0</v>
      </c>
      <c r="BZ564" s="1">
        <f t="shared" ca="1" si="131"/>
        <v>0</v>
      </c>
      <c r="CA564" s="1">
        <f t="shared" ca="1" si="132"/>
        <v>0</v>
      </c>
      <c r="CB564" s="1">
        <f t="shared" ca="1" si="133"/>
        <v>0</v>
      </c>
      <c r="CC564" s="1">
        <f t="shared" ca="1" si="134"/>
        <v>19.36</v>
      </c>
    </row>
    <row r="565" spans="1:81" hidden="1" x14ac:dyDescent="0.25">
      <c r="A565" s="1" t="s">
        <v>642</v>
      </c>
      <c r="B565" s="1" t="s">
        <v>643</v>
      </c>
      <c r="C565" s="1" t="s">
        <v>62</v>
      </c>
      <c r="D565" s="1" t="s">
        <v>644</v>
      </c>
      <c r="E565" s="1" t="s">
        <v>64</v>
      </c>
      <c r="AD565">
        <v>43</v>
      </c>
      <c r="AE565">
        <v>26</v>
      </c>
      <c r="AF565">
        <v>4</v>
      </c>
      <c r="AG565">
        <v>2</v>
      </c>
      <c r="AH565">
        <v>0</v>
      </c>
      <c r="AI565">
        <v>0</v>
      </c>
      <c r="AJ565">
        <v>287</v>
      </c>
      <c r="BB565">
        <v>4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12</v>
      </c>
      <c r="BI565" s="3">
        <v>4</v>
      </c>
      <c r="BJ565" s="3" t="str">
        <f t="array" ref="BJ565">IF(C565="yes",VLOOKUP(BI565&amp;D565,CHOOSE({1,2},Schedule_2015!$A$2:$A$257&amp;Schedule_2015!$B$2:$B$257,Schedule_2015!$C$2:$C$257),2,0),VLOOKUP(BI565&amp;D565,CHOOSE({1,2},Schedule_2015!$A$2:$A$257&amp;Schedule_2015!$C$2:$C$257,Schedule_2015!$B$2:$B$257),2,0))</f>
        <v>CAR</v>
      </c>
      <c r="BK565" s="3">
        <f>VLOOKUP(BJ565,Def!$A$2:$Z$34,23,0)</f>
        <v>92</v>
      </c>
      <c r="BL565" s="3">
        <f>VLOOKUP(BJ565,Def!$A$2:$Z$34,16,0)</f>
        <v>247</v>
      </c>
      <c r="BM565" s="3">
        <f>VLOOKUP(BJ565,Def!$A$2:$Z$34,17,0)</f>
        <v>4</v>
      </c>
      <c r="BN565" s="3">
        <f>VLOOKUP(BJ565,Def!$A$2:$Z$34,24,0)</f>
        <v>4</v>
      </c>
      <c r="BO565" s="1">
        <f t="shared" ca="1" si="120"/>
        <v>8</v>
      </c>
      <c r="BP565" s="1">
        <f t="shared" ca="1" si="121"/>
        <v>11.48</v>
      </c>
      <c r="BQ565" s="1">
        <f t="shared" ca="1" si="122"/>
        <v>0</v>
      </c>
      <c r="BR565" s="1">
        <f t="shared" ca="1" si="123"/>
        <v>-4</v>
      </c>
      <c r="BS565" s="1">
        <f t="shared" ca="1" si="124"/>
        <v>1.2000000000000002</v>
      </c>
      <c r="BT565" s="1">
        <f t="shared" ca="1" si="125"/>
        <v>0</v>
      </c>
      <c r="BU565" s="1">
        <f t="shared" ca="1" si="126"/>
        <v>0</v>
      </c>
      <c r="BV565" s="1">
        <f t="shared" ca="1" si="127"/>
        <v>0</v>
      </c>
      <c r="BW565" s="1">
        <f t="shared" ca="1" si="128"/>
        <v>0</v>
      </c>
      <c r="BX565" s="1">
        <f t="shared" ca="1" si="129"/>
        <v>0</v>
      </c>
      <c r="BY565" s="1">
        <f t="shared" ca="1" si="130"/>
        <v>0</v>
      </c>
      <c r="BZ565" s="1">
        <f t="shared" ca="1" si="131"/>
        <v>0</v>
      </c>
      <c r="CA565" s="1">
        <f t="shared" ca="1" si="132"/>
        <v>0</v>
      </c>
      <c r="CB565" s="1">
        <f t="shared" ca="1" si="133"/>
        <v>0</v>
      </c>
      <c r="CC565" s="1">
        <f t="shared" ca="1" si="134"/>
        <v>16.68</v>
      </c>
    </row>
    <row r="566" spans="1:81" hidden="1" x14ac:dyDescent="0.25">
      <c r="A566" s="1" t="s">
        <v>2408</v>
      </c>
      <c r="B566" s="1" t="s">
        <v>2409</v>
      </c>
      <c r="C566" s="1" t="s">
        <v>62</v>
      </c>
      <c r="D566" s="1" t="s">
        <v>693</v>
      </c>
      <c r="E566" s="1" t="s">
        <v>76</v>
      </c>
      <c r="AP566">
        <v>9</v>
      </c>
      <c r="AQ566">
        <v>9</v>
      </c>
      <c r="AR566">
        <v>0</v>
      </c>
      <c r="AS566">
        <v>1</v>
      </c>
      <c r="AT566">
        <v>0</v>
      </c>
      <c r="AU566">
        <v>6</v>
      </c>
      <c r="AV566">
        <v>1</v>
      </c>
      <c r="AW566">
        <v>7</v>
      </c>
      <c r="AX566">
        <v>1</v>
      </c>
      <c r="AY566">
        <v>0</v>
      </c>
      <c r="AZ566">
        <v>0</v>
      </c>
      <c r="BA566">
        <v>28</v>
      </c>
      <c r="BI566" s="3">
        <v>1</v>
      </c>
      <c r="BJ566" s="3" t="str">
        <f t="array" ref="BJ566">IF(C566="yes",VLOOKUP(BI566&amp;D566,CHOOSE({1,2},Schedule_2015!$A$2:$A$257&amp;Schedule_2015!$B$2:$B$257,Schedule_2015!$C$2:$C$257),2,0),VLOOKUP(BI566&amp;D566,CHOOSE({1,2},Schedule_2015!$A$2:$A$257&amp;Schedule_2015!$C$2:$C$257,Schedule_2015!$B$2:$B$257),2,0))</f>
        <v>CAR</v>
      </c>
      <c r="BK566" s="3">
        <f>VLOOKUP(BJ566,Def!$A$2:$Z$34,23,0)</f>
        <v>92</v>
      </c>
      <c r="BL566" s="3">
        <f>VLOOKUP(BJ566,Def!$A$2:$Z$34,16,0)</f>
        <v>247</v>
      </c>
      <c r="BM566" s="3">
        <f>VLOOKUP(BJ566,Def!$A$2:$Z$34,17,0)</f>
        <v>4</v>
      </c>
      <c r="BN566" s="3">
        <f>VLOOKUP(BJ566,Def!$A$2:$Z$34,24,0)</f>
        <v>4</v>
      </c>
      <c r="BO566" s="1">
        <f t="shared" ca="1" si="120"/>
        <v>0</v>
      </c>
      <c r="BP566" s="1">
        <f t="shared" ca="1" si="121"/>
        <v>0</v>
      </c>
      <c r="BQ566" s="1">
        <f t="shared" ca="1" si="122"/>
        <v>0</v>
      </c>
      <c r="BR566" s="1">
        <f t="shared" ca="1" si="123"/>
        <v>0</v>
      </c>
      <c r="BS566" s="1">
        <f t="shared" ca="1" si="124"/>
        <v>0</v>
      </c>
      <c r="BT566" s="1">
        <f t="shared" ca="1" si="125"/>
        <v>0</v>
      </c>
      <c r="BU566" s="1">
        <f t="shared" ca="1" si="126"/>
        <v>0</v>
      </c>
      <c r="BV566" s="1">
        <f t="shared" ca="1" si="127"/>
        <v>2.8000000000000003</v>
      </c>
      <c r="BW566" s="1">
        <f t="shared" ca="1" si="128"/>
        <v>7</v>
      </c>
      <c r="BX566" s="1">
        <f t="shared" ca="1" si="129"/>
        <v>6</v>
      </c>
      <c r="BY566" s="1">
        <f t="shared" ca="1" si="130"/>
        <v>0</v>
      </c>
      <c r="BZ566" s="1">
        <f t="shared" ca="1" si="131"/>
        <v>0</v>
      </c>
      <c r="CA566" s="1">
        <f t="shared" ca="1" si="132"/>
        <v>0</v>
      </c>
      <c r="CB566" s="1">
        <f t="shared" ca="1" si="133"/>
        <v>0</v>
      </c>
      <c r="CC566" s="1">
        <f t="shared" ca="1" si="134"/>
        <v>15.8</v>
      </c>
    </row>
    <row r="567" spans="1:81" hidden="1" x14ac:dyDescent="0.25">
      <c r="A567" s="1" t="s">
        <v>270</v>
      </c>
      <c r="B567" s="1" t="s">
        <v>271</v>
      </c>
      <c r="C567" s="1" t="s">
        <v>135</v>
      </c>
      <c r="D567" s="1" t="s">
        <v>263</v>
      </c>
      <c r="E567" s="1" t="s">
        <v>76</v>
      </c>
      <c r="AU567">
        <v>16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79</v>
      </c>
      <c r="BI567" s="3">
        <v>3</v>
      </c>
      <c r="BJ567" s="3" t="str">
        <f t="array" ref="BJ567">IF(C567="yes",VLOOKUP(BI567&amp;D567,CHOOSE({1,2},Schedule_2015!$A$2:$A$257&amp;Schedule_2015!$B$2:$B$257,Schedule_2015!$C$2:$C$257),2,0),VLOOKUP(BI567&amp;D567,CHOOSE({1,2},Schedule_2015!$A$2:$A$257&amp;Schedule_2015!$C$2:$C$257,Schedule_2015!$B$2:$B$257),2,0))</f>
        <v>CAR</v>
      </c>
      <c r="BK567" s="3">
        <f>VLOOKUP(BJ567,Def!$A$2:$Z$34,23,0)</f>
        <v>92</v>
      </c>
      <c r="BL567" s="3">
        <f>VLOOKUP(BJ567,Def!$A$2:$Z$34,16,0)</f>
        <v>247</v>
      </c>
      <c r="BM567" s="3">
        <f>VLOOKUP(BJ567,Def!$A$2:$Z$34,17,0)</f>
        <v>4</v>
      </c>
      <c r="BN567" s="3">
        <f>VLOOKUP(BJ567,Def!$A$2:$Z$34,24,0)</f>
        <v>4</v>
      </c>
      <c r="BO567" s="1">
        <f t="shared" ca="1" si="120"/>
        <v>0</v>
      </c>
      <c r="BP567" s="1">
        <f t="shared" ca="1" si="121"/>
        <v>0</v>
      </c>
      <c r="BQ567" s="1">
        <f t="shared" ca="1" si="122"/>
        <v>0</v>
      </c>
      <c r="BR567" s="1">
        <f t="shared" ca="1" si="123"/>
        <v>0</v>
      </c>
      <c r="BS567" s="1">
        <f t="shared" ca="1" si="124"/>
        <v>0</v>
      </c>
      <c r="BT567" s="1">
        <f t="shared" ca="1" si="125"/>
        <v>0</v>
      </c>
      <c r="BU567" s="1">
        <f t="shared" ca="1" si="126"/>
        <v>0</v>
      </c>
      <c r="BV567" s="1">
        <f t="shared" ca="1" si="127"/>
        <v>7.9</v>
      </c>
      <c r="BW567" s="1">
        <f t="shared" ca="1" si="128"/>
        <v>7</v>
      </c>
      <c r="BX567" s="1">
        <f t="shared" ca="1" si="129"/>
        <v>0</v>
      </c>
      <c r="BY567" s="1">
        <f t="shared" ca="1" si="130"/>
        <v>0</v>
      </c>
      <c r="BZ567" s="1">
        <f t="shared" ca="1" si="131"/>
        <v>0</v>
      </c>
      <c r="CA567" s="1">
        <f t="shared" ca="1" si="132"/>
        <v>0</v>
      </c>
      <c r="CB567" s="1">
        <f t="shared" ca="1" si="133"/>
        <v>0</v>
      </c>
      <c r="CC567" s="1">
        <f t="shared" ca="1" si="134"/>
        <v>14.9</v>
      </c>
    </row>
    <row r="568" spans="1:81" hidden="1" x14ac:dyDescent="0.25">
      <c r="A568" s="1" t="s">
        <v>2143</v>
      </c>
      <c r="B568" s="1" t="s">
        <v>2144</v>
      </c>
      <c r="C568" s="1" t="s">
        <v>135</v>
      </c>
      <c r="D568" s="1" t="s">
        <v>263</v>
      </c>
      <c r="E568" s="1" t="s">
        <v>64</v>
      </c>
      <c r="AD568">
        <v>38</v>
      </c>
      <c r="AE568">
        <v>31</v>
      </c>
      <c r="AF568">
        <v>1</v>
      </c>
      <c r="AG568">
        <v>0</v>
      </c>
      <c r="AH568">
        <v>1</v>
      </c>
      <c r="AI568">
        <v>0</v>
      </c>
      <c r="AJ568">
        <v>310</v>
      </c>
      <c r="BI568" s="3">
        <v>3</v>
      </c>
      <c r="BJ568" s="3" t="str">
        <f t="array" ref="BJ568">IF(C568="yes",VLOOKUP(BI568&amp;D568,CHOOSE({1,2},Schedule_2015!$A$2:$A$257&amp;Schedule_2015!$B$2:$B$257,Schedule_2015!$C$2:$C$257),2,0),VLOOKUP(BI568&amp;D568,CHOOSE({1,2},Schedule_2015!$A$2:$A$257&amp;Schedule_2015!$C$2:$C$257,Schedule_2015!$B$2:$B$257),2,0))</f>
        <v>CAR</v>
      </c>
      <c r="BK568" s="3">
        <f>VLOOKUP(BJ568,Def!$A$2:$Z$34,23,0)</f>
        <v>92</v>
      </c>
      <c r="BL568" s="3">
        <f>VLOOKUP(BJ568,Def!$A$2:$Z$34,16,0)</f>
        <v>247</v>
      </c>
      <c r="BM568" s="3">
        <f>VLOOKUP(BJ568,Def!$A$2:$Z$34,17,0)</f>
        <v>4</v>
      </c>
      <c r="BN568" s="3">
        <f>VLOOKUP(BJ568,Def!$A$2:$Z$34,24,0)</f>
        <v>4</v>
      </c>
      <c r="BO568" s="1">
        <f t="shared" ca="1" si="120"/>
        <v>0</v>
      </c>
      <c r="BP568" s="1">
        <f t="shared" ca="1" si="121"/>
        <v>12.4</v>
      </c>
      <c r="BQ568" s="1">
        <f t="shared" ca="1" si="122"/>
        <v>3</v>
      </c>
      <c r="BR568" s="1">
        <f t="shared" ca="1" si="123"/>
        <v>-1</v>
      </c>
      <c r="BS568" s="1">
        <f t="shared" ca="1" si="124"/>
        <v>0</v>
      </c>
      <c r="BT568" s="1">
        <f t="shared" ca="1" si="125"/>
        <v>0</v>
      </c>
      <c r="BU568" s="1">
        <f t="shared" ca="1" si="126"/>
        <v>0</v>
      </c>
      <c r="BV568" s="1">
        <f t="shared" ca="1" si="127"/>
        <v>0</v>
      </c>
      <c r="BW568" s="1">
        <f t="shared" ca="1" si="128"/>
        <v>0</v>
      </c>
      <c r="BX568" s="1">
        <f t="shared" ca="1" si="129"/>
        <v>0</v>
      </c>
      <c r="BY568" s="1">
        <f t="shared" ca="1" si="130"/>
        <v>0</v>
      </c>
      <c r="BZ568" s="1">
        <f t="shared" ca="1" si="131"/>
        <v>0</v>
      </c>
      <c r="CA568" s="1">
        <f t="shared" ca="1" si="132"/>
        <v>0</v>
      </c>
      <c r="CB568" s="1">
        <f t="shared" ca="1" si="133"/>
        <v>0</v>
      </c>
      <c r="CC568" s="1">
        <f t="shared" ca="1" si="134"/>
        <v>14.4</v>
      </c>
    </row>
    <row r="569" spans="1:81" hidden="1" x14ac:dyDescent="0.25">
      <c r="A569" s="1" t="s">
        <v>645</v>
      </c>
      <c r="B569" s="1" t="s">
        <v>646</v>
      </c>
      <c r="C569" s="1" t="s">
        <v>62</v>
      </c>
      <c r="D569" s="1" t="s">
        <v>644</v>
      </c>
      <c r="E569" s="1" t="s">
        <v>69</v>
      </c>
      <c r="AU569">
        <v>13</v>
      </c>
      <c r="AV569">
        <v>10</v>
      </c>
      <c r="AW569">
        <v>3</v>
      </c>
      <c r="AX569">
        <v>1</v>
      </c>
      <c r="AY569">
        <v>0</v>
      </c>
      <c r="AZ569">
        <v>0</v>
      </c>
      <c r="BA569">
        <v>30</v>
      </c>
      <c r="BB569">
        <v>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23</v>
      </c>
      <c r="BI569" s="3">
        <v>4</v>
      </c>
      <c r="BJ569" s="3" t="str">
        <f t="array" ref="BJ569">IF(C569="yes",VLOOKUP(BI569&amp;D569,CHOOSE({1,2},Schedule_2015!$A$2:$A$257&amp;Schedule_2015!$B$2:$B$257,Schedule_2015!$C$2:$C$257),2,0),VLOOKUP(BI569&amp;D569,CHOOSE({1,2},Schedule_2015!$A$2:$A$257&amp;Schedule_2015!$C$2:$C$257,Schedule_2015!$B$2:$B$257),2,0))</f>
        <v>CAR</v>
      </c>
      <c r="BK569" s="3">
        <f>VLOOKUP(BJ569,Def!$A$2:$Z$34,23,0)</f>
        <v>92</v>
      </c>
      <c r="BL569" s="3">
        <f>VLOOKUP(BJ569,Def!$A$2:$Z$34,16,0)</f>
        <v>247</v>
      </c>
      <c r="BM569" s="3">
        <f>VLOOKUP(BJ569,Def!$A$2:$Z$34,17,0)</f>
        <v>4</v>
      </c>
      <c r="BN569" s="3">
        <f>VLOOKUP(BJ569,Def!$A$2:$Z$34,24,0)</f>
        <v>4</v>
      </c>
      <c r="BO569" s="1">
        <f t="shared" ca="1" si="120"/>
        <v>0</v>
      </c>
      <c r="BP569" s="1">
        <f t="shared" ca="1" si="121"/>
        <v>0</v>
      </c>
      <c r="BQ569" s="1">
        <f t="shared" ca="1" si="122"/>
        <v>0</v>
      </c>
      <c r="BR569" s="1">
        <f t="shared" ca="1" si="123"/>
        <v>0</v>
      </c>
      <c r="BS569" s="1">
        <f t="shared" ca="1" si="124"/>
        <v>2.3000000000000003</v>
      </c>
      <c r="BT569" s="1">
        <f t="shared" ca="1" si="125"/>
        <v>0</v>
      </c>
      <c r="BU569" s="1">
        <f t="shared" ca="1" si="126"/>
        <v>0</v>
      </c>
      <c r="BV569" s="1">
        <f t="shared" ca="1" si="127"/>
        <v>3</v>
      </c>
      <c r="BW569" s="1">
        <f t="shared" ca="1" si="128"/>
        <v>3</v>
      </c>
      <c r="BX569" s="1">
        <f t="shared" ca="1" si="129"/>
        <v>6</v>
      </c>
      <c r="BY569" s="1">
        <f t="shared" ca="1" si="130"/>
        <v>0</v>
      </c>
      <c r="BZ569" s="1">
        <f t="shared" ca="1" si="131"/>
        <v>0</v>
      </c>
      <c r="CA569" s="1">
        <f t="shared" ca="1" si="132"/>
        <v>0</v>
      </c>
      <c r="CB569" s="1">
        <f t="shared" ca="1" si="133"/>
        <v>0</v>
      </c>
      <c r="CC569" s="1">
        <f t="shared" ca="1" si="134"/>
        <v>14.3</v>
      </c>
    </row>
    <row r="570" spans="1:81" hidden="1" x14ac:dyDescent="0.25">
      <c r="A570" s="1" t="s">
        <v>691</v>
      </c>
      <c r="B570" s="1" t="s">
        <v>692</v>
      </c>
      <c r="C570" s="1" t="s">
        <v>62</v>
      </c>
      <c r="D570" s="1" t="s">
        <v>693</v>
      </c>
      <c r="E570" s="1" t="s">
        <v>64</v>
      </c>
      <c r="AD570">
        <v>40</v>
      </c>
      <c r="AE570">
        <v>22</v>
      </c>
      <c r="AF570">
        <v>2</v>
      </c>
      <c r="AG570">
        <v>1</v>
      </c>
      <c r="AH570">
        <v>0</v>
      </c>
      <c r="AI570">
        <v>0</v>
      </c>
      <c r="AJ570">
        <v>183</v>
      </c>
      <c r="BB570">
        <v>4</v>
      </c>
      <c r="BC570">
        <v>12</v>
      </c>
      <c r="BD570">
        <v>0</v>
      </c>
      <c r="BE570">
        <v>0</v>
      </c>
      <c r="BF570">
        <v>0</v>
      </c>
      <c r="BG570">
        <v>0</v>
      </c>
      <c r="BH570">
        <v>26</v>
      </c>
      <c r="BI570" s="3">
        <v>1</v>
      </c>
      <c r="BJ570" s="3" t="str">
        <f t="array" ref="BJ570">IF(C570="yes",VLOOKUP(BI570&amp;D570,CHOOSE({1,2},Schedule_2015!$A$2:$A$257&amp;Schedule_2015!$B$2:$B$257,Schedule_2015!$C$2:$C$257),2,0),VLOOKUP(BI570&amp;D570,CHOOSE({1,2},Schedule_2015!$A$2:$A$257&amp;Schedule_2015!$C$2:$C$257,Schedule_2015!$B$2:$B$257),2,0))</f>
        <v>CAR</v>
      </c>
      <c r="BK570" s="3">
        <f>VLOOKUP(BJ570,Def!$A$2:$Z$34,23,0)</f>
        <v>92</v>
      </c>
      <c r="BL570" s="3">
        <f>VLOOKUP(BJ570,Def!$A$2:$Z$34,16,0)</f>
        <v>247</v>
      </c>
      <c r="BM570" s="3">
        <f>VLOOKUP(BJ570,Def!$A$2:$Z$34,17,0)</f>
        <v>4</v>
      </c>
      <c r="BN570" s="3">
        <f>VLOOKUP(BJ570,Def!$A$2:$Z$34,24,0)</f>
        <v>4</v>
      </c>
      <c r="BO570" s="1">
        <f t="shared" ca="1" si="120"/>
        <v>4</v>
      </c>
      <c r="BP570" s="1">
        <f t="shared" ca="1" si="121"/>
        <v>7.32</v>
      </c>
      <c r="BQ570" s="1">
        <f t="shared" ca="1" si="122"/>
        <v>0</v>
      </c>
      <c r="BR570" s="1">
        <f t="shared" ca="1" si="123"/>
        <v>-2</v>
      </c>
      <c r="BS570" s="1">
        <f t="shared" ca="1" si="124"/>
        <v>2.6</v>
      </c>
      <c r="BT570" s="1">
        <f t="shared" ca="1" si="125"/>
        <v>0</v>
      </c>
      <c r="BU570" s="1">
        <f t="shared" ca="1" si="126"/>
        <v>0</v>
      </c>
      <c r="BV570" s="1">
        <f t="shared" ca="1" si="127"/>
        <v>0</v>
      </c>
      <c r="BW570" s="1">
        <f t="shared" ca="1" si="128"/>
        <v>0</v>
      </c>
      <c r="BX570" s="1">
        <f t="shared" ca="1" si="129"/>
        <v>0</v>
      </c>
      <c r="BY570" s="1">
        <f t="shared" ca="1" si="130"/>
        <v>0</v>
      </c>
      <c r="BZ570" s="1">
        <f t="shared" ca="1" si="131"/>
        <v>0</v>
      </c>
      <c r="CA570" s="1">
        <f t="shared" ca="1" si="132"/>
        <v>0</v>
      </c>
      <c r="CB570" s="1">
        <f t="shared" ca="1" si="133"/>
        <v>0</v>
      </c>
      <c r="CC570" s="1">
        <f t="shared" ca="1" si="134"/>
        <v>11.92</v>
      </c>
    </row>
    <row r="571" spans="1:81" hidden="1" x14ac:dyDescent="0.25">
      <c r="A571" s="1" t="s">
        <v>2162</v>
      </c>
      <c r="B571" s="1" t="s">
        <v>2163</v>
      </c>
      <c r="C571" s="1" t="s">
        <v>135</v>
      </c>
      <c r="D571" s="1" t="s">
        <v>63</v>
      </c>
      <c r="E571" s="1" t="s">
        <v>69</v>
      </c>
      <c r="AU571">
        <v>14</v>
      </c>
      <c r="AV571">
        <v>0</v>
      </c>
      <c r="AW571">
        <v>6</v>
      </c>
      <c r="AX571">
        <v>0</v>
      </c>
      <c r="AY571">
        <v>0</v>
      </c>
      <c r="AZ571">
        <v>0</v>
      </c>
      <c r="BA571">
        <v>40</v>
      </c>
      <c r="BB571">
        <v>2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7</v>
      </c>
      <c r="BI571" s="3">
        <v>2</v>
      </c>
      <c r="BJ571" s="3" t="str">
        <f t="array" ref="BJ571">IF(C571="yes",VLOOKUP(BI571&amp;D571,CHOOSE({1,2},Schedule_2015!$A$2:$A$257&amp;Schedule_2015!$B$2:$B$257,Schedule_2015!$C$2:$C$257),2,0),VLOOKUP(BI571&amp;D571,CHOOSE({1,2},Schedule_2015!$A$2:$A$257&amp;Schedule_2015!$C$2:$C$257,Schedule_2015!$B$2:$B$257),2,0))</f>
        <v>CAR</v>
      </c>
      <c r="BK571" s="3">
        <f>VLOOKUP(BJ571,Def!$A$2:$Z$34,23,0)</f>
        <v>92</v>
      </c>
      <c r="BL571" s="3">
        <f>VLOOKUP(BJ571,Def!$A$2:$Z$34,16,0)</f>
        <v>247</v>
      </c>
      <c r="BM571" s="3">
        <f>VLOOKUP(BJ571,Def!$A$2:$Z$34,17,0)</f>
        <v>4</v>
      </c>
      <c r="BN571" s="3">
        <f>VLOOKUP(BJ571,Def!$A$2:$Z$34,24,0)</f>
        <v>4</v>
      </c>
      <c r="BO571" s="1">
        <f t="shared" ca="1" si="120"/>
        <v>0</v>
      </c>
      <c r="BP571" s="1">
        <f t="shared" ca="1" si="121"/>
        <v>0</v>
      </c>
      <c r="BQ571" s="1">
        <f t="shared" ca="1" si="122"/>
        <v>0</v>
      </c>
      <c r="BR571" s="1">
        <f t="shared" ca="1" si="123"/>
        <v>0</v>
      </c>
      <c r="BS571" s="1">
        <f t="shared" ca="1" si="124"/>
        <v>0.70000000000000007</v>
      </c>
      <c r="BT571" s="1">
        <f t="shared" ca="1" si="125"/>
        <v>0</v>
      </c>
      <c r="BU571" s="1">
        <f t="shared" ca="1" si="126"/>
        <v>0</v>
      </c>
      <c r="BV571" s="1">
        <f t="shared" ca="1" si="127"/>
        <v>4</v>
      </c>
      <c r="BW571" s="1">
        <f t="shared" ca="1" si="128"/>
        <v>6</v>
      </c>
      <c r="BX571" s="1">
        <f t="shared" ca="1" si="129"/>
        <v>0</v>
      </c>
      <c r="BY571" s="1">
        <f t="shared" ca="1" si="130"/>
        <v>0</v>
      </c>
      <c r="BZ571" s="1">
        <f t="shared" ca="1" si="131"/>
        <v>0</v>
      </c>
      <c r="CA571" s="1">
        <f t="shared" ca="1" si="132"/>
        <v>0</v>
      </c>
      <c r="CB571" s="1">
        <f t="shared" ca="1" si="133"/>
        <v>0</v>
      </c>
      <c r="CC571" s="1">
        <f t="shared" ca="1" si="134"/>
        <v>10.7</v>
      </c>
    </row>
    <row r="572" spans="1:81" hidden="1" x14ac:dyDescent="0.25">
      <c r="A572" s="1" t="s">
        <v>80</v>
      </c>
      <c r="B572" s="1" t="s">
        <v>81</v>
      </c>
      <c r="C572" s="1" t="s">
        <v>135</v>
      </c>
      <c r="D572" s="1" t="s">
        <v>63</v>
      </c>
      <c r="E572" s="1" t="s">
        <v>76</v>
      </c>
      <c r="AU572">
        <v>16</v>
      </c>
      <c r="AV572">
        <v>0</v>
      </c>
      <c r="AW572">
        <v>5</v>
      </c>
      <c r="AX572">
        <v>0</v>
      </c>
      <c r="AY572">
        <v>0</v>
      </c>
      <c r="AZ572">
        <v>0</v>
      </c>
      <c r="BA572">
        <v>53</v>
      </c>
      <c r="BI572" s="3">
        <v>2</v>
      </c>
      <c r="BJ572" s="3" t="str">
        <f t="array" ref="BJ572">IF(C572="yes",VLOOKUP(BI572&amp;D572,CHOOSE({1,2},Schedule_2015!$A$2:$A$257&amp;Schedule_2015!$B$2:$B$257,Schedule_2015!$C$2:$C$257),2,0),VLOOKUP(BI572&amp;D572,CHOOSE({1,2},Schedule_2015!$A$2:$A$257&amp;Schedule_2015!$C$2:$C$257,Schedule_2015!$B$2:$B$257),2,0))</f>
        <v>CAR</v>
      </c>
      <c r="BK572" s="3">
        <f>VLOOKUP(BJ572,Def!$A$2:$Z$34,23,0)</f>
        <v>92</v>
      </c>
      <c r="BL572" s="3">
        <f>VLOOKUP(BJ572,Def!$A$2:$Z$34,16,0)</f>
        <v>247</v>
      </c>
      <c r="BM572" s="3">
        <f>VLOOKUP(BJ572,Def!$A$2:$Z$34,17,0)</f>
        <v>4</v>
      </c>
      <c r="BN572" s="3">
        <f>VLOOKUP(BJ572,Def!$A$2:$Z$34,24,0)</f>
        <v>4</v>
      </c>
      <c r="BO572" s="1">
        <f t="shared" ca="1" si="120"/>
        <v>0</v>
      </c>
      <c r="BP572" s="1">
        <f t="shared" ca="1" si="121"/>
        <v>0</v>
      </c>
      <c r="BQ572" s="1">
        <f t="shared" ca="1" si="122"/>
        <v>0</v>
      </c>
      <c r="BR572" s="1">
        <f t="shared" ca="1" si="123"/>
        <v>0</v>
      </c>
      <c r="BS572" s="1">
        <f t="shared" ca="1" si="124"/>
        <v>0</v>
      </c>
      <c r="BT572" s="1">
        <f t="shared" ca="1" si="125"/>
        <v>0</v>
      </c>
      <c r="BU572" s="1">
        <f t="shared" ca="1" si="126"/>
        <v>0</v>
      </c>
      <c r="BV572" s="1">
        <f t="shared" ca="1" si="127"/>
        <v>5.3000000000000007</v>
      </c>
      <c r="BW572" s="1">
        <f t="shared" ca="1" si="128"/>
        <v>5</v>
      </c>
      <c r="BX572" s="1">
        <f t="shared" ca="1" si="129"/>
        <v>0</v>
      </c>
      <c r="BY572" s="1">
        <f t="shared" ca="1" si="130"/>
        <v>0</v>
      </c>
      <c r="BZ572" s="1">
        <f t="shared" ca="1" si="131"/>
        <v>0</v>
      </c>
      <c r="CA572" s="1">
        <f t="shared" ca="1" si="132"/>
        <v>0</v>
      </c>
      <c r="CB572" s="1">
        <f t="shared" ca="1" si="133"/>
        <v>0</v>
      </c>
      <c r="CC572" s="1">
        <f t="shared" ca="1" si="134"/>
        <v>10.3</v>
      </c>
    </row>
    <row r="573" spans="1:81" hidden="1" x14ac:dyDescent="0.25">
      <c r="A573" s="1" t="s">
        <v>702</v>
      </c>
      <c r="B573" s="1" t="s">
        <v>703</v>
      </c>
      <c r="C573" s="1" t="s">
        <v>62</v>
      </c>
      <c r="D573" s="1" t="s">
        <v>693</v>
      </c>
      <c r="E573" s="1" t="s">
        <v>76</v>
      </c>
      <c r="K573">
        <v>1</v>
      </c>
      <c r="L573">
        <v>0</v>
      </c>
      <c r="M573">
        <v>1</v>
      </c>
      <c r="N573">
        <v>0</v>
      </c>
      <c r="O573">
        <v>0</v>
      </c>
      <c r="AU573">
        <v>24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60</v>
      </c>
      <c r="BI573" s="3">
        <v>1</v>
      </c>
      <c r="BJ573" s="3" t="str">
        <f t="array" ref="BJ573">IF(C573="yes",VLOOKUP(BI573&amp;D573,CHOOSE({1,2},Schedule_2015!$A$2:$A$257&amp;Schedule_2015!$B$2:$B$257,Schedule_2015!$C$2:$C$257),2,0),VLOOKUP(BI573&amp;D573,CHOOSE({1,2},Schedule_2015!$A$2:$A$257&amp;Schedule_2015!$C$2:$C$257,Schedule_2015!$B$2:$B$257),2,0))</f>
        <v>CAR</v>
      </c>
      <c r="BK573" s="3">
        <f>VLOOKUP(BJ573,Def!$A$2:$Z$34,23,0)</f>
        <v>92</v>
      </c>
      <c r="BL573" s="3">
        <f>VLOOKUP(BJ573,Def!$A$2:$Z$34,16,0)</f>
        <v>247</v>
      </c>
      <c r="BM573" s="3">
        <f>VLOOKUP(BJ573,Def!$A$2:$Z$34,17,0)</f>
        <v>4</v>
      </c>
      <c r="BN573" s="3">
        <f>VLOOKUP(BJ573,Def!$A$2:$Z$34,24,0)</f>
        <v>4</v>
      </c>
      <c r="BO573" s="1">
        <f t="shared" ca="1" si="120"/>
        <v>0</v>
      </c>
      <c r="BP573" s="1">
        <f t="shared" ca="1" si="121"/>
        <v>0</v>
      </c>
      <c r="BQ573" s="1">
        <f t="shared" ca="1" si="122"/>
        <v>0</v>
      </c>
      <c r="BR573" s="1">
        <f t="shared" ca="1" si="123"/>
        <v>0</v>
      </c>
      <c r="BS573" s="1">
        <f t="shared" ca="1" si="124"/>
        <v>0</v>
      </c>
      <c r="BT573" s="1">
        <f t="shared" ca="1" si="125"/>
        <v>0</v>
      </c>
      <c r="BU573" s="1">
        <f t="shared" ca="1" si="126"/>
        <v>0</v>
      </c>
      <c r="BV573" s="1">
        <f t="shared" ca="1" si="127"/>
        <v>6</v>
      </c>
      <c r="BW573" s="1">
        <f t="shared" ca="1" si="128"/>
        <v>5</v>
      </c>
      <c r="BX573" s="1">
        <f t="shared" ca="1" si="129"/>
        <v>0</v>
      </c>
      <c r="BY573" s="1">
        <f t="shared" ca="1" si="130"/>
        <v>0</v>
      </c>
      <c r="BZ573" s="1">
        <f t="shared" ca="1" si="131"/>
        <v>0</v>
      </c>
      <c r="CA573" s="1">
        <f t="shared" ca="1" si="132"/>
        <v>-1</v>
      </c>
      <c r="CB573" s="1">
        <f t="shared" ca="1" si="133"/>
        <v>0</v>
      </c>
      <c r="CC573" s="1">
        <f t="shared" ca="1" si="134"/>
        <v>10</v>
      </c>
    </row>
    <row r="574" spans="1:81" hidden="1" x14ac:dyDescent="0.25">
      <c r="A574" s="1" t="s">
        <v>264</v>
      </c>
      <c r="B574" s="1" t="s">
        <v>265</v>
      </c>
      <c r="C574" s="1" t="s">
        <v>135</v>
      </c>
      <c r="D574" s="1" t="s">
        <v>263</v>
      </c>
      <c r="E574" s="1" t="s">
        <v>69</v>
      </c>
      <c r="Y574">
        <v>14</v>
      </c>
      <c r="Z574">
        <v>14</v>
      </c>
      <c r="AA574">
        <v>0</v>
      </c>
      <c r="AB574">
        <v>1</v>
      </c>
      <c r="AC574">
        <v>0</v>
      </c>
      <c r="AU574">
        <v>4</v>
      </c>
      <c r="AV574">
        <v>0</v>
      </c>
      <c r="AW574">
        <v>2</v>
      </c>
      <c r="AX574">
        <v>0</v>
      </c>
      <c r="AY574">
        <v>0</v>
      </c>
      <c r="AZ574">
        <v>0</v>
      </c>
      <c r="BA574">
        <v>8</v>
      </c>
      <c r="BB574">
        <v>7</v>
      </c>
      <c r="BC574">
        <v>8</v>
      </c>
      <c r="BD574">
        <v>2</v>
      </c>
      <c r="BE574">
        <v>1</v>
      </c>
      <c r="BF574">
        <v>0</v>
      </c>
      <c r="BG574">
        <v>0</v>
      </c>
      <c r="BH574">
        <v>12</v>
      </c>
      <c r="BI574" s="3">
        <v>3</v>
      </c>
      <c r="BJ574" s="3" t="str">
        <f t="array" ref="BJ574">IF(C574="yes",VLOOKUP(BI574&amp;D574,CHOOSE({1,2},Schedule_2015!$A$2:$A$257&amp;Schedule_2015!$B$2:$B$257,Schedule_2015!$C$2:$C$257),2,0),VLOOKUP(BI574&amp;D574,CHOOSE({1,2},Schedule_2015!$A$2:$A$257&amp;Schedule_2015!$C$2:$C$257,Schedule_2015!$B$2:$B$257),2,0))</f>
        <v>CAR</v>
      </c>
      <c r="BK574" s="3">
        <f>VLOOKUP(BJ574,Def!$A$2:$Z$34,23,0)</f>
        <v>92</v>
      </c>
      <c r="BL574" s="3">
        <f>VLOOKUP(BJ574,Def!$A$2:$Z$34,16,0)</f>
        <v>247</v>
      </c>
      <c r="BM574" s="3">
        <f>VLOOKUP(BJ574,Def!$A$2:$Z$34,17,0)</f>
        <v>4</v>
      </c>
      <c r="BN574" s="3">
        <f>VLOOKUP(BJ574,Def!$A$2:$Z$34,24,0)</f>
        <v>4</v>
      </c>
      <c r="BO574" s="1">
        <f t="shared" ca="1" si="120"/>
        <v>0</v>
      </c>
      <c r="BP574" s="1">
        <f t="shared" ca="1" si="121"/>
        <v>0</v>
      </c>
      <c r="BQ574" s="1">
        <f t="shared" ca="1" si="122"/>
        <v>0</v>
      </c>
      <c r="BR574" s="1">
        <f t="shared" ca="1" si="123"/>
        <v>0</v>
      </c>
      <c r="BS574" s="1">
        <f t="shared" ca="1" si="124"/>
        <v>1.2000000000000002</v>
      </c>
      <c r="BT574" s="1">
        <f t="shared" ca="1" si="125"/>
        <v>6</v>
      </c>
      <c r="BU574" s="1">
        <f t="shared" ca="1" si="126"/>
        <v>0</v>
      </c>
      <c r="BV574" s="1">
        <f t="shared" ca="1" si="127"/>
        <v>0.8</v>
      </c>
      <c r="BW574" s="1">
        <f t="shared" ca="1" si="128"/>
        <v>2</v>
      </c>
      <c r="BX574" s="1">
        <f t="shared" ca="1" si="129"/>
        <v>0</v>
      </c>
      <c r="BY574" s="1">
        <f t="shared" ca="1" si="130"/>
        <v>0</v>
      </c>
      <c r="BZ574" s="1">
        <f t="shared" ca="1" si="131"/>
        <v>0</v>
      </c>
      <c r="CA574" s="1">
        <f t="shared" ca="1" si="132"/>
        <v>0</v>
      </c>
      <c r="CB574" s="1">
        <f t="shared" ca="1" si="133"/>
        <v>0</v>
      </c>
      <c r="CC574" s="1">
        <f t="shared" ca="1" si="134"/>
        <v>10</v>
      </c>
    </row>
    <row r="575" spans="1:81" hidden="1" x14ac:dyDescent="0.25">
      <c r="A575" s="1" t="s">
        <v>696</v>
      </c>
      <c r="B575" s="1" t="s">
        <v>697</v>
      </c>
      <c r="C575" s="1" t="s">
        <v>62</v>
      </c>
      <c r="D575" s="1" t="s">
        <v>693</v>
      </c>
      <c r="E575" s="1" t="s">
        <v>69</v>
      </c>
      <c r="AU575">
        <v>7</v>
      </c>
      <c r="AV575">
        <v>0</v>
      </c>
      <c r="AW575">
        <v>3</v>
      </c>
      <c r="AX575">
        <v>0</v>
      </c>
      <c r="AY575">
        <v>0</v>
      </c>
      <c r="AZ575">
        <v>0</v>
      </c>
      <c r="BA575">
        <v>16</v>
      </c>
      <c r="BB575">
        <v>12</v>
      </c>
      <c r="BC575">
        <v>14</v>
      </c>
      <c r="BD575">
        <v>0</v>
      </c>
      <c r="BE575">
        <v>0</v>
      </c>
      <c r="BF575">
        <v>0</v>
      </c>
      <c r="BG575">
        <v>0</v>
      </c>
      <c r="BH575">
        <v>51</v>
      </c>
      <c r="BI575" s="3">
        <v>1</v>
      </c>
      <c r="BJ575" s="3" t="str">
        <f t="array" ref="BJ575">IF(C575="yes",VLOOKUP(BI575&amp;D575,CHOOSE({1,2},Schedule_2015!$A$2:$A$257&amp;Schedule_2015!$B$2:$B$257,Schedule_2015!$C$2:$C$257),2,0),VLOOKUP(BI575&amp;D575,CHOOSE({1,2},Schedule_2015!$A$2:$A$257&amp;Schedule_2015!$C$2:$C$257,Schedule_2015!$B$2:$B$257),2,0))</f>
        <v>CAR</v>
      </c>
      <c r="BK575" s="3">
        <f>VLOOKUP(BJ575,Def!$A$2:$Z$34,23,0)</f>
        <v>92</v>
      </c>
      <c r="BL575" s="3">
        <f>VLOOKUP(BJ575,Def!$A$2:$Z$34,16,0)</f>
        <v>247</v>
      </c>
      <c r="BM575" s="3">
        <f>VLOOKUP(BJ575,Def!$A$2:$Z$34,17,0)</f>
        <v>4</v>
      </c>
      <c r="BN575" s="3">
        <f>VLOOKUP(BJ575,Def!$A$2:$Z$34,24,0)</f>
        <v>4</v>
      </c>
      <c r="BO575" s="1">
        <f t="shared" ca="1" si="120"/>
        <v>0</v>
      </c>
      <c r="BP575" s="1">
        <f t="shared" ca="1" si="121"/>
        <v>0</v>
      </c>
      <c r="BQ575" s="1">
        <f t="shared" ca="1" si="122"/>
        <v>0</v>
      </c>
      <c r="BR575" s="1">
        <f t="shared" ca="1" si="123"/>
        <v>0</v>
      </c>
      <c r="BS575" s="1">
        <f t="shared" ca="1" si="124"/>
        <v>5.1000000000000005</v>
      </c>
      <c r="BT575" s="1">
        <f t="shared" ca="1" si="125"/>
        <v>0</v>
      </c>
      <c r="BU575" s="1">
        <f t="shared" ca="1" si="126"/>
        <v>0</v>
      </c>
      <c r="BV575" s="1">
        <f t="shared" ca="1" si="127"/>
        <v>1.6</v>
      </c>
      <c r="BW575" s="1">
        <f t="shared" ca="1" si="128"/>
        <v>3</v>
      </c>
      <c r="BX575" s="1">
        <f t="shared" ca="1" si="129"/>
        <v>0</v>
      </c>
      <c r="BY575" s="1">
        <f t="shared" ca="1" si="130"/>
        <v>0</v>
      </c>
      <c r="BZ575" s="1">
        <f t="shared" ca="1" si="131"/>
        <v>0</v>
      </c>
      <c r="CA575" s="1">
        <f t="shared" ca="1" si="132"/>
        <v>0</v>
      </c>
      <c r="CB575" s="1">
        <f t="shared" ca="1" si="133"/>
        <v>0</v>
      </c>
      <c r="CC575" s="1">
        <f t="shared" ca="1" si="134"/>
        <v>9.7000000000000011</v>
      </c>
    </row>
    <row r="576" spans="1:81" hidden="1" x14ac:dyDescent="0.25">
      <c r="A576" s="1" t="s">
        <v>1772</v>
      </c>
      <c r="B576" s="1" t="s">
        <v>1773</v>
      </c>
      <c r="C576" s="1" t="s">
        <v>135</v>
      </c>
      <c r="D576" s="1" t="s">
        <v>63</v>
      </c>
      <c r="E576" s="1" t="s">
        <v>76</v>
      </c>
      <c r="AU576">
        <v>16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34</v>
      </c>
      <c r="BI576" s="3">
        <v>2</v>
      </c>
      <c r="BJ576" s="3" t="str">
        <f t="array" ref="BJ576">IF(C576="yes",VLOOKUP(BI576&amp;D576,CHOOSE({1,2},Schedule_2015!$A$2:$A$257&amp;Schedule_2015!$B$2:$B$257,Schedule_2015!$C$2:$C$257),2,0),VLOOKUP(BI576&amp;D576,CHOOSE({1,2},Schedule_2015!$A$2:$A$257&amp;Schedule_2015!$C$2:$C$257,Schedule_2015!$B$2:$B$257),2,0))</f>
        <v>CAR</v>
      </c>
      <c r="BK576" s="3">
        <f>VLOOKUP(BJ576,Def!$A$2:$Z$34,23,0)</f>
        <v>92</v>
      </c>
      <c r="BL576" s="3">
        <f>VLOOKUP(BJ576,Def!$A$2:$Z$34,16,0)</f>
        <v>247</v>
      </c>
      <c r="BM576" s="3">
        <f>VLOOKUP(BJ576,Def!$A$2:$Z$34,17,0)</f>
        <v>4</v>
      </c>
      <c r="BN576" s="3">
        <f>VLOOKUP(BJ576,Def!$A$2:$Z$34,24,0)</f>
        <v>4</v>
      </c>
      <c r="BO576" s="1">
        <f t="shared" ca="1" si="120"/>
        <v>0</v>
      </c>
      <c r="BP576" s="1">
        <f t="shared" ca="1" si="121"/>
        <v>0</v>
      </c>
      <c r="BQ576" s="1">
        <f t="shared" ca="1" si="122"/>
        <v>0</v>
      </c>
      <c r="BR576" s="1">
        <f t="shared" ca="1" si="123"/>
        <v>0</v>
      </c>
      <c r="BS576" s="1">
        <f t="shared" ca="1" si="124"/>
        <v>0</v>
      </c>
      <c r="BT576" s="1">
        <f t="shared" ca="1" si="125"/>
        <v>0</v>
      </c>
      <c r="BU576" s="1">
        <f t="shared" ca="1" si="126"/>
        <v>0</v>
      </c>
      <c r="BV576" s="1">
        <f t="shared" ca="1" si="127"/>
        <v>3.4000000000000004</v>
      </c>
      <c r="BW576" s="1">
        <f t="shared" ca="1" si="128"/>
        <v>6</v>
      </c>
      <c r="BX576" s="1">
        <f t="shared" ca="1" si="129"/>
        <v>0</v>
      </c>
      <c r="BY576" s="1">
        <f t="shared" ca="1" si="130"/>
        <v>0</v>
      </c>
      <c r="BZ576" s="1">
        <f t="shared" ca="1" si="131"/>
        <v>0</v>
      </c>
      <c r="CA576" s="1">
        <f t="shared" ca="1" si="132"/>
        <v>0</v>
      </c>
      <c r="CB576" s="1">
        <f t="shared" ca="1" si="133"/>
        <v>0</v>
      </c>
      <c r="CC576" s="1">
        <f t="shared" ca="1" si="134"/>
        <v>9.4</v>
      </c>
    </row>
    <row r="577" spans="1:81" hidden="1" x14ac:dyDescent="0.25">
      <c r="A577" s="1" t="s">
        <v>272</v>
      </c>
      <c r="B577" s="1" t="s">
        <v>273</v>
      </c>
      <c r="C577" s="1" t="s">
        <v>135</v>
      </c>
      <c r="D577" s="1" t="s">
        <v>263</v>
      </c>
      <c r="E577" s="1" t="s">
        <v>76</v>
      </c>
      <c r="AU577">
        <v>15</v>
      </c>
      <c r="AV577">
        <v>0</v>
      </c>
      <c r="AW577">
        <v>5</v>
      </c>
      <c r="AX577">
        <v>0</v>
      </c>
      <c r="AY577">
        <v>0</v>
      </c>
      <c r="AZ577">
        <v>0</v>
      </c>
      <c r="BA577">
        <v>44</v>
      </c>
      <c r="BI577" s="3">
        <v>3</v>
      </c>
      <c r="BJ577" s="3" t="str">
        <f t="array" ref="BJ577">IF(C577="yes",VLOOKUP(BI577&amp;D577,CHOOSE({1,2},Schedule_2015!$A$2:$A$257&amp;Schedule_2015!$B$2:$B$257,Schedule_2015!$C$2:$C$257),2,0),VLOOKUP(BI577&amp;D577,CHOOSE({1,2},Schedule_2015!$A$2:$A$257&amp;Schedule_2015!$C$2:$C$257,Schedule_2015!$B$2:$B$257),2,0))</f>
        <v>CAR</v>
      </c>
      <c r="BK577" s="3">
        <f>VLOOKUP(BJ577,Def!$A$2:$Z$34,23,0)</f>
        <v>92</v>
      </c>
      <c r="BL577" s="3">
        <f>VLOOKUP(BJ577,Def!$A$2:$Z$34,16,0)</f>
        <v>247</v>
      </c>
      <c r="BM577" s="3">
        <f>VLOOKUP(BJ577,Def!$A$2:$Z$34,17,0)</f>
        <v>4</v>
      </c>
      <c r="BN577" s="3">
        <f>VLOOKUP(BJ577,Def!$A$2:$Z$34,24,0)</f>
        <v>4</v>
      </c>
      <c r="BO577" s="1">
        <f t="shared" ca="1" si="120"/>
        <v>0</v>
      </c>
      <c r="BP577" s="1">
        <f t="shared" ca="1" si="121"/>
        <v>0</v>
      </c>
      <c r="BQ577" s="1">
        <f t="shared" ca="1" si="122"/>
        <v>0</v>
      </c>
      <c r="BR577" s="1">
        <f t="shared" ca="1" si="123"/>
        <v>0</v>
      </c>
      <c r="BS577" s="1">
        <f t="shared" ca="1" si="124"/>
        <v>0</v>
      </c>
      <c r="BT577" s="1">
        <f t="shared" ca="1" si="125"/>
        <v>0</v>
      </c>
      <c r="BU577" s="1">
        <f t="shared" ca="1" si="126"/>
        <v>0</v>
      </c>
      <c r="BV577" s="1">
        <f t="shared" ca="1" si="127"/>
        <v>4.4000000000000004</v>
      </c>
      <c r="BW577" s="1">
        <f t="shared" ca="1" si="128"/>
        <v>5</v>
      </c>
      <c r="BX577" s="1">
        <f t="shared" ca="1" si="129"/>
        <v>0</v>
      </c>
      <c r="BY577" s="1">
        <f t="shared" ca="1" si="130"/>
        <v>0</v>
      </c>
      <c r="BZ577" s="1">
        <f t="shared" ca="1" si="131"/>
        <v>0</v>
      </c>
      <c r="CA577" s="1">
        <f t="shared" ca="1" si="132"/>
        <v>0</v>
      </c>
      <c r="CB577" s="1">
        <f t="shared" ca="1" si="133"/>
        <v>0</v>
      </c>
      <c r="CC577" s="1">
        <f t="shared" ca="1" si="134"/>
        <v>9.4</v>
      </c>
    </row>
    <row r="578" spans="1:81" hidden="1" x14ac:dyDescent="0.25">
      <c r="A578" s="1" t="s">
        <v>2164</v>
      </c>
      <c r="B578" s="1" t="s">
        <v>2165</v>
      </c>
      <c r="C578" s="1" t="s">
        <v>135</v>
      </c>
      <c r="D578" s="1" t="s">
        <v>63</v>
      </c>
      <c r="E578" s="1" t="s">
        <v>76</v>
      </c>
      <c r="AU578">
        <v>48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63</v>
      </c>
      <c r="BI578" s="3">
        <v>2</v>
      </c>
      <c r="BJ578" s="3" t="str">
        <f t="array" ref="BJ578">IF(C578="yes",VLOOKUP(BI578&amp;D578,CHOOSE({1,2},Schedule_2015!$A$2:$A$257&amp;Schedule_2015!$B$2:$B$257,Schedule_2015!$C$2:$C$257),2,0),VLOOKUP(BI578&amp;D578,CHOOSE({1,2},Schedule_2015!$A$2:$A$257&amp;Schedule_2015!$C$2:$C$257,Schedule_2015!$B$2:$B$257),2,0))</f>
        <v>CAR</v>
      </c>
      <c r="BK578" s="3">
        <f>VLOOKUP(BJ578,Def!$A$2:$Z$34,23,0)</f>
        <v>92</v>
      </c>
      <c r="BL578" s="3">
        <f>VLOOKUP(BJ578,Def!$A$2:$Z$34,16,0)</f>
        <v>247</v>
      </c>
      <c r="BM578" s="3">
        <f>VLOOKUP(BJ578,Def!$A$2:$Z$34,17,0)</f>
        <v>4</v>
      </c>
      <c r="BN578" s="3">
        <f>VLOOKUP(BJ578,Def!$A$2:$Z$34,24,0)</f>
        <v>4</v>
      </c>
      <c r="BO578" s="1">
        <f t="shared" ref="BO578:BO641" ca="1" si="135">INDEX(passing_tds,CELL("Row",AG578)-1)*(PASSTD)</f>
        <v>0</v>
      </c>
      <c r="BP578" s="1">
        <f t="shared" ref="BP578:BP641" ca="1" si="136">INDEX(passing_yds,CELL("Row",AH578)-1)*(PASSYDS)</f>
        <v>0</v>
      </c>
      <c r="BQ578" s="1">
        <f t="shared" ref="BQ578:BQ641" ca="1" si="137">IF(INDEX(passing_yds,CELL("Row",AI578)-1)&gt;=300,3,0)</f>
        <v>0</v>
      </c>
      <c r="BR578" s="1">
        <f t="shared" ref="BR578:BR641" ca="1" si="138">INDEX(passing_ints,CELL("Row",AJ578)-1)*(INT)</f>
        <v>0</v>
      </c>
      <c r="BS578" s="1">
        <f t="shared" ref="BS578:BS641" ca="1" si="139">INDEX(rushing_yds,CELL("Row",AK578)-1)*(RUSHYDS)</f>
        <v>0</v>
      </c>
      <c r="BT578" s="1">
        <f t="shared" ref="BT578:BT641" ca="1" si="140">INDEX(rushing_tds,CELL("Row",AK578)-1)*(RUSHTD)</f>
        <v>0</v>
      </c>
      <c r="BU578" s="1">
        <f t="shared" ref="BU578:BU641" ca="1" si="141">IF(INDEX(rushing_yds,CELL("Row",AI578)-1)&gt;=100,3,0)</f>
        <v>0</v>
      </c>
      <c r="BV578" s="1">
        <f t="shared" ref="BV578:BV641" ca="1" si="142">INDEX(receiving_yds,CELL("Row",AN578)-1)*(RECYDS)</f>
        <v>6.3000000000000007</v>
      </c>
      <c r="BW578" s="1">
        <f t="shared" ref="BW578:BW641" ca="1" si="143">INDEX(receiving_rec,CELL("Row",AO578)-1)*(REC)</f>
        <v>3</v>
      </c>
      <c r="BX578" s="1">
        <f t="shared" ref="BX578:BX641" ca="1" si="144">INDEX(receiving_tds,CELL("Row",AP578)-1)*(RECTD)</f>
        <v>0</v>
      </c>
      <c r="BY578" s="1">
        <f t="shared" ref="BY578:BY641" ca="1" si="145">IF(INDEX(receiving_yds,CELL("Row",AI578)-1)&gt;=100,3,0)</f>
        <v>0</v>
      </c>
      <c r="BZ578" s="1">
        <f t="shared" ref="BZ578:BZ641" ca="1" si="146">INDEX(puntret_tds,CELL("Row",AR578)-1)*(PUNTKORETTD)+INDEX(kickret_tds,CELL("Row",AR578)-1)*(PUNTKORETTD)</f>
        <v>0</v>
      </c>
      <c r="CA578" s="1">
        <f t="shared" ref="CA578:CA641" ca="1" si="147">INDEX(fumbles_tot,CELL("Row",AS578)-1)*(FUM)</f>
        <v>0</v>
      </c>
      <c r="CB578" s="1">
        <f t="shared" ref="CB578:CB641" ca="1" si="148">(INDEX(passing_twoptm,CELL("Row",AT578)-1)+INDEX(rushing_twoptm,CELL("Row",AT578)-1)+INDEX(receiving_twoptm,CELL("Row",AT578)-1))*(_2PTCONV)</f>
        <v>0</v>
      </c>
      <c r="CC578" s="1">
        <f t="shared" ref="CC578:CC641" ca="1" si="149">SUM(BO578:CB578)</f>
        <v>9.3000000000000007</v>
      </c>
    </row>
    <row r="579" spans="1:81" hidden="1" x14ac:dyDescent="0.25">
      <c r="A579" s="1" t="s">
        <v>278</v>
      </c>
      <c r="B579" s="1" t="s">
        <v>279</v>
      </c>
      <c r="C579" s="1" t="s">
        <v>135</v>
      </c>
      <c r="D579" s="1" t="s">
        <v>263</v>
      </c>
      <c r="E579" s="1" t="s">
        <v>76</v>
      </c>
      <c r="AU579">
        <v>22</v>
      </c>
      <c r="AV579">
        <v>0</v>
      </c>
      <c r="AW579">
        <v>4</v>
      </c>
      <c r="AX579">
        <v>0</v>
      </c>
      <c r="AY579">
        <v>1</v>
      </c>
      <c r="AZ579">
        <v>0</v>
      </c>
      <c r="BA579">
        <v>47</v>
      </c>
      <c r="BI579" s="3">
        <v>3</v>
      </c>
      <c r="BJ579" s="3" t="str">
        <f t="array" ref="BJ579">IF(C579="yes",VLOOKUP(BI579&amp;D579,CHOOSE({1,2},Schedule_2015!$A$2:$A$257&amp;Schedule_2015!$B$2:$B$257,Schedule_2015!$C$2:$C$257),2,0),VLOOKUP(BI579&amp;D579,CHOOSE({1,2},Schedule_2015!$A$2:$A$257&amp;Schedule_2015!$C$2:$C$257,Schedule_2015!$B$2:$B$257),2,0))</f>
        <v>CAR</v>
      </c>
      <c r="BK579" s="3">
        <f>VLOOKUP(BJ579,Def!$A$2:$Z$34,23,0)</f>
        <v>92</v>
      </c>
      <c r="BL579" s="3">
        <f>VLOOKUP(BJ579,Def!$A$2:$Z$34,16,0)</f>
        <v>247</v>
      </c>
      <c r="BM579" s="3">
        <f>VLOOKUP(BJ579,Def!$A$2:$Z$34,17,0)</f>
        <v>4</v>
      </c>
      <c r="BN579" s="3">
        <f>VLOOKUP(BJ579,Def!$A$2:$Z$34,24,0)</f>
        <v>4</v>
      </c>
      <c r="BO579" s="1">
        <f t="shared" ca="1" si="135"/>
        <v>0</v>
      </c>
      <c r="BP579" s="1">
        <f t="shared" ca="1" si="136"/>
        <v>0</v>
      </c>
      <c r="BQ579" s="1">
        <f t="shared" ca="1" si="137"/>
        <v>0</v>
      </c>
      <c r="BR579" s="1">
        <f t="shared" ca="1" si="138"/>
        <v>0</v>
      </c>
      <c r="BS579" s="1">
        <f t="shared" ca="1" si="139"/>
        <v>0</v>
      </c>
      <c r="BT579" s="1">
        <f t="shared" ca="1" si="140"/>
        <v>0</v>
      </c>
      <c r="BU579" s="1">
        <f t="shared" ca="1" si="141"/>
        <v>0</v>
      </c>
      <c r="BV579" s="1">
        <f t="shared" ca="1" si="142"/>
        <v>4.7</v>
      </c>
      <c r="BW579" s="1">
        <f t="shared" ca="1" si="143"/>
        <v>4</v>
      </c>
      <c r="BX579" s="1">
        <f t="shared" ca="1" si="144"/>
        <v>0</v>
      </c>
      <c r="BY579" s="1">
        <f t="shared" ca="1" si="145"/>
        <v>0</v>
      </c>
      <c r="BZ579" s="1">
        <f t="shared" ca="1" si="146"/>
        <v>0</v>
      </c>
      <c r="CA579" s="1">
        <f t="shared" ca="1" si="147"/>
        <v>0</v>
      </c>
      <c r="CB579" s="1">
        <f t="shared" ca="1" si="148"/>
        <v>0</v>
      </c>
      <c r="CC579" s="1">
        <f t="shared" ca="1" si="149"/>
        <v>8.6999999999999993</v>
      </c>
    </row>
    <row r="580" spans="1:81" hidden="1" x14ac:dyDescent="0.25">
      <c r="A580" s="1" t="s">
        <v>84</v>
      </c>
      <c r="B580" s="1" t="s">
        <v>85</v>
      </c>
      <c r="C580" s="1" t="s">
        <v>135</v>
      </c>
      <c r="D580" s="1" t="s">
        <v>63</v>
      </c>
      <c r="E580" s="1" t="s">
        <v>79</v>
      </c>
      <c r="AU580">
        <v>7</v>
      </c>
      <c r="AV580">
        <v>7</v>
      </c>
      <c r="AW580">
        <v>1</v>
      </c>
      <c r="AX580">
        <v>1</v>
      </c>
      <c r="AY580">
        <v>0</v>
      </c>
      <c r="AZ580">
        <v>0</v>
      </c>
      <c r="BA580">
        <v>7</v>
      </c>
      <c r="BI580" s="3">
        <v>2</v>
      </c>
      <c r="BJ580" s="3" t="str">
        <f t="array" ref="BJ580">IF(C580="yes",VLOOKUP(BI580&amp;D580,CHOOSE({1,2},Schedule_2015!$A$2:$A$257&amp;Schedule_2015!$B$2:$B$257,Schedule_2015!$C$2:$C$257),2,0),VLOOKUP(BI580&amp;D580,CHOOSE({1,2},Schedule_2015!$A$2:$A$257&amp;Schedule_2015!$C$2:$C$257,Schedule_2015!$B$2:$B$257),2,0))</f>
        <v>CAR</v>
      </c>
      <c r="BK580" s="3">
        <f>VLOOKUP(BJ580,Def!$A$2:$Z$34,23,0)</f>
        <v>92</v>
      </c>
      <c r="BL580" s="3">
        <f>VLOOKUP(BJ580,Def!$A$2:$Z$34,16,0)</f>
        <v>247</v>
      </c>
      <c r="BM580" s="3">
        <f>VLOOKUP(BJ580,Def!$A$2:$Z$34,17,0)</f>
        <v>4</v>
      </c>
      <c r="BN580" s="3">
        <f>VLOOKUP(BJ580,Def!$A$2:$Z$34,24,0)</f>
        <v>4</v>
      </c>
      <c r="BO580" s="1">
        <f t="shared" ca="1" si="135"/>
        <v>0</v>
      </c>
      <c r="BP580" s="1">
        <f t="shared" ca="1" si="136"/>
        <v>0</v>
      </c>
      <c r="BQ580" s="1">
        <f t="shared" ca="1" si="137"/>
        <v>0</v>
      </c>
      <c r="BR580" s="1">
        <f t="shared" ca="1" si="138"/>
        <v>0</v>
      </c>
      <c r="BS580" s="1">
        <f t="shared" ca="1" si="139"/>
        <v>0</v>
      </c>
      <c r="BT580" s="1">
        <f t="shared" ca="1" si="140"/>
        <v>0</v>
      </c>
      <c r="BU580" s="1">
        <f t="shared" ca="1" si="141"/>
        <v>0</v>
      </c>
      <c r="BV580" s="1">
        <f t="shared" ca="1" si="142"/>
        <v>0.70000000000000007</v>
      </c>
      <c r="BW580" s="1">
        <f t="shared" ca="1" si="143"/>
        <v>1</v>
      </c>
      <c r="BX580" s="1">
        <f t="shared" ca="1" si="144"/>
        <v>6</v>
      </c>
      <c r="BY580" s="1">
        <f t="shared" ca="1" si="145"/>
        <v>0</v>
      </c>
      <c r="BZ580" s="1">
        <f t="shared" ca="1" si="146"/>
        <v>0</v>
      </c>
      <c r="CA580" s="1">
        <f t="shared" ca="1" si="147"/>
        <v>0</v>
      </c>
      <c r="CB580" s="1">
        <f t="shared" ca="1" si="148"/>
        <v>0</v>
      </c>
      <c r="CC580" s="1">
        <f t="shared" ca="1" si="149"/>
        <v>7.7</v>
      </c>
    </row>
    <row r="581" spans="1:81" hidden="1" x14ac:dyDescent="0.25">
      <c r="A581" s="1" t="s">
        <v>276</v>
      </c>
      <c r="B581" s="1" t="s">
        <v>277</v>
      </c>
      <c r="C581" s="1" t="s">
        <v>135</v>
      </c>
      <c r="D581" s="1" t="s">
        <v>263</v>
      </c>
      <c r="E581" s="1" t="s">
        <v>79</v>
      </c>
      <c r="K581">
        <v>1</v>
      </c>
      <c r="L581">
        <v>0</v>
      </c>
      <c r="M581">
        <v>1</v>
      </c>
      <c r="N581">
        <v>0</v>
      </c>
      <c r="O581">
        <v>0</v>
      </c>
      <c r="AU581">
        <v>20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42</v>
      </c>
      <c r="BI581" s="3">
        <v>3</v>
      </c>
      <c r="BJ581" s="3" t="str">
        <f t="array" ref="BJ581">IF(C581="yes",VLOOKUP(BI581&amp;D581,CHOOSE({1,2},Schedule_2015!$A$2:$A$257&amp;Schedule_2015!$B$2:$B$257,Schedule_2015!$C$2:$C$257),2,0),VLOOKUP(BI581&amp;D581,CHOOSE({1,2},Schedule_2015!$A$2:$A$257&amp;Schedule_2015!$C$2:$C$257,Schedule_2015!$B$2:$B$257),2,0))</f>
        <v>CAR</v>
      </c>
      <c r="BK581" s="3">
        <f>VLOOKUP(BJ581,Def!$A$2:$Z$34,23,0)</f>
        <v>92</v>
      </c>
      <c r="BL581" s="3">
        <f>VLOOKUP(BJ581,Def!$A$2:$Z$34,16,0)</f>
        <v>247</v>
      </c>
      <c r="BM581" s="3">
        <f>VLOOKUP(BJ581,Def!$A$2:$Z$34,17,0)</f>
        <v>4</v>
      </c>
      <c r="BN581" s="3">
        <f>VLOOKUP(BJ581,Def!$A$2:$Z$34,24,0)</f>
        <v>4</v>
      </c>
      <c r="BO581" s="1">
        <f t="shared" ca="1" si="135"/>
        <v>0</v>
      </c>
      <c r="BP581" s="1">
        <f t="shared" ca="1" si="136"/>
        <v>0</v>
      </c>
      <c r="BQ581" s="1">
        <f t="shared" ca="1" si="137"/>
        <v>0</v>
      </c>
      <c r="BR581" s="1">
        <f t="shared" ca="1" si="138"/>
        <v>0</v>
      </c>
      <c r="BS581" s="1">
        <f t="shared" ca="1" si="139"/>
        <v>0</v>
      </c>
      <c r="BT581" s="1">
        <f t="shared" ca="1" si="140"/>
        <v>0</v>
      </c>
      <c r="BU581" s="1">
        <f t="shared" ca="1" si="141"/>
        <v>0</v>
      </c>
      <c r="BV581" s="1">
        <f t="shared" ca="1" si="142"/>
        <v>4.2</v>
      </c>
      <c r="BW581" s="1">
        <f t="shared" ca="1" si="143"/>
        <v>4</v>
      </c>
      <c r="BX581" s="1">
        <f t="shared" ca="1" si="144"/>
        <v>0</v>
      </c>
      <c r="BY581" s="1">
        <f t="shared" ca="1" si="145"/>
        <v>0</v>
      </c>
      <c r="BZ581" s="1">
        <f t="shared" ca="1" si="146"/>
        <v>0</v>
      </c>
      <c r="CA581" s="1">
        <f t="shared" ca="1" si="147"/>
        <v>-1</v>
      </c>
      <c r="CB581" s="1">
        <f t="shared" ca="1" si="148"/>
        <v>0</v>
      </c>
      <c r="CC581" s="1">
        <f t="shared" ca="1" si="149"/>
        <v>7.1999999999999993</v>
      </c>
    </row>
    <row r="582" spans="1:81" hidden="1" x14ac:dyDescent="0.25">
      <c r="A582" s="1" t="s">
        <v>72</v>
      </c>
      <c r="B582" s="1" t="s">
        <v>73</v>
      </c>
      <c r="C582" s="1" t="s">
        <v>135</v>
      </c>
      <c r="D582" s="1" t="s">
        <v>63</v>
      </c>
      <c r="E582" s="1" t="s">
        <v>69</v>
      </c>
      <c r="AU582">
        <v>6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9</v>
      </c>
      <c r="BB582">
        <v>14</v>
      </c>
      <c r="BC582">
        <v>13</v>
      </c>
      <c r="BD582">
        <v>0</v>
      </c>
      <c r="BE582">
        <v>0</v>
      </c>
      <c r="BF582">
        <v>0</v>
      </c>
      <c r="BG582">
        <v>0</v>
      </c>
      <c r="BH582">
        <v>38</v>
      </c>
      <c r="BI582" s="3">
        <v>2</v>
      </c>
      <c r="BJ582" s="3" t="str">
        <f t="array" ref="BJ582">IF(C582="yes",VLOOKUP(BI582&amp;D582,CHOOSE({1,2},Schedule_2015!$A$2:$A$257&amp;Schedule_2015!$B$2:$B$257,Schedule_2015!$C$2:$C$257),2,0),VLOOKUP(BI582&amp;D582,CHOOSE({1,2},Schedule_2015!$A$2:$A$257&amp;Schedule_2015!$C$2:$C$257,Schedule_2015!$B$2:$B$257),2,0))</f>
        <v>CAR</v>
      </c>
      <c r="BK582" s="3">
        <f>VLOOKUP(BJ582,Def!$A$2:$Z$34,23,0)</f>
        <v>92</v>
      </c>
      <c r="BL582" s="3">
        <f>VLOOKUP(BJ582,Def!$A$2:$Z$34,16,0)</f>
        <v>247</v>
      </c>
      <c r="BM582" s="3">
        <f>VLOOKUP(BJ582,Def!$A$2:$Z$34,17,0)</f>
        <v>4</v>
      </c>
      <c r="BN582" s="3">
        <f>VLOOKUP(BJ582,Def!$A$2:$Z$34,24,0)</f>
        <v>4</v>
      </c>
      <c r="BO582" s="1">
        <f t="shared" ca="1" si="135"/>
        <v>0</v>
      </c>
      <c r="BP582" s="1">
        <f t="shared" ca="1" si="136"/>
        <v>0</v>
      </c>
      <c r="BQ582" s="1">
        <f t="shared" ca="1" si="137"/>
        <v>0</v>
      </c>
      <c r="BR582" s="1">
        <f t="shared" ca="1" si="138"/>
        <v>0</v>
      </c>
      <c r="BS582" s="1">
        <f t="shared" ca="1" si="139"/>
        <v>3.8000000000000003</v>
      </c>
      <c r="BT582" s="1">
        <f t="shared" ca="1" si="140"/>
        <v>0</v>
      </c>
      <c r="BU582" s="1">
        <f t="shared" ca="1" si="141"/>
        <v>0</v>
      </c>
      <c r="BV582" s="1">
        <f t="shared" ca="1" si="142"/>
        <v>0.9</v>
      </c>
      <c r="BW582" s="1">
        <f t="shared" ca="1" si="143"/>
        <v>2</v>
      </c>
      <c r="BX582" s="1">
        <f t="shared" ca="1" si="144"/>
        <v>0</v>
      </c>
      <c r="BY582" s="1">
        <f t="shared" ca="1" si="145"/>
        <v>0</v>
      </c>
      <c r="BZ582" s="1">
        <f t="shared" ca="1" si="146"/>
        <v>0</v>
      </c>
      <c r="CA582" s="1">
        <f t="shared" ca="1" si="147"/>
        <v>0</v>
      </c>
      <c r="CB582" s="1">
        <f t="shared" ca="1" si="148"/>
        <v>0</v>
      </c>
      <c r="CC582" s="1">
        <f t="shared" ca="1" si="149"/>
        <v>6.7</v>
      </c>
    </row>
    <row r="583" spans="1:81" hidden="1" x14ac:dyDescent="0.25">
      <c r="A583" s="1" t="s">
        <v>2406</v>
      </c>
      <c r="B583" s="1" t="s">
        <v>2407</v>
      </c>
      <c r="C583" s="1" t="s">
        <v>62</v>
      </c>
      <c r="D583" s="1" t="s">
        <v>693</v>
      </c>
      <c r="E583" s="1" t="s">
        <v>69</v>
      </c>
      <c r="AU583">
        <v>15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26</v>
      </c>
      <c r="BB583">
        <v>5</v>
      </c>
      <c r="BC583">
        <v>6</v>
      </c>
      <c r="BD583">
        <v>0</v>
      </c>
      <c r="BE583">
        <v>0</v>
      </c>
      <c r="BF583">
        <v>0</v>
      </c>
      <c r="BG583">
        <v>0</v>
      </c>
      <c r="BH583">
        <v>19</v>
      </c>
      <c r="BI583" s="3">
        <v>1</v>
      </c>
      <c r="BJ583" s="3" t="str">
        <f t="array" ref="BJ583">IF(C583="yes",VLOOKUP(BI583&amp;D583,CHOOSE({1,2},Schedule_2015!$A$2:$A$257&amp;Schedule_2015!$B$2:$B$257,Schedule_2015!$C$2:$C$257),2,0),VLOOKUP(BI583&amp;D583,CHOOSE({1,2},Schedule_2015!$A$2:$A$257&amp;Schedule_2015!$C$2:$C$257,Schedule_2015!$B$2:$B$257),2,0))</f>
        <v>CAR</v>
      </c>
      <c r="BK583" s="3">
        <f>VLOOKUP(BJ583,Def!$A$2:$Z$34,23,0)</f>
        <v>92</v>
      </c>
      <c r="BL583" s="3">
        <f>VLOOKUP(BJ583,Def!$A$2:$Z$34,16,0)</f>
        <v>247</v>
      </c>
      <c r="BM583" s="3">
        <f>VLOOKUP(BJ583,Def!$A$2:$Z$34,17,0)</f>
        <v>4</v>
      </c>
      <c r="BN583" s="3">
        <f>VLOOKUP(BJ583,Def!$A$2:$Z$34,24,0)</f>
        <v>4</v>
      </c>
      <c r="BO583" s="1">
        <f t="shared" ca="1" si="135"/>
        <v>0</v>
      </c>
      <c r="BP583" s="1">
        <f t="shared" ca="1" si="136"/>
        <v>0</v>
      </c>
      <c r="BQ583" s="1">
        <f t="shared" ca="1" si="137"/>
        <v>0</v>
      </c>
      <c r="BR583" s="1">
        <f t="shared" ca="1" si="138"/>
        <v>0</v>
      </c>
      <c r="BS583" s="1">
        <f t="shared" ca="1" si="139"/>
        <v>1.9000000000000001</v>
      </c>
      <c r="BT583" s="1">
        <f t="shared" ca="1" si="140"/>
        <v>0</v>
      </c>
      <c r="BU583" s="1">
        <f t="shared" ca="1" si="141"/>
        <v>0</v>
      </c>
      <c r="BV583" s="1">
        <f t="shared" ca="1" si="142"/>
        <v>2.6</v>
      </c>
      <c r="BW583" s="1">
        <f t="shared" ca="1" si="143"/>
        <v>2</v>
      </c>
      <c r="BX583" s="1">
        <f t="shared" ca="1" si="144"/>
        <v>0</v>
      </c>
      <c r="BY583" s="1">
        <f t="shared" ca="1" si="145"/>
        <v>0</v>
      </c>
      <c r="BZ583" s="1">
        <f t="shared" ca="1" si="146"/>
        <v>0</v>
      </c>
      <c r="CA583" s="1">
        <f t="shared" ca="1" si="147"/>
        <v>0</v>
      </c>
      <c r="CB583" s="1">
        <f t="shared" ca="1" si="148"/>
        <v>0</v>
      </c>
      <c r="CC583" s="1">
        <f t="shared" ca="1" si="149"/>
        <v>6.5</v>
      </c>
    </row>
    <row r="584" spans="1:81" hidden="1" x14ac:dyDescent="0.25">
      <c r="A584" s="1" t="s">
        <v>649</v>
      </c>
      <c r="B584" s="1" t="s">
        <v>650</v>
      </c>
      <c r="C584" s="1" t="s">
        <v>62</v>
      </c>
      <c r="D584" s="1" t="s">
        <v>644</v>
      </c>
      <c r="E584" s="1" t="s">
        <v>76</v>
      </c>
      <c r="AU584">
        <v>21</v>
      </c>
      <c r="AV584">
        <v>0</v>
      </c>
      <c r="AW584">
        <v>3</v>
      </c>
      <c r="AX584">
        <v>0</v>
      </c>
      <c r="AY584">
        <v>0</v>
      </c>
      <c r="AZ584">
        <v>0</v>
      </c>
      <c r="BA584">
        <v>32</v>
      </c>
      <c r="BI584" s="3">
        <v>4</v>
      </c>
      <c r="BJ584" s="3" t="str">
        <f t="array" ref="BJ584">IF(C584="yes",VLOOKUP(BI584&amp;D584,CHOOSE({1,2},Schedule_2015!$A$2:$A$257&amp;Schedule_2015!$B$2:$B$257,Schedule_2015!$C$2:$C$257),2,0),VLOOKUP(BI584&amp;D584,CHOOSE({1,2},Schedule_2015!$A$2:$A$257&amp;Schedule_2015!$C$2:$C$257,Schedule_2015!$B$2:$B$257),2,0))</f>
        <v>CAR</v>
      </c>
      <c r="BK584" s="3">
        <f>VLOOKUP(BJ584,Def!$A$2:$Z$34,23,0)</f>
        <v>92</v>
      </c>
      <c r="BL584" s="3">
        <f>VLOOKUP(BJ584,Def!$A$2:$Z$34,16,0)</f>
        <v>247</v>
      </c>
      <c r="BM584" s="3">
        <f>VLOOKUP(BJ584,Def!$A$2:$Z$34,17,0)</f>
        <v>4</v>
      </c>
      <c r="BN584" s="3">
        <f>VLOOKUP(BJ584,Def!$A$2:$Z$34,24,0)</f>
        <v>4</v>
      </c>
      <c r="BO584" s="1">
        <f t="shared" ca="1" si="135"/>
        <v>0</v>
      </c>
      <c r="BP584" s="1">
        <f t="shared" ca="1" si="136"/>
        <v>0</v>
      </c>
      <c r="BQ584" s="1">
        <f t="shared" ca="1" si="137"/>
        <v>0</v>
      </c>
      <c r="BR584" s="1">
        <f t="shared" ca="1" si="138"/>
        <v>0</v>
      </c>
      <c r="BS584" s="1">
        <f t="shared" ca="1" si="139"/>
        <v>0</v>
      </c>
      <c r="BT584" s="1">
        <f t="shared" ca="1" si="140"/>
        <v>0</v>
      </c>
      <c r="BU584" s="1">
        <f t="shared" ca="1" si="141"/>
        <v>0</v>
      </c>
      <c r="BV584" s="1">
        <f t="shared" ca="1" si="142"/>
        <v>3.2</v>
      </c>
      <c r="BW584" s="1">
        <f t="shared" ca="1" si="143"/>
        <v>3</v>
      </c>
      <c r="BX584" s="1">
        <f t="shared" ca="1" si="144"/>
        <v>0</v>
      </c>
      <c r="BY584" s="1">
        <f t="shared" ca="1" si="145"/>
        <v>0</v>
      </c>
      <c r="BZ584" s="1">
        <f t="shared" ca="1" si="146"/>
        <v>0</v>
      </c>
      <c r="CA584" s="1">
        <f t="shared" ca="1" si="147"/>
        <v>0</v>
      </c>
      <c r="CB584" s="1">
        <f t="shared" ca="1" si="148"/>
        <v>0</v>
      </c>
      <c r="CC584" s="1">
        <f t="shared" ca="1" si="149"/>
        <v>6.2</v>
      </c>
    </row>
    <row r="585" spans="1:81" hidden="1" x14ac:dyDescent="0.25">
      <c r="A585" s="1" t="s">
        <v>284</v>
      </c>
      <c r="B585" s="1" t="s">
        <v>285</v>
      </c>
      <c r="C585" s="1" t="s">
        <v>135</v>
      </c>
      <c r="D585" s="1" t="s">
        <v>263</v>
      </c>
      <c r="E585" s="1" t="s">
        <v>69</v>
      </c>
      <c r="Y585">
        <v>24</v>
      </c>
      <c r="Z585">
        <v>35</v>
      </c>
      <c r="AA585">
        <v>0</v>
      </c>
      <c r="AB585">
        <v>3</v>
      </c>
      <c r="AC585">
        <v>0</v>
      </c>
      <c r="AP585">
        <v>41</v>
      </c>
      <c r="AQ585">
        <v>74</v>
      </c>
      <c r="AR585">
        <v>74</v>
      </c>
      <c r="AS585">
        <v>2</v>
      </c>
      <c r="AT585">
        <v>1</v>
      </c>
      <c r="BI585" s="3">
        <v>3</v>
      </c>
      <c r="BJ585" s="3" t="str">
        <f t="array" ref="BJ585">IF(C585="yes",VLOOKUP(BI585&amp;D585,CHOOSE({1,2},Schedule_2015!$A$2:$A$257&amp;Schedule_2015!$B$2:$B$257,Schedule_2015!$C$2:$C$257),2,0),VLOOKUP(BI585&amp;D585,CHOOSE({1,2},Schedule_2015!$A$2:$A$257&amp;Schedule_2015!$C$2:$C$257,Schedule_2015!$B$2:$B$257),2,0))</f>
        <v>CAR</v>
      </c>
      <c r="BK585" s="3">
        <f>VLOOKUP(BJ585,Def!$A$2:$Z$34,23,0)</f>
        <v>92</v>
      </c>
      <c r="BL585" s="3">
        <f>VLOOKUP(BJ585,Def!$A$2:$Z$34,16,0)</f>
        <v>247</v>
      </c>
      <c r="BM585" s="3">
        <f>VLOOKUP(BJ585,Def!$A$2:$Z$34,17,0)</f>
        <v>4</v>
      </c>
      <c r="BN585" s="3">
        <f>VLOOKUP(BJ585,Def!$A$2:$Z$34,24,0)</f>
        <v>4</v>
      </c>
      <c r="BO585" s="1">
        <f t="shared" ca="1" si="135"/>
        <v>0</v>
      </c>
      <c r="BP585" s="1">
        <f t="shared" ca="1" si="136"/>
        <v>0</v>
      </c>
      <c r="BQ585" s="1">
        <f t="shared" ca="1" si="137"/>
        <v>0</v>
      </c>
      <c r="BR585" s="1">
        <f t="shared" ca="1" si="138"/>
        <v>0</v>
      </c>
      <c r="BS585" s="1">
        <f t="shared" ca="1" si="139"/>
        <v>0</v>
      </c>
      <c r="BT585" s="1">
        <f t="shared" ca="1" si="140"/>
        <v>0</v>
      </c>
      <c r="BU585" s="1">
        <f t="shared" ca="1" si="141"/>
        <v>0</v>
      </c>
      <c r="BV585" s="1">
        <f t="shared" ca="1" si="142"/>
        <v>0</v>
      </c>
      <c r="BW585" s="1">
        <f t="shared" ca="1" si="143"/>
        <v>0</v>
      </c>
      <c r="BX585" s="1">
        <f t="shared" ca="1" si="144"/>
        <v>0</v>
      </c>
      <c r="BY585" s="1">
        <f t="shared" ca="1" si="145"/>
        <v>0</v>
      </c>
      <c r="BZ585" s="1">
        <f t="shared" ca="1" si="146"/>
        <v>6</v>
      </c>
      <c r="CA585" s="1">
        <f t="shared" ca="1" si="147"/>
        <v>0</v>
      </c>
      <c r="CB585" s="1">
        <f t="shared" ca="1" si="148"/>
        <v>0</v>
      </c>
      <c r="CC585" s="1">
        <f t="shared" ca="1" si="149"/>
        <v>6</v>
      </c>
    </row>
    <row r="586" spans="1:81" hidden="1" x14ac:dyDescent="0.25">
      <c r="A586" s="1" t="s">
        <v>1845</v>
      </c>
      <c r="B586" s="1" t="s">
        <v>1846</v>
      </c>
      <c r="C586" s="1" t="s">
        <v>62</v>
      </c>
      <c r="D586" s="1" t="s">
        <v>644</v>
      </c>
      <c r="E586" s="1" t="s">
        <v>76</v>
      </c>
      <c r="AU586">
        <v>11</v>
      </c>
      <c r="AV586">
        <v>0</v>
      </c>
      <c r="AW586">
        <v>3</v>
      </c>
      <c r="AX586">
        <v>0</v>
      </c>
      <c r="AY586">
        <v>0</v>
      </c>
      <c r="AZ586">
        <v>0</v>
      </c>
      <c r="BA586">
        <v>26</v>
      </c>
      <c r="BI586" s="3">
        <v>4</v>
      </c>
      <c r="BJ586" s="3" t="str">
        <f t="array" ref="BJ586">IF(C586="yes",VLOOKUP(BI586&amp;D586,CHOOSE({1,2},Schedule_2015!$A$2:$A$257&amp;Schedule_2015!$B$2:$B$257,Schedule_2015!$C$2:$C$257),2,0),VLOOKUP(BI586&amp;D586,CHOOSE({1,2},Schedule_2015!$A$2:$A$257&amp;Schedule_2015!$C$2:$C$257,Schedule_2015!$B$2:$B$257),2,0))</f>
        <v>CAR</v>
      </c>
      <c r="BK586" s="3">
        <f>VLOOKUP(BJ586,Def!$A$2:$Z$34,23,0)</f>
        <v>92</v>
      </c>
      <c r="BL586" s="3">
        <f>VLOOKUP(BJ586,Def!$A$2:$Z$34,16,0)</f>
        <v>247</v>
      </c>
      <c r="BM586" s="3">
        <f>VLOOKUP(BJ586,Def!$A$2:$Z$34,17,0)</f>
        <v>4</v>
      </c>
      <c r="BN586" s="3">
        <f>VLOOKUP(BJ586,Def!$A$2:$Z$34,24,0)</f>
        <v>4</v>
      </c>
      <c r="BO586" s="1">
        <f t="shared" ca="1" si="135"/>
        <v>0</v>
      </c>
      <c r="BP586" s="1">
        <f t="shared" ca="1" si="136"/>
        <v>0</v>
      </c>
      <c r="BQ586" s="1">
        <f t="shared" ca="1" si="137"/>
        <v>0</v>
      </c>
      <c r="BR586" s="1">
        <f t="shared" ca="1" si="138"/>
        <v>0</v>
      </c>
      <c r="BS586" s="1">
        <f t="shared" ca="1" si="139"/>
        <v>0</v>
      </c>
      <c r="BT586" s="1">
        <f t="shared" ca="1" si="140"/>
        <v>0</v>
      </c>
      <c r="BU586" s="1">
        <f t="shared" ca="1" si="141"/>
        <v>0</v>
      </c>
      <c r="BV586" s="1">
        <f t="shared" ca="1" si="142"/>
        <v>2.6</v>
      </c>
      <c r="BW586" s="1">
        <f t="shared" ca="1" si="143"/>
        <v>3</v>
      </c>
      <c r="BX586" s="1">
        <f t="shared" ca="1" si="144"/>
        <v>0</v>
      </c>
      <c r="BY586" s="1">
        <f t="shared" ca="1" si="145"/>
        <v>0</v>
      </c>
      <c r="BZ586" s="1">
        <f t="shared" ca="1" si="146"/>
        <v>0</v>
      </c>
      <c r="CA586" s="1">
        <f t="shared" ca="1" si="147"/>
        <v>0</v>
      </c>
      <c r="CB586" s="1">
        <f t="shared" ca="1" si="148"/>
        <v>0</v>
      </c>
      <c r="CC586" s="1">
        <f t="shared" ca="1" si="149"/>
        <v>5.6</v>
      </c>
    </row>
    <row r="587" spans="1:81" hidden="1" x14ac:dyDescent="0.25">
      <c r="A587" s="1" t="s">
        <v>268</v>
      </c>
      <c r="B587" s="1" t="s">
        <v>269</v>
      </c>
      <c r="C587" s="1" t="s">
        <v>135</v>
      </c>
      <c r="D587" s="1" t="s">
        <v>263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22</v>
      </c>
      <c r="BB587">
        <v>1</v>
      </c>
      <c r="BC587">
        <v>4</v>
      </c>
      <c r="BD587">
        <v>0</v>
      </c>
      <c r="BE587">
        <v>0</v>
      </c>
      <c r="BF587">
        <v>0</v>
      </c>
      <c r="BG587">
        <v>0</v>
      </c>
      <c r="BH587">
        <v>4</v>
      </c>
      <c r="BI587" s="3">
        <v>3</v>
      </c>
      <c r="BJ587" s="3" t="str">
        <f t="array" ref="BJ587">IF(C587="yes",VLOOKUP(BI587&amp;D587,CHOOSE({1,2},Schedule_2015!$A$2:$A$257&amp;Schedule_2015!$B$2:$B$257,Schedule_2015!$C$2:$C$257),2,0),VLOOKUP(BI587&amp;D587,CHOOSE({1,2},Schedule_2015!$A$2:$A$257&amp;Schedule_2015!$C$2:$C$257,Schedule_2015!$B$2:$B$257),2,0))</f>
        <v>CAR</v>
      </c>
      <c r="BK587" s="3">
        <f>VLOOKUP(BJ587,Def!$A$2:$Z$34,23,0)</f>
        <v>92</v>
      </c>
      <c r="BL587" s="3">
        <f>VLOOKUP(BJ587,Def!$A$2:$Z$34,16,0)</f>
        <v>247</v>
      </c>
      <c r="BM587" s="3">
        <f>VLOOKUP(BJ587,Def!$A$2:$Z$34,17,0)</f>
        <v>4</v>
      </c>
      <c r="BN587" s="3">
        <f>VLOOKUP(BJ587,Def!$A$2:$Z$34,24,0)</f>
        <v>4</v>
      </c>
      <c r="BO587" s="1">
        <f t="shared" ca="1" si="135"/>
        <v>0</v>
      </c>
      <c r="BP587" s="1">
        <f t="shared" ca="1" si="136"/>
        <v>0</v>
      </c>
      <c r="BQ587" s="1">
        <f t="shared" ca="1" si="137"/>
        <v>0</v>
      </c>
      <c r="BR587" s="1">
        <f t="shared" ca="1" si="138"/>
        <v>0</v>
      </c>
      <c r="BS587" s="1">
        <f t="shared" ca="1" si="139"/>
        <v>0.4</v>
      </c>
      <c r="BT587" s="1">
        <f t="shared" ca="1" si="140"/>
        <v>0</v>
      </c>
      <c r="BU587" s="1">
        <f t="shared" ca="1" si="141"/>
        <v>0</v>
      </c>
      <c r="BV587" s="1">
        <f t="shared" ca="1" si="142"/>
        <v>2.2000000000000002</v>
      </c>
      <c r="BW587" s="1">
        <f t="shared" ca="1" si="143"/>
        <v>2</v>
      </c>
      <c r="BX587" s="1">
        <f t="shared" ca="1" si="144"/>
        <v>0</v>
      </c>
      <c r="BY587" s="1">
        <f t="shared" ca="1" si="145"/>
        <v>0</v>
      </c>
      <c r="BZ587" s="1">
        <f t="shared" ca="1" si="146"/>
        <v>0</v>
      </c>
      <c r="CA587" s="1">
        <f t="shared" ca="1" si="147"/>
        <v>0</v>
      </c>
      <c r="CB587" s="1">
        <f t="shared" ca="1" si="148"/>
        <v>0</v>
      </c>
      <c r="CC587" s="1">
        <f t="shared" ca="1" si="149"/>
        <v>4.5999999999999996</v>
      </c>
    </row>
    <row r="588" spans="1:81" hidden="1" x14ac:dyDescent="0.25">
      <c r="A588" s="1" t="s">
        <v>706</v>
      </c>
      <c r="B588" s="1" t="s">
        <v>707</v>
      </c>
      <c r="C588" s="1" t="s">
        <v>62</v>
      </c>
      <c r="D588" s="1" t="s">
        <v>693</v>
      </c>
      <c r="E588" s="1" t="s">
        <v>76</v>
      </c>
      <c r="AU588">
        <v>13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17</v>
      </c>
      <c r="BI588" s="3">
        <v>1</v>
      </c>
      <c r="BJ588" s="3" t="str">
        <f t="array" ref="BJ588">IF(C588="yes",VLOOKUP(BI588&amp;D588,CHOOSE({1,2},Schedule_2015!$A$2:$A$257&amp;Schedule_2015!$B$2:$B$257,Schedule_2015!$C$2:$C$257),2,0),VLOOKUP(BI588&amp;D588,CHOOSE({1,2},Schedule_2015!$A$2:$A$257&amp;Schedule_2015!$C$2:$C$257,Schedule_2015!$B$2:$B$257),2,0))</f>
        <v>CAR</v>
      </c>
      <c r="BK588" s="3">
        <f>VLOOKUP(BJ588,Def!$A$2:$Z$34,23,0)</f>
        <v>92</v>
      </c>
      <c r="BL588" s="3">
        <f>VLOOKUP(BJ588,Def!$A$2:$Z$34,16,0)</f>
        <v>247</v>
      </c>
      <c r="BM588" s="3">
        <f>VLOOKUP(BJ588,Def!$A$2:$Z$34,17,0)</f>
        <v>4</v>
      </c>
      <c r="BN588" s="3">
        <f>VLOOKUP(BJ588,Def!$A$2:$Z$34,24,0)</f>
        <v>4</v>
      </c>
      <c r="BO588" s="1">
        <f t="shared" ca="1" si="135"/>
        <v>0</v>
      </c>
      <c r="BP588" s="1">
        <f t="shared" ca="1" si="136"/>
        <v>0</v>
      </c>
      <c r="BQ588" s="1">
        <f t="shared" ca="1" si="137"/>
        <v>0</v>
      </c>
      <c r="BR588" s="1">
        <f t="shared" ca="1" si="138"/>
        <v>0</v>
      </c>
      <c r="BS588" s="1">
        <f t="shared" ca="1" si="139"/>
        <v>0</v>
      </c>
      <c r="BT588" s="1">
        <f t="shared" ca="1" si="140"/>
        <v>0</v>
      </c>
      <c r="BU588" s="1">
        <f t="shared" ca="1" si="141"/>
        <v>0</v>
      </c>
      <c r="BV588" s="1">
        <f t="shared" ca="1" si="142"/>
        <v>1.7000000000000002</v>
      </c>
      <c r="BW588" s="1">
        <f t="shared" ca="1" si="143"/>
        <v>2</v>
      </c>
      <c r="BX588" s="1">
        <f t="shared" ca="1" si="144"/>
        <v>0</v>
      </c>
      <c r="BY588" s="1">
        <f t="shared" ca="1" si="145"/>
        <v>0</v>
      </c>
      <c r="BZ588" s="1">
        <f t="shared" ca="1" si="146"/>
        <v>0</v>
      </c>
      <c r="CA588" s="1">
        <f t="shared" ca="1" si="147"/>
        <v>0</v>
      </c>
      <c r="CB588" s="1">
        <f t="shared" ca="1" si="148"/>
        <v>0</v>
      </c>
      <c r="CC588" s="1">
        <f t="shared" ca="1" si="149"/>
        <v>3.7</v>
      </c>
    </row>
    <row r="589" spans="1:81" hidden="1" x14ac:dyDescent="0.25">
      <c r="A589" s="1" t="s">
        <v>704</v>
      </c>
      <c r="B589" s="1" t="s">
        <v>705</v>
      </c>
      <c r="C589" s="1" t="s">
        <v>62</v>
      </c>
      <c r="D589" s="1" t="s">
        <v>693</v>
      </c>
      <c r="E589" s="1" t="s">
        <v>76</v>
      </c>
      <c r="AU589">
        <v>27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27</v>
      </c>
      <c r="BI589" s="3">
        <v>1</v>
      </c>
      <c r="BJ589" s="3" t="str">
        <f t="array" ref="BJ589">IF(C589="yes",VLOOKUP(BI589&amp;D589,CHOOSE({1,2},Schedule_2015!$A$2:$A$257&amp;Schedule_2015!$B$2:$B$257,Schedule_2015!$C$2:$C$257),2,0),VLOOKUP(BI589&amp;D589,CHOOSE({1,2},Schedule_2015!$A$2:$A$257&amp;Schedule_2015!$C$2:$C$257,Schedule_2015!$B$2:$B$257),2,0))</f>
        <v>CAR</v>
      </c>
      <c r="BK589" s="3">
        <f>VLOOKUP(BJ589,Def!$A$2:$Z$34,23,0)</f>
        <v>92</v>
      </c>
      <c r="BL589" s="3">
        <f>VLOOKUP(BJ589,Def!$A$2:$Z$34,16,0)</f>
        <v>247</v>
      </c>
      <c r="BM589" s="3">
        <f>VLOOKUP(BJ589,Def!$A$2:$Z$34,17,0)</f>
        <v>4</v>
      </c>
      <c r="BN589" s="3">
        <f>VLOOKUP(BJ589,Def!$A$2:$Z$34,24,0)</f>
        <v>4</v>
      </c>
      <c r="BO589" s="1">
        <f t="shared" ca="1" si="135"/>
        <v>0</v>
      </c>
      <c r="BP589" s="1">
        <f t="shared" ca="1" si="136"/>
        <v>0</v>
      </c>
      <c r="BQ589" s="1">
        <f t="shared" ca="1" si="137"/>
        <v>0</v>
      </c>
      <c r="BR589" s="1">
        <f t="shared" ca="1" si="138"/>
        <v>0</v>
      </c>
      <c r="BS589" s="1">
        <f t="shared" ca="1" si="139"/>
        <v>0</v>
      </c>
      <c r="BT589" s="1">
        <f t="shared" ca="1" si="140"/>
        <v>0</v>
      </c>
      <c r="BU589" s="1">
        <f t="shared" ca="1" si="141"/>
        <v>0</v>
      </c>
      <c r="BV589" s="1">
        <f t="shared" ca="1" si="142"/>
        <v>2.7</v>
      </c>
      <c r="BW589" s="1">
        <f t="shared" ca="1" si="143"/>
        <v>1</v>
      </c>
      <c r="BX589" s="1">
        <f t="shared" ca="1" si="144"/>
        <v>0</v>
      </c>
      <c r="BY589" s="1">
        <f t="shared" ca="1" si="145"/>
        <v>0</v>
      </c>
      <c r="BZ589" s="1">
        <f t="shared" ca="1" si="146"/>
        <v>0</v>
      </c>
      <c r="CA589" s="1">
        <f t="shared" ca="1" si="147"/>
        <v>0</v>
      </c>
      <c r="CB589" s="1">
        <f t="shared" ca="1" si="148"/>
        <v>0</v>
      </c>
      <c r="CC589" s="1">
        <f t="shared" ca="1" si="149"/>
        <v>3.7</v>
      </c>
    </row>
    <row r="590" spans="1:81" hidden="1" x14ac:dyDescent="0.25">
      <c r="A590" s="1" t="s">
        <v>2166</v>
      </c>
      <c r="B590" s="1" t="s">
        <v>2167</v>
      </c>
      <c r="C590" s="1" t="s">
        <v>135</v>
      </c>
      <c r="D590" s="1" t="s">
        <v>63</v>
      </c>
      <c r="E590" s="1" t="s">
        <v>76</v>
      </c>
      <c r="Y590">
        <v>27</v>
      </c>
      <c r="Z590">
        <v>27</v>
      </c>
      <c r="AA590">
        <v>0</v>
      </c>
      <c r="AB590">
        <v>1</v>
      </c>
      <c r="AC590">
        <v>0</v>
      </c>
      <c r="AU590">
        <v>12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15</v>
      </c>
      <c r="BI590" s="3">
        <v>2</v>
      </c>
      <c r="BJ590" s="3" t="str">
        <f t="array" ref="BJ590">IF(C590="yes",VLOOKUP(BI590&amp;D590,CHOOSE({1,2},Schedule_2015!$A$2:$A$257&amp;Schedule_2015!$B$2:$B$257,Schedule_2015!$C$2:$C$257),2,0),VLOOKUP(BI590&amp;D590,CHOOSE({1,2},Schedule_2015!$A$2:$A$257&amp;Schedule_2015!$C$2:$C$257,Schedule_2015!$B$2:$B$257),2,0))</f>
        <v>CAR</v>
      </c>
      <c r="BK590" s="3">
        <f>VLOOKUP(BJ590,Def!$A$2:$Z$34,23,0)</f>
        <v>92</v>
      </c>
      <c r="BL590" s="3">
        <f>VLOOKUP(BJ590,Def!$A$2:$Z$34,16,0)</f>
        <v>247</v>
      </c>
      <c r="BM590" s="3">
        <f>VLOOKUP(BJ590,Def!$A$2:$Z$34,17,0)</f>
        <v>4</v>
      </c>
      <c r="BN590" s="3">
        <f>VLOOKUP(BJ590,Def!$A$2:$Z$34,24,0)</f>
        <v>4</v>
      </c>
      <c r="BO590" s="1">
        <f t="shared" ca="1" si="135"/>
        <v>0</v>
      </c>
      <c r="BP590" s="1">
        <f t="shared" ca="1" si="136"/>
        <v>0</v>
      </c>
      <c r="BQ590" s="1">
        <f t="shared" ca="1" si="137"/>
        <v>0</v>
      </c>
      <c r="BR590" s="1">
        <f t="shared" ca="1" si="138"/>
        <v>0</v>
      </c>
      <c r="BS590" s="1">
        <f t="shared" ca="1" si="139"/>
        <v>0</v>
      </c>
      <c r="BT590" s="1">
        <f t="shared" ca="1" si="140"/>
        <v>0</v>
      </c>
      <c r="BU590" s="1">
        <f t="shared" ca="1" si="141"/>
        <v>0</v>
      </c>
      <c r="BV590" s="1">
        <f t="shared" ca="1" si="142"/>
        <v>1.5</v>
      </c>
      <c r="BW590" s="1">
        <f t="shared" ca="1" si="143"/>
        <v>2</v>
      </c>
      <c r="BX590" s="1">
        <f t="shared" ca="1" si="144"/>
        <v>0</v>
      </c>
      <c r="BY590" s="1">
        <f t="shared" ca="1" si="145"/>
        <v>0</v>
      </c>
      <c r="BZ590" s="1">
        <f t="shared" ca="1" si="146"/>
        <v>0</v>
      </c>
      <c r="CA590" s="1">
        <f t="shared" ca="1" si="147"/>
        <v>0</v>
      </c>
      <c r="CB590" s="1">
        <f t="shared" ca="1" si="148"/>
        <v>0</v>
      </c>
      <c r="CC590" s="1">
        <f t="shared" ca="1" si="149"/>
        <v>3.5</v>
      </c>
    </row>
    <row r="591" spans="1:81" hidden="1" x14ac:dyDescent="0.25">
      <c r="A591" s="1" t="s">
        <v>77</v>
      </c>
      <c r="B591" s="1" t="s">
        <v>78</v>
      </c>
      <c r="C591" s="1" t="s">
        <v>135</v>
      </c>
      <c r="D591" s="1" t="s">
        <v>63</v>
      </c>
      <c r="E591" s="1" t="s">
        <v>79</v>
      </c>
      <c r="AU591">
        <v>19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19</v>
      </c>
      <c r="BI591" s="3">
        <v>2</v>
      </c>
      <c r="BJ591" s="3" t="str">
        <f t="array" ref="BJ591">IF(C591="yes",VLOOKUP(BI591&amp;D591,CHOOSE({1,2},Schedule_2015!$A$2:$A$257&amp;Schedule_2015!$B$2:$B$257,Schedule_2015!$C$2:$C$257),2,0),VLOOKUP(BI591&amp;D591,CHOOSE({1,2},Schedule_2015!$A$2:$A$257&amp;Schedule_2015!$C$2:$C$257,Schedule_2015!$B$2:$B$257),2,0))</f>
        <v>CAR</v>
      </c>
      <c r="BK591" s="3">
        <f>VLOOKUP(BJ591,Def!$A$2:$Z$34,23,0)</f>
        <v>92</v>
      </c>
      <c r="BL591" s="3">
        <f>VLOOKUP(BJ591,Def!$A$2:$Z$34,16,0)</f>
        <v>247</v>
      </c>
      <c r="BM591" s="3">
        <f>VLOOKUP(BJ591,Def!$A$2:$Z$34,17,0)</f>
        <v>4</v>
      </c>
      <c r="BN591" s="3">
        <f>VLOOKUP(BJ591,Def!$A$2:$Z$34,24,0)</f>
        <v>4</v>
      </c>
      <c r="BO591" s="1">
        <f t="shared" ca="1" si="135"/>
        <v>0</v>
      </c>
      <c r="BP591" s="1">
        <f t="shared" ca="1" si="136"/>
        <v>0</v>
      </c>
      <c r="BQ591" s="1">
        <f t="shared" ca="1" si="137"/>
        <v>0</v>
      </c>
      <c r="BR591" s="1">
        <f t="shared" ca="1" si="138"/>
        <v>0</v>
      </c>
      <c r="BS591" s="1">
        <f t="shared" ca="1" si="139"/>
        <v>0</v>
      </c>
      <c r="BT591" s="1">
        <f t="shared" ca="1" si="140"/>
        <v>0</v>
      </c>
      <c r="BU591" s="1">
        <f t="shared" ca="1" si="141"/>
        <v>0</v>
      </c>
      <c r="BV591" s="1">
        <f t="shared" ca="1" si="142"/>
        <v>1.9000000000000001</v>
      </c>
      <c r="BW591" s="1">
        <f t="shared" ca="1" si="143"/>
        <v>1</v>
      </c>
      <c r="BX591" s="1">
        <f t="shared" ca="1" si="144"/>
        <v>0</v>
      </c>
      <c r="BY591" s="1">
        <f t="shared" ca="1" si="145"/>
        <v>0</v>
      </c>
      <c r="BZ591" s="1">
        <f t="shared" ca="1" si="146"/>
        <v>0</v>
      </c>
      <c r="CA591" s="1">
        <f t="shared" ca="1" si="147"/>
        <v>0</v>
      </c>
      <c r="CB591" s="1">
        <f t="shared" ca="1" si="148"/>
        <v>0</v>
      </c>
      <c r="CC591" s="1">
        <f t="shared" ca="1" si="149"/>
        <v>2.9000000000000004</v>
      </c>
    </row>
    <row r="592" spans="1:81" hidden="1" x14ac:dyDescent="0.25">
      <c r="A592" s="1" t="s">
        <v>439</v>
      </c>
      <c r="B592" s="1" t="s">
        <v>2067</v>
      </c>
      <c r="C592" s="1" t="s">
        <v>135</v>
      </c>
      <c r="D592" s="1" t="s">
        <v>263</v>
      </c>
      <c r="E592" s="1" t="s">
        <v>79</v>
      </c>
      <c r="AU592">
        <v>10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10</v>
      </c>
      <c r="BI592" s="3">
        <v>3</v>
      </c>
      <c r="BJ592" s="3" t="str">
        <f t="array" ref="BJ592">IF(C592="yes",VLOOKUP(BI592&amp;D592,CHOOSE({1,2},Schedule_2015!$A$2:$A$257&amp;Schedule_2015!$B$2:$B$257,Schedule_2015!$C$2:$C$257),2,0),VLOOKUP(BI592&amp;D592,CHOOSE({1,2},Schedule_2015!$A$2:$A$257&amp;Schedule_2015!$C$2:$C$257,Schedule_2015!$B$2:$B$257),2,0))</f>
        <v>CAR</v>
      </c>
      <c r="BK592" s="3">
        <f>VLOOKUP(BJ592,Def!$A$2:$Z$34,23,0)</f>
        <v>92</v>
      </c>
      <c r="BL592" s="3">
        <f>VLOOKUP(BJ592,Def!$A$2:$Z$34,16,0)</f>
        <v>247</v>
      </c>
      <c r="BM592" s="3">
        <f>VLOOKUP(BJ592,Def!$A$2:$Z$34,17,0)</f>
        <v>4</v>
      </c>
      <c r="BN592" s="3">
        <f>VLOOKUP(BJ592,Def!$A$2:$Z$34,24,0)</f>
        <v>4</v>
      </c>
      <c r="BO592" s="1">
        <f t="shared" ca="1" si="135"/>
        <v>0</v>
      </c>
      <c r="BP592" s="1">
        <f t="shared" ca="1" si="136"/>
        <v>0</v>
      </c>
      <c r="BQ592" s="1">
        <f t="shared" ca="1" si="137"/>
        <v>0</v>
      </c>
      <c r="BR592" s="1">
        <f t="shared" ca="1" si="138"/>
        <v>0</v>
      </c>
      <c r="BS592" s="1">
        <f t="shared" ca="1" si="139"/>
        <v>0</v>
      </c>
      <c r="BT592" s="1">
        <f t="shared" ca="1" si="140"/>
        <v>0</v>
      </c>
      <c r="BU592" s="1">
        <f t="shared" ca="1" si="141"/>
        <v>0</v>
      </c>
      <c r="BV592" s="1">
        <f t="shared" ca="1" si="142"/>
        <v>1</v>
      </c>
      <c r="BW592" s="1">
        <f t="shared" ca="1" si="143"/>
        <v>1</v>
      </c>
      <c r="BX592" s="1">
        <f t="shared" ca="1" si="144"/>
        <v>0</v>
      </c>
      <c r="BY592" s="1">
        <f t="shared" ca="1" si="145"/>
        <v>0</v>
      </c>
      <c r="BZ592" s="1">
        <f t="shared" ca="1" si="146"/>
        <v>0</v>
      </c>
      <c r="CA592" s="1">
        <f t="shared" ca="1" si="147"/>
        <v>0</v>
      </c>
      <c r="CB592" s="1">
        <f t="shared" ca="1" si="148"/>
        <v>0</v>
      </c>
      <c r="CC592" s="1">
        <f t="shared" ca="1" si="149"/>
        <v>2</v>
      </c>
    </row>
    <row r="593" spans="1:81" hidden="1" x14ac:dyDescent="0.25">
      <c r="A593" s="1" t="s">
        <v>67</v>
      </c>
      <c r="B593" s="1" t="s">
        <v>68</v>
      </c>
      <c r="C593" s="1" t="s">
        <v>135</v>
      </c>
      <c r="D593" s="1" t="s">
        <v>63</v>
      </c>
      <c r="E593" s="1" t="s">
        <v>69</v>
      </c>
      <c r="AU593">
        <v>4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4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0</v>
      </c>
      <c r="BH593">
        <v>6</v>
      </c>
      <c r="BI593" s="3">
        <v>2</v>
      </c>
      <c r="BJ593" s="3" t="str">
        <f t="array" ref="BJ593">IF(C593="yes",VLOOKUP(BI593&amp;D593,CHOOSE({1,2},Schedule_2015!$A$2:$A$257&amp;Schedule_2015!$B$2:$B$257,Schedule_2015!$C$2:$C$257),2,0),VLOOKUP(BI593&amp;D593,CHOOSE({1,2},Schedule_2015!$A$2:$A$257&amp;Schedule_2015!$C$2:$C$257,Schedule_2015!$B$2:$B$257),2,0))</f>
        <v>CAR</v>
      </c>
      <c r="BK593" s="3">
        <f>VLOOKUP(BJ593,Def!$A$2:$Z$34,23,0)</f>
        <v>92</v>
      </c>
      <c r="BL593" s="3">
        <f>VLOOKUP(BJ593,Def!$A$2:$Z$34,16,0)</f>
        <v>247</v>
      </c>
      <c r="BM593" s="3">
        <f>VLOOKUP(BJ593,Def!$A$2:$Z$34,17,0)</f>
        <v>4</v>
      </c>
      <c r="BN593" s="3">
        <f>VLOOKUP(BJ593,Def!$A$2:$Z$34,24,0)</f>
        <v>4</v>
      </c>
      <c r="BO593" s="1">
        <f t="shared" ca="1" si="135"/>
        <v>0</v>
      </c>
      <c r="BP593" s="1">
        <f t="shared" ca="1" si="136"/>
        <v>0</v>
      </c>
      <c r="BQ593" s="1">
        <f t="shared" ca="1" si="137"/>
        <v>0</v>
      </c>
      <c r="BR593" s="1">
        <f t="shared" ca="1" si="138"/>
        <v>0</v>
      </c>
      <c r="BS593" s="1">
        <f t="shared" ca="1" si="139"/>
        <v>0.60000000000000009</v>
      </c>
      <c r="BT593" s="1">
        <f t="shared" ca="1" si="140"/>
        <v>0</v>
      </c>
      <c r="BU593" s="1">
        <f t="shared" ca="1" si="141"/>
        <v>0</v>
      </c>
      <c r="BV593" s="1">
        <f t="shared" ca="1" si="142"/>
        <v>0.4</v>
      </c>
      <c r="BW593" s="1">
        <f t="shared" ca="1" si="143"/>
        <v>1</v>
      </c>
      <c r="BX593" s="1">
        <f t="shared" ca="1" si="144"/>
        <v>0</v>
      </c>
      <c r="BY593" s="1">
        <f t="shared" ca="1" si="145"/>
        <v>0</v>
      </c>
      <c r="BZ593" s="1">
        <f t="shared" ca="1" si="146"/>
        <v>0</v>
      </c>
      <c r="CA593" s="1">
        <f t="shared" ca="1" si="147"/>
        <v>0</v>
      </c>
      <c r="CB593" s="1">
        <f t="shared" ca="1" si="148"/>
        <v>0</v>
      </c>
      <c r="CC593" s="1">
        <f t="shared" ca="1" si="149"/>
        <v>2</v>
      </c>
    </row>
    <row r="594" spans="1:81" hidden="1" x14ac:dyDescent="0.25">
      <c r="A594" s="1" t="s">
        <v>2068</v>
      </c>
      <c r="B594" s="1" t="s">
        <v>2069</v>
      </c>
      <c r="C594" s="1" t="s">
        <v>135</v>
      </c>
      <c r="D594" s="1" t="s">
        <v>263</v>
      </c>
      <c r="E594" s="1" t="s">
        <v>76</v>
      </c>
      <c r="AU594">
        <v>9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9</v>
      </c>
      <c r="BI594" s="3">
        <v>3</v>
      </c>
      <c r="BJ594" s="3" t="str">
        <f t="array" ref="BJ594">IF(C594="yes",VLOOKUP(BI594&amp;D594,CHOOSE({1,2},Schedule_2015!$A$2:$A$257&amp;Schedule_2015!$B$2:$B$257,Schedule_2015!$C$2:$C$257),2,0),VLOOKUP(BI594&amp;D594,CHOOSE({1,2},Schedule_2015!$A$2:$A$257&amp;Schedule_2015!$C$2:$C$257,Schedule_2015!$B$2:$B$257),2,0))</f>
        <v>CAR</v>
      </c>
      <c r="BK594" s="3">
        <f>VLOOKUP(BJ594,Def!$A$2:$Z$34,23,0)</f>
        <v>92</v>
      </c>
      <c r="BL594" s="3">
        <f>VLOOKUP(BJ594,Def!$A$2:$Z$34,16,0)</f>
        <v>247</v>
      </c>
      <c r="BM594" s="3">
        <f>VLOOKUP(BJ594,Def!$A$2:$Z$34,17,0)</f>
        <v>4</v>
      </c>
      <c r="BN594" s="3">
        <f>VLOOKUP(BJ594,Def!$A$2:$Z$34,24,0)</f>
        <v>4</v>
      </c>
      <c r="BO594" s="1">
        <f t="shared" ca="1" si="135"/>
        <v>0</v>
      </c>
      <c r="BP594" s="1">
        <f t="shared" ca="1" si="136"/>
        <v>0</v>
      </c>
      <c r="BQ594" s="1">
        <f t="shared" ca="1" si="137"/>
        <v>0</v>
      </c>
      <c r="BR594" s="1">
        <f t="shared" ca="1" si="138"/>
        <v>0</v>
      </c>
      <c r="BS594" s="1">
        <f t="shared" ca="1" si="139"/>
        <v>0</v>
      </c>
      <c r="BT594" s="1">
        <f t="shared" ca="1" si="140"/>
        <v>0</v>
      </c>
      <c r="BU594" s="1">
        <f t="shared" ca="1" si="141"/>
        <v>0</v>
      </c>
      <c r="BV594" s="1">
        <f t="shared" ca="1" si="142"/>
        <v>0.9</v>
      </c>
      <c r="BW594" s="1">
        <f t="shared" ca="1" si="143"/>
        <v>1</v>
      </c>
      <c r="BX594" s="1">
        <f t="shared" ca="1" si="144"/>
        <v>0</v>
      </c>
      <c r="BY594" s="1">
        <f t="shared" ca="1" si="145"/>
        <v>0</v>
      </c>
      <c r="BZ594" s="1">
        <f t="shared" ca="1" si="146"/>
        <v>0</v>
      </c>
      <c r="CA594" s="1">
        <f t="shared" ca="1" si="147"/>
        <v>0</v>
      </c>
      <c r="CB594" s="1">
        <f t="shared" ca="1" si="148"/>
        <v>0</v>
      </c>
      <c r="CC594" s="1">
        <f t="shared" ca="1" si="149"/>
        <v>1.9</v>
      </c>
    </row>
    <row r="595" spans="1:81" hidden="1" x14ac:dyDescent="0.25">
      <c r="A595" s="1" t="s">
        <v>653</v>
      </c>
      <c r="B595" s="1" t="s">
        <v>654</v>
      </c>
      <c r="C595" s="1" t="s">
        <v>62</v>
      </c>
      <c r="D595" s="1" t="s">
        <v>644</v>
      </c>
      <c r="E595" s="1" t="s">
        <v>79</v>
      </c>
      <c r="AU595">
        <v>8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8</v>
      </c>
      <c r="BI595" s="3">
        <v>4</v>
      </c>
      <c r="BJ595" s="3" t="str">
        <f t="array" ref="BJ595">IF(C595="yes",VLOOKUP(BI595&amp;D595,CHOOSE({1,2},Schedule_2015!$A$2:$A$257&amp;Schedule_2015!$B$2:$B$257,Schedule_2015!$C$2:$C$257),2,0),VLOOKUP(BI595&amp;D595,CHOOSE({1,2},Schedule_2015!$A$2:$A$257&amp;Schedule_2015!$C$2:$C$257,Schedule_2015!$B$2:$B$257),2,0))</f>
        <v>CAR</v>
      </c>
      <c r="BK595" s="3">
        <f>VLOOKUP(BJ595,Def!$A$2:$Z$34,23,0)</f>
        <v>92</v>
      </c>
      <c r="BL595" s="3">
        <f>VLOOKUP(BJ595,Def!$A$2:$Z$34,16,0)</f>
        <v>247</v>
      </c>
      <c r="BM595" s="3">
        <f>VLOOKUP(BJ595,Def!$A$2:$Z$34,17,0)</f>
        <v>4</v>
      </c>
      <c r="BN595" s="3">
        <f>VLOOKUP(BJ595,Def!$A$2:$Z$34,24,0)</f>
        <v>4</v>
      </c>
      <c r="BO595" s="1">
        <f t="shared" ca="1" si="135"/>
        <v>0</v>
      </c>
      <c r="BP595" s="1">
        <f t="shared" ca="1" si="136"/>
        <v>0</v>
      </c>
      <c r="BQ595" s="1">
        <f t="shared" ca="1" si="137"/>
        <v>0</v>
      </c>
      <c r="BR595" s="1">
        <f t="shared" ca="1" si="138"/>
        <v>0</v>
      </c>
      <c r="BS595" s="1">
        <f t="shared" ca="1" si="139"/>
        <v>0</v>
      </c>
      <c r="BT595" s="1">
        <f t="shared" ca="1" si="140"/>
        <v>0</v>
      </c>
      <c r="BU595" s="1">
        <f t="shared" ca="1" si="141"/>
        <v>0</v>
      </c>
      <c r="BV595" s="1">
        <f t="shared" ca="1" si="142"/>
        <v>0.8</v>
      </c>
      <c r="BW595" s="1">
        <f t="shared" ca="1" si="143"/>
        <v>1</v>
      </c>
      <c r="BX595" s="1">
        <f t="shared" ca="1" si="144"/>
        <v>0</v>
      </c>
      <c r="BY595" s="1">
        <f t="shared" ca="1" si="145"/>
        <v>0</v>
      </c>
      <c r="BZ595" s="1">
        <f t="shared" ca="1" si="146"/>
        <v>0</v>
      </c>
      <c r="CA595" s="1">
        <f t="shared" ca="1" si="147"/>
        <v>0</v>
      </c>
      <c r="CB595" s="1">
        <f t="shared" ca="1" si="148"/>
        <v>0</v>
      </c>
      <c r="CC595" s="1">
        <f t="shared" ca="1" si="149"/>
        <v>1.8</v>
      </c>
    </row>
    <row r="596" spans="1:81" x14ac:dyDescent="0.25">
      <c r="A596" s="1" t="s">
        <v>1843</v>
      </c>
      <c r="B596" s="1" t="s">
        <v>1844</v>
      </c>
      <c r="C596" s="1" t="s">
        <v>62</v>
      </c>
      <c r="D596" s="1" t="s">
        <v>644</v>
      </c>
      <c r="AU596">
        <v>7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7</v>
      </c>
      <c r="BI596" s="3">
        <v>4</v>
      </c>
      <c r="BJ596" s="3" t="str">
        <f t="array" ref="BJ596">IF(C596="yes",VLOOKUP(BI596&amp;D596,CHOOSE({1,2},Schedule_2015!$A$2:$A$257&amp;Schedule_2015!$B$2:$B$257,Schedule_2015!$C$2:$C$257),2,0),VLOOKUP(BI596&amp;D596,CHOOSE({1,2},Schedule_2015!$A$2:$A$257&amp;Schedule_2015!$C$2:$C$257,Schedule_2015!$B$2:$B$257),2,0))</f>
        <v>CAR</v>
      </c>
      <c r="BK596" s="3">
        <f>VLOOKUP(BJ596,Def!$A$2:$Z$34,23,0)</f>
        <v>92</v>
      </c>
      <c r="BL596" s="3">
        <f>VLOOKUP(BJ596,Def!$A$2:$Z$34,16,0)</f>
        <v>247</v>
      </c>
      <c r="BM596" s="3">
        <f>VLOOKUP(BJ596,Def!$A$2:$Z$34,17,0)</f>
        <v>4</v>
      </c>
      <c r="BN596" s="3">
        <f>VLOOKUP(BJ596,Def!$A$2:$Z$34,24,0)</f>
        <v>4</v>
      </c>
      <c r="BO596" s="1">
        <f t="shared" ca="1" si="135"/>
        <v>0</v>
      </c>
      <c r="BP596" s="1">
        <f t="shared" ca="1" si="136"/>
        <v>0</v>
      </c>
      <c r="BQ596" s="1">
        <f t="shared" ca="1" si="137"/>
        <v>0</v>
      </c>
      <c r="BR596" s="1">
        <f t="shared" ca="1" si="138"/>
        <v>0</v>
      </c>
      <c r="BS596" s="1">
        <f t="shared" ca="1" si="139"/>
        <v>0</v>
      </c>
      <c r="BT596" s="1">
        <f t="shared" ca="1" si="140"/>
        <v>0</v>
      </c>
      <c r="BU596" s="1">
        <f t="shared" ca="1" si="141"/>
        <v>0</v>
      </c>
      <c r="BV596" s="1">
        <f t="shared" ca="1" si="142"/>
        <v>0.70000000000000007</v>
      </c>
      <c r="BW596" s="1">
        <f t="shared" ca="1" si="143"/>
        <v>1</v>
      </c>
      <c r="BX596" s="1">
        <f t="shared" ca="1" si="144"/>
        <v>0</v>
      </c>
      <c r="BY596" s="1">
        <f t="shared" ca="1" si="145"/>
        <v>0</v>
      </c>
      <c r="BZ596" s="1">
        <f t="shared" ca="1" si="146"/>
        <v>0</v>
      </c>
      <c r="CA596" s="1">
        <f t="shared" ca="1" si="147"/>
        <v>0</v>
      </c>
      <c r="CB596" s="1">
        <f t="shared" ca="1" si="148"/>
        <v>0</v>
      </c>
      <c r="CC596" s="1">
        <f t="shared" ca="1" si="149"/>
        <v>1.7000000000000002</v>
      </c>
    </row>
    <row r="597" spans="1:81" hidden="1" x14ac:dyDescent="0.25">
      <c r="A597" s="1" t="s">
        <v>700</v>
      </c>
      <c r="B597" s="1" t="s">
        <v>701</v>
      </c>
      <c r="C597" s="1" t="s">
        <v>62</v>
      </c>
      <c r="D597" s="1" t="s">
        <v>693</v>
      </c>
      <c r="E597" s="1" t="s">
        <v>69</v>
      </c>
      <c r="Y597">
        <v>40</v>
      </c>
      <c r="Z597">
        <v>40</v>
      </c>
      <c r="AA597">
        <v>0</v>
      </c>
      <c r="AB597">
        <v>1</v>
      </c>
      <c r="AC597">
        <v>0</v>
      </c>
      <c r="AU597">
        <v>5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I597" s="3">
        <v>1</v>
      </c>
      <c r="BJ597" s="3" t="str">
        <f t="array" ref="BJ597">IF(C597="yes",VLOOKUP(BI597&amp;D597,CHOOSE({1,2},Schedule_2015!$A$2:$A$257&amp;Schedule_2015!$B$2:$B$257,Schedule_2015!$C$2:$C$257),2,0),VLOOKUP(BI597&amp;D597,CHOOSE({1,2},Schedule_2015!$A$2:$A$257&amp;Schedule_2015!$C$2:$C$257,Schedule_2015!$B$2:$B$257),2,0))</f>
        <v>CAR</v>
      </c>
      <c r="BK597" s="3">
        <f>VLOOKUP(BJ597,Def!$A$2:$Z$34,23,0)</f>
        <v>92</v>
      </c>
      <c r="BL597" s="3">
        <f>VLOOKUP(BJ597,Def!$A$2:$Z$34,16,0)</f>
        <v>247</v>
      </c>
      <c r="BM597" s="3">
        <f>VLOOKUP(BJ597,Def!$A$2:$Z$34,17,0)</f>
        <v>4</v>
      </c>
      <c r="BN597" s="3">
        <f>VLOOKUP(BJ597,Def!$A$2:$Z$34,24,0)</f>
        <v>4</v>
      </c>
      <c r="BO597" s="1">
        <f t="shared" ca="1" si="135"/>
        <v>0</v>
      </c>
      <c r="BP597" s="1">
        <f t="shared" ca="1" si="136"/>
        <v>0</v>
      </c>
      <c r="BQ597" s="1">
        <f t="shared" ca="1" si="137"/>
        <v>0</v>
      </c>
      <c r="BR597" s="1">
        <f t="shared" ca="1" si="138"/>
        <v>0</v>
      </c>
      <c r="BS597" s="1">
        <f t="shared" ca="1" si="139"/>
        <v>0</v>
      </c>
      <c r="BT597" s="1">
        <f t="shared" ca="1" si="140"/>
        <v>0</v>
      </c>
      <c r="BU597" s="1">
        <f t="shared" ca="1" si="141"/>
        <v>0</v>
      </c>
      <c r="BV597" s="1">
        <f t="shared" ca="1" si="142"/>
        <v>0.5</v>
      </c>
      <c r="BW597" s="1">
        <f t="shared" ca="1" si="143"/>
        <v>1</v>
      </c>
      <c r="BX597" s="1">
        <f t="shared" ca="1" si="144"/>
        <v>0</v>
      </c>
      <c r="BY597" s="1">
        <f t="shared" ca="1" si="145"/>
        <v>0</v>
      </c>
      <c r="BZ597" s="1">
        <f t="shared" ca="1" si="146"/>
        <v>0</v>
      </c>
      <c r="CA597" s="1">
        <f t="shared" ca="1" si="147"/>
        <v>0</v>
      </c>
      <c r="CB597" s="1">
        <f t="shared" ca="1" si="148"/>
        <v>0</v>
      </c>
      <c r="CC597" s="1">
        <f t="shared" ca="1" si="149"/>
        <v>1.5</v>
      </c>
    </row>
    <row r="598" spans="1:81" hidden="1" x14ac:dyDescent="0.25">
      <c r="A598" s="1" t="s">
        <v>698</v>
      </c>
      <c r="B598" s="1" t="s">
        <v>699</v>
      </c>
      <c r="C598" s="1" t="s">
        <v>62</v>
      </c>
      <c r="D598" s="1" t="s">
        <v>693</v>
      </c>
      <c r="E598" s="1" t="s">
        <v>69</v>
      </c>
      <c r="AU598">
        <v>4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4</v>
      </c>
      <c r="BI598" s="3">
        <v>1</v>
      </c>
      <c r="BJ598" s="3" t="str">
        <f t="array" ref="BJ598">IF(C598="yes",VLOOKUP(BI598&amp;D598,CHOOSE({1,2},Schedule_2015!$A$2:$A$257&amp;Schedule_2015!$B$2:$B$257,Schedule_2015!$C$2:$C$257),2,0),VLOOKUP(BI598&amp;D598,CHOOSE({1,2},Schedule_2015!$A$2:$A$257&amp;Schedule_2015!$C$2:$C$257,Schedule_2015!$B$2:$B$257),2,0))</f>
        <v>CAR</v>
      </c>
      <c r="BK598" s="3">
        <f>VLOOKUP(BJ598,Def!$A$2:$Z$34,23,0)</f>
        <v>92</v>
      </c>
      <c r="BL598" s="3">
        <f>VLOOKUP(BJ598,Def!$A$2:$Z$34,16,0)</f>
        <v>247</v>
      </c>
      <c r="BM598" s="3">
        <f>VLOOKUP(BJ598,Def!$A$2:$Z$34,17,0)</f>
        <v>4</v>
      </c>
      <c r="BN598" s="3">
        <f>VLOOKUP(BJ598,Def!$A$2:$Z$34,24,0)</f>
        <v>4</v>
      </c>
      <c r="BO598" s="1">
        <f t="shared" ca="1" si="135"/>
        <v>0</v>
      </c>
      <c r="BP598" s="1">
        <f t="shared" ca="1" si="136"/>
        <v>0</v>
      </c>
      <c r="BQ598" s="1">
        <f t="shared" ca="1" si="137"/>
        <v>0</v>
      </c>
      <c r="BR598" s="1">
        <f t="shared" ca="1" si="138"/>
        <v>0</v>
      </c>
      <c r="BS598" s="1">
        <f t="shared" ca="1" si="139"/>
        <v>0</v>
      </c>
      <c r="BT598" s="1">
        <f t="shared" ca="1" si="140"/>
        <v>0</v>
      </c>
      <c r="BU598" s="1">
        <f t="shared" ca="1" si="141"/>
        <v>0</v>
      </c>
      <c r="BV598" s="1">
        <f t="shared" ca="1" si="142"/>
        <v>0.4</v>
      </c>
      <c r="BW598" s="1">
        <f t="shared" ca="1" si="143"/>
        <v>1</v>
      </c>
      <c r="BX598" s="1">
        <f t="shared" ca="1" si="144"/>
        <v>0</v>
      </c>
      <c r="BY598" s="1">
        <f t="shared" ca="1" si="145"/>
        <v>0</v>
      </c>
      <c r="BZ598" s="1">
        <f t="shared" ca="1" si="146"/>
        <v>0</v>
      </c>
      <c r="CA598" s="1">
        <f t="shared" ca="1" si="147"/>
        <v>0</v>
      </c>
      <c r="CB598" s="1">
        <f t="shared" ca="1" si="148"/>
        <v>0</v>
      </c>
      <c r="CC598" s="1">
        <f t="shared" ca="1" si="149"/>
        <v>1.4</v>
      </c>
    </row>
    <row r="599" spans="1:81" hidden="1" x14ac:dyDescent="0.25">
      <c r="A599" s="1" t="s">
        <v>153</v>
      </c>
      <c r="B599" s="1" t="s">
        <v>2145</v>
      </c>
      <c r="C599" s="1" t="s">
        <v>135</v>
      </c>
      <c r="D599" s="1" t="s">
        <v>263</v>
      </c>
      <c r="E599" s="1" t="s">
        <v>350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4</v>
      </c>
      <c r="BI599" s="3">
        <v>3</v>
      </c>
      <c r="BJ599" s="3" t="str">
        <f t="array" ref="BJ599">IF(C599="yes",VLOOKUP(BI599&amp;D599,CHOOSE({1,2},Schedule_2015!$A$2:$A$257&amp;Schedule_2015!$B$2:$B$257,Schedule_2015!$C$2:$C$257),2,0),VLOOKUP(BI599&amp;D599,CHOOSE({1,2},Schedule_2015!$A$2:$A$257&amp;Schedule_2015!$C$2:$C$257,Schedule_2015!$B$2:$B$257),2,0))</f>
        <v>CAR</v>
      </c>
      <c r="BK599" s="3">
        <f>VLOOKUP(BJ599,Def!$A$2:$Z$34,23,0)</f>
        <v>92</v>
      </c>
      <c r="BL599" s="3">
        <f>VLOOKUP(BJ599,Def!$A$2:$Z$34,16,0)</f>
        <v>247</v>
      </c>
      <c r="BM599" s="3">
        <f>VLOOKUP(BJ599,Def!$A$2:$Z$34,17,0)</f>
        <v>4</v>
      </c>
      <c r="BN599" s="3">
        <f>VLOOKUP(BJ599,Def!$A$2:$Z$34,24,0)</f>
        <v>4</v>
      </c>
      <c r="BO599" s="1">
        <f t="shared" ca="1" si="135"/>
        <v>0</v>
      </c>
      <c r="BP599" s="1">
        <f t="shared" ca="1" si="136"/>
        <v>0</v>
      </c>
      <c r="BQ599" s="1">
        <f t="shared" ca="1" si="137"/>
        <v>0</v>
      </c>
      <c r="BR599" s="1">
        <f t="shared" ca="1" si="138"/>
        <v>0</v>
      </c>
      <c r="BS599" s="1">
        <f t="shared" ca="1" si="139"/>
        <v>0.4</v>
      </c>
      <c r="BT599" s="1">
        <f t="shared" ca="1" si="140"/>
        <v>0</v>
      </c>
      <c r="BU599" s="1">
        <f t="shared" ca="1" si="141"/>
        <v>0</v>
      </c>
      <c r="BV599" s="1">
        <f t="shared" ca="1" si="142"/>
        <v>0</v>
      </c>
      <c r="BW599" s="1">
        <f t="shared" ca="1" si="143"/>
        <v>0</v>
      </c>
      <c r="BX599" s="1">
        <f t="shared" ca="1" si="144"/>
        <v>0</v>
      </c>
      <c r="BY599" s="1">
        <f t="shared" ca="1" si="145"/>
        <v>0</v>
      </c>
      <c r="BZ599" s="1">
        <f t="shared" ca="1" si="146"/>
        <v>0</v>
      </c>
      <c r="CA599" s="1">
        <f t="shared" ca="1" si="147"/>
        <v>0</v>
      </c>
      <c r="CB599" s="1">
        <f t="shared" ca="1" si="148"/>
        <v>0</v>
      </c>
      <c r="CC599" s="1">
        <f t="shared" ca="1" si="149"/>
        <v>0.4</v>
      </c>
    </row>
    <row r="600" spans="1:81" hidden="1" x14ac:dyDescent="0.25">
      <c r="A600" s="1" t="s">
        <v>2160</v>
      </c>
      <c r="B600" s="1" t="s">
        <v>2161</v>
      </c>
      <c r="C600" s="1" t="s">
        <v>135</v>
      </c>
      <c r="D600" s="1" t="s">
        <v>63</v>
      </c>
      <c r="E600" s="1" t="s">
        <v>350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4</v>
      </c>
      <c r="BI600" s="3">
        <v>2</v>
      </c>
      <c r="BJ600" s="3" t="str">
        <f t="array" ref="BJ600">IF(C600="yes",VLOOKUP(BI600&amp;D600,CHOOSE({1,2},Schedule_2015!$A$2:$A$257&amp;Schedule_2015!$B$2:$B$257,Schedule_2015!$C$2:$C$257),2,0),VLOOKUP(BI600&amp;D600,CHOOSE({1,2},Schedule_2015!$A$2:$A$257&amp;Schedule_2015!$C$2:$C$257,Schedule_2015!$B$2:$B$257),2,0))</f>
        <v>CAR</v>
      </c>
      <c r="BK600" s="3">
        <f>VLOOKUP(BJ600,Def!$A$2:$Z$34,23,0)</f>
        <v>92</v>
      </c>
      <c r="BL600" s="3">
        <f>VLOOKUP(BJ600,Def!$A$2:$Z$34,16,0)</f>
        <v>247</v>
      </c>
      <c r="BM600" s="3">
        <f>VLOOKUP(BJ600,Def!$A$2:$Z$34,17,0)</f>
        <v>4</v>
      </c>
      <c r="BN600" s="3">
        <f>VLOOKUP(BJ600,Def!$A$2:$Z$34,24,0)</f>
        <v>4</v>
      </c>
      <c r="BO600" s="1">
        <f t="shared" ca="1" si="135"/>
        <v>0</v>
      </c>
      <c r="BP600" s="1">
        <f t="shared" ca="1" si="136"/>
        <v>0</v>
      </c>
      <c r="BQ600" s="1">
        <f t="shared" ca="1" si="137"/>
        <v>0</v>
      </c>
      <c r="BR600" s="1">
        <f t="shared" ca="1" si="138"/>
        <v>0</v>
      </c>
      <c r="BS600" s="1">
        <f t="shared" ca="1" si="139"/>
        <v>0.4</v>
      </c>
      <c r="BT600" s="1">
        <f t="shared" ca="1" si="140"/>
        <v>0</v>
      </c>
      <c r="BU600" s="1">
        <f t="shared" ca="1" si="141"/>
        <v>0</v>
      </c>
      <c r="BV600" s="1">
        <f t="shared" ca="1" si="142"/>
        <v>0</v>
      </c>
      <c r="BW600" s="1">
        <f t="shared" ca="1" si="143"/>
        <v>0</v>
      </c>
      <c r="BX600" s="1">
        <f t="shared" ca="1" si="144"/>
        <v>0</v>
      </c>
      <c r="BY600" s="1">
        <f t="shared" ca="1" si="145"/>
        <v>0</v>
      </c>
      <c r="BZ600" s="1">
        <f t="shared" ca="1" si="146"/>
        <v>0</v>
      </c>
      <c r="CA600" s="1">
        <f t="shared" ca="1" si="147"/>
        <v>0</v>
      </c>
      <c r="CB600" s="1">
        <f t="shared" ca="1" si="148"/>
        <v>0</v>
      </c>
      <c r="CC600" s="1">
        <f t="shared" ca="1" si="149"/>
        <v>0.4</v>
      </c>
    </row>
    <row r="601" spans="1:81" hidden="1" x14ac:dyDescent="0.25">
      <c r="A601" s="1" t="s">
        <v>82</v>
      </c>
      <c r="B601" s="1" t="s">
        <v>83</v>
      </c>
      <c r="C601" s="1" t="s">
        <v>135</v>
      </c>
      <c r="D601" s="1" t="s">
        <v>63</v>
      </c>
      <c r="E601" s="1" t="s">
        <v>76</v>
      </c>
      <c r="AP601">
        <v>9</v>
      </c>
      <c r="AQ601">
        <v>15</v>
      </c>
      <c r="AR601">
        <v>0</v>
      </c>
      <c r="AS601">
        <v>6</v>
      </c>
      <c r="AT601">
        <v>0</v>
      </c>
      <c r="BI601" s="3">
        <v>2</v>
      </c>
      <c r="BJ601" s="3" t="str">
        <f t="array" ref="BJ601">IF(C601="yes",VLOOKUP(BI601&amp;D601,CHOOSE({1,2},Schedule_2015!$A$2:$A$257&amp;Schedule_2015!$B$2:$B$257,Schedule_2015!$C$2:$C$257),2,0),VLOOKUP(BI601&amp;D601,CHOOSE({1,2},Schedule_2015!$A$2:$A$257&amp;Schedule_2015!$C$2:$C$257,Schedule_2015!$B$2:$B$257),2,0))</f>
        <v>CAR</v>
      </c>
      <c r="BK601" s="3">
        <f>VLOOKUP(BJ601,Def!$A$2:$Z$34,23,0)</f>
        <v>92</v>
      </c>
      <c r="BL601" s="3">
        <f>VLOOKUP(BJ601,Def!$A$2:$Z$34,16,0)</f>
        <v>247</v>
      </c>
      <c r="BM601" s="3">
        <f>VLOOKUP(BJ601,Def!$A$2:$Z$34,17,0)</f>
        <v>4</v>
      </c>
      <c r="BN601" s="3">
        <f>VLOOKUP(BJ601,Def!$A$2:$Z$34,24,0)</f>
        <v>4</v>
      </c>
      <c r="BO601" s="1">
        <f t="shared" ca="1" si="135"/>
        <v>0</v>
      </c>
      <c r="BP601" s="1">
        <f t="shared" ca="1" si="136"/>
        <v>0</v>
      </c>
      <c r="BQ601" s="1">
        <f t="shared" ca="1" si="137"/>
        <v>0</v>
      </c>
      <c r="BR601" s="1">
        <f t="shared" ca="1" si="138"/>
        <v>0</v>
      </c>
      <c r="BS601" s="1">
        <f t="shared" ca="1" si="139"/>
        <v>0</v>
      </c>
      <c r="BT601" s="1">
        <f t="shared" ca="1" si="140"/>
        <v>0</v>
      </c>
      <c r="BU601" s="1">
        <f t="shared" ca="1" si="141"/>
        <v>0</v>
      </c>
      <c r="BV601" s="1">
        <f t="shared" ca="1" si="142"/>
        <v>0</v>
      </c>
      <c r="BW601" s="1">
        <f t="shared" ca="1" si="143"/>
        <v>0</v>
      </c>
      <c r="BX601" s="1">
        <f t="shared" ca="1" si="144"/>
        <v>0</v>
      </c>
      <c r="BY601" s="1">
        <f t="shared" ca="1" si="145"/>
        <v>0</v>
      </c>
      <c r="BZ601" s="1">
        <f t="shared" ca="1" si="146"/>
        <v>0</v>
      </c>
      <c r="CA601" s="1">
        <f t="shared" ca="1" si="147"/>
        <v>0</v>
      </c>
      <c r="CB601" s="1">
        <f t="shared" ca="1" si="148"/>
        <v>0</v>
      </c>
      <c r="CC601" s="1">
        <f t="shared" ca="1" si="149"/>
        <v>0</v>
      </c>
    </row>
    <row r="602" spans="1:81" hidden="1" x14ac:dyDescent="0.25">
      <c r="A602" s="1" t="s">
        <v>661</v>
      </c>
      <c r="B602" s="1" t="s">
        <v>662</v>
      </c>
      <c r="C602" s="1" t="s">
        <v>62</v>
      </c>
      <c r="D602" s="1" t="s">
        <v>644</v>
      </c>
      <c r="E602" s="1" t="s">
        <v>69</v>
      </c>
      <c r="Y602">
        <v>30</v>
      </c>
      <c r="Z602">
        <v>38</v>
      </c>
      <c r="AA602">
        <v>0</v>
      </c>
      <c r="AB602">
        <v>3</v>
      </c>
      <c r="AC602">
        <v>0</v>
      </c>
      <c r="AP602">
        <v>7</v>
      </c>
      <c r="AQ602">
        <v>15</v>
      </c>
      <c r="AR602">
        <v>0</v>
      </c>
      <c r="AS602">
        <v>2</v>
      </c>
      <c r="AT602">
        <v>0</v>
      </c>
      <c r="BI602" s="3">
        <v>4</v>
      </c>
      <c r="BJ602" s="3" t="str">
        <f t="array" ref="BJ602">IF(C602="yes",VLOOKUP(BI602&amp;D602,CHOOSE({1,2},Schedule_2015!$A$2:$A$257&amp;Schedule_2015!$B$2:$B$257,Schedule_2015!$C$2:$C$257),2,0),VLOOKUP(BI602&amp;D602,CHOOSE({1,2},Schedule_2015!$A$2:$A$257&amp;Schedule_2015!$C$2:$C$257,Schedule_2015!$B$2:$B$257),2,0))</f>
        <v>CAR</v>
      </c>
      <c r="BK602" s="3">
        <f>VLOOKUP(BJ602,Def!$A$2:$Z$34,23,0)</f>
        <v>92</v>
      </c>
      <c r="BL602" s="3">
        <f>VLOOKUP(BJ602,Def!$A$2:$Z$34,16,0)</f>
        <v>247</v>
      </c>
      <c r="BM602" s="3">
        <f>VLOOKUP(BJ602,Def!$A$2:$Z$34,17,0)</f>
        <v>4</v>
      </c>
      <c r="BN602" s="3">
        <f>VLOOKUP(BJ602,Def!$A$2:$Z$34,24,0)</f>
        <v>4</v>
      </c>
      <c r="BO602" s="1">
        <f t="shared" ca="1" si="135"/>
        <v>0</v>
      </c>
      <c r="BP602" s="1">
        <f t="shared" ca="1" si="136"/>
        <v>0</v>
      </c>
      <c r="BQ602" s="1">
        <f t="shared" ca="1" si="137"/>
        <v>0</v>
      </c>
      <c r="BR602" s="1">
        <f t="shared" ca="1" si="138"/>
        <v>0</v>
      </c>
      <c r="BS602" s="1">
        <f t="shared" ca="1" si="139"/>
        <v>0</v>
      </c>
      <c r="BT602" s="1">
        <f t="shared" ca="1" si="140"/>
        <v>0</v>
      </c>
      <c r="BU602" s="1">
        <f t="shared" ca="1" si="141"/>
        <v>0</v>
      </c>
      <c r="BV602" s="1">
        <f t="shared" ca="1" si="142"/>
        <v>0</v>
      </c>
      <c r="BW602" s="1">
        <f t="shared" ca="1" si="143"/>
        <v>0</v>
      </c>
      <c r="BX602" s="1">
        <f t="shared" ca="1" si="144"/>
        <v>0</v>
      </c>
      <c r="BY602" s="1">
        <f t="shared" ca="1" si="145"/>
        <v>0</v>
      </c>
      <c r="BZ602" s="1">
        <f t="shared" ca="1" si="146"/>
        <v>0</v>
      </c>
      <c r="CA602" s="1">
        <f t="shared" ca="1" si="147"/>
        <v>0</v>
      </c>
      <c r="CB602" s="1">
        <f t="shared" ca="1" si="148"/>
        <v>0</v>
      </c>
      <c r="CC602" s="1">
        <f t="shared" ca="1" si="149"/>
        <v>0</v>
      </c>
    </row>
    <row r="603" spans="1:81" hidden="1" x14ac:dyDescent="0.25">
      <c r="A603" s="1" t="s">
        <v>689</v>
      </c>
      <c r="B603" s="1" t="s">
        <v>690</v>
      </c>
      <c r="C603" s="1" t="s">
        <v>62</v>
      </c>
      <c r="D603" s="1" t="s">
        <v>644</v>
      </c>
      <c r="E603" s="1" t="s">
        <v>100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BI603" s="3">
        <v>4</v>
      </c>
      <c r="BJ603" s="3" t="str">
        <f t="array" ref="BJ603">IF(C603="yes",VLOOKUP(BI603&amp;D603,CHOOSE({1,2},Schedule_2015!$A$2:$A$257&amp;Schedule_2015!$B$2:$B$257,Schedule_2015!$C$2:$C$257),2,0),VLOOKUP(BI603&amp;D603,CHOOSE({1,2},Schedule_2015!$A$2:$A$257&amp;Schedule_2015!$C$2:$C$257,Schedule_2015!$B$2:$B$257),2,0))</f>
        <v>CAR</v>
      </c>
      <c r="BK603" s="3">
        <f>VLOOKUP(BJ603,Def!$A$2:$Z$34,23,0)</f>
        <v>92</v>
      </c>
      <c r="BL603" s="3">
        <f>VLOOKUP(BJ603,Def!$A$2:$Z$34,16,0)</f>
        <v>247</v>
      </c>
      <c r="BM603" s="3">
        <f>VLOOKUP(BJ603,Def!$A$2:$Z$34,17,0)</f>
        <v>4</v>
      </c>
      <c r="BN603" s="3">
        <f>VLOOKUP(BJ603,Def!$A$2:$Z$34,24,0)</f>
        <v>4</v>
      </c>
      <c r="BO603" s="1">
        <f t="shared" ca="1" si="135"/>
        <v>0</v>
      </c>
      <c r="BP603" s="1">
        <f t="shared" ca="1" si="136"/>
        <v>0</v>
      </c>
      <c r="BQ603" s="1">
        <f t="shared" ca="1" si="137"/>
        <v>0</v>
      </c>
      <c r="BR603" s="1">
        <f t="shared" ca="1" si="138"/>
        <v>0</v>
      </c>
      <c r="BS603" s="1">
        <f t="shared" ca="1" si="139"/>
        <v>0</v>
      </c>
      <c r="BT603" s="1">
        <f t="shared" ca="1" si="140"/>
        <v>0</v>
      </c>
      <c r="BU603" s="1">
        <f t="shared" ca="1" si="141"/>
        <v>0</v>
      </c>
      <c r="BV603" s="1">
        <f t="shared" ca="1" si="142"/>
        <v>0</v>
      </c>
      <c r="BW603" s="1">
        <f t="shared" ca="1" si="143"/>
        <v>0</v>
      </c>
      <c r="BX603" s="1">
        <f t="shared" ca="1" si="144"/>
        <v>0</v>
      </c>
      <c r="BY603" s="1">
        <f t="shared" ca="1" si="145"/>
        <v>0</v>
      </c>
      <c r="BZ603" s="1">
        <f t="shared" ca="1" si="146"/>
        <v>0</v>
      </c>
      <c r="CA603" s="1">
        <f t="shared" ca="1" si="147"/>
        <v>0</v>
      </c>
      <c r="CB603" s="1">
        <f t="shared" ca="1" si="148"/>
        <v>0</v>
      </c>
      <c r="CC603" s="1">
        <f t="shared" ca="1" si="149"/>
        <v>0</v>
      </c>
    </row>
    <row r="604" spans="1:81" x14ac:dyDescent="0.25">
      <c r="A604" s="1" t="s">
        <v>1849</v>
      </c>
      <c r="B604" s="1" t="s">
        <v>1850</v>
      </c>
      <c r="C604" s="1" t="s">
        <v>62</v>
      </c>
      <c r="D604" s="1" t="s">
        <v>644</v>
      </c>
      <c r="P604">
        <v>3</v>
      </c>
      <c r="Q604">
        <v>1</v>
      </c>
      <c r="R604">
        <v>42</v>
      </c>
      <c r="S604">
        <v>3</v>
      </c>
      <c r="T604">
        <v>3</v>
      </c>
      <c r="U604">
        <v>0</v>
      </c>
      <c r="V604">
        <v>2</v>
      </c>
      <c r="W604">
        <v>1</v>
      </c>
      <c r="X604">
        <v>2</v>
      </c>
      <c r="BI604" s="3">
        <v>4</v>
      </c>
      <c r="BJ604" s="3" t="str">
        <f t="array" ref="BJ604">IF(C604="yes",VLOOKUP(BI604&amp;D604,CHOOSE({1,2},Schedule_2015!$A$2:$A$257&amp;Schedule_2015!$B$2:$B$257,Schedule_2015!$C$2:$C$257),2,0),VLOOKUP(BI604&amp;D604,CHOOSE({1,2},Schedule_2015!$A$2:$A$257&amp;Schedule_2015!$C$2:$C$257,Schedule_2015!$B$2:$B$257),2,0))</f>
        <v>CAR</v>
      </c>
      <c r="BK604" s="3">
        <f>VLOOKUP(BJ604,Def!$A$2:$Z$34,23,0)</f>
        <v>92</v>
      </c>
      <c r="BL604" s="3">
        <f>VLOOKUP(BJ604,Def!$A$2:$Z$34,16,0)</f>
        <v>247</v>
      </c>
      <c r="BM604" s="3">
        <f>VLOOKUP(BJ604,Def!$A$2:$Z$34,17,0)</f>
        <v>4</v>
      </c>
      <c r="BN604" s="3">
        <f>VLOOKUP(BJ604,Def!$A$2:$Z$34,24,0)</f>
        <v>4</v>
      </c>
      <c r="BO604" s="1">
        <f t="shared" ca="1" si="135"/>
        <v>0</v>
      </c>
      <c r="BP604" s="1">
        <f t="shared" ca="1" si="136"/>
        <v>0</v>
      </c>
      <c r="BQ604" s="1">
        <f t="shared" ca="1" si="137"/>
        <v>0</v>
      </c>
      <c r="BR604" s="1">
        <f t="shared" ca="1" si="138"/>
        <v>0</v>
      </c>
      <c r="BS604" s="1">
        <f t="shared" ca="1" si="139"/>
        <v>0</v>
      </c>
      <c r="BT604" s="1">
        <f t="shared" ca="1" si="140"/>
        <v>0</v>
      </c>
      <c r="BU604" s="1">
        <f t="shared" ca="1" si="141"/>
        <v>0</v>
      </c>
      <c r="BV604" s="1">
        <f t="shared" ca="1" si="142"/>
        <v>0</v>
      </c>
      <c r="BW604" s="1">
        <f t="shared" ca="1" si="143"/>
        <v>0</v>
      </c>
      <c r="BX604" s="1">
        <f t="shared" ca="1" si="144"/>
        <v>0</v>
      </c>
      <c r="BY604" s="1">
        <f t="shared" ca="1" si="145"/>
        <v>0</v>
      </c>
      <c r="BZ604" s="1">
        <f t="shared" ca="1" si="146"/>
        <v>0</v>
      </c>
      <c r="CA604" s="1">
        <f t="shared" ca="1" si="147"/>
        <v>0</v>
      </c>
      <c r="CB604" s="1">
        <f t="shared" ca="1" si="148"/>
        <v>0</v>
      </c>
      <c r="CC604" s="1">
        <f t="shared" ca="1" si="149"/>
        <v>0</v>
      </c>
    </row>
    <row r="605" spans="1:81" hidden="1" x14ac:dyDescent="0.25">
      <c r="A605" s="1" t="s">
        <v>659</v>
      </c>
      <c r="B605" s="1" t="s">
        <v>660</v>
      </c>
      <c r="C605" s="1" t="s">
        <v>62</v>
      </c>
      <c r="D605" s="1" t="s">
        <v>644</v>
      </c>
      <c r="E605" s="1" t="s">
        <v>91</v>
      </c>
      <c r="AK605">
        <v>39</v>
      </c>
      <c r="AL605">
        <v>0</v>
      </c>
      <c r="AM605">
        <v>41</v>
      </c>
      <c r="AN605">
        <v>2</v>
      </c>
      <c r="AO605">
        <v>82</v>
      </c>
      <c r="BI605" s="3">
        <v>4</v>
      </c>
      <c r="BJ605" s="3" t="str">
        <f t="array" ref="BJ605">IF(C605="yes",VLOOKUP(BI605&amp;D605,CHOOSE({1,2},Schedule_2015!$A$2:$A$257&amp;Schedule_2015!$B$2:$B$257,Schedule_2015!$C$2:$C$257),2,0),VLOOKUP(BI605&amp;D605,CHOOSE({1,2},Schedule_2015!$A$2:$A$257&amp;Schedule_2015!$C$2:$C$257,Schedule_2015!$B$2:$B$257),2,0))</f>
        <v>CAR</v>
      </c>
      <c r="BK605" s="3">
        <f>VLOOKUP(BJ605,Def!$A$2:$Z$34,23,0)</f>
        <v>92</v>
      </c>
      <c r="BL605" s="3">
        <f>VLOOKUP(BJ605,Def!$A$2:$Z$34,16,0)</f>
        <v>247</v>
      </c>
      <c r="BM605" s="3">
        <f>VLOOKUP(BJ605,Def!$A$2:$Z$34,17,0)</f>
        <v>4</v>
      </c>
      <c r="BN605" s="3">
        <f>VLOOKUP(BJ605,Def!$A$2:$Z$34,24,0)</f>
        <v>4</v>
      </c>
      <c r="BO605" s="1">
        <f t="shared" ca="1" si="135"/>
        <v>0</v>
      </c>
      <c r="BP605" s="1">
        <f t="shared" ca="1" si="136"/>
        <v>0</v>
      </c>
      <c r="BQ605" s="1">
        <f t="shared" ca="1" si="137"/>
        <v>0</v>
      </c>
      <c r="BR605" s="1">
        <f t="shared" ca="1" si="138"/>
        <v>0</v>
      </c>
      <c r="BS605" s="1">
        <f t="shared" ca="1" si="139"/>
        <v>0</v>
      </c>
      <c r="BT605" s="1">
        <f t="shared" ca="1" si="140"/>
        <v>0</v>
      </c>
      <c r="BU605" s="1">
        <f t="shared" ca="1" si="141"/>
        <v>0</v>
      </c>
      <c r="BV605" s="1">
        <f t="shared" ca="1" si="142"/>
        <v>0</v>
      </c>
      <c r="BW605" s="1">
        <f t="shared" ca="1" si="143"/>
        <v>0</v>
      </c>
      <c r="BX605" s="1">
        <f t="shared" ca="1" si="144"/>
        <v>0</v>
      </c>
      <c r="BY605" s="1">
        <f t="shared" ca="1" si="145"/>
        <v>0</v>
      </c>
      <c r="BZ605" s="1">
        <f t="shared" ca="1" si="146"/>
        <v>0</v>
      </c>
      <c r="CA605" s="1">
        <f t="shared" ca="1" si="147"/>
        <v>0</v>
      </c>
      <c r="CB605" s="1">
        <f t="shared" ca="1" si="148"/>
        <v>0</v>
      </c>
      <c r="CC605" s="1">
        <f t="shared" ca="1" si="149"/>
        <v>0</v>
      </c>
    </row>
    <row r="606" spans="1:81" hidden="1" x14ac:dyDescent="0.25">
      <c r="A606" s="1" t="s">
        <v>665</v>
      </c>
      <c r="B606" s="1" t="s">
        <v>666</v>
      </c>
      <c r="C606" s="1" t="s">
        <v>62</v>
      </c>
      <c r="D606" s="1" t="s">
        <v>644</v>
      </c>
      <c r="E606" s="1" t="s">
        <v>112</v>
      </c>
      <c r="F606">
        <v>0</v>
      </c>
      <c r="G606">
        <v>0</v>
      </c>
      <c r="H606">
        <v>0</v>
      </c>
      <c r="I606">
        <v>0</v>
      </c>
      <c r="J606">
        <v>1</v>
      </c>
      <c r="BI606" s="3">
        <v>4</v>
      </c>
      <c r="BJ606" s="3" t="str">
        <f t="array" ref="BJ606">IF(C606="yes",VLOOKUP(BI606&amp;D606,CHOOSE({1,2},Schedule_2015!$A$2:$A$257&amp;Schedule_2015!$B$2:$B$257,Schedule_2015!$C$2:$C$257),2,0),VLOOKUP(BI606&amp;D606,CHOOSE({1,2},Schedule_2015!$A$2:$A$257&amp;Schedule_2015!$C$2:$C$257,Schedule_2015!$B$2:$B$257),2,0))</f>
        <v>CAR</v>
      </c>
      <c r="BK606" s="3">
        <f>VLOOKUP(BJ606,Def!$A$2:$Z$34,23,0)</f>
        <v>92</v>
      </c>
      <c r="BL606" s="3">
        <f>VLOOKUP(BJ606,Def!$A$2:$Z$34,16,0)</f>
        <v>247</v>
      </c>
      <c r="BM606" s="3">
        <f>VLOOKUP(BJ606,Def!$A$2:$Z$34,17,0)</f>
        <v>4</v>
      </c>
      <c r="BN606" s="3">
        <f>VLOOKUP(BJ606,Def!$A$2:$Z$34,24,0)</f>
        <v>4</v>
      </c>
      <c r="BO606" s="1">
        <f t="shared" ca="1" si="135"/>
        <v>0</v>
      </c>
      <c r="BP606" s="1">
        <f t="shared" ca="1" si="136"/>
        <v>0</v>
      </c>
      <c r="BQ606" s="1">
        <f t="shared" ca="1" si="137"/>
        <v>0</v>
      </c>
      <c r="BR606" s="1">
        <f t="shared" ca="1" si="138"/>
        <v>0</v>
      </c>
      <c r="BS606" s="1">
        <f t="shared" ca="1" si="139"/>
        <v>0</v>
      </c>
      <c r="BT606" s="1">
        <f t="shared" ca="1" si="140"/>
        <v>0</v>
      </c>
      <c r="BU606" s="1">
        <f t="shared" ca="1" si="141"/>
        <v>0</v>
      </c>
      <c r="BV606" s="1">
        <f t="shared" ca="1" si="142"/>
        <v>0</v>
      </c>
      <c r="BW606" s="1">
        <f t="shared" ca="1" si="143"/>
        <v>0</v>
      </c>
      <c r="BX606" s="1">
        <f t="shared" ca="1" si="144"/>
        <v>0</v>
      </c>
      <c r="BY606" s="1">
        <f t="shared" ca="1" si="145"/>
        <v>0</v>
      </c>
      <c r="BZ606" s="1">
        <f t="shared" ca="1" si="146"/>
        <v>0</v>
      </c>
      <c r="CA606" s="1">
        <f t="shared" ca="1" si="147"/>
        <v>0</v>
      </c>
      <c r="CB606" s="1">
        <f t="shared" ca="1" si="148"/>
        <v>0</v>
      </c>
      <c r="CC606" s="1">
        <f t="shared" ca="1" si="149"/>
        <v>0</v>
      </c>
    </row>
    <row r="607" spans="1:81" hidden="1" x14ac:dyDescent="0.25">
      <c r="A607" s="1" t="s">
        <v>663</v>
      </c>
      <c r="B607" s="1" t="s">
        <v>664</v>
      </c>
      <c r="C607" s="1" t="s">
        <v>62</v>
      </c>
      <c r="D607" s="1" t="s">
        <v>644</v>
      </c>
      <c r="E607" s="1" t="s">
        <v>94</v>
      </c>
      <c r="F607">
        <v>1</v>
      </c>
      <c r="G607">
        <v>0</v>
      </c>
      <c r="H607">
        <v>0</v>
      </c>
      <c r="I607">
        <v>0</v>
      </c>
      <c r="J607">
        <v>0</v>
      </c>
      <c r="BI607" s="3">
        <v>4</v>
      </c>
      <c r="BJ607" s="3" t="str">
        <f t="array" ref="BJ607">IF(C607="yes",VLOOKUP(BI607&amp;D607,CHOOSE({1,2},Schedule_2015!$A$2:$A$257&amp;Schedule_2015!$B$2:$B$257,Schedule_2015!$C$2:$C$257),2,0),VLOOKUP(BI607&amp;D607,CHOOSE({1,2},Schedule_2015!$A$2:$A$257&amp;Schedule_2015!$C$2:$C$257,Schedule_2015!$B$2:$B$257),2,0))</f>
        <v>CAR</v>
      </c>
      <c r="BK607" s="3">
        <f>VLOOKUP(BJ607,Def!$A$2:$Z$34,23,0)</f>
        <v>92</v>
      </c>
      <c r="BL607" s="3">
        <f>VLOOKUP(BJ607,Def!$A$2:$Z$34,16,0)</f>
        <v>247</v>
      </c>
      <c r="BM607" s="3">
        <f>VLOOKUP(BJ607,Def!$A$2:$Z$34,17,0)</f>
        <v>4</v>
      </c>
      <c r="BN607" s="3">
        <f>VLOOKUP(BJ607,Def!$A$2:$Z$34,24,0)</f>
        <v>4</v>
      </c>
      <c r="BO607" s="1">
        <f t="shared" ca="1" si="135"/>
        <v>0</v>
      </c>
      <c r="BP607" s="1">
        <f t="shared" ca="1" si="136"/>
        <v>0</v>
      </c>
      <c r="BQ607" s="1">
        <f t="shared" ca="1" si="137"/>
        <v>0</v>
      </c>
      <c r="BR607" s="1">
        <f t="shared" ca="1" si="138"/>
        <v>0</v>
      </c>
      <c r="BS607" s="1">
        <f t="shared" ca="1" si="139"/>
        <v>0</v>
      </c>
      <c r="BT607" s="1">
        <f t="shared" ca="1" si="140"/>
        <v>0</v>
      </c>
      <c r="BU607" s="1">
        <f t="shared" ca="1" si="141"/>
        <v>0</v>
      </c>
      <c r="BV607" s="1">
        <f t="shared" ca="1" si="142"/>
        <v>0</v>
      </c>
      <c r="BW607" s="1">
        <f t="shared" ca="1" si="143"/>
        <v>0</v>
      </c>
      <c r="BX607" s="1">
        <f t="shared" ca="1" si="144"/>
        <v>0</v>
      </c>
      <c r="BY607" s="1">
        <f t="shared" ca="1" si="145"/>
        <v>0</v>
      </c>
      <c r="BZ607" s="1">
        <f t="shared" ca="1" si="146"/>
        <v>0</v>
      </c>
      <c r="CA607" s="1">
        <f t="shared" ca="1" si="147"/>
        <v>0</v>
      </c>
      <c r="CB607" s="1">
        <f t="shared" ca="1" si="148"/>
        <v>0</v>
      </c>
      <c r="CC607" s="1">
        <f t="shared" ca="1" si="149"/>
        <v>0</v>
      </c>
    </row>
    <row r="608" spans="1:81" hidden="1" x14ac:dyDescent="0.25">
      <c r="A608" s="1" t="s">
        <v>667</v>
      </c>
      <c r="B608" s="1" t="s">
        <v>668</v>
      </c>
      <c r="C608" s="1" t="s">
        <v>62</v>
      </c>
      <c r="D608" s="1" t="s">
        <v>644</v>
      </c>
      <c r="E608" s="1" t="s">
        <v>105</v>
      </c>
      <c r="F608">
        <v>1</v>
      </c>
      <c r="G608">
        <v>0</v>
      </c>
      <c r="H608">
        <v>0</v>
      </c>
      <c r="I608">
        <v>1</v>
      </c>
      <c r="J608">
        <v>2</v>
      </c>
      <c r="BI608" s="3">
        <v>4</v>
      </c>
      <c r="BJ608" s="3" t="str">
        <f t="array" ref="BJ608">IF(C608="yes",VLOOKUP(BI608&amp;D608,CHOOSE({1,2},Schedule_2015!$A$2:$A$257&amp;Schedule_2015!$B$2:$B$257,Schedule_2015!$C$2:$C$257),2,0),VLOOKUP(BI608&amp;D608,CHOOSE({1,2},Schedule_2015!$A$2:$A$257&amp;Schedule_2015!$C$2:$C$257,Schedule_2015!$B$2:$B$257),2,0))</f>
        <v>CAR</v>
      </c>
      <c r="BK608" s="3">
        <f>VLOOKUP(BJ608,Def!$A$2:$Z$34,23,0)</f>
        <v>92</v>
      </c>
      <c r="BL608" s="3">
        <f>VLOOKUP(BJ608,Def!$A$2:$Z$34,16,0)</f>
        <v>247</v>
      </c>
      <c r="BM608" s="3">
        <f>VLOOKUP(BJ608,Def!$A$2:$Z$34,17,0)</f>
        <v>4</v>
      </c>
      <c r="BN608" s="3">
        <f>VLOOKUP(BJ608,Def!$A$2:$Z$34,24,0)</f>
        <v>4</v>
      </c>
      <c r="BO608" s="1">
        <f t="shared" ca="1" si="135"/>
        <v>0</v>
      </c>
      <c r="BP608" s="1">
        <f t="shared" ca="1" si="136"/>
        <v>0</v>
      </c>
      <c r="BQ608" s="1">
        <f t="shared" ca="1" si="137"/>
        <v>0</v>
      </c>
      <c r="BR608" s="1">
        <f t="shared" ca="1" si="138"/>
        <v>0</v>
      </c>
      <c r="BS608" s="1">
        <f t="shared" ca="1" si="139"/>
        <v>0</v>
      </c>
      <c r="BT608" s="1">
        <f t="shared" ca="1" si="140"/>
        <v>0</v>
      </c>
      <c r="BU608" s="1">
        <f t="shared" ca="1" si="141"/>
        <v>0</v>
      </c>
      <c r="BV608" s="1">
        <f t="shared" ca="1" si="142"/>
        <v>0</v>
      </c>
      <c r="BW608" s="1">
        <f t="shared" ca="1" si="143"/>
        <v>0</v>
      </c>
      <c r="BX608" s="1">
        <f t="shared" ca="1" si="144"/>
        <v>0</v>
      </c>
      <c r="BY608" s="1">
        <f t="shared" ca="1" si="145"/>
        <v>0</v>
      </c>
      <c r="BZ608" s="1">
        <f t="shared" ca="1" si="146"/>
        <v>0</v>
      </c>
      <c r="CA608" s="1">
        <f t="shared" ca="1" si="147"/>
        <v>0</v>
      </c>
      <c r="CB608" s="1">
        <f t="shared" ca="1" si="148"/>
        <v>0</v>
      </c>
      <c r="CC608" s="1">
        <f t="shared" ca="1" si="149"/>
        <v>0</v>
      </c>
    </row>
    <row r="609" spans="1:81" hidden="1" x14ac:dyDescent="0.25">
      <c r="A609" s="1" t="s">
        <v>174</v>
      </c>
      <c r="B609" s="1" t="s">
        <v>671</v>
      </c>
      <c r="C609" s="1" t="s">
        <v>62</v>
      </c>
      <c r="D609" s="1" t="s">
        <v>644</v>
      </c>
      <c r="E609" s="1" t="s">
        <v>97</v>
      </c>
      <c r="F609">
        <v>0</v>
      </c>
      <c r="G609">
        <v>0</v>
      </c>
      <c r="H609">
        <v>0</v>
      </c>
      <c r="I609">
        <v>0</v>
      </c>
      <c r="J609">
        <v>2</v>
      </c>
      <c r="BI609" s="3">
        <v>4</v>
      </c>
      <c r="BJ609" s="3" t="str">
        <f t="array" ref="BJ609">IF(C609="yes",VLOOKUP(BI609&amp;D609,CHOOSE({1,2},Schedule_2015!$A$2:$A$257&amp;Schedule_2015!$B$2:$B$257,Schedule_2015!$C$2:$C$257),2,0),VLOOKUP(BI609&amp;D609,CHOOSE({1,2},Schedule_2015!$A$2:$A$257&amp;Schedule_2015!$C$2:$C$257,Schedule_2015!$B$2:$B$257),2,0))</f>
        <v>CAR</v>
      </c>
      <c r="BK609" s="3">
        <f>VLOOKUP(BJ609,Def!$A$2:$Z$34,23,0)</f>
        <v>92</v>
      </c>
      <c r="BL609" s="3">
        <f>VLOOKUP(BJ609,Def!$A$2:$Z$34,16,0)</f>
        <v>247</v>
      </c>
      <c r="BM609" s="3">
        <f>VLOOKUP(BJ609,Def!$A$2:$Z$34,17,0)</f>
        <v>4</v>
      </c>
      <c r="BN609" s="3">
        <f>VLOOKUP(BJ609,Def!$A$2:$Z$34,24,0)</f>
        <v>4</v>
      </c>
      <c r="BO609" s="1">
        <f t="shared" ca="1" si="135"/>
        <v>0</v>
      </c>
      <c r="BP609" s="1">
        <f t="shared" ca="1" si="136"/>
        <v>0</v>
      </c>
      <c r="BQ609" s="1">
        <f t="shared" ca="1" si="137"/>
        <v>0</v>
      </c>
      <c r="BR609" s="1">
        <f t="shared" ca="1" si="138"/>
        <v>0</v>
      </c>
      <c r="BS609" s="1">
        <f t="shared" ca="1" si="139"/>
        <v>0</v>
      </c>
      <c r="BT609" s="1">
        <f t="shared" ca="1" si="140"/>
        <v>0</v>
      </c>
      <c r="BU609" s="1">
        <f t="shared" ca="1" si="141"/>
        <v>0</v>
      </c>
      <c r="BV609" s="1">
        <f t="shared" ca="1" si="142"/>
        <v>0</v>
      </c>
      <c r="BW609" s="1">
        <f t="shared" ca="1" si="143"/>
        <v>0</v>
      </c>
      <c r="BX609" s="1">
        <f t="shared" ca="1" si="144"/>
        <v>0</v>
      </c>
      <c r="BY609" s="1">
        <f t="shared" ca="1" si="145"/>
        <v>0</v>
      </c>
      <c r="BZ609" s="1">
        <f t="shared" ca="1" si="146"/>
        <v>0</v>
      </c>
      <c r="CA609" s="1">
        <f t="shared" ca="1" si="147"/>
        <v>0</v>
      </c>
      <c r="CB609" s="1">
        <f t="shared" ca="1" si="148"/>
        <v>0</v>
      </c>
      <c r="CC609" s="1">
        <f t="shared" ca="1" si="149"/>
        <v>0</v>
      </c>
    </row>
    <row r="610" spans="1:81" hidden="1" x14ac:dyDescent="0.25">
      <c r="A610" s="1" t="s">
        <v>672</v>
      </c>
      <c r="B610" s="1" t="s">
        <v>673</v>
      </c>
      <c r="C610" s="1" t="s">
        <v>62</v>
      </c>
      <c r="D610" s="1" t="s">
        <v>644</v>
      </c>
      <c r="E610" s="1" t="s">
        <v>112</v>
      </c>
      <c r="F610">
        <v>2</v>
      </c>
      <c r="G610">
        <v>0</v>
      </c>
      <c r="H610">
        <v>0</v>
      </c>
      <c r="I610">
        <v>0</v>
      </c>
      <c r="J610">
        <v>2</v>
      </c>
      <c r="BI610" s="3">
        <v>4</v>
      </c>
      <c r="BJ610" s="3" t="str">
        <f t="array" ref="BJ610">IF(C610="yes",VLOOKUP(BI610&amp;D610,CHOOSE({1,2},Schedule_2015!$A$2:$A$257&amp;Schedule_2015!$B$2:$B$257,Schedule_2015!$C$2:$C$257),2,0),VLOOKUP(BI610&amp;D610,CHOOSE({1,2},Schedule_2015!$A$2:$A$257&amp;Schedule_2015!$C$2:$C$257,Schedule_2015!$B$2:$B$257),2,0))</f>
        <v>CAR</v>
      </c>
      <c r="BK610" s="3">
        <f>VLOOKUP(BJ610,Def!$A$2:$Z$34,23,0)</f>
        <v>92</v>
      </c>
      <c r="BL610" s="3">
        <f>VLOOKUP(BJ610,Def!$A$2:$Z$34,16,0)</f>
        <v>247</v>
      </c>
      <c r="BM610" s="3">
        <f>VLOOKUP(BJ610,Def!$A$2:$Z$34,17,0)</f>
        <v>4</v>
      </c>
      <c r="BN610" s="3">
        <f>VLOOKUP(BJ610,Def!$A$2:$Z$34,24,0)</f>
        <v>4</v>
      </c>
      <c r="BO610" s="1">
        <f t="shared" ca="1" si="135"/>
        <v>0</v>
      </c>
      <c r="BP610" s="1">
        <f t="shared" ca="1" si="136"/>
        <v>0</v>
      </c>
      <c r="BQ610" s="1">
        <f t="shared" ca="1" si="137"/>
        <v>0</v>
      </c>
      <c r="BR610" s="1">
        <f t="shared" ca="1" si="138"/>
        <v>0</v>
      </c>
      <c r="BS610" s="1">
        <f t="shared" ca="1" si="139"/>
        <v>0</v>
      </c>
      <c r="BT610" s="1">
        <f t="shared" ca="1" si="140"/>
        <v>0</v>
      </c>
      <c r="BU610" s="1">
        <f t="shared" ca="1" si="141"/>
        <v>0</v>
      </c>
      <c r="BV610" s="1">
        <f t="shared" ca="1" si="142"/>
        <v>0</v>
      </c>
      <c r="BW610" s="1">
        <f t="shared" ca="1" si="143"/>
        <v>0</v>
      </c>
      <c r="BX610" s="1">
        <f t="shared" ca="1" si="144"/>
        <v>0</v>
      </c>
      <c r="BY610" s="1">
        <f t="shared" ca="1" si="145"/>
        <v>0</v>
      </c>
      <c r="BZ610" s="1">
        <f t="shared" ca="1" si="146"/>
        <v>0</v>
      </c>
      <c r="CA610" s="1">
        <f t="shared" ca="1" si="147"/>
        <v>0</v>
      </c>
      <c r="CB610" s="1">
        <f t="shared" ca="1" si="148"/>
        <v>0</v>
      </c>
      <c r="CC610" s="1">
        <f t="shared" ca="1" si="149"/>
        <v>0</v>
      </c>
    </row>
    <row r="611" spans="1:81" hidden="1" x14ac:dyDescent="0.25">
      <c r="A611" s="1" t="s">
        <v>674</v>
      </c>
      <c r="B611" s="1" t="s">
        <v>675</v>
      </c>
      <c r="C611" s="1" t="s">
        <v>62</v>
      </c>
      <c r="D611" s="1" t="s">
        <v>644</v>
      </c>
      <c r="E611" s="1" t="s">
        <v>165</v>
      </c>
      <c r="F611">
        <v>1</v>
      </c>
      <c r="G611">
        <v>1</v>
      </c>
      <c r="H611">
        <v>0</v>
      </c>
      <c r="I611">
        <v>0</v>
      </c>
      <c r="J611">
        <v>7</v>
      </c>
      <c r="BI611" s="3">
        <v>4</v>
      </c>
      <c r="BJ611" s="3" t="str">
        <f t="array" ref="BJ611">IF(C611="yes",VLOOKUP(BI611&amp;D611,CHOOSE({1,2},Schedule_2015!$A$2:$A$257&amp;Schedule_2015!$B$2:$B$257,Schedule_2015!$C$2:$C$257),2,0),VLOOKUP(BI611&amp;D611,CHOOSE({1,2},Schedule_2015!$A$2:$A$257&amp;Schedule_2015!$C$2:$C$257,Schedule_2015!$B$2:$B$257),2,0))</f>
        <v>CAR</v>
      </c>
      <c r="BK611" s="3">
        <f>VLOOKUP(BJ611,Def!$A$2:$Z$34,23,0)</f>
        <v>92</v>
      </c>
      <c r="BL611" s="3">
        <f>VLOOKUP(BJ611,Def!$A$2:$Z$34,16,0)</f>
        <v>247</v>
      </c>
      <c r="BM611" s="3">
        <f>VLOOKUP(BJ611,Def!$A$2:$Z$34,17,0)</f>
        <v>4</v>
      </c>
      <c r="BN611" s="3">
        <f>VLOOKUP(BJ611,Def!$A$2:$Z$34,24,0)</f>
        <v>4</v>
      </c>
      <c r="BO611" s="1">
        <f t="shared" ca="1" si="135"/>
        <v>0</v>
      </c>
      <c r="BP611" s="1">
        <f t="shared" ca="1" si="136"/>
        <v>0</v>
      </c>
      <c r="BQ611" s="1">
        <f t="shared" ca="1" si="137"/>
        <v>0</v>
      </c>
      <c r="BR611" s="1">
        <f t="shared" ca="1" si="138"/>
        <v>0</v>
      </c>
      <c r="BS611" s="1">
        <f t="shared" ca="1" si="139"/>
        <v>0</v>
      </c>
      <c r="BT611" s="1">
        <f t="shared" ca="1" si="140"/>
        <v>0</v>
      </c>
      <c r="BU611" s="1">
        <f t="shared" ca="1" si="141"/>
        <v>0</v>
      </c>
      <c r="BV611" s="1">
        <f t="shared" ca="1" si="142"/>
        <v>0</v>
      </c>
      <c r="BW611" s="1">
        <f t="shared" ca="1" si="143"/>
        <v>0</v>
      </c>
      <c r="BX611" s="1">
        <f t="shared" ca="1" si="144"/>
        <v>0</v>
      </c>
      <c r="BY611" s="1">
        <f t="shared" ca="1" si="145"/>
        <v>0</v>
      </c>
      <c r="BZ611" s="1">
        <f t="shared" ca="1" si="146"/>
        <v>0</v>
      </c>
      <c r="CA611" s="1">
        <f t="shared" ca="1" si="147"/>
        <v>0</v>
      </c>
      <c r="CB611" s="1">
        <f t="shared" ca="1" si="148"/>
        <v>0</v>
      </c>
      <c r="CC611" s="1">
        <f t="shared" ca="1" si="149"/>
        <v>0</v>
      </c>
    </row>
    <row r="612" spans="1:81" hidden="1" x14ac:dyDescent="0.25">
      <c r="A612" s="1" t="s">
        <v>685</v>
      </c>
      <c r="B612" s="1" t="s">
        <v>686</v>
      </c>
      <c r="C612" s="1" t="s">
        <v>62</v>
      </c>
      <c r="D612" s="1" t="s">
        <v>644</v>
      </c>
      <c r="E612" s="1" t="s">
        <v>118</v>
      </c>
      <c r="F612">
        <v>0</v>
      </c>
      <c r="G612">
        <v>0</v>
      </c>
      <c r="H612">
        <v>0</v>
      </c>
      <c r="I612">
        <v>0</v>
      </c>
      <c r="J612">
        <v>5</v>
      </c>
      <c r="BI612" s="3">
        <v>4</v>
      </c>
      <c r="BJ612" s="3" t="str">
        <f t="array" ref="BJ612">IF(C612="yes",VLOOKUP(BI612&amp;D612,CHOOSE({1,2},Schedule_2015!$A$2:$A$257&amp;Schedule_2015!$B$2:$B$257,Schedule_2015!$C$2:$C$257),2,0),VLOOKUP(BI612&amp;D612,CHOOSE({1,2},Schedule_2015!$A$2:$A$257&amp;Schedule_2015!$C$2:$C$257,Schedule_2015!$B$2:$B$257),2,0))</f>
        <v>CAR</v>
      </c>
      <c r="BK612" s="3">
        <f>VLOOKUP(BJ612,Def!$A$2:$Z$34,23,0)</f>
        <v>92</v>
      </c>
      <c r="BL612" s="3">
        <f>VLOOKUP(BJ612,Def!$A$2:$Z$34,16,0)</f>
        <v>247</v>
      </c>
      <c r="BM612" s="3">
        <f>VLOOKUP(BJ612,Def!$A$2:$Z$34,17,0)</f>
        <v>4</v>
      </c>
      <c r="BN612" s="3">
        <f>VLOOKUP(BJ612,Def!$A$2:$Z$34,24,0)</f>
        <v>4</v>
      </c>
      <c r="BO612" s="1">
        <f t="shared" ca="1" si="135"/>
        <v>0</v>
      </c>
      <c r="BP612" s="1">
        <f t="shared" ca="1" si="136"/>
        <v>0</v>
      </c>
      <c r="BQ612" s="1">
        <f t="shared" ca="1" si="137"/>
        <v>0</v>
      </c>
      <c r="BR612" s="1">
        <f t="shared" ca="1" si="138"/>
        <v>0</v>
      </c>
      <c r="BS612" s="1">
        <f t="shared" ca="1" si="139"/>
        <v>0</v>
      </c>
      <c r="BT612" s="1">
        <f t="shared" ca="1" si="140"/>
        <v>0</v>
      </c>
      <c r="BU612" s="1">
        <f t="shared" ca="1" si="141"/>
        <v>0</v>
      </c>
      <c r="BV612" s="1">
        <f t="shared" ca="1" si="142"/>
        <v>0</v>
      </c>
      <c r="BW612" s="1">
        <f t="shared" ca="1" si="143"/>
        <v>0</v>
      </c>
      <c r="BX612" s="1">
        <f t="shared" ca="1" si="144"/>
        <v>0</v>
      </c>
      <c r="BY612" s="1">
        <f t="shared" ca="1" si="145"/>
        <v>0</v>
      </c>
      <c r="BZ612" s="1">
        <f t="shared" ca="1" si="146"/>
        <v>0</v>
      </c>
      <c r="CA612" s="1">
        <f t="shared" ca="1" si="147"/>
        <v>0</v>
      </c>
      <c r="CB612" s="1">
        <f t="shared" ca="1" si="148"/>
        <v>0</v>
      </c>
      <c r="CC612" s="1">
        <f t="shared" ca="1" si="149"/>
        <v>0</v>
      </c>
    </row>
    <row r="613" spans="1:81" hidden="1" x14ac:dyDescent="0.25">
      <c r="A613" s="1" t="s">
        <v>678</v>
      </c>
      <c r="B613" s="1" t="s">
        <v>679</v>
      </c>
      <c r="C613" s="1" t="s">
        <v>62</v>
      </c>
      <c r="D613" s="1" t="s">
        <v>644</v>
      </c>
      <c r="E613" s="1" t="s">
        <v>105</v>
      </c>
      <c r="F613">
        <v>3</v>
      </c>
      <c r="G613">
        <v>0</v>
      </c>
      <c r="H613">
        <v>0</v>
      </c>
      <c r="I613">
        <v>0</v>
      </c>
      <c r="J613">
        <v>2</v>
      </c>
      <c r="BI613" s="3">
        <v>4</v>
      </c>
      <c r="BJ613" s="3" t="str">
        <f t="array" ref="BJ613">IF(C613="yes",VLOOKUP(BI613&amp;D613,CHOOSE({1,2},Schedule_2015!$A$2:$A$257&amp;Schedule_2015!$B$2:$B$257,Schedule_2015!$C$2:$C$257),2,0),VLOOKUP(BI613&amp;D613,CHOOSE({1,2},Schedule_2015!$A$2:$A$257&amp;Schedule_2015!$C$2:$C$257,Schedule_2015!$B$2:$B$257),2,0))</f>
        <v>CAR</v>
      </c>
      <c r="BK613" s="3">
        <f>VLOOKUP(BJ613,Def!$A$2:$Z$34,23,0)</f>
        <v>92</v>
      </c>
      <c r="BL613" s="3">
        <f>VLOOKUP(BJ613,Def!$A$2:$Z$34,16,0)</f>
        <v>247</v>
      </c>
      <c r="BM613" s="3">
        <f>VLOOKUP(BJ613,Def!$A$2:$Z$34,17,0)</f>
        <v>4</v>
      </c>
      <c r="BN613" s="3">
        <f>VLOOKUP(BJ613,Def!$A$2:$Z$34,24,0)</f>
        <v>4</v>
      </c>
      <c r="BO613" s="1">
        <f t="shared" ca="1" si="135"/>
        <v>0</v>
      </c>
      <c r="BP613" s="1">
        <f t="shared" ca="1" si="136"/>
        <v>0</v>
      </c>
      <c r="BQ613" s="1">
        <f t="shared" ca="1" si="137"/>
        <v>0</v>
      </c>
      <c r="BR613" s="1">
        <f t="shared" ca="1" si="138"/>
        <v>0</v>
      </c>
      <c r="BS613" s="1">
        <f t="shared" ca="1" si="139"/>
        <v>0</v>
      </c>
      <c r="BT613" s="1">
        <f t="shared" ca="1" si="140"/>
        <v>0</v>
      </c>
      <c r="BU613" s="1">
        <f t="shared" ca="1" si="141"/>
        <v>0</v>
      </c>
      <c r="BV613" s="1">
        <f t="shared" ca="1" si="142"/>
        <v>0</v>
      </c>
      <c r="BW613" s="1">
        <f t="shared" ca="1" si="143"/>
        <v>0</v>
      </c>
      <c r="BX613" s="1">
        <f t="shared" ca="1" si="144"/>
        <v>0</v>
      </c>
      <c r="BY613" s="1">
        <f t="shared" ca="1" si="145"/>
        <v>0</v>
      </c>
      <c r="BZ613" s="1">
        <f t="shared" ca="1" si="146"/>
        <v>0</v>
      </c>
      <c r="CA613" s="1">
        <f t="shared" ca="1" si="147"/>
        <v>0</v>
      </c>
      <c r="CB613" s="1">
        <f t="shared" ca="1" si="148"/>
        <v>0</v>
      </c>
      <c r="CC613" s="1">
        <f t="shared" ca="1" si="149"/>
        <v>0</v>
      </c>
    </row>
    <row r="614" spans="1:81" hidden="1" x14ac:dyDescent="0.25">
      <c r="A614" s="1" t="s">
        <v>247</v>
      </c>
      <c r="B614" s="1" t="s">
        <v>682</v>
      </c>
      <c r="C614" s="1" t="s">
        <v>62</v>
      </c>
      <c r="D614" s="1" t="s">
        <v>644</v>
      </c>
      <c r="E614" s="1" t="s">
        <v>100</v>
      </c>
      <c r="F614">
        <v>0</v>
      </c>
      <c r="G614">
        <v>0</v>
      </c>
      <c r="H614">
        <v>0</v>
      </c>
      <c r="I614">
        <v>0</v>
      </c>
      <c r="J614">
        <v>1</v>
      </c>
      <c r="BI614" s="3">
        <v>4</v>
      </c>
      <c r="BJ614" s="3" t="str">
        <f t="array" ref="BJ614">IF(C614="yes",VLOOKUP(BI614&amp;D614,CHOOSE({1,2},Schedule_2015!$A$2:$A$257&amp;Schedule_2015!$B$2:$B$257,Schedule_2015!$C$2:$C$257),2,0),VLOOKUP(BI614&amp;D614,CHOOSE({1,2},Schedule_2015!$A$2:$A$257&amp;Schedule_2015!$C$2:$C$257,Schedule_2015!$B$2:$B$257),2,0))</f>
        <v>CAR</v>
      </c>
      <c r="BK614" s="3">
        <f>VLOOKUP(BJ614,Def!$A$2:$Z$34,23,0)</f>
        <v>92</v>
      </c>
      <c r="BL614" s="3">
        <f>VLOOKUP(BJ614,Def!$A$2:$Z$34,16,0)</f>
        <v>247</v>
      </c>
      <c r="BM614" s="3">
        <f>VLOOKUP(BJ614,Def!$A$2:$Z$34,17,0)</f>
        <v>4</v>
      </c>
      <c r="BN614" s="3">
        <f>VLOOKUP(BJ614,Def!$A$2:$Z$34,24,0)</f>
        <v>4</v>
      </c>
      <c r="BO614" s="1">
        <f t="shared" ca="1" si="135"/>
        <v>0</v>
      </c>
      <c r="BP614" s="1">
        <f t="shared" ca="1" si="136"/>
        <v>0</v>
      </c>
      <c r="BQ614" s="1">
        <f t="shared" ca="1" si="137"/>
        <v>0</v>
      </c>
      <c r="BR614" s="1">
        <f t="shared" ca="1" si="138"/>
        <v>0</v>
      </c>
      <c r="BS614" s="1">
        <f t="shared" ca="1" si="139"/>
        <v>0</v>
      </c>
      <c r="BT614" s="1">
        <f t="shared" ca="1" si="140"/>
        <v>0</v>
      </c>
      <c r="BU614" s="1">
        <f t="shared" ca="1" si="141"/>
        <v>0</v>
      </c>
      <c r="BV614" s="1">
        <f t="shared" ca="1" si="142"/>
        <v>0</v>
      </c>
      <c r="BW614" s="1">
        <f t="shared" ca="1" si="143"/>
        <v>0</v>
      </c>
      <c r="BX614" s="1">
        <f t="shared" ca="1" si="144"/>
        <v>0</v>
      </c>
      <c r="BY614" s="1">
        <f t="shared" ca="1" si="145"/>
        <v>0</v>
      </c>
      <c r="BZ614" s="1">
        <f t="shared" ca="1" si="146"/>
        <v>0</v>
      </c>
      <c r="CA614" s="1">
        <f t="shared" ca="1" si="147"/>
        <v>0</v>
      </c>
      <c r="CB614" s="1">
        <f t="shared" ca="1" si="148"/>
        <v>0</v>
      </c>
      <c r="CC614" s="1">
        <f t="shared" ca="1" si="149"/>
        <v>0</v>
      </c>
    </row>
    <row r="615" spans="1:81" hidden="1" x14ac:dyDescent="0.25">
      <c r="A615" s="1" t="s">
        <v>1851</v>
      </c>
      <c r="B615" s="1" t="s">
        <v>1852</v>
      </c>
      <c r="C615" s="1" t="s">
        <v>62</v>
      </c>
      <c r="D615" s="1" t="s">
        <v>644</v>
      </c>
      <c r="E615" s="1" t="s">
        <v>118</v>
      </c>
      <c r="F615">
        <v>0</v>
      </c>
      <c r="G615">
        <v>0</v>
      </c>
      <c r="H615">
        <v>0</v>
      </c>
      <c r="I615">
        <v>0</v>
      </c>
      <c r="J615">
        <v>2</v>
      </c>
      <c r="BI615" s="3">
        <v>4</v>
      </c>
      <c r="BJ615" s="3" t="str">
        <f t="array" ref="BJ615">IF(C615="yes",VLOOKUP(BI615&amp;D615,CHOOSE({1,2},Schedule_2015!$A$2:$A$257&amp;Schedule_2015!$B$2:$B$257,Schedule_2015!$C$2:$C$257),2,0),VLOOKUP(BI615&amp;D615,CHOOSE({1,2},Schedule_2015!$A$2:$A$257&amp;Schedule_2015!$C$2:$C$257,Schedule_2015!$B$2:$B$257),2,0))</f>
        <v>CAR</v>
      </c>
      <c r="BK615" s="3">
        <f>VLOOKUP(BJ615,Def!$A$2:$Z$34,23,0)</f>
        <v>92</v>
      </c>
      <c r="BL615" s="3">
        <f>VLOOKUP(BJ615,Def!$A$2:$Z$34,16,0)</f>
        <v>247</v>
      </c>
      <c r="BM615" s="3">
        <f>VLOOKUP(BJ615,Def!$A$2:$Z$34,17,0)</f>
        <v>4</v>
      </c>
      <c r="BN615" s="3">
        <f>VLOOKUP(BJ615,Def!$A$2:$Z$34,24,0)</f>
        <v>4</v>
      </c>
      <c r="BO615" s="1">
        <f t="shared" ca="1" si="135"/>
        <v>0</v>
      </c>
      <c r="BP615" s="1">
        <f t="shared" ca="1" si="136"/>
        <v>0</v>
      </c>
      <c r="BQ615" s="1">
        <f t="shared" ca="1" si="137"/>
        <v>0</v>
      </c>
      <c r="BR615" s="1">
        <f t="shared" ca="1" si="138"/>
        <v>0</v>
      </c>
      <c r="BS615" s="1">
        <f t="shared" ca="1" si="139"/>
        <v>0</v>
      </c>
      <c r="BT615" s="1">
        <f t="shared" ca="1" si="140"/>
        <v>0</v>
      </c>
      <c r="BU615" s="1">
        <f t="shared" ca="1" si="141"/>
        <v>0</v>
      </c>
      <c r="BV615" s="1">
        <f t="shared" ca="1" si="142"/>
        <v>0</v>
      </c>
      <c r="BW615" s="1">
        <f t="shared" ca="1" si="143"/>
        <v>0</v>
      </c>
      <c r="BX615" s="1">
        <f t="shared" ca="1" si="144"/>
        <v>0</v>
      </c>
      <c r="BY615" s="1">
        <f t="shared" ca="1" si="145"/>
        <v>0</v>
      </c>
      <c r="BZ615" s="1">
        <f t="shared" ca="1" si="146"/>
        <v>0</v>
      </c>
      <c r="CA615" s="1">
        <f t="shared" ca="1" si="147"/>
        <v>0</v>
      </c>
      <c r="CB615" s="1">
        <f t="shared" ca="1" si="148"/>
        <v>0</v>
      </c>
      <c r="CC615" s="1">
        <f t="shared" ca="1" si="149"/>
        <v>0</v>
      </c>
    </row>
    <row r="616" spans="1:81" hidden="1" x14ac:dyDescent="0.25">
      <c r="A616" s="1" t="s">
        <v>676</v>
      </c>
      <c r="B616" s="1" t="s">
        <v>677</v>
      </c>
      <c r="C616" s="1" t="s">
        <v>62</v>
      </c>
      <c r="D616" s="1" t="s">
        <v>644</v>
      </c>
      <c r="E616" s="1" t="s">
        <v>290</v>
      </c>
      <c r="F616">
        <v>1</v>
      </c>
      <c r="G616">
        <v>0</v>
      </c>
      <c r="H616">
        <v>0</v>
      </c>
      <c r="I616">
        <v>0</v>
      </c>
      <c r="J616">
        <v>3</v>
      </c>
      <c r="BI616" s="3">
        <v>4</v>
      </c>
      <c r="BJ616" s="3" t="str">
        <f t="array" ref="BJ616">IF(C616="yes",VLOOKUP(BI616&amp;D616,CHOOSE({1,2},Schedule_2015!$A$2:$A$257&amp;Schedule_2015!$B$2:$B$257,Schedule_2015!$C$2:$C$257),2,0),VLOOKUP(BI616&amp;D616,CHOOSE({1,2},Schedule_2015!$A$2:$A$257&amp;Schedule_2015!$C$2:$C$257,Schedule_2015!$B$2:$B$257),2,0))</f>
        <v>CAR</v>
      </c>
      <c r="BK616" s="3">
        <f>VLOOKUP(BJ616,Def!$A$2:$Z$34,23,0)</f>
        <v>92</v>
      </c>
      <c r="BL616" s="3">
        <f>VLOOKUP(BJ616,Def!$A$2:$Z$34,16,0)</f>
        <v>247</v>
      </c>
      <c r="BM616" s="3">
        <f>VLOOKUP(BJ616,Def!$A$2:$Z$34,17,0)</f>
        <v>4</v>
      </c>
      <c r="BN616" s="3">
        <f>VLOOKUP(BJ616,Def!$A$2:$Z$34,24,0)</f>
        <v>4</v>
      </c>
      <c r="BO616" s="1">
        <f t="shared" ca="1" si="135"/>
        <v>0</v>
      </c>
      <c r="BP616" s="1">
        <f t="shared" ca="1" si="136"/>
        <v>0</v>
      </c>
      <c r="BQ616" s="1">
        <f t="shared" ca="1" si="137"/>
        <v>0</v>
      </c>
      <c r="BR616" s="1">
        <f t="shared" ca="1" si="138"/>
        <v>0</v>
      </c>
      <c r="BS616" s="1">
        <f t="shared" ca="1" si="139"/>
        <v>0</v>
      </c>
      <c r="BT616" s="1">
        <f t="shared" ca="1" si="140"/>
        <v>0</v>
      </c>
      <c r="BU616" s="1">
        <f t="shared" ca="1" si="141"/>
        <v>0</v>
      </c>
      <c r="BV616" s="1">
        <f t="shared" ca="1" si="142"/>
        <v>0</v>
      </c>
      <c r="BW616" s="1">
        <f t="shared" ca="1" si="143"/>
        <v>0</v>
      </c>
      <c r="BX616" s="1">
        <f t="shared" ca="1" si="144"/>
        <v>0</v>
      </c>
      <c r="BY616" s="1">
        <f t="shared" ca="1" si="145"/>
        <v>0</v>
      </c>
      <c r="BZ616" s="1">
        <f t="shared" ca="1" si="146"/>
        <v>0</v>
      </c>
      <c r="CA616" s="1">
        <f t="shared" ca="1" si="147"/>
        <v>0</v>
      </c>
      <c r="CB616" s="1">
        <f t="shared" ca="1" si="148"/>
        <v>0</v>
      </c>
      <c r="CC616" s="1">
        <f t="shared" ca="1" si="149"/>
        <v>0</v>
      </c>
    </row>
    <row r="617" spans="1:81" hidden="1" x14ac:dyDescent="0.25">
      <c r="A617" s="1" t="s">
        <v>1853</v>
      </c>
      <c r="B617" s="1" t="s">
        <v>1854</v>
      </c>
      <c r="C617" s="1" t="s">
        <v>62</v>
      </c>
      <c r="D617" s="1" t="s">
        <v>644</v>
      </c>
      <c r="E617" s="1" t="s">
        <v>94</v>
      </c>
      <c r="F617">
        <v>1</v>
      </c>
      <c r="G617">
        <v>0</v>
      </c>
      <c r="H617">
        <v>0</v>
      </c>
      <c r="I617">
        <v>0</v>
      </c>
      <c r="J617">
        <v>2</v>
      </c>
      <c r="BI617" s="3">
        <v>4</v>
      </c>
      <c r="BJ617" s="3" t="str">
        <f t="array" ref="BJ617">IF(C617="yes",VLOOKUP(BI617&amp;D617,CHOOSE({1,2},Schedule_2015!$A$2:$A$257&amp;Schedule_2015!$B$2:$B$257,Schedule_2015!$C$2:$C$257),2,0),VLOOKUP(BI617&amp;D617,CHOOSE({1,2},Schedule_2015!$A$2:$A$257&amp;Schedule_2015!$C$2:$C$257,Schedule_2015!$B$2:$B$257),2,0))</f>
        <v>CAR</v>
      </c>
      <c r="BK617" s="3">
        <f>VLOOKUP(BJ617,Def!$A$2:$Z$34,23,0)</f>
        <v>92</v>
      </c>
      <c r="BL617" s="3">
        <f>VLOOKUP(BJ617,Def!$A$2:$Z$34,16,0)</f>
        <v>247</v>
      </c>
      <c r="BM617" s="3">
        <f>VLOOKUP(BJ617,Def!$A$2:$Z$34,17,0)</f>
        <v>4</v>
      </c>
      <c r="BN617" s="3">
        <f>VLOOKUP(BJ617,Def!$A$2:$Z$34,24,0)</f>
        <v>4</v>
      </c>
      <c r="BO617" s="1">
        <f t="shared" ca="1" si="135"/>
        <v>0</v>
      </c>
      <c r="BP617" s="1">
        <f t="shared" ca="1" si="136"/>
        <v>0</v>
      </c>
      <c r="BQ617" s="1">
        <f t="shared" ca="1" si="137"/>
        <v>0</v>
      </c>
      <c r="BR617" s="1">
        <f t="shared" ca="1" si="138"/>
        <v>0</v>
      </c>
      <c r="BS617" s="1">
        <f t="shared" ca="1" si="139"/>
        <v>0</v>
      </c>
      <c r="BT617" s="1">
        <f t="shared" ca="1" si="140"/>
        <v>0</v>
      </c>
      <c r="BU617" s="1">
        <f t="shared" ca="1" si="141"/>
        <v>0</v>
      </c>
      <c r="BV617" s="1">
        <f t="shared" ca="1" si="142"/>
        <v>0</v>
      </c>
      <c r="BW617" s="1">
        <f t="shared" ca="1" si="143"/>
        <v>0</v>
      </c>
      <c r="BX617" s="1">
        <f t="shared" ca="1" si="144"/>
        <v>0</v>
      </c>
      <c r="BY617" s="1">
        <f t="shared" ca="1" si="145"/>
        <v>0</v>
      </c>
      <c r="BZ617" s="1">
        <f t="shared" ca="1" si="146"/>
        <v>0</v>
      </c>
      <c r="CA617" s="1">
        <f t="shared" ca="1" si="147"/>
        <v>0</v>
      </c>
      <c r="CB617" s="1">
        <f t="shared" ca="1" si="148"/>
        <v>0</v>
      </c>
      <c r="CC617" s="1">
        <f t="shared" ca="1" si="149"/>
        <v>0</v>
      </c>
    </row>
    <row r="618" spans="1:81" hidden="1" x14ac:dyDescent="0.25">
      <c r="A618" s="1" t="s">
        <v>655</v>
      </c>
      <c r="B618" s="1" t="s">
        <v>656</v>
      </c>
      <c r="C618" s="1" t="s">
        <v>62</v>
      </c>
      <c r="D618" s="1" t="s">
        <v>644</v>
      </c>
      <c r="E618" s="1" t="s">
        <v>94</v>
      </c>
      <c r="F618">
        <v>1</v>
      </c>
      <c r="G618">
        <v>0</v>
      </c>
      <c r="H618">
        <v>0</v>
      </c>
      <c r="I618">
        <v>0</v>
      </c>
      <c r="J618">
        <v>2</v>
      </c>
      <c r="BI618" s="3">
        <v>4</v>
      </c>
      <c r="BJ618" s="3" t="str">
        <f t="array" ref="BJ618">IF(C618="yes",VLOOKUP(BI618&amp;D618,CHOOSE({1,2},Schedule_2015!$A$2:$A$257&amp;Schedule_2015!$B$2:$B$257,Schedule_2015!$C$2:$C$257),2,0),VLOOKUP(BI618&amp;D618,CHOOSE({1,2},Schedule_2015!$A$2:$A$257&amp;Schedule_2015!$C$2:$C$257,Schedule_2015!$B$2:$B$257),2,0))</f>
        <v>CAR</v>
      </c>
      <c r="BK618" s="3">
        <f>VLOOKUP(BJ618,Def!$A$2:$Z$34,23,0)</f>
        <v>92</v>
      </c>
      <c r="BL618" s="3">
        <f>VLOOKUP(BJ618,Def!$A$2:$Z$34,16,0)</f>
        <v>247</v>
      </c>
      <c r="BM618" s="3">
        <f>VLOOKUP(BJ618,Def!$A$2:$Z$34,17,0)</f>
        <v>4</v>
      </c>
      <c r="BN618" s="3">
        <f>VLOOKUP(BJ618,Def!$A$2:$Z$34,24,0)</f>
        <v>4</v>
      </c>
      <c r="BO618" s="1">
        <f t="shared" ca="1" si="135"/>
        <v>0</v>
      </c>
      <c r="BP618" s="1">
        <f t="shared" ca="1" si="136"/>
        <v>0</v>
      </c>
      <c r="BQ618" s="1">
        <f t="shared" ca="1" si="137"/>
        <v>0</v>
      </c>
      <c r="BR618" s="1">
        <f t="shared" ca="1" si="138"/>
        <v>0</v>
      </c>
      <c r="BS618" s="1">
        <f t="shared" ca="1" si="139"/>
        <v>0</v>
      </c>
      <c r="BT618" s="1">
        <f t="shared" ca="1" si="140"/>
        <v>0</v>
      </c>
      <c r="BU618" s="1">
        <f t="shared" ca="1" si="141"/>
        <v>0</v>
      </c>
      <c r="BV618" s="1">
        <f t="shared" ca="1" si="142"/>
        <v>0</v>
      </c>
      <c r="BW618" s="1">
        <f t="shared" ca="1" si="143"/>
        <v>0</v>
      </c>
      <c r="BX618" s="1">
        <f t="shared" ca="1" si="144"/>
        <v>0</v>
      </c>
      <c r="BY618" s="1">
        <f t="shared" ca="1" si="145"/>
        <v>0</v>
      </c>
      <c r="BZ618" s="1">
        <f t="shared" ca="1" si="146"/>
        <v>0</v>
      </c>
      <c r="CA618" s="1">
        <f t="shared" ca="1" si="147"/>
        <v>0</v>
      </c>
      <c r="CB618" s="1">
        <f t="shared" ca="1" si="148"/>
        <v>0</v>
      </c>
      <c r="CC618" s="1">
        <f t="shared" ca="1" si="149"/>
        <v>0</v>
      </c>
    </row>
    <row r="619" spans="1:81" hidden="1" x14ac:dyDescent="0.25">
      <c r="A619" s="1" t="s">
        <v>1855</v>
      </c>
      <c r="B619" s="1" t="s">
        <v>1856</v>
      </c>
      <c r="C619" s="1" t="s">
        <v>62</v>
      </c>
      <c r="D619" s="1" t="s">
        <v>644</v>
      </c>
      <c r="E619" s="1" t="s">
        <v>112</v>
      </c>
      <c r="F619">
        <v>0</v>
      </c>
      <c r="G619">
        <v>0</v>
      </c>
      <c r="H619">
        <v>0</v>
      </c>
      <c r="I619">
        <v>0</v>
      </c>
      <c r="J619">
        <v>2</v>
      </c>
      <c r="BI619" s="3">
        <v>4</v>
      </c>
      <c r="BJ619" s="3" t="str">
        <f t="array" ref="BJ619">IF(C619="yes",VLOOKUP(BI619&amp;D619,CHOOSE({1,2},Schedule_2015!$A$2:$A$257&amp;Schedule_2015!$B$2:$B$257,Schedule_2015!$C$2:$C$257),2,0),VLOOKUP(BI619&amp;D619,CHOOSE({1,2},Schedule_2015!$A$2:$A$257&amp;Schedule_2015!$C$2:$C$257,Schedule_2015!$B$2:$B$257),2,0))</f>
        <v>CAR</v>
      </c>
      <c r="BK619" s="3">
        <f>VLOOKUP(BJ619,Def!$A$2:$Z$34,23,0)</f>
        <v>92</v>
      </c>
      <c r="BL619" s="3">
        <f>VLOOKUP(BJ619,Def!$A$2:$Z$34,16,0)</f>
        <v>247</v>
      </c>
      <c r="BM619" s="3">
        <f>VLOOKUP(BJ619,Def!$A$2:$Z$34,17,0)</f>
        <v>4</v>
      </c>
      <c r="BN619" s="3">
        <f>VLOOKUP(BJ619,Def!$A$2:$Z$34,24,0)</f>
        <v>4</v>
      </c>
      <c r="BO619" s="1">
        <f t="shared" ca="1" si="135"/>
        <v>0</v>
      </c>
      <c r="BP619" s="1">
        <f t="shared" ca="1" si="136"/>
        <v>0</v>
      </c>
      <c r="BQ619" s="1">
        <f t="shared" ca="1" si="137"/>
        <v>0</v>
      </c>
      <c r="BR619" s="1">
        <f t="shared" ca="1" si="138"/>
        <v>0</v>
      </c>
      <c r="BS619" s="1">
        <f t="shared" ca="1" si="139"/>
        <v>0</v>
      </c>
      <c r="BT619" s="1">
        <f t="shared" ca="1" si="140"/>
        <v>0</v>
      </c>
      <c r="BU619" s="1">
        <f t="shared" ca="1" si="141"/>
        <v>0</v>
      </c>
      <c r="BV619" s="1">
        <f t="shared" ca="1" si="142"/>
        <v>0</v>
      </c>
      <c r="BW619" s="1">
        <f t="shared" ca="1" si="143"/>
        <v>0</v>
      </c>
      <c r="BX619" s="1">
        <f t="shared" ca="1" si="144"/>
        <v>0</v>
      </c>
      <c r="BY619" s="1">
        <f t="shared" ca="1" si="145"/>
        <v>0</v>
      </c>
      <c r="BZ619" s="1">
        <f t="shared" ca="1" si="146"/>
        <v>0</v>
      </c>
      <c r="CA619" s="1">
        <f t="shared" ca="1" si="147"/>
        <v>0</v>
      </c>
      <c r="CB619" s="1">
        <f t="shared" ca="1" si="148"/>
        <v>0</v>
      </c>
      <c r="CC619" s="1">
        <f t="shared" ca="1" si="149"/>
        <v>0</v>
      </c>
    </row>
    <row r="620" spans="1:81" hidden="1" x14ac:dyDescent="0.25">
      <c r="A620" s="1" t="s">
        <v>1857</v>
      </c>
      <c r="B620" s="1" t="s">
        <v>1858</v>
      </c>
      <c r="C620" s="1" t="s">
        <v>62</v>
      </c>
      <c r="D620" s="1" t="s">
        <v>644</v>
      </c>
      <c r="E620" s="1" t="s">
        <v>176</v>
      </c>
      <c r="F620">
        <v>0</v>
      </c>
      <c r="G620">
        <v>0</v>
      </c>
      <c r="H620">
        <v>0</v>
      </c>
      <c r="I620">
        <v>0</v>
      </c>
      <c r="J620">
        <v>1</v>
      </c>
      <c r="BI620" s="3">
        <v>4</v>
      </c>
      <c r="BJ620" s="3" t="str">
        <f t="array" ref="BJ620">IF(C620="yes",VLOOKUP(BI620&amp;D620,CHOOSE({1,2},Schedule_2015!$A$2:$A$257&amp;Schedule_2015!$B$2:$B$257,Schedule_2015!$C$2:$C$257),2,0),VLOOKUP(BI620&amp;D620,CHOOSE({1,2},Schedule_2015!$A$2:$A$257&amp;Schedule_2015!$C$2:$C$257,Schedule_2015!$B$2:$B$257),2,0))</f>
        <v>CAR</v>
      </c>
      <c r="BK620" s="3">
        <f>VLOOKUP(BJ620,Def!$A$2:$Z$34,23,0)</f>
        <v>92</v>
      </c>
      <c r="BL620" s="3">
        <f>VLOOKUP(BJ620,Def!$A$2:$Z$34,16,0)</f>
        <v>247</v>
      </c>
      <c r="BM620" s="3">
        <f>VLOOKUP(BJ620,Def!$A$2:$Z$34,17,0)</f>
        <v>4</v>
      </c>
      <c r="BN620" s="3">
        <f>VLOOKUP(BJ620,Def!$A$2:$Z$34,24,0)</f>
        <v>4</v>
      </c>
      <c r="BO620" s="1">
        <f t="shared" ca="1" si="135"/>
        <v>0</v>
      </c>
      <c r="BP620" s="1">
        <f t="shared" ca="1" si="136"/>
        <v>0</v>
      </c>
      <c r="BQ620" s="1">
        <f t="shared" ca="1" si="137"/>
        <v>0</v>
      </c>
      <c r="BR620" s="1">
        <f t="shared" ca="1" si="138"/>
        <v>0</v>
      </c>
      <c r="BS620" s="1">
        <f t="shared" ca="1" si="139"/>
        <v>0</v>
      </c>
      <c r="BT620" s="1">
        <f t="shared" ca="1" si="140"/>
        <v>0</v>
      </c>
      <c r="BU620" s="1">
        <f t="shared" ca="1" si="141"/>
        <v>0</v>
      </c>
      <c r="BV620" s="1">
        <f t="shared" ca="1" si="142"/>
        <v>0</v>
      </c>
      <c r="BW620" s="1">
        <f t="shared" ca="1" si="143"/>
        <v>0</v>
      </c>
      <c r="BX620" s="1">
        <f t="shared" ca="1" si="144"/>
        <v>0</v>
      </c>
      <c r="BY620" s="1">
        <f t="shared" ca="1" si="145"/>
        <v>0</v>
      </c>
      <c r="BZ620" s="1">
        <f t="shared" ca="1" si="146"/>
        <v>0</v>
      </c>
      <c r="CA620" s="1">
        <f t="shared" ca="1" si="147"/>
        <v>0</v>
      </c>
      <c r="CB620" s="1">
        <f t="shared" ca="1" si="148"/>
        <v>0</v>
      </c>
      <c r="CC620" s="1">
        <f t="shared" ca="1" si="149"/>
        <v>0</v>
      </c>
    </row>
    <row r="621" spans="1:81" hidden="1" x14ac:dyDescent="0.25">
      <c r="A621" s="1" t="s">
        <v>1859</v>
      </c>
      <c r="B621" s="1" t="s">
        <v>1860</v>
      </c>
      <c r="C621" s="1" t="s">
        <v>62</v>
      </c>
      <c r="D621" s="1" t="s">
        <v>644</v>
      </c>
      <c r="E621" s="1" t="s">
        <v>94</v>
      </c>
      <c r="F621">
        <v>1</v>
      </c>
      <c r="G621">
        <v>0</v>
      </c>
      <c r="H621">
        <v>0</v>
      </c>
      <c r="I621">
        <v>0</v>
      </c>
      <c r="J621">
        <v>0</v>
      </c>
      <c r="BI621" s="3">
        <v>4</v>
      </c>
      <c r="BJ621" s="3" t="str">
        <f t="array" ref="BJ621">IF(C621="yes",VLOOKUP(BI621&amp;D621,CHOOSE({1,2},Schedule_2015!$A$2:$A$257&amp;Schedule_2015!$B$2:$B$257,Schedule_2015!$C$2:$C$257),2,0),VLOOKUP(BI621&amp;D621,CHOOSE({1,2},Schedule_2015!$A$2:$A$257&amp;Schedule_2015!$C$2:$C$257,Schedule_2015!$B$2:$B$257),2,0))</f>
        <v>CAR</v>
      </c>
      <c r="BK621" s="3">
        <f>VLOOKUP(BJ621,Def!$A$2:$Z$34,23,0)</f>
        <v>92</v>
      </c>
      <c r="BL621" s="3">
        <f>VLOOKUP(BJ621,Def!$A$2:$Z$34,16,0)</f>
        <v>247</v>
      </c>
      <c r="BM621" s="3">
        <f>VLOOKUP(BJ621,Def!$A$2:$Z$34,17,0)</f>
        <v>4</v>
      </c>
      <c r="BN621" s="3">
        <f>VLOOKUP(BJ621,Def!$A$2:$Z$34,24,0)</f>
        <v>4</v>
      </c>
      <c r="BO621" s="1">
        <f t="shared" ca="1" si="135"/>
        <v>0</v>
      </c>
      <c r="BP621" s="1">
        <f t="shared" ca="1" si="136"/>
        <v>0</v>
      </c>
      <c r="BQ621" s="1">
        <f t="shared" ca="1" si="137"/>
        <v>0</v>
      </c>
      <c r="BR621" s="1">
        <f t="shared" ca="1" si="138"/>
        <v>0</v>
      </c>
      <c r="BS621" s="1">
        <f t="shared" ca="1" si="139"/>
        <v>0</v>
      </c>
      <c r="BT621" s="1">
        <f t="shared" ca="1" si="140"/>
        <v>0</v>
      </c>
      <c r="BU621" s="1">
        <f t="shared" ca="1" si="141"/>
        <v>0</v>
      </c>
      <c r="BV621" s="1">
        <f t="shared" ca="1" si="142"/>
        <v>0</v>
      </c>
      <c r="BW621" s="1">
        <f t="shared" ca="1" si="143"/>
        <v>0</v>
      </c>
      <c r="BX621" s="1">
        <f t="shared" ca="1" si="144"/>
        <v>0</v>
      </c>
      <c r="BY621" s="1">
        <f t="shared" ca="1" si="145"/>
        <v>0</v>
      </c>
      <c r="BZ621" s="1">
        <f t="shared" ca="1" si="146"/>
        <v>0</v>
      </c>
      <c r="CA621" s="1">
        <f t="shared" ca="1" si="147"/>
        <v>0</v>
      </c>
      <c r="CB621" s="1">
        <f t="shared" ca="1" si="148"/>
        <v>0</v>
      </c>
      <c r="CC621" s="1">
        <f t="shared" ca="1" si="149"/>
        <v>0</v>
      </c>
    </row>
    <row r="622" spans="1:81" hidden="1" x14ac:dyDescent="0.25">
      <c r="A622" s="1" t="s">
        <v>687</v>
      </c>
      <c r="B622" s="1" t="s">
        <v>688</v>
      </c>
      <c r="C622" s="1" t="s">
        <v>62</v>
      </c>
      <c r="D622" s="1" t="s">
        <v>644</v>
      </c>
      <c r="E622" s="1" t="s">
        <v>112</v>
      </c>
      <c r="F622">
        <v>0</v>
      </c>
      <c r="G622">
        <v>0</v>
      </c>
      <c r="H622">
        <v>0</v>
      </c>
      <c r="I622">
        <v>1</v>
      </c>
      <c r="J622">
        <v>4</v>
      </c>
      <c r="BI622" s="3">
        <v>4</v>
      </c>
      <c r="BJ622" s="3" t="str">
        <f t="array" ref="BJ622">IF(C622="yes",VLOOKUP(BI622&amp;D622,CHOOSE({1,2},Schedule_2015!$A$2:$A$257&amp;Schedule_2015!$B$2:$B$257,Schedule_2015!$C$2:$C$257),2,0),VLOOKUP(BI622&amp;D622,CHOOSE({1,2},Schedule_2015!$A$2:$A$257&amp;Schedule_2015!$C$2:$C$257,Schedule_2015!$B$2:$B$257),2,0))</f>
        <v>CAR</v>
      </c>
      <c r="BK622" s="3">
        <f>VLOOKUP(BJ622,Def!$A$2:$Z$34,23,0)</f>
        <v>92</v>
      </c>
      <c r="BL622" s="3">
        <f>VLOOKUP(BJ622,Def!$A$2:$Z$34,16,0)</f>
        <v>247</v>
      </c>
      <c r="BM622" s="3">
        <f>VLOOKUP(BJ622,Def!$A$2:$Z$34,17,0)</f>
        <v>4</v>
      </c>
      <c r="BN622" s="3">
        <f>VLOOKUP(BJ622,Def!$A$2:$Z$34,24,0)</f>
        <v>4</v>
      </c>
      <c r="BO622" s="1">
        <f t="shared" ca="1" si="135"/>
        <v>0</v>
      </c>
      <c r="BP622" s="1">
        <f t="shared" ca="1" si="136"/>
        <v>0</v>
      </c>
      <c r="BQ622" s="1">
        <f t="shared" ca="1" si="137"/>
        <v>0</v>
      </c>
      <c r="BR622" s="1">
        <f t="shared" ca="1" si="138"/>
        <v>0</v>
      </c>
      <c r="BS622" s="1">
        <f t="shared" ca="1" si="139"/>
        <v>0</v>
      </c>
      <c r="BT622" s="1">
        <f t="shared" ca="1" si="140"/>
        <v>0</v>
      </c>
      <c r="BU622" s="1">
        <f t="shared" ca="1" si="141"/>
        <v>0</v>
      </c>
      <c r="BV622" s="1">
        <f t="shared" ca="1" si="142"/>
        <v>0</v>
      </c>
      <c r="BW622" s="1">
        <f t="shared" ca="1" si="143"/>
        <v>0</v>
      </c>
      <c r="BX622" s="1">
        <f t="shared" ca="1" si="144"/>
        <v>0</v>
      </c>
      <c r="BY622" s="1">
        <f t="shared" ca="1" si="145"/>
        <v>0</v>
      </c>
      <c r="BZ622" s="1">
        <f t="shared" ca="1" si="146"/>
        <v>0</v>
      </c>
      <c r="CA622" s="1">
        <f t="shared" ca="1" si="147"/>
        <v>0</v>
      </c>
      <c r="CB622" s="1">
        <f t="shared" ca="1" si="148"/>
        <v>0</v>
      </c>
      <c r="CC622" s="1">
        <f t="shared" ca="1" si="149"/>
        <v>0</v>
      </c>
    </row>
    <row r="623" spans="1:81" hidden="1" x14ac:dyDescent="0.25">
      <c r="A623" s="1" t="s">
        <v>280</v>
      </c>
      <c r="B623" s="1" t="s">
        <v>281</v>
      </c>
      <c r="C623" s="1" t="s">
        <v>135</v>
      </c>
      <c r="D623" s="1" t="s">
        <v>263</v>
      </c>
      <c r="E623" s="1" t="s">
        <v>88</v>
      </c>
      <c r="P623">
        <v>1</v>
      </c>
      <c r="Q623">
        <v>1</v>
      </c>
      <c r="R623">
        <v>31</v>
      </c>
      <c r="S623">
        <v>3</v>
      </c>
      <c r="T623">
        <v>1</v>
      </c>
      <c r="U623">
        <v>0</v>
      </c>
      <c r="V623">
        <v>1</v>
      </c>
      <c r="W623">
        <v>0</v>
      </c>
      <c r="X623">
        <v>1</v>
      </c>
      <c r="BI623" s="3">
        <v>3</v>
      </c>
      <c r="BJ623" s="3" t="str">
        <f t="array" ref="BJ623">IF(C623="yes",VLOOKUP(BI623&amp;D623,CHOOSE({1,2},Schedule_2015!$A$2:$A$257&amp;Schedule_2015!$B$2:$B$257,Schedule_2015!$C$2:$C$257),2,0),VLOOKUP(BI623&amp;D623,CHOOSE({1,2},Schedule_2015!$A$2:$A$257&amp;Schedule_2015!$C$2:$C$257,Schedule_2015!$B$2:$B$257),2,0))</f>
        <v>CAR</v>
      </c>
      <c r="BK623" s="3">
        <f>VLOOKUP(BJ623,Def!$A$2:$Z$34,23,0)</f>
        <v>92</v>
      </c>
      <c r="BL623" s="3">
        <f>VLOOKUP(BJ623,Def!$A$2:$Z$34,16,0)</f>
        <v>247</v>
      </c>
      <c r="BM623" s="3">
        <f>VLOOKUP(BJ623,Def!$A$2:$Z$34,17,0)</f>
        <v>4</v>
      </c>
      <c r="BN623" s="3">
        <f>VLOOKUP(BJ623,Def!$A$2:$Z$34,24,0)</f>
        <v>4</v>
      </c>
      <c r="BO623" s="1">
        <f t="shared" ca="1" si="135"/>
        <v>0</v>
      </c>
      <c r="BP623" s="1">
        <f t="shared" ca="1" si="136"/>
        <v>0</v>
      </c>
      <c r="BQ623" s="1">
        <f t="shared" ca="1" si="137"/>
        <v>0</v>
      </c>
      <c r="BR623" s="1">
        <f t="shared" ca="1" si="138"/>
        <v>0</v>
      </c>
      <c r="BS623" s="1">
        <f t="shared" ca="1" si="139"/>
        <v>0</v>
      </c>
      <c r="BT623" s="1">
        <f t="shared" ca="1" si="140"/>
        <v>0</v>
      </c>
      <c r="BU623" s="1">
        <f t="shared" ca="1" si="141"/>
        <v>0</v>
      </c>
      <c r="BV623" s="1">
        <f t="shared" ca="1" si="142"/>
        <v>0</v>
      </c>
      <c r="BW623" s="1">
        <f t="shared" ca="1" si="143"/>
        <v>0</v>
      </c>
      <c r="BX623" s="1">
        <f t="shared" ca="1" si="144"/>
        <v>0</v>
      </c>
      <c r="BY623" s="1">
        <f t="shared" ca="1" si="145"/>
        <v>0</v>
      </c>
      <c r="BZ623" s="1">
        <f t="shared" ca="1" si="146"/>
        <v>0</v>
      </c>
      <c r="CA623" s="1">
        <f t="shared" ca="1" si="147"/>
        <v>0</v>
      </c>
      <c r="CB623" s="1">
        <f t="shared" ca="1" si="148"/>
        <v>0</v>
      </c>
      <c r="CC623" s="1">
        <f t="shared" ca="1" si="149"/>
        <v>0</v>
      </c>
    </row>
    <row r="624" spans="1:81" hidden="1" x14ac:dyDescent="0.25">
      <c r="A624" s="1" t="s">
        <v>2070</v>
      </c>
      <c r="B624" s="1" t="s">
        <v>2071</v>
      </c>
      <c r="C624" s="1" t="s">
        <v>135</v>
      </c>
      <c r="D624" s="1" t="s">
        <v>263</v>
      </c>
      <c r="E624" s="1" t="s">
        <v>91</v>
      </c>
      <c r="AK624">
        <v>46</v>
      </c>
      <c r="AL624">
        <v>2</v>
      </c>
      <c r="AM624">
        <v>47</v>
      </c>
      <c r="AN624">
        <v>2</v>
      </c>
      <c r="AO624">
        <v>92</v>
      </c>
      <c r="BI624" s="3">
        <v>3</v>
      </c>
      <c r="BJ624" s="3" t="str">
        <f t="array" ref="BJ624">IF(C624="yes",VLOOKUP(BI624&amp;D624,CHOOSE({1,2},Schedule_2015!$A$2:$A$257&amp;Schedule_2015!$B$2:$B$257,Schedule_2015!$C$2:$C$257),2,0),VLOOKUP(BI624&amp;D624,CHOOSE({1,2},Schedule_2015!$A$2:$A$257&amp;Schedule_2015!$C$2:$C$257,Schedule_2015!$B$2:$B$257),2,0))</f>
        <v>CAR</v>
      </c>
      <c r="BK624" s="3">
        <f>VLOOKUP(BJ624,Def!$A$2:$Z$34,23,0)</f>
        <v>92</v>
      </c>
      <c r="BL624" s="3">
        <f>VLOOKUP(BJ624,Def!$A$2:$Z$34,16,0)</f>
        <v>247</v>
      </c>
      <c r="BM624" s="3">
        <f>VLOOKUP(BJ624,Def!$A$2:$Z$34,17,0)</f>
        <v>4</v>
      </c>
      <c r="BN624" s="3">
        <f>VLOOKUP(BJ624,Def!$A$2:$Z$34,24,0)</f>
        <v>4</v>
      </c>
      <c r="BO624" s="1">
        <f t="shared" ca="1" si="135"/>
        <v>0</v>
      </c>
      <c r="BP624" s="1">
        <f t="shared" ca="1" si="136"/>
        <v>0</v>
      </c>
      <c r="BQ624" s="1">
        <f t="shared" ca="1" si="137"/>
        <v>0</v>
      </c>
      <c r="BR624" s="1">
        <f t="shared" ca="1" si="138"/>
        <v>0</v>
      </c>
      <c r="BS624" s="1">
        <f t="shared" ca="1" si="139"/>
        <v>0</v>
      </c>
      <c r="BT624" s="1">
        <f t="shared" ca="1" si="140"/>
        <v>0</v>
      </c>
      <c r="BU624" s="1">
        <f t="shared" ca="1" si="141"/>
        <v>0</v>
      </c>
      <c r="BV624" s="1">
        <f t="shared" ca="1" si="142"/>
        <v>0</v>
      </c>
      <c r="BW624" s="1">
        <f t="shared" ca="1" si="143"/>
        <v>0</v>
      </c>
      <c r="BX624" s="1">
        <f t="shared" ca="1" si="144"/>
        <v>0</v>
      </c>
      <c r="BY624" s="1">
        <f t="shared" ca="1" si="145"/>
        <v>0</v>
      </c>
      <c r="BZ624" s="1">
        <f t="shared" ca="1" si="146"/>
        <v>0</v>
      </c>
      <c r="CA624" s="1">
        <f t="shared" ca="1" si="147"/>
        <v>0</v>
      </c>
      <c r="CB624" s="1">
        <f t="shared" ca="1" si="148"/>
        <v>0</v>
      </c>
      <c r="CC624" s="1">
        <f t="shared" ca="1" si="149"/>
        <v>0</v>
      </c>
    </row>
    <row r="625" spans="1:81" hidden="1" x14ac:dyDescent="0.25">
      <c r="A625" s="1" t="s">
        <v>2072</v>
      </c>
      <c r="B625" s="1" t="s">
        <v>2073</v>
      </c>
      <c r="C625" s="1" t="s">
        <v>135</v>
      </c>
      <c r="D625" s="1" t="s">
        <v>263</v>
      </c>
      <c r="E625" s="1" t="s">
        <v>100</v>
      </c>
      <c r="F625">
        <v>1</v>
      </c>
      <c r="G625">
        <v>0</v>
      </c>
      <c r="H625">
        <v>0</v>
      </c>
      <c r="I625">
        <v>0</v>
      </c>
      <c r="J625">
        <v>2</v>
      </c>
      <c r="BI625" s="3">
        <v>3</v>
      </c>
      <c r="BJ625" s="3" t="str">
        <f t="array" ref="BJ625">IF(C625="yes",VLOOKUP(BI625&amp;D625,CHOOSE({1,2},Schedule_2015!$A$2:$A$257&amp;Schedule_2015!$B$2:$B$257,Schedule_2015!$C$2:$C$257),2,0),VLOOKUP(BI625&amp;D625,CHOOSE({1,2},Schedule_2015!$A$2:$A$257&amp;Schedule_2015!$C$2:$C$257,Schedule_2015!$B$2:$B$257),2,0))</f>
        <v>CAR</v>
      </c>
      <c r="BK625" s="3">
        <f>VLOOKUP(BJ625,Def!$A$2:$Z$34,23,0)</f>
        <v>92</v>
      </c>
      <c r="BL625" s="3">
        <f>VLOOKUP(BJ625,Def!$A$2:$Z$34,16,0)</f>
        <v>247</v>
      </c>
      <c r="BM625" s="3">
        <f>VLOOKUP(BJ625,Def!$A$2:$Z$34,17,0)</f>
        <v>4</v>
      </c>
      <c r="BN625" s="3">
        <f>VLOOKUP(BJ625,Def!$A$2:$Z$34,24,0)</f>
        <v>4</v>
      </c>
      <c r="BO625" s="1">
        <f t="shared" ca="1" si="135"/>
        <v>0</v>
      </c>
      <c r="BP625" s="1">
        <f t="shared" ca="1" si="136"/>
        <v>0</v>
      </c>
      <c r="BQ625" s="1">
        <f t="shared" ca="1" si="137"/>
        <v>0</v>
      </c>
      <c r="BR625" s="1">
        <f t="shared" ca="1" si="138"/>
        <v>0</v>
      </c>
      <c r="BS625" s="1">
        <f t="shared" ca="1" si="139"/>
        <v>0</v>
      </c>
      <c r="BT625" s="1">
        <f t="shared" ca="1" si="140"/>
        <v>0</v>
      </c>
      <c r="BU625" s="1">
        <f t="shared" ca="1" si="141"/>
        <v>0</v>
      </c>
      <c r="BV625" s="1">
        <f t="shared" ca="1" si="142"/>
        <v>0</v>
      </c>
      <c r="BW625" s="1">
        <f t="shared" ca="1" si="143"/>
        <v>0</v>
      </c>
      <c r="BX625" s="1">
        <f t="shared" ca="1" si="144"/>
        <v>0</v>
      </c>
      <c r="BY625" s="1">
        <f t="shared" ca="1" si="145"/>
        <v>0</v>
      </c>
      <c r="BZ625" s="1">
        <f t="shared" ca="1" si="146"/>
        <v>0</v>
      </c>
      <c r="CA625" s="1">
        <f t="shared" ca="1" si="147"/>
        <v>0</v>
      </c>
      <c r="CB625" s="1">
        <f t="shared" ca="1" si="148"/>
        <v>0</v>
      </c>
      <c r="CC625" s="1">
        <f t="shared" ca="1" si="149"/>
        <v>0</v>
      </c>
    </row>
    <row r="626" spans="1:81" hidden="1" x14ac:dyDescent="0.25">
      <c r="A626" s="1" t="s">
        <v>288</v>
      </c>
      <c r="B626" s="1" t="s">
        <v>289</v>
      </c>
      <c r="C626" s="1" t="s">
        <v>135</v>
      </c>
      <c r="D626" s="1" t="s">
        <v>263</v>
      </c>
      <c r="E626" s="1" t="s">
        <v>290</v>
      </c>
      <c r="F626">
        <v>2</v>
      </c>
      <c r="G626">
        <v>0</v>
      </c>
      <c r="H626">
        <v>0</v>
      </c>
      <c r="I626">
        <v>0</v>
      </c>
      <c r="J626">
        <v>3</v>
      </c>
      <c r="BI626" s="3">
        <v>3</v>
      </c>
      <c r="BJ626" s="3" t="str">
        <f t="array" ref="BJ626">IF(C626="yes",VLOOKUP(BI626&amp;D626,CHOOSE({1,2},Schedule_2015!$A$2:$A$257&amp;Schedule_2015!$B$2:$B$257,Schedule_2015!$C$2:$C$257),2,0),VLOOKUP(BI626&amp;D626,CHOOSE({1,2},Schedule_2015!$A$2:$A$257&amp;Schedule_2015!$C$2:$C$257,Schedule_2015!$B$2:$B$257),2,0))</f>
        <v>CAR</v>
      </c>
      <c r="BK626" s="3">
        <f>VLOOKUP(BJ626,Def!$A$2:$Z$34,23,0)</f>
        <v>92</v>
      </c>
      <c r="BL626" s="3">
        <f>VLOOKUP(BJ626,Def!$A$2:$Z$34,16,0)</f>
        <v>247</v>
      </c>
      <c r="BM626" s="3">
        <f>VLOOKUP(BJ626,Def!$A$2:$Z$34,17,0)</f>
        <v>4</v>
      </c>
      <c r="BN626" s="3">
        <f>VLOOKUP(BJ626,Def!$A$2:$Z$34,24,0)</f>
        <v>4</v>
      </c>
      <c r="BO626" s="1">
        <f t="shared" ca="1" si="135"/>
        <v>0</v>
      </c>
      <c r="BP626" s="1">
        <f t="shared" ca="1" si="136"/>
        <v>0</v>
      </c>
      <c r="BQ626" s="1">
        <f t="shared" ca="1" si="137"/>
        <v>0</v>
      </c>
      <c r="BR626" s="1">
        <f t="shared" ca="1" si="138"/>
        <v>0</v>
      </c>
      <c r="BS626" s="1">
        <f t="shared" ca="1" si="139"/>
        <v>0</v>
      </c>
      <c r="BT626" s="1">
        <f t="shared" ca="1" si="140"/>
        <v>0</v>
      </c>
      <c r="BU626" s="1">
        <f t="shared" ca="1" si="141"/>
        <v>0</v>
      </c>
      <c r="BV626" s="1">
        <f t="shared" ca="1" si="142"/>
        <v>0</v>
      </c>
      <c r="BW626" s="1">
        <f t="shared" ca="1" si="143"/>
        <v>0</v>
      </c>
      <c r="BX626" s="1">
        <f t="shared" ca="1" si="144"/>
        <v>0</v>
      </c>
      <c r="BY626" s="1">
        <f t="shared" ca="1" si="145"/>
        <v>0</v>
      </c>
      <c r="BZ626" s="1">
        <f t="shared" ca="1" si="146"/>
        <v>0</v>
      </c>
      <c r="CA626" s="1">
        <f t="shared" ca="1" si="147"/>
        <v>0</v>
      </c>
      <c r="CB626" s="1">
        <f t="shared" ca="1" si="148"/>
        <v>0</v>
      </c>
      <c r="CC626" s="1">
        <f t="shared" ca="1" si="149"/>
        <v>0</v>
      </c>
    </row>
    <row r="627" spans="1:81" hidden="1" x14ac:dyDescent="0.25">
      <c r="A627" s="1" t="s">
        <v>293</v>
      </c>
      <c r="B627" s="1" t="s">
        <v>294</v>
      </c>
      <c r="C627" s="1" t="s">
        <v>135</v>
      </c>
      <c r="D627" s="1" t="s">
        <v>263</v>
      </c>
      <c r="E627" s="1" t="s">
        <v>100</v>
      </c>
      <c r="F627">
        <v>1</v>
      </c>
      <c r="G627">
        <v>0</v>
      </c>
      <c r="H627">
        <v>0</v>
      </c>
      <c r="I627">
        <v>0</v>
      </c>
      <c r="J627">
        <v>6</v>
      </c>
      <c r="BI627" s="3">
        <v>3</v>
      </c>
      <c r="BJ627" s="3" t="str">
        <f t="array" ref="BJ627">IF(C627="yes",VLOOKUP(BI627&amp;D627,CHOOSE({1,2},Schedule_2015!$A$2:$A$257&amp;Schedule_2015!$B$2:$B$257,Schedule_2015!$C$2:$C$257),2,0),VLOOKUP(BI627&amp;D627,CHOOSE({1,2},Schedule_2015!$A$2:$A$257&amp;Schedule_2015!$C$2:$C$257,Schedule_2015!$B$2:$B$257),2,0))</f>
        <v>CAR</v>
      </c>
      <c r="BK627" s="3">
        <f>VLOOKUP(BJ627,Def!$A$2:$Z$34,23,0)</f>
        <v>92</v>
      </c>
      <c r="BL627" s="3">
        <f>VLOOKUP(BJ627,Def!$A$2:$Z$34,16,0)</f>
        <v>247</v>
      </c>
      <c r="BM627" s="3">
        <f>VLOOKUP(BJ627,Def!$A$2:$Z$34,17,0)</f>
        <v>4</v>
      </c>
      <c r="BN627" s="3">
        <f>VLOOKUP(BJ627,Def!$A$2:$Z$34,24,0)</f>
        <v>4</v>
      </c>
      <c r="BO627" s="1">
        <f t="shared" ca="1" si="135"/>
        <v>0</v>
      </c>
      <c r="BP627" s="1">
        <f t="shared" ca="1" si="136"/>
        <v>0</v>
      </c>
      <c r="BQ627" s="1">
        <f t="shared" ca="1" si="137"/>
        <v>0</v>
      </c>
      <c r="BR627" s="1">
        <f t="shared" ca="1" si="138"/>
        <v>0</v>
      </c>
      <c r="BS627" s="1">
        <f t="shared" ca="1" si="139"/>
        <v>0</v>
      </c>
      <c r="BT627" s="1">
        <f t="shared" ca="1" si="140"/>
        <v>0</v>
      </c>
      <c r="BU627" s="1">
        <f t="shared" ca="1" si="141"/>
        <v>0</v>
      </c>
      <c r="BV627" s="1">
        <f t="shared" ca="1" si="142"/>
        <v>0</v>
      </c>
      <c r="BW627" s="1">
        <f t="shared" ca="1" si="143"/>
        <v>0</v>
      </c>
      <c r="BX627" s="1">
        <f t="shared" ca="1" si="144"/>
        <v>0</v>
      </c>
      <c r="BY627" s="1">
        <f t="shared" ca="1" si="145"/>
        <v>0</v>
      </c>
      <c r="BZ627" s="1">
        <f t="shared" ca="1" si="146"/>
        <v>0</v>
      </c>
      <c r="CA627" s="1">
        <f t="shared" ca="1" si="147"/>
        <v>0</v>
      </c>
      <c r="CB627" s="1">
        <f t="shared" ca="1" si="148"/>
        <v>0</v>
      </c>
      <c r="CC627" s="1">
        <f t="shared" ca="1" si="149"/>
        <v>0</v>
      </c>
    </row>
    <row r="628" spans="1:81" hidden="1" x14ac:dyDescent="0.25">
      <c r="A628" s="1" t="s">
        <v>2074</v>
      </c>
      <c r="B628" s="1" t="s">
        <v>2075</v>
      </c>
      <c r="C628" s="1" t="s">
        <v>135</v>
      </c>
      <c r="D628" s="1" t="s">
        <v>263</v>
      </c>
      <c r="E628" s="1" t="s">
        <v>118</v>
      </c>
      <c r="F628">
        <v>1</v>
      </c>
      <c r="G628">
        <v>0</v>
      </c>
      <c r="H628">
        <v>0</v>
      </c>
      <c r="I628">
        <v>0</v>
      </c>
      <c r="J628">
        <v>2</v>
      </c>
      <c r="BI628" s="3">
        <v>3</v>
      </c>
      <c r="BJ628" s="3" t="str">
        <f t="array" ref="BJ628">IF(C628="yes",VLOOKUP(BI628&amp;D628,CHOOSE({1,2},Schedule_2015!$A$2:$A$257&amp;Schedule_2015!$B$2:$B$257,Schedule_2015!$C$2:$C$257),2,0),VLOOKUP(BI628&amp;D628,CHOOSE({1,2},Schedule_2015!$A$2:$A$257&amp;Schedule_2015!$C$2:$C$257,Schedule_2015!$B$2:$B$257),2,0))</f>
        <v>CAR</v>
      </c>
      <c r="BK628" s="3">
        <f>VLOOKUP(BJ628,Def!$A$2:$Z$34,23,0)</f>
        <v>92</v>
      </c>
      <c r="BL628" s="3">
        <f>VLOOKUP(BJ628,Def!$A$2:$Z$34,16,0)</f>
        <v>247</v>
      </c>
      <c r="BM628" s="3">
        <f>VLOOKUP(BJ628,Def!$A$2:$Z$34,17,0)</f>
        <v>4</v>
      </c>
      <c r="BN628" s="3">
        <f>VLOOKUP(BJ628,Def!$A$2:$Z$34,24,0)</f>
        <v>4</v>
      </c>
      <c r="BO628" s="1">
        <f t="shared" ca="1" si="135"/>
        <v>0</v>
      </c>
      <c r="BP628" s="1">
        <f t="shared" ca="1" si="136"/>
        <v>0</v>
      </c>
      <c r="BQ628" s="1">
        <f t="shared" ca="1" si="137"/>
        <v>0</v>
      </c>
      <c r="BR628" s="1">
        <f t="shared" ca="1" si="138"/>
        <v>0</v>
      </c>
      <c r="BS628" s="1">
        <f t="shared" ca="1" si="139"/>
        <v>0</v>
      </c>
      <c r="BT628" s="1">
        <f t="shared" ca="1" si="140"/>
        <v>0</v>
      </c>
      <c r="BU628" s="1">
        <f t="shared" ca="1" si="141"/>
        <v>0</v>
      </c>
      <c r="BV628" s="1">
        <f t="shared" ca="1" si="142"/>
        <v>0</v>
      </c>
      <c r="BW628" s="1">
        <f t="shared" ca="1" si="143"/>
        <v>0</v>
      </c>
      <c r="BX628" s="1">
        <f t="shared" ca="1" si="144"/>
        <v>0</v>
      </c>
      <c r="BY628" s="1">
        <f t="shared" ca="1" si="145"/>
        <v>0</v>
      </c>
      <c r="BZ628" s="1">
        <f t="shared" ca="1" si="146"/>
        <v>0</v>
      </c>
      <c r="CA628" s="1">
        <f t="shared" ca="1" si="147"/>
        <v>0</v>
      </c>
      <c r="CB628" s="1">
        <f t="shared" ca="1" si="148"/>
        <v>0</v>
      </c>
      <c r="CC628" s="1">
        <f t="shared" ca="1" si="149"/>
        <v>0</v>
      </c>
    </row>
    <row r="629" spans="1:81" hidden="1" x14ac:dyDescent="0.25">
      <c r="A629" s="1" t="s">
        <v>317</v>
      </c>
      <c r="B629" s="1" t="s">
        <v>318</v>
      </c>
      <c r="C629" s="1" t="s">
        <v>135</v>
      </c>
      <c r="D629" s="1" t="s">
        <v>263</v>
      </c>
      <c r="E629" s="1" t="s">
        <v>105</v>
      </c>
      <c r="F629">
        <v>0</v>
      </c>
      <c r="G629">
        <v>0</v>
      </c>
      <c r="H629">
        <v>0</v>
      </c>
      <c r="I629">
        <v>0</v>
      </c>
      <c r="J629">
        <v>1</v>
      </c>
      <c r="BI629" s="3">
        <v>3</v>
      </c>
      <c r="BJ629" s="3" t="str">
        <f t="array" ref="BJ629">IF(C629="yes",VLOOKUP(BI629&amp;D629,CHOOSE({1,2},Schedule_2015!$A$2:$A$257&amp;Schedule_2015!$B$2:$B$257,Schedule_2015!$C$2:$C$257),2,0),VLOOKUP(BI629&amp;D629,CHOOSE({1,2},Schedule_2015!$A$2:$A$257&amp;Schedule_2015!$C$2:$C$257,Schedule_2015!$B$2:$B$257),2,0))</f>
        <v>CAR</v>
      </c>
      <c r="BK629" s="3">
        <f>VLOOKUP(BJ629,Def!$A$2:$Z$34,23,0)</f>
        <v>92</v>
      </c>
      <c r="BL629" s="3">
        <f>VLOOKUP(BJ629,Def!$A$2:$Z$34,16,0)</f>
        <v>247</v>
      </c>
      <c r="BM629" s="3">
        <f>VLOOKUP(BJ629,Def!$A$2:$Z$34,17,0)</f>
        <v>4</v>
      </c>
      <c r="BN629" s="3">
        <f>VLOOKUP(BJ629,Def!$A$2:$Z$34,24,0)</f>
        <v>4</v>
      </c>
      <c r="BO629" s="1">
        <f t="shared" ca="1" si="135"/>
        <v>0</v>
      </c>
      <c r="BP629" s="1">
        <f t="shared" ca="1" si="136"/>
        <v>0</v>
      </c>
      <c r="BQ629" s="1">
        <f t="shared" ca="1" si="137"/>
        <v>0</v>
      </c>
      <c r="BR629" s="1">
        <f t="shared" ca="1" si="138"/>
        <v>0</v>
      </c>
      <c r="BS629" s="1">
        <f t="shared" ca="1" si="139"/>
        <v>0</v>
      </c>
      <c r="BT629" s="1">
        <f t="shared" ca="1" si="140"/>
        <v>0</v>
      </c>
      <c r="BU629" s="1">
        <f t="shared" ca="1" si="141"/>
        <v>0</v>
      </c>
      <c r="BV629" s="1">
        <f t="shared" ca="1" si="142"/>
        <v>0</v>
      </c>
      <c r="BW629" s="1">
        <f t="shared" ca="1" si="143"/>
        <v>0</v>
      </c>
      <c r="BX629" s="1">
        <f t="shared" ca="1" si="144"/>
        <v>0</v>
      </c>
      <c r="BY629" s="1">
        <f t="shared" ca="1" si="145"/>
        <v>0</v>
      </c>
      <c r="BZ629" s="1">
        <f t="shared" ca="1" si="146"/>
        <v>0</v>
      </c>
      <c r="CA629" s="1">
        <f t="shared" ca="1" si="147"/>
        <v>0</v>
      </c>
      <c r="CB629" s="1">
        <f t="shared" ca="1" si="148"/>
        <v>0</v>
      </c>
      <c r="CC629" s="1">
        <f t="shared" ca="1" si="149"/>
        <v>0</v>
      </c>
    </row>
    <row r="630" spans="1:81" hidden="1" x14ac:dyDescent="0.25">
      <c r="A630" s="1" t="s">
        <v>299</v>
      </c>
      <c r="B630" s="1" t="s">
        <v>300</v>
      </c>
      <c r="C630" s="1" t="s">
        <v>135</v>
      </c>
      <c r="D630" s="1" t="s">
        <v>263</v>
      </c>
      <c r="E630" s="1" t="s">
        <v>112</v>
      </c>
      <c r="F630">
        <v>1</v>
      </c>
      <c r="G630">
        <v>0</v>
      </c>
      <c r="H630">
        <v>0</v>
      </c>
      <c r="I630">
        <v>0</v>
      </c>
      <c r="J630">
        <v>0</v>
      </c>
      <c r="BI630" s="3">
        <v>3</v>
      </c>
      <c r="BJ630" s="3" t="str">
        <f t="array" ref="BJ630">IF(C630="yes",VLOOKUP(BI630&amp;D630,CHOOSE({1,2},Schedule_2015!$A$2:$A$257&amp;Schedule_2015!$B$2:$B$257,Schedule_2015!$C$2:$C$257),2,0),VLOOKUP(BI630&amp;D630,CHOOSE({1,2},Schedule_2015!$A$2:$A$257&amp;Schedule_2015!$C$2:$C$257,Schedule_2015!$B$2:$B$257),2,0))</f>
        <v>CAR</v>
      </c>
      <c r="BK630" s="3">
        <f>VLOOKUP(BJ630,Def!$A$2:$Z$34,23,0)</f>
        <v>92</v>
      </c>
      <c r="BL630" s="3">
        <f>VLOOKUP(BJ630,Def!$A$2:$Z$34,16,0)</f>
        <v>247</v>
      </c>
      <c r="BM630" s="3">
        <f>VLOOKUP(BJ630,Def!$A$2:$Z$34,17,0)</f>
        <v>4</v>
      </c>
      <c r="BN630" s="3">
        <f>VLOOKUP(BJ630,Def!$A$2:$Z$34,24,0)</f>
        <v>4</v>
      </c>
      <c r="BO630" s="1">
        <f t="shared" ca="1" si="135"/>
        <v>0</v>
      </c>
      <c r="BP630" s="1">
        <f t="shared" ca="1" si="136"/>
        <v>0</v>
      </c>
      <c r="BQ630" s="1">
        <f t="shared" ca="1" si="137"/>
        <v>0</v>
      </c>
      <c r="BR630" s="1">
        <f t="shared" ca="1" si="138"/>
        <v>0</v>
      </c>
      <c r="BS630" s="1">
        <f t="shared" ca="1" si="139"/>
        <v>0</v>
      </c>
      <c r="BT630" s="1">
        <f t="shared" ca="1" si="140"/>
        <v>0</v>
      </c>
      <c r="BU630" s="1">
        <f t="shared" ca="1" si="141"/>
        <v>0</v>
      </c>
      <c r="BV630" s="1">
        <f t="shared" ca="1" si="142"/>
        <v>0</v>
      </c>
      <c r="BW630" s="1">
        <f t="shared" ca="1" si="143"/>
        <v>0</v>
      </c>
      <c r="BX630" s="1">
        <f t="shared" ca="1" si="144"/>
        <v>0</v>
      </c>
      <c r="BY630" s="1">
        <f t="shared" ca="1" si="145"/>
        <v>0</v>
      </c>
      <c r="BZ630" s="1">
        <f t="shared" ca="1" si="146"/>
        <v>0</v>
      </c>
      <c r="CA630" s="1">
        <f t="shared" ca="1" si="147"/>
        <v>0</v>
      </c>
      <c r="CB630" s="1">
        <f t="shared" ca="1" si="148"/>
        <v>0</v>
      </c>
      <c r="CC630" s="1">
        <f t="shared" ca="1" si="149"/>
        <v>0</v>
      </c>
    </row>
    <row r="631" spans="1:81" hidden="1" x14ac:dyDescent="0.25">
      <c r="A631" s="1" t="s">
        <v>301</v>
      </c>
      <c r="B631" s="1" t="s">
        <v>302</v>
      </c>
      <c r="C631" s="1" t="s">
        <v>135</v>
      </c>
      <c r="D631" s="1" t="s">
        <v>263</v>
      </c>
      <c r="E631" s="1" t="s">
        <v>165</v>
      </c>
      <c r="F631">
        <v>5</v>
      </c>
      <c r="G631">
        <v>0</v>
      </c>
      <c r="H631">
        <v>0</v>
      </c>
      <c r="I631">
        <v>0</v>
      </c>
      <c r="J631">
        <v>4</v>
      </c>
      <c r="BI631" s="3">
        <v>3</v>
      </c>
      <c r="BJ631" s="3" t="str">
        <f t="array" ref="BJ631">IF(C631="yes",VLOOKUP(BI631&amp;D631,CHOOSE({1,2},Schedule_2015!$A$2:$A$257&amp;Schedule_2015!$B$2:$B$257,Schedule_2015!$C$2:$C$257),2,0),VLOOKUP(BI631&amp;D631,CHOOSE({1,2},Schedule_2015!$A$2:$A$257&amp;Schedule_2015!$C$2:$C$257,Schedule_2015!$B$2:$B$257),2,0))</f>
        <v>CAR</v>
      </c>
      <c r="BK631" s="3">
        <f>VLOOKUP(BJ631,Def!$A$2:$Z$34,23,0)</f>
        <v>92</v>
      </c>
      <c r="BL631" s="3">
        <f>VLOOKUP(BJ631,Def!$A$2:$Z$34,16,0)</f>
        <v>247</v>
      </c>
      <c r="BM631" s="3">
        <f>VLOOKUP(BJ631,Def!$A$2:$Z$34,17,0)</f>
        <v>4</v>
      </c>
      <c r="BN631" s="3">
        <f>VLOOKUP(BJ631,Def!$A$2:$Z$34,24,0)</f>
        <v>4</v>
      </c>
      <c r="BO631" s="1">
        <f t="shared" ca="1" si="135"/>
        <v>0</v>
      </c>
      <c r="BP631" s="1">
        <f t="shared" ca="1" si="136"/>
        <v>0</v>
      </c>
      <c r="BQ631" s="1">
        <f t="shared" ca="1" si="137"/>
        <v>0</v>
      </c>
      <c r="BR631" s="1">
        <f t="shared" ca="1" si="138"/>
        <v>0</v>
      </c>
      <c r="BS631" s="1">
        <f t="shared" ca="1" si="139"/>
        <v>0</v>
      </c>
      <c r="BT631" s="1">
        <f t="shared" ca="1" si="140"/>
        <v>0</v>
      </c>
      <c r="BU631" s="1">
        <f t="shared" ca="1" si="141"/>
        <v>0</v>
      </c>
      <c r="BV631" s="1">
        <f t="shared" ca="1" si="142"/>
        <v>0</v>
      </c>
      <c r="BW631" s="1">
        <f t="shared" ca="1" si="143"/>
        <v>0</v>
      </c>
      <c r="BX631" s="1">
        <f t="shared" ca="1" si="144"/>
        <v>0</v>
      </c>
      <c r="BY631" s="1">
        <f t="shared" ca="1" si="145"/>
        <v>0</v>
      </c>
      <c r="BZ631" s="1">
        <f t="shared" ca="1" si="146"/>
        <v>0</v>
      </c>
      <c r="CA631" s="1">
        <f t="shared" ca="1" si="147"/>
        <v>0</v>
      </c>
      <c r="CB631" s="1">
        <f t="shared" ca="1" si="148"/>
        <v>0</v>
      </c>
      <c r="CC631" s="1">
        <f t="shared" ca="1" si="149"/>
        <v>0</v>
      </c>
    </row>
    <row r="632" spans="1:81" hidden="1" x14ac:dyDescent="0.25">
      <c r="A632" s="1" t="s">
        <v>2146</v>
      </c>
      <c r="B632" s="1" t="s">
        <v>2147</v>
      </c>
      <c r="C632" s="1" t="s">
        <v>135</v>
      </c>
      <c r="D632" s="1" t="s">
        <v>263</v>
      </c>
      <c r="E632" s="1" t="s">
        <v>94</v>
      </c>
      <c r="F632">
        <v>1</v>
      </c>
      <c r="G632">
        <v>0</v>
      </c>
      <c r="H632">
        <v>0</v>
      </c>
      <c r="I632">
        <v>0</v>
      </c>
      <c r="J632">
        <v>0</v>
      </c>
      <c r="BI632" s="3">
        <v>3</v>
      </c>
      <c r="BJ632" s="3" t="str">
        <f t="array" ref="BJ632">IF(C632="yes",VLOOKUP(BI632&amp;D632,CHOOSE({1,2},Schedule_2015!$A$2:$A$257&amp;Schedule_2015!$B$2:$B$257,Schedule_2015!$C$2:$C$257),2,0),VLOOKUP(BI632&amp;D632,CHOOSE({1,2},Schedule_2015!$A$2:$A$257&amp;Schedule_2015!$C$2:$C$257,Schedule_2015!$B$2:$B$257),2,0))</f>
        <v>CAR</v>
      </c>
      <c r="BK632" s="3">
        <f>VLOOKUP(BJ632,Def!$A$2:$Z$34,23,0)</f>
        <v>92</v>
      </c>
      <c r="BL632" s="3">
        <f>VLOOKUP(BJ632,Def!$A$2:$Z$34,16,0)</f>
        <v>247</v>
      </c>
      <c r="BM632" s="3">
        <f>VLOOKUP(BJ632,Def!$A$2:$Z$34,17,0)</f>
        <v>4</v>
      </c>
      <c r="BN632" s="3">
        <f>VLOOKUP(BJ632,Def!$A$2:$Z$34,24,0)</f>
        <v>4</v>
      </c>
      <c r="BO632" s="1">
        <f t="shared" ca="1" si="135"/>
        <v>0</v>
      </c>
      <c r="BP632" s="1">
        <f t="shared" ca="1" si="136"/>
        <v>0</v>
      </c>
      <c r="BQ632" s="1">
        <f t="shared" ca="1" si="137"/>
        <v>0</v>
      </c>
      <c r="BR632" s="1">
        <f t="shared" ca="1" si="138"/>
        <v>0</v>
      </c>
      <c r="BS632" s="1">
        <f t="shared" ca="1" si="139"/>
        <v>0</v>
      </c>
      <c r="BT632" s="1">
        <f t="shared" ca="1" si="140"/>
        <v>0</v>
      </c>
      <c r="BU632" s="1">
        <f t="shared" ca="1" si="141"/>
        <v>0</v>
      </c>
      <c r="BV632" s="1">
        <f t="shared" ca="1" si="142"/>
        <v>0</v>
      </c>
      <c r="BW632" s="1">
        <f t="shared" ca="1" si="143"/>
        <v>0</v>
      </c>
      <c r="BX632" s="1">
        <f t="shared" ca="1" si="144"/>
        <v>0</v>
      </c>
      <c r="BY632" s="1">
        <f t="shared" ca="1" si="145"/>
        <v>0</v>
      </c>
      <c r="BZ632" s="1">
        <f t="shared" ca="1" si="146"/>
        <v>0</v>
      </c>
      <c r="CA632" s="1">
        <f t="shared" ca="1" si="147"/>
        <v>0</v>
      </c>
      <c r="CB632" s="1">
        <f t="shared" ca="1" si="148"/>
        <v>0</v>
      </c>
      <c r="CC632" s="1">
        <f t="shared" ca="1" si="149"/>
        <v>0</v>
      </c>
    </row>
    <row r="633" spans="1:81" hidden="1" x14ac:dyDescent="0.25">
      <c r="A633" s="1" t="s">
        <v>305</v>
      </c>
      <c r="B633" s="1" t="s">
        <v>306</v>
      </c>
      <c r="C633" s="1" t="s">
        <v>135</v>
      </c>
      <c r="D633" s="1" t="s">
        <v>263</v>
      </c>
      <c r="E633" s="1" t="s">
        <v>105</v>
      </c>
      <c r="F633">
        <v>5</v>
      </c>
      <c r="G633">
        <v>0</v>
      </c>
      <c r="H633">
        <v>0</v>
      </c>
      <c r="I633">
        <v>0</v>
      </c>
      <c r="J633">
        <v>3</v>
      </c>
      <c r="BI633" s="3">
        <v>3</v>
      </c>
      <c r="BJ633" s="3" t="str">
        <f t="array" ref="BJ633">IF(C633="yes",VLOOKUP(BI633&amp;D633,CHOOSE({1,2},Schedule_2015!$A$2:$A$257&amp;Schedule_2015!$B$2:$B$257,Schedule_2015!$C$2:$C$257),2,0),VLOOKUP(BI633&amp;D633,CHOOSE({1,2},Schedule_2015!$A$2:$A$257&amp;Schedule_2015!$C$2:$C$257,Schedule_2015!$B$2:$B$257),2,0))</f>
        <v>CAR</v>
      </c>
      <c r="BK633" s="3">
        <f>VLOOKUP(BJ633,Def!$A$2:$Z$34,23,0)</f>
        <v>92</v>
      </c>
      <c r="BL633" s="3">
        <f>VLOOKUP(BJ633,Def!$A$2:$Z$34,16,0)</f>
        <v>247</v>
      </c>
      <c r="BM633" s="3">
        <f>VLOOKUP(BJ633,Def!$A$2:$Z$34,17,0)</f>
        <v>4</v>
      </c>
      <c r="BN633" s="3">
        <f>VLOOKUP(BJ633,Def!$A$2:$Z$34,24,0)</f>
        <v>4</v>
      </c>
      <c r="BO633" s="1">
        <f t="shared" ca="1" si="135"/>
        <v>0</v>
      </c>
      <c r="BP633" s="1">
        <f t="shared" ca="1" si="136"/>
        <v>0</v>
      </c>
      <c r="BQ633" s="1">
        <f t="shared" ca="1" si="137"/>
        <v>0</v>
      </c>
      <c r="BR633" s="1">
        <f t="shared" ca="1" si="138"/>
        <v>0</v>
      </c>
      <c r="BS633" s="1">
        <f t="shared" ca="1" si="139"/>
        <v>0</v>
      </c>
      <c r="BT633" s="1">
        <f t="shared" ca="1" si="140"/>
        <v>0</v>
      </c>
      <c r="BU633" s="1">
        <f t="shared" ca="1" si="141"/>
        <v>0</v>
      </c>
      <c r="BV633" s="1">
        <f t="shared" ca="1" si="142"/>
        <v>0</v>
      </c>
      <c r="BW633" s="1">
        <f t="shared" ca="1" si="143"/>
        <v>0</v>
      </c>
      <c r="BX633" s="1">
        <f t="shared" ca="1" si="144"/>
        <v>0</v>
      </c>
      <c r="BY633" s="1">
        <f t="shared" ca="1" si="145"/>
        <v>0</v>
      </c>
      <c r="BZ633" s="1">
        <f t="shared" ca="1" si="146"/>
        <v>0</v>
      </c>
      <c r="CA633" s="1">
        <f t="shared" ca="1" si="147"/>
        <v>0</v>
      </c>
      <c r="CB633" s="1">
        <f t="shared" ca="1" si="148"/>
        <v>0</v>
      </c>
      <c r="CC633" s="1">
        <f t="shared" ca="1" si="149"/>
        <v>0</v>
      </c>
    </row>
    <row r="634" spans="1:81" hidden="1" x14ac:dyDescent="0.25">
      <c r="A634" s="1" t="s">
        <v>303</v>
      </c>
      <c r="B634" s="1" t="s">
        <v>304</v>
      </c>
      <c r="C634" s="1" t="s">
        <v>135</v>
      </c>
      <c r="D634" s="1" t="s">
        <v>263</v>
      </c>
      <c r="E634" s="1" t="s">
        <v>115</v>
      </c>
      <c r="F634">
        <v>5</v>
      </c>
      <c r="G634">
        <v>0</v>
      </c>
      <c r="H634">
        <v>0</v>
      </c>
      <c r="I634">
        <v>0</v>
      </c>
      <c r="J634">
        <v>4</v>
      </c>
      <c r="BI634" s="3">
        <v>3</v>
      </c>
      <c r="BJ634" s="3" t="str">
        <f t="array" ref="BJ634">IF(C634="yes",VLOOKUP(BI634&amp;D634,CHOOSE({1,2},Schedule_2015!$A$2:$A$257&amp;Schedule_2015!$B$2:$B$257,Schedule_2015!$C$2:$C$257),2,0),VLOOKUP(BI634&amp;D634,CHOOSE({1,2},Schedule_2015!$A$2:$A$257&amp;Schedule_2015!$C$2:$C$257,Schedule_2015!$B$2:$B$257),2,0))</f>
        <v>CAR</v>
      </c>
      <c r="BK634" s="3">
        <f>VLOOKUP(BJ634,Def!$A$2:$Z$34,23,0)</f>
        <v>92</v>
      </c>
      <c r="BL634" s="3">
        <f>VLOOKUP(BJ634,Def!$A$2:$Z$34,16,0)</f>
        <v>247</v>
      </c>
      <c r="BM634" s="3">
        <f>VLOOKUP(BJ634,Def!$A$2:$Z$34,17,0)</f>
        <v>4</v>
      </c>
      <c r="BN634" s="3">
        <f>VLOOKUP(BJ634,Def!$A$2:$Z$34,24,0)</f>
        <v>4</v>
      </c>
      <c r="BO634" s="1">
        <f t="shared" ca="1" si="135"/>
        <v>0</v>
      </c>
      <c r="BP634" s="1">
        <f t="shared" ca="1" si="136"/>
        <v>0</v>
      </c>
      <c r="BQ634" s="1">
        <f t="shared" ca="1" si="137"/>
        <v>0</v>
      </c>
      <c r="BR634" s="1">
        <f t="shared" ca="1" si="138"/>
        <v>0</v>
      </c>
      <c r="BS634" s="1">
        <f t="shared" ca="1" si="139"/>
        <v>0</v>
      </c>
      <c r="BT634" s="1">
        <f t="shared" ca="1" si="140"/>
        <v>0</v>
      </c>
      <c r="BU634" s="1">
        <f t="shared" ca="1" si="141"/>
        <v>0</v>
      </c>
      <c r="BV634" s="1">
        <f t="shared" ca="1" si="142"/>
        <v>0</v>
      </c>
      <c r="BW634" s="1">
        <f t="shared" ca="1" si="143"/>
        <v>0</v>
      </c>
      <c r="BX634" s="1">
        <f t="shared" ca="1" si="144"/>
        <v>0</v>
      </c>
      <c r="BY634" s="1">
        <f t="shared" ca="1" si="145"/>
        <v>0</v>
      </c>
      <c r="BZ634" s="1">
        <f t="shared" ca="1" si="146"/>
        <v>0</v>
      </c>
      <c r="CA634" s="1">
        <f t="shared" ca="1" si="147"/>
        <v>0</v>
      </c>
      <c r="CB634" s="1">
        <f t="shared" ca="1" si="148"/>
        <v>0</v>
      </c>
      <c r="CC634" s="1">
        <f t="shared" ca="1" si="149"/>
        <v>0</v>
      </c>
    </row>
    <row r="635" spans="1:81" hidden="1" x14ac:dyDescent="0.25">
      <c r="A635" s="1" t="s">
        <v>2076</v>
      </c>
      <c r="B635" s="1" t="s">
        <v>2077</v>
      </c>
      <c r="C635" s="1" t="s">
        <v>135</v>
      </c>
      <c r="D635" s="1" t="s">
        <v>263</v>
      </c>
      <c r="E635" s="1" t="s">
        <v>94</v>
      </c>
      <c r="F635">
        <v>4</v>
      </c>
      <c r="G635">
        <v>0</v>
      </c>
      <c r="H635">
        <v>0</v>
      </c>
      <c r="I635">
        <v>0</v>
      </c>
      <c r="J635">
        <v>0</v>
      </c>
      <c r="BI635" s="3">
        <v>3</v>
      </c>
      <c r="BJ635" s="3" t="str">
        <f t="array" ref="BJ635">IF(C635="yes",VLOOKUP(BI635&amp;D635,CHOOSE({1,2},Schedule_2015!$A$2:$A$257&amp;Schedule_2015!$B$2:$B$257,Schedule_2015!$C$2:$C$257),2,0),VLOOKUP(BI635&amp;D635,CHOOSE({1,2},Schedule_2015!$A$2:$A$257&amp;Schedule_2015!$C$2:$C$257,Schedule_2015!$B$2:$B$257),2,0))</f>
        <v>CAR</v>
      </c>
      <c r="BK635" s="3">
        <f>VLOOKUP(BJ635,Def!$A$2:$Z$34,23,0)</f>
        <v>92</v>
      </c>
      <c r="BL635" s="3">
        <f>VLOOKUP(BJ635,Def!$A$2:$Z$34,16,0)</f>
        <v>247</v>
      </c>
      <c r="BM635" s="3">
        <f>VLOOKUP(BJ635,Def!$A$2:$Z$34,17,0)</f>
        <v>4</v>
      </c>
      <c r="BN635" s="3">
        <f>VLOOKUP(BJ635,Def!$A$2:$Z$34,24,0)</f>
        <v>4</v>
      </c>
      <c r="BO635" s="1">
        <f t="shared" ca="1" si="135"/>
        <v>0</v>
      </c>
      <c r="BP635" s="1">
        <f t="shared" ca="1" si="136"/>
        <v>0</v>
      </c>
      <c r="BQ635" s="1">
        <f t="shared" ca="1" si="137"/>
        <v>0</v>
      </c>
      <c r="BR635" s="1">
        <f t="shared" ca="1" si="138"/>
        <v>0</v>
      </c>
      <c r="BS635" s="1">
        <f t="shared" ca="1" si="139"/>
        <v>0</v>
      </c>
      <c r="BT635" s="1">
        <f t="shared" ca="1" si="140"/>
        <v>0</v>
      </c>
      <c r="BU635" s="1">
        <f t="shared" ca="1" si="141"/>
        <v>0</v>
      </c>
      <c r="BV635" s="1">
        <f t="shared" ca="1" si="142"/>
        <v>0</v>
      </c>
      <c r="BW635" s="1">
        <f t="shared" ca="1" si="143"/>
        <v>0</v>
      </c>
      <c r="BX635" s="1">
        <f t="shared" ca="1" si="144"/>
        <v>0</v>
      </c>
      <c r="BY635" s="1">
        <f t="shared" ca="1" si="145"/>
        <v>0</v>
      </c>
      <c r="BZ635" s="1">
        <f t="shared" ca="1" si="146"/>
        <v>0</v>
      </c>
      <c r="CA635" s="1">
        <f t="shared" ca="1" si="147"/>
        <v>0</v>
      </c>
      <c r="CB635" s="1">
        <f t="shared" ca="1" si="148"/>
        <v>0</v>
      </c>
      <c r="CC635" s="1">
        <f t="shared" ca="1" si="149"/>
        <v>0</v>
      </c>
    </row>
    <row r="636" spans="1:81" hidden="1" x14ac:dyDescent="0.25">
      <c r="A636" s="1" t="s">
        <v>309</v>
      </c>
      <c r="B636" s="1" t="s">
        <v>310</v>
      </c>
      <c r="C636" s="1" t="s">
        <v>135</v>
      </c>
      <c r="D636" s="1" t="s">
        <v>263</v>
      </c>
      <c r="E636" s="1" t="s">
        <v>112</v>
      </c>
      <c r="F636">
        <v>4</v>
      </c>
      <c r="G636">
        <v>0</v>
      </c>
      <c r="H636">
        <v>0</v>
      </c>
      <c r="I636">
        <v>0</v>
      </c>
      <c r="J636">
        <v>0</v>
      </c>
      <c r="BI636" s="3">
        <v>3</v>
      </c>
      <c r="BJ636" s="3" t="str">
        <f t="array" ref="BJ636">IF(C636="yes",VLOOKUP(BI636&amp;D636,CHOOSE({1,2},Schedule_2015!$A$2:$A$257&amp;Schedule_2015!$B$2:$B$257,Schedule_2015!$C$2:$C$257),2,0),VLOOKUP(BI636&amp;D636,CHOOSE({1,2},Schedule_2015!$A$2:$A$257&amp;Schedule_2015!$C$2:$C$257,Schedule_2015!$B$2:$B$257),2,0))</f>
        <v>CAR</v>
      </c>
      <c r="BK636" s="3">
        <f>VLOOKUP(BJ636,Def!$A$2:$Z$34,23,0)</f>
        <v>92</v>
      </c>
      <c r="BL636" s="3">
        <f>VLOOKUP(BJ636,Def!$A$2:$Z$34,16,0)</f>
        <v>247</v>
      </c>
      <c r="BM636" s="3">
        <f>VLOOKUP(BJ636,Def!$A$2:$Z$34,17,0)</f>
        <v>4</v>
      </c>
      <c r="BN636" s="3">
        <f>VLOOKUP(BJ636,Def!$A$2:$Z$34,24,0)</f>
        <v>4</v>
      </c>
      <c r="BO636" s="1">
        <f t="shared" ca="1" si="135"/>
        <v>0</v>
      </c>
      <c r="BP636" s="1">
        <f t="shared" ca="1" si="136"/>
        <v>0</v>
      </c>
      <c r="BQ636" s="1">
        <f t="shared" ca="1" si="137"/>
        <v>0</v>
      </c>
      <c r="BR636" s="1">
        <f t="shared" ca="1" si="138"/>
        <v>0</v>
      </c>
      <c r="BS636" s="1">
        <f t="shared" ca="1" si="139"/>
        <v>0</v>
      </c>
      <c r="BT636" s="1">
        <f t="shared" ca="1" si="140"/>
        <v>0</v>
      </c>
      <c r="BU636" s="1">
        <f t="shared" ca="1" si="141"/>
        <v>0</v>
      </c>
      <c r="BV636" s="1">
        <f t="shared" ca="1" si="142"/>
        <v>0</v>
      </c>
      <c r="BW636" s="1">
        <f t="shared" ca="1" si="143"/>
        <v>0</v>
      </c>
      <c r="BX636" s="1">
        <f t="shared" ca="1" si="144"/>
        <v>0</v>
      </c>
      <c r="BY636" s="1">
        <f t="shared" ca="1" si="145"/>
        <v>0</v>
      </c>
      <c r="BZ636" s="1">
        <f t="shared" ca="1" si="146"/>
        <v>0</v>
      </c>
      <c r="CA636" s="1">
        <f t="shared" ca="1" si="147"/>
        <v>0</v>
      </c>
      <c r="CB636" s="1">
        <f t="shared" ca="1" si="148"/>
        <v>0</v>
      </c>
      <c r="CC636" s="1">
        <f t="shared" ca="1" si="149"/>
        <v>0</v>
      </c>
    </row>
    <row r="637" spans="1:81" hidden="1" x14ac:dyDescent="0.25">
      <c r="A637" s="1" t="s">
        <v>311</v>
      </c>
      <c r="B637" s="1" t="s">
        <v>312</v>
      </c>
      <c r="C637" s="1" t="s">
        <v>135</v>
      </c>
      <c r="D637" s="1" t="s">
        <v>263</v>
      </c>
      <c r="E637" s="1" t="s">
        <v>105</v>
      </c>
      <c r="F637">
        <v>2</v>
      </c>
      <c r="G637">
        <v>0</v>
      </c>
      <c r="H637">
        <v>0</v>
      </c>
      <c r="I637">
        <v>1</v>
      </c>
      <c r="J637">
        <v>4</v>
      </c>
      <c r="BI637" s="3">
        <v>3</v>
      </c>
      <c r="BJ637" s="3" t="str">
        <f t="array" ref="BJ637">IF(C637="yes",VLOOKUP(BI637&amp;D637,CHOOSE({1,2},Schedule_2015!$A$2:$A$257&amp;Schedule_2015!$B$2:$B$257,Schedule_2015!$C$2:$C$257),2,0),VLOOKUP(BI637&amp;D637,CHOOSE({1,2},Schedule_2015!$A$2:$A$257&amp;Schedule_2015!$C$2:$C$257,Schedule_2015!$B$2:$B$257),2,0))</f>
        <v>CAR</v>
      </c>
      <c r="BK637" s="3">
        <f>VLOOKUP(BJ637,Def!$A$2:$Z$34,23,0)</f>
        <v>92</v>
      </c>
      <c r="BL637" s="3">
        <f>VLOOKUP(BJ637,Def!$A$2:$Z$34,16,0)</f>
        <v>247</v>
      </c>
      <c r="BM637" s="3">
        <f>VLOOKUP(BJ637,Def!$A$2:$Z$34,17,0)</f>
        <v>4</v>
      </c>
      <c r="BN637" s="3">
        <f>VLOOKUP(BJ637,Def!$A$2:$Z$34,24,0)</f>
        <v>4</v>
      </c>
      <c r="BO637" s="1">
        <f t="shared" ca="1" si="135"/>
        <v>0</v>
      </c>
      <c r="BP637" s="1">
        <f t="shared" ca="1" si="136"/>
        <v>0</v>
      </c>
      <c r="BQ637" s="1">
        <f t="shared" ca="1" si="137"/>
        <v>0</v>
      </c>
      <c r="BR637" s="1">
        <f t="shared" ca="1" si="138"/>
        <v>0</v>
      </c>
      <c r="BS637" s="1">
        <f t="shared" ca="1" si="139"/>
        <v>0</v>
      </c>
      <c r="BT637" s="1">
        <f t="shared" ca="1" si="140"/>
        <v>0</v>
      </c>
      <c r="BU637" s="1">
        <f t="shared" ca="1" si="141"/>
        <v>0</v>
      </c>
      <c r="BV637" s="1">
        <f t="shared" ca="1" si="142"/>
        <v>0</v>
      </c>
      <c r="BW637" s="1">
        <f t="shared" ca="1" si="143"/>
        <v>0</v>
      </c>
      <c r="BX637" s="1">
        <f t="shared" ca="1" si="144"/>
        <v>0</v>
      </c>
      <c r="BY637" s="1">
        <f t="shared" ca="1" si="145"/>
        <v>0</v>
      </c>
      <c r="BZ637" s="1">
        <f t="shared" ca="1" si="146"/>
        <v>0</v>
      </c>
      <c r="CA637" s="1">
        <f t="shared" ca="1" si="147"/>
        <v>0</v>
      </c>
      <c r="CB637" s="1">
        <f t="shared" ca="1" si="148"/>
        <v>0</v>
      </c>
      <c r="CC637" s="1">
        <f t="shared" ca="1" si="149"/>
        <v>0</v>
      </c>
    </row>
    <row r="638" spans="1:81" hidden="1" x14ac:dyDescent="0.25">
      <c r="A638" s="1" t="s">
        <v>313</v>
      </c>
      <c r="B638" s="1" t="s">
        <v>314</v>
      </c>
      <c r="C638" s="1" t="s">
        <v>135</v>
      </c>
      <c r="D638" s="1" t="s">
        <v>263</v>
      </c>
      <c r="E638" s="1" t="s">
        <v>94</v>
      </c>
      <c r="F638">
        <v>0</v>
      </c>
      <c r="G638">
        <v>0</v>
      </c>
      <c r="H638">
        <v>0</v>
      </c>
      <c r="I638">
        <v>0</v>
      </c>
      <c r="J638">
        <v>1</v>
      </c>
      <c r="BI638" s="3">
        <v>3</v>
      </c>
      <c r="BJ638" s="3" t="str">
        <f t="array" ref="BJ638">IF(C638="yes",VLOOKUP(BI638&amp;D638,CHOOSE({1,2},Schedule_2015!$A$2:$A$257&amp;Schedule_2015!$B$2:$B$257,Schedule_2015!$C$2:$C$257),2,0),VLOOKUP(BI638&amp;D638,CHOOSE({1,2},Schedule_2015!$A$2:$A$257&amp;Schedule_2015!$C$2:$C$257,Schedule_2015!$B$2:$B$257),2,0))</f>
        <v>CAR</v>
      </c>
      <c r="BK638" s="3">
        <f>VLOOKUP(BJ638,Def!$A$2:$Z$34,23,0)</f>
        <v>92</v>
      </c>
      <c r="BL638" s="3">
        <f>VLOOKUP(BJ638,Def!$A$2:$Z$34,16,0)</f>
        <v>247</v>
      </c>
      <c r="BM638" s="3">
        <f>VLOOKUP(BJ638,Def!$A$2:$Z$34,17,0)</f>
        <v>4</v>
      </c>
      <c r="BN638" s="3">
        <f>VLOOKUP(BJ638,Def!$A$2:$Z$34,24,0)</f>
        <v>4</v>
      </c>
      <c r="BO638" s="1">
        <f t="shared" ca="1" si="135"/>
        <v>0</v>
      </c>
      <c r="BP638" s="1">
        <f t="shared" ca="1" si="136"/>
        <v>0</v>
      </c>
      <c r="BQ638" s="1">
        <f t="shared" ca="1" si="137"/>
        <v>0</v>
      </c>
      <c r="BR638" s="1">
        <f t="shared" ca="1" si="138"/>
        <v>0</v>
      </c>
      <c r="BS638" s="1">
        <f t="shared" ca="1" si="139"/>
        <v>0</v>
      </c>
      <c r="BT638" s="1">
        <f t="shared" ca="1" si="140"/>
        <v>0</v>
      </c>
      <c r="BU638" s="1">
        <f t="shared" ca="1" si="141"/>
        <v>0</v>
      </c>
      <c r="BV638" s="1">
        <f t="shared" ca="1" si="142"/>
        <v>0</v>
      </c>
      <c r="BW638" s="1">
        <f t="shared" ca="1" si="143"/>
        <v>0</v>
      </c>
      <c r="BX638" s="1">
        <f t="shared" ca="1" si="144"/>
        <v>0</v>
      </c>
      <c r="BY638" s="1">
        <f t="shared" ca="1" si="145"/>
        <v>0</v>
      </c>
      <c r="BZ638" s="1">
        <f t="shared" ca="1" si="146"/>
        <v>0</v>
      </c>
      <c r="CA638" s="1">
        <f t="shared" ca="1" si="147"/>
        <v>0</v>
      </c>
      <c r="CB638" s="1">
        <f t="shared" ca="1" si="148"/>
        <v>0</v>
      </c>
      <c r="CC638" s="1">
        <f t="shared" ca="1" si="149"/>
        <v>0</v>
      </c>
    </row>
    <row r="639" spans="1:81" hidden="1" x14ac:dyDescent="0.25">
      <c r="A639" s="1" t="s">
        <v>319</v>
      </c>
      <c r="B639" s="1" t="s">
        <v>320</v>
      </c>
      <c r="C639" s="1" t="s">
        <v>135</v>
      </c>
      <c r="D639" s="1" t="s">
        <v>263</v>
      </c>
      <c r="E639" s="1" t="s">
        <v>100</v>
      </c>
      <c r="F639">
        <v>1</v>
      </c>
      <c r="G639">
        <v>0</v>
      </c>
      <c r="H639">
        <v>0</v>
      </c>
      <c r="I639">
        <v>0</v>
      </c>
      <c r="J639">
        <v>0</v>
      </c>
      <c r="BI639" s="3">
        <v>3</v>
      </c>
      <c r="BJ639" s="3" t="str">
        <f t="array" ref="BJ639">IF(C639="yes",VLOOKUP(BI639&amp;D639,CHOOSE({1,2},Schedule_2015!$A$2:$A$257&amp;Schedule_2015!$B$2:$B$257,Schedule_2015!$C$2:$C$257),2,0),VLOOKUP(BI639&amp;D639,CHOOSE({1,2},Schedule_2015!$A$2:$A$257&amp;Schedule_2015!$C$2:$C$257,Schedule_2015!$B$2:$B$257),2,0))</f>
        <v>CAR</v>
      </c>
      <c r="BK639" s="3">
        <f>VLOOKUP(BJ639,Def!$A$2:$Z$34,23,0)</f>
        <v>92</v>
      </c>
      <c r="BL639" s="3">
        <f>VLOOKUP(BJ639,Def!$A$2:$Z$34,16,0)</f>
        <v>247</v>
      </c>
      <c r="BM639" s="3">
        <f>VLOOKUP(BJ639,Def!$A$2:$Z$34,17,0)</f>
        <v>4</v>
      </c>
      <c r="BN639" s="3">
        <f>VLOOKUP(BJ639,Def!$A$2:$Z$34,24,0)</f>
        <v>4</v>
      </c>
      <c r="BO639" s="1">
        <f t="shared" ca="1" si="135"/>
        <v>0</v>
      </c>
      <c r="BP639" s="1">
        <f t="shared" ca="1" si="136"/>
        <v>0</v>
      </c>
      <c r="BQ639" s="1">
        <f t="shared" ca="1" si="137"/>
        <v>0</v>
      </c>
      <c r="BR639" s="1">
        <f t="shared" ca="1" si="138"/>
        <v>0</v>
      </c>
      <c r="BS639" s="1">
        <f t="shared" ca="1" si="139"/>
        <v>0</v>
      </c>
      <c r="BT639" s="1">
        <f t="shared" ca="1" si="140"/>
        <v>0</v>
      </c>
      <c r="BU639" s="1">
        <f t="shared" ca="1" si="141"/>
        <v>0</v>
      </c>
      <c r="BV639" s="1">
        <f t="shared" ca="1" si="142"/>
        <v>0</v>
      </c>
      <c r="BW639" s="1">
        <f t="shared" ca="1" si="143"/>
        <v>0</v>
      </c>
      <c r="BX639" s="1">
        <f t="shared" ca="1" si="144"/>
        <v>0</v>
      </c>
      <c r="BY639" s="1">
        <f t="shared" ca="1" si="145"/>
        <v>0</v>
      </c>
      <c r="BZ639" s="1">
        <f t="shared" ca="1" si="146"/>
        <v>0</v>
      </c>
      <c r="CA639" s="1">
        <f t="shared" ca="1" si="147"/>
        <v>0</v>
      </c>
      <c r="CB639" s="1">
        <f t="shared" ca="1" si="148"/>
        <v>0</v>
      </c>
      <c r="CC639" s="1">
        <f t="shared" ca="1" si="149"/>
        <v>0</v>
      </c>
    </row>
    <row r="640" spans="1:81" hidden="1" x14ac:dyDescent="0.25">
      <c r="A640" s="1" t="s">
        <v>323</v>
      </c>
      <c r="B640" s="1" t="s">
        <v>324</v>
      </c>
      <c r="C640" s="1" t="s">
        <v>135</v>
      </c>
      <c r="D640" s="1" t="s">
        <v>263</v>
      </c>
      <c r="E640" s="1" t="s">
        <v>94</v>
      </c>
      <c r="F640">
        <v>1</v>
      </c>
      <c r="G640">
        <v>0</v>
      </c>
      <c r="H640">
        <v>0</v>
      </c>
      <c r="I640">
        <v>0</v>
      </c>
      <c r="J640">
        <v>1</v>
      </c>
      <c r="BI640" s="3">
        <v>3</v>
      </c>
      <c r="BJ640" s="3" t="str">
        <f t="array" ref="BJ640">IF(C640="yes",VLOOKUP(BI640&amp;D640,CHOOSE({1,2},Schedule_2015!$A$2:$A$257&amp;Schedule_2015!$B$2:$B$257,Schedule_2015!$C$2:$C$257),2,0),VLOOKUP(BI640&amp;D640,CHOOSE({1,2},Schedule_2015!$A$2:$A$257&amp;Schedule_2015!$C$2:$C$257,Schedule_2015!$B$2:$B$257),2,0))</f>
        <v>CAR</v>
      </c>
      <c r="BK640" s="3">
        <f>VLOOKUP(BJ640,Def!$A$2:$Z$34,23,0)</f>
        <v>92</v>
      </c>
      <c r="BL640" s="3">
        <f>VLOOKUP(BJ640,Def!$A$2:$Z$34,16,0)</f>
        <v>247</v>
      </c>
      <c r="BM640" s="3">
        <f>VLOOKUP(BJ640,Def!$A$2:$Z$34,17,0)</f>
        <v>4</v>
      </c>
      <c r="BN640" s="3">
        <f>VLOOKUP(BJ640,Def!$A$2:$Z$34,24,0)</f>
        <v>4</v>
      </c>
      <c r="BO640" s="1">
        <f t="shared" ca="1" si="135"/>
        <v>0</v>
      </c>
      <c r="BP640" s="1">
        <f t="shared" ca="1" si="136"/>
        <v>0</v>
      </c>
      <c r="BQ640" s="1">
        <f t="shared" ca="1" si="137"/>
        <v>0</v>
      </c>
      <c r="BR640" s="1">
        <f t="shared" ca="1" si="138"/>
        <v>0</v>
      </c>
      <c r="BS640" s="1">
        <f t="shared" ca="1" si="139"/>
        <v>0</v>
      </c>
      <c r="BT640" s="1">
        <f t="shared" ca="1" si="140"/>
        <v>0</v>
      </c>
      <c r="BU640" s="1">
        <f t="shared" ca="1" si="141"/>
        <v>0</v>
      </c>
      <c r="BV640" s="1">
        <f t="shared" ca="1" si="142"/>
        <v>0</v>
      </c>
      <c r="BW640" s="1">
        <f t="shared" ca="1" si="143"/>
        <v>0</v>
      </c>
      <c r="BX640" s="1">
        <f t="shared" ca="1" si="144"/>
        <v>0</v>
      </c>
      <c r="BY640" s="1">
        <f t="shared" ca="1" si="145"/>
        <v>0</v>
      </c>
      <c r="BZ640" s="1">
        <f t="shared" ca="1" si="146"/>
        <v>0</v>
      </c>
      <c r="CA640" s="1">
        <f t="shared" ca="1" si="147"/>
        <v>0</v>
      </c>
      <c r="CB640" s="1">
        <f t="shared" ca="1" si="148"/>
        <v>0</v>
      </c>
      <c r="CC640" s="1">
        <f t="shared" ca="1" si="149"/>
        <v>0</v>
      </c>
    </row>
    <row r="641" spans="1:81" hidden="1" x14ac:dyDescent="0.25">
      <c r="A641" s="1" t="s">
        <v>1776</v>
      </c>
      <c r="B641" s="1" t="s">
        <v>1777</v>
      </c>
      <c r="C641" s="1" t="s">
        <v>135</v>
      </c>
      <c r="D641" s="1" t="s">
        <v>63</v>
      </c>
      <c r="E641" s="1" t="s">
        <v>115</v>
      </c>
      <c r="F641">
        <v>1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1</v>
      </c>
      <c r="M641">
        <v>0</v>
      </c>
      <c r="N641">
        <v>1</v>
      </c>
      <c r="O641">
        <v>0</v>
      </c>
      <c r="BI641" s="3">
        <v>2</v>
      </c>
      <c r="BJ641" s="3" t="str">
        <f t="array" ref="BJ641">IF(C641="yes",VLOOKUP(BI641&amp;D641,CHOOSE({1,2},Schedule_2015!$A$2:$A$257&amp;Schedule_2015!$B$2:$B$257,Schedule_2015!$C$2:$C$257),2,0),VLOOKUP(BI641&amp;D641,CHOOSE({1,2},Schedule_2015!$A$2:$A$257&amp;Schedule_2015!$C$2:$C$257,Schedule_2015!$B$2:$B$257),2,0))</f>
        <v>CAR</v>
      </c>
      <c r="BK641" s="3">
        <f>VLOOKUP(BJ641,Def!$A$2:$Z$34,23,0)</f>
        <v>92</v>
      </c>
      <c r="BL641" s="3">
        <f>VLOOKUP(BJ641,Def!$A$2:$Z$34,16,0)</f>
        <v>247</v>
      </c>
      <c r="BM641" s="3">
        <f>VLOOKUP(BJ641,Def!$A$2:$Z$34,17,0)</f>
        <v>4</v>
      </c>
      <c r="BN641" s="3">
        <f>VLOOKUP(BJ641,Def!$A$2:$Z$34,24,0)</f>
        <v>4</v>
      </c>
      <c r="BO641" s="1">
        <f t="shared" ca="1" si="135"/>
        <v>0</v>
      </c>
      <c r="BP641" s="1">
        <f t="shared" ca="1" si="136"/>
        <v>0</v>
      </c>
      <c r="BQ641" s="1">
        <f t="shared" ca="1" si="137"/>
        <v>0</v>
      </c>
      <c r="BR641" s="1">
        <f t="shared" ca="1" si="138"/>
        <v>0</v>
      </c>
      <c r="BS641" s="1">
        <f t="shared" ca="1" si="139"/>
        <v>0</v>
      </c>
      <c r="BT641" s="1">
        <f t="shared" ca="1" si="140"/>
        <v>0</v>
      </c>
      <c r="BU641" s="1">
        <f t="shared" ca="1" si="141"/>
        <v>0</v>
      </c>
      <c r="BV641" s="1">
        <f t="shared" ca="1" si="142"/>
        <v>0</v>
      </c>
      <c r="BW641" s="1">
        <f t="shared" ca="1" si="143"/>
        <v>0</v>
      </c>
      <c r="BX641" s="1">
        <f t="shared" ca="1" si="144"/>
        <v>0</v>
      </c>
      <c r="BY641" s="1">
        <f t="shared" ca="1" si="145"/>
        <v>0</v>
      </c>
      <c r="BZ641" s="1">
        <f t="shared" ca="1" si="146"/>
        <v>0</v>
      </c>
      <c r="CA641" s="1">
        <f t="shared" ca="1" si="147"/>
        <v>0</v>
      </c>
      <c r="CB641" s="1">
        <f t="shared" ca="1" si="148"/>
        <v>0</v>
      </c>
      <c r="CC641" s="1">
        <f t="shared" ca="1" si="149"/>
        <v>0</v>
      </c>
    </row>
    <row r="642" spans="1:81" x14ac:dyDescent="0.25">
      <c r="A642" s="1" t="s">
        <v>2170</v>
      </c>
      <c r="B642" s="1" t="s">
        <v>2171</v>
      </c>
      <c r="C642" s="1" t="s">
        <v>135</v>
      </c>
      <c r="D642" s="1" t="s">
        <v>63</v>
      </c>
      <c r="P642">
        <v>1</v>
      </c>
      <c r="Q642">
        <v>1</v>
      </c>
      <c r="R642">
        <v>43</v>
      </c>
      <c r="S642">
        <v>3</v>
      </c>
      <c r="T642">
        <v>2</v>
      </c>
      <c r="U642">
        <v>0</v>
      </c>
      <c r="V642">
        <v>2</v>
      </c>
      <c r="W642">
        <v>0</v>
      </c>
      <c r="X642">
        <v>2</v>
      </c>
      <c r="BI642" s="3">
        <v>2</v>
      </c>
      <c r="BJ642" s="3" t="str">
        <f t="array" ref="BJ642">IF(C642="yes",VLOOKUP(BI642&amp;D642,CHOOSE({1,2},Schedule_2015!$A$2:$A$257&amp;Schedule_2015!$B$2:$B$257,Schedule_2015!$C$2:$C$257),2,0),VLOOKUP(BI642&amp;D642,CHOOSE({1,2},Schedule_2015!$A$2:$A$257&amp;Schedule_2015!$C$2:$C$257,Schedule_2015!$B$2:$B$257),2,0))</f>
        <v>CAR</v>
      </c>
      <c r="BK642" s="3">
        <f>VLOOKUP(BJ642,Def!$A$2:$Z$34,23,0)</f>
        <v>92</v>
      </c>
      <c r="BL642" s="3">
        <f>VLOOKUP(BJ642,Def!$A$2:$Z$34,16,0)</f>
        <v>247</v>
      </c>
      <c r="BM642" s="3">
        <f>VLOOKUP(BJ642,Def!$A$2:$Z$34,17,0)</f>
        <v>4</v>
      </c>
      <c r="BN642" s="3">
        <f>VLOOKUP(BJ642,Def!$A$2:$Z$34,24,0)</f>
        <v>4</v>
      </c>
      <c r="BO642" s="1">
        <f t="shared" ref="BO642:BO705" ca="1" si="150">INDEX(passing_tds,CELL("Row",AG642)-1)*(PASSTD)</f>
        <v>0</v>
      </c>
      <c r="BP642" s="1">
        <f t="shared" ref="BP642:BP705" ca="1" si="151">INDEX(passing_yds,CELL("Row",AH642)-1)*(PASSYDS)</f>
        <v>0</v>
      </c>
      <c r="BQ642" s="1">
        <f t="shared" ref="BQ642:BQ705" ca="1" si="152">IF(INDEX(passing_yds,CELL("Row",AI642)-1)&gt;=300,3,0)</f>
        <v>0</v>
      </c>
      <c r="BR642" s="1">
        <f t="shared" ref="BR642:BR705" ca="1" si="153">INDEX(passing_ints,CELL("Row",AJ642)-1)*(INT)</f>
        <v>0</v>
      </c>
      <c r="BS642" s="1">
        <f t="shared" ref="BS642:BS705" ca="1" si="154">INDEX(rushing_yds,CELL("Row",AK642)-1)*(RUSHYDS)</f>
        <v>0</v>
      </c>
      <c r="BT642" s="1">
        <f t="shared" ref="BT642:BT705" ca="1" si="155">INDEX(rushing_tds,CELL("Row",AK642)-1)*(RUSHTD)</f>
        <v>0</v>
      </c>
      <c r="BU642" s="1">
        <f t="shared" ref="BU642:BU705" ca="1" si="156">IF(INDEX(rushing_yds,CELL("Row",AI642)-1)&gt;=100,3,0)</f>
        <v>0</v>
      </c>
      <c r="BV642" s="1">
        <f t="shared" ref="BV642:BV705" ca="1" si="157">INDEX(receiving_yds,CELL("Row",AN642)-1)*(RECYDS)</f>
        <v>0</v>
      </c>
      <c r="BW642" s="1">
        <f t="shared" ref="BW642:BW705" ca="1" si="158">INDEX(receiving_rec,CELL("Row",AO642)-1)*(REC)</f>
        <v>0</v>
      </c>
      <c r="BX642" s="1">
        <f t="shared" ref="BX642:BX705" ca="1" si="159">INDEX(receiving_tds,CELL("Row",AP642)-1)*(RECTD)</f>
        <v>0</v>
      </c>
      <c r="BY642" s="1">
        <f t="shared" ref="BY642:BY705" ca="1" si="160">IF(INDEX(receiving_yds,CELL("Row",AI642)-1)&gt;=100,3,0)</f>
        <v>0</v>
      </c>
      <c r="BZ642" s="1">
        <f t="shared" ref="BZ642:BZ705" ca="1" si="161">INDEX(puntret_tds,CELL("Row",AR642)-1)*(PUNTKORETTD)+INDEX(kickret_tds,CELL("Row",AR642)-1)*(PUNTKORETTD)</f>
        <v>0</v>
      </c>
      <c r="CA642" s="1">
        <f t="shared" ref="CA642:CA705" ca="1" si="162">INDEX(fumbles_tot,CELL("Row",AS642)-1)*(FUM)</f>
        <v>0</v>
      </c>
      <c r="CB642" s="1">
        <f t="shared" ref="CB642:CB705" ca="1" si="163">(INDEX(passing_twoptm,CELL("Row",AT642)-1)+INDEX(rushing_twoptm,CELL("Row",AT642)-1)+INDEX(receiving_twoptm,CELL("Row",AT642)-1))*(_2PTCONV)</f>
        <v>0</v>
      </c>
      <c r="CC642" s="1">
        <f t="shared" ref="CC642:CC705" ca="1" si="164">SUM(BO642:CB642)</f>
        <v>0</v>
      </c>
    </row>
    <row r="643" spans="1:81" hidden="1" x14ac:dyDescent="0.25">
      <c r="A643" s="1" t="s">
        <v>89</v>
      </c>
      <c r="B643" s="1" t="s">
        <v>90</v>
      </c>
      <c r="C643" s="1" t="s">
        <v>135</v>
      </c>
      <c r="D643" s="1" t="s">
        <v>63</v>
      </c>
      <c r="E643" s="1" t="s">
        <v>91</v>
      </c>
      <c r="AK643">
        <v>43</v>
      </c>
      <c r="AL643">
        <v>3</v>
      </c>
      <c r="AM643">
        <v>60</v>
      </c>
      <c r="AN643">
        <v>8</v>
      </c>
      <c r="AO643">
        <v>388</v>
      </c>
      <c r="BI643" s="3">
        <v>2</v>
      </c>
      <c r="BJ643" s="3" t="str">
        <f t="array" ref="BJ643">IF(C643="yes",VLOOKUP(BI643&amp;D643,CHOOSE({1,2},Schedule_2015!$A$2:$A$257&amp;Schedule_2015!$B$2:$B$257,Schedule_2015!$C$2:$C$257),2,0),VLOOKUP(BI643&amp;D643,CHOOSE({1,2},Schedule_2015!$A$2:$A$257&amp;Schedule_2015!$C$2:$C$257,Schedule_2015!$B$2:$B$257),2,0))</f>
        <v>CAR</v>
      </c>
      <c r="BK643" s="3">
        <f>VLOOKUP(BJ643,Def!$A$2:$Z$34,23,0)</f>
        <v>92</v>
      </c>
      <c r="BL643" s="3">
        <f>VLOOKUP(BJ643,Def!$A$2:$Z$34,16,0)</f>
        <v>247</v>
      </c>
      <c r="BM643" s="3">
        <f>VLOOKUP(BJ643,Def!$A$2:$Z$34,17,0)</f>
        <v>4</v>
      </c>
      <c r="BN643" s="3">
        <f>VLOOKUP(BJ643,Def!$A$2:$Z$34,24,0)</f>
        <v>4</v>
      </c>
      <c r="BO643" s="1">
        <f t="shared" ca="1" si="150"/>
        <v>0</v>
      </c>
      <c r="BP643" s="1">
        <f t="shared" ca="1" si="151"/>
        <v>0</v>
      </c>
      <c r="BQ643" s="1">
        <f t="shared" ca="1" si="152"/>
        <v>0</v>
      </c>
      <c r="BR643" s="1">
        <f t="shared" ca="1" si="153"/>
        <v>0</v>
      </c>
      <c r="BS643" s="1">
        <f t="shared" ca="1" si="154"/>
        <v>0</v>
      </c>
      <c r="BT643" s="1">
        <f t="shared" ca="1" si="155"/>
        <v>0</v>
      </c>
      <c r="BU643" s="1">
        <f t="shared" ca="1" si="156"/>
        <v>0</v>
      </c>
      <c r="BV643" s="1">
        <f t="shared" ca="1" si="157"/>
        <v>0</v>
      </c>
      <c r="BW643" s="1">
        <f t="shared" ca="1" si="158"/>
        <v>0</v>
      </c>
      <c r="BX643" s="1">
        <f t="shared" ca="1" si="159"/>
        <v>0</v>
      </c>
      <c r="BY643" s="1">
        <f t="shared" ca="1" si="160"/>
        <v>0</v>
      </c>
      <c r="BZ643" s="1">
        <f t="shared" ca="1" si="161"/>
        <v>0</v>
      </c>
      <c r="CA643" s="1">
        <f t="shared" ca="1" si="162"/>
        <v>0</v>
      </c>
      <c r="CB643" s="1">
        <f t="shared" ca="1" si="163"/>
        <v>0</v>
      </c>
      <c r="CC643" s="1">
        <f t="shared" ca="1" si="164"/>
        <v>0</v>
      </c>
    </row>
    <row r="644" spans="1:81" hidden="1" x14ac:dyDescent="0.25">
      <c r="A644" s="1" t="s">
        <v>1774</v>
      </c>
      <c r="B644" s="1" t="s">
        <v>1775</v>
      </c>
      <c r="C644" s="1" t="s">
        <v>135</v>
      </c>
      <c r="D644" s="1" t="s">
        <v>63</v>
      </c>
      <c r="E644" s="1" t="s">
        <v>187</v>
      </c>
      <c r="F644">
        <v>2</v>
      </c>
      <c r="G644">
        <v>0</v>
      </c>
      <c r="H644">
        <v>0</v>
      </c>
      <c r="I644">
        <v>0</v>
      </c>
      <c r="J644">
        <v>0</v>
      </c>
      <c r="BI644" s="3">
        <v>2</v>
      </c>
      <c r="BJ644" s="3" t="str">
        <f t="array" ref="BJ644">IF(C644="yes",VLOOKUP(BI644&amp;D644,CHOOSE({1,2},Schedule_2015!$A$2:$A$257&amp;Schedule_2015!$B$2:$B$257,Schedule_2015!$C$2:$C$257),2,0),VLOOKUP(BI644&amp;D644,CHOOSE({1,2},Schedule_2015!$A$2:$A$257&amp;Schedule_2015!$C$2:$C$257,Schedule_2015!$B$2:$B$257),2,0))</f>
        <v>CAR</v>
      </c>
      <c r="BK644" s="3">
        <f>VLOOKUP(BJ644,Def!$A$2:$Z$34,23,0)</f>
        <v>92</v>
      </c>
      <c r="BL644" s="3">
        <f>VLOOKUP(BJ644,Def!$A$2:$Z$34,16,0)</f>
        <v>247</v>
      </c>
      <c r="BM644" s="3">
        <f>VLOOKUP(BJ644,Def!$A$2:$Z$34,17,0)</f>
        <v>4</v>
      </c>
      <c r="BN644" s="3">
        <f>VLOOKUP(BJ644,Def!$A$2:$Z$34,24,0)</f>
        <v>4</v>
      </c>
      <c r="BO644" s="1">
        <f t="shared" ca="1" si="150"/>
        <v>0</v>
      </c>
      <c r="BP644" s="1">
        <f t="shared" ca="1" si="151"/>
        <v>0</v>
      </c>
      <c r="BQ644" s="1">
        <f t="shared" ca="1" si="152"/>
        <v>0</v>
      </c>
      <c r="BR644" s="1">
        <f t="shared" ca="1" si="153"/>
        <v>0</v>
      </c>
      <c r="BS644" s="1">
        <f t="shared" ca="1" si="154"/>
        <v>0</v>
      </c>
      <c r="BT644" s="1">
        <f t="shared" ca="1" si="155"/>
        <v>0</v>
      </c>
      <c r="BU644" s="1">
        <f t="shared" ca="1" si="156"/>
        <v>0</v>
      </c>
      <c r="BV644" s="1">
        <f t="shared" ca="1" si="157"/>
        <v>0</v>
      </c>
      <c r="BW644" s="1">
        <f t="shared" ca="1" si="158"/>
        <v>0</v>
      </c>
      <c r="BX644" s="1">
        <f t="shared" ca="1" si="159"/>
        <v>0</v>
      </c>
      <c r="BY644" s="1">
        <f t="shared" ca="1" si="160"/>
        <v>0</v>
      </c>
      <c r="BZ644" s="1">
        <f t="shared" ca="1" si="161"/>
        <v>0</v>
      </c>
      <c r="CA644" s="1">
        <f t="shared" ca="1" si="162"/>
        <v>0</v>
      </c>
      <c r="CB644" s="1">
        <f t="shared" ca="1" si="163"/>
        <v>0</v>
      </c>
      <c r="CC644" s="1">
        <f t="shared" ca="1" si="164"/>
        <v>0</v>
      </c>
    </row>
    <row r="645" spans="1:81" hidden="1" x14ac:dyDescent="0.25">
      <c r="A645" s="1" t="s">
        <v>98</v>
      </c>
      <c r="B645" s="1" t="s">
        <v>99</v>
      </c>
      <c r="C645" s="1" t="s">
        <v>135</v>
      </c>
      <c r="D645" s="1" t="s">
        <v>63</v>
      </c>
      <c r="E645" s="1" t="s">
        <v>100</v>
      </c>
      <c r="F645">
        <v>1</v>
      </c>
      <c r="G645">
        <v>0</v>
      </c>
      <c r="H645">
        <v>0</v>
      </c>
      <c r="I645">
        <v>0</v>
      </c>
      <c r="J645">
        <v>4</v>
      </c>
      <c r="BI645" s="3">
        <v>2</v>
      </c>
      <c r="BJ645" s="3" t="str">
        <f t="array" ref="BJ645">IF(C645="yes",VLOOKUP(BI645&amp;D645,CHOOSE({1,2},Schedule_2015!$A$2:$A$257&amp;Schedule_2015!$B$2:$B$257,Schedule_2015!$C$2:$C$257),2,0),VLOOKUP(BI645&amp;D645,CHOOSE({1,2},Schedule_2015!$A$2:$A$257&amp;Schedule_2015!$C$2:$C$257,Schedule_2015!$B$2:$B$257),2,0))</f>
        <v>CAR</v>
      </c>
      <c r="BK645" s="3">
        <f>VLOOKUP(BJ645,Def!$A$2:$Z$34,23,0)</f>
        <v>92</v>
      </c>
      <c r="BL645" s="3">
        <f>VLOOKUP(BJ645,Def!$A$2:$Z$34,16,0)</f>
        <v>247</v>
      </c>
      <c r="BM645" s="3">
        <f>VLOOKUP(BJ645,Def!$A$2:$Z$34,17,0)</f>
        <v>4</v>
      </c>
      <c r="BN645" s="3">
        <f>VLOOKUP(BJ645,Def!$A$2:$Z$34,24,0)</f>
        <v>4</v>
      </c>
      <c r="BO645" s="1">
        <f t="shared" ca="1" si="150"/>
        <v>0</v>
      </c>
      <c r="BP645" s="1">
        <f t="shared" ca="1" si="151"/>
        <v>0</v>
      </c>
      <c r="BQ645" s="1">
        <f t="shared" ca="1" si="152"/>
        <v>0</v>
      </c>
      <c r="BR645" s="1">
        <f t="shared" ca="1" si="153"/>
        <v>0</v>
      </c>
      <c r="BS645" s="1">
        <f t="shared" ca="1" si="154"/>
        <v>0</v>
      </c>
      <c r="BT645" s="1">
        <f t="shared" ca="1" si="155"/>
        <v>0</v>
      </c>
      <c r="BU645" s="1">
        <f t="shared" ca="1" si="156"/>
        <v>0</v>
      </c>
      <c r="BV645" s="1">
        <f t="shared" ca="1" si="157"/>
        <v>0</v>
      </c>
      <c r="BW645" s="1">
        <f t="shared" ca="1" si="158"/>
        <v>0</v>
      </c>
      <c r="BX645" s="1">
        <f t="shared" ca="1" si="159"/>
        <v>0</v>
      </c>
      <c r="BY645" s="1">
        <f t="shared" ca="1" si="160"/>
        <v>0</v>
      </c>
      <c r="BZ645" s="1">
        <f t="shared" ca="1" si="161"/>
        <v>0</v>
      </c>
      <c r="CA645" s="1">
        <f t="shared" ca="1" si="162"/>
        <v>0</v>
      </c>
      <c r="CB645" s="1">
        <f t="shared" ca="1" si="163"/>
        <v>0</v>
      </c>
      <c r="CC645" s="1">
        <f t="shared" ca="1" si="164"/>
        <v>0</v>
      </c>
    </row>
    <row r="646" spans="1:81" hidden="1" x14ac:dyDescent="0.25">
      <c r="A646" s="1" t="s">
        <v>101</v>
      </c>
      <c r="B646" s="1" t="s">
        <v>102</v>
      </c>
      <c r="C646" s="1" t="s">
        <v>135</v>
      </c>
      <c r="D646" s="1" t="s">
        <v>63</v>
      </c>
      <c r="E646" s="1" t="s">
        <v>97</v>
      </c>
      <c r="F646">
        <v>1</v>
      </c>
      <c r="G646">
        <v>0</v>
      </c>
      <c r="H646">
        <v>0</v>
      </c>
      <c r="I646">
        <v>0.5</v>
      </c>
      <c r="J646">
        <v>0</v>
      </c>
      <c r="BI646" s="3">
        <v>2</v>
      </c>
      <c r="BJ646" s="3" t="str">
        <f t="array" ref="BJ646">IF(C646="yes",VLOOKUP(BI646&amp;D646,CHOOSE({1,2},Schedule_2015!$A$2:$A$257&amp;Schedule_2015!$B$2:$B$257,Schedule_2015!$C$2:$C$257),2,0),VLOOKUP(BI646&amp;D646,CHOOSE({1,2},Schedule_2015!$A$2:$A$257&amp;Schedule_2015!$C$2:$C$257,Schedule_2015!$B$2:$B$257),2,0))</f>
        <v>CAR</v>
      </c>
      <c r="BK646" s="3">
        <f>VLOOKUP(BJ646,Def!$A$2:$Z$34,23,0)</f>
        <v>92</v>
      </c>
      <c r="BL646" s="3">
        <f>VLOOKUP(BJ646,Def!$A$2:$Z$34,16,0)</f>
        <v>247</v>
      </c>
      <c r="BM646" s="3">
        <f>VLOOKUP(BJ646,Def!$A$2:$Z$34,17,0)</f>
        <v>4</v>
      </c>
      <c r="BN646" s="3">
        <f>VLOOKUP(BJ646,Def!$A$2:$Z$34,24,0)</f>
        <v>4</v>
      </c>
      <c r="BO646" s="1">
        <f t="shared" ca="1" si="150"/>
        <v>0</v>
      </c>
      <c r="BP646" s="1">
        <f t="shared" ca="1" si="151"/>
        <v>0</v>
      </c>
      <c r="BQ646" s="1">
        <f t="shared" ca="1" si="152"/>
        <v>0</v>
      </c>
      <c r="BR646" s="1">
        <f t="shared" ca="1" si="153"/>
        <v>0</v>
      </c>
      <c r="BS646" s="1">
        <f t="shared" ca="1" si="154"/>
        <v>0</v>
      </c>
      <c r="BT646" s="1">
        <f t="shared" ca="1" si="155"/>
        <v>0</v>
      </c>
      <c r="BU646" s="1">
        <f t="shared" ca="1" si="156"/>
        <v>0</v>
      </c>
      <c r="BV646" s="1">
        <f t="shared" ca="1" si="157"/>
        <v>0</v>
      </c>
      <c r="BW646" s="1">
        <f t="shared" ca="1" si="158"/>
        <v>0</v>
      </c>
      <c r="BX646" s="1">
        <f t="shared" ca="1" si="159"/>
        <v>0</v>
      </c>
      <c r="BY646" s="1">
        <f t="shared" ca="1" si="160"/>
        <v>0</v>
      </c>
      <c r="BZ646" s="1">
        <f t="shared" ca="1" si="161"/>
        <v>0</v>
      </c>
      <c r="CA646" s="1">
        <f t="shared" ca="1" si="162"/>
        <v>0</v>
      </c>
      <c r="CB646" s="1">
        <f t="shared" ca="1" si="163"/>
        <v>0</v>
      </c>
      <c r="CC646" s="1">
        <f t="shared" ca="1" si="164"/>
        <v>0</v>
      </c>
    </row>
    <row r="647" spans="1:81" hidden="1" x14ac:dyDescent="0.25">
      <c r="A647" s="1" t="s">
        <v>103</v>
      </c>
      <c r="B647" s="1" t="s">
        <v>104</v>
      </c>
      <c r="C647" s="1" t="s">
        <v>135</v>
      </c>
      <c r="D647" s="1" t="s">
        <v>63</v>
      </c>
      <c r="E647" s="1" t="s">
        <v>105</v>
      </c>
      <c r="F647">
        <v>0</v>
      </c>
      <c r="G647">
        <v>0</v>
      </c>
      <c r="H647">
        <v>0</v>
      </c>
      <c r="I647">
        <v>0</v>
      </c>
      <c r="J647">
        <v>2</v>
      </c>
      <c r="BI647" s="3">
        <v>2</v>
      </c>
      <c r="BJ647" s="3" t="str">
        <f t="array" ref="BJ647">IF(C647="yes",VLOOKUP(BI647&amp;D647,CHOOSE({1,2},Schedule_2015!$A$2:$A$257&amp;Schedule_2015!$B$2:$B$257,Schedule_2015!$C$2:$C$257),2,0),VLOOKUP(BI647&amp;D647,CHOOSE({1,2},Schedule_2015!$A$2:$A$257&amp;Schedule_2015!$C$2:$C$257,Schedule_2015!$B$2:$B$257),2,0))</f>
        <v>CAR</v>
      </c>
      <c r="BK647" s="3">
        <f>VLOOKUP(BJ647,Def!$A$2:$Z$34,23,0)</f>
        <v>92</v>
      </c>
      <c r="BL647" s="3">
        <f>VLOOKUP(BJ647,Def!$A$2:$Z$34,16,0)</f>
        <v>247</v>
      </c>
      <c r="BM647" s="3">
        <f>VLOOKUP(BJ647,Def!$A$2:$Z$34,17,0)</f>
        <v>4</v>
      </c>
      <c r="BN647" s="3">
        <f>VLOOKUP(BJ647,Def!$A$2:$Z$34,24,0)</f>
        <v>4</v>
      </c>
      <c r="BO647" s="1">
        <f t="shared" ca="1" si="150"/>
        <v>0</v>
      </c>
      <c r="BP647" s="1">
        <f t="shared" ca="1" si="151"/>
        <v>0</v>
      </c>
      <c r="BQ647" s="1">
        <f t="shared" ca="1" si="152"/>
        <v>0</v>
      </c>
      <c r="BR647" s="1">
        <f t="shared" ca="1" si="153"/>
        <v>0</v>
      </c>
      <c r="BS647" s="1">
        <f t="shared" ca="1" si="154"/>
        <v>0</v>
      </c>
      <c r="BT647" s="1">
        <f t="shared" ca="1" si="155"/>
        <v>0</v>
      </c>
      <c r="BU647" s="1">
        <f t="shared" ca="1" si="156"/>
        <v>0</v>
      </c>
      <c r="BV647" s="1">
        <f t="shared" ca="1" si="157"/>
        <v>0</v>
      </c>
      <c r="BW647" s="1">
        <f t="shared" ca="1" si="158"/>
        <v>0</v>
      </c>
      <c r="BX647" s="1">
        <f t="shared" ca="1" si="159"/>
        <v>0</v>
      </c>
      <c r="BY647" s="1">
        <f t="shared" ca="1" si="160"/>
        <v>0</v>
      </c>
      <c r="BZ647" s="1">
        <f t="shared" ca="1" si="161"/>
        <v>0</v>
      </c>
      <c r="CA647" s="1">
        <f t="shared" ca="1" si="162"/>
        <v>0</v>
      </c>
      <c r="CB647" s="1">
        <f t="shared" ca="1" si="163"/>
        <v>0</v>
      </c>
      <c r="CC647" s="1">
        <f t="shared" ca="1" si="164"/>
        <v>0</v>
      </c>
    </row>
    <row r="648" spans="1:81" hidden="1" x14ac:dyDescent="0.25">
      <c r="A648" s="1" t="s">
        <v>123</v>
      </c>
      <c r="B648" s="1" t="s">
        <v>124</v>
      </c>
      <c r="C648" s="1" t="s">
        <v>135</v>
      </c>
      <c r="D648" s="1" t="s">
        <v>63</v>
      </c>
      <c r="E648" s="1" t="s">
        <v>105</v>
      </c>
      <c r="F648">
        <v>2</v>
      </c>
      <c r="G648">
        <v>0</v>
      </c>
      <c r="H648">
        <v>0</v>
      </c>
      <c r="I648">
        <v>0</v>
      </c>
      <c r="J648">
        <v>2</v>
      </c>
      <c r="BI648" s="3">
        <v>2</v>
      </c>
      <c r="BJ648" s="3" t="str">
        <f t="array" ref="BJ648">IF(C648="yes",VLOOKUP(BI648&amp;D648,CHOOSE({1,2},Schedule_2015!$A$2:$A$257&amp;Schedule_2015!$B$2:$B$257,Schedule_2015!$C$2:$C$257),2,0),VLOOKUP(BI648&amp;D648,CHOOSE({1,2},Schedule_2015!$A$2:$A$257&amp;Schedule_2015!$C$2:$C$257,Schedule_2015!$B$2:$B$257),2,0))</f>
        <v>CAR</v>
      </c>
      <c r="BK648" s="3">
        <f>VLOOKUP(BJ648,Def!$A$2:$Z$34,23,0)</f>
        <v>92</v>
      </c>
      <c r="BL648" s="3">
        <f>VLOOKUP(BJ648,Def!$A$2:$Z$34,16,0)</f>
        <v>247</v>
      </c>
      <c r="BM648" s="3">
        <f>VLOOKUP(BJ648,Def!$A$2:$Z$34,17,0)</f>
        <v>4</v>
      </c>
      <c r="BN648" s="3">
        <f>VLOOKUP(BJ648,Def!$A$2:$Z$34,24,0)</f>
        <v>4</v>
      </c>
      <c r="BO648" s="1">
        <f t="shared" ca="1" si="150"/>
        <v>0</v>
      </c>
      <c r="BP648" s="1">
        <f t="shared" ca="1" si="151"/>
        <v>0</v>
      </c>
      <c r="BQ648" s="1">
        <f t="shared" ca="1" si="152"/>
        <v>0</v>
      </c>
      <c r="BR648" s="1">
        <f t="shared" ca="1" si="153"/>
        <v>0</v>
      </c>
      <c r="BS648" s="1">
        <f t="shared" ca="1" si="154"/>
        <v>0</v>
      </c>
      <c r="BT648" s="1">
        <f t="shared" ca="1" si="155"/>
        <v>0</v>
      </c>
      <c r="BU648" s="1">
        <f t="shared" ca="1" si="156"/>
        <v>0</v>
      </c>
      <c r="BV648" s="1">
        <f t="shared" ca="1" si="157"/>
        <v>0</v>
      </c>
      <c r="BW648" s="1">
        <f t="shared" ca="1" si="158"/>
        <v>0</v>
      </c>
      <c r="BX648" s="1">
        <f t="shared" ca="1" si="159"/>
        <v>0</v>
      </c>
      <c r="BY648" s="1">
        <f t="shared" ca="1" si="160"/>
        <v>0</v>
      </c>
      <c r="BZ648" s="1">
        <f t="shared" ca="1" si="161"/>
        <v>0</v>
      </c>
      <c r="CA648" s="1">
        <f t="shared" ca="1" si="162"/>
        <v>0</v>
      </c>
      <c r="CB648" s="1">
        <f t="shared" ca="1" si="163"/>
        <v>0</v>
      </c>
      <c r="CC648" s="1">
        <f t="shared" ca="1" si="164"/>
        <v>0</v>
      </c>
    </row>
    <row r="649" spans="1:81" hidden="1" x14ac:dyDescent="0.25">
      <c r="A649" s="1" t="s">
        <v>106</v>
      </c>
      <c r="B649" s="1" t="s">
        <v>107</v>
      </c>
      <c r="C649" s="1" t="s">
        <v>135</v>
      </c>
      <c r="D649" s="1" t="s">
        <v>63</v>
      </c>
      <c r="E649" s="1" t="s">
        <v>94</v>
      </c>
      <c r="F649">
        <v>4</v>
      </c>
      <c r="G649">
        <v>0</v>
      </c>
      <c r="H649">
        <v>0</v>
      </c>
      <c r="I649">
        <v>0</v>
      </c>
      <c r="J649">
        <v>3</v>
      </c>
      <c r="BI649" s="3">
        <v>2</v>
      </c>
      <c r="BJ649" s="3" t="str">
        <f t="array" ref="BJ649">IF(C649="yes",VLOOKUP(BI649&amp;D649,CHOOSE({1,2},Schedule_2015!$A$2:$A$257&amp;Schedule_2015!$B$2:$B$257,Schedule_2015!$C$2:$C$257),2,0),VLOOKUP(BI649&amp;D649,CHOOSE({1,2},Schedule_2015!$A$2:$A$257&amp;Schedule_2015!$C$2:$C$257,Schedule_2015!$B$2:$B$257),2,0))</f>
        <v>CAR</v>
      </c>
      <c r="BK649" s="3">
        <f>VLOOKUP(BJ649,Def!$A$2:$Z$34,23,0)</f>
        <v>92</v>
      </c>
      <c r="BL649" s="3">
        <f>VLOOKUP(BJ649,Def!$A$2:$Z$34,16,0)</f>
        <v>247</v>
      </c>
      <c r="BM649" s="3">
        <f>VLOOKUP(BJ649,Def!$A$2:$Z$34,17,0)</f>
        <v>4</v>
      </c>
      <c r="BN649" s="3">
        <f>VLOOKUP(BJ649,Def!$A$2:$Z$34,24,0)</f>
        <v>4</v>
      </c>
      <c r="BO649" s="1">
        <f t="shared" ca="1" si="150"/>
        <v>0</v>
      </c>
      <c r="BP649" s="1">
        <f t="shared" ca="1" si="151"/>
        <v>0</v>
      </c>
      <c r="BQ649" s="1">
        <f t="shared" ca="1" si="152"/>
        <v>0</v>
      </c>
      <c r="BR649" s="1">
        <f t="shared" ca="1" si="153"/>
        <v>0</v>
      </c>
      <c r="BS649" s="1">
        <f t="shared" ca="1" si="154"/>
        <v>0</v>
      </c>
      <c r="BT649" s="1">
        <f t="shared" ca="1" si="155"/>
        <v>0</v>
      </c>
      <c r="BU649" s="1">
        <f t="shared" ca="1" si="156"/>
        <v>0</v>
      </c>
      <c r="BV649" s="1">
        <f t="shared" ca="1" si="157"/>
        <v>0</v>
      </c>
      <c r="BW649" s="1">
        <f t="shared" ca="1" si="158"/>
        <v>0</v>
      </c>
      <c r="BX649" s="1">
        <f t="shared" ca="1" si="159"/>
        <v>0</v>
      </c>
      <c r="BY649" s="1">
        <f t="shared" ca="1" si="160"/>
        <v>0</v>
      </c>
      <c r="BZ649" s="1">
        <f t="shared" ca="1" si="161"/>
        <v>0</v>
      </c>
      <c r="CA649" s="1">
        <f t="shared" ca="1" si="162"/>
        <v>0</v>
      </c>
      <c r="CB649" s="1">
        <f t="shared" ca="1" si="163"/>
        <v>0</v>
      </c>
      <c r="CC649" s="1">
        <f t="shared" ca="1" si="164"/>
        <v>0</v>
      </c>
    </row>
    <row r="650" spans="1:81" hidden="1" x14ac:dyDescent="0.25">
      <c r="A650" s="1" t="s">
        <v>113</v>
      </c>
      <c r="B650" s="1" t="s">
        <v>114</v>
      </c>
      <c r="C650" s="1" t="s">
        <v>135</v>
      </c>
      <c r="D650" s="1" t="s">
        <v>63</v>
      </c>
      <c r="E650" s="1" t="s">
        <v>115</v>
      </c>
      <c r="F650">
        <v>3</v>
      </c>
      <c r="G650">
        <v>0</v>
      </c>
      <c r="H650">
        <v>0</v>
      </c>
      <c r="I650">
        <v>0</v>
      </c>
      <c r="J650">
        <v>4</v>
      </c>
      <c r="BI650" s="3">
        <v>2</v>
      </c>
      <c r="BJ650" s="3" t="str">
        <f t="array" ref="BJ650">IF(C650="yes",VLOOKUP(BI650&amp;D650,CHOOSE({1,2},Schedule_2015!$A$2:$A$257&amp;Schedule_2015!$B$2:$B$257,Schedule_2015!$C$2:$C$257),2,0),VLOOKUP(BI650&amp;D650,CHOOSE({1,2},Schedule_2015!$A$2:$A$257&amp;Schedule_2015!$C$2:$C$257,Schedule_2015!$B$2:$B$257),2,0))</f>
        <v>CAR</v>
      </c>
      <c r="BK650" s="3">
        <f>VLOOKUP(BJ650,Def!$A$2:$Z$34,23,0)</f>
        <v>92</v>
      </c>
      <c r="BL650" s="3">
        <f>VLOOKUP(BJ650,Def!$A$2:$Z$34,16,0)</f>
        <v>247</v>
      </c>
      <c r="BM650" s="3">
        <f>VLOOKUP(BJ650,Def!$A$2:$Z$34,17,0)</f>
        <v>4</v>
      </c>
      <c r="BN650" s="3">
        <f>VLOOKUP(BJ650,Def!$A$2:$Z$34,24,0)</f>
        <v>4</v>
      </c>
      <c r="BO650" s="1">
        <f t="shared" ca="1" si="150"/>
        <v>0</v>
      </c>
      <c r="BP650" s="1">
        <f t="shared" ca="1" si="151"/>
        <v>0</v>
      </c>
      <c r="BQ650" s="1">
        <f t="shared" ca="1" si="152"/>
        <v>0</v>
      </c>
      <c r="BR650" s="1">
        <f t="shared" ca="1" si="153"/>
        <v>0</v>
      </c>
      <c r="BS650" s="1">
        <f t="shared" ca="1" si="154"/>
        <v>0</v>
      </c>
      <c r="BT650" s="1">
        <f t="shared" ca="1" si="155"/>
        <v>0</v>
      </c>
      <c r="BU650" s="1">
        <f t="shared" ca="1" si="156"/>
        <v>0</v>
      </c>
      <c r="BV650" s="1">
        <f t="shared" ca="1" si="157"/>
        <v>0</v>
      </c>
      <c r="BW650" s="1">
        <f t="shared" ca="1" si="158"/>
        <v>0</v>
      </c>
      <c r="BX650" s="1">
        <f t="shared" ca="1" si="159"/>
        <v>0</v>
      </c>
      <c r="BY650" s="1">
        <f t="shared" ca="1" si="160"/>
        <v>0</v>
      </c>
      <c r="BZ650" s="1">
        <f t="shared" ca="1" si="161"/>
        <v>0</v>
      </c>
      <c r="CA650" s="1">
        <f t="shared" ca="1" si="162"/>
        <v>0</v>
      </c>
      <c r="CB650" s="1">
        <f t="shared" ca="1" si="163"/>
        <v>0</v>
      </c>
      <c r="CC650" s="1">
        <f t="shared" ca="1" si="164"/>
        <v>0</v>
      </c>
    </row>
    <row r="651" spans="1:81" hidden="1" x14ac:dyDescent="0.25">
      <c r="A651" s="1" t="s">
        <v>2336</v>
      </c>
      <c r="B651" s="1" t="s">
        <v>2337</v>
      </c>
      <c r="C651" s="1" t="s">
        <v>135</v>
      </c>
      <c r="D651" s="1" t="s">
        <v>63</v>
      </c>
      <c r="E651" s="1" t="s">
        <v>115</v>
      </c>
      <c r="F651">
        <v>1</v>
      </c>
      <c r="G651">
        <v>0</v>
      </c>
      <c r="H651">
        <v>0</v>
      </c>
      <c r="I651">
        <v>0</v>
      </c>
      <c r="J651">
        <v>1</v>
      </c>
      <c r="BI651" s="3">
        <v>2</v>
      </c>
      <c r="BJ651" s="3" t="str">
        <f t="array" ref="BJ651">IF(C651="yes",VLOOKUP(BI651&amp;D651,CHOOSE({1,2},Schedule_2015!$A$2:$A$257&amp;Schedule_2015!$B$2:$B$257,Schedule_2015!$C$2:$C$257),2,0),VLOOKUP(BI651&amp;D651,CHOOSE({1,2},Schedule_2015!$A$2:$A$257&amp;Schedule_2015!$C$2:$C$257,Schedule_2015!$B$2:$B$257),2,0))</f>
        <v>CAR</v>
      </c>
      <c r="BK651" s="3">
        <f>VLOOKUP(BJ651,Def!$A$2:$Z$34,23,0)</f>
        <v>92</v>
      </c>
      <c r="BL651" s="3">
        <f>VLOOKUP(BJ651,Def!$A$2:$Z$34,16,0)</f>
        <v>247</v>
      </c>
      <c r="BM651" s="3">
        <f>VLOOKUP(BJ651,Def!$A$2:$Z$34,17,0)</f>
        <v>4</v>
      </c>
      <c r="BN651" s="3">
        <f>VLOOKUP(BJ651,Def!$A$2:$Z$34,24,0)</f>
        <v>4</v>
      </c>
      <c r="BO651" s="1">
        <f t="shared" ca="1" si="150"/>
        <v>0</v>
      </c>
      <c r="BP651" s="1">
        <f t="shared" ca="1" si="151"/>
        <v>0</v>
      </c>
      <c r="BQ651" s="1">
        <f t="shared" ca="1" si="152"/>
        <v>0</v>
      </c>
      <c r="BR651" s="1">
        <f t="shared" ca="1" si="153"/>
        <v>0</v>
      </c>
      <c r="BS651" s="1">
        <f t="shared" ca="1" si="154"/>
        <v>0</v>
      </c>
      <c r="BT651" s="1">
        <f t="shared" ca="1" si="155"/>
        <v>0</v>
      </c>
      <c r="BU651" s="1">
        <f t="shared" ca="1" si="156"/>
        <v>0</v>
      </c>
      <c r="BV651" s="1">
        <f t="shared" ca="1" si="157"/>
        <v>0</v>
      </c>
      <c r="BW651" s="1">
        <f t="shared" ca="1" si="158"/>
        <v>0</v>
      </c>
      <c r="BX651" s="1">
        <f t="shared" ca="1" si="159"/>
        <v>0</v>
      </c>
      <c r="BY651" s="1">
        <f t="shared" ca="1" si="160"/>
        <v>0</v>
      </c>
      <c r="BZ651" s="1">
        <f t="shared" ca="1" si="161"/>
        <v>0</v>
      </c>
      <c r="CA651" s="1">
        <f t="shared" ca="1" si="162"/>
        <v>0</v>
      </c>
      <c r="CB651" s="1">
        <f t="shared" ca="1" si="163"/>
        <v>0</v>
      </c>
      <c r="CC651" s="1">
        <f t="shared" ca="1" si="164"/>
        <v>0</v>
      </c>
    </row>
    <row r="652" spans="1:81" hidden="1" x14ac:dyDescent="0.25">
      <c r="A652" s="1" t="s">
        <v>121</v>
      </c>
      <c r="B652" s="1" t="s">
        <v>122</v>
      </c>
      <c r="C652" s="1" t="s">
        <v>135</v>
      </c>
      <c r="D652" s="1" t="s">
        <v>63</v>
      </c>
      <c r="E652" s="1" t="s">
        <v>100</v>
      </c>
      <c r="F652">
        <v>1</v>
      </c>
      <c r="G652">
        <v>0</v>
      </c>
      <c r="H652">
        <v>0</v>
      </c>
      <c r="I652">
        <v>0</v>
      </c>
      <c r="J652">
        <v>3</v>
      </c>
      <c r="BI652" s="3">
        <v>2</v>
      </c>
      <c r="BJ652" s="3" t="str">
        <f t="array" ref="BJ652">IF(C652="yes",VLOOKUP(BI652&amp;D652,CHOOSE({1,2},Schedule_2015!$A$2:$A$257&amp;Schedule_2015!$B$2:$B$257,Schedule_2015!$C$2:$C$257),2,0),VLOOKUP(BI652&amp;D652,CHOOSE({1,2},Schedule_2015!$A$2:$A$257&amp;Schedule_2015!$C$2:$C$257,Schedule_2015!$B$2:$B$257),2,0))</f>
        <v>CAR</v>
      </c>
      <c r="BK652" s="3">
        <f>VLOOKUP(BJ652,Def!$A$2:$Z$34,23,0)</f>
        <v>92</v>
      </c>
      <c r="BL652" s="3">
        <f>VLOOKUP(BJ652,Def!$A$2:$Z$34,16,0)</f>
        <v>247</v>
      </c>
      <c r="BM652" s="3">
        <f>VLOOKUP(BJ652,Def!$A$2:$Z$34,17,0)</f>
        <v>4</v>
      </c>
      <c r="BN652" s="3">
        <f>VLOOKUP(BJ652,Def!$A$2:$Z$34,24,0)</f>
        <v>4</v>
      </c>
      <c r="BO652" s="1">
        <f t="shared" ca="1" si="150"/>
        <v>0</v>
      </c>
      <c r="BP652" s="1">
        <f t="shared" ca="1" si="151"/>
        <v>0</v>
      </c>
      <c r="BQ652" s="1">
        <f t="shared" ca="1" si="152"/>
        <v>0</v>
      </c>
      <c r="BR652" s="1">
        <f t="shared" ca="1" si="153"/>
        <v>0</v>
      </c>
      <c r="BS652" s="1">
        <f t="shared" ca="1" si="154"/>
        <v>0</v>
      </c>
      <c r="BT652" s="1">
        <f t="shared" ca="1" si="155"/>
        <v>0</v>
      </c>
      <c r="BU652" s="1">
        <f t="shared" ca="1" si="156"/>
        <v>0</v>
      </c>
      <c r="BV652" s="1">
        <f t="shared" ca="1" si="157"/>
        <v>0</v>
      </c>
      <c r="BW652" s="1">
        <f t="shared" ca="1" si="158"/>
        <v>0</v>
      </c>
      <c r="BX652" s="1">
        <f t="shared" ca="1" si="159"/>
        <v>0</v>
      </c>
      <c r="BY652" s="1">
        <f t="shared" ca="1" si="160"/>
        <v>0</v>
      </c>
      <c r="BZ652" s="1">
        <f t="shared" ca="1" si="161"/>
        <v>0</v>
      </c>
      <c r="CA652" s="1">
        <f t="shared" ca="1" si="162"/>
        <v>0</v>
      </c>
      <c r="CB652" s="1">
        <f t="shared" ca="1" si="163"/>
        <v>0</v>
      </c>
      <c r="CC652" s="1">
        <f t="shared" ca="1" si="164"/>
        <v>0</v>
      </c>
    </row>
    <row r="653" spans="1:81" hidden="1" x14ac:dyDescent="0.25">
      <c r="A653" s="1" t="s">
        <v>125</v>
      </c>
      <c r="B653" s="1" t="s">
        <v>126</v>
      </c>
      <c r="C653" s="1" t="s">
        <v>135</v>
      </c>
      <c r="D653" s="1" t="s">
        <v>63</v>
      </c>
      <c r="E653" s="1" t="s">
        <v>115</v>
      </c>
      <c r="F653">
        <v>1</v>
      </c>
      <c r="G653">
        <v>0</v>
      </c>
      <c r="H653">
        <v>0</v>
      </c>
      <c r="I653">
        <v>0</v>
      </c>
      <c r="J653">
        <v>1</v>
      </c>
      <c r="BI653" s="3">
        <v>2</v>
      </c>
      <c r="BJ653" s="3" t="str">
        <f t="array" ref="BJ653">IF(C653="yes",VLOOKUP(BI653&amp;D653,CHOOSE({1,2},Schedule_2015!$A$2:$A$257&amp;Schedule_2015!$B$2:$B$257,Schedule_2015!$C$2:$C$257),2,0),VLOOKUP(BI653&amp;D653,CHOOSE({1,2},Schedule_2015!$A$2:$A$257&amp;Schedule_2015!$C$2:$C$257,Schedule_2015!$B$2:$B$257),2,0))</f>
        <v>CAR</v>
      </c>
      <c r="BK653" s="3">
        <f>VLOOKUP(BJ653,Def!$A$2:$Z$34,23,0)</f>
        <v>92</v>
      </c>
      <c r="BL653" s="3">
        <f>VLOOKUP(BJ653,Def!$A$2:$Z$34,16,0)</f>
        <v>247</v>
      </c>
      <c r="BM653" s="3">
        <f>VLOOKUP(BJ653,Def!$A$2:$Z$34,17,0)</f>
        <v>4</v>
      </c>
      <c r="BN653" s="3">
        <f>VLOOKUP(BJ653,Def!$A$2:$Z$34,24,0)</f>
        <v>4</v>
      </c>
      <c r="BO653" s="1">
        <f t="shared" ca="1" si="150"/>
        <v>0</v>
      </c>
      <c r="BP653" s="1">
        <f t="shared" ca="1" si="151"/>
        <v>0</v>
      </c>
      <c r="BQ653" s="1">
        <f t="shared" ca="1" si="152"/>
        <v>0</v>
      </c>
      <c r="BR653" s="1">
        <f t="shared" ca="1" si="153"/>
        <v>0</v>
      </c>
      <c r="BS653" s="1">
        <f t="shared" ca="1" si="154"/>
        <v>0</v>
      </c>
      <c r="BT653" s="1">
        <f t="shared" ca="1" si="155"/>
        <v>0</v>
      </c>
      <c r="BU653" s="1">
        <f t="shared" ca="1" si="156"/>
        <v>0</v>
      </c>
      <c r="BV653" s="1">
        <f t="shared" ca="1" si="157"/>
        <v>0</v>
      </c>
      <c r="BW653" s="1">
        <f t="shared" ca="1" si="158"/>
        <v>0</v>
      </c>
      <c r="BX653" s="1">
        <f t="shared" ca="1" si="159"/>
        <v>0</v>
      </c>
      <c r="BY653" s="1">
        <f t="shared" ca="1" si="160"/>
        <v>0</v>
      </c>
      <c r="BZ653" s="1">
        <f t="shared" ca="1" si="161"/>
        <v>0</v>
      </c>
      <c r="CA653" s="1">
        <f t="shared" ca="1" si="162"/>
        <v>0</v>
      </c>
      <c r="CB653" s="1">
        <f t="shared" ca="1" si="163"/>
        <v>0</v>
      </c>
      <c r="CC653" s="1">
        <f t="shared" ca="1" si="164"/>
        <v>0</v>
      </c>
    </row>
    <row r="654" spans="1:81" hidden="1" x14ac:dyDescent="0.25">
      <c r="A654" s="1" t="s">
        <v>108</v>
      </c>
      <c r="B654" s="1" t="s">
        <v>109</v>
      </c>
      <c r="C654" s="1" t="s">
        <v>135</v>
      </c>
      <c r="D654" s="1" t="s">
        <v>63</v>
      </c>
      <c r="E654" s="1" t="s">
        <v>100</v>
      </c>
      <c r="F654">
        <v>0</v>
      </c>
      <c r="G654">
        <v>0</v>
      </c>
      <c r="H654">
        <v>0</v>
      </c>
      <c r="I654">
        <v>0</v>
      </c>
      <c r="J654">
        <v>2</v>
      </c>
      <c r="BI654" s="3">
        <v>2</v>
      </c>
      <c r="BJ654" s="3" t="str">
        <f t="array" ref="BJ654">IF(C654="yes",VLOOKUP(BI654&amp;D654,CHOOSE({1,2},Schedule_2015!$A$2:$A$257&amp;Schedule_2015!$B$2:$B$257,Schedule_2015!$C$2:$C$257),2,0),VLOOKUP(BI654&amp;D654,CHOOSE({1,2},Schedule_2015!$A$2:$A$257&amp;Schedule_2015!$C$2:$C$257,Schedule_2015!$B$2:$B$257),2,0))</f>
        <v>CAR</v>
      </c>
      <c r="BK654" s="3">
        <f>VLOOKUP(BJ654,Def!$A$2:$Z$34,23,0)</f>
        <v>92</v>
      </c>
      <c r="BL654" s="3">
        <f>VLOOKUP(BJ654,Def!$A$2:$Z$34,16,0)</f>
        <v>247</v>
      </c>
      <c r="BM654" s="3">
        <f>VLOOKUP(BJ654,Def!$A$2:$Z$34,17,0)</f>
        <v>4</v>
      </c>
      <c r="BN654" s="3">
        <f>VLOOKUP(BJ654,Def!$A$2:$Z$34,24,0)</f>
        <v>4</v>
      </c>
      <c r="BO654" s="1">
        <f t="shared" ca="1" si="150"/>
        <v>0</v>
      </c>
      <c r="BP654" s="1">
        <f t="shared" ca="1" si="151"/>
        <v>0</v>
      </c>
      <c r="BQ654" s="1">
        <f t="shared" ca="1" si="152"/>
        <v>0</v>
      </c>
      <c r="BR654" s="1">
        <f t="shared" ca="1" si="153"/>
        <v>0</v>
      </c>
      <c r="BS654" s="1">
        <f t="shared" ca="1" si="154"/>
        <v>0</v>
      </c>
      <c r="BT654" s="1">
        <f t="shared" ca="1" si="155"/>
        <v>0</v>
      </c>
      <c r="BU654" s="1">
        <f t="shared" ca="1" si="156"/>
        <v>0</v>
      </c>
      <c r="BV654" s="1">
        <f t="shared" ca="1" si="157"/>
        <v>0</v>
      </c>
      <c r="BW654" s="1">
        <f t="shared" ca="1" si="158"/>
        <v>0</v>
      </c>
      <c r="BX654" s="1">
        <f t="shared" ca="1" si="159"/>
        <v>0</v>
      </c>
      <c r="BY654" s="1">
        <f t="shared" ca="1" si="160"/>
        <v>0</v>
      </c>
      <c r="BZ654" s="1">
        <f t="shared" ca="1" si="161"/>
        <v>0</v>
      </c>
      <c r="CA654" s="1">
        <f t="shared" ca="1" si="162"/>
        <v>0</v>
      </c>
      <c r="CB654" s="1">
        <f t="shared" ca="1" si="163"/>
        <v>0</v>
      </c>
      <c r="CC654" s="1">
        <f t="shared" ca="1" si="164"/>
        <v>0</v>
      </c>
    </row>
    <row r="655" spans="1:81" hidden="1" x14ac:dyDescent="0.25">
      <c r="A655" s="1" t="s">
        <v>131</v>
      </c>
      <c r="B655" s="1" t="s">
        <v>132</v>
      </c>
      <c r="C655" s="1" t="s">
        <v>135</v>
      </c>
      <c r="D655" s="1" t="s">
        <v>63</v>
      </c>
      <c r="E655" s="1" t="s">
        <v>94</v>
      </c>
      <c r="F655">
        <v>1</v>
      </c>
      <c r="G655">
        <v>0</v>
      </c>
      <c r="H655">
        <v>0</v>
      </c>
      <c r="I655">
        <v>1</v>
      </c>
      <c r="J655">
        <v>4</v>
      </c>
      <c r="BI655" s="3">
        <v>2</v>
      </c>
      <c r="BJ655" s="3" t="str">
        <f t="array" ref="BJ655">IF(C655="yes",VLOOKUP(BI655&amp;D655,CHOOSE({1,2},Schedule_2015!$A$2:$A$257&amp;Schedule_2015!$B$2:$B$257,Schedule_2015!$C$2:$C$257),2,0),VLOOKUP(BI655&amp;D655,CHOOSE({1,2},Schedule_2015!$A$2:$A$257&amp;Schedule_2015!$C$2:$C$257,Schedule_2015!$B$2:$B$257),2,0))</f>
        <v>CAR</v>
      </c>
      <c r="BK655" s="3">
        <f>VLOOKUP(BJ655,Def!$A$2:$Z$34,23,0)</f>
        <v>92</v>
      </c>
      <c r="BL655" s="3">
        <f>VLOOKUP(BJ655,Def!$A$2:$Z$34,16,0)</f>
        <v>247</v>
      </c>
      <c r="BM655" s="3">
        <f>VLOOKUP(BJ655,Def!$A$2:$Z$34,17,0)</f>
        <v>4</v>
      </c>
      <c r="BN655" s="3">
        <f>VLOOKUP(BJ655,Def!$A$2:$Z$34,24,0)</f>
        <v>4</v>
      </c>
      <c r="BO655" s="1">
        <f t="shared" ca="1" si="150"/>
        <v>0</v>
      </c>
      <c r="BP655" s="1">
        <f t="shared" ca="1" si="151"/>
        <v>0</v>
      </c>
      <c r="BQ655" s="1">
        <f t="shared" ca="1" si="152"/>
        <v>0</v>
      </c>
      <c r="BR655" s="1">
        <f t="shared" ca="1" si="153"/>
        <v>0</v>
      </c>
      <c r="BS655" s="1">
        <f t="shared" ca="1" si="154"/>
        <v>0</v>
      </c>
      <c r="BT655" s="1">
        <f t="shared" ca="1" si="155"/>
        <v>0</v>
      </c>
      <c r="BU655" s="1">
        <f t="shared" ca="1" si="156"/>
        <v>0</v>
      </c>
      <c r="BV655" s="1">
        <f t="shared" ca="1" si="157"/>
        <v>0</v>
      </c>
      <c r="BW655" s="1">
        <f t="shared" ca="1" si="158"/>
        <v>0</v>
      </c>
      <c r="BX655" s="1">
        <f t="shared" ca="1" si="159"/>
        <v>0</v>
      </c>
      <c r="BY655" s="1">
        <f t="shared" ca="1" si="160"/>
        <v>0</v>
      </c>
      <c r="BZ655" s="1">
        <f t="shared" ca="1" si="161"/>
        <v>0</v>
      </c>
      <c r="CA655" s="1">
        <f t="shared" ca="1" si="162"/>
        <v>0</v>
      </c>
      <c r="CB655" s="1">
        <f t="shared" ca="1" si="163"/>
        <v>0</v>
      </c>
      <c r="CC655" s="1">
        <f t="shared" ca="1" si="164"/>
        <v>0</v>
      </c>
    </row>
    <row r="656" spans="1:81" hidden="1" x14ac:dyDescent="0.25">
      <c r="A656" s="1" t="s">
        <v>1778</v>
      </c>
      <c r="B656" s="1" t="s">
        <v>1779</v>
      </c>
      <c r="C656" s="1" t="s">
        <v>135</v>
      </c>
      <c r="D656" s="1" t="s">
        <v>63</v>
      </c>
      <c r="E656" s="1" t="s">
        <v>165</v>
      </c>
      <c r="F656">
        <v>6</v>
      </c>
      <c r="G656">
        <v>0</v>
      </c>
      <c r="H656">
        <v>0</v>
      </c>
      <c r="I656">
        <v>0.5</v>
      </c>
      <c r="J656">
        <v>2</v>
      </c>
      <c r="BI656" s="3">
        <v>2</v>
      </c>
      <c r="BJ656" s="3" t="str">
        <f t="array" ref="BJ656">IF(C656="yes",VLOOKUP(BI656&amp;D656,CHOOSE({1,2},Schedule_2015!$A$2:$A$257&amp;Schedule_2015!$B$2:$B$257,Schedule_2015!$C$2:$C$257),2,0),VLOOKUP(BI656&amp;D656,CHOOSE({1,2},Schedule_2015!$A$2:$A$257&amp;Schedule_2015!$C$2:$C$257,Schedule_2015!$B$2:$B$257),2,0))</f>
        <v>CAR</v>
      </c>
      <c r="BK656" s="3">
        <f>VLOOKUP(BJ656,Def!$A$2:$Z$34,23,0)</f>
        <v>92</v>
      </c>
      <c r="BL656" s="3">
        <f>VLOOKUP(BJ656,Def!$A$2:$Z$34,16,0)</f>
        <v>247</v>
      </c>
      <c r="BM656" s="3">
        <f>VLOOKUP(BJ656,Def!$A$2:$Z$34,17,0)</f>
        <v>4</v>
      </c>
      <c r="BN656" s="3">
        <f>VLOOKUP(BJ656,Def!$A$2:$Z$34,24,0)</f>
        <v>4</v>
      </c>
      <c r="BO656" s="1">
        <f t="shared" ca="1" si="150"/>
        <v>0</v>
      </c>
      <c r="BP656" s="1">
        <f t="shared" ca="1" si="151"/>
        <v>0</v>
      </c>
      <c r="BQ656" s="1">
        <f t="shared" ca="1" si="152"/>
        <v>0</v>
      </c>
      <c r="BR656" s="1">
        <f t="shared" ca="1" si="153"/>
        <v>0</v>
      </c>
      <c r="BS656" s="1">
        <f t="shared" ca="1" si="154"/>
        <v>0</v>
      </c>
      <c r="BT656" s="1">
        <f t="shared" ca="1" si="155"/>
        <v>0</v>
      </c>
      <c r="BU656" s="1">
        <f t="shared" ca="1" si="156"/>
        <v>0</v>
      </c>
      <c r="BV656" s="1">
        <f t="shared" ca="1" si="157"/>
        <v>0</v>
      </c>
      <c r="BW656" s="1">
        <f t="shared" ca="1" si="158"/>
        <v>0</v>
      </c>
      <c r="BX656" s="1">
        <f t="shared" ca="1" si="159"/>
        <v>0</v>
      </c>
      <c r="BY656" s="1">
        <f t="shared" ca="1" si="160"/>
        <v>0</v>
      </c>
      <c r="BZ656" s="1">
        <f t="shared" ca="1" si="161"/>
        <v>0</v>
      </c>
      <c r="CA656" s="1">
        <f t="shared" ca="1" si="162"/>
        <v>0</v>
      </c>
      <c r="CB656" s="1">
        <f t="shared" ca="1" si="163"/>
        <v>0</v>
      </c>
      <c r="CC656" s="1">
        <f t="shared" ca="1" si="164"/>
        <v>0</v>
      </c>
    </row>
    <row r="657" spans="1:81" hidden="1" x14ac:dyDescent="0.25">
      <c r="A657" s="1" t="s">
        <v>710</v>
      </c>
      <c r="B657" s="1" t="s">
        <v>711</v>
      </c>
      <c r="C657" s="1" t="s">
        <v>62</v>
      </c>
      <c r="D657" s="1" t="s">
        <v>693</v>
      </c>
      <c r="E657" s="1" t="s">
        <v>88</v>
      </c>
      <c r="P657">
        <v>2</v>
      </c>
      <c r="Q657">
        <v>1</v>
      </c>
      <c r="R657">
        <v>22</v>
      </c>
      <c r="S657">
        <v>3</v>
      </c>
      <c r="T657">
        <v>1</v>
      </c>
      <c r="U657">
        <v>0</v>
      </c>
      <c r="V657">
        <v>0</v>
      </c>
      <c r="W657">
        <v>1</v>
      </c>
      <c r="X657">
        <v>0</v>
      </c>
      <c r="BI657" s="3">
        <v>1</v>
      </c>
      <c r="BJ657" s="3" t="str">
        <f t="array" ref="BJ657">IF(C657="yes",VLOOKUP(BI657&amp;D657,CHOOSE({1,2},Schedule_2015!$A$2:$A$257&amp;Schedule_2015!$B$2:$B$257,Schedule_2015!$C$2:$C$257),2,0),VLOOKUP(BI657&amp;D657,CHOOSE({1,2},Schedule_2015!$A$2:$A$257&amp;Schedule_2015!$C$2:$C$257,Schedule_2015!$B$2:$B$257),2,0))</f>
        <v>CAR</v>
      </c>
      <c r="BK657" s="3">
        <f>VLOOKUP(BJ657,Def!$A$2:$Z$34,23,0)</f>
        <v>92</v>
      </c>
      <c r="BL657" s="3">
        <f>VLOOKUP(BJ657,Def!$A$2:$Z$34,16,0)</f>
        <v>247</v>
      </c>
      <c r="BM657" s="3">
        <f>VLOOKUP(BJ657,Def!$A$2:$Z$34,17,0)</f>
        <v>4</v>
      </c>
      <c r="BN657" s="3">
        <f>VLOOKUP(BJ657,Def!$A$2:$Z$34,24,0)</f>
        <v>4</v>
      </c>
      <c r="BO657" s="1">
        <f t="shared" ca="1" si="150"/>
        <v>0</v>
      </c>
      <c r="BP657" s="1">
        <f t="shared" ca="1" si="151"/>
        <v>0</v>
      </c>
      <c r="BQ657" s="1">
        <f t="shared" ca="1" si="152"/>
        <v>0</v>
      </c>
      <c r="BR657" s="1">
        <f t="shared" ca="1" si="153"/>
        <v>0</v>
      </c>
      <c r="BS657" s="1">
        <f t="shared" ca="1" si="154"/>
        <v>0</v>
      </c>
      <c r="BT657" s="1">
        <f t="shared" ca="1" si="155"/>
        <v>0</v>
      </c>
      <c r="BU657" s="1">
        <f t="shared" ca="1" si="156"/>
        <v>0</v>
      </c>
      <c r="BV657" s="1">
        <f t="shared" ca="1" si="157"/>
        <v>0</v>
      </c>
      <c r="BW657" s="1">
        <f t="shared" ca="1" si="158"/>
        <v>0</v>
      </c>
      <c r="BX657" s="1">
        <f t="shared" ca="1" si="159"/>
        <v>0</v>
      </c>
      <c r="BY657" s="1">
        <f t="shared" ca="1" si="160"/>
        <v>0</v>
      </c>
      <c r="BZ657" s="1">
        <f t="shared" ca="1" si="161"/>
        <v>0</v>
      </c>
      <c r="CA657" s="1">
        <f t="shared" ca="1" si="162"/>
        <v>0</v>
      </c>
      <c r="CB657" s="1">
        <f t="shared" ca="1" si="163"/>
        <v>0</v>
      </c>
      <c r="CC657" s="1">
        <f t="shared" ca="1" si="164"/>
        <v>0</v>
      </c>
    </row>
    <row r="658" spans="1:81" hidden="1" x14ac:dyDescent="0.25">
      <c r="A658" s="1" t="s">
        <v>712</v>
      </c>
      <c r="B658" s="1" t="s">
        <v>713</v>
      </c>
      <c r="C658" s="1" t="s">
        <v>62</v>
      </c>
      <c r="D658" s="1" t="s">
        <v>693</v>
      </c>
      <c r="E658" s="1" t="s">
        <v>91</v>
      </c>
      <c r="AK658">
        <v>37</v>
      </c>
      <c r="AL658">
        <v>2</v>
      </c>
      <c r="AM658">
        <v>56</v>
      </c>
      <c r="AN658">
        <v>5</v>
      </c>
      <c r="AO658">
        <v>231</v>
      </c>
      <c r="BI658" s="3">
        <v>1</v>
      </c>
      <c r="BJ658" s="3" t="str">
        <f t="array" ref="BJ658">IF(C658="yes",VLOOKUP(BI658&amp;D658,CHOOSE({1,2},Schedule_2015!$A$2:$A$257&amp;Schedule_2015!$B$2:$B$257,Schedule_2015!$C$2:$C$257),2,0),VLOOKUP(BI658&amp;D658,CHOOSE({1,2},Schedule_2015!$A$2:$A$257&amp;Schedule_2015!$C$2:$C$257,Schedule_2015!$B$2:$B$257),2,0))</f>
        <v>CAR</v>
      </c>
      <c r="BK658" s="3">
        <f>VLOOKUP(BJ658,Def!$A$2:$Z$34,23,0)</f>
        <v>92</v>
      </c>
      <c r="BL658" s="3">
        <f>VLOOKUP(BJ658,Def!$A$2:$Z$34,16,0)</f>
        <v>247</v>
      </c>
      <c r="BM658" s="3">
        <f>VLOOKUP(BJ658,Def!$A$2:$Z$34,17,0)</f>
        <v>4</v>
      </c>
      <c r="BN658" s="3">
        <f>VLOOKUP(BJ658,Def!$A$2:$Z$34,24,0)</f>
        <v>4</v>
      </c>
      <c r="BO658" s="1">
        <f t="shared" ca="1" si="150"/>
        <v>0</v>
      </c>
      <c r="BP658" s="1">
        <f t="shared" ca="1" si="151"/>
        <v>0</v>
      </c>
      <c r="BQ658" s="1">
        <f t="shared" ca="1" si="152"/>
        <v>0</v>
      </c>
      <c r="BR658" s="1">
        <f t="shared" ca="1" si="153"/>
        <v>0</v>
      </c>
      <c r="BS658" s="1">
        <f t="shared" ca="1" si="154"/>
        <v>0</v>
      </c>
      <c r="BT658" s="1">
        <f t="shared" ca="1" si="155"/>
        <v>0</v>
      </c>
      <c r="BU658" s="1">
        <f t="shared" ca="1" si="156"/>
        <v>0</v>
      </c>
      <c r="BV658" s="1">
        <f t="shared" ca="1" si="157"/>
        <v>0</v>
      </c>
      <c r="BW658" s="1">
        <f t="shared" ca="1" si="158"/>
        <v>0</v>
      </c>
      <c r="BX658" s="1">
        <f t="shared" ca="1" si="159"/>
        <v>0</v>
      </c>
      <c r="BY658" s="1">
        <f t="shared" ca="1" si="160"/>
        <v>0</v>
      </c>
      <c r="BZ658" s="1">
        <f t="shared" ca="1" si="161"/>
        <v>0</v>
      </c>
      <c r="CA658" s="1">
        <f t="shared" ca="1" si="162"/>
        <v>0</v>
      </c>
      <c r="CB658" s="1">
        <f t="shared" ca="1" si="163"/>
        <v>0</v>
      </c>
      <c r="CC658" s="1">
        <f t="shared" ca="1" si="164"/>
        <v>0</v>
      </c>
    </row>
    <row r="659" spans="1:81" hidden="1" x14ac:dyDescent="0.25">
      <c r="A659" s="1" t="s">
        <v>718</v>
      </c>
      <c r="B659" s="1" t="s">
        <v>719</v>
      </c>
      <c r="C659" s="1" t="s">
        <v>62</v>
      </c>
      <c r="D659" s="1" t="s">
        <v>693</v>
      </c>
      <c r="E659" s="1" t="s">
        <v>100</v>
      </c>
      <c r="F659">
        <v>0</v>
      </c>
      <c r="G659">
        <v>0</v>
      </c>
      <c r="H659">
        <v>0</v>
      </c>
      <c r="I659">
        <v>0</v>
      </c>
      <c r="J659">
        <v>2</v>
      </c>
      <c r="BI659" s="3">
        <v>1</v>
      </c>
      <c r="BJ659" s="3" t="str">
        <f t="array" ref="BJ659">IF(C659="yes",VLOOKUP(BI659&amp;D659,CHOOSE({1,2},Schedule_2015!$A$2:$A$257&amp;Schedule_2015!$B$2:$B$257,Schedule_2015!$C$2:$C$257),2,0),VLOOKUP(BI659&amp;D659,CHOOSE({1,2},Schedule_2015!$A$2:$A$257&amp;Schedule_2015!$C$2:$C$257,Schedule_2015!$B$2:$B$257),2,0))</f>
        <v>CAR</v>
      </c>
      <c r="BK659" s="3">
        <f>VLOOKUP(BJ659,Def!$A$2:$Z$34,23,0)</f>
        <v>92</v>
      </c>
      <c r="BL659" s="3">
        <f>VLOOKUP(BJ659,Def!$A$2:$Z$34,16,0)</f>
        <v>247</v>
      </c>
      <c r="BM659" s="3">
        <f>VLOOKUP(BJ659,Def!$A$2:$Z$34,17,0)</f>
        <v>4</v>
      </c>
      <c r="BN659" s="3">
        <f>VLOOKUP(BJ659,Def!$A$2:$Z$34,24,0)</f>
        <v>4</v>
      </c>
      <c r="BO659" s="1">
        <f t="shared" ca="1" si="150"/>
        <v>0</v>
      </c>
      <c r="BP659" s="1">
        <f t="shared" ca="1" si="151"/>
        <v>0</v>
      </c>
      <c r="BQ659" s="1">
        <f t="shared" ca="1" si="152"/>
        <v>0</v>
      </c>
      <c r="BR659" s="1">
        <f t="shared" ca="1" si="153"/>
        <v>0</v>
      </c>
      <c r="BS659" s="1">
        <f t="shared" ca="1" si="154"/>
        <v>0</v>
      </c>
      <c r="BT659" s="1">
        <f t="shared" ca="1" si="155"/>
        <v>0</v>
      </c>
      <c r="BU659" s="1">
        <f t="shared" ca="1" si="156"/>
        <v>0</v>
      </c>
      <c r="BV659" s="1">
        <f t="shared" ca="1" si="157"/>
        <v>0</v>
      </c>
      <c r="BW659" s="1">
        <f t="shared" ca="1" si="158"/>
        <v>0</v>
      </c>
      <c r="BX659" s="1">
        <f t="shared" ca="1" si="159"/>
        <v>0</v>
      </c>
      <c r="BY659" s="1">
        <f t="shared" ca="1" si="160"/>
        <v>0</v>
      </c>
      <c r="BZ659" s="1">
        <f t="shared" ca="1" si="161"/>
        <v>0</v>
      </c>
      <c r="CA659" s="1">
        <f t="shared" ca="1" si="162"/>
        <v>0</v>
      </c>
      <c r="CB659" s="1">
        <f t="shared" ca="1" si="163"/>
        <v>0</v>
      </c>
      <c r="CC659" s="1">
        <f t="shared" ca="1" si="164"/>
        <v>0</v>
      </c>
    </row>
    <row r="660" spans="1:81" hidden="1" x14ac:dyDescent="0.25">
      <c r="A660" s="1" t="s">
        <v>716</v>
      </c>
      <c r="B660" s="1" t="s">
        <v>717</v>
      </c>
      <c r="C660" s="1" t="s">
        <v>62</v>
      </c>
      <c r="D660" s="1" t="s">
        <v>693</v>
      </c>
      <c r="E660" s="1" t="s">
        <v>112</v>
      </c>
      <c r="F660">
        <v>0</v>
      </c>
      <c r="G660">
        <v>0</v>
      </c>
      <c r="H660">
        <v>0</v>
      </c>
      <c r="I660">
        <v>0</v>
      </c>
      <c r="J660">
        <v>2</v>
      </c>
      <c r="BI660" s="3">
        <v>1</v>
      </c>
      <c r="BJ660" s="3" t="str">
        <f t="array" ref="BJ660">IF(C660="yes",VLOOKUP(BI660&amp;D660,CHOOSE({1,2},Schedule_2015!$A$2:$A$257&amp;Schedule_2015!$B$2:$B$257,Schedule_2015!$C$2:$C$257),2,0),VLOOKUP(BI660&amp;D660,CHOOSE({1,2},Schedule_2015!$A$2:$A$257&amp;Schedule_2015!$C$2:$C$257,Schedule_2015!$B$2:$B$257),2,0))</f>
        <v>CAR</v>
      </c>
      <c r="BK660" s="3">
        <f>VLOOKUP(BJ660,Def!$A$2:$Z$34,23,0)</f>
        <v>92</v>
      </c>
      <c r="BL660" s="3">
        <f>VLOOKUP(BJ660,Def!$A$2:$Z$34,16,0)</f>
        <v>247</v>
      </c>
      <c r="BM660" s="3">
        <f>VLOOKUP(BJ660,Def!$A$2:$Z$34,17,0)</f>
        <v>4</v>
      </c>
      <c r="BN660" s="3">
        <f>VLOOKUP(BJ660,Def!$A$2:$Z$34,24,0)</f>
        <v>4</v>
      </c>
      <c r="BO660" s="1">
        <f t="shared" ca="1" si="150"/>
        <v>0</v>
      </c>
      <c r="BP660" s="1">
        <f t="shared" ca="1" si="151"/>
        <v>0</v>
      </c>
      <c r="BQ660" s="1">
        <f t="shared" ca="1" si="152"/>
        <v>0</v>
      </c>
      <c r="BR660" s="1">
        <f t="shared" ca="1" si="153"/>
        <v>0</v>
      </c>
      <c r="BS660" s="1">
        <f t="shared" ca="1" si="154"/>
        <v>0</v>
      </c>
      <c r="BT660" s="1">
        <f t="shared" ca="1" si="155"/>
        <v>0</v>
      </c>
      <c r="BU660" s="1">
        <f t="shared" ca="1" si="156"/>
        <v>0</v>
      </c>
      <c r="BV660" s="1">
        <f t="shared" ca="1" si="157"/>
        <v>0</v>
      </c>
      <c r="BW660" s="1">
        <f t="shared" ca="1" si="158"/>
        <v>0</v>
      </c>
      <c r="BX660" s="1">
        <f t="shared" ca="1" si="159"/>
        <v>0</v>
      </c>
      <c r="BY660" s="1">
        <f t="shared" ca="1" si="160"/>
        <v>0</v>
      </c>
      <c r="BZ660" s="1">
        <f t="shared" ca="1" si="161"/>
        <v>0</v>
      </c>
      <c r="CA660" s="1">
        <f t="shared" ca="1" si="162"/>
        <v>0</v>
      </c>
      <c r="CB660" s="1">
        <f t="shared" ca="1" si="163"/>
        <v>0</v>
      </c>
      <c r="CC660" s="1">
        <f t="shared" ca="1" si="164"/>
        <v>0</v>
      </c>
    </row>
    <row r="661" spans="1:81" hidden="1" x14ac:dyDescent="0.25">
      <c r="A661" s="1" t="s">
        <v>1815</v>
      </c>
      <c r="B661" s="1" t="s">
        <v>1816</v>
      </c>
      <c r="C661" s="1" t="s">
        <v>62</v>
      </c>
      <c r="D661" s="1" t="s">
        <v>693</v>
      </c>
      <c r="E661" s="1" t="s">
        <v>94</v>
      </c>
      <c r="F661">
        <v>0</v>
      </c>
      <c r="G661">
        <v>0</v>
      </c>
      <c r="H661">
        <v>0</v>
      </c>
      <c r="I661">
        <v>1</v>
      </c>
      <c r="J661">
        <v>2</v>
      </c>
      <c r="BI661" s="3">
        <v>1</v>
      </c>
      <c r="BJ661" s="3" t="str">
        <f t="array" ref="BJ661">IF(C661="yes",VLOOKUP(BI661&amp;D661,CHOOSE({1,2},Schedule_2015!$A$2:$A$257&amp;Schedule_2015!$B$2:$B$257,Schedule_2015!$C$2:$C$257),2,0),VLOOKUP(BI661&amp;D661,CHOOSE({1,2},Schedule_2015!$A$2:$A$257&amp;Schedule_2015!$C$2:$C$257,Schedule_2015!$B$2:$B$257),2,0))</f>
        <v>CAR</v>
      </c>
      <c r="BK661" s="3">
        <f>VLOOKUP(BJ661,Def!$A$2:$Z$34,23,0)</f>
        <v>92</v>
      </c>
      <c r="BL661" s="3">
        <f>VLOOKUP(BJ661,Def!$A$2:$Z$34,16,0)</f>
        <v>247</v>
      </c>
      <c r="BM661" s="3">
        <f>VLOOKUP(BJ661,Def!$A$2:$Z$34,17,0)</f>
        <v>4</v>
      </c>
      <c r="BN661" s="3">
        <f>VLOOKUP(BJ661,Def!$A$2:$Z$34,24,0)</f>
        <v>4</v>
      </c>
      <c r="BO661" s="1">
        <f t="shared" ca="1" si="150"/>
        <v>0</v>
      </c>
      <c r="BP661" s="1">
        <f t="shared" ca="1" si="151"/>
        <v>0</v>
      </c>
      <c r="BQ661" s="1">
        <f t="shared" ca="1" si="152"/>
        <v>0</v>
      </c>
      <c r="BR661" s="1">
        <f t="shared" ca="1" si="153"/>
        <v>0</v>
      </c>
      <c r="BS661" s="1">
        <f t="shared" ca="1" si="154"/>
        <v>0</v>
      </c>
      <c r="BT661" s="1">
        <f t="shared" ca="1" si="155"/>
        <v>0</v>
      </c>
      <c r="BU661" s="1">
        <f t="shared" ca="1" si="156"/>
        <v>0</v>
      </c>
      <c r="BV661" s="1">
        <f t="shared" ca="1" si="157"/>
        <v>0</v>
      </c>
      <c r="BW661" s="1">
        <f t="shared" ca="1" si="158"/>
        <v>0</v>
      </c>
      <c r="BX661" s="1">
        <f t="shared" ca="1" si="159"/>
        <v>0</v>
      </c>
      <c r="BY661" s="1">
        <f t="shared" ca="1" si="160"/>
        <v>0</v>
      </c>
      <c r="BZ661" s="1">
        <f t="shared" ca="1" si="161"/>
        <v>0</v>
      </c>
      <c r="CA661" s="1">
        <f t="shared" ca="1" si="162"/>
        <v>0</v>
      </c>
      <c r="CB661" s="1">
        <f t="shared" ca="1" si="163"/>
        <v>0</v>
      </c>
      <c r="CC661" s="1">
        <f t="shared" ca="1" si="164"/>
        <v>0</v>
      </c>
    </row>
    <row r="662" spans="1:81" hidden="1" x14ac:dyDescent="0.25">
      <c r="A662" s="1" t="s">
        <v>740</v>
      </c>
      <c r="B662" s="1" t="s">
        <v>741</v>
      </c>
      <c r="C662" s="1" t="s">
        <v>62</v>
      </c>
      <c r="D662" s="1" t="s">
        <v>693</v>
      </c>
      <c r="E662" s="1" t="s">
        <v>105</v>
      </c>
      <c r="F662">
        <v>0</v>
      </c>
      <c r="G662">
        <v>0</v>
      </c>
      <c r="H662">
        <v>0</v>
      </c>
      <c r="I662">
        <v>1</v>
      </c>
      <c r="J662">
        <v>6</v>
      </c>
      <c r="BI662" s="3">
        <v>1</v>
      </c>
      <c r="BJ662" s="3" t="str">
        <f t="array" ref="BJ662">IF(C662="yes",VLOOKUP(BI662&amp;D662,CHOOSE({1,2},Schedule_2015!$A$2:$A$257&amp;Schedule_2015!$B$2:$B$257,Schedule_2015!$C$2:$C$257),2,0),VLOOKUP(BI662&amp;D662,CHOOSE({1,2},Schedule_2015!$A$2:$A$257&amp;Schedule_2015!$C$2:$C$257,Schedule_2015!$B$2:$B$257),2,0))</f>
        <v>CAR</v>
      </c>
      <c r="BK662" s="3">
        <f>VLOOKUP(BJ662,Def!$A$2:$Z$34,23,0)</f>
        <v>92</v>
      </c>
      <c r="BL662" s="3">
        <f>VLOOKUP(BJ662,Def!$A$2:$Z$34,16,0)</f>
        <v>247</v>
      </c>
      <c r="BM662" s="3">
        <f>VLOOKUP(BJ662,Def!$A$2:$Z$34,17,0)</f>
        <v>4</v>
      </c>
      <c r="BN662" s="3">
        <f>VLOOKUP(BJ662,Def!$A$2:$Z$34,24,0)</f>
        <v>4</v>
      </c>
      <c r="BO662" s="1">
        <f t="shared" ca="1" si="150"/>
        <v>0</v>
      </c>
      <c r="BP662" s="1">
        <f t="shared" ca="1" si="151"/>
        <v>0</v>
      </c>
      <c r="BQ662" s="1">
        <f t="shared" ca="1" si="152"/>
        <v>0</v>
      </c>
      <c r="BR662" s="1">
        <f t="shared" ca="1" si="153"/>
        <v>0</v>
      </c>
      <c r="BS662" s="1">
        <f t="shared" ca="1" si="154"/>
        <v>0</v>
      </c>
      <c r="BT662" s="1">
        <f t="shared" ca="1" si="155"/>
        <v>0</v>
      </c>
      <c r="BU662" s="1">
        <f t="shared" ca="1" si="156"/>
        <v>0</v>
      </c>
      <c r="BV662" s="1">
        <f t="shared" ca="1" si="157"/>
        <v>0</v>
      </c>
      <c r="BW662" s="1">
        <f t="shared" ca="1" si="158"/>
        <v>0</v>
      </c>
      <c r="BX662" s="1">
        <f t="shared" ca="1" si="159"/>
        <v>0</v>
      </c>
      <c r="BY662" s="1">
        <f t="shared" ca="1" si="160"/>
        <v>0</v>
      </c>
      <c r="BZ662" s="1">
        <f t="shared" ca="1" si="161"/>
        <v>0</v>
      </c>
      <c r="CA662" s="1">
        <f t="shared" ca="1" si="162"/>
        <v>0</v>
      </c>
      <c r="CB662" s="1">
        <f t="shared" ca="1" si="163"/>
        <v>0</v>
      </c>
      <c r="CC662" s="1">
        <f t="shared" ca="1" si="164"/>
        <v>0</v>
      </c>
    </row>
    <row r="663" spans="1:81" hidden="1" x14ac:dyDescent="0.25">
      <c r="A663" s="1" t="s">
        <v>724</v>
      </c>
      <c r="B663" s="1" t="s">
        <v>725</v>
      </c>
      <c r="C663" s="1" t="s">
        <v>62</v>
      </c>
      <c r="D663" s="1" t="s">
        <v>693</v>
      </c>
      <c r="E663" s="1" t="s">
        <v>118</v>
      </c>
      <c r="F663">
        <v>0</v>
      </c>
      <c r="G663">
        <v>0</v>
      </c>
      <c r="H663">
        <v>0</v>
      </c>
      <c r="I663">
        <v>0</v>
      </c>
      <c r="J663">
        <v>4</v>
      </c>
      <c r="BI663" s="3">
        <v>1</v>
      </c>
      <c r="BJ663" s="3" t="str">
        <f t="array" ref="BJ663">IF(C663="yes",VLOOKUP(BI663&amp;D663,CHOOSE({1,2},Schedule_2015!$A$2:$A$257&amp;Schedule_2015!$B$2:$B$257,Schedule_2015!$C$2:$C$257),2,0),VLOOKUP(BI663&amp;D663,CHOOSE({1,2},Schedule_2015!$A$2:$A$257&amp;Schedule_2015!$C$2:$C$257,Schedule_2015!$B$2:$B$257),2,0))</f>
        <v>CAR</v>
      </c>
      <c r="BK663" s="3">
        <f>VLOOKUP(BJ663,Def!$A$2:$Z$34,23,0)</f>
        <v>92</v>
      </c>
      <c r="BL663" s="3">
        <f>VLOOKUP(BJ663,Def!$A$2:$Z$34,16,0)</f>
        <v>247</v>
      </c>
      <c r="BM663" s="3">
        <f>VLOOKUP(BJ663,Def!$A$2:$Z$34,17,0)</f>
        <v>4</v>
      </c>
      <c r="BN663" s="3">
        <f>VLOOKUP(BJ663,Def!$A$2:$Z$34,24,0)</f>
        <v>4</v>
      </c>
      <c r="BO663" s="1">
        <f t="shared" ca="1" si="150"/>
        <v>0</v>
      </c>
      <c r="BP663" s="1">
        <f t="shared" ca="1" si="151"/>
        <v>0</v>
      </c>
      <c r="BQ663" s="1">
        <f t="shared" ca="1" si="152"/>
        <v>0</v>
      </c>
      <c r="BR663" s="1">
        <f t="shared" ca="1" si="153"/>
        <v>0</v>
      </c>
      <c r="BS663" s="1">
        <f t="shared" ca="1" si="154"/>
        <v>0</v>
      </c>
      <c r="BT663" s="1">
        <f t="shared" ca="1" si="155"/>
        <v>0</v>
      </c>
      <c r="BU663" s="1">
        <f t="shared" ca="1" si="156"/>
        <v>0</v>
      </c>
      <c r="BV663" s="1">
        <f t="shared" ca="1" si="157"/>
        <v>0</v>
      </c>
      <c r="BW663" s="1">
        <f t="shared" ca="1" si="158"/>
        <v>0</v>
      </c>
      <c r="BX663" s="1">
        <f t="shared" ca="1" si="159"/>
        <v>0</v>
      </c>
      <c r="BY663" s="1">
        <f t="shared" ca="1" si="160"/>
        <v>0</v>
      </c>
      <c r="BZ663" s="1">
        <f t="shared" ca="1" si="161"/>
        <v>0</v>
      </c>
      <c r="CA663" s="1">
        <f t="shared" ca="1" si="162"/>
        <v>0</v>
      </c>
      <c r="CB663" s="1">
        <f t="shared" ca="1" si="163"/>
        <v>0</v>
      </c>
      <c r="CC663" s="1">
        <f t="shared" ca="1" si="164"/>
        <v>0</v>
      </c>
    </row>
    <row r="664" spans="1:81" hidden="1" x14ac:dyDescent="0.25">
      <c r="A664" s="1" t="s">
        <v>726</v>
      </c>
      <c r="B664" s="1" t="s">
        <v>727</v>
      </c>
      <c r="C664" s="1" t="s">
        <v>62</v>
      </c>
      <c r="D664" s="1" t="s">
        <v>693</v>
      </c>
      <c r="E664" s="1" t="s">
        <v>165</v>
      </c>
      <c r="F664">
        <v>1</v>
      </c>
      <c r="G664">
        <v>0</v>
      </c>
      <c r="H664">
        <v>0</v>
      </c>
      <c r="I664">
        <v>0</v>
      </c>
      <c r="J664">
        <v>3</v>
      </c>
      <c r="BI664" s="3">
        <v>1</v>
      </c>
      <c r="BJ664" s="3" t="str">
        <f t="array" ref="BJ664">IF(C664="yes",VLOOKUP(BI664&amp;D664,CHOOSE({1,2},Schedule_2015!$A$2:$A$257&amp;Schedule_2015!$B$2:$B$257,Schedule_2015!$C$2:$C$257),2,0),VLOOKUP(BI664&amp;D664,CHOOSE({1,2},Schedule_2015!$A$2:$A$257&amp;Schedule_2015!$C$2:$C$257,Schedule_2015!$B$2:$B$257),2,0))</f>
        <v>CAR</v>
      </c>
      <c r="BK664" s="3">
        <f>VLOOKUP(BJ664,Def!$A$2:$Z$34,23,0)</f>
        <v>92</v>
      </c>
      <c r="BL664" s="3">
        <f>VLOOKUP(BJ664,Def!$A$2:$Z$34,16,0)</f>
        <v>247</v>
      </c>
      <c r="BM664" s="3">
        <f>VLOOKUP(BJ664,Def!$A$2:$Z$34,17,0)</f>
        <v>4</v>
      </c>
      <c r="BN664" s="3">
        <f>VLOOKUP(BJ664,Def!$A$2:$Z$34,24,0)</f>
        <v>4</v>
      </c>
      <c r="BO664" s="1">
        <f t="shared" ca="1" si="150"/>
        <v>0</v>
      </c>
      <c r="BP664" s="1">
        <f t="shared" ca="1" si="151"/>
        <v>0</v>
      </c>
      <c r="BQ664" s="1">
        <f t="shared" ca="1" si="152"/>
        <v>0</v>
      </c>
      <c r="BR664" s="1">
        <f t="shared" ca="1" si="153"/>
        <v>0</v>
      </c>
      <c r="BS664" s="1">
        <f t="shared" ca="1" si="154"/>
        <v>0</v>
      </c>
      <c r="BT664" s="1">
        <f t="shared" ca="1" si="155"/>
        <v>0</v>
      </c>
      <c r="BU664" s="1">
        <f t="shared" ca="1" si="156"/>
        <v>0</v>
      </c>
      <c r="BV664" s="1">
        <f t="shared" ca="1" si="157"/>
        <v>0</v>
      </c>
      <c r="BW664" s="1">
        <f t="shared" ca="1" si="158"/>
        <v>0</v>
      </c>
      <c r="BX664" s="1">
        <f t="shared" ca="1" si="159"/>
        <v>0</v>
      </c>
      <c r="BY664" s="1">
        <f t="shared" ca="1" si="160"/>
        <v>0</v>
      </c>
      <c r="BZ664" s="1">
        <f t="shared" ca="1" si="161"/>
        <v>0</v>
      </c>
      <c r="CA664" s="1">
        <f t="shared" ca="1" si="162"/>
        <v>0</v>
      </c>
      <c r="CB664" s="1">
        <f t="shared" ca="1" si="163"/>
        <v>0</v>
      </c>
      <c r="CC664" s="1">
        <f t="shared" ca="1" si="164"/>
        <v>0</v>
      </c>
    </row>
    <row r="665" spans="1:81" hidden="1" x14ac:dyDescent="0.25">
      <c r="A665" s="1" t="s">
        <v>1817</v>
      </c>
      <c r="B665" s="1" t="s">
        <v>1818</v>
      </c>
      <c r="C665" s="1" t="s">
        <v>62</v>
      </c>
      <c r="D665" s="1" t="s">
        <v>693</v>
      </c>
      <c r="E665" s="1" t="s">
        <v>290</v>
      </c>
      <c r="F665">
        <v>1</v>
      </c>
      <c r="G665">
        <v>0</v>
      </c>
      <c r="H665">
        <v>1</v>
      </c>
      <c r="I665">
        <v>0</v>
      </c>
      <c r="J665">
        <v>8</v>
      </c>
      <c r="BI665" s="3">
        <v>1</v>
      </c>
      <c r="BJ665" s="3" t="str">
        <f t="array" ref="BJ665">IF(C665="yes",VLOOKUP(BI665&amp;D665,CHOOSE({1,2},Schedule_2015!$A$2:$A$257&amp;Schedule_2015!$B$2:$B$257,Schedule_2015!$C$2:$C$257),2,0),VLOOKUP(BI665&amp;D665,CHOOSE({1,2},Schedule_2015!$A$2:$A$257&amp;Schedule_2015!$C$2:$C$257,Schedule_2015!$B$2:$B$257),2,0))</f>
        <v>CAR</v>
      </c>
      <c r="BK665" s="3">
        <f>VLOOKUP(BJ665,Def!$A$2:$Z$34,23,0)</f>
        <v>92</v>
      </c>
      <c r="BL665" s="3">
        <f>VLOOKUP(BJ665,Def!$A$2:$Z$34,16,0)</f>
        <v>247</v>
      </c>
      <c r="BM665" s="3">
        <f>VLOOKUP(BJ665,Def!$A$2:$Z$34,17,0)</f>
        <v>4</v>
      </c>
      <c r="BN665" s="3">
        <f>VLOOKUP(BJ665,Def!$A$2:$Z$34,24,0)</f>
        <v>4</v>
      </c>
      <c r="BO665" s="1">
        <f t="shared" ca="1" si="150"/>
        <v>0</v>
      </c>
      <c r="BP665" s="1">
        <f t="shared" ca="1" si="151"/>
        <v>0</v>
      </c>
      <c r="BQ665" s="1">
        <f t="shared" ca="1" si="152"/>
        <v>0</v>
      </c>
      <c r="BR665" s="1">
        <f t="shared" ca="1" si="153"/>
        <v>0</v>
      </c>
      <c r="BS665" s="1">
        <f t="shared" ca="1" si="154"/>
        <v>0</v>
      </c>
      <c r="BT665" s="1">
        <f t="shared" ca="1" si="155"/>
        <v>0</v>
      </c>
      <c r="BU665" s="1">
        <f t="shared" ca="1" si="156"/>
        <v>0</v>
      </c>
      <c r="BV665" s="1">
        <f t="shared" ca="1" si="157"/>
        <v>0</v>
      </c>
      <c r="BW665" s="1">
        <f t="shared" ca="1" si="158"/>
        <v>0</v>
      </c>
      <c r="BX665" s="1">
        <f t="shared" ca="1" si="159"/>
        <v>0</v>
      </c>
      <c r="BY665" s="1">
        <f t="shared" ca="1" si="160"/>
        <v>0</v>
      </c>
      <c r="BZ665" s="1">
        <f t="shared" ca="1" si="161"/>
        <v>0</v>
      </c>
      <c r="CA665" s="1">
        <f t="shared" ca="1" si="162"/>
        <v>0</v>
      </c>
      <c r="CB665" s="1">
        <f t="shared" ca="1" si="163"/>
        <v>0</v>
      </c>
      <c r="CC665" s="1">
        <f t="shared" ca="1" si="164"/>
        <v>0</v>
      </c>
    </row>
    <row r="666" spans="1:81" hidden="1" x14ac:dyDescent="0.25">
      <c r="A666" s="1" t="s">
        <v>722</v>
      </c>
      <c r="B666" s="1" t="s">
        <v>723</v>
      </c>
      <c r="C666" s="1" t="s">
        <v>62</v>
      </c>
      <c r="D666" s="1" t="s">
        <v>693</v>
      </c>
      <c r="E666" s="1" t="s">
        <v>100</v>
      </c>
      <c r="F666">
        <v>1</v>
      </c>
      <c r="G666">
        <v>0</v>
      </c>
      <c r="H666">
        <v>0</v>
      </c>
      <c r="I666">
        <v>0</v>
      </c>
      <c r="J666">
        <v>1</v>
      </c>
      <c r="BI666" s="3">
        <v>1</v>
      </c>
      <c r="BJ666" s="3" t="str">
        <f t="array" ref="BJ666">IF(C666="yes",VLOOKUP(BI666&amp;D666,CHOOSE({1,2},Schedule_2015!$A$2:$A$257&amp;Schedule_2015!$B$2:$B$257,Schedule_2015!$C$2:$C$257),2,0),VLOOKUP(BI666&amp;D666,CHOOSE({1,2},Schedule_2015!$A$2:$A$257&amp;Schedule_2015!$C$2:$C$257,Schedule_2015!$B$2:$B$257),2,0))</f>
        <v>CAR</v>
      </c>
      <c r="BK666" s="3">
        <f>VLOOKUP(BJ666,Def!$A$2:$Z$34,23,0)</f>
        <v>92</v>
      </c>
      <c r="BL666" s="3">
        <f>VLOOKUP(BJ666,Def!$A$2:$Z$34,16,0)</f>
        <v>247</v>
      </c>
      <c r="BM666" s="3">
        <f>VLOOKUP(BJ666,Def!$A$2:$Z$34,17,0)</f>
        <v>4</v>
      </c>
      <c r="BN666" s="3">
        <f>VLOOKUP(BJ666,Def!$A$2:$Z$34,24,0)</f>
        <v>4</v>
      </c>
      <c r="BO666" s="1">
        <f t="shared" ca="1" si="150"/>
        <v>0</v>
      </c>
      <c r="BP666" s="1">
        <f t="shared" ca="1" si="151"/>
        <v>0</v>
      </c>
      <c r="BQ666" s="1">
        <f t="shared" ca="1" si="152"/>
        <v>0</v>
      </c>
      <c r="BR666" s="1">
        <f t="shared" ca="1" si="153"/>
        <v>0</v>
      </c>
      <c r="BS666" s="1">
        <f t="shared" ca="1" si="154"/>
        <v>0</v>
      </c>
      <c r="BT666" s="1">
        <f t="shared" ca="1" si="155"/>
        <v>0</v>
      </c>
      <c r="BU666" s="1">
        <f t="shared" ca="1" si="156"/>
        <v>0</v>
      </c>
      <c r="BV666" s="1">
        <f t="shared" ca="1" si="157"/>
        <v>0</v>
      </c>
      <c r="BW666" s="1">
        <f t="shared" ca="1" si="158"/>
        <v>0</v>
      </c>
      <c r="BX666" s="1">
        <f t="shared" ca="1" si="159"/>
        <v>0</v>
      </c>
      <c r="BY666" s="1">
        <f t="shared" ca="1" si="160"/>
        <v>0</v>
      </c>
      <c r="BZ666" s="1">
        <f t="shared" ca="1" si="161"/>
        <v>0</v>
      </c>
      <c r="CA666" s="1">
        <f t="shared" ca="1" si="162"/>
        <v>0</v>
      </c>
      <c r="CB666" s="1">
        <f t="shared" ca="1" si="163"/>
        <v>0</v>
      </c>
      <c r="CC666" s="1">
        <f t="shared" ca="1" si="164"/>
        <v>0</v>
      </c>
    </row>
    <row r="667" spans="1:81" hidden="1" x14ac:dyDescent="0.25">
      <c r="A667" s="1" t="s">
        <v>2215</v>
      </c>
      <c r="B667" s="1" t="s">
        <v>2216</v>
      </c>
      <c r="C667" s="1" t="s">
        <v>62</v>
      </c>
      <c r="D667" s="1" t="s">
        <v>693</v>
      </c>
      <c r="E667" s="1" t="s">
        <v>94</v>
      </c>
      <c r="F667">
        <v>0</v>
      </c>
      <c r="G667">
        <v>0</v>
      </c>
      <c r="H667">
        <v>0</v>
      </c>
      <c r="I667">
        <v>0</v>
      </c>
      <c r="J667">
        <v>4</v>
      </c>
      <c r="BI667" s="3">
        <v>1</v>
      </c>
      <c r="BJ667" s="3" t="str">
        <f t="array" ref="BJ667">IF(C667="yes",VLOOKUP(BI667&amp;D667,CHOOSE({1,2},Schedule_2015!$A$2:$A$257&amp;Schedule_2015!$B$2:$B$257,Schedule_2015!$C$2:$C$257),2,0),VLOOKUP(BI667&amp;D667,CHOOSE({1,2},Schedule_2015!$A$2:$A$257&amp;Schedule_2015!$C$2:$C$257,Schedule_2015!$B$2:$B$257),2,0))</f>
        <v>CAR</v>
      </c>
      <c r="BK667" s="3">
        <f>VLOOKUP(BJ667,Def!$A$2:$Z$34,23,0)</f>
        <v>92</v>
      </c>
      <c r="BL667" s="3">
        <f>VLOOKUP(BJ667,Def!$A$2:$Z$34,16,0)</f>
        <v>247</v>
      </c>
      <c r="BM667" s="3">
        <f>VLOOKUP(BJ667,Def!$A$2:$Z$34,17,0)</f>
        <v>4</v>
      </c>
      <c r="BN667" s="3">
        <f>VLOOKUP(BJ667,Def!$A$2:$Z$34,24,0)</f>
        <v>4</v>
      </c>
      <c r="BO667" s="1">
        <f t="shared" ca="1" si="150"/>
        <v>0</v>
      </c>
      <c r="BP667" s="1">
        <f t="shared" ca="1" si="151"/>
        <v>0</v>
      </c>
      <c r="BQ667" s="1">
        <f t="shared" ca="1" si="152"/>
        <v>0</v>
      </c>
      <c r="BR667" s="1">
        <f t="shared" ca="1" si="153"/>
        <v>0</v>
      </c>
      <c r="BS667" s="1">
        <f t="shared" ca="1" si="154"/>
        <v>0</v>
      </c>
      <c r="BT667" s="1">
        <f t="shared" ca="1" si="155"/>
        <v>0</v>
      </c>
      <c r="BU667" s="1">
        <f t="shared" ca="1" si="156"/>
        <v>0</v>
      </c>
      <c r="BV667" s="1">
        <f t="shared" ca="1" si="157"/>
        <v>0</v>
      </c>
      <c r="BW667" s="1">
        <f t="shared" ca="1" si="158"/>
        <v>0</v>
      </c>
      <c r="BX667" s="1">
        <f t="shared" ca="1" si="159"/>
        <v>0</v>
      </c>
      <c r="BY667" s="1">
        <f t="shared" ca="1" si="160"/>
        <v>0</v>
      </c>
      <c r="BZ667" s="1">
        <f t="shared" ca="1" si="161"/>
        <v>0</v>
      </c>
      <c r="CA667" s="1">
        <f t="shared" ca="1" si="162"/>
        <v>0</v>
      </c>
      <c r="CB667" s="1">
        <f t="shared" ca="1" si="163"/>
        <v>0</v>
      </c>
      <c r="CC667" s="1">
        <f t="shared" ca="1" si="164"/>
        <v>0</v>
      </c>
    </row>
    <row r="668" spans="1:81" hidden="1" x14ac:dyDescent="0.25">
      <c r="A668" s="1" t="s">
        <v>731</v>
      </c>
      <c r="B668" s="1" t="s">
        <v>732</v>
      </c>
      <c r="C668" s="1" t="s">
        <v>62</v>
      </c>
      <c r="D668" s="1" t="s">
        <v>693</v>
      </c>
      <c r="E668" s="1" t="s">
        <v>105</v>
      </c>
      <c r="F668">
        <v>2</v>
      </c>
      <c r="G668">
        <v>0</v>
      </c>
      <c r="H668">
        <v>0</v>
      </c>
      <c r="I668">
        <v>0</v>
      </c>
      <c r="J668">
        <v>7</v>
      </c>
      <c r="BI668" s="3">
        <v>1</v>
      </c>
      <c r="BJ668" s="3" t="str">
        <f t="array" ref="BJ668">IF(C668="yes",VLOOKUP(BI668&amp;D668,CHOOSE({1,2},Schedule_2015!$A$2:$A$257&amp;Schedule_2015!$B$2:$B$257,Schedule_2015!$C$2:$C$257),2,0),VLOOKUP(BI668&amp;D668,CHOOSE({1,2},Schedule_2015!$A$2:$A$257&amp;Schedule_2015!$C$2:$C$257,Schedule_2015!$B$2:$B$257),2,0))</f>
        <v>CAR</v>
      </c>
      <c r="BK668" s="3">
        <f>VLOOKUP(BJ668,Def!$A$2:$Z$34,23,0)</f>
        <v>92</v>
      </c>
      <c r="BL668" s="3">
        <f>VLOOKUP(BJ668,Def!$A$2:$Z$34,16,0)</f>
        <v>247</v>
      </c>
      <c r="BM668" s="3">
        <f>VLOOKUP(BJ668,Def!$A$2:$Z$34,17,0)</f>
        <v>4</v>
      </c>
      <c r="BN668" s="3">
        <f>VLOOKUP(BJ668,Def!$A$2:$Z$34,24,0)</f>
        <v>4</v>
      </c>
      <c r="BO668" s="1">
        <f t="shared" ca="1" si="150"/>
        <v>0</v>
      </c>
      <c r="BP668" s="1">
        <f t="shared" ca="1" si="151"/>
        <v>0</v>
      </c>
      <c r="BQ668" s="1">
        <f t="shared" ca="1" si="152"/>
        <v>0</v>
      </c>
      <c r="BR668" s="1">
        <f t="shared" ca="1" si="153"/>
        <v>0</v>
      </c>
      <c r="BS668" s="1">
        <f t="shared" ca="1" si="154"/>
        <v>0</v>
      </c>
      <c r="BT668" s="1">
        <f t="shared" ca="1" si="155"/>
        <v>0</v>
      </c>
      <c r="BU668" s="1">
        <f t="shared" ca="1" si="156"/>
        <v>0</v>
      </c>
      <c r="BV668" s="1">
        <f t="shared" ca="1" si="157"/>
        <v>0</v>
      </c>
      <c r="BW668" s="1">
        <f t="shared" ca="1" si="158"/>
        <v>0</v>
      </c>
      <c r="BX668" s="1">
        <f t="shared" ca="1" si="159"/>
        <v>0</v>
      </c>
      <c r="BY668" s="1">
        <f t="shared" ca="1" si="160"/>
        <v>0</v>
      </c>
      <c r="BZ668" s="1">
        <f t="shared" ca="1" si="161"/>
        <v>0</v>
      </c>
      <c r="CA668" s="1">
        <f t="shared" ca="1" si="162"/>
        <v>0</v>
      </c>
      <c r="CB668" s="1">
        <f t="shared" ca="1" si="163"/>
        <v>0</v>
      </c>
      <c r="CC668" s="1">
        <f t="shared" ca="1" si="164"/>
        <v>0</v>
      </c>
    </row>
    <row r="669" spans="1:81" hidden="1" x14ac:dyDescent="0.25">
      <c r="A669" s="1" t="s">
        <v>1825</v>
      </c>
      <c r="B669" s="1" t="s">
        <v>1826</v>
      </c>
      <c r="C669" s="1" t="s">
        <v>62</v>
      </c>
      <c r="D669" s="1" t="s">
        <v>693</v>
      </c>
      <c r="E669" s="1" t="s">
        <v>94</v>
      </c>
      <c r="F669">
        <v>0</v>
      </c>
      <c r="G669">
        <v>0</v>
      </c>
      <c r="H669">
        <v>0</v>
      </c>
      <c r="I669">
        <v>0</v>
      </c>
      <c r="J669">
        <v>1</v>
      </c>
      <c r="BI669" s="3">
        <v>1</v>
      </c>
      <c r="BJ669" s="3" t="str">
        <f t="array" ref="BJ669">IF(C669="yes",VLOOKUP(BI669&amp;D669,CHOOSE({1,2},Schedule_2015!$A$2:$A$257&amp;Schedule_2015!$B$2:$B$257,Schedule_2015!$C$2:$C$257),2,0),VLOOKUP(BI669&amp;D669,CHOOSE({1,2},Schedule_2015!$A$2:$A$257&amp;Schedule_2015!$C$2:$C$257,Schedule_2015!$B$2:$B$257),2,0))</f>
        <v>CAR</v>
      </c>
      <c r="BK669" s="3">
        <f>VLOOKUP(BJ669,Def!$A$2:$Z$34,23,0)</f>
        <v>92</v>
      </c>
      <c r="BL669" s="3">
        <f>VLOOKUP(BJ669,Def!$A$2:$Z$34,16,0)</f>
        <v>247</v>
      </c>
      <c r="BM669" s="3">
        <f>VLOOKUP(BJ669,Def!$A$2:$Z$34,17,0)</f>
        <v>4</v>
      </c>
      <c r="BN669" s="3">
        <f>VLOOKUP(BJ669,Def!$A$2:$Z$34,24,0)</f>
        <v>4</v>
      </c>
      <c r="BO669" s="1">
        <f t="shared" ca="1" si="150"/>
        <v>0</v>
      </c>
      <c r="BP669" s="1">
        <f t="shared" ca="1" si="151"/>
        <v>0</v>
      </c>
      <c r="BQ669" s="1">
        <f t="shared" ca="1" si="152"/>
        <v>0</v>
      </c>
      <c r="BR669" s="1">
        <f t="shared" ca="1" si="153"/>
        <v>0</v>
      </c>
      <c r="BS669" s="1">
        <f t="shared" ca="1" si="154"/>
        <v>0</v>
      </c>
      <c r="BT669" s="1">
        <f t="shared" ca="1" si="155"/>
        <v>0</v>
      </c>
      <c r="BU669" s="1">
        <f t="shared" ca="1" si="156"/>
        <v>0</v>
      </c>
      <c r="BV669" s="1">
        <f t="shared" ca="1" si="157"/>
        <v>0</v>
      </c>
      <c r="BW669" s="1">
        <f t="shared" ca="1" si="158"/>
        <v>0</v>
      </c>
      <c r="BX669" s="1">
        <f t="shared" ca="1" si="159"/>
        <v>0</v>
      </c>
      <c r="BY669" s="1">
        <f t="shared" ca="1" si="160"/>
        <v>0</v>
      </c>
      <c r="BZ669" s="1">
        <f t="shared" ca="1" si="161"/>
        <v>0</v>
      </c>
      <c r="CA669" s="1">
        <f t="shared" ca="1" si="162"/>
        <v>0</v>
      </c>
      <c r="CB669" s="1">
        <f t="shared" ca="1" si="163"/>
        <v>0</v>
      </c>
      <c r="CC669" s="1">
        <f t="shared" ca="1" si="164"/>
        <v>0</v>
      </c>
    </row>
    <row r="670" spans="1:81" hidden="1" x14ac:dyDescent="0.25">
      <c r="A670" s="1" t="s">
        <v>733</v>
      </c>
      <c r="B670" s="1" t="s">
        <v>734</v>
      </c>
      <c r="C670" s="1" t="s">
        <v>62</v>
      </c>
      <c r="D670" s="1" t="s">
        <v>693</v>
      </c>
      <c r="E670" s="1" t="s">
        <v>112</v>
      </c>
      <c r="F670">
        <v>0</v>
      </c>
      <c r="G670">
        <v>0</v>
      </c>
      <c r="H670">
        <v>0</v>
      </c>
      <c r="I670">
        <v>0</v>
      </c>
      <c r="J670">
        <v>2</v>
      </c>
      <c r="BI670" s="3">
        <v>1</v>
      </c>
      <c r="BJ670" s="3" t="str">
        <f t="array" ref="BJ670">IF(C670="yes",VLOOKUP(BI670&amp;D670,CHOOSE({1,2},Schedule_2015!$A$2:$A$257&amp;Schedule_2015!$B$2:$B$257,Schedule_2015!$C$2:$C$257),2,0),VLOOKUP(BI670&amp;D670,CHOOSE({1,2},Schedule_2015!$A$2:$A$257&amp;Schedule_2015!$C$2:$C$257,Schedule_2015!$B$2:$B$257),2,0))</f>
        <v>CAR</v>
      </c>
      <c r="BK670" s="3">
        <f>VLOOKUP(BJ670,Def!$A$2:$Z$34,23,0)</f>
        <v>92</v>
      </c>
      <c r="BL670" s="3">
        <f>VLOOKUP(BJ670,Def!$A$2:$Z$34,16,0)</f>
        <v>247</v>
      </c>
      <c r="BM670" s="3">
        <f>VLOOKUP(BJ670,Def!$A$2:$Z$34,17,0)</f>
        <v>4</v>
      </c>
      <c r="BN670" s="3">
        <f>VLOOKUP(BJ670,Def!$A$2:$Z$34,24,0)</f>
        <v>4</v>
      </c>
      <c r="BO670" s="1">
        <f t="shared" ca="1" si="150"/>
        <v>0</v>
      </c>
      <c r="BP670" s="1">
        <f t="shared" ca="1" si="151"/>
        <v>0</v>
      </c>
      <c r="BQ670" s="1">
        <f t="shared" ca="1" si="152"/>
        <v>0</v>
      </c>
      <c r="BR670" s="1">
        <f t="shared" ca="1" si="153"/>
        <v>0</v>
      </c>
      <c r="BS670" s="1">
        <f t="shared" ca="1" si="154"/>
        <v>0</v>
      </c>
      <c r="BT670" s="1">
        <f t="shared" ca="1" si="155"/>
        <v>0</v>
      </c>
      <c r="BU670" s="1">
        <f t="shared" ca="1" si="156"/>
        <v>0</v>
      </c>
      <c r="BV670" s="1">
        <f t="shared" ca="1" si="157"/>
        <v>0</v>
      </c>
      <c r="BW670" s="1">
        <f t="shared" ca="1" si="158"/>
        <v>0</v>
      </c>
      <c r="BX670" s="1">
        <f t="shared" ca="1" si="159"/>
        <v>0</v>
      </c>
      <c r="BY670" s="1">
        <f t="shared" ca="1" si="160"/>
        <v>0</v>
      </c>
      <c r="BZ670" s="1">
        <f t="shared" ca="1" si="161"/>
        <v>0</v>
      </c>
      <c r="CA670" s="1">
        <f t="shared" ca="1" si="162"/>
        <v>0</v>
      </c>
      <c r="CB670" s="1">
        <f t="shared" ca="1" si="163"/>
        <v>0</v>
      </c>
      <c r="CC670" s="1">
        <f t="shared" ca="1" si="164"/>
        <v>0</v>
      </c>
    </row>
    <row r="671" spans="1:81" hidden="1" x14ac:dyDescent="0.25">
      <c r="A671" s="1" t="s">
        <v>720</v>
      </c>
      <c r="B671" s="1" t="s">
        <v>721</v>
      </c>
      <c r="C671" s="1" t="s">
        <v>62</v>
      </c>
      <c r="D671" s="1" t="s">
        <v>693</v>
      </c>
      <c r="E671" s="1" t="s">
        <v>100</v>
      </c>
      <c r="F671">
        <v>0</v>
      </c>
      <c r="G671">
        <v>0</v>
      </c>
      <c r="H671">
        <v>0</v>
      </c>
      <c r="I671">
        <v>0</v>
      </c>
      <c r="J671">
        <v>2</v>
      </c>
      <c r="BI671" s="3">
        <v>1</v>
      </c>
      <c r="BJ671" s="3" t="str">
        <f t="array" ref="BJ671">IF(C671="yes",VLOOKUP(BI671&amp;D671,CHOOSE({1,2},Schedule_2015!$A$2:$A$257&amp;Schedule_2015!$B$2:$B$257,Schedule_2015!$C$2:$C$257),2,0),VLOOKUP(BI671&amp;D671,CHOOSE({1,2},Schedule_2015!$A$2:$A$257&amp;Schedule_2015!$C$2:$C$257,Schedule_2015!$B$2:$B$257),2,0))</f>
        <v>CAR</v>
      </c>
      <c r="BK671" s="3">
        <f>VLOOKUP(BJ671,Def!$A$2:$Z$34,23,0)</f>
        <v>92</v>
      </c>
      <c r="BL671" s="3">
        <f>VLOOKUP(BJ671,Def!$A$2:$Z$34,16,0)</f>
        <v>247</v>
      </c>
      <c r="BM671" s="3">
        <f>VLOOKUP(BJ671,Def!$A$2:$Z$34,17,0)</f>
        <v>4</v>
      </c>
      <c r="BN671" s="3">
        <f>VLOOKUP(BJ671,Def!$A$2:$Z$34,24,0)</f>
        <v>4</v>
      </c>
      <c r="BO671" s="1">
        <f t="shared" ca="1" si="150"/>
        <v>0</v>
      </c>
      <c r="BP671" s="1">
        <f t="shared" ca="1" si="151"/>
        <v>0</v>
      </c>
      <c r="BQ671" s="1">
        <f t="shared" ca="1" si="152"/>
        <v>0</v>
      </c>
      <c r="BR671" s="1">
        <f t="shared" ca="1" si="153"/>
        <v>0</v>
      </c>
      <c r="BS671" s="1">
        <f t="shared" ca="1" si="154"/>
        <v>0</v>
      </c>
      <c r="BT671" s="1">
        <f t="shared" ca="1" si="155"/>
        <v>0</v>
      </c>
      <c r="BU671" s="1">
        <f t="shared" ca="1" si="156"/>
        <v>0</v>
      </c>
      <c r="BV671" s="1">
        <f t="shared" ca="1" si="157"/>
        <v>0</v>
      </c>
      <c r="BW671" s="1">
        <f t="shared" ca="1" si="158"/>
        <v>0</v>
      </c>
      <c r="BX671" s="1">
        <f t="shared" ca="1" si="159"/>
        <v>0</v>
      </c>
      <c r="BY671" s="1">
        <f t="shared" ca="1" si="160"/>
        <v>0</v>
      </c>
      <c r="BZ671" s="1">
        <f t="shared" ca="1" si="161"/>
        <v>0</v>
      </c>
      <c r="CA671" s="1">
        <f t="shared" ca="1" si="162"/>
        <v>0</v>
      </c>
      <c r="CB671" s="1">
        <f t="shared" ca="1" si="163"/>
        <v>0</v>
      </c>
      <c r="CC671" s="1">
        <f t="shared" ca="1" si="164"/>
        <v>0</v>
      </c>
    </row>
    <row r="672" spans="1:81" hidden="1" x14ac:dyDescent="0.25">
      <c r="A672" s="1" t="s">
        <v>390</v>
      </c>
      <c r="B672" s="1" t="s">
        <v>735</v>
      </c>
      <c r="C672" s="1" t="s">
        <v>62</v>
      </c>
      <c r="D672" s="1" t="s">
        <v>693</v>
      </c>
      <c r="E672" s="1" t="s">
        <v>112</v>
      </c>
      <c r="F672">
        <v>1</v>
      </c>
      <c r="G672">
        <v>0</v>
      </c>
      <c r="H672">
        <v>0</v>
      </c>
      <c r="I672">
        <v>0</v>
      </c>
      <c r="J672">
        <v>0</v>
      </c>
      <c r="BI672" s="3">
        <v>1</v>
      </c>
      <c r="BJ672" s="3" t="str">
        <f t="array" ref="BJ672">IF(C672="yes",VLOOKUP(BI672&amp;D672,CHOOSE({1,2},Schedule_2015!$A$2:$A$257&amp;Schedule_2015!$B$2:$B$257,Schedule_2015!$C$2:$C$257),2,0),VLOOKUP(BI672&amp;D672,CHOOSE({1,2},Schedule_2015!$A$2:$A$257&amp;Schedule_2015!$C$2:$C$257,Schedule_2015!$B$2:$B$257),2,0))</f>
        <v>CAR</v>
      </c>
      <c r="BK672" s="3">
        <f>VLOOKUP(BJ672,Def!$A$2:$Z$34,23,0)</f>
        <v>92</v>
      </c>
      <c r="BL672" s="3">
        <f>VLOOKUP(BJ672,Def!$A$2:$Z$34,16,0)</f>
        <v>247</v>
      </c>
      <c r="BM672" s="3">
        <f>VLOOKUP(BJ672,Def!$A$2:$Z$34,17,0)</f>
        <v>4</v>
      </c>
      <c r="BN672" s="3">
        <f>VLOOKUP(BJ672,Def!$A$2:$Z$34,24,0)</f>
        <v>4</v>
      </c>
      <c r="BO672" s="1">
        <f t="shared" ca="1" si="150"/>
        <v>0</v>
      </c>
      <c r="BP672" s="1">
        <f t="shared" ca="1" si="151"/>
        <v>0</v>
      </c>
      <c r="BQ672" s="1">
        <f t="shared" ca="1" si="152"/>
        <v>0</v>
      </c>
      <c r="BR672" s="1">
        <f t="shared" ca="1" si="153"/>
        <v>0</v>
      </c>
      <c r="BS672" s="1">
        <f t="shared" ca="1" si="154"/>
        <v>0</v>
      </c>
      <c r="BT672" s="1">
        <f t="shared" ca="1" si="155"/>
        <v>0</v>
      </c>
      <c r="BU672" s="1">
        <f t="shared" ca="1" si="156"/>
        <v>0</v>
      </c>
      <c r="BV672" s="1">
        <f t="shared" ca="1" si="157"/>
        <v>0</v>
      </c>
      <c r="BW672" s="1">
        <f t="shared" ca="1" si="158"/>
        <v>0</v>
      </c>
      <c r="BX672" s="1">
        <f t="shared" ca="1" si="159"/>
        <v>0</v>
      </c>
      <c r="BY672" s="1">
        <f t="shared" ca="1" si="160"/>
        <v>0</v>
      </c>
      <c r="BZ672" s="1">
        <f t="shared" ca="1" si="161"/>
        <v>0</v>
      </c>
      <c r="CA672" s="1">
        <f t="shared" ca="1" si="162"/>
        <v>0</v>
      </c>
      <c r="CB672" s="1">
        <f t="shared" ca="1" si="163"/>
        <v>0</v>
      </c>
      <c r="CC672" s="1">
        <f t="shared" ca="1" si="164"/>
        <v>0</v>
      </c>
    </row>
    <row r="673" spans="1:81" hidden="1" x14ac:dyDescent="0.25">
      <c r="A673" s="1" t="s">
        <v>738</v>
      </c>
      <c r="B673" s="1" t="s">
        <v>739</v>
      </c>
      <c r="C673" s="1" t="s">
        <v>62</v>
      </c>
      <c r="D673" s="1" t="s">
        <v>693</v>
      </c>
      <c r="E673" s="1" t="s">
        <v>100</v>
      </c>
      <c r="F673">
        <v>0</v>
      </c>
      <c r="G673">
        <v>0</v>
      </c>
      <c r="H673">
        <v>0</v>
      </c>
      <c r="I673">
        <v>0</v>
      </c>
      <c r="J673">
        <v>1</v>
      </c>
      <c r="BI673" s="3">
        <v>1</v>
      </c>
      <c r="BJ673" s="3" t="str">
        <f t="array" ref="BJ673">IF(C673="yes",VLOOKUP(BI673&amp;D673,CHOOSE({1,2},Schedule_2015!$A$2:$A$257&amp;Schedule_2015!$B$2:$B$257,Schedule_2015!$C$2:$C$257),2,0),VLOOKUP(BI673&amp;D673,CHOOSE({1,2},Schedule_2015!$A$2:$A$257&amp;Schedule_2015!$C$2:$C$257,Schedule_2015!$B$2:$B$257),2,0))</f>
        <v>CAR</v>
      </c>
      <c r="BK673" s="3">
        <f>VLOOKUP(BJ673,Def!$A$2:$Z$34,23,0)</f>
        <v>92</v>
      </c>
      <c r="BL673" s="3">
        <f>VLOOKUP(BJ673,Def!$A$2:$Z$34,16,0)</f>
        <v>247</v>
      </c>
      <c r="BM673" s="3">
        <f>VLOOKUP(BJ673,Def!$A$2:$Z$34,17,0)</f>
        <v>4</v>
      </c>
      <c r="BN673" s="3">
        <f>VLOOKUP(BJ673,Def!$A$2:$Z$34,24,0)</f>
        <v>4</v>
      </c>
      <c r="BO673" s="1">
        <f t="shared" ca="1" si="150"/>
        <v>0</v>
      </c>
      <c r="BP673" s="1">
        <f t="shared" ca="1" si="151"/>
        <v>0</v>
      </c>
      <c r="BQ673" s="1">
        <f t="shared" ca="1" si="152"/>
        <v>0</v>
      </c>
      <c r="BR673" s="1">
        <f t="shared" ca="1" si="153"/>
        <v>0</v>
      </c>
      <c r="BS673" s="1">
        <f t="shared" ca="1" si="154"/>
        <v>0</v>
      </c>
      <c r="BT673" s="1">
        <f t="shared" ca="1" si="155"/>
        <v>0</v>
      </c>
      <c r="BU673" s="1">
        <f t="shared" ca="1" si="156"/>
        <v>0</v>
      </c>
      <c r="BV673" s="1">
        <f t="shared" ca="1" si="157"/>
        <v>0</v>
      </c>
      <c r="BW673" s="1">
        <f t="shared" ca="1" si="158"/>
        <v>0</v>
      </c>
      <c r="BX673" s="1">
        <f t="shared" ca="1" si="159"/>
        <v>0</v>
      </c>
      <c r="BY673" s="1">
        <f t="shared" ca="1" si="160"/>
        <v>0</v>
      </c>
      <c r="BZ673" s="1">
        <f t="shared" ca="1" si="161"/>
        <v>0</v>
      </c>
      <c r="CA673" s="1">
        <f t="shared" ca="1" si="162"/>
        <v>0</v>
      </c>
      <c r="CB673" s="1">
        <f t="shared" ca="1" si="163"/>
        <v>0</v>
      </c>
      <c r="CC673" s="1">
        <f t="shared" ca="1" si="164"/>
        <v>0</v>
      </c>
    </row>
    <row r="674" spans="1:81" hidden="1" x14ac:dyDescent="0.25">
      <c r="A674" s="1" t="s">
        <v>736</v>
      </c>
      <c r="B674" s="1" t="s">
        <v>737</v>
      </c>
      <c r="C674" s="1" t="s">
        <v>62</v>
      </c>
      <c r="D674" s="1" t="s">
        <v>693</v>
      </c>
      <c r="E674" s="1" t="s">
        <v>94</v>
      </c>
      <c r="F674">
        <v>0</v>
      </c>
      <c r="G674">
        <v>0</v>
      </c>
      <c r="H674">
        <v>0</v>
      </c>
      <c r="I674">
        <v>0</v>
      </c>
      <c r="J674">
        <v>3</v>
      </c>
      <c r="BI674" s="3">
        <v>1</v>
      </c>
      <c r="BJ674" s="3" t="str">
        <f t="array" ref="BJ674">IF(C674="yes",VLOOKUP(BI674&amp;D674,CHOOSE({1,2},Schedule_2015!$A$2:$A$257&amp;Schedule_2015!$B$2:$B$257,Schedule_2015!$C$2:$C$257),2,0),VLOOKUP(BI674&amp;D674,CHOOSE({1,2},Schedule_2015!$A$2:$A$257&amp;Schedule_2015!$C$2:$C$257,Schedule_2015!$B$2:$B$257),2,0))</f>
        <v>CAR</v>
      </c>
      <c r="BK674" s="3">
        <f>VLOOKUP(BJ674,Def!$A$2:$Z$34,23,0)</f>
        <v>92</v>
      </c>
      <c r="BL674" s="3">
        <f>VLOOKUP(BJ674,Def!$A$2:$Z$34,16,0)</f>
        <v>247</v>
      </c>
      <c r="BM674" s="3">
        <f>VLOOKUP(BJ674,Def!$A$2:$Z$34,17,0)</f>
        <v>4</v>
      </c>
      <c r="BN674" s="3">
        <f>VLOOKUP(BJ674,Def!$A$2:$Z$34,24,0)</f>
        <v>4</v>
      </c>
      <c r="BO674" s="1">
        <f t="shared" ca="1" si="150"/>
        <v>0</v>
      </c>
      <c r="BP674" s="1">
        <f t="shared" ca="1" si="151"/>
        <v>0</v>
      </c>
      <c r="BQ674" s="1">
        <f t="shared" ca="1" si="152"/>
        <v>0</v>
      </c>
      <c r="BR674" s="1">
        <f t="shared" ca="1" si="153"/>
        <v>0</v>
      </c>
      <c r="BS674" s="1">
        <f t="shared" ca="1" si="154"/>
        <v>0</v>
      </c>
      <c r="BT674" s="1">
        <f t="shared" ca="1" si="155"/>
        <v>0</v>
      </c>
      <c r="BU674" s="1">
        <f t="shared" ca="1" si="156"/>
        <v>0</v>
      </c>
      <c r="BV674" s="1">
        <f t="shared" ca="1" si="157"/>
        <v>0</v>
      </c>
      <c r="BW674" s="1">
        <f t="shared" ca="1" si="158"/>
        <v>0</v>
      </c>
      <c r="BX674" s="1">
        <f t="shared" ca="1" si="159"/>
        <v>0</v>
      </c>
      <c r="BY674" s="1">
        <f t="shared" ca="1" si="160"/>
        <v>0</v>
      </c>
      <c r="BZ674" s="1">
        <f t="shared" ca="1" si="161"/>
        <v>0</v>
      </c>
      <c r="CA674" s="1">
        <f t="shared" ca="1" si="162"/>
        <v>0</v>
      </c>
      <c r="CB674" s="1">
        <f t="shared" ca="1" si="163"/>
        <v>0</v>
      </c>
      <c r="CC674" s="1">
        <f t="shared" ca="1" si="164"/>
        <v>0</v>
      </c>
    </row>
    <row r="675" spans="1:81" hidden="1" x14ac:dyDescent="0.25">
      <c r="A675" s="1" t="s">
        <v>1847</v>
      </c>
      <c r="B675" s="1" t="s">
        <v>1848</v>
      </c>
      <c r="C675" s="1" t="s">
        <v>62</v>
      </c>
      <c r="D675" s="1" t="s">
        <v>644</v>
      </c>
      <c r="E675" s="1" t="s">
        <v>930</v>
      </c>
      <c r="K675">
        <v>1</v>
      </c>
      <c r="L675">
        <v>0</v>
      </c>
      <c r="M675">
        <v>1</v>
      </c>
      <c r="N675">
        <v>0</v>
      </c>
      <c r="O675">
        <v>-2</v>
      </c>
      <c r="BI675" s="3">
        <v>4</v>
      </c>
      <c r="BJ675" s="3" t="str">
        <f t="array" ref="BJ675">IF(C675="yes",VLOOKUP(BI675&amp;D675,CHOOSE({1,2},Schedule_2015!$A$2:$A$257&amp;Schedule_2015!$B$2:$B$257,Schedule_2015!$C$2:$C$257),2,0),VLOOKUP(BI675&amp;D675,CHOOSE({1,2},Schedule_2015!$A$2:$A$257&amp;Schedule_2015!$C$2:$C$257,Schedule_2015!$B$2:$B$257),2,0))</f>
        <v>CAR</v>
      </c>
      <c r="BK675" s="3">
        <f>VLOOKUP(BJ675,Def!$A$2:$Z$34,23,0)</f>
        <v>92</v>
      </c>
      <c r="BL675" s="3">
        <f>VLOOKUP(BJ675,Def!$A$2:$Z$34,16,0)</f>
        <v>247</v>
      </c>
      <c r="BM675" s="3">
        <f>VLOOKUP(BJ675,Def!$A$2:$Z$34,17,0)</f>
        <v>4</v>
      </c>
      <c r="BN675" s="3">
        <f>VLOOKUP(BJ675,Def!$A$2:$Z$34,24,0)</f>
        <v>4</v>
      </c>
      <c r="BO675" s="1">
        <f t="shared" ca="1" si="150"/>
        <v>0</v>
      </c>
      <c r="BP675" s="1">
        <f t="shared" ca="1" si="151"/>
        <v>0</v>
      </c>
      <c r="BQ675" s="1">
        <f t="shared" ca="1" si="152"/>
        <v>0</v>
      </c>
      <c r="BR675" s="1">
        <f t="shared" ca="1" si="153"/>
        <v>0</v>
      </c>
      <c r="BS675" s="1">
        <f t="shared" ca="1" si="154"/>
        <v>0</v>
      </c>
      <c r="BT675" s="1">
        <f t="shared" ca="1" si="155"/>
        <v>0</v>
      </c>
      <c r="BU675" s="1">
        <f t="shared" ca="1" si="156"/>
        <v>0</v>
      </c>
      <c r="BV675" s="1">
        <f t="shared" ca="1" si="157"/>
        <v>0</v>
      </c>
      <c r="BW675" s="1">
        <f t="shared" ca="1" si="158"/>
        <v>0</v>
      </c>
      <c r="BX675" s="1">
        <f t="shared" ca="1" si="159"/>
        <v>0</v>
      </c>
      <c r="BY675" s="1">
        <f t="shared" ca="1" si="160"/>
        <v>0</v>
      </c>
      <c r="BZ675" s="1">
        <f t="shared" ca="1" si="161"/>
        <v>0</v>
      </c>
      <c r="CA675" s="1">
        <f t="shared" ca="1" si="162"/>
        <v>-1</v>
      </c>
      <c r="CB675" s="1">
        <f t="shared" ca="1" si="163"/>
        <v>0</v>
      </c>
      <c r="CC675" s="1">
        <f t="shared" ca="1" si="164"/>
        <v>-1</v>
      </c>
    </row>
    <row r="676" spans="1:81" hidden="1" x14ac:dyDescent="0.25">
      <c r="A676" s="1" t="s">
        <v>116</v>
      </c>
      <c r="B676" s="1" t="s">
        <v>117</v>
      </c>
      <c r="C676" s="1" t="s">
        <v>135</v>
      </c>
      <c r="D676" s="1" t="s">
        <v>63</v>
      </c>
      <c r="E676" s="1" t="s">
        <v>118</v>
      </c>
      <c r="F676">
        <v>0</v>
      </c>
      <c r="G676">
        <v>0</v>
      </c>
      <c r="H676">
        <v>1</v>
      </c>
      <c r="I676">
        <v>0</v>
      </c>
      <c r="J676">
        <v>3</v>
      </c>
      <c r="K676">
        <v>0</v>
      </c>
      <c r="L676">
        <v>0</v>
      </c>
      <c r="M676">
        <v>1</v>
      </c>
      <c r="N676">
        <v>0</v>
      </c>
      <c r="O676">
        <v>0</v>
      </c>
      <c r="BI676" s="3">
        <v>2</v>
      </c>
      <c r="BJ676" s="3" t="str">
        <f t="array" ref="BJ676">IF(C676="yes",VLOOKUP(BI676&amp;D676,CHOOSE({1,2},Schedule_2015!$A$2:$A$257&amp;Schedule_2015!$B$2:$B$257,Schedule_2015!$C$2:$C$257),2,0),VLOOKUP(BI676&amp;D676,CHOOSE({1,2},Schedule_2015!$A$2:$A$257&amp;Schedule_2015!$C$2:$C$257,Schedule_2015!$B$2:$B$257),2,0))</f>
        <v>CAR</v>
      </c>
      <c r="BK676" s="3">
        <f>VLOOKUP(BJ676,Def!$A$2:$Z$34,23,0)</f>
        <v>92</v>
      </c>
      <c r="BL676" s="3">
        <f>VLOOKUP(BJ676,Def!$A$2:$Z$34,16,0)</f>
        <v>247</v>
      </c>
      <c r="BM676" s="3">
        <f>VLOOKUP(BJ676,Def!$A$2:$Z$34,17,0)</f>
        <v>4</v>
      </c>
      <c r="BN676" s="3">
        <f>VLOOKUP(BJ676,Def!$A$2:$Z$34,24,0)</f>
        <v>4</v>
      </c>
      <c r="BO676" s="1">
        <f t="shared" ca="1" si="150"/>
        <v>0</v>
      </c>
      <c r="BP676" s="1">
        <f t="shared" ca="1" si="151"/>
        <v>0</v>
      </c>
      <c r="BQ676" s="1">
        <f t="shared" ca="1" si="152"/>
        <v>0</v>
      </c>
      <c r="BR676" s="1">
        <f t="shared" ca="1" si="153"/>
        <v>0</v>
      </c>
      <c r="BS676" s="1">
        <f t="shared" ca="1" si="154"/>
        <v>0</v>
      </c>
      <c r="BT676" s="1">
        <f t="shared" ca="1" si="155"/>
        <v>0</v>
      </c>
      <c r="BU676" s="1">
        <f t="shared" ca="1" si="156"/>
        <v>0</v>
      </c>
      <c r="BV676" s="1">
        <f t="shared" ca="1" si="157"/>
        <v>0</v>
      </c>
      <c r="BW676" s="1">
        <f t="shared" ca="1" si="158"/>
        <v>0</v>
      </c>
      <c r="BX676" s="1">
        <f t="shared" ca="1" si="159"/>
        <v>0</v>
      </c>
      <c r="BY676" s="1">
        <f t="shared" ca="1" si="160"/>
        <v>0</v>
      </c>
      <c r="BZ676" s="1">
        <f t="shared" ca="1" si="161"/>
        <v>0</v>
      </c>
      <c r="CA676" s="1">
        <f t="shared" ca="1" si="162"/>
        <v>-1</v>
      </c>
      <c r="CB676" s="1">
        <f t="shared" ca="1" si="163"/>
        <v>0</v>
      </c>
      <c r="CC676" s="1">
        <f t="shared" ca="1" si="164"/>
        <v>-1</v>
      </c>
    </row>
    <row r="677" spans="1:81" hidden="1" x14ac:dyDescent="0.25">
      <c r="A677" s="1" t="s">
        <v>1134</v>
      </c>
      <c r="B677" s="1" t="s">
        <v>1135</v>
      </c>
      <c r="C677" s="1" t="s">
        <v>135</v>
      </c>
      <c r="D677" s="1" t="s">
        <v>1125</v>
      </c>
      <c r="E677" s="1" t="s">
        <v>76</v>
      </c>
      <c r="AU677">
        <v>28</v>
      </c>
      <c r="AV677">
        <v>28</v>
      </c>
      <c r="AW677">
        <v>8</v>
      </c>
      <c r="AX677">
        <v>3</v>
      </c>
      <c r="AY677">
        <v>0</v>
      </c>
      <c r="AZ677">
        <v>0</v>
      </c>
      <c r="BA677">
        <v>112</v>
      </c>
      <c r="BI677" s="3">
        <v>2</v>
      </c>
      <c r="BJ677" s="3" t="str">
        <f t="array" ref="BJ677">IF(C677="yes",VLOOKUP(BI677&amp;D677,CHOOSE({1,2},Schedule_2015!$A$2:$A$257&amp;Schedule_2015!$B$2:$B$257,Schedule_2015!$C$2:$C$257),2,0),VLOOKUP(BI677&amp;D677,CHOOSE({1,2},Schedule_2015!$A$2:$A$257&amp;Schedule_2015!$C$2:$C$257,Schedule_2015!$B$2:$B$257),2,0))</f>
        <v>CHI</v>
      </c>
      <c r="BK677" s="3">
        <f>VLOOKUP(BJ677,Def!$A$2:$Z$34,23,0)</f>
        <v>82.2</v>
      </c>
      <c r="BL677" s="3">
        <f>VLOOKUP(BJ677,Def!$A$2:$Z$34,16,0)</f>
        <v>274</v>
      </c>
      <c r="BM677" s="3">
        <f>VLOOKUP(BJ677,Def!$A$2:$Z$34,17,0)</f>
        <v>10</v>
      </c>
      <c r="BN677" s="3">
        <f>VLOOKUP(BJ677,Def!$A$2:$Z$34,24,0)</f>
        <v>2</v>
      </c>
      <c r="BO677" s="1">
        <f t="shared" ca="1" si="150"/>
        <v>0</v>
      </c>
      <c r="BP677" s="1">
        <f t="shared" ca="1" si="151"/>
        <v>0</v>
      </c>
      <c r="BQ677" s="1">
        <f t="shared" ca="1" si="152"/>
        <v>0</v>
      </c>
      <c r="BR677" s="1">
        <f t="shared" ca="1" si="153"/>
        <v>0</v>
      </c>
      <c r="BS677" s="1">
        <f t="shared" ca="1" si="154"/>
        <v>0</v>
      </c>
      <c r="BT677" s="1">
        <f t="shared" ca="1" si="155"/>
        <v>0</v>
      </c>
      <c r="BU677" s="1">
        <f t="shared" ca="1" si="156"/>
        <v>0</v>
      </c>
      <c r="BV677" s="1">
        <f t="shared" ca="1" si="157"/>
        <v>11.200000000000001</v>
      </c>
      <c r="BW677" s="1">
        <f t="shared" ca="1" si="158"/>
        <v>8</v>
      </c>
      <c r="BX677" s="1">
        <f t="shared" ca="1" si="159"/>
        <v>18</v>
      </c>
      <c r="BY677" s="1">
        <f t="shared" ca="1" si="160"/>
        <v>3</v>
      </c>
      <c r="BZ677" s="1">
        <f t="shared" ca="1" si="161"/>
        <v>0</v>
      </c>
      <c r="CA677" s="1">
        <f t="shared" ca="1" si="162"/>
        <v>0</v>
      </c>
      <c r="CB677" s="1">
        <f t="shared" ca="1" si="163"/>
        <v>0</v>
      </c>
      <c r="CC677" s="1">
        <f t="shared" ca="1" si="164"/>
        <v>40.200000000000003</v>
      </c>
    </row>
    <row r="678" spans="1:81" hidden="1" x14ac:dyDescent="0.25">
      <c r="A678" s="1" t="s">
        <v>963</v>
      </c>
      <c r="B678" s="1" t="s">
        <v>964</v>
      </c>
      <c r="C678" s="1" t="s">
        <v>135</v>
      </c>
      <c r="D678" s="1" t="s">
        <v>965</v>
      </c>
      <c r="E678" s="1" t="s">
        <v>64</v>
      </c>
      <c r="AD678">
        <v>23</v>
      </c>
      <c r="AE678">
        <v>18</v>
      </c>
      <c r="AF678">
        <v>0</v>
      </c>
      <c r="AG678">
        <v>3</v>
      </c>
      <c r="AH678">
        <v>0</v>
      </c>
      <c r="AI678">
        <v>0</v>
      </c>
      <c r="AJ678">
        <v>189</v>
      </c>
      <c r="BB678">
        <v>8</v>
      </c>
      <c r="BC678">
        <v>15</v>
      </c>
      <c r="BD678">
        <v>0</v>
      </c>
      <c r="BE678">
        <v>0</v>
      </c>
      <c r="BF678">
        <v>0</v>
      </c>
      <c r="BG678">
        <v>0</v>
      </c>
      <c r="BH678">
        <v>35</v>
      </c>
      <c r="BI678" s="3">
        <v>1</v>
      </c>
      <c r="BJ678" s="3" t="str">
        <f t="array" ref="BJ678">IF(C678="yes",VLOOKUP(BI678&amp;D678,CHOOSE({1,2},Schedule_2015!$A$2:$A$257&amp;Schedule_2015!$B$2:$B$257,Schedule_2015!$C$2:$C$257),2,0),VLOOKUP(BI678&amp;D678,CHOOSE({1,2},Schedule_2015!$A$2:$A$257&amp;Schedule_2015!$C$2:$C$257,Schedule_2015!$B$2:$B$257),2,0))</f>
        <v>CHI</v>
      </c>
      <c r="BK678" s="3">
        <f>VLOOKUP(BJ678,Def!$A$2:$Z$34,23,0)</f>
        <v>82.2</v>
      </c>
      <c r="BL678" s="3">
        <f>VLOOKUP(BJ678,Def!$A$2:$Z$34,16,0)</f>
        <v>274</v>
      </c>
      <c r="BM678" s="3">
        <f>VLOOKUP(BJ678,Def!$A$2:$Z$34,17,0)</f>
        <v>10</v>
      </c>
      <c r="BN678" s="3">
        <f>VLOOKUP(BJ678,Def!$A$2:$Z$34,24,0)</f>
        <v>2</v>
      </c>
      <c r="BO678" s="1">
        <f t="shared" ca="1" si="150"/>
        <v>12</v>
      </c>
      <c r="BP678" s="1">
        <f t="shared" ca="1" si="151"/>
        <v>7.5600000000000005</v>
      </c>
      <c r="BQ678" s="1">
        <f t="shared" ca="1" si="152"/>
        <v>0</v>
      </c>
      <c r="BR678" s="1">
        <f t="shared" ca="1" si="153"/>
        <v>0</v>
      </c>
      <c r="BS678" s="1">
        <f t="shared" ca="1" si="154"/>
        <v>3.5</v>
      </c>
      <c r="BT678" s="1">
        <f t="shared" ca="1" si="155"/>
        <v>0</v>
      </c>
      <c r="BU678" s="1">
        <f t="shared" ca="1" si="156"/>
        <v>0</v>
      </c>
      <c r="BV678" s="1">
        <f t="shared" ca="1" si="157"/>
        <v>0</v>
      </c>
      <c r="BW678" s="1">
        <f t="shared" ca="1" si="158"/>
        <v>0</v>
      </c>
      <c r="BX678" s="1">
        <f t="shared" ca="1" si="159"/>
        <v>0</v>
      </c>
      <c r="BY678" s="1">
        <f t="shared" ca="1" si="160"/>
        <v>0</v>
      </c>
      <c r="BZ678" s="1">
        <f t="shared" ca="1" si="161"/>
        <v>0</v>
      </c>
      <c r="CA678" s="1">
        <f t="shared" ca="1" si="162"/>
        <v>0</v>
      </c>
      <c r="CB678" s="1">
        <f t="shared" ca="1" si="163"/>
        <v>0</v>
      </c>
      <c r="CC678" s="1">
        <f t="shared" ca="1" si="164"/>
        <v>23.060000000000002</v>
      </c>
    </row>
    <row r="679" spans="1:81" hidden="1" x14ac:dyDescent="0.25">
      <c r="A679" s="1" t="s">
        <v>1123</v>
      </c>
      <c r="B679" s="1" t="s">
        <v>1124</v>
      </c>
      <c r="C679" s="1" t="s">
        <v>135</v>
      </c>
      <c r="D679" s="1" t="s">
        <v>1125</v>
      </c>
      <c r="E679" s="1" t="s">
        <v>64</v>
      </c>
      <c r="AD679">
        <v>24</v>
      </c>
      <c r="AE679">
        <v>17</v>
      </c>
      <c r="AF679">
        <v>1</v>
      </c>
      <c r="AG679">
        <v>4</v>
      </c>
      <c r="AH679">
        <v>0</v>
      </c>
      <c r="AI679">
        <v>0</v>
      </c>
      <c r="AJ679">
        <v>185</v>
      </c>
      <c r="BB679">
        <v>2</v>
      </c>
      <c r="BC679">
        <v>-1</v>
      </c>
      <c r="BD679">
        <v>0</v>
      </c>
      <c r="BE679">
        <v>0</v>
      </c>
      <c r="BF679">
        <v>0</v>
      </c>
      <c r="BG679">
        <v>0</v>
      </c>
      <c r="BH679">
        <v>-2</v>
      </c>
      <c r="BI679" s="3">
        <v>2</v>
      </c>
      <c r="BJ679" s="3" t="str">
        <f t="array" ref="BJ679">IF(C679="yes",VLOOKUP(BI679&amp;D679,CHOOSE({1,2},Schedule_2015!$A$2:$A$257&amp;Schedule_2015!$B$2:$B$257,Schedule_2015!$C$2:$C$257),2,0),VLOOKUP(BI679&amp;D679,CHOOSE({1,2},Schedule_2015!$A$2:$A$257&amp;Schedule_2015!$C$2:$C$257,Schedule_2015!$B$2:$B$257),2,0))</f>
        <v>CHI</v>
      </c>
      <c r="BK679" s="3">
        <f>VLOOKUP(BJ679,Def!$A$2:$Z$34,23,0)</f>
        <v>82.2</v>
      </c>
      <c r="BL679" s="3">
        <f>VLOOKUP(BJ679,Def!$A$2:$Z$34,16,0)</f>
        <v>274</v>
      </c>
      <c r="BM679" s="3">
        <f>VLOOKUP(BJ679,Def!$A$2:$Z$34,17,0)</f>
        <v>10</v>
      </c>
      <c r="BN679" s="3">
        <f>VLOOKUP(BJ679,Def!$A$2:$Z$34,24,0)</f>
        <v>2</v>
      </c>
      <c r="BO679" s="1">
        <f t="shared" ca="1" si="150"/>
        <v>16</v>
      </c>
      <c r="BP679" s="1">
        <f t="shared" ca="1" si="151"/>
        <v>7.4</v>
      </c>
      <c r="BQ679" s="1">
        <f t="shared" ca="1" si="152"/>
        <v>0</v>
      </c>
      <c r="BR679" s="1">
        <f t="shared" ca="1" si="153"/>
        <v>-1</v>
      </c>
      <c r="BS679" s="1">
        <f t="shared" ca="1" si="154"/>
        <v>-0.2</v>
      </c>
      <c r="BT679" s="1">
        <f t="shared" ca="1" si="155"/>
        <v>0</v>
      </c>
      <c r="BU679" s="1">
        <f t="shared" ca="1" si="156"/>
        <v>0</v>
      </c>
      <c r="BV679" s="1">
        <f t="shared" ca="1" si="157"/>
        <v>0</v>
      </c>
      <c r="BW679" s="1">
        <f t="shared" ca="1" si="158"/>
        <v>0</v>
      </c>
      <c r="BX679" s="1">
        <f t="shared" ca="1" si="159"/>
        <v>0</v>
      </c>
      <c r="BY679" s="1">
        <f t="shared" ca="1" si="160"/>
        <v>0</v>
      </c>
      <c r="BZ679" s="1">
        <f t="shared" ca="1" si="161"/>
        <v>0</v>
      </c>
      <c r="CA679" s="1">
        <f t="shared" ca="1" si="162"/>
        <v>0</v>
      </c>
      <c r="CB679" s="1">
        <f t="shared" ca="1" si="163"/>
        <v>0</v>
      </c>
      <c r="CC679" s="1">
        <f t="shared" ca="1" si="164"/>
        <v>22.2</v>
      </c>
    </row>
    <row r="680" spans="1:81" hidden="1" x14ac:dyDescent="0.25">
      <c r="A680" s="1" t="s">
        <v>498</v>
      </c>
      <c r="B680" s="1" t="s">
        <v>499</v>
      </c>
      <c r="C680" s="1" t="s">
        <v>62</v>
      </c>
      <c r="D680" s="1" t="s">
        <v>482</v>
      </c>
      <c r="E680" s="1" t="s">
        <v>79</v>
      </c>
      <c r="AU680">
        <v>30</v>
      </c>
      <c r="AV680">
        <v>30</v>
      </c>
      <c r="AW680">
        <v>7</v>
      </c>
      <c r="AX680">
        <v>1</v>
      </c>
      <c r="AY680">
        <v>0</v>
      </c>
      <c r="AZ680">
        <v>0</v>
      </c>
      <c r="BA680">
        <v>83</v>
      </c>
      <c r="BI680" s="3">
        <v>3</v>
      </c>
      <c r="BJ680" s="3" t="str">
        <f t="array" ref="BJ680">IF(C680="yes",VLOOKUP(BI680&amp;D680,CHOOSE({1,2},Schedule_2015!$A$2:$A$257&amp;Schedule_2015!$B$2:$B$257,Schedule_2015!$C$2:$C$257),2,0),VLOOKUP(BI680&amp;D680,CHOOSE({1,2},Schedule_2015!$A$2:$A$257&amp;Schedule_2015!$C$2:$C$257,Schedule_2015!$B$2:$B$257),2,0))</f>
        <v>CHI</v>
      </c>
      <c r="BK680" s="3">
        <f>VLOOKUP(BJ680,Def!$A$2:$Z$34,23,0)</f>
        <v>82.2</v>
      </c>
      <c r="BL680" s="3">
        <f>VLOOKUP(BJ680,Def!$A$2:$Z$34,16,0)</f>
        <v>274</v>
      </c>
      <c r="BM680" s="3">
        <f>VLOOKUP(BJ680,Def!$A$2:$Z$34,17,0)</f>
        <v>10</v>
      </c>
      <c r="BN680" s="3">
        <f>VLOOKUP(BJ680,Def!$A$2:$Z$34,24,0)</f>
        <v>2</v>
      </c>
      <c r="BO680" s="1">
        <f t="shared" ca="1" si="150"/>
        <v>0</v>
      </c>
      <c r="BP680" s="1">
        <f t="shared" ca="1" si="151"/>
        <v>0</v>
      </c>
      <c r="BQ680" s="1">
        <f t="shared" ca="1" si="152"/>
        <v>0</v>
      </c>
      <c r="BR680" s="1">
        <f t="shared" ca="1" si="153"/>
        <v>0</v>
      </c>
      <c r="BS680" s="1">
        <f t="shared" ca="1" si="154"/>
        <v>0</v>
      </c>
      <c r="BT680" s="1">
        <f t="shared" ca="1" si="155"/>
        <v>0</v>
      </c>
      <c r="BU680" s="1">
        <f t="shared" ca="1" si="156"/>
        <v>0</v>
      </c>
      <c r="BV680" s="1">
        <f t="shared" ca="1" si="157"/>
        <v>8.3000000000000007</v>
      </c>
      <c r="BW680" s="1">
        <f t="shared" ca="1" si="158"/>
        <v>7</v>
      </c>
      <c r="BX680" s="1">
        <f t="shared" ca="1" si="159"/>
        <v>6</v>
      </c>
      <c r="BY680" s="1">
        <f t="shared" ca="1" si="160"/>
        <v>0</v>
      </c>
      <c r="BZ680" s="1">
        <f t="shared" ca="1" si="161"/>
        <v>0</v>
      </c>
      <c r="CA680" s="1">
        <f t="shared" ca="1" si="162"/>
        <v>0</v>
      </c>
      <c r="CB680" s="1">
        <f t="shared" ca="1" si="163"/>
        <v>0</v>
      </c>
      <c r="CC680" s="1">
        <f t="shared" ca="1" si="164"/>
        <v>21.3</v>
      </c>
    </row>
    <row r="681" spans="1:81" hidden="1" x14ac:dyDescent="0.25">
      <c r="A681" s="1" t="s">
        <v>542</v>
      </c>
      <c r="B681" s="1" t="s">
        <v>974</v>
      </c>
      <c r="C681" s="1" t="s">
        <v>135</v>
      </c>
      <c r="D681" s="1" t="s">
        <v>965</v>
      </c>
      <c r="E681" s="1" t="s">
        <v>76</v>
      </c>
      <c r="AU681">
        <v>34</v>
      </c>
      <c r="AV681">
        <v>13</v>
      </c>
      <c r="AW681">
        <v>4</v>
      </c>
      <c r="AX681">
        <v>2</v>
      </c>
      <c r="AY681">
        <v>0</v>
      </c>
      <c r="AZ681">
        <v>0</v>
      </c>
      <c r="BA681">
        <v>51</v>
      </c>
      <c r="BI681" s="3">
        <v>1</v>
      </c>
      <c r="BJ681" s="3" t="str">
        <f t="array" ref="BJ681">IF(C681="yes",VLOOKUP(BI681&amp;D681,CHOOSE({1,2},Schedule_2015!$A$2:$A$257&amp;Schedule_2015!$B$2:$B$257,Schedule_2015!$C$2:$C$257),2,0),VLOOKUP(BI681&amp;D681,CHOOSE({1,2},Schedule_2015!$A$2:$A$257&amp;Schedule_2015!$C$2:$C$257,Schedule_2015!$B$2:$B$257),2,0))</f>
        <v>CHI</v>
      </c>
      <c r="BK681" s="3">
        <f>VLOOKUP(BJ681,Def!$A$2:$Z$34,23,0)</f>
        <v>82.2</v>
      </c>
      <c r="BL681" s="3">
        <f>VLOOKUP(BJ681,Def!$A$2:$Z$34,16,0)</f>
        <v>274</v>
      </c>
      <c r="BM681" s="3">
        <f>VLOOKUP(BJ681,Def!$A$2:$Z$34,17,0)</f>
        <v>10</v>
      </c>
      <c r="BN681" s="3">
        <f>VLOOKUP(BJ681,Def!$A$2:$Z$34,24,0)</f>
        <v>2</v>
      </c>
      <c r="BO681" s="1">
        <f t="shared" ca="1" si="150"/>
        <v>0</v>
      </c>
      <c r="BP681" s="1">
        <f t="shared" ca="1" si="151"/>
        <v>0</v>
      </c>
      <c r="BQ681" s="1">
        <f t="shared" ca="1" si="152"/>
        <v>0</v>
      </c>
      <c r="BR681" s="1">
        <f t="shared" ca="1" si="153"/>
        <v>0</v>
      </c>
      <c r="BS681" s="1">
        <f t="shared" ca="1" si="154"/>
        <v>0</v>
      </c>
      <c r="BT681" s="1">
        <f t="shared" ca="1" si="155"/>
        <v>0</v>
      </c>
      <c r="BU681" s="1">
        <f t="shared" ca="1" si="156"/>
        <v>0</v>
      </c>
      <c r="BV681" s="1">
        <f t="shared" ca="1" si="157"/>
        <v>5.1000000000000005</v>
      </c>
      <c r="BW681" s="1">
        <f t="shared" ca="1" si="158"/>
        <v>4</v>
      </c>
      <c r="BX681" s="1">
        <f t="shared" ca="1" si="159"/>
        <v>12</v>
      </c>
      <c r="BY681" s="1">
        <f t="shared" ca="1" si="160"/>
        <v>0</v>
      </c>
      <c r="BZ681" s="1">
        <f t="shared" ca="1" si="161"/>
        <v>0</v>
      </c>
      <c r="CA681" s="1">
        <f t="shared" ca="1" si="162"/>
        <v>0</v>
      </c>
      <c r="CB681" s="1">
        <f t="shared" ca="1" si="163"/>
        <v>0</v>
      </c>
      <c r="CC681" s="1">
        <f t="shared" ca="1" si="164"/>
        <v>21.1</v>
      </c>
    </row>
    <row r="682" spans="1:81" hidden="1" x14ac:dyDescent="0.25">
      <c r="A682" s="1" t="s">
        <v>970</v>
      </c>
      <c r="B682" s="1" t="s">
        <v>971</v>
      </c>
      <c r="C682" s="1" t="s">
        <v>135</v>
      </c>
      <c r="D682" s="1" t="s">
        <v>965</v>
      </c>
      <c r="E682" s="1" t="s">
        <v>69</v>
      </c>
      <c r="AU682">
        <v>9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14</v>
      </c>
      <c r="BB682">
        <v>19</v>
      </c>
      <c r="BC682">
        <v>16</v>
      </c>
      <c r="BD682">
        <v>2</v>
      </c>
      <c r="BE682">
        <v>1</v>
      </c>
      <c r="BF682">
        <v>0</v>
      </c>
      <c r="BG682">
        <v>0</v>
      </c>
      <c r="BH682">
        <v>85</v>
      </c>
      <c r="BI682" s="3">
        <v>1</v>
      </c>
      <c r="BJ682" s="3" t="str">
        <f t="array" ref="BJ682">IF(C682="yes",VLOOKUP(BI682&amp;D682,CHOOSE({1,2},Schedule_2015!$A$2:$A$257&amp;Schedule_2015!$B$2:$B$257,Schedule_2015!$C$2:$C$257),2,0),VLOOKUP(BI682&amp;D682,CHOOSE({1,2},Schedule_2015!$A$2:$A$257&amp;Schedule_2015!$C$2:$C$257,Schedule_2015!$B$2:$B$257),2,0))</f>
        <v>CHI</v>
      </c>
      <c r="BK682" s="3">
        <f>VLOOKUP(BJ682,Def!$A$2:$Z$34,23,0)</f>
        <v>82.2</v>
      </c>
      <c r="BL682" s="3">
        <f>VLOOKUP(BJ682,Def!$A$2:$Z$34,16,0)</f>
        <v>274</v>
      </c>
      <c r="BM682" s="3">
        <f>VLOOKUP(BJ682,Def!$A$2:$Z$34,17,0)</f>
        <v>10</v>
      </c>
      <c r="BN682" s="3">
        <f>VLOOKUP(BJ682,Def!$A$2:$Z$34,24,0)</f>
        <v>2</v>
      </c>
      <c r="BO682" s="1">
        <f t="shared" ca="1" si="150"/>
        <v>0</v>
      </c>
      <c r="BP682" s="1">
        <f t="shared" ca="1" si="151"/>
        <v>0</v>
      </c>
      <c r="BQ682" s="1">
        <f t="shared" ca="1" si="152"/>
        <v>0</v>
      </c>
      <c r="BR682" s="1">
        <f t="shared" ca="1" si="153"/>
        <v>0</v>
      </c>
      <c r="BS682" s="1">
        <f t="shared" ca="1" si="154"/>
        <v>8.5</v>
      </c>
      <c r="BT682" s="1">
        <f t="shared" ca="1" si="155"/>
        <v>6</v>
      </c>
      <c r="BU682" s="1">
        <f t="shared" ca="1" si="156"/>
        <v>0</v>
      </c>
      <c r="BV682" s="1">
        <f t="shared" ca="1" si="157"/>
        <v>1.4000000000000001</v>
      </c>
      <c r="BW682" s="1">
        <f t="shared" ca="1" si="158"/>
        <v>2</v>
      </c>
      <c r="BX682" s="1">
        <f t="shared" ca="1" si="159"/>
        <v>0</v>
      </c>
      <c r="BY682" s="1">
        <f t="shared" ca="1" si="160"/>
        <v>0</v>
      </c>
      <c r="BZ682" s="1">
        <f t="shared" ca="1" si="161"/>
        <v>0</v>
      </c>
      <c r="CA682" s="1">
        <f t="shared" ca="1" si="162"/>
        <v>0</v>
      </c>
      <c r="CB682" s="1">
        <f t="shared" ca="1" si="163"/>
        <v>0</v>
      </c>
      <c r="CC682" s="1">
        <f t="shared" ca="1" si="164"/>
        <v>17.899999999999999</v>
      </c>
    </row>
    <row r="683" spans="1:81" hidden="1" x14ac:dyDescent="0.25">
      <c r="A683" s="1" t="s">
        <v>375</v>
      </c>
      <c r="B683" s="1" t="s">
        <v>1133</v>
      </c>
      <c r="C683" s="1" t="s">
        <v>135</v>
      </c>
      <c r="D683" s="1" t="s">
        <v>1125</v>
      </c>
      <c r="E683" s="1" t="s">
        <v>69</v>
      </c>
      <c r="Y683">
        <v>108</v>
      </c>
      <c r="Z683">
        <v>108</v>
      </c>
      <c r="AA683">
        <v>108</v>
      </c>
      <c r="AB683">
        <v>1</v>
      </c>
      <c r="AC683">
        <v>1</v>
      </c>
      <c r="AU683">
        <v>3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3</v>
      </c>
      <c r="BB683">
        <v>5</v>
      </c>
      <c r="BC683">
        <v>14</v>
      </c>
      <c r="BD683">
        <v>13</v>
      </c>
      <c r="BE683">
        <v>1</v>
      </c>
      <c r="BF683">
        <v>0</v>
      </c>
      <c r="BG683">
        <v>0</v>
      </c>
      <c r="BH683">
        <v>42</v>
      </c>
      <c r="BI683" s="3">
        <v>2</v>
      </c>
      <c r="BJ683" s="3" t="str">
        <f t="array" ref="BJ683">IF(C683="yes",VLOOKUP(BI683&amp;D683,CHOOSE({1,2},Schedule_2015!$A$2:$A$257&amp;Schedule_2015!$B$2:$B$257,Schedule_2015!$C$2:$C$257),2,0),VLOOKUP(BI683&amp;D683,CHOOSE({1,2},Schedule_2015!$A$2:$A$257&amp;Schedule_2015!$C$2:$C$257,Schedule_2015!$B$2:$B$257),2,0))</f>
        <v>CHI</v>
      </c>
      <c r="BK683" s="3">
        <f>VLOOKUP(BJ683,Def!$A$2:$Z$34,23,0)</f>
        <v>82.2</v>
      </c>
      <c r="BL683" s="3">
        <f>VLOOKUP(BJ683,Def!$A$2:$Z$34,16,0)</f>
        <v>274</v>
      </c>
      <c r="BM683" s="3">
        <f>VLOOKUP(BJ683,Def!$A$2:$Z$34,17,0)</f>
        <v>10</v>
      </c>
      <c r="BN683" s="3">
        <f>VLOOKUP(BJ683,Def!$A$2:$Z$34,24,0)</f>
        <v>2</v>
      </c>
      <c r="BO683" s="1">
        <f t="shared" ca="1" si="150"/>
        <v>0</v>
      </c>
      <c r="BP683" s="1">
        <f t="shared" ca="1" si="151"/>
        <v>0</v>
      </c>
      <c r="BQ683" s="1">
        <f t="shared" ca="1" si="152"/>
        <v>0</v>
      </c>
      <c r="BR683" s="1">
        <f t="shared" ca="1" si="153"/>
        <v>0</v>
      </c>
      <c r="BS683" s="1">
        <f t="shared" ca="1" si="154"/>
        <v>4.2</v>
      </c>
      <c r="BT683" s="1">
        <f t="shared" ca="1" si="155"/>
        <v>6</v>
      </c>
      <c r="BU683" s="1">
        <f t="shared" ca="1" si="156"/>
        <v>0</v>
      </c>
      <c r="BV683" s="1">
        <f t="shared" ca="1" si="157"/>
        <v>0.30000000000000004</v>
      </c>
      <c r="BW683" s="1">
        <f t="shared" ca="1" si="158"/>
        <v>1</v>
      </c>
      <c r="BX683" s="1">
        <f t="shared" ca="1" si="159"/>
        <v>0</v>
      </c>
      <c r="BY683" s="1">
        <f t="shared" ca="1" si="160"/>
        <v>0</v>
      </c>
      <c r="BZ683" s="1">
        <f t="shared" ca="1" si="161"/>
        <v>6</v>
      </c>
      <c r="CA683" s="1">
        <f t="shared" ca="1" si="162"/>
        <v>0</v>
      </c>
      <c r="CB683" s="1">
        <f t="shared" ca="1" si="163"/>
        <v>0</v>
      </c>
      <c r="CC683" s="1">
        <f t="shared" ca="1" si="164"/>
        <v>17.5</v>
      </c>
    </row>
    <row r="684" spans="1:81" hidden="1" x14ac:dyDescent="0.25">
      <c r="A684" s="1" t="s">
        <v>340</v>
      </c>
      <c r="B684" s="1" t="s">
        <v>341</v>
      </c>
      <c r="C684" s="1" t="s">
        <v>62</v>
      </c>
      <c r="D684" s="1" t="s">
        <v>327</v>
      </c>
      <c r="E684" s="1" t="s">
        <v>76</v>
      </c>
      <c r="AU684">
        <v>23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85</v>
      </c>
      <c r="BI684" s="3">
        <v>5</v>
      </c>
      <c r="BJ684" s="3" t="str">
        <f t="array" ref="BJ684">IF(C684="yes",VLOOKUP(BI684&amp;D684,CHOOSE({1,2},Schedule_2015!$A$2:$A$257&amp;Schedule_2015!$B$2:$B$257,Schedule_2015!$C$2:$C$257),2,0),VLOOKUP(BI684&amp;D684,CHOOSE({1,2},Schedule_2015!$A$2:$A$257&amp;Schedule_2015!$C$2:$C$257,Schedule_2015!$B$2:$B$257),2,0))</f>
        <v>CHI</v>
      </c>
      <c r="BK684" s="3">
        <f>VLOOKUP(BJ684,Def!$A$2:$Z$34,23,0)</f>
        <v>82.2</v>
      </c>
      <c r="BL684" s="3">
        <f>VLOOKUP(BJ684,Def!$A$2:$Z$34,16,0)</f>
        <v>274</v>
      </c>
      <c r="BM684" s="3">
        <f>VLOOKUP(BJ684,Def!$A$2:$Z$34,17,0)</f>
        <v>10</v>
      </c>
      <c r="BN684" s="3">
        <f>VLOOKUP(BJ684,Def!$A$2:$Z$34,24,0)</f>
        <v>2</v>
      </c>
      <c r="BO684" s="1">
        <f t="shared" ca="1" si="150"/>
        <v>0</v>
      </c>
      <c r="BP684" s="1">
        <f t="shared" ca="1" si="151"/>
        <v>0</v>
      </c>
      <c r="BQ684" s="1">
        <f t="shared" ca="1" si="152"/>
        <v>0</v>
      </c>
      <c r="BR684" s="1">
        <f t="shared" ca="1" si="153"/>
        <v>0</v>
      </c>
      <c r="BS684" s="1">
        <f t="shared" ca="1" si="154"/>
        <v>0</v>
      </c>
      <c r="BT684" s="1">
        <f t="shared" ca="1" si="155"/>
        <v>0</v>
      </c>
      <c r="BU684" s="1">
        <f t="shared" ca="1" si="156"/>
        <v>0</v>
      </c>
      <c r="BV684" s="1">
        <f t="shared" ca="1" si="157"/>
        <v>8.5</v>
      </c>
      <c r="BW684" s="1">
        <f t="shared" ca="1" si="158"/>
        <v>8</v>
      </c>
      <c r="BX684" s="1">
        <f t="shared" ca="1" si="159"/>
        <v>0</v>
      </c>
      <c r="BY684" s="1">
        <f t="shared" ca="1" si="160"/>
        <v>0</v>
      </c>
      <c r="BZ684" s="1">
        <f t="shared" ca="1" si="161"/>
        <v>0</v>
      </c>
      <c r="CA684" s="1">
        <f t="shared" ca="1" si="162"/>
        <v>0</v>
      </c>
      <c r="CB684" s="1">
        <f t="shared" ca="1" si="163"/>
        <v>0</v>
      </c>
      <c r="CC684" s="1">
        <f t="shared" ca="1" si="164"/>
        <v>16.5</v>
      </c>
    </row>
    <row r="685" spans="1:81" hidden="1" x14ac:dyDescent="0.25">
      <c r="A685" s="1" t="s">
        <v>342</v>
      </c>
      <c r="B685" s="1" t="s">
        <v>481</v>
      </c>
      <c r="C685" s="1" t="s">
        <v>62</v>
      </c>
      <c r="D685" s="1" t="s">
        <v>482</v>
      </c>
      <c r="E685" s="1" t="s">
        <v>64</v>
      </c>
      <c r="AD685">
        <v>30</v>
      </c>
      <c r="AE685">
        <v>20</v>
      </c>
      <c r="AF685">
        <v>0</v>
      </c>
      <c r="AG685">
        <v>1</v>
      </c>
      <c r="AH685">
        <v>0</v>
      </c>
      <c r="AI685">
        <v>0</v>
      </c>
      <c r="AJ685">
        <v>235</v>
      </c>
      <c r="BB685">
        <v>6</v>
      </c>
      <c r="BC685">
        <v>13</v>
      </c>
      <c r="BD685">
        <v>0</v>
      </c>
      <c r="BE685">
        <v>0</v>
      </c>
      <c r="BF685">
        <v>0</v>
      </c>
      <c r="BG685">
        <v>0</v>
      </c>
      <c r="BH685">
        <v>28</v>
      </c>
      <c r="BI685" s="3">
        <v>3</v>
      </c>
      <c r="BJ685" s="3" t="str">
        <f t="array" ref="BJ685">IF(C685="yes",VLOOKUP(BI685&amp;D685,CHOOSE({1,2},Schedule_2015!$A$2:$A$257&amp;Schedule_2015!$B$2:$B$257,Schedule_2015!$C$2:$C$257),2,0),VLOOKUP(BI685&amp;D685,CHOOSE({1,2},Schedule_2015!$A$2:$A$257&amp;Schedule_2015!$C$2:$C$257,Schedule_2015!$B$2:$B$257),2,0))</f>
        <v>CHI</v>
      </c>
      <c r="BK685" s="3">
        <f>VLOOKUP(BJ685,Def!$A$2:$Z$34,23,0)</f>
        <v>82.2</v>
      </c>
      <c r="BL685" s="3">
        <f>VLOOKUP(BJ685,Def!$A$2:$Z$34,16,0)</f>
        <v>274</v>
      </c>
      <c r="BM685" s="3">
        <f>VLOOKUP(BJ685,Def!$A$2:$Z$34,17,0)</f>
        <v>10</v>
      </c>
      <c r="BN685" s="3">
        <f>VLOOKUP(BJ685,Def!$A$2:$Z$34,24,0)</f>
        <v>2</v>
      </c>
      <c r="BO685" s="1">
        <f t="shared" ca="1" si="150"/>
        <v>4</v>
      </c>
      <c r="BP685" s="1">
        <f t="shared" ca="1" si="151"/>
        <v>9.4</v>
      </c>
      <c r="BQ685" s="1">
        <f t="shared" ca="1" si="152"/>
        <v>0</v>
      </c>
      <c r="BR685" s="1">
        <f t="shared" ca="1" si="153"/>
        <v>0</v>
      </c>
      <c r="BS685" s="1">
        <f t="shared" ca="1" si="154"/>
        <v>2.8000000000000003</v>
      </c>
      <c r="BT685" s="1">
        <f t="shared" ca="1" si="155"/>
        <v>0</v>
      </c>
      <c r="BU685" s="1">
        <f t="shared" ca="1" si="156"/>
        <v>0</v>
      </c>
      <c r="BV685" s="1">
        <f t="shared" ca="1" si="157"/>
        <v>0</v>
      </c>
      <c r="BW685" s="1">
        <f t="shared" ca="1" si="158"/>
        <v>0</v>
      </c>
      <c r="BX685" s="1">
        <f t="shared" ca="1" si="159"/>
        <v>0</v>
      </c>
      <c r="BY685" s="1">
        <f t="shared" ca="1" si="160"/>
        <v>0</v>
      </c>
      <c r="BZ685" s="1">
        <f t="shared" ca="1" si="161"/>
        <v>0</v>
      </c>
      <c r="CA685" s="1">
        <f t="shared" ca="1" si="162"/>
        <v>0</v>
      </c>
      <c r="CB685" s="1">
        <f t="shared" ca="1" si="163"/>
        <v>0</v>
      </c>
      <c r="CC685" s="1">
        <f t="shared" ca="1" si="164"/>
        <v>16.2</v>
      </c>
    </row>
    <row r="686" spans="1:81" hidden="1" x14ac:dyDescent="0.25">
      <c r="A686" s="1" t="s">
        <v>1292</v>
      </c>
      <c r="B686" s="1" t="s">
        <v>1293</v>
      </c>
      <c r="C686" s="1" t="s">
        <v>135</v>
      </c>
      <c r="D686" s="1" t="s">
        <v>1285</v>
      </c>
      <c r="E686" s="1" t="s">
        <v>76</v>
      </c>
      <c r="AP686">
        <v>7</v>
      </c>
      <c r="AQ686">
        <v>7</v>
      </c>
      <c r="AR686">
        <v>0</v>
      </c>
      <c r="AS686">
        <v>1</v>
      </c>
      <c r="AT686">
        <v>0</v>
      </c>
      <c r="AU686">
        <v>26</v>
      </c>
      <c r="AV686">
        <v>26</v>
      </c>
      <c r="AW686">
        <v>4</v>
      </c>
      <c r="AX686">
        <v>1</v>
      </c>
      <c r="AY686">
        <v>0</v>
      </c>
      <c r="AZ686">
        <v>0</v>
      </c>
      <c r="BA686">
        <v>49</v>
      </c>
      <c r="BI686" s="3">
        <v>4</v>
      </c>
      <c r="BJ686" s="3" t="str">
        <f t="array" ref="BJ686">IF(C686="yes",VLOOKUP(BI686&amp;D686,CHOOSE({1,2},Schedule_2015!$A$2:$A$257&amp;Schedule_2015!$B$2:$B$257,Schedule_2015!$C$2:$C$257),2,0),VLOOKUP(BI686&amp;D686,CHOOSE({1,2},Schedule_2015!$A$2:$A$257&amp;Schedule_2015!$C$2:$C$257,Schedule_2015!$B$2:$B$257),2,0))</f>
        <v>CHI</v>
      </c>
      <c r="BK686" s="3">
        <f>VLOOKUP(BJ686,Def!$A$2:$Z$34,23,0)</f>
        <v>82.2</v>
      </c>
      <c r="BL686" s="3">
        <f>VLOOKUP(BJ686,Def!$A$2:$Z$34,16,0)</f>
        <v>274</v>
      </c>
      <c r="BM686" s="3">
        <f>VLOOKUP(BJ686,Def!$A$2:$Z$34,17,0)</f>
        <v>10</v>
      </c>
      <c r="BN686" s="3">
        <f>VLOOKUP(BJ686,Def!$A$2:$Z$34,24,0)</f>
        <v>2</v>
      </c>
      <c r="BO686" s="1">
        <f t="shared" ca="1" si="150"/>
        <v>0</v>
      </c>
      <c r="BP686" s="1">
        <f t="shared" ca="1" si="151"/>
        <v>0</v>
      </c>
      <c r="BQ686" s="1">
        <f t="shared" ca="1" si="152"/>
        <v>0</v>
      </c>
      <c r="BR686" s="1">
        <f t="shared" ca="1" si="153"/>
        <v>0</v>
      </c>
      <c r="BS686" s="1">
        <f t="shared" ca="1" si="154"/>
        <v>0</v>
      </c>
      <c r="BT686" s="1">
        <f t="shared" ca="1" si="155"/>
        <v>0</v>
      </c>
      <c r="BU686" s="1">
        <f t="shared" ca="1" si="156"/>
        <v>0</v>
      </c>
      <c r="BV686" s="1">
        <f t="shared" ca="1" si="157"/>
        <v>4.9000000000000004</v>
      </c>
      <c r="BW686" s="1">
        <f t="shared" ca="1" si="158"/>
        <v>4</v>
      </c>
      <c r="BX686" s="1">
        <f t="shared" ca="1" si="159"/>
        <v>6</v>
      </c>
      <c r="BY686" s="1">
        <f t="shared" ca="1" si="160"/>
        <v>0</v>
      </c>
      <c r="BZ686" s="1">
        <f t="shared" ca="1" si="161"/>
        <v>0</v>
      </c>
      <c r="CA686" s="1">
        <f t="shared" ca="1" si="162"/>
        <v>0</v>
      </c>
      <c r="CB686" s="1">
        <f t="shared" ca="1" si="163"/>
        <v>0</v>
      </c>
      <c r="CC686" s="1">
        <f t="shared" ca="1" si="164"/>
        <v>14.9</v>
      </c>
    </row>
    <row r="687" spans="1:81" hidden="1" x14ac:dyDescent="0.25">
      <c r="A687" s="1" t="s">
        <v>1283</v>
      </c>
      <c r="B687" s="1" t="s">
        <v>1284</v>
      </c>
      <c r="C687" s="1" t="s">
        <v>135</v>
      </c>
      <c r="D687" s="1" t="s">
        <v>1285</v>
      </c>
      <c r="E687" s="1" t="s">
        <v>64</v>
      </c>
      <c r="AD687">
        <v>33</v>
      </c>
      <c r="AE687">
        <v>20</v>
      </c>
      <c r="AF687">
        <v>1</v>
      </c>
      <c r="AG687">
        <v>2</v>
      </c>
      <c r="AH687">
        <v>0</v>
      </c>
      <c r="AI687">
        <v>0</v>
      </c>
      <c r="AJ687">
        <v>196</v>
      </c>
      <c r="BI687" s="3">
        <v>4</v>
      </c>
      <c r="BJ687" s="3" t="str">
        <f t="array" ref="BJ687">IF(C687="yes",VLOOKUP(BI687&amp;D687,CHOOSE({1,2},Schedule_2015!$A$2:$A$257&amp;Schedule_2015!$B$2:$B$257,Schedule_2015!$C$2:$C$257),2,0),VLOOKUP(BI687&amp;D687,CHOOSE({1,2},Schedule_2015!$A$2:$A$257&amp;Schedule_2015!$C$2:$C$257,Schedule_2015!$B$2:$B$257),2,0))</f>
        <v>CHI</v>
      </c>
      <c r="BK687" s="3">
        <f>VLOOKUP(BJ687,Def!$A$2:$Z$34,23,0)</f>
        <v>82.2</v>
      </c>
      <c r="BL687" s="3">
        <f>VLOOKUP(BJ687,Def!$A$2:$Z$34,16,0)</f>
        <v>274</v>
      </c>
      <c r="BM687" s="3">
        <f>VLOOKUP(BJ687,Def!$A$2:$Z$34,17,0)</f>
        <v>10</v>
      </c>
      <c r="BN687" s="3">
        <f>VLOOKUP(BJ687,Def!$A$2:$Z$34,24,0)</f>
        <v>2</v>
      </c>
      <c r="BO687" s="1">
        <f t="shared" ca="1" si="150"/>
        <v>8</v>
      </c>
      <c r="BP687" s="1">
        <f t="shared" ca="1" si="151"/>
        <v>7.84</v>
      </c>
      <c r="BQ687" s="1">
        <f t="shared" ca="1" si="152"/>
        <v>0</v>
      </c>
      <c r="BR687" s="1">
        <f t="shared" ca="1" si="153"/>
        <v>-1</v>
      </c>
      <c r="BS687" s="1">
        <f t="shared" ca="1" si="154"/>
        <v>0</v>
      </c>
      <c r="BT687" s="1">
        <f t="shared" ca="1" si="155"/>
        <v>0</v>
      </c>
      <c r="BU687" s="1">
        <f t="shared" ca="1" si="156"/>
        <v>0</v>
      </c>
      <c r="BV687" s="1">
        <f t="shared" ca="1" si="157"/>
        <v>0</v>
      </c>
      <c r="BW687" s="1">
        <f t="shared" ca="1" si="158"/>
        <v>0</v>
      </c>
      <c r="BX687" s="1">
        <f t="shared" ca="1" si="159"/>
        <v>0</v>
      </c>
      <c r="BY687" s="1">
        <f t="shared" ca="1" si="160"/>
        <v>0</v>
      </c>
      <c r="BZ687" s="1">
        <f t="shared" ca="1" si="161"/>
        <v>0</v>
      </c>
      <c r="CA687" s="1">
        <f t="shared" ca="1" si="162"/>
        <v>0</v>
      </c>
      <c r="CB687" s="1">
        <f t="shared" ca="1" si="163"/>
        <v>0</v>
      </c>
      <c r="CC687" s="1">
        <f t="shared" ca="1" si="164"/>
        <v>14.84</v>
      </c>
    </row>
    <row r="688" spans="1:81" hidden="1" x14ac:dyDescent="0.25">
      <c r="A688" s="1" t="s">
        <v>977</v>
      </c>
      <c r="B688" s="1" t="s">
        <v>978</v>
      </c>
      <c r="C688" s="1" t="s">
        <v>135</v>
      </c>
      <c r="D688" s="1" t="s">
        <v>965</v>
      </c>
      <c r="E688" s="1" t="s">
        <v>76</v>
      </c>
      <c r="AU688">
        <v>10</v>
      </c>
      <c r="AV688">
        <v>5</v>
      </c>
      <c r="AW688">
        <v>5</v>
      </c>
      <c r="AX688">
        <v>1</v>
      </c>
      <c r="AY688">
        <v>0</v>
      </c>
      <c r="AZ688">
        <v>0</v>
      </c>
      <c r="BA688">
        <v>38</v>
      </c>
      <c r="BI688" s="3">
        <v>1</v>
      </c>
      <c r="BJ688" s="3" t="str">
        <f t="array" ref="BJ688">IF(C688="yes",VLOOKUP(BI688&amp;D688,CHOOSE({1,2},Schedule_2015!$A$2:$A$257&amp;Schedule_2015!$B$2:$B$257,Schedule_2015!$C$2:$C$257),2,0),VLOOKUP(BI688&amp;D688,CHOOSE({1,2},Schedule_2015!$A$2:$A$257&amp;Schedule_2015!$C$2:$C$257,Schedule_2015!$B$2:$B$257),2,0))</f>
        <v>CHI</v>
      </c>
      <c r="BK688" s="3">
        <f>VLOOKUP(BJ688,Def!$A$2:$Z$34,23,0)</f>
        <v>82.2</v>
      </c>
      <c r="BL688" s="3">
        <f>VLOOKUP(BJ688,Def!$A$2:$Z$34,16,0)</f>
        <v>274</v>
      </c>
      <c r="BM688" s="3">
        <f>VLOOKUP(BJ688,Def!$A$2:$Z$34,17,0)</f>
        <v>10</v>
      </c>
      <c r="BN688" s="3">
        <f>VLOOKUP(BJ688,Def!$A$2:$Z$34,24,0)</f>
        <v>2</v>
      </c>
      <c r="BO688" s="1">
        <f t="shared" ca="1" si="150"/>
        <v>0</v>
      </c>
      <c r="BP688" s="1">
        <f t="shared" ca="1" si="151"/>
        <v>0</v>
      </c>
      <c r="BQ688" s="1">
        <f t="shared" ca="1" si="152"/>
        <v>0</v>
      </c>
      <c r="BR688" s="1">
        <f t="shared" ca="1" si="153"/>
        <v>0</v>
      </c>
      <c r="BS688" s="1">
        <f t="shared" ca="1" si="154"/>
        <v>0</v>
      </c>
      <c r="BT688" s="1">
        <f t="shared" ca="1" si="155"/>
        <v>0</v>
      </c>
      <c r="BU688" s="1">
        <f t="shared" ca="1" si="156"/>
        <v>0</v>
      </c>
      <c r="BV688" s="1">
        <f t="shared" ca="1" si="157"/>
        <v>3.8000000000000003</v>
      </c>
      <c r="BW688" s="1">
        <f t="shared" ca="1" si="158"/>
        <v>5</v>
      </c>
      <c r="BX688" s="1">
        <f t="shared" ca="1" si="159"/>
        <v>6</v>
      </c>
      <c r="BY688" s="1">
        <f t="shared" ca="1" si="160"/>
        <v>0</v>
      </c>
      <c r="BZ688" s="1">
        <f t="shared" ca="1" si="161"/>
        <v>0</v>
      </c>
      <c r="CA688" s="1">
        <f t="shared" ca="1" si="162"/>
        <v>0</v>
      </c>
      <c r="CB688" s="1">
        <f t="shared" ca="1" si="163"/>
        <v>0</v>
      </c>
      <c r="CC688" s="1">
        <f t="shared" ca="1" si="164"/>
        <v>14.8</v>
      </c>
    </row>
    <row r="689" spans="1:81" hidden="1" x14ac:dyDescent="0.25">
      <c r="A689" s="1" t="s">
        <v>494</v>
      </c>
      <c r="B689" s="1" t="s">
        <v>495</v>
      </c>
      <c r="C689" s="1" t="s">
        <v>62</v>
      </c>
      <c r="D689" s="1" t="s">
        <v>482</v>
      </c>
      <c r="E689" s="1" t="s">
        <v>76</v>
      </c>
      <c r="AU689">
        <v>22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76</v>
      </c>
      <c r="BI689" s="3">
        <v>3</v>
      </c>
      <c r="BJ689" s="3" t="str">
        <f t="array" ref="BJ689">IF(C689="yes",VLOOKUP(BI689&amp;D689,CHOOSE({1,2},Schedule_2015!$A$2:$A$257&amp;Schedule_2015!$B$2:$B$257,Schedule_2015!$C$2:$C$257),2,0),VLOOKUP(BI689&amp;D689,CHOOSE({1,2},Schedule_2015!$A$2:$A$257&amp;Schedule_2015!$C$2:$C$257,Schedule_2015!$B$2:$B$257),2,0))</f>
        <v>CHI</v>
      </c>
      <c r="BK689" s="3">
        <f>VLOOKUP(BJ689,Def!$A$2:$Z$34,23,0)</f>
        <v>82.2</v>
      </c>
      <c r="BL689" s="3">
        <f>VLOOKUP(BJ689,Def!$A$2:$Z$34,16,0)</f>
        <v>274</v>
      </c>
      <c r="BM689" s="3">
        <f>VLOOKUP(BJ689,Def!$A$2:$Z$34,17,0)</f>
        <v>10</v>
      </c>
      <c r="BN689" s="3">
        <f>VLOOKUP(BJ689,Def!$A$2:$Z$34,24,0)</f>
        <v>2</v>
      </c>
      <c r="BO689" s="1">
        <f t="shared" ca="1" si="150"/>
        <v>0</v>
      </c>
      <c r="BP689" s="1">
        <f t="shared" ca="1" si="151"/>
        <v>0</v>
      </c>
      <c r="BQ689" s="1">
        <f t="shared" ca="1" si="152"/>
        <v>0</v>
      </c>
      <c r="BR689" s="1">
        <f t="shared" ca="1" si="153"/>
        <v>0</v>
      </c>
      <c r="BS689" s="1">
        <f t="shared" ca="1" si="154"/>
        <v>0</v>
      </c>
      <c r="BT689" s="1">
        <f t="shared" ca="1" si="155"/>
        <v>0</v>
      </c>
      <c r="BU689" s="1">
        <f t="shared" ca="1" si="156"/>
        <v>0</v>
      </c>
      <c r="BV689" s="1">
        <f t="shared" ca="1" si="157"/>
        <v>7.6000000000000005</v>
      </c>
      <c r="BW689" s="1">
        <f t="shared" ca="1" si="158"/>
        <v>6</v>
      </c>
      <c r="BX689" s="1">
        <f t="shared" ca="1" si="159"/>
        <v>0</v>
      </c>
      <c r="BY689" s="1">
        <f t="shared" ca="1" si="160"/>
        <v>0</v>
      </c>
      <c r="BZ689" s="1">
        <f t="shared" ca="1" si="161"/>
        <v>0</v>
      </c>
      <c r="CA689" s="1">
        <f t="shared" ca="1" si="162"/>
        <v>0</v>
      </c>
      <c r="CB689" s="1">
        <f t="shared" ca="1" si="163"/>
        <v>0</v>
      </c>
      <c r="CC689" s="1">
        <f t="shared" ca="1" si="164"/>
        <v>13.600000000000001</v>
      </c>
    </row>
    <row r="690" spans="1:81" hidden="1" x14ac:dyDescent="0.25">
      <c r="A690" s="1" t="s">
        <v>483</v>
      </c>
      <c r="B690" s="1" t="s">
        <v>484</v>
      </c>
      <c r="C690" s="1" t="s">
        <v>62</v>
      </c>
      <c r="D690" s="1" t="s">
        <v>482</v>
      </c>
      <c r="E690" s="1" t="s">
        <v>69</v>
      </c>
      <c r="BB690">
        <v>16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104</v>
      </c>
      <c r="BI690" s="3">
        <v>3</v>
      </c>
      <c r="BJ690" s="3" t="str">
        <f t="array" ref="BJ690">IF(C690="yes",VLOOKUP(BI690&amp;D690,CHOOSE({1,2},Schedule_2015!$A$2:$A$257&amp;Schedule_2015!$B$2:$B$257,Schedule_2015!$C$2:$C$257),2,0),VLOOKUP(BI690&amp;D690,CHOOSE({1,2},Schedule_2015!$A$2:$A$257&amp;Schedule_2015!$C$2:$C$257,Schedule_2015!$B$2:$B$257),2,0))</f>
        <v>CHI</v>
      </c>
      <c r="BK690" s="3">
        <f>VLOOKUP(BJ690,Def!$A$2:$Z$34,23,0)</f>
        <v>82.2</v>
      </c>
      <c r="BL690" s="3">
        <f>VLOOKUP(BJ690,Def!$A$2:$Z$34,16,0)</f>
        <v>274</v>
      </c>
      <c r="BM690" s="3">
        <f>VLOOKUP(BJ690,Def!$A$2:$Z$34,17,0)</f>
        <v>10</v>
      </c>
      <c r="BN690" s="3">
        <f>VLOOKUP(BJ690,Def!$A$2:$Z$34,24,0)</f>
        <v>2</v>
      </c>
      <c r="BO690" s="1">
        <f t="shared" ca="1" si="150"/>
        <v>0</v>
      </c>
      <c r="BP690" s="1">
        <f t="shared" ca="1" si="151"/>
        <v>0</v>
      </c>
      <c r="BQ690" s="1">
        <f t="shared" ca="1" si="152"/>
        <v>0</v>
      </c>
      <c r="BR690" s="1">
        <f t="shared" ca="1" si="153"/>
        <v>0</v>
      </c>
      <c r="BS690" s="1">
        <f t="shared" ca="1" si="154"/>
        <v>10.4</v>
      </c>
      <c r="BT690" s="1">
        <f t="shared" ca="1" si="155"/>
        <v>0</v>
      </c>
      <c r="BU690" s="1">
        <f t="shared" ca="1" si="156"/>
        <v>3</v>
      </c>
      <c r="BV690" s="1">
        <f t="shared" ca="1" si="157"/>
        <v>0</v>
      </c>
      <c r="BW690" s="1">
        <f t="shared" ca="1" si="158"/>
        <v>0</v>
      </c>
      <c r="BX690" s="1">
        <f t="shared" ca="1" si="159"/>
        <v>0</v>
      </c>
      <c r="BY690" s="1">
        <f t="shared" ca="1" si="160"/>
        <v>0</v>
      </c>
      <c r="BZ690" s="1">
        <f t="shared" ca="1" si="161"/>
        <v>0</v>
      </c>
      <c r="CA690" s="1">
        <f t="shared" ca="1" si="162"/>
        <v>0</v>
      </c>
      <c r="CB690" s="1">
        <f t="shared" ca="1" si="163"/>
        <v>0</v>
      </c>
      <c r="CC690" s="1">
        <f t="shared" ca="1" si="164"/>
        <v>13.4</v>
      </c>
    </row>
    <row r="691" spans="1:81" hidden="1" x14ac:dyDescent="0.25">
      <c r="A691" s="1" t="s">
        <v>325</v>
      </c>
      <c r="B691" s="1" t="s">
        <v>326</v>
      </c>
      <c r="C691" s="1" t="s">
        <v>62</v>
      </c>
      <c r="D691" s="1" t="s">
        <v>327</v>
      </c>
      <c r="E691" s="1" t="s">
        <v>64</v>
      </c>
      <c r="AD691">
        <v>30</v>
      </c>
      <c r="AE691">
        <v>16</v>
      </c>
      <c r="AF691">
        <v>0</v>
      </c>
      <c r="AG691">
        <v>1</v>
      </c>
      <c r="AH691">
        <v>0</v>
      </c>
      <c r="AI691">
        <v>0</v>
      </c>
      <c r="AJ691">
        <v>181</v>
      </c>
      <c r="BB691">
        <v>3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21</v>
      </c>
      <c r="BI691" s="3">
        <v>5</v>
      </c>
      <c r="BJ691" s="3" t="str">
        <f t="array" ref="BJ691">IF(C691="yes",VLOOKUP(BI691&amp;D691,CHOOSE({1,2},Schedule_2015!$A$2:$A$257&amp;Schedule_2015!$B$2:$B$257,Schedule_2015!$C$2:$C$257),2,0),VLOOKUP(BI691&amp;D691,CHOOSE({1,2},Schedule_2015!$A$2:$A$257&amp;Schedule_2015!$C$2:$C$257,Schedule_2015!$B$2:$B$257),2,0))</f>
        <v>CHI</v>
      </c>
      <c r="BK691" s="3">
        <f>VLOOKUP(BJ691,Def!$A$2:$Z$34,23,0)</f>
        <v>82.2</v>
      </c>
      <c r="BL691" s="3">
        <f>VLOOKUP(BJ691,Def!$A$2:$Z$34,16,0)</f>
        <v>274</v>
      </c>
      <c r="BM691" s="3">
        <f>VLOOKUP(BJ691,Def!$A$2:$Z$34,17,0)</f>
        <v>10</v>
      </c>
      <c r="BN691" s="3">
        <f>VLOOKUP(BJ691,Def!$A$2:$Z$34,24,0)</f>
        <v>2</v>
      </c>
      <c r="BO691" s="1">
        <f t="shared" ca="1" si="150"/>
        <v>4</v>
      </c>
      <c r="BP691" s="1">
        <f t="shared" ca="1" si="151"/>
        <v>7.24</v>
      </c>
      <c r="BQ691" s="1">
        <f t="shared" ca="1" si="152"/>
        <v>0</v>
      </c>
      <c r="BR691" s="1">
        <f t="shared" ca="1" si="153"/>
        <v>0</v>
      </c>
      <c r="BS691" s="1">
        <f t="shared" ca="1" si="154"/>
        <v>2.1</v>
      </c>
      <c r="BT691" s="1">
        <f t="shared" ca="1" si="155"/>
        <v>0</v>
      </c>
      <c r="BU691" s="1">
        <f t="shared" ca="1" si="156"/>
        <v>0</v>
      </c>
      <c r="BV691" s="1">
        <f t="shared" ca="1" si="157"/>
        <v>0</v>
      </c>
      <c r="BW691" s="1">
        <f t="shared" ca="1" si="158"/>
        <v>0</v>
      </c>
      <c r="BX691" s="1">
        <f t="shared" ca="1" si="159"/>
        <v>0</v>
      </c>
      <c r="BY691" s="1">
        <f t="shared" ca="1" si="160"/>
        <v>0</v>
      </c>
      <c r="BZ691" s="1">
        <f t="shared" ca="1" si="161"/>
        <v>0</v>
      </c>
      <c r="CA691" s="1">
        <f t="shared" ca="1" si="162"/>
        <v>0</v>
      </c>
      <c r="CB691" s="1">
        <f t="shared" ca="1" si="163"/>
        <v>0</v>
      </c>
      <c r="CC691" s="1">
        <f t="shared" ca="1" si="164"/>
        <v>13.34</v>
      </c>
    </row>
    <row r="692" spans="1:81" hidden="1" x14ac:dyDescent="0.25">
      <c r="A692" s="1" t="s">
        <v>1298</v>
      </c>
      <c r="B692" s="1" t="s">
        <v>1299</v>
      </c>
      <c r="C692" s="1" t="s">
        <v>135</v>
      </c>
      <c r="D692" s="1" t="s">
        <v>1285</v>
      </c>
      <c r="E692" s="1" t="s">
        <v>76</v>
      </c>
      <c r="AU692">
        <v>25</v>
      </c>
      <c r="AV692">
        <v>0</v>
      </c>
      <c r="AW692">
        <v>5</v>
      </c>
      <c r="AX692">
        <v>0</v>
      </c>
      <c r="AY692">
        <v>0</v>
      </c>
      <c r="AZ692">
        <v>0</v>
      </c>
      <c r="BA692">
        <v>80</v>
      </c>
      <c r="BI692" s="3">
        <v>4</v>
      </c>
      <c r="BJ692" s="3" t="str">
        <f t="array" ref="BJ692">IF(C692="yes",VLOOKUP(BI692&amp;D692,CHOOSE({1,2},Schedule_2015!$A$2:$A$257&amp;Schedule_2015!$B$2:$B$257,Schedule_2015!$C$2:$C$257),2,0),VLOOKUP(BI692&amp;D692,CHOOSE({1,2},Schedule_2015!$A$2:$A$257&amp;Schedule_2015!$C$2:$C$257,Schedule_2015!$B$2:$B$257),2,0))</f>
        <v>CHI</v>
      </c>
      <c r="BK692" s="3">
        <f>VLOOKUP(BJ692,Def!$A$2:$Z$34,23,0)</f>
        <v>82.2</v>
      </c>
      <c r="BL692" s="3">
        <f>VLOOKUP(BJ692,Def!$A$2:$Z$34,16,0)</f>
        <v>274</v>
      </c>
      <c r="BM692" s="3">
        <f>VLOOKUP(BJ692,Def!$A$2:$Z$34,17,0)</f>
        <v>10</v>
      </c>
      <c r="BN692" s="3">
        <f>VLOOKUP(BJ692,Def!$A$2:$Z$34,24,0)</f>
        <v>2</v>
      </c>
      <c r="BO692" s="1">
        <f t="shared" ca="1" si="150"/>
        <v>0</v>
      </c>
      <c r="BP692" s="1">
        <f t="shared" ca="1" si="151"/>
        <v>0</v>
      </c>
      <c r="BQ692" s="1">
        <f t="shared" ca="1" si="152"/>
        <v>0</v>
      </c>
      <c r="BR692" s="1">
        <f t="shared" ca="1" si="153"/>
        <v>0</v>
      </c>
      <c r="BS692" s="1">
        <f t="shared" ca="1" si="154"/>
        <v>0</v>
      </c>
      <c r="BT692" s="1">
        <f t="shared" ca="1" si="155"/>
        <v>0</v>
      </c>
      <c r="BU692" s="1">
        <f t="shared" ca="1" si="156"/>
        <v>0</v>
      </c>
      <c r="BV692" s="1">
        <f t="shared" ca="1" si="157"/>
        <v>8</v>
      </c>
      <c r="BW692" s="1">
        <f t="shared" ca="1" si="158"/>
        <v>5</v>
      </c>
      <c r="BX692" s="1">
        <f t="shared" ca="1" si="159"/>
        <v>0</v>
      </c>
      <c r="BY692" s="1">
        <f t="shared" ca="1" si="160"/>
        <v>0</v>
      </c>
      <c r="BZ692" s="1">
        <f t="shared" ca="1" si="161"/>
        <v>0</v>
      </c>
      <c r="CA692" s="1">
        <f t="shared" ca="1" si="162"/>
        <v>0</v>
      </c>
      <c r="CB692" s="1">
        <f t="shared" ca="1" si="163"/>
        <v>0</v>
      </c>
      <c r="CC692" s="1">
        <f t="shared" ca="1" si="164"/>
        <v>13</v>
      </c>
    </row>
    <row r="693" spans="1:81" hidden="1" x14ac:dyDescent="0.25">
      <c r="A693" s="1" t="s">
        <v>1286</v>
      </c>
      <c r="B693" s="1" t="s">
        <v>1287</v>
      </c>
      <c r="C693" s="1" t="s">
        <v>135</v>
      </c>
      <c r="D693" s="1" t="s">
        <v>1285</v>
      </c>
      <c r="E693" s="1" t="s">
        <v>69</v>
      </c>
      <c r="Y693">
        <v>19</v>
      </c>
      <c r="Z693">
        <v>37</v>
      </c>
      <c r="AA693">
        <v>0</v>
      </c>
      <c r="AB693">
        <v>3</v>
      </c>
      <c r="AC693">
        <v>0</v>
      </c>
      <c r="AU693">
        <v>9</v>
      </c>
      <c r="AV693">
        <v>4</v>
      </c>
      <c r="AW693">
        <v>2</v>
      </c>
      <c r="AX693">
        <v>1</v>
      </c>
      <c r="AY693">
        <v>0</v>
      </c>
      <c r="AZ693">
        <v>0</v>
      </c>
      <c r="BA693">
        <v>13</v>
      </c>
      <c r="BB693">
        <v>5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22</v>
      </c>
      <c r="BI693" s="3">
        <v>4</v>
      </c>
      <c r="BJ693" s="3" t="str">
        <f t="array" ref="BJ693">IF(C693="yes",VLOOKUP(BI693&amp;D693,CHOOSE({1,2},Schedule_2015!$A$2:$A$257&amp;Schedule_2015!$B$2:$B$257,Schedule_2015!$C$2:$C$257),2,0),VLOOKUP(BI693&amp;D693,CHOOSE({1,2},Schedule_2015!$A$2:$A$257&amp;Schedule_2015!$C$2:$C$257,Schedule_2015!$B$2:$B$257),2,0))</f>
        <v>CHI</v>
      </c>
      <c r="BK693" s="3">
        <f>VLOOKUP(BJ693,Def!$A$2:$Z$34,23,0)</f>
        <v>82.2</v>
      </c>
      <c r="BL693" s="3">
        <f>VLOOKUP(BJ693,Def!$A$2:$Z$34,16,0)</f>
        <v>274</v>
      </c>
      <c r="BM693" s="3">
        <f>VLOOKUP(BJ693,Def!$A$2:$Z$34,17,0)</f>
        <v>10</v>
      </c>
      <c r="BN693" s="3">
        <f>VLOOKUP(BJ693,Def!$A$2:$Z$34,24,0)</f>
        <v>2</v>
      </c>
      <c r="BO693" s="1">
        <f t="shared" ca="1" si="150"/>
        <v>0</v>
      </c>
      <c r="BP693" s="1">
        <f t="shared" ca="1" si="151"/>
        <v>0</v>
      </c>
      <c r="BQ693" s="1">
        <f t="shared" ca="1" si="152"/>
        <v>0</v>
      </c>
      <c r="BR693" s="1">
        <f t="shared" ca="1" si="153"/>
        <v>0</v>
      </c>
      <c r="BS693" s="1">
        <f t="shared" ca="1" si="154"/>
        <v>2.2000000000000002</v>
      </c>
      <c r="BT693" s="1">
        <f t="shared" ca="1" si="155"/>
        <v>0</v>
      </c>
      <c r="BU693" s="1">
        <f t="shared" ca="1" si="156"/>
        <v>0</v>
      </c>
      <c r="BV693" s="1">
        <f t="shared" ca="1" si="157"/>
        <v>1.3</v>
      </c>
      <c r="BW693" s="1">
        <f t="shared" ca="1" si="158"/>
        <v>2</v>
      </c>
      <c r="BX693" s="1">
        <f t="shared" ca="1" si="159"/>
        <v>6</v>
      </c>
      <c r="BY693" s="1">
        <f t="shared" ca="1" si="160"/>
        <v>0</v>
      </c>
      <c r="BZ693" s="1">
        <f t="shared" ca="1" si="161"/>
        <v>0</v>
      </c>
      <c r="CA693" s="1">
        <f t="shared" ca="1" si="162"/>
        <v>0</v>
      </c>
      <c r="CB693" s="1">
        <f t="shared" ca="1" si="163"/>
        <v>0</v>
      </c>
      <c r="CC693" s="1">
        <f t="shared" ca="1" si="164"/>
        <v>11.5</v>
      </c>
    </row>
    <row r="694" spans="1:81" hidden="1" x14ac:dyDescent="0.25">
      <c r="A694" s="1" t="s">
        <v>330</v>
      </c>
      <c r="B694" s="1" t="s">
        <v>331</v>
      </c>
      <c r="C694" s="1" t="s">
        <v>62</v>
      </c>
      <c r="D694" s="1" t="s">
        <v>327</v>
      </c>
      <c r="E694" s="1" t="s">
        <v>76</v>
      </c>
      <c r="Y694">
        <v>19</v>
      </c>
      <c r="Z694">
        <v>19</v>
      </c>
      <c r="AA694">
        <v>0</v>
      </c>
      <c r="AB694">
        <v>1</v>
      </c>
      <c r="AC694">
        <v>0</v>
      </c>
      <c r="AP694">
        <v>5</v>
      </c>
      <c r="AQ694">
        <v>10</v>
      </c>
      <c r="AR694">
        <v>0</v>
      </c>
      <c r="AS694">
        <v>3</v>
      </c>
      <c r="AT694">
        <v>0</v>
      </c>
      <c r="AU694">
        <v>19</v>
      </c>
      <c r="AV694">
        <v>19</v>
      </c>
      <c r="AW694">
        <v>2</v>
      </c>
      <c r="AX694">
        <v>1</v>
      </c>
      <c r="AY694">
        <v>0</v>
      </c>
      <c r="AZ694">
        <v>0</v>
      </c>
      <c r="BA694">
        <v>24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0</v>
      </c>
      <c r="BH694">
        <v>5</v>
      </c>
      <c r="BI694" s="3">
        <v>5</v>
      </c>
      <c r="BJ694" s="3" t="str">
        <f t="array" ref="BJ694">IF(C694="yes",VLOOKUP(BI694&amp;D694,CHOOSE({1,2},Schedule_2015!$A$2:$A$257&amp;Schedule_2015!$B$2:$B$257,Schedule_2015!$C$2:$C$257),2,0),VLOOKUP(BI694&amp;D694,CHOOSE({1,2},Schedule_2015!$A$2:$A$257&amp;Schedule_2015!$C$2:$C$257,Schedule_2015!$B$2:$B$257),2,0))</f>
        <v>CHI</v>
      </c>
      <c r="BK694" s="3">
        <f>VLOOKUP(BJ694,Def!$A$2:$Z$34,23,0)</f>
        <v>82.2</v>
      </c>
      <c r="BL694" s="3">
        <f>VLOOKUP(BJ694,Def!$A$2:$Z$34,16,0)</f>
        <v>274</v>
      </c>
      <c r="BM694" s="3">
        <f>VLOOKUP(BJ694,Def!$A$2:$Z$34,17,0)</f>
        <v>10</v>
      </c>
      <c r="BN694" s="3">
        <f>VLOOKUP(BJ694,Def!$A$2:$Z$34,24,0)</f>
        <v>2</v>
      </c>
      <c r="BO694" s="1">
        <f t="shared" ca="1" si="150"/>
        <v>0</v>
      </c>
      <c r="BP694" s="1">
        <f t="shared" ca="1" si="151"/>
        <v>0</v>
      </c>
      <c r="BQ694" s="1">
        <f t="shared" ca="1" si="152"/>
        <v>0</v>
      </c>
      <c r="BR694" s="1">
        <f t="shared" ca="1" si="153"/>
        <v>0</v>
      </c>
      <c r="BS694" s="1">
        <f t="shared" ca="1" si="154"/>
        <v>0.5</v>
      </c>
      <c r="BT694" s="1">
        <f t="shared" ca="1" si="155"/>
        <v>0</v>
      </c>
      <c r="BU694" s="1">
        <f t="shared" ca="1" si="156"/>
        <v>0</v>
      </c>
      <c r="BV694" s="1">
        <f t="shared" ca="1" si="157"/>
        <v>2.4000000000000004</v>
      </c>
      <c r="BW694" s="1">
        <f t="shared" ca="1" si="158"/>
        <v>2</v>
      </c>
      <c r="BX694" s="1">
        <f t="shared" ca="1" si="159"/>
        <v>6</v>
      </c>
      <c r="BY694" s="1">
        <f t="shared" ca="1" si="160"/>
        <v>0</v>
      </c>
      <c r="BZ694" s="1">
        <f t="shared" ca="1" si="161"/>
        <v>0</v>
      </c>
      <c r="CA694" s="1">
        <f t="shared" ca="1" si="162"/>
        <v>0</v>
      </c>
      <c r="CB694" s="1">
        <f t="shared" ca="1" si="163"/>
        <v>0</v>
      </c>
      <c r="CC694" s="1">
        <f t="shared" ca="1" si="164"/>
        <v>10.9</v>
      </c>
    </row>
    <row r="695" spans="1:81" hidden="1" x14ac:dyDescent="0.25">
      <c r="A695" s="1" t="s">
        <v>1981</v>
      </c>
      <c r="B695" s="1" t="s">
        <v>1982</v>
      </c>
      <c r="C695" s="1" t="s">
        <v>135</v>
      </c>
      <c r="D695" s="1" t="s">
        <v>1125</v>
      </c>
      <c r="E695" s="1" t="s">
        <v>76</v>
      </c>
      <c r="AU695">
        <v>14</v>
      </c>
      <c r="AV695">
        <v>6</v>
      </c>
      <c r="AW695">
        <v>2</v>
      </c>
      <c r="AX695">
        <v>1</v>
      </c>
      <c r="AY695">
        <v>0</v>
      </c>
      <c r="AZ695">
        <v>0</v>
      </c>
      <c r="BA695">
        <v>20</v>
      </c>
      <c r="BI695" s="3">
        <v>2</v>
      </c>
      <c r="BJ695" s="3" t="str">
        <f t="array" ref="BJ695">IF(C695="yes",VLOOKUP(BI695&amp;D695,CHOOSE({1,2},Schedule_2015!$A$2:$A$257&amp;Schedule_2015!$B$2:$B$257,Schedule_2015!$C$2:$C$257),2,0),VLOOKUP(BI695&amp;D695,CHOOSE({1,2},Schedule_2015!$A$2:$A$257&amp;Schedule_2015!$C$2:$C$257,Schedule_2015!$B$2:$B$257),2,0))</f>
        <v>CHI</v>
      </c>
      <c r="BK695" s="3">
        <f>VLOOKUP(BJ695,Def!$A$2:$Z$34,23,0)</f>
        <v>82.2</v>
      </c>
      <c r="BL695" s="3">
        <f>VLOOKUP(BJ695,Def!$A$2:$Z$34,16,0)</f>
        <v>274</v>
      </c>
      <c r="BM695" s="3">
        <f>VLOOKUP(BJ695,Def!$A$2:$Z$34,17,0)</f>
        <v>10</v>
      </c>
      <c r="BN695" s="3">
        <f>VLOOKUP(BJ695,Def!$A$2:$Z$34,24,0)</f>
        <v>2</v>
      </c>
      <c r="BO695" s="1">
        <f t="shared" ca="1" si="150"/>
        <v>0</v>
      </c>
      <c r="BP695" s="1">
        <f t="shared" ca="1" si="151"/>
        <v>0</v>
      </c>
      <c r="BQ695" s="1">
        <f t="shared" ca="1" si="152"/>
        <v>0</v>
      </c>
      <c r="BR695" s="1">
        <f t="shared" ca="1" si="153"/>
        <v>0</v>
      </c>
      <c r="BS695" s="1">
        <f t="shared" ca="1" si="154"/>
        <v>0</v>
      </c>
      <c r="BT695" s="1">
        <f t="shared" ca="1" si="155"/>
        <v>0</v>
      </c>
      <c r="BU695" s="1">
        <f t="shared" ca="1" si="156"/>
        <v>0</v>
      </c>
      <c r="BV695" s="1">
        <f t="shared" ca="1" si="157"/>
        <v>2</v>
      </c>
      <c r="BW695" s="1">
        <f t="shared" ca="1" si="158"/>
        <v>2</v>
      </c>
      <c r="BX695" s="1">
        <f t="shared" ca="1" si="159"/>
        <v>6</v>
      </c>
      <c r="BY695" s="1">
        <f t="shared" ca="1" si="160"/>
        <v>0</v>
      </c>
      <c r="BZ695" s="1">
        <f t="shared" ca="1" si="161"/>
        <v>0</v>
      </c>
      <c r="CA695" s="1">
        <f t="shared" ca="1" si="162"/>
        <v>0</v>
      </c>
      <c r="CB695" s="1">
        <f t="shared" ca="1" si="163"/>
        <v>0</v>
      </c>
      <c r="CC695" s="1">
        <f t="shared" ca="1" si="164"/>
        <v>10</v>
      </c>
    </row>
    <row r="696" spans="1:81" hidden="1" x14ac:dyDescent="0.25">
      <c r="A696" s="1" t="s">
        <v>2424</v>
      </c>
      <c r="B696" s="1" t="s">
        <v>2425</v>
      </c>
      <c r="C696" s="1" t="s">
        <v>135</v>
      </c>
      <c r="D696" s="1" t="s">
        <v>965</v>
      </c>
      <c r="E696" s="1" t="s">
        <v>76</v>
      </c>
      <c r="Y696">
        <v>0</v>
      </c>
      <c r="Z696">
        <v>0</v>
      </c>
      <c r="AA696">
        <v>0</v>
      </c>
      <c r="AB696">
        <v>1</v>
      </c>
      <c r="AC696">
        <v>0</v>
      </c>
      <c r="AU696">
        <v>25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59</v>
      </c>
      <c r="BI696" s="3">
        <v>1</v>
      </c>
      <c r="BJ696" s="3" t="str">
        <f t="array" ref="BJ696">IF(C696="yes",VLOOKUP(BI696&amp;D696,CHOOSE({1,2},Schedule_2015!$A$2:$A$257&amp;Schedule_2015!$B$2:$B$257,Schedule_2015!$C$2:$C$257),2,0),VLOOKUP(BI696&amp;D696,CHOOSE({1,2},Schedule_2015!$A$2:$A$257&amp;Schedule_2015!$C$2:$C$257,Schedule_2015!$B$2:$B$257),2,0))</f>
        <v>CHI</v>
      </c>
      <c r="BK696" s="3">
        <f>VLOOKUP(BJ696,Def!$A$2:$Z$34,23,0)</f>
        <v>82.2</v>
      </c>
      <c r="BL696" s="3">
        <f>VLOOKUP(BJ696,Def!$A$2:$Z$34,16,0)</f>
        <v>274</v>
      </c>
      <c r="BM696" s="3">
        <f>VLOOKUP(BJ696,Def!$A$2:$Z$34,17,0)</f>
        <v>10</v>
      </c>
      <c r="BN696" s="3">
        <f>VLOOKUP(BJ696,Def!$A$2:$Z$34,24,0)</f>
        <v>2</v>
      </c>
      <c r="BO696" s="1">
        <f t="shared" ca="1" si="150"/>
        <v>0</v>
      </c>
      <c r="BP696" s="1">
        <f t="shared" ca="1" si="151"/>
        <v>0</v>
      </c>
      <c r="BQ696" s="1">
        <f t="shared" ca="1" si="152"/>
        <v>0</v>
      </c>
      <c r="BR696" s="1">
        <f t="shared" ca="1" si="153"/>
        <v>0</v>
      </c>
      <c r="BS696" s="1">
        <f t="shared" ca="1" si="154"/>
        <v>0</v>
      </c>
      <c r="BT696" s="1">
        <f t="shared" ca="1" si="155"/>
        <v>0</v>
      </c>
      <c r="BU696" s="1">
        <f t="shared" ca="1" si="156"/>
        <v>0</v>
      </c>
      <c r="BV696" s="1">
        <f t="shared" ca="1" si="157"/>
        <v>5.9</v>
      </c>
      <c r="BW696" s="1">
        <f t="shared" ca="1" si="158"/>
        <v>4</v>
      </c>
      <c r="BX696" s="1">
        <f t="shared" ca="1" si="159"/>
        <v>0</v>
      </c>
      <c r="BY696" s="1">
        <f t="shared" ca="1" si="160"/>
        <v>0</v>
      </c>
      <c r="BZ696" s="1">
        <f t="shared" ca="1" si="161"/>
        <v>0</v>
      </c>
      <c r="CA696" s="1">
        <f t="shared" ca="1" si="162"/>
        <v>0</v>
      </c>
      <c r="CB696" s="1">
        <f t="shared" ca="1" si="163"/>
        <v>0</v>
      </c>
      <c r="CC696" s="1">
        <f t="shared" ca="1" si="164"/>
        <v>9.9</v>
      </c>
    </row>
    <row r="697" spans="1:81" hidden="1" x14ac:dyDescent="0.25">
      <c r="A697" s="1" t="s">
        <v>1138</v>
      </c>
      <c r="B697" s="1" t="s">
        <v>1139</v>
      </c>
      <c r="C697" s="1" t="s">
        <v>135</v>
      </c>
      <c r="D697" s="1" t="s">
        <v>1125</v>
      </c>
      <c r="E697" s="1" t="s">
        <v>76</v>
      </c>
      <c r="AU697">
        <v>13</v>
      </c>
      <c r="AV697">
        <v>0</v>
      </c>
      <c r="AW697">
        <v>5</v>
      </c>
      <c r="AX697">
        <v>0</v>
      </c>
      <c r="AY697">
        <v>0</v>
      </c>
      <c r="AZ697">
        <v>0</v>
      </c>
      <c r="BA697">
        <v>45</v>
      </c>
      <c r="BI697" s="3">
        <v>2</v>
      </c>
      <c r="BJ697" s="3" t="str">
        <f t="array" ref="BJ697">IF(C697="yes",VLOOKUP(BI697&amp;D697,CHOOSE({1,2},Schedule_2015!$A$2:$A$257&amp;Schedule_2015!$B$2:$B$257,Schedule_2015!$C$2:$C$257),2,0),VLOOKUP(BI697&amp;D697,CHOOSE({1,2},Schedule_2015!$A$2:$A$257&amp;Schedule_2015!$C$2:$C$257,Schedule_2015!$B$2:$B$257),2,0))</f>
        <v>CHI</v>
      </c>
      <c r="BK697" s="3">
        <f>VLOOKUP(BJ697,Def!$A$2:$Z$34,23,0)</f>
        <v>82.2</v>
      </c>
      <c r="BL697" s="3">
        <f>VLOOKUP(BJ697,Def!$A$2:$Z$34,16,0)</f>
        <v>274</v>
      </c>
      <c r="BM697" s="3">
        <f>VLOOKUP(BJ697,Def!$A$2:$Z$34,17,0)</f>
        <v>10</v>
      </c>
      <c r="BN697" s="3">
        <f>VLOOKUP(BJ697,Def!$A$2:$Z$34,24,0)</f>
        <v>2</v>
      </c>
      <c r="BO697" s="1">
        <f t="shared" ca="1" si="150"/>
        <v>0</v>
      </c>
      <c r="BP697" s="1">
        <f t="shared" ca="1" si="151"/>
        <v>0</v>
      </c>
      <c r="BQ697" s="1">
        <f t="shared" ca="1" si="152"/>
        <v>0</v>
      </c>
      <c r="BR697" s="1">
        <f t="shared" ca="1" si="153"/>
        <v>0</v>
      </c>
      <c r="BS697" s="1">
        <f t="shared" ca="1" si="154"/>
        <v>0</v>
      </c>
      <c r="BT697" s="1">
        <f t="shared" ca="1" si="155"/>
        <v>0</v>
      </c>
      <c r="BU697" s="1">
        <f t="shared" ca="1" si="156"/>
        <v>0</v>
      </c>
      <c r="BV697" s="1">
        <f t="shared" ca="1" si="157"/>
        <v>4.5</v>
      </c>
      <c r="BW697" s="1">
        <f t="shared" ca="1" si="158"/>
        <v>5</v>
      </c>
      <c r="BX697" s="1">
        <f t="shared" ca="1" si="159"/>
        <v>0</v>
      </c>
      <c r="BY697" s="1">
        <f t="shared" ca="1" si="160"/>
        <v>0</v>
      </c>
      <c r="BZ697" s="1">
        <f t="shared" ca="1" si="161"/>
        <v>0</v>
      </c>
      <c r="CA697" s="1">
        <f t="shared" ca="1" si="162"/>
        <v>0</v>
      </c>
      <c r="CB697" s="1">
        <f t="shared" ca="1" si="163"/>
        <v>0</v>
      </c>
      <c r="CC697" s="1">
        <f t="shared" ca="1" si="164"/>
        <v>9.5</v>
      </c>
    </row>
    <row r="698" spans="1:81" hidden="1" x14ac:dyDescent="0.25">
      <c r="A698" s="1" t="s">
        <v>334</v>
      </c>
      <c r="B698" s="1" t="s">
        <v>335</v>
      </c>
      <c r="C698" s="1" t="s">
        <v>62</v>
      </c>
      <c r="D698" s="1" t="s">
        <v>327</v>
      </c>
      <c r="E698" s="1" t="s">
        <v>69</v>
      </c>
      <c r="AU698">
        <v>26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26</v>
      </c>
      <c r="BB698">
        <v>12</v>
      </c>
      <c r="BC698">
        <v>15</v>
      </c>
      <c r="BD698">
        <v>0</v>
      </c>
      <c r="BE698">
        <v>0</v>
      </c>
      <c r="BF698">
        <v>0</v>
      </c>
      <c r="BG698">
        <v>0</v>
      </c>
      <c r="BH698">
        <v>58</v>
      </c>
      <c r="BI698" s="3">
        <v>5</v>
      </c>
      <c r="BJ698" s="3" t="str">
        <f t="array" ref="BJ698">IF(C698="yes",VLOOKUP(BI698&amp;D698,CHOOSE({1,2},Schedule_2015!$A$2:$A$257&amp;Schedule_2015!$B$2:$B$257,Schedule_2015!$C$2:$C$257),2,0),VLOOKUP(BI698&amp;D698,CHOOSE({1,2},Schedule_2015!$A$2:$A$257&amp;Schedule_2015!$C$2:$C$257,Schedule_2015!$B$2:$B$257),2,0))</f>
        <v>CHI</v>
      </c>
      <c r="BK698" s="3">
        <f>VLOOKUP(BJ698,Def!$A$2:$Z$34,23,0)</f>
        <v>82.2</v>
      </c>
      <c r="BL698" s="3">
        <f>VLOOKUP(BJ698,Def!$A$2:$Z$34,16,0)</f>
        <v>274</v>
      </c>
      <c r="BM698" s="3">
        <f>VLOOKUP(BJ698,Def!$A$2:$Z$34,17,0)</f>
        <v>10</v>
      </c>
      <c r="BN698" s="3">
        <f>VLOOKUP(BJ698,Def!$A$2:$Z$34,24,0)</f>
        <v>2</v>
      </c>
      <c r="BO698" s="1">
        <f t="shared" ca="1" si="150"/>
        <v>0</v>
      </c>
      <c r="BP698" s="1">
        <f t="shared" ca="1" si="151"/>
        <v>0</v>
      </c>
      <c r="BQ698" s="1">
        <f t="shared" ca="1" si="152"/>
        <v>0</v>
      </c>
      <c r="BR698" s="1">
        <f t="shared" ca="1" si="153"/>
        <v>0</v>
      </c>
      <c r="BS698" s="1">
        <f t="shared" ca="1" si="154"/>
        <v>5.8000000000000007</v>
      </c>
      <c r="BT698" s="1">
        <f t="shared" ca="1" si="155"/>
        <v>0</v>
      </c>
      <c r="BU698" s="1">
        <f t="shared" ca="1" si="156"/>
        <v>0</v>
      </c>
      <c r="BV698" s="1">
        <f t="shared" ca="1" si="157"/>
        <v>2.6</v>
      </c>
      <c r="BW698" s="1">
        <f t="shared" ca="1" si="158"/>
        <v>1</v>
      </c>
      <c r="BX698" s="1">
        <f t="shared" ca="1" si="159"/>
        <v>0</v>
      </c>
      <c r="BY698" s="1">
        <f t="shared" ca="1" si="160"/>
        <v>0</v>
      </c>
      <c r="BZ698" s="1">
        <f t="shared" ca="1" si="161"/>
        <v>0</v>
      </c>
      <c r="CA698" s="1">
        <f t="shared" ca="1" si="162"/>
        <v>0</v>
      </c>
      <c r="CB698" s="1">
        <f t="shared" ca="1" si="163"/>
        <v>0</v>
      </c>
      <c r="CC698" s="1">
        <f t="shared" ca="1" si="164"/>
        <v>9.4</v>
      </c>
    </row>
    <row r="699" spans="1:81" hidden="1" x14ac:dyDescent="0.25">
      <c r="A699" s="1" t="s">
        <v>1290</v>
      </c>
      <c r="B699" s="1" t="s">
        <v>1291</v>
      </c>
      <c r="C699" s="1" t="s">
        <v>135</v>
      </c>
      <c r="D699" s="1" t="s">
        <v>1285</v>
      </c>
      <c r="E699" s="1" t="s">
        <v>69</v>
      </c>
      <c r="K699">
        <v>1</v>
      </c>
      <c r="L699">
        <v>0</v>
      </c>
      <c r="M699">
        <v>1</v>
      </c>
      <c r="N699">
        <v>0</v>
      </c>
      <c r="O699">
        <v>-9</v>
      </c>
      <c r="AU699">
        <v>11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12</v>
      </c>
      <c r="BB699">
        <v>16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49</v>
      </c>
      <c r="BI699" s="3">
        <v>4</v>
      </c>
      <c r="BJ699" s="3" t="str">
        <f t="array" ref="BJ699">IF(C699="yes",VLOOKUP(BI699&amp;D699,CHOOSE({1,2},Schedule_2015!$A$2:$A$257&amp;Schedule_2015!$B$2:$B$257,Schedule_2015!$C$2:$C$257),2,0),VLOOKUP(BI699&amp;D699,CHOOSE({1,2},Schedule_2015!$A$2:$A$257&amp;Schedule_2015!$C$2:$C$257,Schedule_2015!$B$2:$B$257),2,0))</f>
        <v>CHI</v>
      </c>
      <c r="BK699" s="3">
        <f>VLOOKUP(BJ699,Def!$A$2:$Z$34,23,0)</f>
        <v>82.2</v>
      </c>
      <c r="BL699" s="3">
        <f>VLOOKUP(BJ699,Def!$A$2:$Z$34,16,0)</f>
        <v>274</v>
      </c>
      <c r="BM699" s="3">
        <f>VLOOKUP(BJ699,Def!$A$2:$Z$34,17,0)</f>
        <v>10</v>
      </c>
      <c r="BN699" s="3">
        <f>VLOOKUP(BJ699,Def!$A$2:$Z$34,24,0)</f>
        <v>2</v>
      </c>
      <c r="BO699" s="1">
        <f t="shared" ca="1" si="150"/>
        <v>0</v>
      </c>
      <c r="BP699" s="1">
        <f t="shared" ca="1" si="151"/>
        <v>0</v>
      </c>
      <c r="BQ699" s="1">
        <f t="shared" ca="1" si="152"/>
        <v>0</v>
      </c>
      <c r="BR699" s="1">
        <f t="shared" ca="1" si="153"/>
        <v>0</v>
      </c>
      <c r="BS699" s="1">
        <f t="shared" ca="1" si="154"/>
        <v>4.9000000000000004</v>
      </c>
      <c r="BT699" s="1">
        <f t="shared" ca="1" si="155"/>
        <v>0</v>
      </c>
      <c r="BU699" s="1">
        <f t="shared" ca="1" si="156"/>
        <v>0</v>
      </c>
      <c r="BV699" s="1">
        <f t="shared" ca="1" si="157"/>
        <v>1.2000000000000002</v>
      </c>
      <c r="BW699" s="1">
        <f t="shared" ca="1" si="158"/>
        <v>3</v>
      </c>
      <c r="BX699" s="1">
        <f t="shared" ca="1" si="159"/>
        <v>0</v>
      </c>
      <c r="BY699" s="1">
        <f t="shared" ca="1" si="160"/>
        <v>0</v>
      </c>
      <c r="BZ699" s="1">
        <f t="shared" ca="1" si="161"/>
        <v>0</v>
      </c>
      <c r="CA699" s="1">
        <f t="shared" ca="1" si="162"/>
        <v>-1</v>
      </c>
      <c r="CB699" s="1">
        <f t="shared" ca="1" si="163"/>
        <v>0</v>
      </c>
      <c r="CC699" s="1">
        <f t="shared" ca="1" si="164"/>
        <v>8.1000000000000014</v>
      </c>
    </row>
    <row r="700" spans="1:81" hidden="1" x14ac:dyDescent="0.25">
      <c r="A700" s="1" t="s">
        <v>1088</v>
      </c>
      <c r="B700" s="1" t="s">
        <v>1132</v>
      </c>
      <c r="C700" s="1" t="s">
        <v>135</v>
      </c>
      <c r="D700" s="1" t="s">
        <v>1125</v>
      </c>
      <c r="E700" s="1" t="s">
        <v>69</v>
      </c>
      <c r="BB700">
        <v>20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72</v>
      </c>
      <c r="BI700" s="3">
        <v>2</v>
      </c>
      <c r="BJ700" s="3" t="str">
        <f t="array" ref="BJ700">IF(C700="yes",VLOOKUP(BI700&amp;D700,CHOOSE({1,2},Schedule_2015!$A$2:$A$257&amp;Schedule_2015!$B$2:$B$257,Schedule_2015!$C$2:$C$257),2,0),VLOOKUP(BI700&amp;D700,CHOOSE({1,2},Schedule_2015!$A$2:$A$257&amp;Schedule_2015!$C$2:$C$257,Schedule_2015!$B$2:$B$257),2,0))</f>
        <v>CHI</v>
      </c>
      <c r="BK700" s="3">
        <f>VLOOKUP(BJ700,Def!$A$2:$Z$34,23,0)</f>
        <v>82.2</v>
      </c>
      <c r="BL700" s="3">
        <f>VLOOKUP(BJ700,Def!$A$2:$Z$34,16,0)</f>
        <v>274</v>
      </c>
      <c r="BM700" s="3">
        <f>VLOOKUP(BJ700,Def!$A$2:$Z$34,17,0)</f>
        <v>10</v>
      </c>
      <c r="BN700" s="3">
        <f>VLOOKUP(BJ700,Def!$A$2:$Z$34,24,0)</f>
        <v>2</v>
      </c>
      <c r="BO700" s="1">
        <f t="shared" ca="1" si="150"/>
        <v>0</v>
      </c>
      <c r="BP700" s="1">
        <f t="shared" ca="1" si="151"/>
        <v>0</v>
      </c>
      <c r="BQ700" s="1">
        <f t="shared" ca="1" si="152"/>
        <v>0</v>
      </c>
      <c r="BR700" s="1">
        <f t="shared" ca="1" si="153"/>
        <v>0</v>
      </c>
      <c r="BS700" s="1">
        <f t="shared" ca="1" si="154"/>
        <v>7.2</v>
      </c>
      <c r="BT700" s="1">
        <f t="shared" ca="1" si="155"/>
        <v>0</v>
      </c>
      <c r="BU700" s="1">
        <f t="shared" ca="1" si="156"/>
        <v>0</v>
      </c>
      <c r="BV700" s="1">
        <f t="shared" ca="1" si="157"/>
        <v>0</v>
      </c>
      <c r="BW700" s="1">
        <f t="shared" ca="1" si="158"/>
        <v>0</v>
      </c>
      <c r="BX700" s="1">
        <f t="shared" ca="1" si="159"/>
        <v>0</v>
      </c>
      <c r="BY700" s="1">
        <f t="shared" ca="1" si="160"/>
        <v>0</v>
      </c>
      <c r="BZ700" s="1">
        <f t="shared" ca="1" si="161"/>
        <v>0</v>
      </c>
      <c r="CA700" s="1">
        <f t="shared" ca="1" si="162"/>
        <v>0</v>
      </c>
      <c r="CB700" s="1">
        <f t="shared" ca="1" si="163"/>
        <v>0</v>
      </c>
      <c r="CC700" s="1">
        <f t="shared" ca="1" si="164"/>
        <v>7.2</v>
      </c>
    </row>
    <row r="701" spans="1:81" hidden="1" x14ac:dyDescent="0.25">
      <c r="A701" s="1" t="s">
        <v>972</v>
      </c>
      <c r="B701" s="1" t="s">
        <v>973</v>
      </c>
      <c r="C701" s="1" t="s">
        <v>135</v>
      </c>
      <c r="D701" s="1" t="s">
        <v>965</v>
      </c>
      <c r="E701" s="1" t="s">
        <v>79</v>
      </c>
      <c r="AU701">
        <v>20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27</v>
      </c>
      <c r="BB701">
        <v>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11</v>
      </c>
      <c r="BI701" s="3">
        <v>1</v>
      </c>
      <c r="BJ701" s="3" t="str">
        <f t="array" ref="BJ701">IF(C701="yes",VLOOKUP(BI701&amp;D701,CHOOSE({1,2},Schedule_2015!$A$2:$A$257&amp;Schedule_2015!$B$2:$B$257,Schedule_2015!$C$2:$C$257),2,0),VLOOKUP(BI701&amp;D701,CHOOSE({1,2},Schedule_2015!$A$2:$A$257&amp;Schedule_2015!$C$2:$C$257,Schedule_2015!$B$2:$B$257),2,0))</f>
        <v>CHI</v>
      </c>
      <c r="BK701" s="3">
        <f>VLOOKUP(BJ701,Def!$A$2:$Z$34,23,0)</f>
        <v>82.2</v>
      </c>
      <c r="BL701" s="3">
        <f>VLOOKUP(BJ701,Def!$A$2:$Z$34,16,0)</f>
        <v>274</v>
      </c>
      <c r="BM701" s="3">
        <f>VLOOKUP(BJ701,Def!$A$2:$Z$34,17,0)</f>
        <v>10</v>
      </c>
      <c r="BN701" s="3">
        <f>VLOOKUP(BJ701,Def!$A$2:$Z$34,24,0)</f>
        <v>2</v>
      </c>
      <c r="BO701" s="1">
        <f t="shared" ca="1" si="150"/>
        <v>0</v>
      </c>
      <c r="BP701" s="1">
        <f t="shared" ca="1" si="151"/>
        <v>0</v>
      </c>
      <c r="BQ701" s="1">
        <f t="shared" ca="1" si="152"/>
        <v>0</v>
      </c>
      <c r="BR701" s="1">
        <f t="shared" ca="1" si="153"/>
        <v>0</v>
      </c>
      <c r="BS701" s="1">
        <f t="shared" ca="1" si="154"/>
        <v>1.1000000000000001</v>
      </c>
      <c r="BT701" s="1">
        <f t="shared" ca="1" si="155"/>
        <v>0</v>
      </c>
      <c r="BU701" s="1">
        <f t="shared" ca="1" si="156"/>
        <v>0</v>
      </c>
      <c r="BV701" s="1">
        <f t="shared" ca="1" si="157"/>
        <v>2.7</v>
      </c>
      <c r="BW701" s="1">
        <f t="shared" ca="1" si="158"/>
        <v>3</v>
      </c>
      <c r="BX701" s="1">
        <f t="shared" ca="1" si="159"/>
        <v>0</v>
      </c>
      <c r="BY701" s="1">
        <f t="shared" ca="1" si="160"/>
        <v>0</v>
      </c>
      <c r="BZ701" s="1">
        <f t="shared" ca="1" si="161"/>
        <v>0</v>
      </c>
      <c r="CA701" s="1">
        <f t="shared" ca="1" si="162"/>
        <v>0</v>
      </c>
      <c r="CB701" s="1">
        <f t="shared" ca="1" si="163"/>
        <v>0</v>
      </c>
      <c r="CC701" s="1">
        <f t="shared" ca="1" si="164"/>
        <v>6.8000000000000007</v>
      </c>
    </row>
    <row r="702" spans="1:81" hidden="1" x14ac:dyDescent="0.25">
      <c r="A702" s="1" t="s">
        <v>490</v>
      </c>
      <c r="B702" s="1" t="s">
        <v>491</v>
      </c>
      <c r="C702" s="1" t="s">
        <v>62</v>
      </c>
      <c r="D702" s="1" t="s">
        <v>482</v>
      </c>
      <c r="E702" s="1" t="s">
        <v>76</v>
      </c>
      <c r="AU702">
        <v>22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35</v>
      </c>
      <c r="BI702" s="3">
        <v>3</v>
      </c>
      <c r="BJ702" s="3" t="str">
        <f t="array" ref="BJ702">IF(C702="yes",VLOOKUP(BI702&amp;D702,CHOOSE({1,2},Schedule_2015!$A$2:$A$257&amp;Schedule_2015!$B$2:$B$257,Schedule_2015!$C$2:$C$257),2,0),VLOOKUP(BI702&amp;D702,CHOOSE({1,2},Schedule_2015!$A$2:$A$257&amp;Schedule_2015!$C$2:$C$257,Schedule_2015!$B$2:$B$257),2,0))</f>
        <v>CHI</v>
      </c>
      <c r="BK702" s="3">
        <f>VLOOKUP(BJ702,Def!$A$2:$Z$34,23,0)</f>
        <v>82.2</v>
      </c>
      <c r="BL702" s="3">
        <f>VLOOKUP(BJ702,Def!$A$2:$Z$34,16,0)</f>
        <v>274</v>
      </c>
      <c r="BM702" s="3">
        <f>VLOOKUP(BJ702,Def!$A$2:$Z$34,17,0)</f>
        <v>10</v>
      </c>
      <c r="BN702" s="3">
        <f>VLOOKUP(BJ702,Def!$A$2:$Z$34,24,0)</f>
        <v>2</v>
      </c>
      <c r="BO702" s="1">
        <f t="shared" ca="1" si="150"/>
        <v>0</v>
      </c>
      <c r="BP702" s="1">
        <f t="shared" ca="1" si="151"/>
        <v>0</v>
      </c>
      <c r="BQ702" s="1">
        <f t="shared" ca="1" si="152"/>
        <v>0</v>
      </c>
      <c r="BR702" s="1">
        <f t="shared" ca="1" si="153"/>
        <v>0</v>
      </c>
      <c r="BS702" s="1">
        <f t="shared" ca="1" si="154"/>
        <v>0</v>
      </c>
      <c r="BT702" s="1">
        <f t="shared" ca="1" si="155"/>
        <v>0</v>
      </c>
      <c r="BU702" s="1">
        <f t="shared" ca="1" si="156"/>
        <v>0</v>
      </c>
      <c r="BV702" s="1">
        <f t="shared" ca="1" si="157"/>
        <v>3.5</v>
      </c>
      <c r="BW702" s="1">
        <f t="shared" ca="1" si="158"/>
        <v>3</v>
      </c>
      <c r="BX702" s="1">
        <f t="shared" ca="1" si="159"/>
        <v>0</v>
      </c>
      <c r="BY702" s="1">
        <f t="shared" ca="1" si="160"/>
        <v>0</v>
      </c>
      <c r="BZ702" s="1">
        <f t="shared" ca="1" si="161"/>
        <v>0</v>
      </c>
      <c r="CA702" s="1">
        <f t="shared" ca="1" si="162"/>
        <v>0</v>
      </c>
      <c r="CB702" s="1">
        <f t="shared" ca="1" si="163"/>
        <v>0</v>
      </c>
      <c r="CC702" s="1">
        <f t="shared" ca="1" si="164"/>
        <v>6.5</v>
      </c>
    </row>
    <row r="703" spans="1:81" hidden="1" x14ac:dyDescent="0.25">
      <c r="A703" s="1" t="s">
        <v>336</v>
      </c>
      <c r="B703" s="1" t="s">
        <v>337</v>
      </c>
      <c r="C703" s="1" t="s">
        <v>62</v>
      </c>
      <c r="D703" s="1" t="s">
        <v>327</v>
      </c>
      <c r="E703" s="1" t="s">
        <v>79</v>
      </c>
      <c r="AU703">
        <v>16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35</v>
      </c>
      <c r="BI703" s="3">
        <v>5</v>
      </c>
      <c r="BJ703" s="3" t="str">
        <f t="array" ref="BJ703">IF(C703="yes",VLOOKUP(BI703&amp;D703,CHOOSE({1,2},Schedule_2015!$A$2:$A$257&amp;Schedule_2015!$B$2:$B$257,Schedule_2015!$C$2:$C$257),2,0),VLOOKUP(BI703&amp;D703,CHOOSE({1,2},Schedule_2015!$A$2:$A$257&amp;Schedule_2015!$C$2:$C$257,Schedule_2015!$B$2:$B$257),2,0))</f>
        <v>CHI</v>
      </c>
      <c r="BK703" s="3">
        <f>VLOOKUP(BJ703,Def!$A$2:$Z$34,23,0)</f>
        <v>82.2</v>
      </c>
      <c r="BL703" s="3">
        <f>VLOOKUP(BJ703,Def!$A$2:$Z$34,16,0)</f>
        <v>274</v>
      </c>
      <c r="BM703" s="3">
        <f>VLOOKUP(BJ703,Def!$A$2:$Z$34,17,0)</f>
        <v>10</v>
      </c>
      <c r="BN703" s="3">
        <f>VLOOKUP(BJ703,Def!$A$2:$Z$34,24,0)</f>
        <v>2</v>
      </c>
      <c r="BO703" s="1">
        <f t="shared" ca="1" si="150"/>
        <v>0</v>
      </c>
      <c r="BP703" s="1">
        <f t="shared" ca="1" si="151"/>
        <v>0</v>
      </c>
      <c r="BQ703" s="1">
        <f t="shared" ca="1" si="152"/>
        <v>0</v>
      </c>
      <c r="BR703" s="1">
        <f t="shared" ca="1" si="153"/>
        <v>0</v>
      </c>
      <c r="BS703" s="1">
        <f t="shared" ca="1" si="154"/>
        <v>0</v>
      </c>
      <c r="BT703" s="1">
        <f t="shared" ca="1" si="155"/>
        <v>0</v>
      </c>
      <c r="BU703" s="1">
        <f t="shared" ca="1" si="156"/>
        <v>0</v>
      </c>
      <c r="BV703" s="1">
        <f t="shared" ca="1" si="157"/>
        <v>3.5</v>
      </c>
      <c r="BW703" s="1">
        <f t="shared" ca="1" si="158"/>
        <v>3</v>
      </c>
      <c r="BX703" s="1">
        <f t="shared" ca="1" si="159"/>
        <v>0</v>
      </c>
      <c r="BY703" s="1">
        <f t="shared" ca="1" si="160"/>
        <v>0</v>
      </c>
      <c r="BZ703" s="1">
        <f t="shared" ca="1" si="161"/>
        <v>0</v>
      </c>
      <c r="CA703" s="1">
        <f t="shared" ca="1" si="162"/>
        <v>0</v>
      </c>
      <c r="CB703" s="1">
        <f t="shared" ca="1" si="163"/>
        <v>0</v>
      </c>
      <c r="CC703" s="1">
        <f t="shared" ca="1" si="164"/>
        <v>6.5</v>
      </c>
    </row>
    <row r="704" spans="1:81" hidden="1" x14ac:dyDescent="0.25">
      <c r="A704" s="1" t="s">
        <v>496</v>
      </c>
      <c r="B704" s="1" t="s">
        <v>497</v>
      </c>
      <c r="C704" s="1" t="s">
        <v>62</v>
      </c>
      <c r="D704" s="1" t="s">
        <v>482</v>
      </c>
      <c r="E704" s="1" t="s">
        <v>76</v>
      </c>
      <c r="Y704">
        <v>105</v>
      </c>
      <c r="Z704">
        <v>105</v>
      </c>
      <c r="AA704">
        <v>0</v>
      </c>
      <c r="AB704">
        <v>1</v>
      </c>
      <c r="AC704">
        <v>1</v>
      </c>
      <c r="AP704">
        <v>3</v>
      </c>
      <c r="AQ704">
        <v>10</v>
      </c>
      <c r="AR704">
        <v>0</v>
      </c>
      <c r="AS704">
        <v>3</v>
      </c>
      <c r="AT704">
        <v>0</v>
      </c>
      <c r="BI704" s="3">
        <v>3</v>
      </c>
      <c r="BJ704" s="3" t="str">
        <f t="array" ref="BJ704">IF(C704="yes",VLOOKUP(BI704&amp;D704,CHOOSE({1,2},Schedule_2015!$A$2:$A$257&amp;Schedule_2015!$B$2:$B$257,Schedule_2015!$C$2:$C$257),2,0),VLOOKUP(BI704&amp;D704,CHOOSE({1,2},Schedule_2015!$A$2:$A$257&amp;Schedule_2015!$C$2:$C$257,Schedule_2015!$B$2:$B$257),2,0))</f>
        <v>CHI</v>
      </c>
      <c r="BK704" s="3">
        <f>VLOOKUP(BJ704,Def!$A$2:$Z$34,23,0)</f>
        <v>82.2</v>
      </c>
      <c r="BL704" s="3">
        <f>VLOOKUP(BJ704,Def!$A$2:$Z$34,16,0)</f>
        <v>274</v>
      </c>
      <c r="BM704" s="3">
        <f>VLOOKUP(BJ704,Def!$A$2:$Z$34,17,0)</f>
        <v>10</v>
      </c>
      <c r="BN704" s="3">
        <f>VLOOKUP(BJ704,Def!$A$2:$Z$34,24,0)</f>
        <v>2</v>
      </c>
      <c r="BO704" s="1">
        <f t="shared" ca="1" si="150"/>
        <v>0</v>
      </c>
      <c r="BP704" s="1">
        <f t="shared" ca="1" si="151"/>
        <v>0</v>
      </c>
      <c r="BQ704" s="1">
        <f t="shared" ca="1" si="152"/>
        <v>0</v>
      </c>
      <c r="BR704" s="1">
        <f t="shared" ca="1" si="153"/>
        <v>0</v>
      </c>
      <c r="BS704" s="1">
        <f t="shared" ca="1" si="154"/>
        <v>0</v>
      </c>
      <c r="BT704" s="1">
        <f t="shared" ca="1" si="155"/>
        <v>0</v>
      </c>
      <c r="BU704" s="1">
        <f t="shared" ca="1" si="156"/>
        <v>0</v>
      </c>
      <c r="BV704" s="1">
        <f t="shared" ca="1" si="157"/>
        <v>0</v>
      </c>
      <c r="BW704" s="1">
        <f t="shared" ca="1" si="158"/>
        <v>0</v>
      </c>
      <c r="BX704" s="1">
        <f t="shared" ca="1" si="159"/>
        <v>0</v>
      </c>
      <c r="BY704" s="1">
        <f t="shared" ca="1" si="160"/>
        <v>0</v>
      </c>
      <c r="BZ704" s="1">
        <f t="shared" ca="1" si="161"/>
        <v>6</v>
      </c>
      <c r="CA704" s="1">
        <f t="shared" ca="1" si="162"/>
        <v>0</v>
      </c>
      <c r="CB704" s="1">
        <f t="shared" ca="1" si="163"/>
        <v>0</v>
      </c>
      <c r="CC704" s="1">
        <f t="shared" ca="1" si="164"/>
        <v>6</v>
      </c>
    </row>
    <row r="705" spans="1:81" hidden="1" x14ac:dyDescent="0.25">
      <c r="A705" s="1" t="s">
        <v>328</v>
      </c>
      <c r="B705" s="1" t="s">
        <v>329</v>
      </c>
      <c r="C705" s="1" t="s">
        <v>62</v>
      </c>
      <c r="D705" s="1" t="s">
        <v>327</v>
      </c>
      <c r="E705" s="1" t="s">
        <v>69</v>
      </c>
      <c r="AU705">
        <v>5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5</v>
      </c>
      <c r="BB705">
        <v>7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31</v>
      </c>
      <c r="BI705" s="3">
        <v>5</v>
      </c>
      <c r="BJ705" s="3" t="str">
        <f t="array" ref="BJ705">IF(C705="yes",VLOOKUP(BI705&amp;D705,CHOOSE({1,2},Schedule_2015!$A$2:$A$257&amp;Schedule_2015!$B$2:$B$257,Schedule_2015!$C$2:$C$257),2,0),VLOOKUP(BI705&amp;D705,CHOOSE({1,2},Schedule_2015!$A$2:$A$257&amp;Schedule_2015!$C$2:$C$257,Schedule_2015!$B$2:$B$257),2,0))</f>
        <v>CHI</v>
      </c>
      <c r="BK705" s="3">
        <f>VLOOKUP(BJ705,Def!$A$2:$Z$34,23,0)</f>
        <v>82.2</v>
      </c>
      <c r="BL705" s="3">
        <f>VLOOKUP(BJ705,Def!$A$2:$Z$34,16,0)</f>
        <v>274</v>
      </c>
      <c r="BM705" s="3">
        <f>VLOOKUP(BJ705,Def!$A$2:$Z$34,17,0)</f>
        <v>10</v>
      </c>
      <c r="BN705" s="3">
        <f>VLOOKUP(BJ705,Def!$A$2:$Z$34,24,0)</f>
        <v>2</v>
      </c>
      <c r="BO705" s="1">
        <f t="shared" ca="1" si="150"/>
        <v>0</v>
      </c>
      <c r="BP705" s="1">
        <f t="shared" ca="1" si="151"/>
        <v>0</v>
      </c>
      <c r="BQ705" s="1">
        <f t="shared" ca="1" si="152"/>
        <v>0</v>
      </c>
      <c r="BR705" s="1">
        <f t="shared" ca="1" si="153"/>
        <v>0</v>
      </c>
      <c r="BS705" s="1">
        <f t="shared" ca="1" si="154"/>
        <v>3.1</v>
      </c>
      <c r="BT705" s="1">
        <f t="shared" ca="1" si="155"/>
        <v>0</v>
      </c>
      <c r="BU705" s="1">
        <f t="shared" ca="1" si="156"/>
        <v>0</v>
      </c>
      <c r="BV705" s="1">
        <f t="shared" ca="1" si="157"/>
        <v>0.5</v>
      </c>
      <c r="BW705" s="1">
        <f t="shared" ca="1" si="158"/>
        <v>1</v>
      </c>
      <c r="BX705" s="1">
        <f t="shared" ca="1" si="159"/>
        <v>0</v>
      </c>
      <c r="BY705" s="1">
        <f t="shared" ca="1" si="160"/>
        <v>0</v>
      </c>
      <c r="BZ705" s="1">
        <f t="shared" ca="1" si="161"/>
        <v>0</v>
      </c>
      <c r="CA705" s="1">
        <f t="shared" ca="1" si="162"/>
        <v>0</v>
      </c>
      <c r="CB705" s="1">
        <f t="shared" ca="1" si="163"/>
        <v>0</v>
      </c>
      <c r="CC705" s="1">
        <f t="shared" ca="1" si="164"/>
        <v>4.5999999999999996</v>
      </c>
    </row>
    <row r="706" spans="1:81" hidden="1" x14ac:dyDescent="0.25">
      <c r="A706" s="1" t="s">
        <v>488</v>
      </c>
      <c r="B706" s="1" t="s">
        <v>489</v>
      </c>
      <c r="C706" s="1" t="s">
        <v>62</v>
      </c>
      <c r="D706" s="1" t="s">
        <v>482</v>
      </c>
      <c r="E706" s="1" t="s">
        <v>69</v>
      </c>
      <c r="AU706">
        <v>5</v>
      </c>
      <c r="AV706">
        <v>0</v>
      </c>
      <c r="AW706">
        <v>2</v>
      </c>
      <c r="AX706">
        <v>0</v>
      </c>
      <c r="AY706">
        <v>0</v>
      </c>
      <c r="AZ706">
        <v>0</v>
      </c>
      <c r="BA706">
        <v>9</v>
      </c>
      <c r="BB706">
        <v>2</v>
      </c>
      <c r="BC706">
        <v>8</v>
      </c>
      <c r="BD706">
        <v>0</v>
      </c>
      <c r="BE706">
        <v>0</v>
      </c>
      <c r="BF706">
        <v>0</v>
      </c>
      <c r="BG706">
        <v>0</v>
      </c>
      <c r="BH706">
        <v>13</v>
      </c>
      <c r="BI706" s="3">
        <v>3</v>
      </c>
      <c r="BJ706" s="3" t="str">
        <f t="array" ref="BJ706">IF(C706="yes",VLOOKUP(BI706&amp;D706,CHOOSE({1,2},Schedule_2015!$A$2:$A$257&amp;Schedule_2015!$B$2:$B$257,Schedule_2015!$C$2:$C$257),2,0),VLOOKUP(BI706&amp;D706,CHOOSE({1,2},Schedule_2015!$A$2:$A$257&amp;Schedule_2015!$C$2:$C$257,Schedule_2015!$B$2:$B$257),2,0))</f>
        <v>CHI</v>
      </c>
      <c r="BK706" s="3">
        <f>VLOOKUP(BJ706,Def!$A$2:$Z$34,23,0)</f>
        <v>82.2</v>
      </c>
      <c r="BL706" s="3">
        <f>VLOOKUP(BJ706,Def!$A$2:$Z$34,16,0)</f>
        <v>274</v>
      </c>
      <c r="BM706" s="3">
        <f>VLOOKUP(BJ706,Def!$A$2:$Z$34,17,0)</f>
        <v>10</v>
      </c>
      <c r="BN706" s="3">
        <f>VLOOKUP(BJ706,Def!$A$2:$Z$34,24,0)</f>
        <v>2</v>
      </c>
      <c r="BO706" s="1">
        <f t="shared" ref="BO706:BO769" ca="1" si="165">INDEX(passing_tds,CELL("Row",AG706)-1)*(PASSTD)</f>
        <v>0</v>
      </c>
      <c r="BP706" s="1">
        <f t="shared" ref="BP706:BP769" ca="1" si="166">INDEX(passing_yds,CELL("Row",AH706)-1)*(PASSYDS)</f>
        <v>0</v>
      </c>
      <c r="BQ706" s="1">
        <f t="shared" ref="BQ706:BQ769" ca="1" si="167">IF(INDEX(passing_yds,CELL("Row",AI706)-1)&gt;=300,3,0)</f>
        <v>0</v>
      </c>
      <c r="BR706" s="1">
        <f t="shared" ref="BR706:BR769" ca="1" si="168">INDEX(passing_ints,CELL("Row",AJ706)-1)*(INT)</f>
        <v>0</v>
      </c>
      <c r="BS706" s="1">
        <f t="shared" ref="BS706:BS769" ca="1" si="169">INDEX(rushing_yds,CELL("Row",AK706)-1)*(RUSHYDS)</f>
        <v>1.3</v>
      </c>
      <c r="BT706" s="1">
        <f t="shared" ref="BT706:BT769" ca="1" si="170">INDEX(rushing_tds,CELL("Row",AK706)-1)*(RUSHTD)</f>
        <v>0</v>
      </c>
      <c r="BU706" s="1">
        <f t="shared" ref="BU706:BU769" ca="1" si="171">IF(INDEX(rushing_yds,CELL("Row",AI706)-1)&gt;=100,3,0)</f>
        <v>0</v>
      </c>
      <c r="BV706" s="1">
        <f t="shared" ref="BV706:BV769" ca="1" si="172">INDEX(receiving_yds,CELL("Row",AN706)-1)*(RECYDS)</f>
        <v>0.9</v>
      </c>
      <c r="BW706" s="1">
        <f t="shared" ref="BW706:BW769" ca="1" si="173">INDEX(receiving_rec,CELL("Row",AO706)-1)*(REC)</f>
        <v>2</v>
      </c>
      <c r="BX706" s="1">
        <f t="shared" ref="BX706:BX769" ca="1" si="174">INDEX(receiving_tds,CELL("Row",AP706)-1)*(RECTD)</f>
        <v>0</v>
      </c>
      <c r="BY706" s="1">
        <f t="shared" ref="BY706:BY769" ca="1" si="175">IF(INDEX(receiving_yds,CELL("Row",AI706)-1)&gt;=100,3,0)</f>
        <v>0</v>
      </c>
      <c r="BZ706" s="1">
        <f t="shared" ref="BZ706:BZ769" ca="1" si="176">INDEX(puntret_tds,CELL("Row",AR706)-1)*(PUNTKORETTD)+INDEX(kickret_tds,CELL("Row",AR706)-1)*(PUNTKORETTD)</f>
        <v>0</v>
      </c>
      <c r="CA706" s="1">
        <f t="shared" ref="CA706:CA769" ca="1" si="177">INDEX(fumbles_tot,CELL("Row",AS706)-1)*(FUM)</f>
        <v>0</v>
      </c>
      <c r="CB706" s="1">
        <f t="shared" ref="CB706:CB769" ca="1" si="178">(INDEX(passing_twoptm,CELL("Row",AT706)-1)+INDEX(rushing_twoptm,CELL("Row",AT706)-1)+INDEX(receiving_twoptm,CELL("Row",AT706)-1))*(_2PTCONV)</f>
        <v>0</v>
      </c>
      <c r="CC706" s="1">
        <f t="shared" ref="CC706:CC769" ca="1" si="179">SUM(BO706:CB706)</f>
        <v>4.2</v>
      </c>
    </row>
    <row r="707" spans="1:81" hidden="1" x14ac:dyDescent="0.25">
      <c r="A707" s="1" t="s">
        <v>1294</v>
      </c>
      <c r="B707" s="1" t="s">
        <v>1295</v>
      </c>
      <c r="C707" s="1" t="s">
        <v>135</v>
      </c>
      <c r="D707" s="1" t="s">
        <v>1285</v>
      </c>
      <c r="E707" s="1" t="s">
        <v>350</v>
      </c>
      <c r="AU707">
        <v>10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16</v>
      </c>
      <c r="BI707" s="3">
        <v>4</v>
      </c>
      <c r="BJ707" s="3" t="str">
        <f t="array" ref="BJ707">IF(C707="yes",VLOOKUP(BI707&amp;D707,CHOOSE({1,2},Schedule_2015!$A$2:$A$257&amp;Schedule_2015!$B$2:$B$257,Schedule_2015!$C$2:$C$257),2,0),VLOOKUP(BI707&amp;D707,CHOOSE({1,2},Schedule_2015!$A$2:$A$257&amp;Schedule_2015!$C$2:$C$257,Schedule_2015!$B$2:$B$257),2,0))</f>
        <v>CHI</v>
      </c>
      <c r="BK707" s="3">
        <f>VLOOKUP(BJ707,Def!$A$2:$Z$34,23,0)</f>
        <v>82.2</v>
      </c>
      <c r="BL707" s="3">
        <f>VLOOKUP(BJ707,Def!$A$2:$Z$34,16,0)</f>
        <v>274</v>
      </c>
      <c r="BM707" s="3">
        <f>VLOOKUP(BJ707,Def!$A$2:$Z$34,17,0)</f>
        <v>10</v>
      </c>
      <c r="BN707" s="3">
        <f>VLOOKUP(BJ707,Def!$A$2:$Z$34,24,0)</f>
        <v>2</v>
      </c>
      <c r="BO707" s="1">
        <f t="shared" ca="1" si="165"/>
        <v>0</v>
      </c>
      <c r="BP707" s="1">
        <f t="shared" ca="1" si="166"/>
        <v>0</v>
      </c>
      <c r="BQ707" s="1">
        <f t="shared" ca="1" si="167"/>
        <v>0</v>
      </c>
      <c r="BR707" s="1">
        <f t="shared" ca="1" si="168"/>
        <v>0</v>
      </c>
      <c r="BS707" s="1">
        <f t="shared" ca="1" si="169"/>
        <v>0</v>
      </c>
      <c r="BT707" s="1">
        <f t="shared" ca="1" si="170"/>
        <v>0</v>
      </c>
      <c r="BU707" s="1">
        <f t="shared" ca="1" si="171"/>
        <v>0</v>
      </c>
      <c r="BV707" s="1">
        <f t="shared" ca="1" si="172"/>
        <v>1.6</v>
      </c>
      <c r="BW707" s="1">
        <f t="shared" ca="1" si="173"/>
        <v>2</v>
      </c>
      <c r="BX707" s="1">
        <f t="shared" ca="1" si="174"/>
        <v>0</v>
      </c>
      <c r="BY707" s="1">
        <f t="shared" ca="1" si="175"/>
        <v>0</v>
      </c>
      <c r="BZ707" s="1">
        <f t="shared" ca="1" si="176"/>
        <v>0</v>
      </c>
      <c r="CA707" s="1">
        <f t="shared" ca="1" si="177"/>
        <v>0</v>
      </c>
      <c r="CB707" s="1">
        <f t="shared" ca="1" si="178"/>
        <v>0</v>
      </c>
      <c r="CC707" s="1">
        <f t="shared" ca="1" si="179"/>
        <v>3.6</v>
      </c>
    </row>
    <row r="708" spans="1:81" hidden="1" x14ac:dyDescent="0.25">
      <c r="A708" s="1" t="s">
        <v>1749</v>
      </c>
      <c r="B708" s="1" t="s">
        <v>1750</v>
      </c>
      <c r="C708" s="1" t="s">
        <v>135</v>
      </c>
      <c r="D708" s="1" t="s">
        <v>1285</v>
      </c>
      <c r="E708" s="1" t="s">
        <v>79</v>
      </c>
      <c r="AU708">
        <v>9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14</v>
      </c>
      <c r="BI708" s="3">
        <v>4</v>
      </c>
      <c r="BJ708" s="3" t="str">
        <f t="array" ref="BJ708">IF(C708="yes",VLOOKUP(BI708&amp;D708,CHOOSE({1,2},Schedule_2015!$A$2:$A$257&amp;Schedule_2015!$B$2:$B$257,Schedule_2015!$C$2:$C$257),2,0),VLOOKUP(BI708&amp;D708,CHOOSE({1,2},Schedule_2015!$A$2:$A$257&amp;Schedule_2015!$C$2:$C$257,Schedule_2015!$B$2:$B$257),2,0))</f>
        <v>CHI</v>
      </c>
      <c r="BK708" s="3">
        <f>VLOOKUP(BJ708,Def!$A$2:$Z$34,23,0)</f>
        <v>82.2</v>
      </c>
      <c r="BL708" s="3">
        <f>VLOOKUP(BJ708,Def!$A$2:$Z$34,16,0)</f>
        <v>274</v>
      </c>
      <c r="BM708" s="3">
        <f>VLOOKUP(BJ708,Def!$A$2:$Z$34,17,0)</f>
        <v>10</v>
      </c>
      <c r="BN708" s="3">
        <f>VLOOKUP(BJ708,Def!$A$2:$Z$34,24,0)</f>
        <v>2</v>
      </c>
      <c r="BO708" s="1">
        <f t="shared" ca="1" si="165"/>
        <v>0</v>
      </c>
      <c r="BP708" s="1">
        <f t="shared" ca="1" si="166"/>
        <v>0</v>
      </c>
      <c r="BQ708" s="1">
        <f t="shared" ca="1" si="167"/>
        <v>0</v>
      </c>
      <c r="BR708" s="1">
        <f t="shared" ca="1" si="168"/>
        <v>0</v>
      </c>
      <c r="BS708" s="1">
        <f t="shared" ca="1" si="169"/>
        <v>0</v>
      </c>
      <c r="BT708" s="1">
        <f t="shared" ca="1" si="170"/>
        <v>0</v>
      </c>
      <c r="BU708" s="1">
        <f t="shared" ca="1" si="171"/>
        <v>0</v>
      </c>
      <c r="BV708" s="1">
        <f t="shared" ca="1" si="172"/>
        <v>1.4000000000000001</v>
      </c>
      <c r="BW708" s="1">
        <f t="shared" ca="1" si="173"/>
        <v>2</v>
      </c>
      <c r="BX708" s="1">
        <f t="shared" ca="1" si="174"/>
        <v>0</v>
      </c>
      <c r="BY708" s="1">
        <f t="shared" ca="1" si="175"/>
        <v>0</v>
      </c>
      <c r="BZ708" s="1">
        <f t="shared" ca="1" si="176"/>
        <v>0</v>
      </c>
      <c r="CA708" s="1">
        <f t="shared" ca="1" si="177"/>
        <v>0</v>
      </c>
      <c r="CB708" s="1">
        <f t="shared" ca="1" si="178"/>
        <v>0</v>
      </c>
      <c r="CC708" s="1">
        <f t="shared" ca="1" si="179"/>
        <v>3.4000000000000004</v>
      </c>
    </row>
    <row r="709" spans="1:81" hidden="1" x14ac:dyDescent="0.25">
      <c r="A709" s="1" t="s">
        <v>2269</v>
      </c>
      <c r="B709" s="1" t="s">
        <v>2270</v>
      </c>
      <c r="C709" s="1" t="s">
        <v>62</v>
      </c>
      <c r="D709" s="1" t="s">
        <v>482</v>
      </c>
      <c r="E709" s="1" t="s">
        <v>76</v>
      </c>
      <c r="AU709">
        <v>23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23</v>
      </c>
      <c r="BI709" s="3">
        <v>3</v>
      </c>
      <c r="BJ709" s="3" t="str">
        <f t="array" ref="BJ709">IF(C709="yes",VLOOKUP(BI709&amp;D709,CHOOSE({1,2},Schedule_2015!$A$2:$A$257&amp;Schedule_2015!$B$2:$B$257,Schedule_2015!$C$2:$C$257),2,0),VLOOKUP(BI709&amp;D709,CHOOSE({1,2},Schedule_2015!$A$2:$A$257&amp;Schedule_2015!$C$2:$C$257,Schedule_2015!$B$2:$B$257),2,0))</f>
        <v>CHI</v>
      </c>
      <c r="BK709" s="3">
        <f>VLOOKUP(BJ709,Def!$A$2:$Z$34,23,0)</f>
        <v>82.2</v>
      </c>
      <c r="BL709" s="3">
        <f>VLOOKUP(BJ709,Def!$A$2:$Z$34,16,0)</f>
        <v>274</v>
      </c>
      <c r="BM709" s="3">
        <f>VLOOKUP(BJ709,Def!$A$2:$Z$34,17,0)</f>
        <v>10</v>
      </c>
      <c r="BN709" s="3">
        <f>VLOOKUP(BJ709,Def!$A$2:$Z$34,24,0)</f>
        <v>2</v>
      </c>
      <c r="BO709" s="1">
        <f t="shared" ca="1" si="165"/>
        <v>0</v>
      </c>
      <c r="BP709" s="1">
        <f t="shared" ca="1" si="166"/>
        <v>0</v>
      </c>
      <c r="BQ709" s="1">
        <f t="shared" ca="1" si="167"/>
        <v>0</v>
      </c>
      <c r="BR709" s="1">
        <f t="shared" ca="1" si="168"/>
        <v>0</v>
      </c>
      <c r="BS709" s="1">
        <f t="shared" ca="1" si="169"/>
        <v>0</v>
      </c>
      <c r="BT709" s="1">
        <f t="shared" ca="1" si="170"/>
        <v>0</v>
      </c>
      <c r="BU709" s="1">
        <f t="shared" ca="1" si="171"/>
        <v>0</v>
      </c>
      <c r="BV709" s="1">
        <f t="shared" ca="1" si="172"/>
        <v>2.3000000000000003</v>
      </c>
      <c r="BW709" s="1">
        <f t="shared" ca="1" si="173"/>
        <v>1</v>
      </c>
      <c r="BX709" s="1">
        <f t="shared" ca="1" si="174"/>
        <v>0</v>
      </c>
      <c r="BY709" s="1">
        <f t="shared" ca="1" si="175"/>
        <v>0</v>
      </c>
      <c r="BZ709" s="1">
        <f t="shared" ca="1" si="176"/>
        <v>0</v>
      </c>
      <c r="CA709" s="1">
        <f t="shared" ca="1" si="177"/>
        <v>0</v>
      </c>
      <c r="CB709" s="1">
        <f t="shared" ca="1" si="178"/>
        <v>0</v>
      </c>
      <c r="CC709" s="1">
        <f t="shared" ca="1" si="179"/>
        <v>3.3000000000000003</v>
      </c>
    </row>
    <row r="710" spans="1:81" hidden="1" x14ac:dyDescent="0.25">
      <c r="A710" s="1" t="s">
        <v>2267</v>
      </c>
      <c r="B710" s="1" t="s">
        <v>2268</v>
      </c>
      <c r="C710" s="1" t="s">
        <v>62</v>
      </c>
      <c r="D710" s="1" t="s">
        <v>482</v>
      </c>
      <c r="E710" s="1" t="s">
        <v>69</v>
      </c>
      <c r="AU710">
        <v>9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9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0</v>
      </c>
      <c r="BH710">
        <v>14</v>
      </c>
      <c r="BI710" s="3">
        <v>3</v>
      </c>
      <c r="BJ710" s="3" t="str">
        <f t="array" ref="BJ710">IF(C710="yes",VLOOKUP(BI710&amp;D710,CHOOSE({1,2},Schedule_2015!$A$2:$A$257&amp;Schedule_2015!$B$2:$B$257,Schedule_2015!$C$2:$C$257),2,0),VLOOKUP(BI710&amp;D710,CHOOSE({1,2},Schedule_2015!$A$2:$A$257&amp;Schedule_2015!$C$2:$C$257,Schedule_2015!$B$2:$B$257),2,0))</f>
        <v>CHI</v>
      </c>
      <c r="BK710" s="3">
        <f>VLOOKUP(BJ710,Def!$A$2:$Z$34,23,0)</f>
        <v>82.2</v>
      </c>
      <c r="BL710" s="3">
        <f>VLOOKUP(BJ710,Def!$A$2:$Z$34,16,0)</f>
        <v>274</v>
      </c>
      <c r="BM710" s="3">
        <f>VLOOKUP(BJ710,Def!$A$2:$Z$34,17,0)</f>
        <v>10</v>
      </c>
      <c r="BN710" s="3">
        <f>VLOOKUP(BJ710,Def!$A$2:$Z$34,24,0)</f>
        <v>2</v>
      </c>
      <c r="BO710" s="1">
        <f t="shared" ca="1" si="165"/>
        <v>0</v>
      </c>
      <c r="BP710" s="1">
        <f t="shared" ca="1" si="166"/>
        <v>0</v>
      </c>
      <c r="BQ710" s="1">
        <f t="shared" ca="1" si="167"/>
        <v>0</v>
      </c>
      <c r="BR710" s="1">
        <f t="shared" ca="1" si="168"/>
        <v>0</v>
      </c>
      <c r="BS710" s="1">
        <f t="shared" ca="1" si="169"/>
        <v>1.4000000000000001</v>
      </c>
      <c r="BT710" s="1">
        <f t="shared" ca="1" si="170"/>
        <v>0</v>
      </c>
      <c r="BU710" s="1">
        <f t="shared" ca="1" si="171"/>
        <v>0</v>
      </c>
      <c r="BV710" s="1">
        <f t="shared" ca="1" si="172"/>
        <v>0.9</v>
      </c>
      <c r="BW710" s="1">
        <f t="shared" ca="1" si="173"/>
        <v>1</v>
      </c>
      <c r="BX710" s="1">
        <f t="shared" ca="1" si="174"/>
        <v>0</v>
      </c>
      <c r="BY710" s="1">
        <f t="shared" ca="1" si="175"/>
        <v>0</v>
      </c>
      <c r="BZ710" s="1">
        <f t="shared" ca="1" si="176"/>
        <v>0</v>
      </c>
      <c r="CA710" s="1">
        <f t="shared" ca="1" si="177"/>
        <v>0</v>
      </c>
      <c r="CB710" s="1">
        <f t="shared" ca="1" si="178"/>
        <v>0</v>
      </c>
      <c r="CC710" s="1">
        <f t="shared" ca="1" si="179"/>
        <v>3.3000000000000003</v>
      </c>
    </row>
    <row r="711" spans="1:81" hidden="1" x14ac:dyDescent="0.25">
      <c r="A711" s="1" t="s">
        <v>1296</v>
      </c>
      <c r="B711" s="1" t="s">
        <v>1297</v>
      </c>
      <c r="C711" s="1" t="s">
        <v>135</v>
      </c>
      <c r="D711" s="1" t="s">
        <v>1285</v>
      </c>
      <c r="E711" s="1" t="s">
        <v>79</v>
      </c>
      <c r="AU711">
        <v>8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12</v>
      </c>
      <c r="BI711" s="3">
        <v>4</v>
      </c>
      <c r="BJ711" s="3" t="str">
        <f t="array" ref="BJ711">IF(C711="yes",VLOOKUP(BI711&amp;D711,CHOOSE({1,2},Schedule_2015!$A$2:$A$257&amp;Schedule_2015!$B$2:$B$257,Schedule_2015!$C$2:$C$257),2,0),VLOOKUP(BI711&amp;D711,CHOOSE({1,2},Schedule_2015!$A$2:$A$257&amp;Schedule_2015!$C$2:$C$257,Schedule_2015!$B$2:$B$257),2,0))</f>
        <v>CHI</v>
      </c>
      <c r="BK711" s="3">
        <f>VLOOKUP(BJ711,Def!$A$2:$Z$34,23,0)</f>
        <v>82.2</v>
      </c>
      <c r="BL711" s="3">
        <f>VLOOKUP(BJ711,Def!$A$2:$Z$34,16,0)</f>
        <v>274</v>
      </c>
      <c r="BM711" s="3">
        <f>VLOOKUP(BJ711,Def!$A$2:$Z$34,17,0)</f>
        <v>10</v>
      </c>
      <c r="BN711" s="3">
        <f>VLOOKUP(BJ711,Def!$A$2:$Z$34,24,0)</f>
        <v>2</v>
      </c>
      <c r="BO711" s="1">
        <f t="shared" ca="1" si="165"/>
        <v>0</v>
      </c>
      <c r="BP711" s="1">
        <f t="shared" ca="1" si="166"/>
        <v>0</v>
      </c>
      <c r="BQ711" s="1">
        <f t="shared" ca="1" si="167"/>
        <v>0</v>
      </c>
      <c r="BR711" s="1">
        <f t="shared" ca="1" si="168"/>
        <v>0</v>
      </c>
      <c r="BS711" s="1">
        <f t="shared" ca="1" si="169"/>
        <v>0</v>
      </c>
      <c r="BT711" s="1">
        <f t="shared" ca="1" si="170"/>
        <v>0</v>
      </c>
      <c r="BU711" s="1">
        <f t="shared" ca="1" si="171"/>
        <v>0</v>
      </c>
      <c r="BV711" s="1">
        <f t="shared" ca="1" si="172"/>
        <v>1.2000000000000002</v>
      </c>
      <c r="BW711" s="1">
        <f t="shared" ca="1" si="173"/>
        <v>2</v>
      </c>
      <c r="BX711" s="1">
        <f t="shared" ca="1" si="174"/>
        <v>0</v>
      </c>
      <c r="BY711" s="1">
        <f t="shared" ca="1" si="175"/>
        <v>0</v>
      </c>
      <c r="BZ711" s="1">
        <f t="shared" ca="1" si="176"/>
        <v>0</v>
      </c>
      <c r="CA711" s="1">
        <f t="shared" ca="1" si="177"/>
        <v>0</v>
      </c>
      <c r="CB711" s="1">
        <f t="shared" ca="1" si="178"/>
        <v>0</v>
      </c>
      <c r="CC711" s="1">
        <f t="shared" ca="1" si="179"/>
        <v>3.2</v>
      </c>
    </row>
    <row r="712" spans="1:81" hidden="1" x14ac:dyDescent="0.25">
      <c r="A712" s="1" t="s">
        <v>338</v>
      </c>
      <c r="B712" s="1" t="s">
        <v>339</v>
      </c>
      <c r="C712" s="1" t="s">
        <v>62</v>
      </c>
      <c r="D712" s="1" t="s">
        <v>327</v>
      </c>
      <c r="E712" s="1" t="s">
        <v>76</v>
      </c>
      <c r="AU712">
        <v>6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6</v>
      </c>
      <c r="BI712" s="3">
        <v>5</v>
      </c>
      <c r="BJ712" s="3" t="str">
        <f t="array" ref="BJ712">IF(C712="yes",VLOOKUP(BI712&amp;D712,CHOOSE({1,2},Schedule_2015!$A$2:$A$257&amp;Schedule_2015!$B$2:$B$257,Schedule_2015!$C$2:$C$257),2,0),VLOOKUP(BI712&amp;D712,CHOOSE({1,2},Schedule_2015!$A$2:$A$257&amp;Schedule_2015!$C$2:$C$257,Schedule_2015!$B$2:$B$257),2,0))</f>
        <v>CHI</v>
      </c>
      <c r="BK712" s="3">
        <f>VLOOKUP(BJ712,Def!$A$2:$Z$34,23,0)</f>
        <v>82.2</v>
      </c>
      <c r="BL712" s="3">
        <f>VLOOKUP(BJ712,Def!$A$2:$Z$34,16,0)</f>
        <v>274</v>
      </c>
      <c r="BM712" s="3">
        <f>VLOOKUP(BJ712,Def!$A$2:$Z$34,17,0)</f>
        <v>10</v>
      </c>
      <c r="BN712" s="3">
        <f>VLOOKUP(BJ712,Def!$A$2:$Z$34,24,0)</f>
        <v>2</v>
      </c>
      <c r="BO712" s="1">
        <f t="shared" ca="1" si="165"/>
        <v>0</v>
      </c>
      <c r="BP712" s="1">
        <f t="shared" ca="1" si="166"/>
        <v>0</v>
      </c>
      <c r="BQ712" s="1">
        <f t="shared" ca="1" si="167"/>
        <v>0</v>
      </c>
      <c r="BR712" s="1">
        <f t="shared" ca="1" si="168"/>
        <v>0</v>
      </c>
      <c r="BS712" s="1">
        <f t="shared" ca="1" si="169"/>
        <v>0</v>
      </c>
      <c r="BT712" s="1">
        <f t="shared" ca="1" si="170"/>
        <v>0</v>
      </c>
      <c r="BU712" s="1">
        <f t="shared" ca="1" si="171"/>
        <v>0</v>
      </c>
      <c r="BV712" s="1">
        <f t="shared" ca="1" si="172"/>
        <v>0.60000000000000009</v>
      </c>
      <c r="BW712" s="1">
        <f t="shared" ca="1" si="173"/>
        <v>1</v>
      </c>
      <c r="BX712" s="1">
        <f t="shared" ca="1" si="174"/>
        <v>0</v>
      </c>
      <c r="BY712" s="1">
        <f t="shared" ca="1" si="175"/>
        <v>0</v>
      </c>
      <c r="BZ712" s="1">
        <f t="shared" ca="1" si="176"/>
        <v>0</v>
      </c>
      <c r="CA712" s="1">
        <f t="shared" ca="1" si="177"/>
        <v>0</v>
      </c>
      <c r="CB712" s="1">
        <f t="shared" ca="1" si="178"/>
        <v>0</v>
      </c>
      <c r="CC712" s="1">
        <f t="shared" ca="1" si="179"/>
        <v>1.6</v>
      </c>
    </row>
    <row r="713" spans="1:81" hidden="1" x14ac:dyDescent="0.25">
      <c r="A713" s="1" t="s">
        <v>1983</v>
      </c>
      <c r="B713" s="1" t="s">
        <v>1984</v>
      </c>
      <c r="C713" s="1" t="s">
        <v>135</v>
      </c>
      <c r="D713" s="1" t="s">
        <v>1125</v>
      </c>
      <c r="E713" s="1" t="s">
        <v>79</v>
      </c>
      <c r="AU713">
        <v>5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5</v>
      </c>
      <c r="BI713" s="3">
        <v>2</v>
      </c>
      <c r="BJ713" s="3" t="str">
        <f t="array" ref="BJ713">IF(C713="yes",VLOOKUP(BI713&amp;D713,CHOOSE({1,2},Schedule_2015!$A$2:$A$257&amp;Schedule_2015!$B$2:$B$257,Schedule_2015!$C$2:$C$257),2,0),VLOOKUP(BI713&amp;D713,CHOOSE({1,2},Schedule_2015!$A$2:$A$257&amp;Schedule_2015!$C$2:$C$257,Schedule_2015!$B$2:$B$257),2,0))</f>
        <v>CHI</v>
      </c>
      <c r="BK713" s="3">
        <f>VLOOKUP(BJ713,Def!$A$2:$Z$34,23,0)</f>
        <v>82.2</v>
      </c>
      <c r="BL713" s="3">
        <f>VLOOKUP(BJ713,Def!$A$2:$Z$34,16,0)</f>
        <v>274</v>
      </c>
      <c r="BM713" s="3">
        <f>VLOOKUP(BJ713,Def!$A$2:$Z$34,17,0)</f>
        <v>10</v>
      </c>
      <c r="BN713" s="3">
        <f>VLOOKUP(BJ713,Def!$A$2:$Z$34,24,0)</f>
        <v>2</v>
      </c>
      <c r="BO713" s="1">
        <f t="shared" ca="1" si="165"/>
        <v>0</v>
      </c>
      <c r="BP713" s="1">
        <f t="shared" ca="1" si="166"/>
        <v>0</v>
      </c>
      <c r="BQ713" s="1">
        <f t="shared" ca="1" si="167"/>
        <v>0</v>
      </c>
      <c r="BR713" s="1">
        <f t="shared" ca="1" si="168"/>
        <v>0</v>
      </c>
      <c r="BS713" s="1">
        <f t="shared" ca="1" si="169"/>
        <v>0</v>
      </c>
      <c r="BT713" s="1">
        <f t="shared" ca="1" si="170"/>
        <v>0</v>
      </c>
      <c r="BU713" s="1">
        <f t="shared" ca="1" si="171"/>
        <v>0</v>
      </c>
      <c r="BV713" s="1">
        <f t="shared" ca="1" si="172"/>
        <v>0.5</v>
      </c>
      <c r="BW713" s="1">
        <f t="shared" ca="1" si="173"/>
        <v>1</v>
      </c>
      <c r="BX713" s="1">
        <f t="shared" ca="1" si="174"/>
        <v>0</v>
      </c>
      <c r="BY713" s="1">
        <f t="shared" ca="1" si="175"/>
        <v>0</v>
      </c>
      <c r="BZ713" s="1">
        <f t="shared" ca="1" si="176"/>
        <v>0</v>
      </c>
      <c r="CA713" s="1">
        <f t="shared" ca="1" si="177"/>
        <v>0</v>
      </c>
      <c r="CB713" s="1">
        <f t="shared" ca="1" si="178"/>
        <v>0</v>
      </c>
      <c r="CC713" s="1">
        <f t="shared" ca="1" si="179"/>
        <v>1.5</v>
      </c>
    </row>
    <row r="714" spans="1:81" x14ac:dyDescent="0.25">
      <c r="A714" s="1" t="s">
        <v>299</v>
      </c>
      <c r="B714" s="1" t="s">
        <v>2381</v>
      </c>
      <c r="C714" s="1" t="s">
        <v>135</v>
      </c>
      <c r="D714" s="1" t="s">
        <v>1125</v>
      </c>
      <c r="Y714">
        <v>9</v>
      </c>
      <c r="Z714">
        <v>9</v>
      </c>
      <c r="AA714">
        <v>0</v>
      </c>
      <c r="AB714">
        <v>1</v>
      </c>
      <c r="AC714">
        <v>0</v>
      </c>
      <c r="BB714">
        <v>1</v>
      </c>
      <c r="BC714">
        <v>3</v>
      </c>
      <c r="BD714">
        <v>0</v>
      </c>
      <c r="BE714">
        <v>0</v>
      </c>
      <c r="BF714">
        <v>0</v>
      </c>
      <c r="BG714">
        <v>0</v>
      </c>
      <c r="BH714">
        <v>3</v>
      </c>
      <c r="BI714" s="3">
        <v>2</v>
      </c>
      <c r="BJ714" s="3" t="str">
        <f t="array" ref="BJ714">IF(C714="yes",VLOOKUP(BI714&amp;D714,CHOOSE({1,2},Schedule_2015!$A$2:$A$257&amp;Schedule_2015!$B$2:$B$257,Schedule_2015!$C$2:$C$257),2,0),VLOOKUP(BI714&amp;D714,CHOOSE({1,2},Schedule_2015!$A$2:$A$257&amp;Schedule_2015!$C$2:$C$257,Schedule_2015!$B$2:$B$257),2,0))</f>
        <v>CHI</v>
      </c>
      <c r="BK714" s="3">
        <f>VLOOKUP(BJ714,Def!$A$2:$Z$34,23,0)</f>
        <v>82.2</v>
      </c>
      <c r="BL714" s="3">
        <f>VLOOKUP(BJ714,Def!$A$2:$Z$34,16,0)</f>
        <v>274</v>
      </c>
      <c r="BM714" s="3">
        <f>VLOOKUP(BJ714,Def!$A$2:$Z$34,17,0)</f>
        <v>10</v>
      </c>
      <c r="BN714" s="3">
        <f>VLOOKUP(BJ714,Def!$A$2:$Z$34,24,0)</f>
        <v>2</v>
      </c>
      <c r="BO714" s="1">
        <f t="shared" ca="1" si="165"/>
        <v>0</v>
      </c>
      <c r="BP714" s="1">
        <f t="shared" ca="1" si="166"/>
        <v>0</v>
      </c>
      <c r="BQ714" s="1">
        <f t="shared" ca="1" si="167"/>
        <v>0</v>
      </c>
      <c r="BR714" s="1">
        <f t="shared" ca="1" si="168"/>
        <v>0</v>
      </c>
      <c r="BS714" s="1">
        <f t="shared" ca="1" si="169"/>
        <v>0.30000000000000004</v>
      </c>
      <c r="BT714" s="1">
        <f t="shared" ca="1" si="170"/>
        <v>0</v>
      </c>
      <c r="BU714" s="1">
        <f t="shared" ca="1" si="171"/>
        <v>0</v>
      </c>
      <c r="BV714" s="1">
        <f t="shared" ca="1" si="172"/>
        <v>0</v>
      </c>
      <c r="BW714" s="1">
        <f t="shared" ca="1" si="173"/>
        <v>0</v>
      </c>
      <c r="BX714" s="1">
        <f t="shared" ca="1" si="174"/>
        <v>0</v>
      </c>
      <c r="BY714" s="1">
        <f t="shared" ca="1" si="175"/>
        <v>0</v>
      </c>
      <c r="BZ714" s="1">
        <f t="shared" ca="1" si="176"/>
        <v>0</v>
      </c>
      <c r="CA714" s="1">
        <f t="shared" ca="1" si="177"/>
        <v>0</v>
      </c>
      <c r="CB714" s="1">
        <f t="shared" ca="1" si="178"/>
        <v>0</v>
      </c>
      <c r="CC714" s="1">
        <f t="shared" ca="1" si="179"/>
        <v>0.30000000000000004</v>
      </c>
    </row>
    <row r="715" spans="1:81" hidden="1" x14ac:dyDescent="0.25">
      <c r="A715" s="1" t="s">
        <v>332</v>
      </c>
      <c r="B715" s="1" t="s">
        <v>333</v>
      </c>
      <c r="C715" s="1" t="s">
        <v>62</v>
      </c>
      <c r="D715" s="1" t="s">
        <v>327</v>
      </c>
      <c r="E715" s="1" t="s">
        <v>69</v>
      </c>
      <c r="BB715">
        <v>2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2</v>
      </c>
      <c r="BI715" s="3">
        <v>5</v>
      </c>
      <c r="BJ715" s="3" t="str">
        <f t="array" ref="BJ715">IF(C715="yes",VLOOKUP(BI715&amp;D715,CHOOSE({1,2},Schedule_2015!$A$2:$A$257&amp;Schedule_2015!$B$2:$B$257,Schedule_2015!$C$2:$C$257),2,0),VLOOKUP(BI715&amp;D715,CHOOSE({1,2},Schedule_2015!$A$2:$A$257&amp;Schedule_2015!$C$2:$C$257,Schedule_2015!$B$2:$B$257),2,0))</f>
        <v>CHI</v>
      </c>
      <c r="BK715" s="3">
        <f>VLOOKUP(BJ715,Def!$A$2:$Z$34,23,0)</f>
        <v>82.2</v>
      </c>
      <c r="BL715" s="3">
        <f>VLOOKUP(BJ715,Def!$A$2:$Z$34,16,0)</f>
        <v>274</v>
      </c>
      <c r="BM715" s="3">
        <f>VLOOKUP(BJ715,Def!$A$2:$Z$34,17,0)</f>
        <v>10</v>
      </c>
      <c r="BN715" s="3">
        <f>VLOOKUP(BJ715,Def!$A$2:$Z$34,24,0)</f>
        <v>2</v>
      </c>
      <c r="BO715" s="1">
        <f t="shared" ca="1" si="165"/>
        <v>0</v>
      </c>
      <c r="BP715" s="1">
        <f t="shared" ca="1" si="166"/>
        <v>0</v>
      </c>
      <c r="BQ715" s="1">
        <f t="shared" ca="1" si="167"/>
        <v>0</v>
      </c>
      <c r="BR715" s="1">
        <f t="shared" ca="1" si="168"/>
        <v>0</v>
      </c>
      <c r="BS715" s="1">
        <f t="shared" ca="1" si="169"/>
        <v>0.2</v>
      </c>
      <c r="BT715" s="1">
        <f t="shared" ca="1" si="170"/>
        <v>0</v>
      </c>
      <c r="BU715" s="1">
        <f t="shared" ca="1" si="171"/>
        <v>0</v>
      </c>
      <c r="BV715" s="1">
        <f t="shared" ca="1" si="172"/>
        <v>0</v>
      </c>
      <c r="BW715" s="1">
        <f t="shared" ca="1" si="173"/>
        <v>0</v>
      </c>
      <c r="BX715" s="1">
        <f t="shared" ca="1" si="174"/>
        <v>0</v>
      </c>
      <c r="BY715" s="1">
        <f t="shared" ca="1" si="175"/>
        <v>0</v>
      </c>
      <c r="BZ715" s="1">
        <f t="shared" ca="1" si="176"/>
        <v>0</v>
      </c>
      <c r="CA715" s="1">
        <f t="shared" ca="1" si="177"/>
        <v>0</v>
      </c>
      <c r="CB715" s="1">
        <f t="shared" ca="1" si="178"/>
        <v>0</v>
      </c>
      <c r="CC715" s="1">
        <f t="shared" ca="1" si="179"/>
        <v>0.2</v>
      </c>
    </row>
    <row r="716" spans="1:81" hidden="1" x14ac:dyDescent="0.25">
      <c r="A716" s="1" t="s">
        <v>968</v>
      </c>
      <c r="B716" s="1" t="s">
        <v>969</v>
      </c>
      <c r="C716" s="1" t="s">
        <v>135</v>
      </c>
      <c r="D716" s="1" t="s">
        <v>965</v>
      </c>
      <c r="E716" s="1" t="s">
        <v>69</v>
      </c>
      <c r="BB716">
        <v>2</v>
      </c>
      <c r="BC716">
        <v>3</v>
      </c>
      <c r="BD716">
        <v>0</v>
      </c>
      <c r="BE716">
        <v>0</v>
      </c>
      <c r="BF716">
        <v>0</v>
      </c>
      <c r="BG716">
        <v>0</v>
      </c>
      <c r="BH716">
        <v>2</v>
      </c>
      <c r="BI716" s="3">
        <v>1</v>
      </c>
      <c r="BJ716" s="3" t="str">
        <f t="array" ref="BJ716">IF(C716="yes",VLOOKUP(BI716&amp;D716,CHOOSE({1,2},Schedule_2015!$A$2:$A$257&amp;Schedule_2015!$B$2:$B$257,Schedule_2015!$C$2:$C$257),2,0),VLOOKUP(BI716&amp;D716,CHOOSE({1,2},Schedule_2015!$A$2:$A$257&amp;Schedule_2015!$C$2:$C$257,Schedule_2015!$B$2:$B$257),2,0))</f>
        <v>CHI</v>
      </c>
      <c r="BK716" s="3">
        <f>VLOOKUP(BJ716,Def!$A$2:$Z$34,23,0)</f>
        <v>82.2</v>
      </c>
      <c r="BL716" s="3">
        <f>VLOOKUP(BJ716,Def!$A$2:$Z$34,16,0)</f>
        <v>274</v>
      </c>
      <c r="BM716" s="3">
        <f>VLOOKUP(BJ716,Def!$A$2:$Z$34,17,0)</f>
        <v>10</v>
      </c>
      <c r="BN716" s="3">
        <f>VLOOKUP(BJ716,Def!$A$2:$Z$34,24,0)</f>
        <v>2</v>
      </c>
      <c r="BO716" s="1">
        <f t="shared" ca="1" si="165"/>
        <v>0</v>
      </c>
      <c r="BP716" s="1">
        <f t="shared" ca="1" si="166"/>
        <v>0</v>
      </c>
      <c r="BQ716" s="1">
        <f t="shared" ca="1" si="167"/>
        <v>0</v>
      </c>
      <c r="BR716" s="1">
        <f t="shared" ca="1" si="168"/>
        <v>0</v>
      </c>
      <c r="BS716" s="1">
        <f t="shared" ca="1" si="169"/>
        <v>0.2</v>
      </c>
      <c r="BT716" s="1">
        <f t="shared" ca="1" si="170"/>
        <v>0</v>
      </c>
      <c r="BU716" s="1">
        <f t="shared" ca="1" si="171"/>
        <v>0</v>
      </c>
      <c r="BV716" s="1">
        <f t="shared" ca="1" si="172"/>
        <v>0</v>
      </c>
      <c r="BW716" s="1">
        <f t="shared" ca="1" si="173"/>
        <v>0</v>
      </c>
      <c r="BX716" s="1">
        <f t="shared" ca="1" si="174"/>
        <v>0</v>
      </c>
      <c r="BY716" s="1">
        <f t="shared" ca="1" si="175"/>
        <v>0</v>
      </c>
      <c r="BZ716" s="1">
        <f t="shared" ca="1" si="176"/>
        <v>0</v>
      </c>
      <c r="CA716" s="1">
        <f t="shared" ca="1" si="177"/>
        <v>0</v>
      </c>
      <c r="CB716" s="1">
        <f t="shared" ca="1" si="178"/>
        <v>0</v>
      </c>
      <c r="CC716" s="1">
        <f t="shared" ca="1" si="179"/>
        <v>0.2</v>
      </c>
    </row>
    <row r="717" spans="1:81" hidden="1" x14ac:dyDescent="0.25">
      <c r="A717" s="1" t="s">
        <v>975</v>
      </c>
      <c r="B717" s="1" t="s">
        <v>976</v>
      </c>
      <c r="C717" s="1" t="s">
        <v>135</v>
      </c>
      <c r="D717" s="1" t="s">
        <v>965</v>
      </c>
      <c r="E717" s="1" t="s">
        <v>76</v>
      </c>
      <c r="Y717">
        <v>35</v>
      </c>
      <c r="Z717">
        <v>46</v>
      </c>
      <c r="AA717">
        <v>0</v>
      </c>
      <c r="AB717">
        <v>3</v>
      </c>
      <c r="AC717">
        <v>0</v>
      </c>
      <c r="BI717" s="3">
        <v>1</v>
      </c>
      <c r="BJ717" s="3" t="str">
        <f t="array" ref="BJ717">IF(C717="yes",VLOOKUP(BI717&amp;D717,CHOOSE({1,2},Schedule_2015!$A$2:$A$257&amp;Schedule_2015!$B$2:$B$257,Schedule_2015!$C$2:$C$257),2,0),VLOOKUP(BI717&amp;D717,CHOOSE({1,2},Schedule_2015!$A$2:$A$257&amp;Schedule_2015!$C$2:$C$257,Schedule_2015!$B$2:$B$257),2,0))</f>
        <v>CHI</v>
      </c>
      <c r="BK717" s="3">
        <f>VLOOKUP(BJ717,Def!$A$2:$Z$34,23,0)</f>
        <v>82.2</v>
      </c>
      <c r="BL717" s="3">
        <f>VLOOKUP(BJ717,Def!$A$2:$Z$34,16,0)</f>
        <v>274</v>
      </c>
      <c r="BM717" s="3">
        <f>VLOOKUP(BJ717,Def!$A$2:$Z$34,17,0)</f>
        <v>10</v>
      </c>
      <c r="BN717" s="3">
        <f>VLOOKUP(BJ717,Def!$A$2:$Z$34,24,0)</f>
        <v>2</v>
      </c>
      <c r="BO717" s="1">
        <f t="shared" ca="1" si="165"/>
        <v>0</v>
      </c>
      <c r="BP717" s="1">
        <f t="shared" ca="1" si="166"/>
        <v>0</v>
      </c>
      <c r="BQ717" s="1">
        <f t="shared" ca="1" si="167"/>
        <v>0</v>
      </c>
      <c r="BR717" s="1">
        <f t="shared" ca="1" si="168"/>
        <v>0</v>
      </c>
      <c r="BS717" s="1">
        <f t="shared" ca="1" si="169"/>
        <v>0</v>
      </c>
      <c r="BT717" s="1">
        <f t="shared" ca="1" si="170"/>
        <v>0</v>
      </c>
      <c r="BU717" s="1">
        <f t="shared" ca="1" si="171"/>
        <v>0</v>
      </c>
      <c r="BV717" s="1">
        <f t="shared" ca="1" si="172"/>
        <v>0</v>
      </c>
      <c r="BW717" s="1">
        <f t="shared" ca="1" si="173"/>
        <v>0</v>
      </c>
      <c r="BX717" s="1">
        <f t="shared" ca="1" si="174"/>
        <v>0</v>
      </c>
      <c r="BY717" s="1">
        <f t="shared" ca="1" si="175"/>
        <v>0</v>
      </c>
      <c r="BZ717" s="1">
        <f t="shared" ca="1" si="176"/>
        <v>0</v>
      </c>
      <c r="CA717" s="1">
        <f t="shared" ca="1" si="177"/>
        <v>0</v>
      </c>
      <c r="CB717" s="1">
        <f t="shared" ca="1" si="178"/>
        <v>0</v>
      </c>
      <c r="CC717" s="1">
        <f t="shared" ca="1" si="179"/>
        <v>0</v>
      </c>
    </row>
    <row r="718" spans="1:81" hidden="1" x14ac:dyDescent="0.25">
      <c r="A718" s="1" t="s">
        <v>342</v>
      </c>
      <c r="B718" s="1" t="s">
        <v>343</v>
      </c>
      <c r="C718" s="1" t="s">
        <v>62</v>
      </c>
      <c r="D718" s="1" t="s">
        <v>327</v>
      </c>
      <c r="E718" s="1" t="s">
        <v>105</v>
      </c>
      <c r="F718">
        <v>2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1</v>
      </c>
      <c r="O718">
        <v>0</v>
      </c>
      <c r="BI718" s="3">
        <v>5</v>
      </c>
      <c r="BJ718" s="3" t="str">
        <f t="array" ref="BJ718">IF(C718="yes",VLOOKUP(BI718&amp;D718,CHOOSE({1,2},Schedule_2015!$A$2:$A$257&amp;Schedule_2015!$B$2:$B$257,Schedule_2015!$C$2:$C$257),2,0),VLOOKUP(BI718&amp;D718,CHOOSE({1,2},Schedule_2015!$A$2:$A$257&amp;Schedule_2015!$C$2:$C$257,Schedule_2015!$B$2:$B$257),2,0))</f>
        <v>CHI</v>
      </c>
      <c r="BK718" s="3">
        <f>VLOOKUP(BJ718,Def!$A$2:$Z$34,23,0)</f>
        <v>82.2</v>
      </c>
      <c r="BL718" s="3">
        <f>VLOOKUP(BJ718,Def!$A$2:$Z$34,16,0)</f>
        <v>274</v>
      </c>
      <c r="BM718" s="3">
        <f>VLOOKUP(BJ718,Def!$A$2:$Z$34,17,0)</f>
        <v>10</v>
      </c>
      <c r="BN718" s="3">
        <f>VLOOKUP(BJ718,Def!$A$2:$Z$34,24,0)</f>
        <v>2</v>
      </c>
      <c r="BO718" s="1">
        <f t="shared" ca="1" si="165"/>
        <v>0</v>
      </c>
      <c r="BP718" s="1">
        <f t="shared" ca="1" si="166"/>
        <v>0</v>
      </c>
      <c r="BQ718" s="1">
        <f t="shared" ca="1" si="167"/>
        <v>0</v>
      </c>
      <c r="BR718" s="1">
        <f t="shared" ca="1" si="168"/>
        <v>0</v>
      </c>
      <c r="BS718" s="1">
        <f t="shared" ca="1" si="169"/>
        <v>0</v>
      </c>
      <c r="BT718" s="1">
        <f t="shared" ca="1" si="170"/>
        <v>0</v>
      </c>
      <c r="BU718" s="1">
        <f t="shared" ca="1" si="171"/>
        <v>0</v>
      </c>
      <c r="BV718" s="1">
        <f t="shared" ca="1" si="172"/>
        <v>0</v>
      </c>
      <c r="BW718" s="1">
        <f t="shared" ca="1" si="173"/>
        <v>0</v>
      </c>
      <c r="BX718" s="1">
        <f t="shared" ca="1" si="174"/>
        <v>0</v>
      </c>
      <c r="BY718" s="1">
        <f t="shared" ca="1" si="175"/>
        <v>0</v>
      </c>
      <c r="BZ718" s="1">
        <f t="shared" ca="1" si="176"/>
        <v>0</v>
      </c>
      <c r="CA718" s="1">
        <f t="shared" ca="1" si="177"/>
        <v>0</v>
      </c>
      <c r="CB718" s="1">
        <f t="shared" ca="1" si="178"/>
        <v>0</v>
      </c>
      <c r="CC718" s="1">
        <f t="shared" ca="1" si="179"/>
        <v>0</v>
      </c>
    </row>
    <row r="719" spans="1:81" hidden="1" x14ac:dyDescent="0.25">
      <c r="A719" s="1" t="s">
        <v>344</v>
      </c>
      <c r="B719" s="1" t="s">
        <v>345</v>
      </c>
      <c r="C719" s="1" t="s">
        <v>62</v>
      </c>
      <c r="D719" s="1" t="s">
        <v>327</v>
      </c>
      <c r="E719" s="1" t="s">
        <v>88</v>
      </c>
      <c r="P719">
        <v>2</v>
      </c>
      <c r="Q719">
        <v>1</v>
      </c>
      <c r="R719">
        <v>35</v>
      </c>
      <c r="S719">
        <v>3</v>
      </c>
      <c r="T719">
        <v>2</v>
      </c>
      <c r="U719">
        <v>0</v>
      </c>
      <c r="V719">
        <v>2</v>
      </c>
      <c r="W719">
        <v>0</v>
      </c>
      <c r="X719">
        <v>2</v>
      </c>
      <c r="BI719" s="3">
        <v>5</v>
      </c>
      <c r="BJ719" s="3" t="str">
        <f t="array" ref="BJ719">IF(C719="yes",VLOOKUP(BI719&amp;D719,CHOOSE({1,2},Schedule_2015!$A$2:$A$257&amp;Schedule_2015!$B$2:$B$257,Schedule_2015!$C$2:$C$257),2,0),VLOOKUP(BI719&amp;D719,CHOOSE({1,2},Schedule_2015!$A$2:$A$257&amp;Schedule_2015!$C$2:$C$257,Schedule_2015!$B$2:$B$257),2,0))</f>
        <v>CHI</v>
      </c>
      <c r="BK719" s="3">
        <f>VLOOKUP(BJ719,Def!$A$2:$Z$34,23,0)</f>
        <v>82.2</v>
      </c>
      <c r="BL719" s="3">
        <f>VLOOKUP(BJ719,Def!$A$2:$Z$34,16,0)</f>
        <v>274</v>
      </c>
      <c r="BM719" s="3">
        <f>VLOOKUP(BJ719,Def!$A$2:$Z$34,17,0)</f>
        <v>10</v>
      </c>
      <c r="BN719" s="3">
        <f>VLOOKUP(BJ719,Def!$A$2:$Z$34,24,0)</f>
        <v>2</v>
      </c>
      <c r="BO719" s="1">
        <f t="shared" ca="1" si="165"/>
        <v>0</v>
      </c>
      <c r="BP719" s="1">
        <f t="shared" ca="1" si="166"/>
        <v>0</v>
      </c>
      <c r="BQ719" s="1">
        <f t="shared" ca="1" si="167"/>
        <v>0</v>
      </c>
      <c r="BR719" s="1">
        <f t="shared" ca="1" si="168"/>
        <v>0</v>
      </c>
      <c r="BS719" s="1">
        <f t="shared" ca="1" si="169"/>
        <v>0</v>
      </c>
      <c r="BT719" s="1">
        <f t="shared" ca="1" si="170"/>
        <v>0</v>
      </c>
      <c r="BU719" s="1">
        <f t="shared" ca="1" si="171"/>
        <v>0</v>
      </c>
      <c r="BV719" s="1">
        <f t="shared" ca="1" si="172"/>
        <v>0</v>
      </c>
      <c r="BW719" s="1">
        <f t="shared" ca="1" si="173"/>
        <v>0</v>
      </c>
      <c r="BX719" s="1">
        <f t="shared" ca="1" si="174"/>
        <v>0</v>
      </c>
      <c r="BY719" s="1">
        <f t="shared" ca="1" si="175"/>
        <v>0</v>
      </c>
      <c r="BZ719" s="1">
        <f t="shared" ca="1" si="176"/>
        <v>0</v>
      </c>
      <c r="CA719" s="1">
        <f t="shared" ca="1" si="177"/>
        <v>0</v>
      </c>
      <c r="CB719" s="1">
        <f t="shared" ca="1" si="178"/>
        <v>0</v>
      </c>
      <c r="CC719" s="1">
        <f t="shared" ca="1" si="179"/>
        <v>0</v>
      </c>
    </row>
    <row r="720" spans="1:81" hidden="1" x14ac:dyDescent="0.25">
      <c r="A720" s="1" t="s">
        <v>346</v>
      </c>
      <c r="B720" s="1" t="s">
        <v>347</v>
      </c>
      <c r="C720" s="1" t="s">
        <v>62</v>
      </c>
      <c r="D720" s="1" t="s">
        <v>327</v>
      </c>
      <c r="E720" s="1" t="s">
        <v>91</v>
      </c>
      <c r="AK720">
        <v>42</v>
      </c>
      <c r="AL720">
        <v>4</v>
      </c>
      <c r="AM720">
        <v>55</v>
      </c>
      <c r="AN720">
        <v>7</v>
      </c>
      <c r="AO720">
        <v>331</v>
      </c>
      <c r="BI720" s="3">
        <v>5</v>
      </c>
      <c r="BJ720" s="3" t="str">
        <f t="array" ref="BJ720">IF(C720="yes",VLOOKUP(BI720&amp;D720,CHOOSE({1,2},Schedule_2015!$A$2:$A$257&amp;Schedule_2015!$B$2:$B$257,Schedule_2015!$C$2:$C$257),2,0),VLOOKUP(BI720&amp;D720,CHOOSE({1,2},Schedule_2015!$A$2:$A$257&amp;Schedule_2015!$C$2:$C$257,Schedule_2015!$B$2:$B$257),2,0))</f>
        <v>CHI</v>
      </c>
      <c r="BK720" s="3">
        <f>VLOOKUP(BJ720,Def!$A$2:$Z$34,23,0)</f>
        <v>82.2</v>
      </c>
      <c r="BL720" s="3">
        <f>VLOOKUP(BJ720,Def!$A$2:$Z$34,16,0)</f>
        <v>274</v>
      </c>
      <c r="BM720" s="3">
        <f>VLOOKUP(BJ720,Def!$A$2:$Z$34,17,0)</f>
        <v>10</v>
      </c>
      <c r="BN720" s="3">
        <f>VLOOKUP(BJ720,Def!$A$2:$Z$34,24,0)</f>
        <v>2</v>
      </c>
      <c r="BO720" s="1">
        <f t="shared" ca="1" si="165"/>
        <v>0</v>
      </c>
      <c r="BP720" s="1">
        <f t="shared" ca="1" si="166"/>
        <v>0</v>
      </c>
      <c r="BQ720" s="1">
        <f t="shared" ca="1" si="167"/>
        <v>0</v>
      </c>
      <c r="BR720" s="1">
        <f t="shared" ca="1" si="168"/>
        <v>0</v>
      </c>
      <c r="BS720" s="1">
        <f t="shared" ca="1" si="169"/>
        <v>0</v>
      </c>
      <c r="BT720" s="1">
        <f t="shared" ca="1" si="170"/>
        <v>0</v>
      </c>
      <c r="BU720" s="1">
        <f t="shared" ca="1" si="171"/>
        <v>0</v>
      </c>
      <c r="BV720" s="1">
        <f t="shared" ca="1" si="172"/>
        <v>0</v>
      </c>
      <c r="BW720" s="1">
        <f t="shared" ca="1" si="173"/>
        <v>0</v>
      </c>
      <c r="BX720" s="1">
        <f t="shared" ca="1" si="174"/>
        <v>0</v>
      </c>
      <c r="BY720" s="1">
        <f t="shared" ca="1" si="175"/>
        <v>0</v>
      </c>
      <c r="BZ720" s="1">
        <f t="shared" ca="1" si="176"/>
        <v>0</v>
      </c>
      <c r="CA720" s="1">
        <f t="shared" ca="1" si="177"/>
        <v>0</v>
      </c>
      <c r="CB720" s="1">
        <f t="shared" ca="1" si="178"/>
        <v>0</v>
      </c>
      <c r="CC720" s="1">
        <f t="shared" ca="1" si="179"/>
        <v>0</v>
      </c>
    </row>
    <row r="721" spans="1:81" hidden="1" x14ac:dyDescent="0.25">
      <c r="A721" s="1" t="s">
        <v>348</v>
      </c>
      <c r="B721" s="1" t="s">
        <v>349</v>
      </c>
      <c r="C721" s="1" t="s">
        <v>62</v>
      </c>
      <c r="D721" s="1" t="s">
        <v>327</v>
      </c>
      <c r="E721" s="1" t="s">
        <v>350</v>
      </c>
      <c r="Y721">
        <v>11</v>
      </c>
      <c r="Z721">
        <v>11</v>
      </c>
      <c r="AA721">
        <v>0</v>
      </c>
      <c r="AB721">
        <v>1</v>
      </c>
      <c r="AC721">
        <v>0</v>
      </c>
      <c r="BI721" s="3">
        <v>5</v>
      </c>
      <c r="BJ721" s="3" t="str">
        <f t="array" ref="BJ721">IF(C721="yes",VLOOKUP(BI721&amp;D721,CHOOSE({1,2},Schedule_2015!$A$2:$A$257&amp;Schedule_2015!$B$2:$B$257,Schedule_2015!$C$2:$C$257),2,0),VLOOKUP(BI721&amp;D721,CHOOSE({1,2},Schedule_2015!$A$2:$A$257&amp;Schedule_2015!$C$2:$C$257,Schedule_2015!$B$2:$B$257),2,0))</f>
        <v>CHI</v>
      </c>
      <c r="BK721" s="3">
        <f>VLOOKUP(BJ721,Def!$A$2:$Z$34,23,0)</f>
        <v>82.2</v>
      </c>
      <c r="BL721" s="3">
        <f>VLOOKUP(BJ721,Def!$A$2:$Z$34,16,0)</f>
        <v>274</v>
      </c>
      <c r="BM721" s="3">
        <f>VLOOKUP(BJ721,Def!$A$2:$Z$34,17,0)</f>
        <v>10</v>
      </c>
      <c r="BN721" s="3">
        <f>VLOOKUP(BJ721,Def!$A$2:$Z$34,24,0)</f>
        <v>2</v>
      </c>
      <c r="BO721" s="1">
        <f t="shared" ca="1" si="165"/>
        <v>0</v>
      </c>
      <c r="BP721" s="1">
        <f t="shared" ca="1" si="166"/>
        <v>0</v>
      </c>
      <c r="BQ721" s="1">
        <f t="shared" ca="1" si="167"/>
        <v>0</v>
      </c>
      <c r="BR721" s="1">
        <f t="shared" ca="1" si="168"/>
        <v>0</v>
      </c>
      <c r="BS721" s="1">
        <f t="shared" ca="1" si="169"/>
        <v>0</v>
      </c>
      <c r="BT721" s="1">
        <f t="shared" ca="1" si="170"/>
        <v>0</v>
      </c>
      <c r="BU721" s="1">
        <f t="shared" ca="1" si="171"/>
        <v>0</v>
      </c>
      <c r="BV721" s="1">
        <f t="shared" ca="1" si="172"/>
        <v>0</v>
      </c>
      <c r="BW721" s="1">
        <f t="shared" ca="1" si="173"/>
        <v>0</v>
      </c>
      <c r="BX721" s="1">
        <f t="shared" ca="1" si="174"/>
        <v>0</v>
      </c>
      <c r="BY721" s="1">
        <f t="shared" ca="1" si="175"/>
        <v>0</v>
      </c>
      <c r="BZ721" s="1">
        <f t="shared" ca="1" si="176"/>
        <v>0</v>
      </c>
      <c r="CA721" s="1">
        <f t="shared" ca="1" si="177"/>
        <v>0</v>
      </c>
      <c r="CB721" s="1">
        <f t="shared" ca="1" si="178"/>
        <v>0</v>
      </c>
      <c r="CC721" s="1">
        <f t="shared" ca="1" si="179"/>
        <v>0</v>
      </c>
    </row>
    <row r="722" spans="1:81" hidden="1" x14ac:dyDescent="0.25">
      <c r="A722" s="1" t="s">
        <v>351</v>
      </c>
      <c r="B722" s="1" t="s">
        <v>352</v>
      </c>
      <c r="C722" s="1" t="s">
        <v>62</v>
      </c>
      <c r="D722" s="1" t="s">
        <v>327</v>
      </c>
      <c r="E722" s="1" t="s">
        <v>94</v>
      </c>
      <c r="F722">
        <v>2</v>
      </c>
      <c r="G722">
        <v>1</v>
      </c>
      <c r="H722">
        <v>0</v>
      </c>
      <c r="I722">
        <v>1</v>
      </c>
      <c r="J722">
        <v>5</v>
      </c>
      <c r="BI722" s="3">
        <v>5</v>
      </c>
      <c r="BJ722" s="3" t="str">
        <f t="array" ref="BJ722">IF(C722="yes",VLOOKUP(BI722&amp;D722,CHOOSE({1,2},Schedule_2015!$A$2:$A$257&amp;Schedule_2015!$B$2:$B$257,Schedule_2015!$C$2:$C$257),2,0),VLOOKUP(BI722&amp;D722,CHOOSE({1,2},Schedule_2015!$A$2:$A$257&amp;Schedule_2015!$C$2:$C$257,Schedule_2015!$B$2:$B$257),2,0))</f>
        <v>CHI</v>
      </c>
      <c r="BK722" s="3">
        <f>VLOOKUP(BJ722,Def!$A$2:$Z$34,23,0)</f>
        <v>82.2</v>
      </c>
      <c r="BL722" s="3">
        <f>VLOOKUP(BJ722,Def!$A$2:$Z$34,16,0)</f>
        <v>274</v>
      </c>
      <c r="BM722" s="3">
        <f>VLOOKUP(BJ722,Def!$A$2:$Z$34,17,0)</f>
        <v>10</v>
      </c>
      <c r="BN722" s="3">
        <f>VLOOKUP(BJ722,Def!$A$2:$Z$34,24,0)</f>
        <v>2</v>
      </c>
      <c r="BO722" s="1">
        <f t="shared" ca="1" si="165"/>
        <v>0</v>
      </c>
      <c r="BP722" s="1">
        <f t="shared" ca="1" si="166"/>
        <v>0</v>
      </c>
      <c r="BQ722" s="1">
        <f t="shared" ca="1" si="167"/>
        <v>0</v>
      </c>
      <c r="BR722" s="1">
        <f t="shared" ca="1" si="168"/>
        <v>0</v>
      </c>
      <c r="BS722" s="1">
        <f t="shared" ca="1" si="169"/>
        <v>0</v>
      </c>
      <c r="BT722" s="1">
        <f t="shared" ca="1" si="170"/>
        <v>0</v>
      </c>
      <c r="BU722" s="1">
        <f t="shared" ca="1" si="171"/>
        <v>0</v>
      </c>
      <c r="BV722" s="1">
        <f t="shared" ca="1" si="172"/>
        <v>0</v>
      </c>
      <c r="BW722" s="1">
        <f t="shared" ca="1" si="173"/>
        <v>0</v>
      </c>
      <c r="BX722" s="1">
        <f t="shared" ca="1" si="174"/>
        <v>0</v>
      </c>
      <c r="BY722" s="1">
        <f t="shared" ca="1" si="175"/>
        <v>0</v>
      </c>
      <c r="BZ722" s="1">
        <f t="shared" ca="1" si="176"/>
        <v>0</v>
      </c>
      <c r="CA722" s="1">
        <f t="shared" ca="1" si="177"/>
        <v>0</v>
      </c>
      <c r="CB722" s="1">
        <f t="shared" ca="1" si="178"/>
        <v>0</v>
      </c>
      <c r="CC722" s="1">
        <f t="shared" ca="1" si="179"/>
        <v>0</v>
      </c>
    </row>
    <row r="723" spans="1:81" hidden="1" x14ac:dyDescent="0.25">
      <c r="A723" s="1" t="s">
        <v>353</v>
      </c>
      <c r="B723" s="1" t="s">
        <v>354</v>
      </c>
      <c r="C723" s="1" t="s">
        <v>62</v>
      </c>
      <c r="D723" s="1" t="s">
        <v>327</v>
      </c>
      <c r="E723" s="1" t="s">
        <v>94</v>
      </c>
      <c r="F723">
        <v>1</v>
      </c>
      <c r="G723">
        <v>0</v>
      </c>
      <c r="H723">
        <v>0</v>
      </c>
      <c r="I723">
        <v>0</v>
      </c>
      <c r="J723">
        <v>0</v>
      </c>
      <c r="BI723" s="3">
        <v>5</v>
      </c>
      <c r="BJ723" s="3" t="str">
        <f t="array" ref="BJ723">IF(C723="yes",VLOOKUP(BI723&amp;D723,CHOOSE({1,2},Schedule_2015!$A$2:$A$257&amp;Schedule_2015!$B$2:$B$257,Schedule_2015!$C$2:$C$257),2,0),VLOOKUP(BI723&amp;D723,CHOOSE({1,2},Schedule_2015!$A$2:$A$257&amp;Schedule_2015!$C$2:$C$257,Schedule_2015!$B$2:$B$257),2,0))</f>
        <v>CHI</v>
      </c>
      <c r="BK723" s="3">
        <f>VLOOKUP(BJ723,Def!$A$2:$Z$34,23,0)</f>
        <v>82.2</v>
      </c>
      <c r="BL723" s="3">
        <f>VLOOKUP(BJ723,Def!$A$2:$Z$34,16,0)</f>
        <v>274</v>
      </c>
      <c r="BM723" s="3">
        <f>VLOOKUP(BJ723,Def!$A$2:$Z$34,17,0)</f>
        <v>10</v>
      </c>
      <c r="BN723" s="3">
        <f>VLOOKUP(BJ723,Def!$A$2:$Z$34,24,0)</f>
        <v>2</v>
      </c>
      <c r="BO723" s="1">
        <f t="shared" ca="1" si="165"/>
        <v>0</v>
      </c>
      <c r="BP723" s="1">
        <f t="shared" ca="1" si="166"/>
        <v>0</v>
      </c>
      <c r="BQ723" s="1">
        <f t="shared" ca="1" si="167"/>
        <v>0</v>
      </c>
      <c r="BR723" s="1">
        <f t="shared" ca="1" si="168"/>
        <v>0</v>
      </c>
      <c r="BS723" s="1">
        <f t="shared" ca="1" si="169"/>
        <v>0</v>
      </c>
      <c r="BT723" s="1">
        <f t="shared" ca="1" si="170"/>
        <v>0</v>
      </c>
      <c r="BU723" s="1">
        <f t="shared" ca="1" si="171"/>
        <v>0</v>
      </c>
      <c r="BV723" s="1">
        <f t="shared" ca="1" si="172"/>
        <v>0</v>
      </c>
      <c r="BW723" s="1">
        <f t="shared" ca="1" si="173"/>
        <v>0</v>
      </c>
      <c r="BX723" s="1">
        <f t="shared" ca="1" si="174"/>
        <v>0</v>
      </c>
      <c r="BY723" s="1">
        <f t="shared" ca="1" si="175"/>
        <v>0</v>
      </c>
      <c r="BZ723" s="1">
        <f t="shared" ca="1" si="176"/>
        <v>0</v>
      </c>
      <c r="CA723" s="1">
        <f t="shared" ca="1" si="177"/>
        <v>0</v>
      </c>
      <c r="CB723" s="1">
        <f t="shared" ca="1" si="178"/>
        <v>0</v>
      </c>
      <c r="CC723" s="1">
        <f t="shared" ca="1" si="179"/>
        <v>0</v>
      </c>
    </row>
    <row r="724" spans="1:81" hidden="1" x14ac:dyDescent="0.25">
      <c r="A724" s="1" t="s">
        <v>355</v>
      </c>
      <c r="B724" s="1" t="s">
        <v>356</v>
      </c>
      <c r="C724" s="1" t="s">
        <v>62</v>
      </c>
      <c r="D724" s="1" t="s">
        <v>327</v>
      </c>
      <c r="E724" s="1" t="s">
        <v>100</v>
      </c>
      <c r="F724">
        <v>0</v>
      </c>
      <c r="G724">
        <v>0</v>
      </c>
      <c r="H724">
        <v>0</v>
      </c>
      <c r="I724">
        <v>0</v>
      </c>
      <c r="J724">
        <v>3</v>
      </c>
      <c r="BI724" s="3">
        <v>5</v>
      </c>
      <c r="BJ724" s="3" t="str">
        <f t="array" ref="BJ724">IF(C724="yes",VLOOKUP(BI724&amp;D724,CHOOSE({1,2},Schedule_2015!$A$2:$A$257&amp;Schedule_2015!$B$2:$B$257,Schedule_2015!$C$2:$C$257),2,0),VLOOKUP(BI724&amp;D724,CHOOSE({1,2},Schedule_2015!$A$2:$A$257&amp;Schedule_2015!$C$2:$C$257,Schedule_2015!$B$2:$B$257),2,0))</f>
        <v>CHI</v>
      </c>
      <c r="BK724" s="3">
        <f>VLOOKUP(BJ724,Def!$A$2:$Z$34,23,0)</f>
        <v>82.2</v>
      </c>
      <c r="BL724" s="3">
        <f>VLOOKUP(BJ724,Def!$A$2:$Z$34,16,0)</f>
        <v>274</v>
      </c>
      <c r="BM724" s="3">
        <f>VLOOKUP(BJ724,Def!$A$2:$Z$34,17,0)</f>
        <v>10</v>
      </c>
      <c r="BN724" s="3">
        <f>VLOOKUP(BJ724,Def!$A$2:$Z$34,24,0)</f>
        <v>2</v>
      </c>
      <c r="BO724" s="1">
        <f t="shared" ca="1" si="165"/>
        <v>0</v>
      </c>
      <c r="BP724" s="1">
        <f t="shared" ca="1" si="166"/>
        <v>0</v>
      </c>
      <c r="BQ724" s="1">
        <f t="shared" ca="1" si="167"/>
        <v>0</v>
      </c>
      <c r="BR724" s="1">
        <f t="shared" ca="1" si="168"/>
        <v>0</v>
      </c>
      <c r="BS724" s="1">
        <f t="shared" ca="1" si="169"/>
        <v>0</v>
      </c>
      <c r="BT724" s="1">
        <f t="shared" ca="1" si="170"/>
        <v>0</v>
      </c>
      <c r="BU724" s="1">
        <f t="shared" ca="1" si="171"/>
        <v>0</v>
      </c>
      <c r="BV724" s="1">
        <f t="shared" ca="1" si="172"/>
        <v>0</v>
      </c>
      <c r="BW724" s="1">
        <f t="shared" ca="1" si="173"/>
        <v>0</v>
      </c>
      <c r="BX724" s="1">
        <f t="shared" ca="1" si="174"/>
        <v>0</v>
      </c>
      <c r="BY724" s="1">
        <f t="shared" ca="1" si="175"/>
        <v>0</v>
      </c>
      <c r="BZ724" s="1">
        <f t="shared" ca="1" si="176"/>
        <v>0</v>
      </c>
      <c r="CA724" s="1">
        <f t="shared" ca="1" si="177"/>
        <v>0</v>
      </c>
      <c r="CB724" s="1">
        <f t="shared" ca="1" si="178"/>
        <v>0</v>
      </c>
      <c r="CC724" s="1">
        <f t="shared" ca="1" si="179"/>
        <v>0</v>
      </c>
    </row>
    <row r="725" spans="1:81" hidden="1" x14ac:dyDescent="0.25">
      <c r="A725" s="1" t="s">
        <v>357</v>
      </c>
      <c r="B725" s="1" t="s">
        <v>358</v>
      </c>
      <c r="C725" s="1" t="s">
        <v>62</v>
      </c>
      <c r="D725" s="1" t="s">
        <v>327</v>
      </c>
      <c r="E725" s="1" t="s">
        <v>105</v>
      </c>
      <c r="F725">
        <v>0</v>
      </c>
      <c r="G725">
        <v>0</v>
      </c>
      <c r="H725">
        <v>0</v>
      </c>
      <c r="I725">
        <v>0</v>
      </c>
      <c r="J725">
        <v>2</v>
      </c>
      <c r="BI725" s="3">
        <v>5</v>
      </c>
      <c r="BJ725" s="3" t="str">
        <f t="array" ref="BJ725">IF(C725="yes",VLOOKUP(BI725&amp;D725,CHOOSE({1,2},Schedule_2015!$A$2:$A$257&amp;Schedule_2015!$B$2:$B$257,Schedule_2015!$C$2:$C$257),2,0),VLOOKUP(BI725&amp;D725,CHOOSE({1,2},Schedule_2015!$A$2:$A$257&amp;Schedule_2015!$C$2:$C$257,Schedule_2015!$B$2:$B$257),2,0))</f>
        <v>CHI</v>
      </c>
      <c r="BK725" s="3">
        <f>VLOOKUP(BJ725,Def!$A$2:$Z$34,23,0)</f>
        <v>82.2</v>
      </c>
      <c r="BL725" s="3">
        <f>VLOOKUP(BJ725,Def!$A$2:$Z$34,16,0)</f>
        <v>274</v>
      </c>
      <c r="BM725" s="3">
        <f>VLOOKUP(BJ725,Def!$A$2:$Z$34,17,0)</f>
        <v>10</v>
      </c>
      <c r="BN725" s="3">
        <f>VLOOKUP(BJ725,Def!$A$2:$Z$34,24,0)</f>
        <v>2</v>
      </c>
      <c r="BO725" s="1">
        <f t="shared" ca="1" si="165"/>
        <v>0</v>
      </c>
      <c r="BP725" s="1">
        <f t="shared" ca="1" si="166"/>
        <v>0</v>
      </c>
      <c r="BQ725" s="1">
        <f t="shared" ca="1" si="167"/>
        <v>0</v>
      </c>
      <c r="BR725" s="1">
        <f t="shared" ca="1" si="168"/>
        <v>0</v>
      </c>
      <c r="BS725" s="1">
        <f t="shared" ca="1" si="169"/>
        <v>0</v>
      </c>
      <c r="BT725" s="1">
        <f t="shared" ca="1" si="170"/>
        <v>0</v>
      </c>
      <c r="BU725" s="1">
        <f t="shared" ca="1" si="171"/>
        <v>0</v>
      </c>
      <c r="BV725" s="1">
        <f t="shared" ca="1" si="172"/>
        <v>0</v>
      </c>
      <c r="BW725" s="1">
        <f t="shared" ca="1" si="173"/>
        <v>0</v>
      </c>
      <c r="BX725" s="1">
        <f t="shared" ca="1" si="174"/>
        <v>0</v>
      </c>
      <c r="BY725" s="1">
        <f t="shared" ca="1" si="175"/>
        <v>0</v>
      </c>
      <c r="BZ725" s="1">
        <f t="shared" ca="1" si="176"/>
        <v>0</v>
      </c>
      <c r="CA725" s="1">
        <f t="shared" ca="1" si="177"/>
        <v>0</v>
      </c>
      <c r="CB725" s="1">
        <f t="shared" ca="1" si="178"/>
        <v>0</v>
      </c>
      <c r="CC725" s="1">
        <f t="shared" ca="1" si="179"/>
        <v>0</v>
      </c>
    </row>
    <row r="726" spans="1:81" hidden="1" x14ac:dyDescent="0.25">
      <c r="A726" s="1" t="s">
        <v>359</v>
      </c>
      <c r="B726" s="1" t="s">
        <v>360</v>
      </c>
      <c r="C726" s="1" t="s">
        <v>62</v>
      </c>
      <c r="D726" s="1" t="s">
        <v>327</v>
      </c>
      <c r="E726" s="1" t="s">
        <v>187</v>
      </c>
      <c r="F726">
        <v>2</v>
      </c>
      <c r="G726">
        <v>0</v>
      </c>
      <c r="H726">
        <v>0</v>
      </c>
      <c r="I726">
        <v>0</v>
      </c>
      <c r="J726">
        <v>2</v>
      </c>
      <c r="BI726" s="3">
        <v>5</v>
      </c>
      <c r="BJ726" s="3" t="str">
        <f t="array" ref="BJ726">IF(C726="yes",VLOOKUP(BI726&amp;D726,CHOOSE({1,2},Schedule_2015!$A$2:$A$257&amp;Schedule_2015!$B$2:$B$257,Schedule_2015!$C$2:$C$257),2,0),VLOOKUP(BI726&amp;D726,CHOOSE({1,2},Schedule_2015!$A$2:$A$257&amp;Schedule_2015!$C$2:$C$257,Schedule_2015!$B$2:$B$257),2,0))</f>
        <v>CHI</v>
      </c>
      <c r="BK726" s="3">
        <f>VLOOKUP(BJ726,Def!$A$2:$Z$34,23,0)</f>
        <v>82.2</v>
      </c>
      <c r="BL726" s="3">
        <f>VLOOKUP(BJ726,Def!$A$2:$Z$34,16,0)</f>
        <v>274</v>
      </c>
      <c r="BM726" s="3">
        <f>VLOOKUP(BJ726,Def!$A$2:$Z$34,17,0)</f>
        <v>10</v>
      </c>
      <c r="BN726" s="3">
        <f>VLOOKUP(BJ726,Def!$A$2:$Z$34,24,0)</f>
        <v>2</v>
      </c>
      <c r="BO726" s="1">
        <f t="shared" ca="1" si="165"/>
        <v>0</v>
      </c>
      <c r="BP726" s="1">
        <f t="shared" ca="1" si="166"/>
        <v>0</v>
      </c>
      <c r="BQ726" s="1">
        <f t="shared" ca="1" si="167"/>
        <v>0</v>
      </c>
      <c r="BR726" s="1">
        <f t="shared" ca="1" si="168"/>
        <v>0</v>
      </c>
      <c r="BS726" s="1">
        <f t="shared" ca="1" si="169"/>
        <v>0</v>
      </c>
      <c r="BT726" s="1">
        <f t="shared" ca="1" si="170"/>
        <v>0</v>
      </c>
      <c r="BU726" s="1">
        <f t="shared" ca="1" si="171"/>
        <v>0</v>
      </c>
      <c r="BV726" s="1">
        <f t="shared" ca="1" si="172"/>
        <v>0</v>
      </c>
      <c r="BW726" s="1">
        <f t="shared" ca="1" si="173"/>
        <v>0</v>
      </c>
      <c r="BX726" s="1">
        <f t="shared" ca="1" si="174"/>
        <v>0</v>
      </c>
      <c r="BY726" s="1">
        <f t="shared" ca="1" si="175"/>
        <v>0</v>
      </c>
      <c r="BZ726" s="1">
        <f t="shared" ca="1" si="176"/>
        <v>0</v>
      </c>
      <c r="CA726" s="1">
        <f t="shared" ca="1" si="177"/>
        <v>0</v>
      </c>
      <c r="CB726" s="1">
        <f t="shared" ca="1" si="178"/>
        <v>0</v>
      </c>
      <c r="CC726" s="1">
        <f t="shared" ca="1" si="179"/>
        <v>0</v>
      </c>
    </row>
    <row r="727" spans="1:81" hidden="1" x14ac:dyDescent="0.25">
      <c r="A727" s="1" t="s">
        <v>361</v>
      </c>
      <c r="B727" s="1" t="s">
        <v>362</v>
      </c>
      <c r="C727" s="1" t="s">
        <v>62</v>
      </c>
      <c r="D727" s="1" t="s">
        <v>327</v>
      </c>
      <c r="E727" s="1" t="s">
        <v>176</v>
      </c>
      <c r="F727">
        <v>1</v>
      </c>
      <c r="G727">
        <v>0</v>
      </c>
      <c r="H727">
        <v>0</v>
      </c>
      <c r="I727">
        <v>0</v>
      </c>
      <c r="J727">
        <v>1</v>
      </c>
      <c r="BI727" s="3">
        <v>5</v>
      </c>
      <c r="BJ727" s="3" t="str">
        <f t="array" ref="BJ727">IF(C727="yes",VLOOKUP(BI727&amp;D727,CHOOSE({1,2},Schedule_2015!$A$2:$A$257&amp;Schedule_2015!$B$2:$B$257,Schedule_2015!$C$2:$C$257),2,0),VLOOKUP(BI727&amp;D727,CHOOSE({1,2},Schedule_2015!$A$2:$A$257&amp;Schedule_2015!$C$2:$C$257,Schedule_2015!$B$2:$B$257),2,0))</f>
        <v>CHI</v>
      </c>
      <c r="BK727" s="3">
        <f>VLOOKUP(BJ727,Def!$A$2:$Z$34,23,0)</f>
        <v>82.2</v>
      </c>
      <c r="BL727" s="3">
        <f>VLOOKUP(BJ727,Def!$A$2:$Z$34,16,0)</f>
        <v>274</v>
      </c>
      <c r="BM727" s="3">
        <f>VLOOKUP(BJ727,Def!$A$2:$Z$34,17,0)</f>
        <v>10</v>
      </c>
      <c r="BN727" s="3">
        <f>VLOOKUP(BJ727,Def!$A$2:$Z$34,24,0)</f>
        <v>2</v>
      </c>
      <c r="BO727" s="1">
        <f t="shared" ca="1" si="165"/>
        <v>0</v>
      </c>
      <c r="BP727" s="1">
        <f t="shared" ca="1" si="166"/>
        <v>0</v>
      </c>
      <c r="BQ727" s="1">
        <f t="shared" ca="1" si="167"/>
        <v>0</v>
      </c>
      <c r="BR727" s="1">
        <f t="shared" ca="1" si="168"/>
        <v>0</v>
      </c>
      <c r="BS727" s="1">
        <f t="shared" ca="1" si="169"/>
        <v>0</v>
      </c>
      <c r="BT727" s="1">
        <f t="shared" ca="1" si="170"/>
        <v>0</v>
      </c>
      <c r="BU727" s="1">
        <f t="shared" ca="1" si="171"/>
        <v>0</v>
      </c>
      <c r="BV727" s="1">
        <f t="shared" ca="1" si="172"/>
        <v>0</v>
      </c>
      <c r="BW727" s="1">
        <f t="shared" ca="1" si="173"/>
        <v>0</v>
      </c>
      <c r="BX727" s="1">
        <f t="shared" ca="1" si="174"/>
        <v>0</v>
      </c>
      <c r="BY727" s="1">
        <f t="shared" ca="1" si="175"/>
        <v>0</v>
      </c>
      <c r="BZ727" s="1">
        <f t="shared" ca="1" si="176"/>
        <v>0</v>
      </c>
      <c r="CA727" s="1">
        <f t="shared" ca="1" si="177"/>
        <v>0</v>
      </c>
      <c r="CB727" s="1">
        <f t="shared" ca="1" si="178"/>
        <v>0</v>
      </c>
      <c r="CC727" s="1">
        <f t="shared" ca="1" si="179"/>
        <v>0</v>
      </c>
    </row>
    <row r="728" spans="1:81" hidden="1" x14ac:dyDescent="0.25">
      <c r="A728" s="1" t="s">
        <v>363</v>
      </c>
      <c r="B728" s="1" t="s">
        <v>364</v>
      </c>
      <c r="C728" s="1" t="s">
        <v>62</v>
      </c>
      <c r="D728" s="1" t="s">
        <v>327</v>
      </c>
      <c r="E728" s="1" t="s">
        <v>105</v>
      </c>
      <c r="F728">
        <v>0</v>
      </c>
      <c r="G728">
        <v>0</v>
      </c>
      <c r="H728">
        <v>0</v>
      </c>
      <c r="I728">
        <v>0</v>
      </c>
      <c r="J728">
        <v>2</v>
      </c>
      <c r="BI728" s="3">
        <v>5</v>
      </c>
      <c r="BJ728" s="3" t="str">
        <f t="array" ref="BJ728">IF(C728="yes",VLOOKUP(BI728&amp;D728,CHOOSE({1,2},Schedule_2015!$A$2:$A$257&amp;Schedule_2015!$B$2:$B$257,Schedule_2015!$C$2:$C$257),2,0),VLOOKUP(BI728&amp;D728,CHOOSE({1,2},Schedule_2015!$A$2:$A$257&amp;Schedule_2015!$C$2:$C$257,Schedule_2015!$B$2:$B$257),2,0))</f>
        <v>CHI</v>
      </c>
      <c r="BK728" s="3">
        <f>VLOOKUP(BJ728,Def!$A$2:$Z$34,23,0)</f>
        <v>82.2</v>
      </c>
      <c r="BL728" s="3">
        <f>VLOOKUP(BJ728,Def!$A$2:$Z$34,16,0)</f>
        <v>274</v>
      </c>
      <c r="BM728" s="3">
        <f>VLOOKUP(BJ728,Def!$A$2:$Z$34,17,0)</f>
        <v>10</v>
      </c>
      <c r="BN728" s="3">
        <f>VLOOKUP(BJ728,Def!$A$2:$Z$34,24,0)</f>
        <v>2</v>
      </c>
      <c r="BO728" s="1">
        <f t="shared" ca="1" si="165"/>
        <v>0</v>
      </c>
      <c r="BP728" s="1">
        <f t="shared" ca="1" si="166"/>
        <v>0</v>
      </c>
      <c r="BQ728" s="1">
        <f t="shared" ca="1" si="167"/>
        <v>0</v>
      </c>
      <c r="BR728" s="1">
        <f t="shared" ca="1" si="168"/>
        <v>0</v>
      </c>
      <c r="BS728" s="1">
        <f t="shared" ca="1" si="169"/>
        <v>0</v>
      </c>
      <c r="BT728" s="1">
        <f t="shared" ca="1" si="170"/>
        <v>0</v>
      </c>
      <c r="BU728" s="1">
        <f t="shared" ca="1" si="171"/>
        <v>0</v>
      </c>
      <c r="BV728" s="1">
        <f t="shared" ca="1" si="172"/>
        <v>0</v>
      </c>
      <c r="BW728" s="1">
        <f t="shared" ca="1" si="173"/>
        <v>0</v>
      </c>
      <c r="BX728" s="1">
        <f t="shared" ca="1" si="174"/>
        <v>0</v>
      </c>
      <c r="BY728" s="1">
        <f t="shared" ca="1" si="175"/>
        <v>0</v>
      </c>
      <c r="BZ728" s="1">
        <f t="shared" ca="1" si="176"/>
        <v>0</v>
      </c>
      <c r="CA728" s="1">
        <f t="shared" ca="1" si="177"/>
        <v>0</v>
      </c>
      <c r="CB728" s="1">
        <f t="shared" ca="1" si="178"/>
        <v>0</v>
      </c>
      <c r="CC728" s="1">
        <f t="shared" ca="1" si="179"/>
        <v>0</v>
      </c>
    </row>
    <row r="729" spans="1:81" hidden="1" x14ac:dyDescent="0.25">
      <c r="A729" s="1" t="s">
        <v>365</v>
      </c>
      <c r="B729" s="1" t="s">
        <v>366</v>
      </c>
      <c r="C729" s="1" t="s">
        <v>62</v>
      </c>
      <c r="D729" s="1" t="s">
        <v>327</v>
      </c>
      <c r="E729" s="1" t="s">
        <v>165</v>
      </c>
      <c r="F729">
        <v>0</v>
      </c>
      <c r="G729">
        <v>0</v>
      </c>
      <c r="H729">
        <v>0</v>
      </c>
      <c r="I729">
        <v>0</v>
      </c>
      <c r="J729">
        <v>1</v>
      </c>
      <c r="BI729" s="3">
        <v>5</v>
      </c>
      <c r="BJ729" s="3" t="str">
        <f t="array" ref="BJ729">IF(C729="yes",VLOOKUP(BI729&amp;D729,CHOOSE({1,2},Schedule_2015!$A$2:$A$257&amp;Schedule_2015!$B$2:$B$257,Schedule_2015!$C$2:$C$257),2,0),VLOOKUP(BI729&amp;D729,CHOOSE({1,2},Schedule_2015!$A$2:$A$257&amp;Schedule_2015!$C$2:$C$257,Schedule_2015!$B$2:$B$257),2,0))</f>
        <v>CHI</v>
      </c>
      <c r="BK729" s="3">
        <f>VLOOKUP(BJ729,Def!$A$2:$Z$34,23,0)</f>
        <v>82.2</v>
      </c>
      <c r="BL729" s="3">
        <f>VLOOKUP(BJ729,Def!$A$2:$Z$34,16,0)</f>
        <v>274</v>
      </c>
      <c r="BM729" s="3">
        <f>VLOOKUP(BJ729,Def!$A$2:$Z$34,17,0)</f>
        <v>10</v>
      </c>
      <c r="BN729" s="3">
        <f>VLOOKUP(BJ729,Def!$A$2:$Z$34,24,0)</f>
        <v>2</v>
      </c>
      <c r="BO729" s="1">
        <f t="shared" ca="1" si="165"/>
        <v>0</v>
      </c>
      <c r="BP729" s="1">
        <f t="shared" ca="1" si="166"/>
        <v>0</v>
      </c>
      <c r="BQ729" s="1">
        <f t="shared" ca="1" si="167"/>
        <v>0</v>
      </c>
      <c r="BR729" s="1">
        <f t="shared" ca="1" si="168"/>
        <v>0</v>
      </c>
      <c r="BS729" s="1">
        <f t="shared" ca="1" si="169"/>
        <v>0</v>
      </c>
      <c r="BT729" s="1">
        <f t="shared" ca="1" si="170"/>
        <v>0</v>
      </c>
      <c r="BU729" s="1">
        <f t="shared" ca="1" si="171"/>
        <v>0</v>
      </c>
      <c r="BV729" s="1">
        <f t="shared" ca="1" si="172"/>
        <v>0</v>
      </c>
      <c r="BW729" s="1">
        <f t="shared" ca="1" si="173"/>
        <v>0</v>
      </c>
      <c r="BX729" s="1">
        <f t="shared" ca="1" si="174"/>
        <v>0</v>
      </c>
      <c r="BY729" s="1">
        <f t="shared" ca="1" si="175"/>
        <v>0</v>
      </c>
      <c r="BZ729" s="1">
        <f t="shared" ca="1" si="176"/>
        <v>0</v>
      </c>
      <c r="CA729" s="1">
        <f t="shared" ca="1" si="177"/>
        <v>0</v>
      </c>
      <c r="CB729" s="1">
        <f t="shared" ca="1" si="178"/>
        <v>0</v>
      </c>
      <c r="CC729" s="1">
        <f t="shared" ca="1" si="179"/>
        <v>0</v>
      </c>
    </row>
    <row r="730" spans="1:81" hidden="1" x14ac:dyDescent="0.25">
      <c r="A730" s="1" t="s">
        <v>367</v>
      </c>
      <c r="B730" s="1" t="s">
        <v>368</v>
      </c>
      <c r="C730" s="1" t="s">
        <v>62</v>
      </c>
      <c r="D730" s="1" t="s">
        <v>327</v>
      </c>
      <c r="E730" s="1" t="s">
        <v>187</v>
      </c>
      <c r="F730">
        <v>2</v>
      </c>
      <c r="G730">
        <v>0</v>
      </c>
      <c r="H730">
        <v>0</v>
      </c>
      <c r="I730">
        <v>1</v>
      </c>
      <c r="J730">
        <v>4</v>
      </c>
      <c r="BI730" s="3">
        <v>5</v>
      </c>
      <c r="BJ730" s="3" t="str">
        <f t="array" ref="BJ730">IF(C730="yes",VLOOKUP(BI730&amp;D730,CHOOSE({1,2},Schedule_2015!$A$2:$A$257&amp;Schedule_2015!$B$2:$B$257,Schedule_2015!$C$2:$C$257),2,0),VLOOKUP(BI730&amp;D730,CHOOSE({1,2},Schedule_2015!$A$2:$A$257&amp;Schedule_2015!$C$2:$C$257,Schedule_2015!$B$2:$B$257),2,0))</f>
        <v>CHI</v>
      </c>
      <c r="BK730" s="3">
        <f>VLOOKUP(BJ730,Def!$A$2:$Z$34,23,0)</f>
        <v>82.2</v>
      </c>
      <c r="BL730" s="3">
        <f>VLOOKUP(BJ730,Def!$A$2:$Z$34,16,0)</f>
        <v>274</v>
      </c>
      <c r="BM730" s="3">
        <f>VLOOKUP(BJ730,Def!$A$2:$Z$34,17,0)</f>
        <v>10</v>
      </c>
      <c r="BN730" s="3">
        <f>VLOOKUP(BJ730,Def!$A$2:$Z$34,24,0)</f>
        <v>2</v>
      </c>
      <c r="BO730" s="1">
        <f t="shared" ca="1" si="165"/>
        <v>0</v>
      </c>
      <c r="BP730" s="1">
        <f t="shared" ca="1" si="166"/>
        <v>0</v>
      </c>
      <c r="BQ730" s="1">
        <f t="shared" ca="1" si="167"/>
        <v>0</v>
      </c>
      <c r="BR730" s="1">
        <f t="shared" ca="1" si="168"/>
        <v>0</v>
      </c>
      <c r="BS730" s="1">
        <f t="shared" ca="1" si="169"/>
        <v>0</v>
      </c>
      <c r="BT730" s="1">
        <f t="shared" ca="1" si="170"/>
        <v>0</v>
      </c>
      <c r="BU730" s="1">
        <f t="shared" ca="1" si="171"/>
        <v>0</v>
      </c>
      <c r="BV730" s="1">
        <f t="shared" ca="1" si="172"/>
        <v>0</v>
      </c>
      <c r="BW730" s="1">
        <f t="shared" ca="1" si="173"/>
        <v>0</v>
      </c>
      <c r="BX730" s="1">
        <f t="shared" ca="1" si="174"/>
        <v>0</v>
      </c>
      <c r="BY730" s="1">
        <f t="shared" ca="1" si="175"/>
        <v>0</v>
      </c>
      <c r="BZ730" s="1">
        <f t="shared" ca="1" si="176"/>
        <v>0</v>
      </c>
      <c r="CA730" s="1">
        <f t="shared" ca="1" si="177"/>
        <v>0</v>
      </c>
      <c r="CB730" s="1">
        <f t="shared" ca="1" si="178"/>
        <v>0</v>
      </c>
      <c r="CC730" s="1">
        <f t="shared" ca="1" si="179"/>
        <v>0</v>
      </c>
    </row>
    <row r="731" spans="1:81" hidden="1" x14ac:dyDescent="0.25">
      <c r="A731" s="1" t="s">
        <v>369</v>
      </c>
      <c r="B731" s="1" t="s">
        <v>370</v>
      </c>
      <c r="C731" s="1" t="s">
        <v>62</v>
      </c>
      <c r="D731" s="1" t="s">
        <v>327</v>
      </c>
      <c r="E731" s="1" t="s">
        <v>118</v>
      </c>
      <c r="F731">
        <v>1</v>
      </c>
      <c r="G731">
        <v>0</v>
      </c>
      <c r="H731">
        <v>0</v>
      </c>
      <c r="I731">
        <v>0</v>
      </c>
      <c r="J731">
        <v>2</v>
      </c>
      <c r="BI731" s="3">
        <v>5</v>
      </c>
      <c r="BJ731" s="3" t="str">
        <f t="array" ref="BJ731">IF(C731="yes",VLOOKUP(BI731&amp;D731,CHOOSE({1,2},Schedule_2015!$A$2:$A$257&amp;Schedule_2015!$B$2:$B$257,Schedule_2015!$C$2:$C$257),2,0),VLOOKUP(BI731&amp;D731,CHOOSE({1,2},Schedule_2015!$A$2:$A$257&amp;Schedule_2015!$C$2:$C$257,Schedule_2015!$B$2:$B$257),2,0))</f>
        <v>CHI</v>
      </c>
      <c r="BK731" s="3">
        <f>VLOOKUP(BJ731,Def!$A$2:$Z$34,23,0)</f>
        <v>82.2</v>
      </c>
      <c r="BL731" s="3">
        <f>VLOOKUP(BJ731,Def!$A$2:$Z$34,16,0)</f>
        <v>274</v>
      </c>
      <c r="BM731" s="3">
        <f>VLOOKUP(BJ731,Def!$A$2:$Z$34,17,0)</f>
        <v>10</v>
      </c>
      <c r="BN731" s="3">
        <f>VLOOKUP(BJ731,Def!$A$2:$Z$34,24,0)</f>
        <v>2</v>
      </c>
      <c r="BO731" s="1">
        <f t="shared" ca="1" si="165"/>
        <v>0</v>
      </c>
      <c r="BP731" s="1">
        <f t="shared" ca="1" si="166"/>
        <v>0</v>
      </c>
      <c r="BQ731" s="1">
        <f t="shared" ca="1" si="167"/>
        <v>0</v>
      </c>
      <c r="BR731" s="1">
        <f t="shared" ca="1" si="168"/>
        <v>0</v>
      </c>
      <c r="BS731" s="1">
        <f t="shared" ca="1" si="169"/>
        <v>0</v>
      </c>
      <c r="BT731" s="1">
        <f t="shared" ca="1" si="170"/>
        <v>0</v>
      </c>
      <c r="BU731" s="1">
        <f t="shared" ca="1" si="171"/>
        <v>0</v>
      </c>
      <c r="BV731" s="1">
        <f t="shared" ca="1" si="172"/>
        <v>0</v>
      </c>
      <c r="BW731" s="1">
        <f t="shared" ca="1" si="173"/>
        <v>0</v>
      </c>
      <c r="BX731" s="1">
        <f t="shared" ca="1" si="174"/>
        <v>0</v>
      </c>
      <c r="BY731" s="1">
        <f t="shared" ca="1" si="175"/>
        <v>0</v>
      </c>
      <c r="BZ731" s="1">
        <f t="shared" ca="1" si="176"/>
        <v>0</v>
      </c>
      <c r="CA731" s="1">
        <f t="shared" ca="1" si="177"/>
        <v>0</v>
      </c>
      <c r="CB731" s="1">
        <f t="shared" ca="1" si="178"/>
        <v>0</v>
      </c>
      <c r="CC731" s="1">
        <f t="shared" ca="1" si="179"/>
        <v>0</v>
      </c>
    </row>
    <row r="732" spans="1:81" hidden="1" x14ac:dyDescent="0.25">
      <c r="A732" s="1" t="s">
        <v>371</v>
      </c>
      <c r="B732" s="1" t="s">
        <v>372</v>
      </c>
      <c r="C732" s="1" t="s">
        <v>62</v>
      </c>
      <c r="D732" s="1" t="s">
        <v>327</v>
      </c>
      <c r="E732" s="1" t="s">
        <v>100</v>
      </c>
      <c r="F732">
        <v>0</v>
      </c>
      <c r="G732">
        <v>0</v>
      </c>
      <c r="H732">
        <v>0</v>
      </c>
      <c r="I732">
        <v>0</v>
      </c>
      <c r="J732">
        <v>8</v>
      </c>
      <c r="BI732" s="3">
        <v>5</v>
      </c>
      <c r="BJ732" s="3" t="str">
        <f t="array" ref="BJ732">IF(C732="yes",VLOOKUP(BI732&amp;D732,CHOOSE({1,2},Schedule_2015!$A$2:$A$257&amp;Schedule_2015!$B$2:$B$257,Schedule_2015!$C$2:$C$257),2,0),VLOOKUP(BI732&amp;D732,CHOOSE({1,2},Schedule_2015!$A$2:$A$257&amp;Schedule_2015!$C$2:$C$257,Schedule_2015!$B$2:$B$257),2,0))</f>
        <v>CHI</v>
      </c>
      <c r="BK732" s="3">
        <f>VLOOKUP(BJ732,Def!$A$2:$Z$34,23,0)</f>
        <v>82.2</v>
      </c>
      <c r="BL732" s="3">
        <f>VLOOKUP(BJ732,Def!$A$2:$Z$34,16,0)</f>
        <v>274</v>
      </c>
      <c r="BM732" s="3">
        <f>VLOOKUP(BJ732,Def!$A$2:$Z$34,17,0)</f>
        <v>10</v>
      </c>
      <c r="BN732" s="3">
        <f>VLOOKUP(BJ732,Def!$A$2:$Z$34,24,0)</f>
        <v>2</v>
      </c>
      <c r="BO732" s="1">
        <f t="shared" ca="1" si="165"/>
        <v>0</v>
      </c>
      <c r="BP732" s="1">
        <f t="shared" ca="1" si="166"/>
        <v>0</v>
      </c>
      <c r="BQ732" s="1">
        <f t="shared" ca="1" si="167"/>
        <v>0</v>
      </c>
      <c r="BR732" s="1">
        <f t="shared" ca="1" si="168"/>
        <v>0</v>
      </c>
      <c r="BS732" s="1">
        <f t="shared" ca="1" si="169"/>
        <v>0</v>
      </c>
      <c r="BT732" s="1">
        <f t="shared" ca="1" si="170"/>
        <v>0</v>
      </c>
      <c r="BU732" s="1">
        <f t="shared" ca="1" si="171"/>
        <v>0</v>
      </c>
      <c r="BV732" s="1">
        <f t="shared" ca="1" si="172"/>
        <v>0</v>
      </c>
      <c r="BW732" s="1">
        <f t="shared" ca="1" si="173"/>
        <v>0</v>
      </c>
      <c r="BX732" s="1">
        <f t="shared" ca="1" si="174"/>
        <v>0</v>
      </c>
      <c r="BY732" s="1">
        <f t="shared" ca="1" si="175"/>
        <v>0</v>
      </c>
      <c r="BZ732" s="1">
        <f t="shared" ca="1" si="176"/>
        <v>0</v>
      </c>
      <c r="CA732" s="1">
        <f t="shared" ca="1" si="177"/>
        <v>0</v>
      </c>
      <c r="CB732" s="1">
        <f t="shared" ca="1" si="178"/>
        <v>0</v>
      </c>
      <c r="CC732" s="1">
        <f t="shared" ca="1" si="179"/>
        <v>0</v>
      </c>
    </row>
    <row r="733" spans="1:81" hidden="1" x14ac:dyDescent="0.25">
      <c r="A733" s="1" t="s">
        <v>373</v>
      </c>
      <c r="B733" s="1" t="s">
        <v>374</v>
      </c>
      <c r="C733" s="1" t="s">
        <v>62</v>
      </c>
      <c r="D733" s="1" t="s">
        <v>327</v>
      </c>
      <c r="E733" s="1" t="s">
        <v>118</v>
      </c>
      <c r="F733">
        <v>0</v>
      </c>
      <c r="G733">
        <v>0</v>
      </c>
      <c r="H733">
        <v>0</v>
      </c>
      <c r="I733">
        <v>0</v>
      </c>
      <c r="J733">
        <v>3</v>
      </c>
      <c r="BI733" s="3">
        <v>5</v>
      </c>
      <c r="BJ733" s="3" t="str">
        <f t="array" ref="BJ733">IF(C733="yes",VLOOKUP(BI733&amp;D733,CHOOSE({1,2},Schedule_2015!$A$2:$A$257&amp;Schedule_2015!$B$2:$B$257,Schedule_2015!$C$2:$C$257),2,0),VLOOKUP(BI733&amp;D733,CHOOSE({1,2},Schedule_2015!$A$2:$A$257&amp;Schedule_2015!$C$2:$C$257,Schedule_2015!$B$2:$B$257),2,0))</f>
        <v>CHI</v>
      </c>
      <c r="BK733" s="3">
        <f>VLOOKUP(BJ733,Def!$A$2:$Z$34,23,0)</f>
        <v>82.2</v>
      </c>
      <c r="BL733" s="3">
        <f>VLOOKUP(BJ733,Def!$A$2:$Z$34,16,0)</f>
        <v>274</v>
      </c>
      <c r="BM733" s="3">
        <f>VLOOKUP(BJ733,Def!$A$2:$Z$34,17,0)</f>
        <v>10</v>
      </c>
      <c r="BN733" s="3">
        <f>VLOOKUP(BJ733,Def!$A$2:$Z$34,24,0)</f>
        <v>2</v>
      </c>
      <c r="BO733" s="1">
        <f t="shared" ca="1" si="165"/>
        <v>0</v>
      </c>
      <c r="BP733" s="1">
        <f t="shared" ca="1" si="166"/>
        <v>0</v>
      </c>
      <c r="BQ733" s="1">
        <f t="shared" ca="1" si="167"/>
        <v>0</v>
      </c>
      <c r="BR733" s="1">
        <f t="shared" ca="1" si="168"/>
        <v>0</v>
      </c>
      <c r="BS733" s="1">
        <f t="shared" ca="1" si="169"/>
        <v>0</v>
      </c>
      <c r="BT733" s="1">
        <f t="shared" ca="1" si="170"/>
        <v>0</v>
      </c>
      <c r="BU733" s="1">
        <f t="shared" ca="1" si="171"/>
        <v>0</v>
      </c>
      <c r="BV733" s="1">
        <f t="shared" ca="1" si="172"/>
        <v>0</v>
      </c>
      <c r="BW733" s="1">
        <f t="shared" ca="1" si="173"/>
        <v>0</v>
      </c>
      <c r="BX733" s="1">
        <f t="shared" ca="1" si="174"/>
        <v>0</v>
      </c>
      <c r="BY733" s="1">
        <f t="shared" ca="1" si="175"/>
        <v>0</v>
      </c>
      <c r="BZ733" s="1">
        <f t="shared" ca="1" si="176"/>
        <v>0</v>
      </c>
      <c r="CA733" s="1">
        <f t="shared" ca="1" si="177"/>
        <v>0</v>
      </c>
      <c r="CB733" s="1">
        <f t="shared" ca="1" si="178"/>
        <v>0</v>
      </c>
      <c r="CC733" s="1">
        <f t="shared" ca="1" si="179"/>
        <v>0</v>
      </c>
    </row>
    <row r="734" spans="1:81" hidden="1" x14ac:dyDescent="0.25">
      <c r="A734" s="1" t="s">
        <v>375</v>
      </c>
      <c r="B734" s="1" t="s">
        <v>376</v>
      </c>
      <c r="C734" s="1" t="s">
        <v>62</v>
      </c>
      <c r="D734" s="1" t="s">
        <v>327</v>
      </c>
      <c r="E734" s="1" t="s">
        <v>115</v>
      </c>
      <c r="F734">
        <v>0</v>
      </c>
      <c r="G734">
        <v>0</v>
      </c>
      <c r="H734">
        <v>0</v>
      </c>
      <c r="I734">
        <v>0</v>
      </c>
      <c r="J734">
        <v>6</v>
      </c>
      <c r="BI734" s="3">
        <v>5</v>
      </c>
      <c r="BJ734" s="3" t="str">
        <f t="array" ref="BJ734">IF(C734="yes",VLOOKUP(BI734&amp;D734,CHOOSE({1,2},Schedule_2015!$A$2:$A$257&amp;Schedule_2015!$B$2:$B$257,Schedule_2015!$C$2:$C$257),2,0),VLOOKUP(BI734&amp;D734,CHOOSE({1,2},Schedule_2015!$A$2:$A$257&amp;Schedule_2015!$C$2:$C$257,Schedule_2015!$B$2:$B$257),2,0))</f>
        <v>CHI</v>
      </c>
      <c r="BK734" s="3">
        <f>VLOOKUP(BJ734,Def!$A$2:$Z$34,23,0)</f>
        <v>82.2</v>
      </c>
      <c r="BL734" s="3">
        <f>VLOOKUP(BJ734,Def!$A$2:$Z$34,16,0)</f>
        <v>274</v>
      </c>
      <c r="BM734" s="3">
        <f>VLOOKUP(BJ734,Def!$A$2:$Z$34,17,0)</f>
        <v>10</v>
      </c>
      <c r="BN734" s="3">
        <f>VLOOKUP(BJ734,Def!$A$2:$Z$34,24,0)</f>
        <v>2</v>
      </c>
      <c r="BO734" s="1">
        <f t="shared" ca="1" si="165"/>
        <v>0</v>
      </c>
      <c r="BP734" s="1">
        <f t="shared" ca="1" si="166"/>
        <v>0</v>
      </c>
      <c r="BQ734" s="1">
        <f t="shared" ca="1" si="167"/>
        <v>0</v>
      </c>
      <c r="BR734" s="1">
        <f t="shared" ca="1" si="168"/>
        <v>0</v>
      </c>
      <c r="BS734" s="1">
        <f t="shared" ca="1" si="169"/>
        <v>0</v>
      </c>
      <c r="BT734" s="1">
        <f t="shared" ca="1" si="170"/>
        <v>0</v>
      </c>
      <c r="BU734" s="1">
        <f t="shared" ca="1" si="171"/>
        <v>0</v>
      </c>
      <c r="BV734" s="1">
        <f t="shared" ca="1" si="172"/>
        <v>0</v>
      </c>
      <c r="BW734" s="1">
        <f t="shared" ca="1" si="173"/>
        <v>0</v>
      </c>
      <c r="BX734" s="1">
        <f t="shared" ca="1" si="174"/>
        <v>0</v>
      </c>
      <c r="BY734" s="1">
        <f t="shared" ca="1" si="175"/>
        <v>0</v>
      </c>
      <c r="BZ734" s="1">
        <f t="shared" ca="1" si="176"/>
        <v>0</v>
      </c>
      <c r="CA734" s="1">
        <f t="shared" ca="1" si="177"/>
        <v>0</v>
      </c>
      <c r="CB734" s="1">
        <f t="shared" ca="1" si="178"/>
        <v>0</v>
      </c>
      <c r="CC734" s="1">
        <f t="shared" ca="1" si="179"/>
        <v>0</v>
      </c>
    </row>
    <row r="735" spans="1:81" hidden="1" x14ac:dyDescent="0.25">
      <c r="A735" s="1" t="s">
        <v>377</v>
      </c>
      <c r="B735" s="1" t="s">
        <v>378</v>
      </c>
      <c r="C735" s="1" t="s">
        <v>62</v>
      </c>
      <c r="D735" s="1" t="s">
        <v>327</v>
      </c>
      <c r="E735" s="1" t="s">
        <v>112</v>
      </c>
      <c r="F735">
        <v>1</v>
      </c>
      <c r="G735">
        <v>0</v>
      </c>
      <c r="H735">
        <v>0</v>
      </c>
      <c r="I735">
        <v>0</v>
      </c>
      <c r="J735">
        <v>0</v>
      </c>
      <c r="BI735" s="3">
        <v>5</v>
      </c>
      <c r="BJ735" s="3" t="str">
        <f t="array" ref="BJ735">IF(C735="yes",VLOOKUP(BI735&amp;D735,CHOOSE({1,2},Schedule_2015!$A$2:$A$257&amp;Schedule_2015!$B$2:$B$257,Schedule_2015!$C$2:$C$257),2,0),VLOOKUP(BI735&amp;D735,CHOOSE({1,2},Schedule_2015!$A$2:$A$257&amp;Schedule_2015!$C$2:$C$257,Schedule_2015!$B$2:$B$257),2,0))</f>
        <v>CHI</v>
      </c>
      <c r="BK735" s="3">
        <f>VLOOKUP(BJ735,Def!$A$2:$Z$34,23,0)</f>
        <v>82.2</v>
      </c>
      <c r="BL735" s="3">
        <f>VLOOKUP(BJ735,Def!$A$2:$Z$34,16,0)</f>
        <v>274</v>
      </c>
      <c r="BM735" s="3">
        <f>VLOOKUP(BJ735,Def!$A$2:$Z$34,17,0)</f>
        <v>10</v>
      </c>
      <c r="BN735" s="3">
        <f>VLOOKUP(BJ735,Def!$A$2:$Z$34,24,0)</f>
        <v>2</v>
      </c>
      <c r="BO735" s="1">
        <f t="shared" ca="1" si="165"/>
        <v>0</v>
      </c>
      <c r="BP735" s="1">
        <f t="shared" ca="1" si="166"/>
        <v>0</v>
      </c>
      <c r="BQ735" s="1">
        <f t="shared" ca="1" si="167"/>
        <v>0</v>
      </c>
      <c r="BR735" s="1">
        <f t="shared" ca="1" si="168"/>
        <v>0</v>
      </c>
      <c r="BS735" s="1">
        <f t="shared" ca="1" si="169"/>
        <v>0</v>
      </c>
      <c r="BT735" s="1">
        <f t="shared" ca="1" si="170"/>
        <v>0</v>
      </c>
      <c r="BU735" s="1">
        <f t="shared" ca="1" si="171"/>
        <v>0</v>
      </c>
      <c r="BV735" s="1">
        <f t="shared" ca="1" si="172"/>
        <v>0</v>
      </c>
      <c r="BW735" s="1">
        <f t="shared" ca="1" si="173"/>
        <v>0</v>
      </c>
      <c r="BX735" s="1">
        <f t="shared" ca="1" si="174"/>
        <v>0</v>
      </c>
      <c r="BY735" s="1">
        <f t="shared" ca="1" si="175"/>
        <v>0</v>
      </c>
      <c r="BZ735" s="1">
        <f t="shared" ca="1" si="176"/>
        <v>0</v>
      </c>
      <c r="CA735" s="1">
        <f t="shared" ca="1" si="177"/>
        <v>0</v>
      </c>
      <c r="CB735" s="1">
        <f t="shared" ca="1" si="178"/>
        <v>0</v>
      </c>
      <c r="CC735" s="1">
        <f t="shared" ca="1" si="179"/>
        <v>0</v>
      </c>
    </row>
    <row r="736" spans="1:81" hidden="1" x14ac:dyDescent="0.25">
      <c r="A736" s="1" t="s">
        <v>379</v>
      </c>
      <c r="B736" s="1" t="s">
        <v>380</v>
      </c>
      <c r="C736" s="1" t="s">
        <v>62</v>
      </c>
      <c r="D736" s="1" t="s">
        <v>327</v>
      </c>
      <c r="E736" s="1" t="s">
        <v>97</v>
      </c>
      <c r="F736">
        <v>1</v>
      </c>
      <c r="G736">
        <v>0</v>
      </c>
      <c r="H736">
        <v>0</v>
      </c>
      <c r="I736">
        <v>0</v>
      </c>
      <c r="J736">
        <v>2</v>
      </c>
      <c r="BI736" s="3">
        <v>5</v>
      </c>
      <c r="BJ736" s="3" t="str">
        <f t="array" ref="BJ736">IF(C736="yes",VLOOKUP(BI736&amp;D736,CHOOSE({1,2},Schedule_2015!$A$2:$A$257&amp;Schedule_2015!$B$2:$B$257,Schedule_2015!$C$2:$C$257),2,0),VLOOKUP(BI736&amp;D736,CHOOSE({1,2},Schedule_2015!$A$2:$A$257&amp;Schedule_2015!$C$2:$C$257,Schedule_2015!$B$2:$B$257),2,0))</f>
        <v>CHI</v>
      </c>
      <c r="BK736" s="3">
        <f>VLOOKUP(BJ736,Def!$A$2:$Z$34,23,0)</f>
        <v>82.2</v>
      </c>
      <c r="BL736" s="3">
        <f>VLOOKUP(BJ736,Def!$A$2:$Z$34,16,0)</f>
        <v>274</v>
      </c>
      <c r="BM736" s="3">
        <f>VLOOKUP(BJ736,Def!$A$2:$Z$34,17,0)</f>
        <v>10</v>
      </c>
      <c r="BN736" s="3">
        <f>VLOOKUP(BJ736,Def!$A$2:$Z$34,24,0)</f>
        <v>2</v>
      </c>
      <c r="BO736" s="1">
        <f t="shared" ca="1" si="165"/>
        <v>0</v>
      </c>
      <c r="BP736" s="1">
        <f t="shared" ca="1" si="166"/>
        <v>0</v>
      </c>
      <c r="BQ736" s="1">
        <f t="shared" ca="1" si="167"/>
        <v>0</v>
      </c>
      <c r="BR736" s="1">
        <f t="shared" ca="1" si="168"/>
        <v>0</v>
      </c>
      <c r="BS736" s="1">
        <f t="shared" ca="1" si="169"/>
        <v>0</v>
      </c>
      <c r="BT736" s="1">
        <f t="shared" ca="1" si="170"/>
        <v>0</v>
      </c>
      <c r="BU736" s="1">
        <f t="shared" ca="1" si="171"/>
        <v>0</v>
      </c>
      <c r="BV736" s="1">
        <f t="shared" ca="1" si="172"/>
        <v>0</v>
      </c>
      <c r="BW736" s="1">
        <f t="shared" ca="1" si="173"/>
        <v>0</v>
      </c>
      <c r="BX736" s="1">
        <f t="shared" ca="1" si="174"/>
        <v>0</v>
      </c>
      <c r="BY736" s="1">
        <f t="shared" ca="1" si="175"/>
        <v>0</v>
      </c>
      <c r="BZ736" s="1">
        <f t="shared" ca="1" si="176"/>
        <v>0</v>
      </c>
      <c r="CA736" s="1">
        <f t="shared" ca="1" si="177"/>
        <v>0</v>
      </c>
      <c r="CB736" s="1">
        <f t="shared" ca="1" si="178"/>
        <v>0</v>
      </c>
      <c r="CC736" s="1">
        <f t="shared" ca="1" si="179"/>
        <v>0</v>
      </c>
    </row>
    <row r="737" spans="1:81" hidden="1" x14ac:dyDescent="0.25">
      <c r="A737" s="1" t="s">
        <v>935</v>
      </c>
      <c r="B737" s="1" t="s">
        <v>1329</v>
      </c>
      <c r="C737" s="1" t="s">
        <v>135</v>
      </c>
      <c r="D737" s="1" t="s">
        <v>1285</v>
      </c>
      <c r="E737" s="1" t="s">
        <v>112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BI737" s="3">
        <v>4</v>
      </c>
      <c r="BJ737" s="3" t="str">
        <f t="array" ref="BJ737">IF(C737="yes",VLOOKUP(BI737&amp;D737,CHOOSE({1,2},Schedule_2015!$A$2:$A$257&amp;Schedule_2015!$B$2:$B$257,Schedule_2015!$C$2:$C$257),2,0),VLOOKUP(BI737&amp;D737,CHOOSE({1,2},Schedule_2015!$A$2:$A$257&amp;Schedule_2015!$C$2:$C$257,Schedule_2015!$B$2:$B$257),2,0))</f>
        <v>CHI</v>
      </c>
      <c r="BK737" s="3">
        <f>VLOOKUP(BJ737,Def!$A$2:$Z$34,23,0)</f>
        <v>82.2</v>
      </c>
      <c r="BL737" s="3">
        <f>VLOOKUP(BJ737,Def!$A$2:$Z$34,16,0)</f>
        <v>274</v>
      </c>
      <c r="BM737" s="3">
        <f>VLOOKUP(BJ737,Def!$A$2:$Z$34,17,0)</f>
        <v>10</v>
      </c>
      <c r="BN737" s="3">
        <f>VLOOKUP(BJ737,Def!$A$2:$Z$34,24,0)</f>
        <v>2</v>
      </c>
      <c r="BO737" s="1">
        <f t="shared" ca="1" si="165"/>
        <v>0</v>
      </c>
      <c r="BP737" s="1">
        <f t="shared" ca="1" si="166"/>
        <v>0</v>
      </c>
      <c r="BQ737" s="1">
        <f t="shared" ca="1" si="167"/>
        <v>0</v>
      </c>
      <c r="BR737" s="1">
        <f t="shared" ca="1" si="168"/>
        <v>0</v>
      </c>
      <c r="BS737" s="1">
        <f t="shared" ca="1" si="169"/>
        <v>0</v>
      </c>
      <c r="BT737" s="1">
        <f t="shared" ca="1" si="170"/>
        <v>0</v>
      </c>
      <c r="BU737" s="1">
        <f t="shared" ca="1" si="171"/>
        <v>0</v>
      </c>
      <c r="BV737" s="1">
        <f t="shared" ca="1" si="172"/>
        <v>0</v>
      </c>
      <c r="BW737" s="1">
        <f t="shared" ca="1" si="173"/>
        <v>0</v>
      </c>
      <c r="BX737" s="1">
        <f t="shared" ca="1" si="174"/>
        <v>0</v>
      </c>
      <c r="BY737" s="1">
        <f t="shared" ca="1" si="175"/>
        <v>0</v>
      </c>
      <c r="BZ737" s="1">
        <f t="shared" ca="1" si="176"/>
        <v>0</v>
      </c>
      <c r="CA737" s="1">
        <f t="shared" ca="1" si="177"/>
        <v>0</v>
      </c>
      <c r="CB737" s="1">
        <f t="shared" ca="1" si="178"/>
        <v>0</v>
      </c>
      <c r="CC737" s="1">
        <f t="shared" ca="1" si="179"/>
        <v>0</v>
      </c>
    </row>
    <row r="738" spans="1:81" hidden="1" x14ac:dyDescent="0.25">
      <c r="A738" s="1" t="s">
        <v>1313</v>
      </c>
      <c r="B738" s="1" t="s">
        <v>1314</v>
      </c>
      <c r="C738" s="1" t="s">
        <v>135</v>
      </c>
      <c r="D738" s="1" t="s">
        <v>1285</v>
      </c>
      <c r="E738" s="1" t="s">
        <v>112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BI738" s="3">
        <v>4</v>
      </c>
      <c r="BJ738" s="3" t="str">
        <f t="array" ref="BJ738">IF(C738="yes",VLOOKUP(BI738&amp;D738,CHOOSE({1,2},Schedule_2015!$A$2:$A$257&amp;Schedule_2015!$B$2:$B$257,Schedule_2015!$C$2:$C$257),2,0),VLOOKUP(BI738&amp;D738,CHOOSE({1,2},Schedule_2015!$A$2:$A$257&amp;Schedule_2015!$C$2:$C$257,Schedule_2015!$B$2:$B$257),2,0))</f>
        <v>CHI</v>
      </c>
      <c r="BK738" s="3">
        <f>VLOOKUP(BJ738,Def!$A$2:$Z$34,23,0)</f>
        <v>82.2</v>
      </c>
      <c r="BL738" s="3">
        <f>VLOOKUP(BJ738,Def!$A$2:$Z$34,16,0)</f>
        <v>274</v>
      </c>
      <c r="BM738" s="3">
        <f>VLOOKUP(BJ738,Def!$A$2:$Z$34,17,0)</f>
        <v>10</v>
      </c>
      <c r="BN738" s="3">
        <f>VLOOKUP(BJ738,Def!$A$2:$Z$34,24,0)</f>
        <v>2</v>
      </c>
      <c r="BO738" s="1">
        <f t="shared" ca="1" si="165"/>
        <v>0</v>
      </c>
      <c r="BP738" s="1">
        <f t="shared" ca="1" si="166"/>
        <v>0</v>
      </c>
      <c r="BQ738" s="1">
        <f t="shared" ca="1" si="167"/>
        <v>0</v>
      </c>
      <c r="BR738" s="1">
        <f t="shared" ca="1" si="168"/>
        <v>0</v>
      </c>
      <c r="BS738" s="1">
        <f t="shared" ca="1" si="169"/>
        <v>0</v>
      </c>
      <c r="BT738" s="1">
        <f t="shared" ca="1" si="170"/>
        <v>0</v>
      </c>
      <c r="BU738" s="1">
        <f t="shared" ca="1" si="171"/>
        <v>0</v>
      </c>
      <c r="BV738" s="1">
        <f t="shared" ca="1" si="172"/>
        <v>0</v>
      </c>
      <c r="BW738" s="1">
        <f t="shared" ca="1" si="173"/>
        <v>0</v>
      </c>
      <c r="BX738" s="1">
        <f t="shared" ca="1" si="174"/>
        <v>0</v>
      </c>
      <c r="BY738" s="1">
        <f t="shared" ca="1" si="175"/>
        <v>0</v>
      </c>
      <c r="BZ738" s="1">
        <f t="shared" ca="1" si="176"/>
        <v>0</v>
      </c>
      <c r="CA738" s="1">
        <f t="shared" ca="1" si="177"/>
        <v>0</v>
      </c>
      <c r="CB738" s="1">
        <f t="shared" ca="1" si="178"/>
        <v>0</v>
      </c>
      <c r="CC738" s="1">
        <f t="shared" ca="1" si="179"/>
        <v>0</v>
      </c>
    </row>
    <row r="739" spans="1:81" hidden="1" x14ac:dyDescent="0.25">
      <c r="A739" s="1" t="s">
        <v>1307</v>
      </c>
      <c r="B739" s="1" t="s">
        <v>1308</v>
      </c>
      <c r="C739" s="1" t="s">
        <v>135</v>
      </c>
      <c r="D739" s="1" t="s">
        <v>1285</v>
      </c>
      <c r="E739" s="1" t="s">
        <v>88</v>
      </c>
      <c r="P739">
        <v>2</v>
      </c>
      <c r="Q739">
        <v>2</v>
      </c>
      <c r="R739">
        <v>41</v>
      </c>
      <c r="S739">
        <v>6</v>
      </c>
      <c r="T739">
        <v>2</v>
      </c>
      <c r="U739">
        <v>0</v>
      </c>
      <c r="V739">
        <v>2</v>
      </c>
      <c r="W739">
        <v>0</v>
      </c>
      <c r="X739">
        <v>2</v>
      </c>
      <c r="BI739" s="3">
        <v>4</v>
      </c>
      <c r="BJ739" s="3" t="str">
        <f t="array" ref="BJ739">IF(C739="yes",VLOOKUP(BI739&amp;D739,CHOOSE({1,2},Schedule_2015!$A$2:$A$257&amp;Schedule_2015!$B$2:$B$257,Schedule_2015!$C$2:$C$257),2,0),VLOOKUP(BI739&amp;D739,CHOOSE({1,2},Schedule_2015!$A$2:$A$257&amp;Schedule_2015!$C$2:$C$257,Schedule_2015!$B$2:$B$257),2,0))</f>
        <v>CHI</v>
      </c>
      <c r="BK739" s="3">
        <f>VLOOKUP(BJ739,Def!$A$2:$Z$34,23,0)</f>
        <v>82.2</v>
      </c>
      <c r="BL739" s="3">
        <f>VLOOKUP(BJ739,Def!$A$2:$Z$34,16,0)</f>
        <v>274</v>
      </c>
      <c r="BM739" s="3">
        <f>VLOOKUP(BJ739,Def!$A$2:$Z$34,17,0)</f>
        <v>10</v>
      </c>
      <c r="BN739" s="3">
        <f>VLOOKUP(BJ739,Def!$A$2:$Z$34,24,0)</f>
        <v>2</v>
      </c>
      <c r="BO739" s="1">
        <f t="shared" ca="1" si="165"/>
        <v>0</v>
      </c>
      <c r="BP739" s="1">
        <f t="shared" ca="1" si="166"/>
        <v>0</v>
      </c>
      <c r="BQ739" s="1">
        <f t="shared" ca="1" si="167"/>
        <v>0</v>
      </c>
      <c r="BR739" s="1">
        <f t="shared" ca="1" si="168"/>
        <v>0</v>
      </c>
      <c r="BS739" s="1">
        <f t="shared" ca="1" si="169"/>
        <v>0</v>
      </c>
      <c r="BT739" s="1">
        <f t="shared" ca="1" si="170"/>
        <v>0</v>
      </c>
      <c r="BU739" s="1">
        <f t="shared" ca="1" si="171"/>
        <v>0</v>
      </c>
      <c r="BV739" s="1">
        <f t="shared" ca="1" si="172"/>
        <v>0</v>
      </c>
      <c r="BW739" s="1">
        <f t="shared" ca="1" si="173"/>
        <v>0</v>
      </c>
      <c r="BX739" s="1">
        <f t="shared" ca="1" si="174"/>
        <v>0</v>
      </c>
      <c r="BY739" s="1">
        <f t="shared" ca="1" si="175"/>
        <v>0</v>
      </c>
      <c r="BZ739" s="1">
        <f t="shared" ca="1" si="176"/>
        <v>0</v>
      </c>
      <c r="CA739" s="1">
        <f t="shared" ca="1" si="177"/>
        <v>0</v>
      </c>
      <c r="CB739" s="1">
        <f t="shared" ca="1" si="178"/>
        <v>0</v>
      </c>
      <c r="CC739" s="1">
        <f t="shared" ca="1" si="179"/>
        <v>0</v>
      </c>
    </row>
    <row r="740" spans="1:81" hidden="1" x14ac:dyDescent="0.25">
      <c r="A740" s="1" t="s">
        <v>1309</v>
      </c>
      <c r="B740" s="1" t="s">
        <v>1310</v>
      </c>
      <c r="C740" s="1" t="s">
        <v>135</v>
      </c>
      <c r="D740" s="1" t="s">
        <v>1285</v>
      </c>
      <c r="E740" s="1" t="s">
        <v>91</v>
      </c>
      <c r="AK740">
        <v>45</v>
      </c>
      <c r="AL740">
        <v>2</v>
      </c>
      <c r="AM740">
        <v>54</v>
      </c>
      <c r="AN740">
        <v>5</v>
      </c>
      <c r="AO740">
        <v>242</v>
      </c>
      <c r="BI740" s="3">
        <v>4</v>
      </c>
      <c r="BJ740" s="3" t="str">
        <f t="array" ref="BJ740">IF(C740="yes",VLOOKUP(BI740&amp;D740,CHOOSE({1,2},Schedule_2015!$A$2:$A$257&amp;Schedule_2015!$B$2:$B$257,Schedule_2015!$C$2:$C$257),2,0),VLOOKUP(BI740&amp;D740,CHOOSE({1,2},Schedule_2015!$A$2:$A$257&amp;Schedule_2015!$C$2:$C$257,Schedule_2015!$B$2:$B$257),2,0))</f>
        <v>CHI</v>
      </c>
      <c r="BK740" s="3">
        <f>VLOOKUP(BJ740,Def!$A$2:$Z$34,23,0)</f>
        <v>82.2</v>
      </c>
      <c r="BL740" s="3">
        <f>VLOOKUP(BJ740,Def!$A$2:$Z$34,16,0)</f>
        <v>274</v>
      </c>
      <c r="BM740" s="3">
        <f>VLOOKUP(BJ740,Def!$A$2:$Z$34,17,0)</f>
        <v>10</v>
      </c>
      <c r="BN740" s="3">
        <f>VLOOKUP(BJ740,Def!$A$2:$Z$34,24,0)</f>
        <v>2</v>
      </c>
      <c r="BO740" s="1">
        <f t="shared" ca="1" si="165"/>
        <v>0</v>
      </c>
      <c r="BP740" s="1">
        <f t="shared" ca="1" si="166"/>
        <v>0</v>
      </c>
      <c r="BQ740" s="1">
        <f t="shared" ca="1" si="167"/>
        <v>0</v>
      </c>
      <c r="BR740" s="1">
        <f t="shared" ca="1" si="168"/>
        <v>0</v>
      </c>
      <c r="BS740" s="1">
        <f t="shared" ca="1" si="169"/>
        <v>0</v>
      </c>
      <c r="BT740" s="1">
        <f t="shared" ca="1" si="170"/>
        <v>0</v>
      </c>
      <c r="BU740" s="1">
        <f t="shared" ca="1" si="171"/>
        <v>0</v>
      </c>
      <c r="BV740" s="1">
        <f t="shared" ca="1" si="172"/>
        <v>0</v>
      </c>
      <c r="BW740" s="1">
        <f t="shared" ca="1" si="173"/>
        <v>0</v>
      </c>
      <c r="BX740" s="1">
        <f t="shared" ca="1" si="174"/>
        <v>0</v>
      </c>
      <c r="BY740" s="1">
        <f t="shared" ca="1" si="175"/>
        <v>0</v>
      </c>
      <c r="BZ740" s="1">
        <f t="shared" ca="1" si="176"/>
        <v>0</v>
      </c>
      <c r="CA740" s="1">
        <f t="shared" ca="1" si="177"/>
        <v>0</v>
      </c>
      <c r="CB740" s="1">
        <f t="shared" ca="1" si="178"/>
        <v>0</v>
      </c>
      <c r="CC740" s="1">
        <f t="shared" ca="1" si="179"/>
        <v>0</v>
      </c>
    </row>
    <row r="741" spans="1:81" hidden="1" x14ac:dyDescent="0.25">
      <c r="A741" s="1" t="s">
        <v>1311</v>
      </c>
      <c r="B741" s="1" t="s">
        <v>1312</v>
      </c>
      <c r="C741" s="1" t="s">
        <v>135</v>
      </c>
      <c r="D741" s="1" t="s">
        <v>1285</v>
      </c>
      <c r="E741" s="1" t="s">
        <v>100</v>
      </c>
      <c r="F741">
        <v>0</v>
      </c>
      <c r="G741">
        <v>0</v>
      </c>
      <c r="H741">
        <v>0</v>
      </c>
      <c r="I741">
        <v>0</v>
      </c>
      <c r="J741">
        <v>1</v>
      </c>
      <c r="AP741">
        <v>11</v>
      </c>
      <c r="AQ741">
        <v>22</v>
      </c>
      <c r="AR741">
        <v>0</v>
      </c>
      <c r="AS741">
        <v>2</v>
      </c>
      <c r="AT741">
        <v>0</v>
      </c>
      <c r="BI741" s="3">
        <v>4</v>
      </c>
      <c r="BJ741" s="3" t="str">
        <f t="array" ref="BJ741">IF(C741="yes",VLOOKUP(BI741&amp;D741,CHOOSE({1,2},Schedule_2015!$A$2:$A$257&amp;Schedule_2015!$B$2:$B$257,Schedule_2015!$C$2:$C$257),2,0),VLOOKUP(BI741&amp;D741,CHOOSE({1,2},Schedule_2015!$A$2:$A$257&amp;Schedule_2015!$C$2:$C$257,Schedule_2015!$B$2:$B$257),2,0))</f>
        <v>CHI</v>
      </c>
      <c r="BK741" s="3">
        <f>VLOOKUP(BJ741,Def!$A$2:$Z$34,23,0)</f>
        <v>82.2</v>
      </c>
      <c r="BL741" s="3">
        <f>VLOOKUP(BJ741,Def!$A$2:$Z$34,16,0)</f>
        <v>274</v>
      </c>
      <c r="BM741" s="3">
        <f>VLOOKUP(BJ741,Def!$A$2:$Z$34,17,0)</f>
        <v>10</v>
      </c>
      <c r="BN741" s="3">
        <f>VLOOKUP(BJ741,Def!$A$2:$Z$34,24,0)</f>
        <v>2</v>
      </c>
      <c r="BO741" s="1">
        <f t="shared" ca="1" si="165"/>
        <v>0</v>
      </c>
      <c r="BP741" s="1">
        <f t="shared" ca="1" si="166"/>
        <v>0</v>
      </c>
      <c r="BQ741" s="1">
        <f t="shared" ca="1" si="167"/>
        <v>0</v>
      </c>
      <c r="BR741" s="1">
        <f t="shared" ca="1" si="168"/>
        <v>0</v>
      </c>
      <c r="BS741" s="1">
        <f t="shared" ca="1" si="169"/>
        <v>0</v>
      </c>
      <c r="BT741" s="1">
        <f t="shared" ca="1" si="170"/>
        <v>0</v>
      </c>
      <c r="BU741" s="1">
        <f t="shared" ca="1" si="171"/>
        <v>0</v>
      </c>
      <c r="BV741" s="1">
        <f t="shared" ca="1" si="172"/>
        <v>0</v>
      </c>
      <c r="BW741" s="1">
        <f t="shared" ca="1" si="173"/>
        <v>0</v>
      </c>
      <c r="BX741" s="1">
        <f t="shared" ca="1" si="174"/>
        <v>0</v>
      </c>
      <c r="BY741" s="1">
        <f t="shared" ca="1" si="175"/>
        <v>0</v>
      </c>
      <c r="BZ741" s="1">
        <f t="shared" ca="1" si="176"/>
        <v>0</v>
      </c>
      <c r="CA741" s="1">
        <f t="shared" ca="1" si="177"/>
        <v>0</v>
      </c>
      <c r="CB741" s="1">
        <f t="shared" ca="1" si="178"/>
        <v>0</v>
      </c>
      <c r="CC741" s="1">
        <f t="shared" ca="1" si="179"/>
        <v>0</v>
      </c>
    </row>
    <row r="742" spans="1:81" hidden="1" x14ac:dyDescent="0.25">
      <c r="A742" s="1" t="s">
        <v>1315</v>
      </c>
      <c r="B742" s="1" t="s">
        <v>1316</v>
      </c>
      <c r="C742" s="1" t="s">
        <v>135</v>
      </c>
      <c r="D742" s="1" t="s">
        <v>1285</v>
      </c>
      <c r="E742" s="1" t="s">
        <v>100</v>
      </c>
      <c r="F742">
        <v>2</v>
      </c>
      <c r="G742">
        <v>1</v>
      </c>
      <c r="H742">
        <v>0</v>
      </c>
      <c r="I742">
        <v>0</v>
      </c>
      <c r="J742">
        <v>5</v>
      </c>
      <c r="BI742" s="3">
        <v>4</v>
      </c>
      <c r="BJ742" s="3" t="str">
        <f t="array" ref="BJ742">IF(C742="yes",VLOOKUP(BI742&amp;D742,CHOOSE({1,2},Schedule_2015!$A$2:$A$257&amp;Schedule_2015!$B$2:$B$257,Schedule_2015!$C$2:$C$257),2,0),VLOOKUP(BI742&amp;D742,CHOOSE({1,2},Schedule_2015!$A$2:$A$257&amp;Schedule_2015!$C$2:$C$257,Schedule_2015!$B$2:$B$257),2,0))</f>
        <v>CHI</v>
      </c>
      <c r="BK742" s="3">
        <f>VLOOKUP(BJ742,Def!$A$2:$Z$34,23,0)</f>
        <v>82.2</v>
      </c>
      <c r="BL742" s="3">
        <f>VLOOKUP(BJ742,Def!$A$2:$Z$34,16,0)</f>
        <v>274</v>
      </c>
      <c r="BM742" s="3">
        <f>VLOOKUP(BJ742,Def!$A$2:$Z$34,17,0)</f>
        <v>10</v>
      </c>
      <c r="BN742" s="3">
        <f>VLOOKUP(BJ742,Def!$A$2:$Z$34,24,0)</f>
        <v>2</v>
      </c>
      <c r="BO742" s="1">
        <f t="shared" ca="1" si="165"/>
        <v>0</v>
      </c>
      <c r="BP742" s="1">
        <f t="shared" ca="1" si="166"/>
        <v>0</v>
      </c>
      <c r="BQ742" s="1">
        <f t="shared" ca="1" si="167"/>
        <v>0</v>
      </c>
      <c r="BR742" s="1">
        <f t="shared" ca="1" si="168"/>
        <v>0</v>
      </c>
      <c r="BS742" s="1">
        <f t="shared" ca="1" si="169"/>
        <v>0</v>
      </c>
      <c r="BT742" s="1">
        <f t="shared" ca="1" si="170"/>
        <v>0</v>
      </c>
      <c r="BU742" s="1">
        <f t="shared" ca="1" si="171"/>
        <v>0</v>
      </c>
      <c r="BV742" s="1">
        <f t="shared" ca="1" si="172"/>
        <v>0</v>
      </c>
      <c r="BW742" s="1">
        <f t="shared" ca="1" si="173"/>
        <v>0</v>
      </c>
      <c r="BX742" s="1">
        <f t="shared" ca="1" si="174"/>
        <v>0</v>
      </c>
      <c r="BY742" s="1">
        <f t="shared" ca="1" si="175"/>
        <v>0</v>
      </c>
      <c r="BZ742" s="1">
        <f t="shared" ca="1" si="176"/>
        <v>0</v>
      </c>
      <c r="CA742" s="1">
        <f t="shared" ca="1" si="177"/>
        <v>0</v>
      </c>
      <c r="CB742" s="1">
        <f t="shared" ca="1" si="178"/>
        <v>0</v>
      </c>
      <c r="CC742" s="1">
        <f t="shared" ca="1" si="179"/>
        <v>0</v>
      </c>
    </row>
    <row r="743" spans="1:81" hidden="1" x14ac:dyDescent="0.25">
      <c r="A743" s="1" t="s">
        <v>1319</v>
      </c>
      <c r="B743" s="1" t="s">
        <v>1320</v>
      </c>
      <c r="C743" s="1" t="s">
        <v>135</v>
      </c>
      <c r="D743" s="1" t="s">
        <v>1285</v>
      </c>
      <c r="E743" s="1" t="s">
        <v>118</v>
      </c>
      <c r="F743">
        <v>0</v>
      </c>
      <c r="G743">
        <v>0</v>
      </c>
      <c r="H743">
        <v>1</v>
      </c>
      <c r="I743">
        <v>0</v>
      </c>
      <c r="J743">
        <v>5</v>
      </c>
      <c r="BI743" s="3">
        <v>4</v>
      </c>
      <c r="BJ743" s="3" t="str">
        <f t="array" ref="BJ743">IF(C743="yes",VLOOKUP(BI743&amp;D743,CHOOSE({1,2},Schedule_2015!$A$2:$A$257&amp;Schedule_2015!$B$2:$B$257,Schedule_2015!$C$2:$C$257),2,0),VLOOKUP(BI743&amp;D743,CHOOSE({1,2},Schedule_2015!$A$2:$A$257&amp;Schedule_2015!$C$2:$C$257,Schedule_2015!$B$2:$B$257),2,0))</f>
        <v>CHI</v>
      </c>
      <c r="BK743" s="3">
        <f>VLOOKUP(BJ743,Def!$A$2:$Z$34,23,0)</f>
        <v>82.2</v>
      </c>
      <c r="BL743" s="3">
        <f>VLOOKUP(BJ743,Def!$A$2:$Z$34,16,0)</f>
        <v>274</v>
      </c>
      <c r="BM743" s="3">
        <f>VLOOKUP(BJ743,Def!$A$2:$Z$34,17,0)</f>
        <v>10</v>
      </c>
      <c r="BN743" s="3">
        <f>VLOOKUP(BJ743,Def!$A$2:$Z$34,24,0)</f>
        <v>2</v>
      </c>
      <c r="BO743" s="1">
        <f t="shared" ca="1" si="165"/>
        <v>0</v>
      </c>
      <c r="BP743" s="1">
        <f t="shared" ca="1" si="166"/>
        <v>0</v>
      </c>
      <c r="BQ743" s="1">
        <f t="shared" ca="1" si="167"/>
        <v>0</v>
      </c>
      <c r="BR743" s="1">
        <f t="shared" ca="1" si="168"/>
        <v>0</v>
      </c>
      <c r="BS743" s="1">
        <f t="shared" ca="1" si="169"/>
        <v>0</v>
      </c>
      <c r="BT743" s="1">
        <f t="shared" ca="1" si="170"/>
        <v>0</v>
      </c>
      <c r="BU743" s="1">
        <f t="shared" ca="1" si="171"/>
        <v>0</v>
      </c>
      <c r="BV743" s="1">
        <f t="shared" ca="1" si="172"/>
        <v>0</v>
      </c>
      <c r="BW743" s="1">
        <f t="shared" ca="1" si="173"/>
        <v>0</v>
      </c>
      <c r="BX743" s="1">
        <f t="shared" ca="1" si="174"/>
        <v>0</v>
      </c>
      <c r="BY743" s="1">
        <f t="shared" ca="1" si="175"/>
        <v>0</v>
      </c>
      <c r="BZ743" s="1">
        <f t="shared" ca="1" si="176"/>
        <v>0</v>
      </c>
      <c r="CA743" s="1">
        <f t="shared" ca="1" si="177"/>
        <v>0</v>
      </c>
      <c r="CB743" s="1">
        <f t="shared" ca="1" si="178"/>
        <v>0</v>
      </c>
      <c r="CC743" s="1">
        <f t="shared" ca="1" si="179"/>
        <v>0</v>
      </c>
    </row>
    <row r="744" spans="1:81" hidden="1" x14ac:dyDescent="0.25">
      <c r="A744" s="1" t="s">
        <v>1321</v>
      </c>
      <c r="B744" s="1" t="s">
        <v>1322</v>
      </c>
      <c r="C744" s="1" t="s">
        <v>135</v>
      </c>
      <c r="D744" s="1" t="s">
        <v>1285</v>
      </c>
      <c r="E744" s="1" t="s">
        <v>100</v>
      </c>
      <c r="F744">
        <v>1</v>
      </c>
      <c r="G744">
        <v>0</v>
      </c>
      <c r="H744">
        <v>0</v>
      </c>
      <c r="I744">
        <v>0</v>
      </c>
      <c r="J744">
        <v>4</v>
      </c>
      <c r="BI744" s="3">
        <v>4</v>
      </c>
      <c r="BJ744" s="3" t="str">
        <f t="array" ref="BJ744">IF(C744="yes",VLOOKUP(BI744&amp;D744,CHOOSE({1,2},Schedule_2015!$A$2:$A$257&amp;Schedule_2015!$B$2:$B$257,Schedule_2015!$C$2:$C$257),2,0),VLOOKUP(BI744&amp;D744,CHOOSE({1,2},Schedule_2015!$A$2:$A$257&amp;Schedule_2015!$C$2:$C$257,Schedule_2015!$B$2:$B$257),2,0))</f>
        <v>CHI</v>
      </c>
      <c r="BK744" s="3">
        <f>VLOOKUP(BJ744,Def!$A$2:$Z$34,23,0)</f>
        <v>82.2</v>
      </c>
      <c r="BL744" s="3">
        <f>VLOOKUP(BJ744,Def!$A$2:$Z$34,16,0)</f>
        <v>274</v>
      </c>
      <c r="BM744" s="3">
        <f>VLOOKUP(BJ744,Def!$A$2:$Z$34,17,0)</f>
        <v>10</v>
      </c>
      <c r="BN744" s="3">
        <f>VLOOKUP(BJ744,Def!$A$2:$Z$34,24,0)</f>
        <v>2</v>
      </c>
      <c r="BO744" s="1">
        <f t="shared" ca="1" si="165"/>
        <v>0</v>
      </c>
      <c r="BP744" s="1">
        <f t="shared" ca="1" si="166"/>
        <v>0</v>
      </c>
      <c r="BQ744" s="1">
        <f t="shared" ca="1" si="167"/>
        <v>0</v>
      </c>
      <c r="BR744" s="1">
        <f t="shared" ca="1" si="168"/>
        <v>0</v>
      </c>
      <c r="BS744" s="1">
        <f t="shared" ca="1" si="169"/>
        <v>0</v>
      </c>
      <c r="BT744" s="1">
        <f t="shared" ca="1" si="170"/>
        <v>0</v>
      </c>
      <c r="BU744" s="1">
        <f t="shared" ca="1" si="171"/>
        <v>0</v>
      </c>
      <c r="BV744" s="1">
        <f t="shared" ca="1" si="172"/>
        <v>0</v>
      </c>
      <c r="BW744" s="1">
        <f t="shared" ca="1" si="173"/>
        <v>0</v>
      </c>
      <c r="BX744" s="1">
        <f t="shared" ca="1" si="174"/>
        <v>0</v>
      </c>
      <c r="BY744" s="1">
        <f t="shared" ca="1" si="175"/>
        <v>0</v>
      </c>
      <c r="BZ744" s="1">
        <f t="shared" ca="1" si="176"/>
        <v>0</v>
      </c>
      <c r="CA744" s="1">
        <f t="shared" ca="1" si="177"/>
        <v>0</v>
      </c>
      <c r="CB744" s="1">
        <f t="shared" ca="1" si="178"/>
        <v>0</v>
      </c>
      <c r="CC744" s="1">
        <f t="shared" ca="1" si="179"/>
        <v>0</v>
      </c>
    </row>
    <row r="745" spans="1:81" hidden="1" x14ac:dyDescent="0.25">
      <c r="A745" s="1" t="s">
        <v>1751</v>
      </c>
      <c r="B745" s="1" t="s">
        <v>1752</v>
      </c>
      <c r="C745" s="1" t="s">
        <v>135</v>
      </c>
      <c r="D745" s="1" t="s">
        <v>1285</v>
      </c>
      <c r="E745" s="1" t="s">
        <v>105</v>
      </c>
      <c r="F745">
        <v>0</v>
      </c>
      <c r="G745">
        <v>0</v>
      </c>
      <c r="H745">
        <v>0</v>
      </c>
      <c r="I745">
        <v>0</v>
      </c>
      <c r="J745">
        <v>3</v>
      </c>
      <c r="BI745" s="3">
        <v>4</v>
      </c>
      <c r="BJ745" s="3" t="str">
        <f t="array" ref="BJ745">IF(C745="yes",VLOOKUP(BI745&amp;D745,CHOOSE({1,2},Schedule_2015!$A$2:$A$257&amp;Schedule_2015!$B$2:$B$257,Schedule_2015!$C$2:$C$257),2,0),VLOOKUP(BI745&amp;D745,CHOOSE({1,2},Schedule_2015!$A$2:$A$257&amp;Schedule_2015!$C$2:$C$257,Schedule_2015!$B$2:$B$257),2,0))</f>
        <v>CHI</v>
      </c>
      <c r="BK745" s="3">
        <f>VLOOKUP(BJ745,Def!$A$2:$Z$34,23,0)</f>
        <v>82.2</v>
      </c>
      <c r="BL745" s="3">
        <f>VLOOKUP(BJ745,Def!$A$2:$Z$34,16,0)</f>
        <v>274</v>
      </c>
      <c r="BM745" s="3">
        <f>VLOOKUP(BJ745,Def!$A$2:$Z$34,17,0)</f>
        <v>10</v>
      </c>
      <c r="BN745" s="3">
        <f>VLOOKUP(BJ745,Def!$A$2:$Z$34,24,0)</f>
        <v>2</v>
      </c>
      <c r="BO745" s="1">
        <f t="shared" ca="1" si="165"/>
        <v>0</v>
      </c>
      <c r="BP745" s="1">
        <f t="shared" ca="1" si="166"/>
        <v>0</v>
      </c>
      <c r="BQ745" s="1">
        <f t="shared" ca="1" si="167"/>
        <v>0</v>
      </c>
      <c r="BR745" s="1">
        <f t="shared" ca="1" si="168"/>
        <v>0</v>
      </c>
      <c r="BS745" s="1">
        <f t="shared" ca="1" si="169"/>
        <v>0</v>
      </c>
      <c r="BT745" s="1">
        <f t="shared" ca="1" si="170"/>
        <v>0</v>
      </c>
      <c r="BU745" s="1">
        <f t="shared" ca="1" si="171"/>
        <v>0</v>
      </c>
      <c r="BV745" s="1">
        <f t="shared" ca="1" si="172"/>
        <v>0</v>
      </c>
      <c r="BW745" s="1">
        <f t="shared" ca="1" si="173"/>
        <v>0</v>
      </c>
      <c r="BX745" s="1">
        <f t="shared" ca="1" si="174"/>
        <v>0</v>
      </c>
      <c r="BY745" s="1">
        <f t="shared" ca="1" si="175"/>
        <v>0</v>
      </c>
      <c r="BZ745" s="1">
        <f t="shared" ca="1" si="176"/>
        <v>0</v>
      </c>
      <c r="CA745" s="1">
        <f t="shared" ca="1" si="177"/>
        <v>0</v>
      </c>
      <c r="CB745" s="1">
        <f t="shared" ca="1" si="178"/>
        <v>0</v>
      </c>
      <c r="CC745" s="1">
        <f t="shared" ca="1" si="179"/>
        <v>0</v>
      </c>
    </row>
    <row r="746" spans="1:81" hidden="1" x14ac:dyDescent="0.25">
      <c r="A746" s="1" t="s">
        <v>1753</v>
      </c>
      <c r="B746" s="1" t="s">
        <v>1754</v>
      </c>
      <c r="C746" s="1" t="s">
        <v>135</v>
      </c>
      <c r="D746" s="1" t="s">
        <v>1285</v>
      </c>
      <c r="E746" s="1" t="s">
        <v>112</v>
      </c>
      <c r="F746">
        <v>0</v>
      </c>
      <c r="G746">
        <v>0</v>
      </c>
      <c r="H746">
        <v>0</v>
      </c>
      <c r="I746">
        <v>0</v>
      </c>
      <c r="J746">
        <v>1</v>
      </c>
      <c r="BI746" s="3">
        <v>4</v>
      </c>
      <c r="BJ746" s="3" t="str">
        <f t="array" ref="BJ746">IF(C746="yes",VLOOKUP(BI746&amp;D746,CHOOSE({1,2},Schedule_2015!$A$2:$A$257&amp;Schedule_2015!$B$2:$B$257,Schedule_2015!$C$2:$C$257),2,0),VLOOKUP(BI746&amp;D746,CHOOSE({1,2},Schedule_2015!$A$2:$A$257&amp;Schedule_2015!$C$2:$C$257,Schedule_2015!$B$2:$B$257),2,0))</f>
        <v>CHI</v>
      </c>
      <c r="BK746" s="3">
        <f>VLOOKUP(BJ746,Def!$A$2:$Z$34,23,0)</f>
        <v>82.2</v>
      </c>
      <c r="BL746" s="3">
        <f>VLOOKUP(BJ746,Def!$A$2:$Z$34,16,0)</f>
        <v>274</v>
      </c>
      <c r="BM746" s="3">
        <f>VLOOKUP(BJ746,Def!$A$2:$Z$34,17,0)</f>
        <v>10</v>
      </c>
      <c r="BN746" s="3">
        <f>VLOOKUP(BJ746,Def!$A$2:$Z$34,24,0)</f>
        <v>2</v>
      </c>
      <c r="BO746" s="1">
        <f t="shared" ca="1" si="165"/>
        <v>0</v>
      </c>
      <c r="BP746" s="1">
        <f t="shared" ca="1" si="166"/>
        <v>0</v>
      </c>
      <c r="BQ746" s="1">
        <f t="shared" ca="1" si="167"/>
        <v>0</v>
      </c>
      <c r="BR746" s="1">
        <f t="shared" ca="1" si="168"/>
        <v>0</v>
      </c>
      <c r="BS746" s="1">
        <f t="shared" ca="1" si="169"/>
        <v>0</v>
      </c>
      <c r="BT746" s="1">
        <f t="shared" ca="1" si="170"/>
        <v>0</v>
      </c>
      <c r="BU746" s="1">
        <f t="shared" ca="1" si="171"/>
        <v>0</v>
      </c>
      <c r="BV746" s="1">
        <f t="shared" ca="1" si="172"/>
        <v>0</v>
      </c>
      <c r="BW746" s="1">
        <f t="shared" ca="1" si="173"/>
        <v>0</v>
      </c>
      <c r="BX746" s="1">
        <f t="shared" ca="1" si="174"/>
        <v>0</v>
      </c>
      <c r="BY746" s="1">
        <f t="shared" ca="1" si="175"/>
        <v>0</v>
      </c>
      <c r="BZ746" s="1">
        <f t="shared" ca="1" si="176"/>
        <v>0</v>
      </c>
      <c r="CA746" s="1">
        <f t="shared" ca="1" si="177"/>
        <v>0</v>
      </c>
      <c r="CB746" s="1">
        <f t="shared" ca="1" si="178"/>
        <v>0</v>
      </c>
      <c r="CC746" s="1">
        <f t="shared" ca="1" si="179"/>
        <v>0</v>
      </c>
    </row>
    <row r="747" spans="1:81" hidden="1" x14ac:dyDescent="0.25">
      <c r="A747" s="1" t="s">
        <v>1323</v>
      </c>
      <c r="B747" s="1" t="s">
        <v>1324</v>
      </c>
      <c r="C747" s="1" t="s">
        <v>135</v>
      </c>
      <c r="D747" s="1" t="s">
        <v>1285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2</v>
      </c>
      <c r="BI747" s="3">
        <v>4</v>
      </c>
      <c r="BJ747" s="3" t="str">
        <f t="array" ref="BJ747">IF(C747="yes",VLOOKUP(BI747&amp;D747,CHOOSE({1,2},Schedule_2015!$A$2:$A$257&amp;Schedule_2015!$B$2:$B$257,Schedule_2015!$C$2:$C$257),2,0),VLOOKUP(BI747&amp;D747,CHOOSE({1,2},Schedule_2015!$A$2:$A$257&amp;Schedule_2015!$C$2:$C$257,Schedule_2015!$B$2:$B$257),2,0))</f>
        <v>CHI</v>
      </c>
      <c r="BK747" s="3">
        <f>VLOOKUP(BJ747,Def!$A$2:$Z$34,23,0)</f>
        <v>82.2</v>
      </c>
      <c r="BL747" s="3">
        <f>VLOOKUP(BJ747,Def!$A$2:$Z$34,16,0)</f>
        <v>274</v>
      </c>
      <c r="BM747" s="3">
        <f>VLOOKUP(BJ747,Def!$A$2:$Z$34,17,0)</f>
        <v>10</v>
      </c>
      <c r="BN747" s="3">
        <f>VLOOKUP(BJ747,Def!$A$2:$Z$34,24,0)</f>
        <v>2</v>
      </c>
      <c r="BO747" s="1">
        <f t="shared" ca="1" si="165"/>
        <v>0</v>
      </c>
      <c r="BP747" s="1">
        <f t="shared" ca="1" si="166"/>
        <v>0</v>
      </c>
      <c r="BQ747" s="1">
        <f t="shared" ca="1" si="167"/>
        <v>0</v>
      </c>
      <c r="BR747" s="1">
        <f t="shared" ca="1" si="168"/>
        <v>0</v>
      </c>
      <c r="BS747" s="1">
        <f t="shared" ca="1" si="169"/>
        <v>0</v>
      </c>
      <c r="BT747" s="1">
        <f t="shared" ca="1" si="170"/>
        <v>0</v>
      </c>
      <c r="BU747" s="1">
        <f t="shared" ca="1" si="171"/>
        <v>0</v>
      </c>
      <c r="BV747" s="1">
        <f t="shared" ca="1" si="172"/>
        <v>0</v>
      </c>
      <c r="BW747" s="1">
        <f t="shared" ca="1" si="173"/>
        <v>0</v>
      </c>
      <c r="BX747" s="1">
        <f t="shared" ca="1" si="174"/>
        <v>0</v>
      </c>
      <c r="BY747" s="1">
        <f t="shared" ca="1" si="175"/>
        <v>0</v>
      </c>
      <c r="BZ747" s="1">
        <f t="shared" ca="1" si="176"/>
        <v>0</v>
      </c>
      <c r="CA747" s="1">
        <f t="shared" ca="1" si="177"/>
        <v>0</v>
      </c>
      <c r="CB747" s="1">
        <f t="shared" ca="1" si="178"/>
        <v>0</v>
      </c>
      <c r="CC747" s="1">
        <f t="shared" ca="1" si="179"/>
        <v>0</v>
      </c>
    </row>
    <row r="748" spans="1:81" hidden="1" x14ac:dyDescent="0.25">
      <c r="A748" s="1" t="s">
        <v>233</v>
      </c>
      <c r="B748" s="1" t="s">
        <v>1333</v>
      </c>
      <c r="C748" s="1" t="s">
        <v>135</v>
      </c>
      <c r="D748" s="1" t="s">
        <v>1285</v>
      </c>
      <c r="E748" s="1" t="s">
        <v>105</v>
      </c>
      <c r="F748">
        <v>1</v>
      </c>
      <c r="G748">
        <v>1</v>
      </c>
      <c r="H748">
        <v>0</v>
      </c>
      <c r="I748">
        <v>0</v>
      </c>
      <c r="J748">
        <v>9</v>
      </c>
      <c r="BI748" s="3">
        <v>4</v>
      </c>
      <c r="BJ748" s="3" t="str">
        <f t="array" ref="BJ748">IF(C748="yes",VLOOKUP(BI748&amp;D748,CHOOSE({1,2},Schedule_2015!$A$2:$A$257&amp;Schedule_2015!$B$2:$B$257,Schedule_2015!$C$2:$C$257),2,0),VLOOKUP(BI748&amp;D748,CHOOSE({1,2},Schedule_2015!$A$2:$A$257&amp;Schedule_2015!$C$2:$C$257,Schedule_2015!$B$2:$B$257),2,0))</f>
        <v>CHI</v>
      </c>
      <c r="BK748" s="3">
        <f>VLOOKUP(BJ748,Def!$A$2:$Z$34,23,0)</f>
        <v>82.2</v>
      </c>
      <c r="BL748" s="3">
        <f>VLOOKUP(BJ748,Def!$A$2:$Z$34,16,0)</f>
        <v>274</v>
      </c>
      <c r="BM748" s="3">
        <f>VLOOKUP(BJ748,Def!$A$2:$Z$34,17,0)</f>
        <v>10</v>
      </c>
      <c r="BN748" s="3">
        <f>VLOOKUP(BJ748,Def!$A$2:$Z$34,24,0)</f>
        <v>2</v>
      </c>
      <c r="BO748" s="1">
        <f t="shared" ca="1" si="165"/>
        <v>0</v>
      </c>
      <c r="BP748" s="1">
        <f t="shared" ca="1" si="166"/>
        <v>0</v>
      </c>
      <c r="BQ748" s="1">
        <f t="shared" ca="1" si="167"/>
        <v>0</v>
      </c>
      <c r="BR748" s="1">
        <f t="shared" ca="1" si="168"/>
        <v>0</v>
      </c>
      <c r="BS748" s="1">
        <f t="shared" ca="1" si="169"/>
        <v>0</v>
      </c>
      <c r="BT748" s="1">
        <f t="shared" ca="1" si="170"/>
        <v>0</v>
      </c>
      <c r="BU748" s="1">
        <f t="shared" ca="1" si="171"/>
        <v>0</v>
      </c>
      <c r="BV748" s="1">
        <f t="shared" ca="1" si="172"/>
        <v>0</v>
      </c>
      <c r="BW748" s="1">
        <f t="shared" ca="1" si="173"/>
        <v>0</v>
      </c>
      <c r="BX748" s="1">
        <f t="shared" ca="1" si="174"/>
        <v>0</v>
      </c>
      <c r="BY748" s="1">
        <f t="shared" ca="1" si="175"/>
        <v>0</v>
      </c>
      <c r="BZ748" s="1">
        <f t="shared" ca="1" si="176"/>
        <v>0</v>
      </c>
      <c r="CA748" s="1">
        <f t="shared" ca="1" si="177"/>
        <v>0</v>
      </c>
      <c r="CB748" s="1">
        <f t="shared" ca="1" si="178"/>
        <v>0</v>
      </c>
      <c r="CC748" s="1">
        <f t="shared" ca="1" si="179"/>
        <v>0</v>
      </c>
    </row>
    <row r="749" spans="1:81" hidden="1" x14ac:dyDescent="0.25">
      <c r="A749" s="1" t="s">
        <v>1325</v>
      </c>
      <c r="B749" s="1" t="s">
        <v>1326</v>
      </c>
      <c r="C749" s="1" t="s">
        <v>135</v>
      </c>
      <c r="D749" s="1" t="s">
        <v>1285</v>
      </c>
      <c r="E749" s="1" t="s">
        <v>94</v>
      </c>
      <c r="F749">
        <v>0</v>
      </c>
      <c r="G749">
        <v>0</v>
      </c>
      <c r="H749">
        <v>0</v>
      </c>
      <c r="I749">
        <v>0</v>
      </c>
      <c r="J749">
        <v>2</v>
      </c>
      <c r="BI749" s="3">
        <v>4</v>
      </c>
      <c r="BJ749" s="3" t="str">
        <f t="array" ref="BJ749">IF(C749="yes",VLOOKUP(BI749&amp;D749,CHOOSE({1,2},Schedule_2015!$A$2:$A$257&amp;Schedule_2015!$B$2:$B$257,Schedule_2015!$C$2:$C$257),2,0),VLOOKUP(BI749&amp;D749,CHOOSE({1,2},Schedule_2015!$A$2:$A$257&amp;Schedule_2015!$C$2:$C$257,Schedule_2015!$B$2:$B$257),2,0))</f>
        <v>CHI</v>
      </c>
      <c r="BK749" s="3">
        <f>VLOOKUP(BJ749,Def!$A$2:$Z$34,23,0)</f>
        <v>82.2</v>
      </c>
      <c r="BL749" s="3">
        <f>VLOOKUP(BJ749,Def!$A$2:$Z$34,16,0)</f>
        <v>274</v>
      </c>
      <c r="BM749" s="3">
        <f>VLOOKUP(BJ749,Def!$A$2:$Z$34,17,0)</f>
        <v>10</v>
      </c>
      <c r="BN749" s="3">
        <f>VLOOKUP(BJ749,Def!$A$2:$Z$34,24,0)</f>
        <v>2</v>
      </c>
      <c r="BO749" s="1">
        <f t="shared" ca="1" si="165"/>
        <v>0</v>
      </c>
      <c r="BP749" s="1">
        <f t="shared" ca="1" si="166"/>
        <v>0</v>
      </c>
      <c r="BQ749" s="1">
        <f t="shared" ca="1" si="167"/>
        <v>0</v>
      </c>
      <c r="BR749" s="1">
        <f t="shared" ca="1" si="168"/>
        <v>0</v>
      </c>
      <c r="BS749" s="1">
        <f t="shared" ca="1" si="169"/>
        <v>0</v>
      </c>
      <c r="BT749" s="1">
        <f t="shared" ca="1" si="170"/>
        <v>0</v>
      </c>
      <c r="BU749" s="1">
        <f t="shared" ca="1" si="171"/>
        <v>0</v>
      </c>
      <c r="BV749" s="1">
        <f t="shared" ca="1" si="172"/>
        <v>0</v>
      </c>
      <c r="BW749" s="1">
        <f t="shared" ca="1" si="173"/>
        <v>0</v>
      </c>
      <c r="BX749" s="1">
        <f t="shared" ca="1" si="174"/>
        <v>0</v>
      </c>
      <c r="BY749" s="1">
        <f t="shared" ca="1" si="175"/>
        <v>0</v>
      </c>
      <c r="BZ749" s="1">
        <f t="shared" ca="1" si="176"/>
        <v>0</v>
      </c>
      <c r="CA749" s="1">
        <f t="shared" ca="1" si="177"/>
        <v>0</v>
      </c>
      <c r="CB749" s="1">
        <f t="shared" ca="1" si="178"/>
        <v>0</v>
      </c>
      <c r="CC749" s="1">
        <f t="shared" ca="1" si="179"/>
        <v>0</v>
      </c>
    </row>
    <row r="750" spans="1:81" hidden="1" x14ac:dyDescent="0.25">
      <c r="A750" s="1" t="s">
        <v>1330</v>
      </c>
      <c r="B750" s="1" t="s">
        <v>1331</v>
      </c>
      <c r="C750" s="1" t="s">
        <v>135</v>
      </c>
      <c r="D750" s="1" t="s">
        <v>1285</v>
      </c>
      <c r="E750" s="1" t="s">
        <v>94</v>
      </c>
      <c r="F750">
        <v>0</v>
      </c>
      <c r="G750">
        <v>0</v>
      </c>
      <c r="H750">
        <v>0</v>
      </c>
      <c r="I750">
        <v>1</v>
      </c>
      <c r="J750">
        <v>4</v>
      </c>
      <c r="BI750" s="3">
        <v>4</v>
      </c>
      <c r="BJ750" s="3" t="str">
        <f t="array" ref="BJ750">IF(C750="yes",VLOOKUP(BI750&amp;D750,CHOOSE({1,2},Schedule_2015!$A$2:$A$257&amp;Schedule_2015!$B$2:$B$257,Schedule_2015!$C$2:$C$257),2,0),VLOOKUP(BI750&amp;D750,CHOOSE({1,2},Schedule_2015!$A$2:$A$257&amp;Schedule_2015!$C$2:$C$257,Schedule_2015!$B$2:$B$257),2,0))</f>
        <v>CHI</v>
      </c>
      <c r="BK750" s="3">
        <f>VLOOKUP(BJ750,Def!$A$2:$Z$34,23,0)</f>
        <v>82.2</v>
      </c>
      <c r="BL750" s="3">
        <f>VLOOKUP(BJ750,Def!$A$2:$Z$34,16,0)</f>
        <v>274</v>
      </c>
      <c r="BM750" s="3">
        <f>VLOOKUP(BJ750,Def!$A$2:$Z$34,17,0)</f>
        <v>10</v>
      </c>
      <c r="BN750" s="3">
        <f>VLOOKUP(BJ750,Def!$A$2:$Z$34,24,0)</f>
        <v>2</v>
      </c>
      <c r="BO750" s="1">
        <f t="shared" ca="1" si="165"/>
        <v>0</v>
      </c>
      <c r="BP750" s="1">
        <f t="shared" ca="1" si="166"/>
        <v>0</v>
      </c>
      <c r="BQ750" s="1">
        <f t="shared" ca="1" si="167"/>
        <v>0</v>
      </c>
      <c r="BR750" s="1">
        <f t="shared" ca="1" si="168"/>
        <v>0</v>
      </c>
      <c r="BS750" s="1">
        <f t="shared" ca="1" si="169"/>
        <v>0</v>
      </c>
      <c r="BT750" s="1">
        <f t="shared" ca="1" si="170"/>
        <v>0</v>
      </c>
      <c r="BU750" s="1">
        <f t="shared" ca="1" si="171"/>
        <v>0</v>
      </c>
      <c r="BV750" s="1">
        <f t="shared" ca="1" si="172"/>
        <v>0</v>
      </c>
      <c r="BW750" s="1">
        <f t="shared" ca="1" si="173"/>
        <v>0</v>
      </c>
      <c r="BX750" s="1">
        <f t="shared" ca="1" si="174"/>
        <v>0</v>
      </c>
      <c r="BY750" s="1">
        <f t="shared" ca="1" si="175"/>
        <v>0</v>
      </c>
      <c r="BZ750" s="1">
        <f t="shared" ca="1" si="176"/>
        <v>0</v>
      </c>
      <c r="CA750" s="1">
        <f t="shared" ca="1" si="177"/>
        <v>0</v>
      </c>
      <c r="CB750" s="1">
        <f t="shared" ca="1" si="178"/>
        <v>0</v>
      </c>
      <c r="CC750" s="1">
        <f t="shared" ca="1" si="179"/>
        <v>0</v>
      </c>
    </row>
    <row r="751" spans="1:81" hidden="1" x14ac:dyDescent="0.25">
      <c r="A751" s="1" t="s">
        <v>325</v>
      </c>
      <c r="B751" s="1" t="s">
        <v>1332</v>
      </c>
      <c r="C751" s="1" t="s">
        <v>135</v>
      </c>
      <c r="D751" s="1" t="s">
        <v>1285</v>
      </c>
      <c r="E751" s="1" t="s">
        <v>105</v>
      </c>
      <c r="F751">
        <v>0</v>
      </c>
      <c r="G751">
        <v>0</v>
      </c>
      <c r="H751">
        <v>0</v>
      </c>
      <c r="I751">
        <v>1</v>
      </c>
      <c r="J751">
        <v>6</v>
      </c>
      <c r="BI751" s="3">
        <v>4</v>
      </c>
      <c r="BJ751" s="3" t="str">
        <f t="array" ref="BJ751">IF(C751="yes",VLOOKUP(BI751&amp;D751,CHOOSE({1,2},Schedule_2015!$A$2:$A$257&amp;Schedule_2015!$B$2:$B$257,Schedule_2015!$C$2:$C$257),2,0),VLOOKUP(BI751&amp;D751,CHOOSE({1,2},Schedule_2015!$A$2:$A$257&amp;Schedule_2015!$C$2:$C$257,Schedule_2015!$B$2:$B$257),2,0))</f>
        <v>CHI</v>
      </c>
      <c r="BK751" s="3">
        <f>VLOOKUP(BJ751,Def!$A$2:$Z$34,23,0)</f>
        <v>82.2</v>
      </c>
      <c r="BL751" s="3">
        <f>VLOOKUP(BJ751,Def!$A$2:$Z$34,16,0)</f>
        <v>274</v>
      </c>
      <c r="BM751" s="3">
        <f>VLOOKUP(BJ751,Def!$A$2:$Z$34,17,0)</f>
        <v>10</v>
      </c>
      <c r="BN751" s="3">
        <f>VLOOKUP(BJ751,Def!$A$2:$Z$34,24,0)</f>
        <v>2</v>
      </c>
      <c r="BO751" s="1">
        <f t="shared" ca="1" si="165"/>
        <v>0</v>
      </c>
      <c r="BP751" s="1">
        <f t="shared" ca="1" si="166"/>
        <v>0</v>
      </c>
      <c r="BQ751" s="1">
        <f t="shared" ca="1" si="167"/>
        <v>0</v>
      </c>
      <c r="BR751" s="1">
        <f t="shared" ca="1" si="168"/>
        <v>0</v>
      </c>
      <c r="BS751" s="1">
        <f t="shared" ca="1" si="169"/>
        <v>0</v>
      </c>
      <c r="BT751" s="1">
        <f t="shared" ca="1" si="170"/>
        <v>0</v>
      </c>
      <c r="BU751" s="1">
        <f t="shared" ca="1" si="171"/>
        <v>0</v>
      </c>
      <c r="BV751" s="1">
        <f t="shared" ca="1" si="172"/>
        <v>0</v>
      </c>
      <c r="BW751" s="1">
        <f t="shared" ca="1" si="173"/>
        <v>0</v>
      </c>
      <c r="BX751" s="1">
        <f t="shared" ca="1" si="174"/>
        <v>0</v>
      </c>
      <c r="BY751" s="1">
        <f t="shared" ca="1" si="175"/>
        <v>0</v>
      </c>
      <c r="BZ751" s="1">
        <f t="shared" ca="1" si="176"/>
        <v>0</v>
      </c>
      <c r="CA751" s="1">
        <f t="shared" ca="1" si="177"/>
        <v>0</v>
      </c>
      <c r="CB751" s="1">
        <f t="shared" ca="1" si="178"/>
        <v>0</v>
      </c>
      <c r="CC751" s="1">
        <f t="shared" ca="1" si="179"/>
        <v>0</v>
      </c>
    </row>
    <row r="752" spans="1:81" hidden="1" x14ac:dyDescent="0.25">
      <c r="A752" s="1" t="s">
        <v>1755</v>
      </c>
      <c r="B752" s="1" t="s">
        <v>1756</v>
      </c>
      <c r="C752" s="1" t="s">
        <v>135</v>
      </c>
      <c r="D752" s="1" t="s">
        <v>1285</v>
      </c>
      <c r="E752" s="1" t="s">
        <v>97</v>
      </c>
      <c r="F752">
        <v>1</v>
      </c>
      <c r="G752">
        <v>0</v>
      </c>
      <c r="H752">
        <v>0</v>
      </c>
      <c r="I752">
        <v>0</v>
      </c>
      <c r="J752">
        <v>1</v>
      </c>
      <c r="BI752" s="3">
        <v>4</v>
      </c>
      <c r="BJ752" s="3" t="str">
        <f t="array" ref="BJ752">IF(C752="yes",VLOOKUP(BI752&amp;D752,CHOOSE({1,2},Schedule_2015!$A$2:$A$257&amp;Schedule_2015!$B$2:$B$257,Schedule_2015!$C$2:$C$257),2,0),VLOOKUP(BI752&amp;D752,CHOOSE({1,2},Schedule_2015!$A$2:$A$257&amp;Schedule_2015!$C$2:$C$257,Schedule_2015!$B$2:$B$257),2,0))</f>
        <v>CHI</v>
      </c>
      <c r="BK752" s="3">
        <f>VLOOKUP(BJ752,Def!$A$2:$Z$34,23,0)</f>
        <v>82.2</v>
      </c>
      <c r="BL752" s="3">
        <f>VLOOKUP(BJ752,Def!$A$2:$Z$34,16,0)</f>
        <v>274</v>
      </c>
      <c r="BM752" s="3">
        <f>VLOOKUP(BJ752,Def!$A$2:$Z$34,17,0)</f>
        <v>10</v>
      </c>
      <c r="BN752" s="3">
        <f>VLOOKUP(BJ752,Def!$A$2:$Z$34,24,0)</f>
        <v>2</v>
      </c>
      <c r="BO752" s="1">
        <f t="shared" ca="1" si="165"/>
        <v>0</v>
      </c>
      <c r="BP752" s="1">
        <f t="shared" ca="1" si="166"/>
        <v>0</v>
      </c>
      <c r="BQ752" s="1">
        <f t="shared" ca="1" si="167"/>
        <v>0</v>
      </c>
      <c r="BR752" s="1">
        <f t="shared" ca="1" si="168"/>
        <v>0</v>
      </c>
      <c r="BS752" s="1">
        <f t="shared" ca="1" si="169"/>
        <v>0</v>
      </c>
      <c r="BT752" s="1">
        <f t="shared" ca="1" si="170"/>
        <v>0</v>
      </c>
      <c r="BU752" s="1">
        <f t="shared" ca="1" si="171"/>
        <v>0</v>
      </c>
      <c r="BV752" s="1">
        <f t="shared" ca="1" si="172"/>
        <v>0</v>
      </c>
      <c r="BW752" s="1">
        <f t="shared" ca="1" si="173"/>
        <v>0</v>
      </c>
      <c r="BX752" s="1">
        <f t="shared" ca="1" si="174"/>
        <v>0</v>
      </c>
      <c r="BY752" s="1">
        <f t="shared" ca="1" si="175"/>
        <v>0</v>
      </c>
      <c r="BZ752" s="1">
        <f t="shared" ca="1" si="176"/>
        <v>0</v>
      </c>
      <c r="CA752" s="1">
        <f t="shared" ca="1" si="177"/>
        <v>0</v>
      </c>
      <c r="CB752" s="1">
        <f t="shared" ca="1" si="178"/>
        <v>0</v>
      </c>
      <c r="CC752" s="1">
        <f t="shared" ca="1" si="179"/>
        <v>0</v>
      </c>
    </row>
    <row r="753" spans="1:81" hidden="1" x14ac:dyDescent="0.25">
      <c r="A753" s="1" t="s">
        <v>1327</v>
      </c>
      <c r="B753" s="1" t="s">
        <v>1328</v>
      </c>
      <c r="C753" s="1" t="s">
        <v>135</v>
      </c>
      <c r="D753" s="1" t="s">
        <v>1285</v>
      </c>
      <c r="E753" s="1" t="s">
        <v>290</v>
      </c>
      <c r="F753">
        <v>2</v>
      </c>
      <c r="G753">
        <v>0</v>
      </c>
      <c r="H753">
        <v>0</v>
      </c>
      <c r="I753">
        <v>0</v>
      </c>
      <c r="J753">
        <v>2</v>
      </c>
      <c r="BI753" s="3">
        <v>4</v>
      </c>
      <c r="BJ753" s="3" t="str">
        <f t="array" ref="BJ753">IF(C753="yes",VLOOKUP(BI753&amp;D753,CHOOSE({1,2},Schedule_2015!$A$2:$A$257&amp;Schedule_2015!$B$2:$B$257,Schedule_2015!$C$2:$C$257),2,0),VLOOKUP(BI753&amp;D753,CHOOSE({1,2},Schedule_2015!$A$2:$A$257&amp;Schedule_2015!$C$2:$C$257,Schedule_2015!$B$2:$B$257),2,0))</f>
        <v>CHI</v>
      </c>
      <c r="BK753" s="3">
        <f>VLOOKUP(BJ753,Def!$A$2:$Z$34,23,0)</f>
        <v>82.2</v>
      </c>
      <c r="BL753" s="3">
        <f>VLOOKUP(BJ753,Def!$A$2:$Z$34,16,0)</f>
        <v>274</v>
      </c>
      <c r="BM753" s="3">
        <f>VLOOKUP(BJ753,Def!$A$2:$Z$34,17,0)</f>
        <v>10</v>
      </c>
      <c r="BN753" s="3">
        <f>VLOOKUP(BJ753,Def!$A$2:$Z$34,24,0)</f>
        <v>2</v>
      </c>
      <c r="BO753" s="1">
        <f t="shared" ca="1" si="165"/>
        <v>0</v>
      </c>
      <c r="BP753" s="1">
        <f t="shared" ca="1" si="166"/>
        <v>0</v>
      </c>
      <c r="BQ753" s="1">
        <f t="shared" ca="1" si="167"/>
        <v>0</v>
      </c>
      <c r="BR753" s="1">
        <f t="shared" ca="1" si="168"/>
        <v>0</v>
      </c>
      <c r="BS753" s="1">
        <f t="shared" ca="1" si="169"/>
        <v>0</v>
      </c>
      <c r="BT753" s="1">
        <f t="shared" ca="1" si="170"/>
        <v>0</v>
      </c>
      <c r="BU753" s="1">
        <f t="shared" ca="1" si="171"/>
        <v>0</v>
      </c>
      <c r="BV753" s="1">
        <f t="shared" ca="1" si="172"/>
        <v>0</v>
      </c>
      <c r="BW753" s="1">
        <f t="shared" ca="1" si="173"/>
        <v>0</v>
      </c>
      <c r="BX753" s="1">
        <f t="shared" ca="1" si="174"/>
        <v>0</v>
      </c>
      <c r="BY753" s="1">
        <f t="shared" ca="1" si="175"/>
        <v>0</v>
      </c>
      <c r="BZ753" s="1">
        <f t="shared" ca="1" si="176"/>
        <v>0</v>
      </c>
      <c r="CA753" s="1">
        <f t="shared" ca="1" si="177"/>
        <v>0</v>
      </c>
      <c r="CB753" s="1">
        <f t="shared" ca="1" si="178"/>
        <v>0</v>
      </c>
      <c r="CC753" s="1">
        <f t="shared" ca="1" si="179"/>
        <v>0</v>
      </c>
    </row>
    <row r="754" spans="1:81" hidden="1" x14ac:dyDescent="0.25">
      <c r="A754" s="1" t="s">
        <v>1757</v>
      </c>
      <c r="B754" s="1" t="s">
        <v>1758</v>
      </c>
      <c r="C754" s="1" t="s">
        <v>135</v>
      </c>
      <c r="D754" s="1" t="s">
        <v>1285</v>
      </c>
      <c r="E754" s="1" t="s">
        <v>165</v>
      </c>
      <c r="F754">
        <v>0</v>
      </c>
      <c r="G754">
        <v>0</v>
      </c>
      <c r="H754">
        <v>0</v>
      </c>
      <c r="I754">
        <v>0</v>
      </c>
      <c r="J754">
        <v>1</v>
      </c>
      <c r="BI754" s="3">
        <v>4</v>
      </c>
      <c r="BJ754" s="3" t="str">
        <f t="array" ref="BJ754">IF(C754="yes",VLOOKUP(BI754&amp;D754,CHOOSE({1,2},Schedule_2015!$A$2:$A$257&amp;Schedule_2015!$B$2:$B$257,Schedule_2015!$C$2:$C$257),2,0),VLOOKUP(BI754&amp;D754,CHOOSE({1,2},Schedule_2015!$A$2:$A$257&amp;Schedule_2015!$C$2:$C$257,Schedule_2015!$B$2:$B$257),2,0))</f>
        <v>CHI</v>
      </c>
      <c r="BK754" s="3">
        <f>VLOOKUP(BJ754,Def!$A$2:$Z$34,23,0)</f>
        <v>82.2</v>
      </c>
      <c r="BL754" s="3">
        <f>VLOOKUP(BJ754,Def!$A$2:$Z$34,16,0)</f>
        <v>274</v>
      </c>
      <c r="BM754" s="3">
        <f>VLOOKUP(BJ754,Def!$A$2:$Z$34,17,0)</f>
        <v>10</v>
      </c>
      <c r="BN754" s="3">
        <f>VLOOKUP(BJ754,Def!$A$2:$Z$34,24,0)</f>
        <v>2</v>
      </c>
      <c r="BO754" s="1">
        <f t="shared" ca="1" si="165"/>
        <v>0</v>
      </c>
      <c r="BP754" s="1">
        <f t="shared" ca="1" si="166"/>
        <v>0</v>
      </c>
      <c r="BQ754" s="1">
        <f t="shared" ca="1" si="167"/>
        <v>0</v>
      </c>
      <c r="BR754" s="1">
        <f t="shared" ca="1" si="168"/>
        <v>0</v>
      </c>
      <c r="BS754" s="1">
        <f t="shared" ca="1" si="169"/>
        <v>0</v>
      </c>
      <c r="BT754" s="1">
        <f t="shared" ca="1" si="170"/>
        <v>0</v>
      </c>
      <c r="BU754" s="1">
        <f t="shared" ca="1" si="171"/>
        <v>0</v>
      </c>
      <c r="BV754" s="1">
        <f t="shared" ca="1" si="172"/>
        <v>0</v>
      </c>
      <c r="BW754" s="1">
        <f t="shared" ca="1" si="173"/>
        <v>0</v>
      </c>
      <c r="BX754" s="1">
        <f t="shared" ca="1" si="174"/>
        <v>0</v>
      </c>
      <c r="BY754" s="1">
        <f t="shared" ca="1" si="175"/>
        <v>0</v>
      </c>
      <c r="BZ754" s="1">
        <f t="shared" ca="1" si="176"/>
        <v>0</v>
      </c>
      <c r="CA754" s="1">
        <f t="shared" ca="1" si="177"/>
        <v>0</v>
      </c>
      <c r="CB754" s="1">
        <f t="shared" ca="1" si="178"/>
        <v>0</v>
      </c>
      <c r="CC754" s="1">
        <f t="shared" ca="1" si="179"/>
        <v>0</v>
      </c>
    </row>
    <row r="755" spans="1:81" hidden="1" x14ac:dyDescent="0.25">
      <c r="A755" s="1" t="s">
        <v>1334</v>
      </c>
      <c r="B755" s="1" t="s">
        <v>1335</v>
      </c>
      <c r="C755" s="1" t="s">
        <v>135</v>
      </c>
      <c r="D755" s="1" t="s">
        <v>1285</v>
      </c>
      <c r="E755" s="1" t="s">
        <v>100</v>
      </c>
      <c r="F755">
        <v>0</v>
      </c>
      <c r="G755">
        <v>0</v>
      </c>
      <c r="H755">
        <v>0</v>
      </c>
      <c r="I755">
        <v>0</v>
      </c>
      <c r="J755">
        <v>4</v>
      </c>
      <c r="BI755" s="3">
        <v>4</v>
      </c>
      <c r="BJ755" s="3" t="str">
        <f t="array" ref="BJ755">IF(C755="yes",VLOOKUP(BI755&amp;D755,CHOOSE({1,2},Schedule_2015!$A$2:$A$257&amp;Schedule_2015!$B$2:$B$257,Schedule_2015!$C$2:$C$257),2,0),VLOOKUP(BI755&amp;D755,CHOOSE({1,2},Schedule_2015!$A$2:$A$257&amp;Schedule_2015!$C$2:$C$257,Schedule_2015!$B$2:$B$257),2,0))</f>
        <v>CHI</v>
      </c>
      <c r="BK755" s="3">
        <f>VLOOKUP(BJ755,Def!$A$2:$Z$34,23,0)</f>
        <v>82.2</v>
      </c>
      <c r="BL755" s="3">
        <f>VLOOKUP(BJ755,Def!$A$2:$Z$34,16,0)</f>
        <v>274</v>
      </c>
      <c r="BM755" s="3">
        <f>VLOOKUP(BJ755,Def!$A$2:$Z$34,17,0)</f>
        <v>10</v>
      </c>
      <c r="BN755" s="3">
        <f>VLOOKUP(BJ755,Def!$A$2:$Z$34,24,0)</f>
        <v>2</v>
      </c>
      <c r="BO755" s="1">
        <f t="shared" ca="1" si="165"/>
        <v>0</v>
      </c>
      <c r="BP755" s="1">
        <f t="shared" ca="1" si="166"/>
        <v>0</v>
      </c>
      <c r="BQ755" s="1">
        <f t="shared" ca="1" si="167"/>
        <v>0</v>
      </c>
      <c r="BR755" s="1">
        <f t="shared" ca="1" si="168"/>
        <v>0</v>
      </c>
      <c r="BS755" s="1">
        <f t="shared" ca="1" si="169"/>
        <v>0</v>
      </c>
      <c r="BT755" s="1">
        <f t="shared" ca="1" si="170"/>
        <v>0</v>
      </c>
      <c r="BU755" s="1">
        <f t="shared" ca="1" si="171"/>
        <v>0</v>
      </c>
      <c r="BV755" s="1">
        <f t="shared" ca="1" si="172"/>
        <v>0</v>
      </c>
      <c r="BW755" s="1">
        <f t="shared" ca="1" si="173"/>
        <v>0</v>
      </c>
      <c r="BX755" s="1">
        <f t="shared" ca="1" si="174"/>
        <v>0</v>
      </c>
      <c r="BY755" s="1">
        <f t="shared" ca="1" si="175"/>
        <v>0</v>
      </c>
      <c r="BZ755" s="1">
        <f t="shared" ca="1" si="176"/>
        <v>0</v>
      </c>
      <c r="CA755" s="1">
        <f t="shared" ca="1" si="177"/>
        <v>0</v>
      </c>
      <c r="CB755" s="1">
        <f t="shared" ca="1" si="178"/>
        <v>0</v>
      </c>
      <c r="CC755" s="1">
        <f t="shared" ca="1" si="179"/>
        <v>0</v>
      </c>
    </row>
    <row r="756" spans="1:81" hidden="1" x14ac:dyDescent="0.25">
      <c r="A756" s="1" t="s">
        <v>1759</v>
      </c>
      <c r="B756" s="1" t="s">
        <v>1760</v>
      </c>
      <c r="C756" s="1" t="s">
        <v>135</v>
      </c>
      <c r="D756" s="1" t="s">
        <v>1285</v>
      </c>
      <c r="E756" s="1" t="s">
        <v>94</v>
      </c>
      <c r="F756">
        <v>0</v>
      </c>
      <c r="G756">
        <v>0</v>
      </c>
      <c r="H756">
        <v>0</v>
      </c>
      <c r="I756">
        <v>0</v>
      </c>
      <c r="J756">
        <v>1</v>
      </c>
      <c r="BI756" s="3">
        <v>4</v>
      </c>
      <c r="BJ756" s="3" t="str">
        <f t="array" ref="BJ756">IF(C756="yes",VLOOKUP(BI756&amp;D756,CHOOSE({1,2},Schedule_2015!$A$2:$A$257&amp;Schedule_2015!$B$2:$B$257,Schedule_2015!$C$2:$C$257),2,0),VLOOKUP(BI756&amp;D756,CHOOSE({1,2},Schedule_2015!$A$2:$A$257&amp;Schedule_2015!$C$2:$C$257,Schedule_2015!$B$2:$B$257),2,0))</f>
        <v>CHI</v>
      </c>
      <c r="BK756" s="3">
        <f>VLOOKUP(BJ756,Def!$A$2:$Z$34,23,0)</f>
        <v>82.2</v>
      </c>
      <c r="BL756" s="3">
        <f>VLOOKUP(BJ756,Def!$A$2:$Z$34,16,0)</f>
        <v>274</v>
      </c>
      <c r="BM756" s="3">
        <f>VLOOKUP(BJ756,Def!$A$2:$Z$34,17,0)</f>
        <v>10</v>
      </c>
      <c r="BN756" s="3">
        <f>VLOOKUP(BJ756,Def!$A$2:$Z$34,24,0)</f>
        <v>2</v>
      </c>
      <c r="BO756" s="1">
        <f t="shared" ca="1" si="165"/>
        <v>0</v>
      </c>
      <c r="BP756" s="1">
        <f t="shared" ca="1" si="166"/>
        <v>0</v>
      </c>
      <c r="BQ756" s="1">
        <f t="shared" ca="1" si="167"/>
        <v>0</v>
      </c>
      <c r="BR756" s="1">
        <f t="shared" ca="1" si="168"/>
        <v>0</v>
      </c>
      <c r="BS756" s="1">
        <f t="shared" ca="1" si="169"/>
        <v>0</v>
      </c>
      <c r="BT756" s="1">
        <f t="shared" ca="1" si="170"/>
        <v>0</v>
      </c>
      <c r="BU756" s="1">
        <f t="shared" ca="1" si="171"/>
        <v>0</v>
      </c>
      <c r="BV756" s="1">
        <f t="shared" ca="1" si="172"/>
        <v>0</v>
      </c>
      <c r="BW756" s="1">
        <f t="shared" ca="1" si="173"/>
        <v>0</v>
      </c>
      <c r="BX756" s="1">
        <f t="shared" ca="1" si="174"/>
        <v>0</v>
      </c>
      <c r="BY756" s="1">
        <f t="shared" ca="1" si="175"/>
        <v>0</v>
      </c>
      <c r="BZ756" s="1">
        <f t="shared" ca="1" si="176"/>
        <v>0</v>
      </c>
      <c r="CA756" s="1">
        <f t="shared" ca="1" si="177"/>
        <v>0</v>
      </c>
      <c r="CB756" s="1">
        <f t="shared" ca="1" si="178"/>
        <v>0</v>
      </c>
      <c r="CC756" s="1">
        <f t="shared" ca="1" si="179"/>
        <v>0</v>
      </c>
    </row>
    <row r="757" spans="1:81" hidden="1" x14ac:dyDescent="0.25">
      <c r="A757" s="1" t="s">
        <v>502</v>
      </c>
      <c r="B757" s="1" t="s">
        <v>503</v>
      </c>
      <c r="C757" s="1" t="s">
        <v>62</v>
      </c>
      <c r="D757" s="1" t="s">
        <v>482</v>
      </c>
      <c r="E757" s="1" t="s">
        <v>88</v>
      </c>
      <c r="P757">
        <v>4</v>
      </c>
      <c r="Q757">
        <v>4</v>
      </c>
      <c r="R757">
        <v>48</v>
      </c>
      <c r="S757">
        <v>12</v>
      </c>
      <c r="T757">
        <v>2</v>
      </c>
      <c r="U757">
        <v>0</v>
      </c>
      <c r="V757">
        <v>2</v>
      </c>
      <c r="W757">
        <v>0</v>
      </c>
      <c r="X757">
        <v>2</v>
      </c>
      <c r="BI757" s="3">
        <v>3</v>
      </c>
      <c r="BJ757" s="3" t="str">
        <f t="array" ref="BJ757">IF(C757="yes",VLOOKUP(BI757&amp;D757,CHOOSE({1,2},Schedule_2015!$A$2:$A$257&amp;Schedule_2015!$B$2:$B$257,Schedule_2015!$C$2:$C$257),2,0),VLOOKUP(BI757&amp;D757,CHOOSE({1,2},Schedule_2015!$A$2:$A$257&amp;Schedule_2015!$C$2:$C$257,Schedule_2015!$B$2:$B$257),2,0))</f>
        <v>CHI</v>
      </c>
      <c r="BK757" s="3">
        <f>VLOOKUP(BJ757,Def!$A$2:$Z$34,23,0)</f>
        <v>82.2</v>
      </c>
      <c r="BL757" s="3">
        <f>VLOOKUP(BJ757,Def!$A$2:$Z$34,16,0)</f>
        <v>274</v>
      </c>
      <c r="BM757" s="3">
        <f>VLOOKUP(BJ757,Def!$A$2:$Z$34,17,0)</f>
        <v>10</v>
      </c>
      <c r="BN757" s="3">
        <f>VLOOKUP(BJ757,Def!$A$2:$Z$34,24,0)</f>
        <v>2</v>
      </c>
      <c r="BO757" s="1">
        <f t="shared" ca="1" si="165"/>
        <v>0</v>
      </c>
      <c r="BP757" s="1">
        <f t="shared" ca="1" si="166"/>
        <v>0</v>
      </c>
      <c r="BQ757" s="1">
        <f t="shared" ca="1" si="167"/>
        <v>0</v>
      </c>
      <c r="BR757" s="1">
        <f t="shared" ca="1" si="168"/>
        <v>0</v>
      </c>
      <c r="BS757" s="1">
        <f t="shared" ca="1" si="169"/>
        <v>0</v>
      </c>
      <c r="BT757" s="1">
        <f t="shared" ca="1" si="170"/>
        <v>0</v>
      </c>
      <c r="BU757" s="1">
        <f t="shared" ca="1" si="171"/>
        <v>0</v>
      </c>
      <c r="BV757" s="1">
        <f t="shared" ca="1" si="172"/>
        <v>0</v>
      </c>
      <c r="BW757" s="1">
        <f t="shared" ca="1" si="173"/>
        <v>0</v>
      </c>
      <c r="BX757" s="1">
        <f t="shared" ca="1" si="174"/>
        <v>0</v>
      </c>
      <c r="BY757" s="1">
        <f t="shared" ca="1" si="175"/>
        <v>0</v>
      </c>
      <c r="BZ757" s="1">
        <f t="shared" ca="1" si="176"/>
        <v>0</v>
      </c>
      <c r="CA757" s="1">
        <f t="shared" ca="1" si="177"/>
        <v>0</v>
      </c>
      <c r="CB757" s="1">
        <f t="shared" ca="1" si="178"/>
        <v>0</v>
      </c>
      <c r="CC757" s="1">
        <f t="shared" ca="1" si="179"/>
        <v>0</v>
      </c>
    </row>
    <row r="758" spans="1:81" hidden="1" x14ac:dyDescent="0.25">
      <c r="A758" s="1" t="s">
        <v>504</v>
      </c>
      <c r="B758" s="1" t="s">
        <v>505</v>
      </c>
      <c r="C758" s="1" t="s">
        <v>62</v>
      </c>
      <c r="D758" s="1" t="s">
        <v>482</v>
      </c>
      <c r="E758" s="1" t="s">
        <v>91</v>
      </c>
      <c r="AK758">
        <v>42</v>
      </c>
      <c r="AL758">
        <v>2</v>
      </c>
      <c r="AM758">
        <v>46</v>
      </c>
      <c r="AN758">
        <v>4</v>
      </c>
      <c r="AO758">
        <v>166</v>
      </c>
      <c r="BI758" s="3">
        <v>3</v>
      </c>
      <c r="BJ758" s="3" t="str">
        <f t="array" ref="BJ758">IF(C758="yes",VLOOKUP(BI758&amp;D758,CHOOSE({1,2},Schedule_2015!$A$2:$A$257&amp;Schedule_2015!$B$2:$B$257,Schedule_2015!$C$2:$C$257),2,0),VLOOKUP(BI758&amp;D758,CHOOSE({1,2},Schedule_2015!$A$2:$A$257&amp;Schedule_2015!$C$2:$C$257,Schedule_2015!$B$2:$B$257),2,0))</f>
        <v>CHI</v>
      </c>
      <c r="BK758" s="3">
        <f>VLOOKUP(BJ758,Def!$A$2:$Z$34,23,0)</f>
        <v>82.2</v>
      </c>
      <c r="BL758" s="3">
        <f>VLOOKUP(BJ758,Def!$A$2:$Z$34,16,0)</f>
        <v>274</v>
      </c>
      <c r="BM758" s="3">
        <f>VLOOKUP(BJ758,Def!$A$2:$Z$34,17,0)</f>
        <v>10</v>
      </c>
      <c r="BN758" s="3">
        <f>VLOOKUP(BJ758,Def!$A$2:$Z$34,24,0)</f>
        <v>2</v>
      </c>
      <c r="BO758" s="1">
        <f t="shared" ca="1" si="165"/>
        <v>0</v>
      </c>
      <c r="BP758" s="1">
        <f t="shared" ca="1" si="166"/>
        <v>0</v>
      </c>
      <c r="BQ758" s="1">
        <f t="shared" ca="1" si="167"/>
        <v>0</v>
      </c>
      <c r="BR758" s="1">
        <f t="shared" ca="1" si="168"/>
        <v>0</v>
      </c>
      <c r="BS758" s="1">
        <f t="shared" ca="1" si="169"/>
        <v>0</v>
      </c>
      <c r="BT758" s="1">
        <f t="shared" ca="1" si="170"/>
        <v>0</v>
      </c>
      <c r="BU758" s="1">
        <f t="shared" ca="1" si="171"/>
        <v>0</v>
      </c>
      <c r="BV758" s="1">
        <f t="shared" ca="1" si="172"/>
        <v>0</v>
      </c>
      <c r="BW758" s="1">
        <f t="shared" ca="1" si="173"/>
        <v>0</v>
      </c>
      <c r="BX758" s="1">
        <f t="shared" ca="1" si="174"/>
        <v>0</v>
      </c>
      <c r="BY758" s="1">
        <f t="shared" ca="1" si="175"/>
        <v>0</v>
      </c>
      <c r="BZ758" s="1">
        <f t="shared" ca="1" si="176"/>
        <v>0</v>
      </c>
      <c r="CA758" s="1">
        <f t="shared" ca="1" si="177"/>
        <v>0</v>
      </c>
      <c r="CB758" s="1">
        <f t="shared" ca="1" si="178"/>
        <v>0</v>
      </c>
      <c r="CC758" s="1">
        <f t="shared" ca="1" si="179"/>
        <v>0</v>
      </c>
    </row>
    <row r="759" spans="1:81" hidden="1" x14ac:dyDescent="0.25">
      <c r="A759" s="1" t="s">
        <v>510</v>
      </c>
      <c r="B759" s="1" t="s">
        <v>511</v>
      </c>
      <c r="C759" s="1" t="s">
        <v>62</v>
      </c>
      <c r="D759" s="1" t="s">
        <v>482</v>
      </c>
      <c r="E759" s="1" t="s">
        <v>100</v>
      </c>
      <c r="F759">
        <v>0</v>
      </c>
      <c r="G759">
        <v>0</v>
      </c>
      <c r="H759">
        <v>0</v>
      </c>
      <c r="I759">
        <v>0</v>
      </c>
      <c r="J759">
        <v>1</v>
      </c>
      <c r="AP759">
        <v>64</v>
      </c>
      <c r="AQ759">
        <v>64</v>
      </c>
      <c r="AR759">
        <v>0</v>
      </c>
      <c r="AS759">
        <v>1</v>
      </c>
      <c r="AT759">
        <v>0</v>
      </c>
      <c r="BI759" s="3">
        <v>3</v>
      </c>
      <c r="BJ759" s="3" t="str">
        <f t="array" ref="BJ759">IF(C759="yes",VLOOKUP(BI759&amp;D759,CHOOSE({1,2},Schedule_2015!$A$2:$A$257&amp;Schedule_2015!$B$2:$B$257,Schedule_2015!$C$2:$C$257),2,0),VLOOKUP(BI759&amp;D759,CHOOSE({1,2},Schedule_2015!$A$2:$A$257&amp;Schedule_2015!$C$2:$C$257,Schedule_2015!$B$2:$B$257),2,0))</f>
        <v>CHI</v>
      </c>
      <c r="BK759" s="3">
        <f>VLOOKUP(BJ759,Def!$A$2:$Z$34,23,0)</f>
        <v>82.2</v>
      </c>
      <c r="BL759" s="3">
        <f>VLOOKUP(BJ759,Def!$A$2:$Z$34,16,0)</f>
        <v>274</v>
      </c>
      <c r="BM759" s="3">
        <f>VLOOKUP(BJ759,Def!$A$2:$Z$34,17,0)</f>
        <v>10</v>
      </c>
      <c r="BN759" s="3">
        <f>VLOOKUP(BJ759,Def!$A$2:$Z$34,24,0)</f>
        <v>2</v>
      </c>
      <c r="BO759" s="1">
        <f t="shared" ca="1" si="165"/>
        <v>0</v>
      </c>
      <c r="BP759" s="1">
        <f t="shared" ca="1" si="166"/>
        <v>0</v>
      </c>
      <c r="BQ759" s="1">
        <f t="shared" ca="1" si="167"/>
        <v>0</v>
      </c>
      <c r="BR759" s="1">
        <f t="shared" ca="1" si="168"/>
        <v>0</v>
      </c>
      <c r="BS759" s="1">
        <f t="shared" ca="1" si="169"/>
        <v>0</v>
      </c>
      <c r="BT759" s="1">
        <f t="shared" ca="1" si="170"/>
        <v>0</v>
      </c>
      <c r="BU759" s="1">
        <f t="shared" ca="1" si="171"/>
        <v>0</v>
      </c>
      <c r="BV759" s="1">
        <f t="shared" ca="1" si="172"/>
        <v>0</v>
      </c>
      <c r="BW759" s="1">
        <f t="shared" ca="1" si="173"/>
        <v>0</v>
      </c>
      <c r="BX759" s="1">
        <f t="shared" ca="1" si="174"/>
        <v>0</v>
      </c>
      <c r="BY759" s="1">
        <f t="shared" ca="1" si="175"/>
        <v>0</v>
      </c>
      <c r="BZ759" s="1">
        <f t="shared" ca="1" si="176"/>
        <v>0</v>
      </c>
      <c r="CA759" s="1">
        <f t="shared" ca="1" si="177"/>
        <v>0</v>
      </c>
      <c r="CB759" s="1">
        <f t="shared" ca="1" si="178"/>
        <v>0</v>
      </c>
      <c r="CC759" s="1">
        <f t="shared" ca="1" si="179"/>
        <v>0</v>
      </c>
    </row>
    <row r="760" spans="1:81" hidden="1" x14ac:dyDescent="0.25">
      <c r="A760" s="1" t="s">
        <v>506</v>
      </c>
      <c r="B760" s="1" t="s">
        <v>507</v>
      </c>
      <c r="C760" s="1" t="s">
        <v>62</v>
      </c>
      <c r="D760" s="1" t="s">
        <v>482</v>
      </c>
      <c r="E760" s="1" t="s">
        <v>94</v>
      </c>
      <c r="F760">
        <v>1</v>
      </c>
      <c r="G760">
        <v>0</v>
      </c>
      <c r="H760">
        <v>0</v>
      </c>
      <c r="I760">
        <v>0</v>
      </c>
      <c r="J760">
        <v>0</v>
      </c>
      <c r="BI760" s="3">
        <v>3</v>
      </c>
      <c r="BJ760" s="3" t="str">
        <f t="array" ref="BJ760">IF(C760="yes",VLOOKUP(BI760&amp;D760,CHOOSE({1,2},Schedule_2015!$A$2:$A$257&amp;Schedule_2015!$B$2:$B$257,Schedule_2015!$C$2:$C$257),2,0),VLOOKUP(BI760&amp;D760,CHOOSE({1,2},Schedule_2015!$A$2:$A$257&amp;Schedule_2015!$C$2:$C$257,Schedule_2015!$B$2:$B$257),2,0))</f>
        <v>CHI</v>
      </c>
      <c r="BK760" s="3">
        <f>VLOOKUP(BJ760,Def!$A$2:$Z$34,23,0)</f>
        <v>82.2</v>
      </c>
      <c r="BL760" s="3">
        <f>VLOOKUP(BJ760,Def!$A$2:$Z$34,16,0)</f>
        <v>274</v>
      </c>
      <c r="BM760" s="3">
        <f>VLOOKUP(BJ760,Def!$A$2:$Z$34,17,0)</f>
        <v>10</v>
      </c>
      <c r="BN760" s="3">
        <f>VLOOKUP(BJ760,Def!$A$2:$Z$34,24,0)</f>
        <v>2</v>
      </c>
      <c r="BO760" s="1">
        <f t="shared" ca="1" si="165"/>
        <v>0</v>
      </c>
      <c r="BP760" s="1">
        <f t="shared" ca="1" si="166"/>
        <v>0</v>
      </c>
      <c r="BQ760" s="1">
        <f t="shared" ca="1" si="167"/>
        <v>0</v>
      </c>
      <c r="BR760" s="1">
        <f t="shared" ca="1" si="168"/>
        <v>0</v>
      </c>
      <c r="BS760" s="1">
        <f t="shared" ca="1" si="169"/>
        <v>0</v>
      </c>
      <c r="BT760" s="1">
        <f t="shared" ca="1" si="170"/>
        <v>0</v>
      </c>
      <c r="BU760" s="1">
        <f t="shared" ca="1" si="171"/>
        <v>0</v>
      </c>
      <c r="BV760" s="1">
        <f t="shared" ca="1" si="172"/>
        <v>0</v>
      </c>
      <c r="BW760" s="1">
        <f t="shared" ca="1" si="173"/>
        <v>0</v>
      </c>
      <c r="BX760" s="1">
        <f t="shared" ca="1" si="174"/>
        <v>0</v>
      </c>
      <c r="BY760" s="1">
        <f t="shared" ca="1" si="175"/>
        <v>0</v>
      </c>
      <c r="BZ760" s="1">
        <f t="shared" ca="1" si="176"/>
        <v>0</v>
      </c>
      <c r="CA760" s="1">
        <f t="shared" ca="1" si="177"/>
        <v>0</v>
      </c>
      <c r="CB760" s="1">
        <f t="shared" ca="1" si="178"/>
        <v>0</v>
      </c>
      <c r="CC760" s="1">
        <f t="shared" ca="1" si="179"/>
        <v>0</v>
      </c>
    </row>
    <row r="761" spans="1:81" hidden="1" x14ac:dyDescent="0.25">
      <c r="A761" s="1" t="s">
        <v>508</v>
      </c>
      <c r="B761" s="1" t="s">
        <v>509</v>
      </c>
      <c r="C761" s="1" t="s">
        <v>62</v>
      </c>
      <c r="D761" s="1" t="s">
        <v>482</v>
      </c>
      <c r="E761" s="1" t="s">
        <v>105</v>
      </c>
      <c r="F761">
        <v>5</v>
      </c>
      <c r="G761">
        <v>0</v>
      </c>
      <c r="H761">
        <v>0</v>
      </c>
      <c r="I761">
        <v>0</v>
      </c>
      <c r="J761">
        <v>5</v>
      </c>
      <c r="BI761" s="3">
        <v>3</v>
      </c>
      <c r="BJ761" s="3" t="str">
        <f t="array" ref="BJ761">IF(C761="yes",VLOOKUP(BI761&amp;D761,CHOOSE({1,2},Schedule_2015!$A$2:$A$257&amp;Schedule_2015!$B$2:$B$257,Schedule_2015!$C$2:$C$257),2,0),VLOOKUP(BI761&amp;D761,CHOOSE({1,2},Schedule_2015!$A$2:$A$257&amp;Schedule_2015!$C$2:$C$257,Schedule_2015!$B$2:$B$257),2,0))</f>
        <v>CHI</v>
      </c>
      <c r="BK761" s="3">
        <f>VLOOKUP(BJ761,Def!$A$2:$Z$34,23,0)</f>
        <v>82.2</v>
      </c>
      <c r="BL761" s="3">
        <f>VLOOKUP(BJ761,Def!$A$2:$Z$34,16,0)</f>
        <v>274</v>
      </c>
      <c r="BM761" s="3">
        <f>VLOOKUP(BJ761,Def!$A$2:$Z$34,17,0)</f>
        <v>10</v>
      </c>
      <c r="BN761" s="3">
        <f>VLOOKUP(BJ761,Def!$A$2:$Z$34,24,0)</f>
        <v>2</v>
      </c>
      <c r="BO761" s="1">
        <f t="shared" ca="1" si="165"/>
        <v>0</v>
      </c>
      <c r="BP761" s="1">
        <f t="shared" ca="1" si="166"/>
        <v>0</v>
      </c>
      <c r="BQ761" s="1">
        <f t="shared" ca="1" si="167"/>
        <v>0</v>
      </c>
      <c r="BR761" s="1">
        <f t="shared" ca="1" si="168"/>
        <v>0</v>
      </c>
      <c r="BS761" s="1">
        <f t="shared" ca="1" si="169"/>
        <v>0</v>
      </c>
      <c r="BT761" s="1">
        <f t="shared" ca="1" si="170"/>
        <v>0</v>
      </c>
      <c r="BU761" s="1">
        <f t="shared" ca="1" si="171"/>
        <v>0</v>
      </c>
      <c r="BV761" s="1">
        <f t="shared" ca="1" si="172"/>
        <v>0</v>
      </c>
      <c r="BW761" s="1">
        <f t="shared" ca="1" si="173"/>
        <v>0</v>
      </c>
      <c r="BX761" s="1">
        <f t="shared" ca="1" si="174"/>
        <v>0</v>
      </c>
      <c r="BY761" s="1">
        <f t="shared" ca="1" si="175"/>
        <v>0</v>
      </c>
      <c r="BZ761" s="1">
        <f t="shared" ca="1" si="176"/>
        <v>0</v>
      </c>
      <c r="CA761" s="1">
        <f t="shared" ca="1" si="177"/>
        <v>0</v>
      </c>
      <c r="CB761" s="1">
        <f t="shared" ca="1" si="178"/>
        <v>0</v>
      </c>
      <c r="CC761" s="1">
        <f t="shared" ca="1" si="179"/>
        <v>0</v>
      </c>
    </row>
    <row r="762" spans="1:81" hidden="1" x14ac:dyDescent="0.25">
      <c r="A762" s="1" t="s">
        <v>512</v>
      </c>
      <c r="B762" s="1" t="s">
        <v>513</v>
      </c>
      <c r="C762" s="1" t="s">
        <v>62</v>
      </c>
      <c r="D762" s="1" t="s">
        <v>482</v>
      </c>
      <c r="E762" s="1" t="s">
        <v>112</v>
      </c>
      <c r="F762">
        <v>2</v>
      </c>
      <c r="G762">
        <v>0</v>
      </c>
      <c r="H762">
        <v>0</v>
      </c>
      <c r="I762">
        <v>0</v>
      </c>
      <c r="J762">
        <v>1</v>
      </c>
      <c r="BI762" s="3">
        <v>3</v>
      </c>
      <c r="BJ762" s="3" t="str">
        <f t="array" ref="BJ762">IF(C762="yes",VLOOKUP(BI762&amp;D762,CHOOSE({1,2},Schedule_2015!$A$2:$A$257&amp;Schedule_2015!$B$2:$B$257,Schedule_2015!$C$2:$C$257),2,0),VLOOKUP(BI762&amp;D762,CHOOSE({1,2},Schedule_2015!$A$2:$A$257&amp;Schedule_2015!$C$2:$C$257,Schedule_2015!$B$2:$B$257),2,0))</f>
        <v>CHI</v>
      </c>
      <c r="BK762" s="3">
        <f>VLOOKUP(BJ762,Def!$A$2:$Z$34,23,0)</f>
        <v>82.2</v>
      </c>
      <c r="BL762" s="3">
        <f>VLOOKUP(BJ762,Def!$A$2:$Z$34,16,0)</f>
        <v>274</v>
      </c>
      <c r="BM762" s="3">
        <f>VLOOKUP(BJ762,Def!$A$2:$Z$34,17,0)</f>
        <v>10</v>
      </c>
      <c r="BN762" s="3">
        <f>VLOOKUP(BJ762,Def!$A$2:$Z$34,24,0)</f>
        <v>2</v>
      </c>
      <c r="BO762" s="1">
        <f t="shared" ca="1" si="165"/>
        <v>0</v>
      </c>
      <c r="BP762" s="1">
        <f t="shared" ca="1" si="166"/>
        <v>0</v>
      </c>
      <c r="BQ762" s="1">
        <f t="shared" ca="1" si="167"/>
        <v>0</v>
      </c>
      <c r="BR762" s="1">
        <f t="shared" ca="1" si="168"/>
        <v>0</v>
      </c>
      <c r="BS762" s="1">
        <f t="shared" ca="1" si="169"/>
        <v>0</v>
      </c>
      <c r="BT762" s="1">
        <f t="shared" ca="1" si="170"/>
        <v>0</v>
      </c>
      <c r="BU762" s="1">
        <f t="shared" ca="1" si="171"/>
        <v>0</v>
      </c>
      <c r="BV762" s="1">
        <f t="shared" ca="1" si="172"/>
        <v>0</v>
      </c>
      <c r="BW762" s="1">
        <f t="shared" ca="1" si="173"/>
        <v>0</v>
      </c>
      <c r="BX762" s="1">
        <f t="shared" ca="1" si="174"/>
        <v>0</v>
      </c>
      <c r="BY762" s="1">
        <f t="shared" ca="1" si="175"/>
        <v>0</v>
      </c>
      <c r="BZ762" s="1">
        <f t="shared" ca="1" si="176"/>
        <v>0</v>
      </c>
      <c r="CA762" s="1">
        <f t="shared" ca="1" si="177"/>
        <v>0</v>
      </c>
      <c r="CB762" s="1">
        <f t="shared" ca="1" si="178"/>
        <v>0</v>
      </c>
      <c r="CC762" s="1">
        <f t="shared" ca="1" si="179"/>
        <v>0</v>
      </c>
    </row>
    <row r="763" spans="1:81" hidden="1" x14ac:dyDescent="0.25">
      <c r="A763" s="1" t="s">
        <v>517</v>
      </c>
      <c r="B763" s="1" t="s">
        <v>518</v>
      </c>
      <c r="C763" s="1" t="s">
        <v>62</v>
      </c>
      <c r="D763" s="1" t="s">
        <v>482</v>
      </c>
      <c r="E763" s="1" t="s">
        <v>94</v>
      </c>
      <c r="F763">
        <v>2</v>
      </c>
      <c r="G763">
        <v>0</v>
      </c>
      <c r="H763">
        <v>0</v>
      </c>
      <c r="I763">
        <v>1</v>
      </c>
      <c r="J763">
        <v>1</v>
      </c>
      <c r="BI763" s="3">
        <v>3</v>
      </c>
      <c r="BJ763" s="3" t="str">
        <f t="array" ref="BJ763">IF(C763="yes",VLOOKUP(BI763&amp;D763,CHOOSE({1,2},Schedule_2015!$A$2:$A$257&amp;Schedule_2015!$B$2:$B$257,Schedule_2015!$C$2:$C$257),2,0),VLOOKUP(BI763&amp;D763,CHOOSE({1,2},Schedule_2015!$A$2:$A$257&amp;Schedule_2015!$C$2:$C$257,Schedule_2015!$B$2:$B$257),2,0))</f>
        <v>CHI</v>
      </c>
      <c r="BK763" s="3">
        <f>VLOOKUP(BJ763,Def!$A$2:$Z$34,23,0)</f>
        <v>82.2</v>
      </c>
      <c r="BL763" s="3">
        <f>VLOOKUP(BJ763,Def!$A$2:$Z$34,16,0)</f>
        <v>274</v>
      </c>
      <c r="BM763" s="3">
        <f>VLOOKUP(BJ763,Def!$A$2:$Z$34,17,0)</f>
        <v>10</v>
      </c>
      <c r="BN763" s="3">
        <f>VLOOKUP(BJ763,Def!$A$2:$Z$34,24,0)</f>
        <v>2</v>
      </c>
      <c r="BO763" s="1">
        <f t="shared" ca="1" si="165"/>
        <v>0</v>
      </c>
      <c r="BP763" s="1">
        <f t="shared" ca="1" si="166"/>
        <v>0</v>
      </c>
      <c r="BQ763" s="1">
        <f t="shared" ca="1" si="167"/>
        <v>0</v>
      </c>
      <c r="BR763" s="1">
        <f t="shared" ca="1" si="168"/>
        <v>0</v>
      </c>
      <c r="BS763" s="1">
        <f t="shared" ca="1" si="169"/>
        <v>0</v>
      </c>
      <c r="BT763" s="1">
        <f t="shared" ca="1" si="170"/>
        <v>0</v>
      </c>
      <c r="BU763" s="1">
        <f t="shared" ca="1" si="171"/>
        <v>0</v>
      </c>
      <c r="BV763" s="1">
        <f t="shared" ca="1" si="172"/>
        <v>0</v>
      </c>
      <c r="BW763" s="1">
        <f t="shared" ca="1" si="173"/>
        <v>0</v>
      </c>
      <c r="BX763" s="1">
        <f t="shared" ca="1" si="174"/>
        <v>0</v>
      </c>
      <c r="BY763" s="1">
        <f t="shared" ca="1" si="175"/>
        <v>0</v>
      </c>
      <c r="BZ763" s="1">
        <f t="shared" ca="1" si="176"/>
        <v>0</v>
      </c>
      <c r="CA763" s="1">
        <f t="shared" ca="1" si="177"/>
        <v>0</v>
      </c>
      <c r="CB763" s="1">
        <f t="shared" ca="1" si="178"/>
        <v>0</v>
      </c>
      <c r="CC763" s="1">
        <f t="shared" ca="1" si="179"/>
        <v>0</v>
      </c>
    </row>
    <row r="764" spans="1:81" hidden="1" x14ac:dyDescent="0.25">
      <c r="A764" s="1" t="s">
        <v>439</v>
      </c>
      <c r="B764" s="1" t="s">
        <v>514</v>
      </c>
      <c r="C764" s="1" t="s">
        <v>62</v>
      </c>
      <c r="D764" s="1" t="s">
        <v>482</v>
      </c>
      <c r="E764" s="1" t="s">
        <v>112</v>
      </c>
      <c r="F764">
        <v>2</v>
      </c>
      <c r="G764">
        <v>0</v>
      </c>
      <c r="H764">
        <v>0</v>
      </c>
      <c r="I764">
        <v>0</v>
      </c>
      <c r="J764">
        <v>2</v>
      </c>
      <c r="BI764" s="3">
        <v>3</v>
      </c>
      <c r="BJ764" s="3" t="str">
        <f t="array" ref="BJ764">IF(C764="yes",VLOOKUP(BI764&amp;D764,CHOOSE({1,2},Schedule_2015!$A$2:$A$257&amp;Schedule_2015!$B$2:$B$257,Schedule_2015!$C$2:$C$257),2,0),VLOOKUP(BI764&amp;D764,CHOOSE({1,2},Schedule_2015!$A$2:$A$257&amp;Schedule_2015!$C$2:$C$257,Schedule_2015!$B$2:$B$257),2,0))</f>
        <v>CHI</v>
      </c>
      <c r="BK764" s="3">
        <f>VLOOKUP(BJ764,Def!$A$2:$Z$34,23,0)</f>
        <v>82.2</v>
      </c>
      <c r="BL764" s="3">
        <f>VLOOKUP(BJ764,Def!$A$2:$Z$34,16,0)</f>
        <v>274</v>
      </c>
      <c r="BM764" s="3">
        <f>VLOOKUP(BJ764,Def!$A$2:$Z$34,17,0)</f>
        <v>10</v>
      </c>
      <c r="BN764" s="3">
        <f>VLOOKUP(BJ764,Def!$A$2:$Z$34,24,0)</f>
        <v>2</v>
      </c>
      <c r="BO764" s="1">
        <f t="shared" ca="1" si="165"/>
        <v>0</v>
      </c>
      <c r="BP764" s="1">
        <f t="shared" ca="1" si="166"/>
        <v>0</v>
      </c>
      <c r="BQ764" s="1">
        <f t="shared" ca="1" si="167"/>
        <v>0</v>
      </c>
      <c r="BR764" s="1">
        <f t="shared" ca="1" si="168"/>
        <v>0</v>
      </c>
      <c r="BS764" s="1">
        <f t="shared" ca="1" si="169"/>
        <v>0</v>
      </c>
      <c r="BT764" s="1">
        <f t="shared" ca="1" si="170"/>
        <v>0</v>
      </c>
      <c r="BU764" s="1">
        <f t="shared" ca="1" si="171"/>
        <v>0</v>
      </c>
      <c r="BV764" s="1">
        <f t="shared" ca="1" si="172"/>
        <v>0</v>
      </c>
      <c r="BW764" s="1">
        <f t="shared" ca="1" si="173"/>
        <v>0</v>
      </c>
      <c r="BX764" s="1">
        <f t="shared" ca="1" si="174"/>
        <v>0</v>
      </c>
      <c r="BY764" s="1">
        <f t="shared" ca="1" si="175"/>
        <v>0</v>
      </c>
      <c r="BZ764" s="1">
        <f t="shared" ca="1" si="176"/>
        <v>0</v>
      </c>
      <c r="CA764" s="1">
        <f t="shared" ca="1" si="177"/>
        <v>0</v>
      </c>
      <c r="CB764" s="1">
        <f t="shared" ca="1" si="178"/>
        <v>0</v>
      </c>
      <c r="CC764" s="1">
        <f t="shared" ca="1" si="179"/>
        <v>0</v>
      </c>
    </row>
    <row r="765" spans="1:81" hidden="1" x14ac:dyDescent="0.25">
      <c r="A765" s="1" t="s">
        <v>390</v>
      </c>
      <c r="B765" s="1" t="s">
        <v>523</v>
      </c>
      <c r="C765" s="1" t="s">
        <v>62</v>
      </c>
      <c r="D765" s="1" t="s">
        <v>482</v>
      </c>
      <c r="E765" s="1" t="s">
        <v>94</v>
      </c>
      <c r="F765">
        <v>2</v>
      </c>
      <c r="G765">
        <v>0</v>
      </c>
      <c r="H765">
        <v>0</v>
      </c>
      <c r="I765">
        <v>0</v>
      </c>
      <c r="J765">
        <v>2</v>
      </c>
      <c r="BI765" s="3">
        <v>3</v>
      </c>
      <c r="BJ765" s="3" t="str">
        <f t="array" ref="BJ765">IF(C765="yes",VLOOKUP(BI765&amp;D765,CHOOSE({1,2},Schedule_2015!$A$2:$A$257&amp;Schedule_2015!$B$2:$B$257,Schedule_2015!$C$2:$C$257),2,0),VLOOKUP(BI765&amp;D765,CHOOSE({1,2},Schedule_2015!$A$2:$A$257&amp;Schedule_2015!$C$2:$C$257,Schedule_2015!$B$2:$B$257),2,0))</f>
        <v>CHI</v>
      </c>
      <c r="BK765" s="3">
        <f>VLOOKUP(BJ765,Def!$A$2:$Z$34,23,0)</f>
        <v>82.2</v>
      </c>
      <c r="BL765" s="3">
        <f>VLOOKUP(BJ765,Def!$A$2:$Z$34,16,0)</f>
        <v>274</v>
      </c>
      <c r="BM765" s="3">
        <f>VLOOKUP(BJ765,Def!$A$2:$Z$34,17,0)</f>
        <v>10</v>
      </c>
      <c r="BN765" s="3">
        <f>VLOOKUP(BJ765,Def!$A$2:$Z$34,24,0)</f>
        <v>2</v>
      </c>
      <c r="BO765" s="1">
        <f t="shared" ca="1" si="165"/>
        <v>0</v>
      </c>
      <c r="BP765" s="1">
        <f t="shared" ca="1" si="166"/>
        <v>0</v>
      </c>
      <c r="BQ765" s="1">
        <f t="shared" ca="1" si="167"/>
        <v>0</v>
      </c>
      <c r="BR765" s="1">
        <f t="shared" ca="1" si="168"/>
        <v>0</v>
      </c>
      <c r="BS765" s="1">
        <f t="shared" ca="1" si="169"/>
        <v>0</v>
      </c>
      <c r="BT765" s="1">
        <f t="shared" ca="1" si="170"/>
        <v>0</v>
      </c>
      <c r="BU765" s="1">
        <f t="shared" ca="1" si="171"/>
        <v>0</v>
      </c>
      <c r="BV765" s="1">
        <f t="shared" ca="1" si="172"/>
        <v>0</v>
      </c>
      <c r="BW765" s="1">
        <f t="shared" ca="1" si="173"/>
        <v>0</v>
      </c>
      <c r="BX765" s="1">
        <f t="shared" ca="1" si="174"/>
        <v>0</v>
      </c>
      <c r="BY765" s="1">
        <f t="shared" ca="1" si="175"/>
        <v>0</v>
      </c>
      <c r="BZ765" s="1">
        <f t="shared" ca="1" si="176"/>
        <v>0</v>
      </c>
      <c r="CA765" s="1">
        <f t="shared" ca="1" si="177"/>
        <v>0</v>
      </c>
      <c r="CB765" s="1">
        <f t="shared" ca="1" si="178"/>
        <v>0</v>
      </c>
      <c r="CC765" s="1">
        <f t="shared" ca="1" si="179"/>
        <v>0</v>
      </c>
    </row>
    <row r="766" spans="1:81" hidden="1" x14ac:dyDescent="0.25">
      <c r="A766" s="1" t="s">
        <v>521</v>
      </c>
      <c r="B766" s="1" t="s">
        <v>522</v>
      </c>
      <c r="C766" s="1" t="s">
        <v>62</v>
      </c>
      <c r="D766" s="1" t="s">
        <v>482</v>
      </c>
      <c r="E766" s="1" t="s">
        <v>165</v>
      </c>
      <c r="F766">
        <v>1</v>
      </c>
      <c r="G766">
        <v>0</v>
      </c>
      <c r="H766">
        <v>0</v>
      </c>
      <c r="I766">
        <v>0</v>
      </c>
      <c r="J766">
        <v>0</v>
      </c>
      <c r="BI766" s="3">
        <v>3</v>
      </c>
      <c r="BJ766" s="3" t="str">
        <f t="array" ref="BJ766">IF(C766="yes",VLOOKUP(BI766&amp;D766,CHOOSE({1,2},Schedule_2015!$A$2:$A$257&amp;Schedule_2015!$B$2:$B$257,Schedule_2015!$C$2:$C$257),2,0),VLOOKUP(BI766&amp;D766,CHOOSE({1,2},Schedule_2015!$A$2:$A$257&amp;Schedule_2015!$C$2:$C$257,Schedule_2015!$B$2:$B$257),2,0))</f>
        <v>CHI</v>
      </c>
      <c r="BK766" s="3">
        <f>VLOOKUP(BJ766,Def!$A$2:$Z$34,23,0)</f>
        <v>82.2</v>
      </c>
      <c r="BL766" s="3">
        <f>VLOOKUP(BJ766,Def!$A$2:$Z$34,16,0)</f>
        <v>274</v>
      </c>
      <c r="BM766" s="3">
        <f>VLOOKUP(BJ766,Def!$A$2:$Z$34,17,0)</f>
        <v>10</v>
      </c>
      <c r="BN766" s="3">
        <f>VLOOKUP(BJ766,Def!$A$2:$Z$34,24,0)</f>
        <v>2</v>
      </c>
      <c r="BO766" s="1">
        <f t="shared" ca="1" si="165"/>
        <v>0</v>
      </c>
      <c r="BP766" s="1">
        <f t="shared" ca="1" si="166"/>
        <v>0</v>
      </c>
      <c r="BQ766" s="1">
        <f t="shared" ca="1" si="167"/>
        <v>0</v>
      </c>
      <c r="BR766" s="1">
        <f t="shared" ca="1" si="168"/>
        <v>0</v>
      </c>
      <c r="BS766" s="1">
        <f t="shared" ca="1" si="169"/>
        <v>0</v>
      </c>
      <c r="BT766" s="1">
        <f t="shared" ca="1" si="170"/>
        <v>0</v>
      </c>
      <c r="BU766" s="1">
        <f t="shared" ca="1" si="171"/>
        <v>0</v>
      </c>
      <c r="BV766" s="1">
        <f t="shared" ca="1" si="172"/>
        <v>0</v>
      </c>
      <c r="BW766" s="1">
        <f t="shared" ca="1" si="173"/>
        <v>0</v>
      </c>
      <c r="BX766" s="1">
        <f t="shared" ca="1" si="174"/>
        <v>0</v>
      </c>
      <c r="BY766" s="1">
        <f t="shared" ca="1" si="175"/>
        <v>0</v>
      </c>
      <c r="BZ766" s="1">
        <f t="shared" ca="1" si="176"/>
        <v>0</v>
      </c>
      <c r="CA766" s="1">
        <f t="shared" ca="1" si="177"/>
        <v>0</v>
      </c>
      <c r="CB766" s="1">
        <f t="shared" ca="1" si="178"/>
        <v>0</v>
      </c>
      <c r="CC766" s="1">
        <f t="shared" ca="1" si="179"/>
        <v>0</v>
      </c>
    </row>
    <row r="767" spans="1:81" hidden="1" x14ac:dyDescent="0.25">
      <c r="A767" s="1" t="s">
        <v>2271</v>
      </c>
      <c r="B767" s="1" t="s">
        <v>2272</v>
      </c>
      <c r="C767" s="1" t="s">
        <v>62</v>
      </c>
      <c r="D767" s="1" t="s">
        <v>482</v>
      </c>
      <c r="E767" s="1" t="s">
        <v>97</v>
      </c>
      <c r="F767">
        <v>1</v>
      </c>
      <c r="G767">
        <v>0</v>
      </c>
      <c r="H767">
        <v>0</v>
      </c>
      <c r="I767">
        <v>0</v>
      </c>
      <c r="J767">
        <v>2</v>
      </c>
      <c r="BI767" s="3">
        <v>3</v>
      </c>
      <c r="BJ767" s="3" t="str">
        <f t="array" ref="BJ767">IF(C767="yes",VLOOKUP(BI767&amp;D767,CHOOSE({1,2},Schedule_2015!$A$2:$A$257&amp;Schedule_2015!$B$2:$B$257,Schedule_2015!$C$2:$C$257),2,0),VLOOKUP(BI767&amp;D767,CHOOSE({1,2},Schedule_2015!$A$2:$A$257&amp;Schedule_2015!$C$2:$C$257,Schedule_2015!$B$2:$B$257),2,0))</f>
        <v>CHI</v>
      </c>
      <c r="BK767" s="3">
        <f>VLOOKUP(BJ767,Def!$A$2:$Z$34,23,0)</f>
        <v>82.2</v>
      </c>
      <c r="BL767" s="3">
        <f>VLOOKUP(BJ767,Def!$A$2:$Z$34,16,0)</f>
        <v>274</v>
      </c>
      <c r="BM767" s="3">
        <f>VLOOKUP(BJ767,Def!$A$2:$Z$34,17,0)</f>
        <v>10</v>
      </c>
      <c r="BN767" s="3">
        <f>VLOOKUP(BJ767,Def!$A$2:$Z$34,24,0)</f>
        <v>2</v>
      </c>
      <c r="BO767" s="1">
        <f t="shared" ca="1" si="165"/>
        <v>0</v>
      </c>
      <c r="BP767" s="1">
        <f t="shared" ca="1" si="166"/>
        <v>0</v>
      </c>
      <c r="BQ767" s="1">
        <f t="shared" ca="1" si="167"/>
        <v>0</v>
      </c>
      <c r="BR767" s="1">
        <f t="shared" ca="1" si="168"/>
        <v>0</v>
      </c>
      <c r="BS767" s="1">
        <f t="shared" ca="1" si="169"/>
        <v>0</v>
      </c>
      <c r="BT767" s="1">
        <f t="shared" ca="1" si="170"/>
        <v>0</v>
      </c>
      <c r="BU767" s="1">
        <f t="shared" ca="1" si="171"/>
        <v>0</v>
      </c>
      <c r="BV767" s="1">
        <f t="shared" ca="1" si="172"/>
        <v>0</v>
      </c>
      <c r="BW767" s="1">
        <f t="shared" ca="1" si="173"/>
        <v>0</v>
      </c>
      <c r="BX767" s="1">
        <f t="shared" ca="1" si="174"/>
        <v>0</v>
      </c>
      <c r="BY767" s="1">
        <f t="shared" ca="1" si="175"/>
        <v>0</v>
      </c>
      <c r="BZ767" s="1">
        <f t="shared" ca="1" si="176"/>
        <v>0</v>
      </c>
      <c r="CA767" s="1">
        <f t="shared" ca="1" si="177"/>
        <v>0</v>
      </c>
      <c r="CB767" s="1">
        <f t="shared" ca="1" si="178"/>
        <v>0</v>
      </c>
      <c r="CC767" s="1">
        <f t="shared" ca="1" si="179"/>
        <v>0</v>
      </c>
    </row>
    <row r="768" spans="1:81" hidden="1" x14ac:dyDescent="0.25">
      <c r="A768" s="1" t="s">
        <v>515</v>
      </c>
      <c r="B768" s="1" t="s">
        <v>516</v>
      </c>
      <c r="C768" s="1" t="s">
        <v>62</v>
      </c>
      <c r="D768" s="1" t="s">
        <v>482</v>
      </c>
      <c r="E768" s="1" t="s">
        <v>100</v>
      </c>
      <c r="F768">
        <v>2</v>
      </c>
      <c r="G768">
        <v>0</v>
      </c>
      <c r="H768">
        <v>0</v>
      </c>
      <c r="I768">
        <v>0</v>
      </c>
      <c r="J768">
        <v>2</v>
      </c>
      <c r="BI768" s="3">
        <v>3</v>
      </c>
      <c r="BJ768" s="3" t="str">
        <f t="array" ref="BJ768">IF(C768="yes",VLOOKUP(BI768&amp;D768,CHOOSE({1,2},Schedule_2015!$A$2:$A$257&amp;Schedule_2015!$B$2:$B$257,Schedule_2015!$C$2:$C$257),2,0),VLOOKUP(BI768&amp;D768,CHOOSE({1,2},Schedule_2015!$A$2:$A$257&amp;Schedule_2015!$C$2:$C$257,Schedule_2015!$B$2:$B$257),2,0))</f>
        <v>CHI</v>
      </c>
      <c r="BK768" s="3">
        <f>VLOOKUP(BJ768,Def!$A$2:$Z$34,23,0)</f>
        <v>82.2</v>
      </c>
      <c r="BL768" s="3">
        <f>VLOOKUP(BJ768,Def!$A$2:$Z$34,16,0)</f>
        <v>274</v>
      </c>
      <c r="BM768" s="3">
        <f>VLOOKUP(BJ768,Def!$A$2:$Z$34,17,0)</f>
        <v>10</v>
      </c>
      <c r="BN768" s="3">
        <f>VLOOKUP(BJ768,Def!$A$2:$Z$34,24,0)</f>
        <v>2</v>
      </c>
      <c r="BO768" s="1">
        <f t="shared" ca="1" si="165"/>
        <v>0</v>
      </c>
      <c r="BP768" s="1">
        <f t="shared" ca="1" si="166"/>
        <v>0</v>
      </c>
      <c r="BQ768" s="1">
        <f t="shared" ca="1" si="167"/>
        <v>0</v>
      </c>
      <c r="BR768" s="1">
        <f t="shared" ca="1" si="168"/>
        <v>0</v>
      </c>
      <c r="BS768" s="1">
        <f t="shared" ca="1" si="169"/>
        <v>0</v>
      </c>
      <c r="BT768" s="1">
        <f t="shared" ca="1" si="170"/>
        <v>0</v>
      </c>
      <c r="BU768" s="1">
        <f t="shared" ca="1" si="171"/>
        <v>0</v>
      </c>
      <c r="BV768" s="1">
        <f t="shared" ca="1" si="172"/>
        <v>0</v>
      </c>
      <c r="BW768" s="1">
        <f t="shared" ca="1" si="173"/>
        <v>0</v>
      </c>
      <c r="BX768" s="1">
        <f t="shared" ca="1" si="174"/>
        <v>0</v>
      </c>
      <c r="BY768" s="1">
        <f t="shared" ca="1" si="175"/>
        <v>0</v>
      </c>
      <c r="BZ768" s="1">
        <f t="shared" ca="1" si="176"/>
        <v>0</v>
      </c>
      <c r="CA768" s="1">
        <f t="shared" ca="1" si="177"/>
        <v>0</v>
      </c>
      <c r="CB768" s="1">
        <f t="shared" ca="1" si="178"/>
        <v>0</v>
      </c>
      <c r="CC768" s="1">
        <f t="shared" ca="1" si="179"/>
        <v>0</v>
      </c>
    </row>
    <row r="769" spans="1:81" hidden="1" x14ac:dyDescent="0.25">
      <c r="A769" s="1" t="s">
        <v>524</v>
      </c>
      <c r="B769" s="1" t="s">
        <v>525</v>
      </c>
      <c r="C769" s="1" t="s">
        <v>62</v>
      </c>
      <c r="D769" s="1" t="s">
        <v>482</v>
      </c>
      <c r="E769" s="1" t="s">
        <v>165</v>
      </c>
      <c r="F769">
        <v>1</v>
      </c>
      <c r="G769">
        <v>0</v>
      </c>
      <c r="H769">
        <v>0</v>
      </c>
      <c r="I769">
        <v>0</v>
      </c>
      <c r="J769">
        <v>2</v>
      </c>
      <c r="BI769" s="3">
        <v>3</v>
      </c>
      <c r="BJ769" s="3" t="str">
        <f t="array" ref="BJ769">IF(C769="yes",VLOOKUP(BI769&amp;D769,CHOOSE({1,2},Schedule_2015!$A$2:$A$257&amp;Schedule_2015!$B$2:$B$257,Schedule_2015!$C$2:$C$257),2,0),VLOOKUP(BI769&amp;D769,CHOOSE({1,2},Schedule_2015!$A$2:$A$257&amp;Schedule_2015!$C$2:$C$257,Schedule_2015!$B$2:$B$257),2,0))</f>
        <v>CHI</v>
      </c>
      <c r="BK769" s="3">
        <f>VLOOKUP(BJ769,Def!$A$2:$Z$34,23,0)</f>
        <v>82.2</v>
      </c>
      <c r="BL769" s="3">
        <f>VLOOKUP(BJ769,Def!$A$2:$Z$34,16,0)</f>
        <v>274</v>
      </c>
      <c r="BM769" s="3">
        <f>VLOOKUP(BJ769,Def!$A$2:$Z$34,17,0)</f>
        <v>10</v>
      </c>
      <c r="BN769" s="3">
        <f>VLOOKUP(BJ769,Def!$A$2:$Z$34,24,0)</f>
        <v>2</v>
      </c>
      <c r="BO769" s="1">
        <f t="shared" ca="1" si="165"/>
        <v>0</v>
      </c>
      <c r="BP769" s="1">
        <f t="shared" ca="1" si="166"/>
        <v>0</v>
      </c>
      <c r="BQ769" s="1">
        <f t="shared" ca="1" si="167"/>
        <v>0</v>
      </c>
      <c r="BR769" s="1">
        <f t="shared" ca="1" si="168"/>
        <v>0</v>
      </c>
      <c r="BS769" s="1">
        <f t="shared" ca="1" si="169"/>
        <v>0</v>
      </c>
      <c r="BT769" s="1">
        <f t="shared" ca="1" si="170"/>
        <v>0</v>
      </c>
      <c r="BU769" s="1">
        <f t="shared" ca="1" si="171"/>
        <v>0</v>
      </c>
      <c r="BV769" s="1">
        <f t="shared" ca="1" si="172"/>
        <v>0</v>
      </c>
      <c r="BW769" s="1">
        <f t="shared" ca="1" si="173"/>
        <v>0</v>
      </c>
      <c r="BX769" s="1">
        <f t="shared" ca="1" si="174"/>
        <v>0</v>
      </c>
      <c r="BY769" s="1">
        <f t="shared" ca="1" si="175"/>
        <v>0</v>
      </c>
      <c r="BZ769" s="1">
        <f t="shared" ca="1" si="176"/>
        <v>0</v>
      </c>
      <c r="CA769" s="1">
        <f t="shared" ca="1" si="177"/>
        <v>0</v>
      </c>
      <c r="CB769" s="1">
        <f t="shared" ca="1" si="178"/>
        <v>0</v>
      </c>
      <c r="CC769" s="1">
        <f t="shared" ca="1" si="179"/>
        <v>0</v>
      </c>
    </row>
    <row r="770" spans="1:81" hidden="1" x14ac:dyDescent="0.25">
      <c r="A770" s="1" t="s">
        <v>526</v>
      </c>
      <c r="B770" s="1" t="s">
        <v>527</v>
      </c>
      <c r="C770" s="1" t="s">
        <v>62</v>
      </c>
      <c r="D770" s="1" t="s">
        <v>482</v>
      </c>
      <c r="E770" s="1" t="s">
        <v>105</v>
      </c>
      <c r="F770">
        <v>5</v>
      </c>
      <c r="G770">
        <v>0</v>
      </c>
      <c r="H770">
        <v>0</v>
      </c>
      <c r="I770">
        <v>0.5</v>
      </c>
      <c r="J770">
        <v>0</v>
      </c>
      <c r="BI770" s="3">
        <v>3</v>
      </c>
      <c r="BJ770" s="3" t="str">
        <f t="array" ref="BJ770">IF(C770="yes",VLOOKUP(BI770&amp;D770,CHOOSE({1,2},Schedule_2015!$A$2:$A$257&amp;Schedule_2015!$B$2:$B$257,Schedule_2015!$C$2:$C$257),2,0),VLOOKUP(BI770&amp;D770,CHOOSE({1,2},Schedule_2015!$A$2:$A$257&amp;Schedule_2015!$C$2:$C$257,Schedule_2015!$B$2:$B$257),2,0))</f>
        <v>CHI</v>
      </c>
      <c r="BK770" s="3">
        <f>VLOOKUP(BJ770,Def!$A$2:$Z$34,23,0)</f>
        <v>82.2</v>
      </c>
      <c r="BL770" s="3">
        <f>VLOOKUP(BJ770,Def!$A$2:$Z$34,16,0)</f>
        <v>274</v>
      </c>
      <c r="BM770" s="3">
        <f>VLOOKUP(BJ770,Def!$A$2:$Z$34,17,0)</f>
        <v>10</v>
      </c>
      <c r="BN770" s="3">
        <f>VLOOKUP(BJ770,Def!$A$2:$Z$34,24,0)</f>
        <v>2</v>
      </c>
      <c r="BO770" s="1">
        <f t="shared" ref="BO770:BO833" ca="1" si="180">INDEX(passing_tds,CELL("Row",AG770)-1)*(PASSTD)</f>
        <v>0</v>
      </c>
      <c r="BP770" s="1">
        <f t="shared" ref="BP770:BP833" ca="1" si="181">INDEX(passing_yds,CELL("Row",AH770)-1)*(PASSYDS)</f>
        <v>0</v>
      </c>
      <c r="BQ770" s="1">
        <f t="shared" ref="BQ770:BQ833" ca="1" si="182">IF(INDEX(passing_yds,CELL("Row",AI770)-1)&gt;=300,3,0)</f>
        <v>0</v>
      </c>
      <c r="BR770" s="1">
        <f t="shared" ref="BR770:BR833" ca="1" si="183">INDEX(passing_ints,CELL("Row",AJ770)-1)*(INT)</f>
        <v>0</v>
      </c>
      <c r="BS770" s="1">
        <f t="shared" ref="BS770:BS833" ca="1" si="184">INDEX(rushing_yds,CELL("Row",AK770)-1)*(RUSHYDS)</f>
        <v>0</v>
      </c>
      <c r="BT770" s="1">
        <f t="shared" ref="BT770:BT833" ca="1" si="185">INDEX(rushing_tds,CELL("Row",AK770)-1)*(RUSHTD)</f>
        <v>0</v>
      </c>
      <c r="BU770" s="1">
        <f t="shared" ref="BU770:BU833" ca="1" si="186">IF(INDEX(rushing_yds,CELL("Row",AI770)-1)&gt;=100,3,0)</f>
        <v>0</v>
      </c>
      <c r="BV770" s="1">
        <f t="shared" ref="BV770:BV833" ca="1" si="187">INDEX(receiving_yds,CELL("Row",AN770)-1)*(RECYDS)</f>
        <v>0</v>
      </c>
      <c r="BW770" s="1">
        <f t="shared" ref="BW770:BW833" ca="1" si="188">INDEX(receiving_rec,CELL("Row",AO770)-1)*(REC)</f>
        <v>0</v>
      </c>
      <c r="BX770" s="1">
        <f t="shared" ref="BX770:BX833" ca="1" si="189">INDEX(receiving_tds,CELL("Row",AP770)-1)*(RECTD)</f>
        <v>0</v>
      </c>
      <c r="BY770" s="1">
        <f t="shared" ref="BY770:BY833" ca="1" si="190">IF(INDEX(receiving_yds,CELL("Row",AI770)-1)&gt;=100,3,0)</f>
        <v>0</v>
      </c>
      <c r="BZ770" s="1">
        <f t="shared" ref="BZ770:BZ833" ca="1" si="191">INDEX(puntret_tds,CELL("Row",AR770)-1)*(PUNTKORETTD)+INDEX(kickret_tds,CELL("Row",AR770)-1)*(PUNTKORETTD)</f>
        <v>0</v>
      </c>
      <c r="CA770" s="1">
        <f t="shared" ref="CA770:CA833" ca="1" si="192">INDEX(fumbles_tot,CELL("Row",AS770)-1)*(FUM)</f>
        <v>0</v>
      </c>
      <c r="CB770" s="1">
        <f t="shared" ref="CB770:CB833" ca="1" si="193">(INDEX(passing_twoptm,CELL("Row",AT770)-1)+INDEX(rushing_twoptm,CELL("Row",AT770)-1)+INDEX(receiving_twoptm,CELL("Row",AT770)-1))*(_2PTCONV)</f>
        <v>0</v>
      </c>
      <c r="CC770" s="1">
        <f t="shared" ref="CC770:CC833" ca="1" si="194">SUM(BO770:CB770)</f>
        <v>0</v>
      </c>
    </row>
    <row r="771" spans="1:81" hidden="1" x14ac:dyDescent="0.25">
      <c r="A771" s="1" t="s">
        <v>2273</v>
      </c>
      <c r="B771" s="1" t="s">
        <v>2274</v>
      </c>
      <c r="C771" s="1" t="s">
        <v>62</v>
      </c>
      <c r="D771" s="1" t="s">
        <v>482</v>
      </c>
      <c r="E771" s="1" t="s">
        <v>94</v>
      </c>
      <c r="F771">
        <v>3</v>
      </c>
      <c r="G771">
        <v>0</v>
      </c>
      <c r="H771">
        <v>0</v>
      </c>
      <c r="I771">
        <v>0</v>
      </c>
      <c r="J771">
        <v>0</v>
      </c>
      <c r="BI771" s="3">
        <v>3</v>
      </c>
      <c r="BJ771" s="3" t="str">
        <f t="array" ref="BJ771">IF(C771="yes",VLOOKUP(BI771&amp;D771,CHOOSE({1,2},Schedule_2015!$A$2:$A$257&amp;Schedule_2015!$B$2:$B$257,Schedule_2015!$C$2:$C$257),2,0),VLOOKUP(BI771&amp;D771,CHOOSE({1,2},Schedule_2015!$A$2:$A$257&amp;Schedule_2015!$C$2:$C$257,Schedule_2015!$B$2:$B$257),2,0))</f>
        <v>CHI</v>
      </c>
      <c r="BK771" s="3">
        <f>VLOOKUP(BJ771,Def!$A$2:$Z$34,23,0)</f>
        <v>82.2</v>
      </c>
      <c r="BL771" s="3">
        <f>VLOOKUP(BJ771,Def!$A$2:$Z$34,16,0)</f>
        <v>274</v>
      </c>
      <c r="BM771" s="3">
        <f>VLOOKUP(BJ771,Def!$A$2:$Z$34,17,0)</f>
        <v>10</v>
      </c>
      <c r="BN771" s="3">
        <f>VLOOKUP(BJ771,Def!$A$2:$Z$34,24,0)</f>
        <v>2</v>
      </c>
      <c r="BO771" s="1">
        <f t="shared" ca="1" si="180"/>
        <v>0</v>
      </c>
      <c r="BP771" s="1">
        <f t="shared" ca="1" si="181"/>
        <v>0</v>
      </c>
      <c r="BQ771" s="1">
        <f t="shared" ca="1" si="182"/>
        <v>0</v>
      </c>
      <c r="BR771" s="1">
        <f t="shared" ca="1" si="183"/>
        <v>0</v>
      </c>
      <c r="BS771" s="1">
        <f t="shared" ca="1" si="184"/>
        <v>0</v>
      </c>
      <c r="BT771" s="1">
        <f t="shared" ca="1" si="185"/>
        <v>0</v>
      </c>
      <c r="BU771" s="1">
        <f t="shared" ca="1" si="186"/>
        <v>0</v>
      </c>
      <c r="BV771" s="1">
        <f t="shared" ca="1" si="187"/>
        <v>0</v>
      </c>
      <c r="BW771" s="1">
        <f t="shared" ca="1" si="188"/>
        <v>0</v>
      </c>
      <c r="BX771" s="1">
        <f t="shared" ca="1" si="189"/>
        <v>0</v>
      </c>
      <c r="BY771" s="1">
        <f t="shared" ca="1" si="190"/>
        <v>0</v>
      </c>
      <c r="BZ771" s="1">
        <f t="shared" ca="1" si="191"/>
        <v>0</v>
      </c>
      <c r="CA771" s="1">
        <f t="shared" ca="1" si="192"/>
        <v>0</v>
      </c>
      <c r="CB771" s="1">
        <f t="shared" ca="1" si="193"/>
        <v>0</v>
      </c>
      <c r="CC771" s="1">
        <f t="shared" ca="1" si="194"/>
        <v>0</v>
      </c>
    </row>
    <row r="772" spans="1:81" hidden="1" x14ac:dyDescent="0.25">
      <c r="A772" s="1" t="s">
        <v>500</v>
      </c>
      <c r="B772" s="1" t="s">
        <v>501</v>
      </c>
      <c r="C772" s="1" t="s">
        <v>62</v>
      </c>
      <c r="D772" s="1" t="s">
        <v>482</v>
      </c>
      <c r="E772" s="1" t="s">
        <v>290</v>
      </c>
      <c r="F772">
        <v>5</v>
      </c>
      <c r="G772">
        <v>0</v>
      </c>
      <c r="H772">
        <v>0</v>
      </c>
      <c r="I772">
        <v>0.5</v>
      </c>
      <c r="J772">
        <v>2</v>
      </c>
      <c r="BI772" s="3">
        <v>3</v>
      </c>
      <c r="BJ772" s="3" t="str">
        <f t="array" ref="BJ772">IF(C772="yes",VLOOKUP(BI772&amp;D772,CHOOSE({1,2},Schedule_2015!$A$2:$A$257&amp;Schedule_2015!$B$2:$B$257,Schedule_2015!$C$2:$C$257),2,0),VLOOKUP(BI772&amp;D772,CHOOSE({1,2},Schedule_2015!$A$2:$A$257&amp;Schedule_2015!$C$2:$C$257,Schedule_2015!$B$2:$B$257),2,0))</f>
        <v>CHI</v>
      </c>
      <c r="BK772" s="3">
        <f>VLOOKUP(BJ772,Def!$A$2:$Z$34,23,0)</f>
        <v>82.2</v>
      </c>
      <c r="BL772" s="3">
        <f>VLOOKUP(BJ772,Def!$A$2:$Z$34,16,0)</f>
        <v>274</v>
      </c>
      <c r="BM772" s="3">
        <f>VLOOKUP(BJ772,Def!$A$2:$Z$34,17,0)</f>
        <v>10</v>
      </c>
      <c r="BN772" s="3">
        <f>VLOOKUP(BJ772,Def!$A$2:$Z$34,24,0)</f>
        <v>2</v>
      </c>
      <c r="BO772" s="1">
        <f t="shared" ca="1" si="180"/>
        <v>0</v>
      </c>
      <c r="BP772" s="1">
        <f t="shared" ca="1" si="181"/>
        <v>0</v>
      </c>
      <c r="BQ772" s="1">
        <f t="shared" ca="1" si="182"/>
        <v>0</v>
      </c>
      <c r="BR772" s="1">
        <f t="shared" ca="1" si="183"/>
        <v>0</v>
      </c>
      <c r="BS772" s="1">
        <f t="shared" ca="1" si="184"/>
        <v>0</v>
      </c>
      <c r="BT772" s="1">
        <f t="shared" ca="1" si="185"/>
        <v>0</v>
      </c>
      <c r="BU772" s="1">
        <f t="shared" ca="1" si="186"/>
        <v>0</v>
      </c>
      <c r="BV772" s="1">
        <f t="shared" ca="1" si="187"/>
        <v>0</v>
      </c>
      <c r="BW772" s="1">
        <f t="shared" ca="1" si="188"/>
        <v>0</v>
      </c>
      <c r="BX772" s="1">
        <f t="shared" ca="1" si="189"/>
        <v>0</v>
      </c>
      <c r="BY772" s="1">
        <f t="shared" ca="1" si="190"/>
        <v>0</v>
      </c>
      <c r="BZ772" s="1">
        <f t="shared" ca="1" si="191"/>
        <v>0</v>
      </c>
      <c r="CA772" s="1">
        <f t="shared" ca="1" si="192"/>
        <v>0</v>
      </c>
      <c r="CB772" s="1">
        <f t="shared" ca="1" si="193"/>
        <v>0</v>
      </c>
      <c r="CC772" s="1">
        <f t="shared" ca="1" si="194"/>
        <v>0</v>
      </c>
    </row>
    <row r="773" spans="1:81" hidden="1" x14ac:dyDescent="0.25">
      <c r="A773" s="1" t="s">
        <v>2103</v>
      </c>
      <c r="B773" s="1" t="s">
        <v>2104</v>
      </c>
      <c r="C773" s="1" t="s">
        <v>62</v>
      </c>
      <c r="D773" s="1" t="s">
        <v>482</v>
      </c>
      <c r="E773" s="1" t="s">
        <v>94</v>
      </c>
      <c r="F773">
        <v>0</v>
      </c>
      <c r="G773">
        <v>0</v>
      </c>
      <c r="H773">
        <v>0</v>
      </c>
      <c r="I773">
        <v>0</v>
      </c>
      <c r="J773">
        <v>2</v>
      </c>
      <c r="BI773" s="3">
        <v>3</v>
      </c>
      <c r="BJ773" s="3" t="str">
        <f t="array" ref="BJ773">IF(C773="yes",VLOOKUP(BI773&amp;D773,CHOOSE({1,2},Schedule_2015!$A$2:$A$257&amp;Schedule_2015!$B$2:$B$257,Schedule_2015!$C$2:$C$257),2,0),VLOOKUP(BI773&amp;D773,CHOOSE({1,2},Schedule_2015!$A$2:$A$257&amp;Schedule_2015!$C$2:$C$257,Schedule_2015!$B$2:$B$257),2,0))</f>
        <v>CHI</v>
      </c>
      <c r="BK773" s="3">
        <f>VLOOKUP(BJ773,Def!$A$2:$Z$34,23,0)</f>
        <v>82.2</v>
      </c>
      <c r="BL773" s="3">
        <f>VLOOKUP(BJ773,Def!$A$2:$Z$34,16,0)</f>
        <v>274</v>
      </c>
      <c r="BM773" s="3">
        <f>VLOOKUP(BJ773,Def!$A$2:$Z$34,17,0)</f>
        <v>10</v>
      </c>
      <c r="BN773" s="3">
        <f>VLOOKUP(BJ773,Def!$A$2:$Z$34,24,0)</f>
        <v>2</v>
      </c>
      <c r="BO773" s="1">
        <f t="shared" ca="1" si="180"/>
        <v>0</v>
      </c>
      <c r="BP773" s="1">
        <f t="shared" ca="1" si="181"/>
        <v>0</v>
      </c>
      <c r="BQ773" s="1">
        <f t="shared" ca="1" si="182"/>
        <v>0</v>
      </c>
      <c r="BR773" s="1">
        <f t="shared" ca="1" si="183"/>
        <v>0</v>
      </c>
      <c r="BS773" s="1">
        <f t="shared" ca="1" si="184"/>
        <v>0</v>
      </c>
      <c r="BT773" s="1">
        <f t="shared" ca="1" si="185"/>
        <v>0</v>
      </c>
      <c r="BU773" s="1">
        <f t="shared" ca="1" si="186"/>
        <v>0</v>
      </c>
      <c r="BV773" s="1">
        <f t="shared" ca="1" si="187"/>
        <v>0</v>
      </c>
      <c r="BW773" s="1">
        <f t="shared" ca="1" si="188"/>
        <v>0</v>
      </c>
      <c r="BX773" s="1">
        <f t="shared" ca="1" si="189"/>
        <v>0</v>
      </c>
      <c r="BY773" s="1">
        <f t="shared" ca="1" si="190"/>
        <v>0</v>
      </c>
      <c r="BZ773" s="1">
        <f t="shared" ca="1" si="191"/>
        <v>0</v>
      </c>
      <c r="CA773" s="1">
        <f t="shared" ca="1" si="192"/>
        <v>0</v>
      </c>
      <c r="CB773" s="1">
        <f t="shared" ca="1" si="193"/>
        <v>0</v>
      </c>
      <c r="CC773" s="1">
        <f t="shared" ca="1" si="194"/>
        <v>0</v>
      </c>
    </row>
    <row r="774" spans="1:81" hidden="1" x14ac:dyDescent="0.25">
      <c r="A774" s="1" t="s">
        <v>1146</v>
      </c>
      <c r="B774" s="1" t="s">
        <v>1147</v>
      </c>
      <c r="C774" s="1" t="s">
        <v>135</v>
      </c>
      <c r="D774" s="1" t="s">
        <v>1125</v>
      </c>
      <c r="E774" s="1" t="s">
        <v>88</v>
      </c>
      <c r="P774">
        <v>0</v>
      </c>
      <c r="Q774">
        <v>0</v>
      </c>
      <c r="R774">
        <v>0</v>
      </c>
      <c r="S774">
        <v>0</v>
      </c>
      <c r="T774">
        <v>7</v>
      </c>
      <c r="U774">
        <v>0</v>
      </c>
      <c r="V774">
        <v>6</v>
      </c>
      <c r="W774">
        <v>1</v>
      </c>
      <c r="X774">
        <v>6</v>
      </c>
      <c r="BI774" s="3">
        <v>2</v>
      </c>
      <c r="BJ774" s="3" t="str">
        <f t="array" ref="BJ774">IF(C774="yes",VLOOKUP(BI774&amp;D774,CHOOSE({1,2},Schedule_2015!$A$2:$A$257&amp;Schedule_2015!$B$2:$B$257,Schedule_2015!$C$2:$C$257),2,0),VLOOKUP(BI774&amp;D774,CHOOSE({1,2},Schedule_2015!$A$2:$A$257&amp;Schedule_2015!$C$2:$C$257,Schedule_2015!$B$2:$B$257),2,0))</f>
        <v>CHI</v>
      </c>
      <c r="BK774" s="3">
        <f>VLOOKUP(BJ774,Def!$A$2:$Z$34,23,0)</f>
        <v>82.2</v>
      </c>
      <c r="BL774" s="3">
        <f>VLOOKUP(BJ774,Def!$A$2:$Z$34,16,0)</f>
        <v>274</v>
      </c>
      <c r="BM774" s="3">
        <f>VLOOKUP(BJ774,Def!$A$2:$Z$34,17,0)</f>
        <v>10</v>
      </c>
      <c r="BN774" s="3">
        <f>VLOOKUP(BJ774,Def!$A$2:$Z$34,24,0)</f>
        <v>2</v>
      </c>
      <c r="BO774" s="1">
        <f t="shared" ca="1" si="180"/>
        <v>0</v>
      </c>
      <c r="BP774" s="1">
        <f t="shared" ca="1" si="181"/>
        <v>0</v>
      </c>
      <c r="BQ774" s="1">
        <f t="shared" ca="1" si="182"/>
        <v>0</v>
      </c>
      <c r="BR774" s="1">
        <f t="shared" ca="1" si="183"/>
        <v>0</v>
      </c>
      <c r="BS774" s="1">
        <f t="shared" ca="1" si="184"/>
        <v>0</v>
      </c>
      <c r="BT774" s="1">
        <f t="shared" ca="1" si="185"/>
        <v>0</v>
      </c>
      <c r="BU774" s="1">
        <f t="shared" ca="1" si="186"/>
        <v>0</v>
      </c>
      <c r="BV774" s="1">
        <f t="shared" ca="1" si="187"/>
        <v>0</v>
      </c>
      <c r="BW774" s="1">
        <f t="shared" ca="1" si="188"/>
        <v>0</v>
      </c>
      <c r="BX774" s="1">
        <f t="shared" ca="1" si="189"/>
        <v>0</v>
      </c>
      <c r="BY774" s="1">
        <f t="shared" ca="1" si="190"/>
        <v>0</v>
      </c>
      <c r="BZ774" s="1">
        <f t="shared" ca="1" si="191"/>
        <v>0</v>
      </c>
      <c r="CA774" s="1">
        <f t="shared" ca="1" si="192"/>
        <v>0</v>
      </c>
      <c r="CB774" s="1">
        <f t="shared" ca="1" si="193"/>
        <v>0</v>
      </c>
      <c r="CC774" s="1">
        <f t="shared" ca="1" si="194"/>
        <v>0</v>
      </c>
    </row>
    <row r="775" spans="1:81" hidden="1" x14ac:dyDescent="0.25">
      <c r="A775" s="1" t="s">
        <v>183</v>
      </c>
      <c r="B775" s="1" t="s">
        <v>1148</v>
      </c>
      <c r="C775" s="1" t="s">
        <v>135</v>
      </c>
      <c r="D775" s="1" t="s">
        <v>1125</v>
      </c>
      <c r="E775" s="1" t="s">
        <v>91</v>
      </c>
      <c r="AK775">
        <v>34</v>
      </c>
      <c r="AL775">
        <v>2</v>
      </c>
      <c r="AM775">
        <v>43</v>
      </c>
      <c r="AN775">
        <v>3</v>
      </c>
      <c r="AO775">
        <v>121</v>
      </c>
      <c r="BI775" s="3">
        <v>2</v>
      </c>
      <c r="BJ775" s="3" t="str">
        <f t="array" ref="BJ775">IF(C775="yes",VLOOKUP(BI775&amp;D775,CHOOSE({1,2},Schedule_2015!$A$2:$A$257&amp;Schedule_2015!$B$2:$B$257,Schedule_2015!$C$2:$C$257),2,0),VLOOKUP(BI775&amp;D775,CHOOSE({1,2},Schedule_2015!$A$2:$A$257&amp;Schedule_2015!$C$2:$C$257,Schedule_2015!$B$2:$B$257),2,0))</f>
        <v>CHI</v>
      </c>
      <c r="BK775" s="3">
        <f>VLOOKUP(BJ775,Def!$A$2:$Z$34,23,0)</f>
        <v>82.2</v>
      </c>
      <c r="BL775" s="3">
        <f>VLOOKUP(BJ775,Def!$A$2:$Z$34,16,0)</f>
        <v>274</v>
      </c>
      <c r="BM775" s="3">
        <f>VLOOKUP(BJ775,Def!$A$2:$Z$34,17,0)</f>
        <v>10</v>
      </c>
      <c r="BN775" s="3">
        <f>VLOOKUP(BJ775,Def!$A$2:$Z$34,24,0)</f>
        <v>2</v>
      </c>
      <c r="BO775" s="1">
        <f t="shared" ca="1" si="180"/>
        <v>0</v>
      </c>
      <c r="BP775" s="1">
        <f t="shared" ca="1" si="181"/>
        <v>0</v>
      </c>
      <c r="BQ775" s="1">
        <f t="shared" ca="1" si="182"/>
        <v>0</v>
      </c>
      <c r="BR775" s="1">
        <f t="shared" ca="1" si="183"/>
        <v>0</v>
      </c>
      <c r="BS775" s="1">
        <f t="shared" ca="1" si="184"/>
        <v>0</v>
      </c>
      <c r="BT775" s="1">
        <f t="shared" ca="1" si="185"/>
        <v>0</v>
      </c>
      <c r="BU775" s="1">
        <f t="shared" ca="1" si="186"/>
        <v>0</v>
      </c>
      <c r="BV775" s="1">
        <f t="shared" ca="1" si="187"/>
        <v>0</v>
      </c>
      <c r="BW775" s="1">
        <f t="shared" ca="1" si="188"/>
        <v>0</v>
      </c>
      <c r="BX775" s="1">
        <f t="shared" ca="1" si="189"/>
        <v>0</v>
      </c>
      <c r="BY775" s="1">
        <f t="shared" ca="1" si="190"/>
        <v>0</v>
      </c>
      <c r="BZ775" s="1">
        <f t="shared" ca="1" si="191"/>
        <v>0</v>
      </c>
      <c r="CA775" s="1">
        <f t="shared" ca="1" si="192"/>
        <v>0</v>
      </c>
      <c r="CB775" s="1">
        <f t="shared" ca="1" si="193"/>
        <v>0</v>
      </c>
      <c r="CC775" s="1">
        <f t="shared" ca="1" si="194"/>
        <v>0</v>
      </c>
    </row>
    <row r="776" spans="1:81" hidden="1" x14ac:dyDescent="0.25">
      <c r="A776" s="1" t="s">
        <v>1151</v>
      </c>
      <c r="B776" s="1" t="s">
        <v>1152</v>
      </c>
      <c r="C776" s="1" t="s">
        <v>135</v>
      </c>
      <c r="D776" s="1" t="s">
        <v>1125</v>
      </c>
      <c r="E776" s="1" t="s">
        <v>100</v>
      </c>
      <c r="F776">
        <v>0</v>
      </c>
      <c r="G776">
        <v>0</v>
      </c>
      <c r="H776">
        <v>1</v>
      </c>
      <c r="I776">
        <v>0</v>
      </c>
      <c r="J776">
        <v>3</v>
      </c>
      <c r="AP776">
        <v>6</v>
      </c>
      <c r="AQ776">
        <v>6</v>
      </c>
      <c r="AR776">
        <v>0</v>
      </c>
      <c r="AS776">
        <v>1</v>
      </c>
      <c r="AT776">
        <v>0</v>
      </c>
      <c r="BI776" s="3">
        <v>2</v>
      </c>
      <c r="BJ776" s="3" t="str">
        <f t="array" ref="BJ776">IF(C776="yes",VLOOKUP(BI776&amp;D776,CHOOSE({1,2},Schedule_2015!$A$2:$A$257&amp;Schedule_2015!$B$2:$B$257,Schedule_2015!$C$2:$C$257),2,0),VLOOKUP(BI776&amp;D776,CHOOSE({1,2},Schedule_2015!$A$2:$A$257&amp;Schedule_2015!$C$2:$C$257,Schedule_2015!$B$2:$B$257),2,0))</f>
        <v>CHI</v>
      </c>
      <c r="BK776" s="3">
        <f>VLOOKUP(BJ776,Def!$A$2:$Z$34,23,0)</f>
        <v>82.2</v>
      </c>
      <c r="BL776" s="3">
        <f>VLOOKUP(BJ776,Def!$A$2:$Z$34,16,0)</f>
        <v>274</v>
      </c>
      <c r="BM776" s="3">
        <f>VLOOKUP(BJ776,Def!$A$2:$Z$34,17,0)</f>
        <v>10</v>
      </c>
      <c r="BN776" s="3">
        <f>VLOOKUP(BJ776,Def!$A$2:$Z$34,24,0)</f>
        <v>2</v>
      </c>
      <c r="BO776" s="1">
        <f t="shared" ca="1" si="180"/>
        <v>0</v>
      </c>
      <c r="BP776" s="1">
        <f t="shared" ca="1" si="181"/>
        <v>0</v>
      </c>
      <c r="BQ776" s="1">
        <f t="shared" ca="1" si="182"/>
        <v>0</v>
      </c>
      <c r="BR776" s="1">
        <f t="shared" ca="1" si="183"/>
        <v>0</v>
      </c>
      <c r="BS776" s="1">
        <f t="shared" ca="1" si="184"/>
        <v>0</v>
      </c>
      <c r="BT776" s="1">
        <f t="shared" ca="1" si="185"/>
        <v>0</v>
      </c>
      <c r="BU776" s="1">
        <f t="shared" ca="1" si="186"/>
        <v>0</v>
      </c>
      <c r="BV776" s="1">
        <f t="shared" ca="1" si="187"/>
        <v>0</v>
      </c>
      <c r="BW776" s="1">
        <f t="shared" ca="1" si="188"/>
        <v>0</v>
      </c>
      <c r="BX776" s="1">
        <f t="shared" ca="1" si="189"/>
        <v>0</v>
      </c>
      <c r="BY776" s="1">
        <f t="shared" ca="1" si="190"/>
        <v>0</v>
      </c>
      <c r="BZ776" s="1">
        <f t="shared" ca="1" si="191"/>
        <v>0</v>
      </c>
      <c r="CA776" s="1">
        <f t="shared" ca="1" si="192"/>
        <v>0</v>
      </c>
      <c r="CB776" s="1">
        <f t="shared" ca="1" si="193"/>
        <v>0</v>
      </c>
      <c r="CC776" s="1">
        <f t="shared" ca="1" si="194"/>
        <v>0</v>
      </c>
    </row>
    <row r="777" spans="1:81" hidden="1" x14ac:dyDescent="0.25">
      <c r="A777" s="1" t="s">
        <v>1142</v>
      </c>
      <c r="B777" s="1" t="s">
        <v>1143</v>
      </c>
      <c r="C777" s="1" t="s">
        <v>135</v>
      </c>
      <c r="D777" s="1" t="s">
        <v>1125</v>
      </c>
      <c r="E777" s="1" t="s">
        <v>187</v>
      </c>
      <c r="F777">
        <v>0</v>
      </c>
      <c r="G777">
        <v>0</v>
      </c>
      <c r="H777">
        <v>0</v>
      </c>
      <c r="I777">
        <v>1</v>
      </c>
      <c r="J777">
        <v>4</v>
      </c>
      <c r="BI777" s="3">
        <v>2</v>
      </c>
      <c r="BJ777" s="3" t="str">
        <f t="array" ref="BJ777">IF(C777="yes",VLOOKUP(BI777&amp;D777,CHOOSE({1,2},Schedule_2015!$A$2:$A$257&amp;Schedule_2015!$B$2:$B$257,Schedule_2015!$C$2:$C$257),2,0),VLOOKUP(BI777&amp;D777,CHOOSE({1,2},Schedule_2015!$A$2:$A$257&amp;Schedule_2015!$C$2:$C$257,Schedule_2015!$B$2:$B$257),2,0))</f>
        <v>CHI</v>
      </c>
      <c r="BK777" s="3">
        <f>VLOOKUP(BJ777,Def!$A$2:$Z$34,23,0)</f>
        <v>82.2</v>
      </c>
      <c r="BL777" s="3">
        <f>VLOOKUP(BJ777,Def!$A$2:$Z$34,16,0)</f>
        <v>274</v>
      </c>
      <c r="BM777" s="3">
        <f>VLOOKUP(BJ777,Def!$A$2:$Z$34,17,0)</f>
        <v>10</v>
      </c>
      <c r="BN777" s="3">
        <f>VLOOKUP(BJ777,Def!$A$2:$Z$34,24,0)</f>
        <v>2</v>
      </c>
      <c r="BO777" s="1">
        <f t="shared" ca="1" si="180"/>
        <v>0</v>
      </c>
      <c r="BP777" s="1">
        <f t="shared" ca="1" si="181"/>
        <v>0</v>
      </c>
      <c r="BQ777" s="1">
        <f t="shared" ca="1" si="182"/>
        <v>0</v>
      </c>
      <c r="BR777" s="1">
        <f t="shared" ca="1" si="183"/>
        <v>0</v>
      </c>
      <c r="BS777" s="1">
        <f t="shared" ca="1" si="184"/>
        <v>0</v>
      </c>
      <c r="BT777" s="1">
        <f t="shared" ca="1" si="185"/>
        <v>0</v>
      </c>
      <c r="BU777" s="1">
        <f t="shared" ca="1" si="186"/>
        <v>0</v>
      </c>
      <c r="BV777" s="1">
        <f t="shared" ca="1" si="187"/>
        <v>0</v>
      </c>
      <c r="BW777" s="1">
        <f t="shared" ca="1" si="188"/>
        <v>0</v>
      </c>
      <c r="BX777" s="1">
        <f t="shared" ca="1" si="189"/>
        <v>0</v>
      </c>
      <c r="BY777" s="1">
        <f t="shared" ca="1" si="190"/>
        <v>0</v>
      </c>
      <c r="BZ777" s="1">
        <f t="shared" ca="1" si="191"/>
        <v>0</v>
      </c>
      <c r="CA777" s="1">
        <f t="shared" ca="1" si="192"/>
        <v>0</v>
      </c>
      <c r="CB777" s="1">
        <f t="shared" ca="1" si="193"/>
        <v>0</v>
      </c>
      <c r="CC777" s="1">
        <f t="shared" ca="1" si="194"/>
        <v>0</v>
      </c>
    </row>
    <row r="778" spans="1:81" hidden="1" x14ac:dyDescent="0.25">
      <c r="A778" s="1" t="s">
        <v>1155</v>
      </c>
      <c r="B778" s="1" t="s">
        <v>1156</v>
      </c>
      <c r="C778" s="1" t="s">
        <v>135</v>
      </c>
      <c r="D778" s="1" t="s">
        <v>1125</v>
      </c>
      <c r="E778" s="1" t="s">
        <v>105</v>
      </c>
      <c r="F778">
        <v>0</v>
      </c>
      <c r="G778">
        <v>0</v>
      </c>
      <c r="H778">
        <v>0</v>
      </c>
      <c r="I778">
        <v>0</v>
      </c>
      <c r="J778">
        <v>1</v>
      </c>
      <c r="BI778" s="3">
        <v>2</v>
      </c>
      <c r="BJ778" s="3" t="str">
        <f t="array" ref="BJ778">IF(C778="yes",VLOOKUP(BI778&amp;D778,CHOOSE({1,2},Schedule_2015!$A$2:$A$257&amp;Schedule_2015!$B$2:$B$257,Schedule_2015!$C$2:$C$257),2,0),VLOOKUP(BI778&amp;D778,CHOOSE({1,2},Schedule_2015!$A$2:$A$257&amp;Schedule_2015!$C$2:$C$257,Schedule_2015!$B$2:$B$257),2,0))</f>
        <v>CHI</v>
      </c>
      <c r="BK778" s="3">
        <f>VLOOKUP(BJ778,Def!$A$2:$Z$34,23,0)</f>
        <v>82.2</v>
      </c>
      <c r="BL778" s="3">
        <f>VLOOKUP(BJ778,Def!$A$2:$Z$34,16,0)</f>
        <v>274</v>
      </c>
      <c r="BM778" s="3">
        <f>VLOOKUP(BJ778,Def!$A$2:$Z$34,17,0)</f>
        <v>10</v>
      </c>
      <c r="BN778" s="3">
        <f>VLOOKUP(BJ778,Def!$A$2:$Z$34,24,0)</f>
        <v>2</v>
      </c>
      <c r="BO778" s="1">
        <f t="shared" ca="1" si="180"/>
        <v>0</v>
      </c>
      <c r="BP778" s="1">
        <f t="shared" ca="1" si="181"/>
        <v>0</v>
      </c>
      <c r="BQ778" s="1">
        <f t="shared" ca="1" si="182"/>
        <v>0</v>
      </c>
      <c r="BR778" s="1">
        <f t="shared" ca="1" si="183"/>
        <v>0</v>
      </c>
      <c r="BS778" s="1">
        <f t="shared" ca="1" si="184"/>
        <v>0</v>
      </c>
      <c r="BT778" s="1">
        <f t="shared" ca="1" si="185"/>
        <v>0</v>
      </c>
      <c r="BU778" s="1">
        <f t="shared" ca="1" si="186"/>
        <v>0</v>
      </c>
      <c r="BV778" s="1">
        <f t="shared" ca="1" si="187"/>
        <v>0</v>
      </c>
      <c r="BW778" s="1">
        <f t="shared" ca="1" si="188"/>
        <v>0</v>
      </c>
      <c r="BX778" s="1">
        <f t="shared" ca="1" si="189"/>
        <v>0</v>
      </c>
      <c r="BY778" s="1">
        <f t="shared" ca="1" si="190"/>
        <v>0</v>
      </c>
      <c r="BZ778" s="1">
        <f t="shared" ca="1" si="191"/>
        <v>0</v>
      </c>
      <c r="CA778" s="1">
        <f t="shared" ca="1" si="192"/>
        <v>0</v>
      </c>
      <c r="CB778" s="1">
        <f t="shared" ca="1" si="193"/>
        <v>0</v>
      </c>
      <c r="CC778" s="1">
        <f t="shared" ca="1" si="194"/>
        <v>0</v>
      </c>
    </row>
    <row r="779" spans="1:81" hidden="1" x14ac:dyDescent="0.25">
      <c r="A779" s="1" t="s">
        <v>1157</v>
      </c>
      <c r="B779" s="1" t="s">
        <v>1158</v>
      </c>
      <c r="C779" s="1" t="s">
        <v>135</v>
      </c>
      <c r="D779" s="1" t="s">
        <v>1125</v>
      </c>
      <c r="E779" s="1" t="s">
        <v>115</v>
      </c>
      <c r="F779">
        <v>0</v>
      </c>
      <c r="G779">
        <v>0</v>
      </c>
      <c r="H779">
        <v>0</v>
      </c>
      <c r="I779">
        <v>0</v>
      </c>
      <c r="J779">
        <v>4</v>
      </c>
      <c r="BI779" s="3">
        <v>2</v>
      </c>
      <c r="BJ779" s="3" t="str">
        <f t="array" ref="BJ779">IF(C779="yes",VLOOKUP(BI779&amp;D779,CHOOSE({1,2},Schedule_2015!$A$2:$A$257&amp;Schedule_2015!$B$2:$B$257,Schedule_2015!$C$2:$C$257),2,0),VLOOKUP(BI779&amp;D779,CHOOSE({1,2},Schedule_2015!$A$2:$A$257&amp;Schedule_2015!$C$2:$C$257,Schedule_2015!$B$2:$B$257),2,0))</f>
        <v>CHI</v>
      </c>
      <c r="BK779" s="3">
        <f>VLOOKUP(BJ779,Def!$A$2:$Z$34,23,0)</f>
        <v>82.2</v>
      </c>
      <c r="BL779" s="3">
        <f>VLOOKUP(BJ779,Def!$A$2:$Z$34,16,0)</f>
        <v>274</v>
      </c>
      <c r="BM779" s="3">
        <f>VLOOKUP(BJ779,Def!$A$2:$Z$34,17,0)</f>
        <v>10</v>
      </c>
      <c r="BN779" s="3">
        <f>VLOOKUP(BJ779,Def!$A$2:$Z$34,24,0)</f>
        <v>2</v>
      </c>
      <c r="BO779" s="1">
        <f t="shared" ca="1" si="180"/>
        <v>0</v>
      </c>
      <c r="BP779" s="1">
        <f t="shared" ca="1" si="181"/>
        <v>0</v>
      </c>
      <c r="BQ779" s="1">
        <f t="shared" ca="1" si="182"/>
        <v>0</v>
      </c>
      <c r="BR779" s="1">
        <f t="shared" ca="1" si="183"/>
        <v>0</v>
      </c>
      <c r="BS779" s="1">
        <f t="shared" ca="1" si="184"/>
        <v>0</v>
      </c>
      <c r="BT779" s="1">
        <f t="shared" ca="1" si="185"/>
        <v>0</v>
      </c>
      <c r="BU779" s="1">
        <f t="shared" ca="1" si="186"/>
        <v>0</v>
      </c>
      <c r="BV779" s="1">
        <f t="shared" ca="1" si="187"/>
        <v>0</v>
      </c>
      <c r="BW779" s="1">
        <f t="shared" ca="1" si="188"/>
        <v>0</v>
      </c>
      <c r="BX779" s="1">
        <f t="shared" ca="1" si="189"/>
        <v>0</v>
      </c>
      <c r="BY779" s="1">
        <f t="shared" ca="1" si="190"/>
        <v>0</v>
      </c>
      <c r="BZ779" s="1">
        <f t="shared" ca="1" si="191"/>
        <v>0</v>
      </c>
      <c r="CA779" s="1">
        <f t="shared" ca="1" si="192"/>
        <v>0</v>
      </c>
      <c r="CB779" s="1">
        <f t="shared" ca="1" si="193"/>
        <v>0</v>
      </c>
      <c r="CC779" s="1">
        <f t="shared" ca="1" si="194"/>
        <v>0</v>
      </c>
    </row>
    <row r="780" spans="1:81" hidden="1" x14ac:dyDescent="0.25">
      <c r="A780" s="1" t="s">
        <v>1159</v>
      </c>
      <c r="B780" s="1" t="s">
        <v>1160</v>
      </c>
      <c r="C780" s="1" t="s">
        <v>135</v>
      </c>
      <c r="D780" s="1" t="s">
        <v>1125</v>
      </c>
      <c r="E780" s="1" t="s">
        <v>105</v>
      </c>
      <c r="F780">
        <v>1</v>
      </c>
      <c r="G780">
        <v>0</v>
      </c>
      <c r="H780">
        <v>0</v>
      </c>
      <c r="I780">
        <v>0.5</v>
      </c>
      <c r="J780">
        <v>0</v>
      </c>
      <c r="BI780" s="3">
        <v>2</v>
      </c>
      <c r="BJ780" s="3" t="str">
        <f t="array" ref="BJ780">IF(C780="yes",VLOOKUP(BI780&amp;D780,CHOOSE({1,2},Schedule_2015!$A$2:$A$257&amp;Schedule_2015!$B$2:$B$257,Schedule_2015!$C$2:$C$257),2,0),VLOOKUP(BI780&amp;D780,CHOOSE({1,2},Schedule_2015!$A$2:$A$257&amp;Schedule_2015!$C$2:$C$257,Schedule_2015!$B$2:$B$257),2,0))</f>
        <v>CHI</v>
      </c>
      <c r="BK780" s="3">
        <f>VLOOKUP(BJ780,Def!$A$2:$Z$34,23,0)</f>
        <v>82.2</v>
      </c>
      <c r="BL780" s="3">
        <f>VLOOKUP(BJ780,Def!$A$2:$Z$34,16,0)</f>
        <v>274</v>
      </c>
      <c r="BM780" s="3">
        <f>VLOOKUP(BJ780,Def!$A$2:$Z$34,17,0)</f>
        <v>10</v>
      </c>
      <c r="BN780" s="3">
        <f>VLOOKUP(BJ780,Def!$A$2:$Z$34,24,0)</f>
        <v>2</v>
      </c>
      <c r="BO780" s="1">
        <f t="shared" ca="1" si="180"/>
        <v>0</v>
      </c>
      <c r="BP780" s="1">
        <f t="shared" ca="1" si="181"/>
        <v>0</v>
      </c>
      <c r="BQ780" s="1">
        <f t="shared" ca="1" si="182"/>
        <v>0</v>
      </c>
      <c r="BR780" s="1">
        <f t="shared" ca="1" si="183"/>
        <v>0</v>
      </c>
      <c r="BS780" s="1">
        <f t="shared" ca="1" si="184"/>
        <v>0</v>
      </c>
      <c r="BT780" s="1">
        <f t="shared" ca="1" si="185"/>
        <v>0</v>
      </c>
      <c r="BU780" s="1">
        <f t="shared" ca="1" si="186"/>
        <v>0</v>
      </c>
      <c r="BV780" s="1">
        <f t="shared" ca="1" si="187"/>
        <v>0</v>
      </c>
      <c r="BW780" s="1">
        <f t="shared" ca="1" si="188"/>
        <v>0</v>
      </c>
      <c r="BX780" s="1">
        <f t="shared" ca="1" si="189"/>
        <v>0</v>
      </c>
      <c r="BY780" s="1">
        <f t="shared" ca="1" si="190"/>
        <v>0</v>
      </c>
      <c r="BZ780" s="1">
        <f t="shared" ca="1" si="191"/>
        <v>0</v>
      </c>
      <c r="CA780" s="1">
        <f t="shared" ca="1" si="192"/>
        <v>0</v>
      </c>
      <c r="CB780" s="1">
        <f t="shared" ca="1" si="193"/>
        <v>0</v>
      </c>
      <c r="CC780" s="1">
        <f t="shared" ca="1" si="194"/>
        <v>0</v>
      </c>
    </row>
    <row r="781" spans="1:81" hidden="1" x14ac:dyDescent="0.25">
      <c r="A781" s="1" t="s">
        <v>1161</v>
      </c>
      <c r="B781" s="1" t="s">
        <v>1162</v>
      </c>
      <c r="C781" s="1" t="s">
        <v>135</v>
      </c>
      <c r="D781" s="1" t="s">
        <v>1125</v>
      </c>
      <c r="E781" s="1" t="s">
        <v>165</v>
      </c>
      <c r="F781">
        <v>0</v>
      </c>
      <c r="G781">
        <v>1</v>
      </c>
      <c r="H781">
        <v>0</v>
      </c>
      <c r="I781">
        <v>0</v>
      </c>
      <c r="J781">
        <v>4</v>
      </c>
      <c r="BI781" s="3">
        <v>2</v>
      </c>
      <c r="BJ781" s="3" t="str">
        <f t="array" ref="BJ781">IF(C781="yes",VLOOKUP(BI781&amp;D781,CHOOSE({1,2},Schedule_2015!$A$2:$A$257&amp;Schedule_2015!$B$2:$B$257,Schedule_2015!$C$2:$C$257),2,0),VLOOKUP(BI781&amp;D781,CHOOSE({1,2},Schedule_2015!$A$2:$A$257&amp;Schedule_2015!$C$2:$C$257,Schedule_2015!$B$2:$B$257),2,0))</f>
        <v>CHI</v>
      </c>
      <c r="BK781" s="3">
        <f>VLOOKUP(BJ781,Def!$A$2:$Z$34,23,0)</f>
        <v>82.2</v>
      </c>
      <c r="BL781" s="3">
        <f>VLOOKUP(BJ781,Def!$A$2:$Z$34,16,0)</f>
        <v>274</v>
      </c>
      <c r="BM781" s="3">
        <f>VLOOKUP(BJ781,Def!$A$2:$Z$34,17,0)</f>
        <v>10</v>
      </c>
      <c r="BN781" s="3">
        <f>VLOOKUP(BJ781,Def!$A$2:$Z$34,24,0)</f>
        <v>2</v>
      </c>
      <c r="BO781" s="1">
        <f t="shared" ca="1" si="180"/>
        <v>0</v>
      </c>
      <c r="BP781" s="1">
        <f t="shared" ca="1" si="181"/>
        <v>0</v>
      </c>
      <c r="BQ781" s="1">
        <f t="shared" ca="1" si="182"/>
        <v>0</v>
      </c>
      <c r="BR781" s="1">
        <f t="shared" ca="1" si="183"/>
        <v>0</v>
      </c>
      <c r="BS781" s="1">
        <f t="shared" ca="1" si="184"/>
        <v>0</v>
      </c>
      <c r="BT781" s="1">
        <f t="shared" ca="1" si="185"/>
        <v>0</v>
      </c>
      <c r="BU781" s="1">
        <f t="shared" ca="1" si="186"/>
        <v>0</v>
      </c>
      <c r="BV781" s="1">
        <f t="shared" ca="1" si="187"/>
        <v>0</v>
      </c>
      <c r="BW781" s="1">
        <f t="shared" ca="1" si="188"/>
        <v>0</v>
      </c>
      <c r="BX781" s="1">
        <f t="shared" ca="1" si="189"/>
        <v>0</v>
      </c>
      <c r="BY781" s="1">
        <f t="shared" ca="1" si="190"/>
        <v>0</v>
      </c>
      <c r="BZ781" s="1">
        <f t="shared" ca="1" si="191"/>
        <v>0</v>
      </c>
      <c r="CA781" s="1">
        <f t="shared" ca="1" si="192"/>
        <v>0</v>
      </c>
      <c r="CB781" s="1">
        <f t="shared" ca="1" si="193"/>
        <v>0</v>
      </c>
      <c r="CC781" s="1">
        <f t="shared" ca="1" si="194"/>
        <v>0</v>
      </c>
    </row>
    <row r="782" spans="1:81" hidden="1" x14ac:dyDescent="0.25">
      <c r="A782" s="1" t="s">
        <v>1165</v>
      </c>
      <c r="B782" s="1" t="s">
        <v>1166</v>
      </c>
      <c r="C782" s="1" t="s">
        <v>135</v>
      </c>
      <c r="D782" s="1" t="s">
        <v>1125</v>
      </c>
      <c r="E782" s="1" t="s">
        <v>94</v>
      </c>
      <c r="F782">
        <v>2</v>
      </c>
      <c r="G782">
        <v>0</v>
      </c>
      <c r="H782">
        <v>0</v>
      </c>
      <c r="I782">
        <v>0</v>
      </c>
      <c r="J782">
        <v>4</v>
      </c>
      <c r="BI782" s="3">
        <v>2</v>
      </c>
      <c r="BJ782" s="3" t="str">
        <f t="array" ref="BJ782">IF(C782="yes",VLOOKUP(BI782&amp;D782,CHOOSE({1,2},Schedule_2015!$A$2:$A$257&amp;Schedule_2015!$B$2:$B$257,Schedule_2015!$C$2:$C$257),2,0),VLOOKUP(BI782&amp;D782,CHOOSE({1,2},Schedule_2015!$A$2:$A$257&amp;Schedule_2015!$C$2:$C$257,Schedule_2015!$B$2:$B$257),2,0))</f>
        <v>CHI</v>
      </c>
      <c r="BK782" s="3">
        <f>VLOOKUP(BJ782,Def!$A$2:$Z$34,23,0)</f>
        <v>82.2</v>
      </c>
      <c r="BL782" s="3">
        <f>VLOOKUP(BJ782,Def!$A$2:$Z$34,16,0)</f>
        <v>274</v>
      </c>
      <c r="BM782" s="3">
        <f>VLOOKUP(BJ782,Def!$A$2:$Z$34,17,0)</f>
        <v>10</v>
      </c>
      <c r="BN782" s="3">
        <f>VLOOKUP(BJ782,Def!$A$2:$Z$34,24,0)</f>
        <v>2</v>
      </c>
      <c r="BO782" s="1">
        <f t="shared" ca="1" si="180"/>
        <v>0</v>
      </c>
      <c r="BP782" s="1">
        <f t="shared" ca="1" si="181"/>
        <v>0</v>
      </c>
      <c r="BQ782" s="1">
        <f t="shared" ca="1" si="182"/>
        <v>0</v>
      </c>
      <c r="BR782" s="1">
        <f t="shared" ca="1" si="183"/>
        <v>0</v>
      </c>
      <c r="BS782" s="1">
        <f t="shared" ca="1" si="184"/>
        <v>0</v>
      </c>
      <c r="BT782" s="1">
        <f t="shared" ca="1" si="185"/>
        <v>0</v>
      </c>
      <c r="BU782" s="1">
        <f t="shared" ca="1" si="186"/>
        <v>0</v>
      </c>
      <c r="BV782" s="1">
        <f t="shared" ca="1" si="187"/>
        <v>0</v>
      </c>
      <c r="BW782" s="1">
        <f t="shared" ca="1" si="188"/>
        <v>0</v>
      </c>
      <c r="BX782" s="1">
        <f t="shared" ca="1" si="189"/>
        <v>0</v>
      </c>
      <c r="BY782" s="1">
        <f t="shared" ca="1" si="190"/>
        <v>0</v>
      </c>
      <c r="BZ782" s="1">
        <f t="shared" ca="1" si="191"/>
        <v>0</v>
      </c>
      <c r="CA782" s="1">
        <f t="shared" ca="1" si="192"/>
        <v>0</v>
      </c>
      <c r="CB782" s="1">
        <f t="shared" ca="1" si="193"/>
        <v>0</v>
      </c>
      <c r="CC782" s="1">
        <f t="shared" ca="1" si="194"/>
        <v>0</v>
      </c>
    </row>
    <row r="783" spans="1:81" hidden="1" x14ac:dyDescent="0.25">
      <c r="A783" s="1" t="s">
        <v>2384</v>
      </c>
      <c r="B783" s="1" t="s">
        <v>2385</v>
      </c>
      <c r="C783" s="1" t="s">
        <v>135</v>
      </c>
      <c r="D783" s="1" t="s">
        <v>1125</v>
      </c>
      <c r="E783" s="1" t="s">
        <v>112</v>
      </c>
      <c r="F783">
        <v>1</v>
      </c>
      <c r="G783">
        <v>0</v>
      </c>
      <c r="H783">
        <v>0</v>
      </c>
      <c r="I783">
        <v>0</v>
      </c>
      <c r="J783">
        <v>0</v>
      </c>
      <c r="BI783" s="3">
        <v>2</v>
      </c>
      <c r="BJ783" s="3" t="str">
        <f t="array" ref="BJ783">IF(C783="yes",VLOOKUP(BI783&amp;D783,CHOOSE({1,2},Schedule_2015!$A$2:$A$257&amp;Schedule_2015!$B$2:$B$257,Schedule_2015!$C$2:$C$257),2,0),VLOOKUP(BI783&amp;D783,CHOOSE({1,2},Schedule_2015!$A$2:$A$257&amp;Schedule_2015!$C$2:$C$257,Schedule_2015!$B$2:$B$257),2,0))</f>
        <v>CHI</v>
      </c>
      <c r="BK783" s="3">
        <f>VLOOKUP(BJ783,Def!$A$2:$Z$34,23,0)</f>
        <v>82.2</v>
      </c>
      <c r="BL783" s="3">
        <f>VLOOKUP(BJ783,Def!$A$2:$Z$34,16,0)</f>
        <v>274</v>
      </c>
      <c r="BM783" s="3">
        <f>VLOOKUP(BJ783,Def!$A$2:$Z$34,17,0)</f>
        <v>10</v>
      </c>
      <c r="BN783" s="3">
        <f>VLOOKUP(BJ783,Def!$A$2:$Z$34,24,0)</f>
        <v>2</v>
      </c>
      <c r="BO783" s="1">
        <f t="shared" ca="1" si="180"/>
        <v>0</v>
      </c>
      <c r="BP783" s="1">
        <f t="shared" ca="1" si="181"/>
        <v>0</v>
      </c>
      <c r="BQ783" s="1">
        <f t="shared" ca="1" si="182"/>
        <v>0</v>
      </c>
      <c r="BR783" s="1">
        <f t="shared" ca="1" si="183"/>
        <v>0</v>
      </c>
      <c r="BS783" s="1">
        <f t="shared" ca="1" si="184"/>
        <v>0</v>
      </c>
      <c r="BT783" s="1">
        <f t="shared" ca="1" si="185"/>
        <v>0</v>
      </c>
      <c r="BU783" s="1">
        <f t="shared" ca="1" si="186"/>
        <v>0</v>
      </c>
      <c r="BV783" s="1">
        <f t="shared" ca="1" si="187"/>
        <v>0</v>
      </c>
      <c r="BW783" s="1">
        <f t="shared" ca="1" si="188"/>
        <v>0</v>
      </c>
      <c r="BX783" s="1">
        <f t="shared" ca="1" si="189"/>
        <v>0</v>
      </c>
      <c r="BY783" s="1">
        <f t="shared" ca="1" si="190"/>
        <v>0</v>
      </c>
      <c r="BZ783" s="1">
        <f t="shared" ca="1" si="191"/>
        <v>0</v>
      </c>
      <c r="CA783" s="1">
        <f t="shared" ca="1" si="192"/>
        <v>0</v>
      </c>
      <c r="CB783" s="1">
        <f t="shared" ca="1" si="193"/>
        <v>0</v>
      </c>
      <c r="CC783" s="1">
        <f t="shared" ca="1" si="194"/>
        <v>0</v>
      </c>
    </row>
    <row r="784" spans="1:81" hidden="1" x14ac:dyDescent="0.25">
      <c r="A784" s="1" t="s">
        <v>2258</v>
      </c>
      <c r="B784" s="1" t="s">
        <v>2259</v>
      </c>
      <c r="C784" s="1" t="s">
        <v>135</v>
      </c>
      <c r="D784" s="1" t="s">
        <v>1125</v>
      </c>
      <c r="E784" s="1" t="s">
        <v>176</v>
      </c>
      <c r="F784">
        <v>1</v>
      </c>
      <c r="G784">
        <v>0</v>
      </c>
      <c r="H784">
        <v>0</v>
      </c>
      <c r="I784">
        <v>0</v>
      </c>
      <c r="J784">
        <v>0</v>
      </c>
      <c r="BI784" s="3">
        <v>2</v>
      </c>
      <c r="BJ784" s="3" t="str">
        <f t="array" ref="BJ784">IF(C784="yes",VLOOKUP(BI784&amp;D784,CHOOSE({1,2},Schedule_2015!$A$2:$A$257&amp;Schedule_2015!$B$2:$B$257,Schedule_2015!$C$2:$C$257),2,0),VLOOKUP(BI784&amp;D784,CHOOSE({1,2},Schedule_2015!$A$2:$A$257&amp;Schedule_2015!$C$2:$C$257,Schedule_2015!$B$2:$B$257),2,0))</f>
        <v>CHI</v>
      </c>
      <c r="BK784" s="3">
        <f>VLOOKUP(BJ784,Def!$A$2:$Z$34,23,0)</f>
        <v>82.2</v>
      </c>
      <c r="BL784" s="3">
        <f>VLOOKUP(BJ784,Def!$A$2:$Z$34,16,0)</f>
        <v>274</v>
      </c>
      <c r="BM784" s="3">
        <f>VLOOKUP(BJ784,Def!$A$2:$Z$34,17,0)</f>
        <v>10</v>
      </c>
      <c r="BN784" s="3">
        <f>VLOOKUP(BJ784,Def!$A$2:$Z$34,24,0)</f>
        <v>2</v>
      </c>
      <c r="BO784" s="1">
        <f t="shared" ca="1" si="180"/>
        <v>0</v>
      </c>
      <c r="BP784" s="1">
        <f t="shared" ca="1" si="181"/>
        <v>0</v>
      </c>
      <c r="BQ784" s="1">
        <f t="shared" ca="1" si="182"/>
        <v>0</v>
      </c>
      <c r="BR784" s="1">
        <f t="shared" ca="1" si="183"/>
        <v>0</v>
      </c>
      <c r="BS784" s="1">
        <f t="shared" ca="1" si="184"/>
        <v>0</v>
      </c>
      <c r="BT784" s="1">
        <f t="shared" ca="1" si="185"/>
        <v>0</v>
      </c>
      <c r="BU784" s="1">
        <f t="shared" ca="1" si="186"/>
        <v>0</v>
      </c>
      <c r="BV784" s="1">
        <f t="shared" ca="1" si="187"/>
        <v>0</v>
      </c>
      <c r="BW784" s="1">
        <f t="shared" ca="1" si="188"/>
        <v>0</v>
      </c>
      <c r="BX784" s="1">
        <f t="shared" ca="1" si="189"/>
        <v>0</v>
      </c>
      <c r="BY784" s="1">
        <f t="shared" ca="1" si="190"/>
        <v>0</v>
      </c>
      <c r="BZ784" s="1">
        <f t="shared" ca="1" si="191"/>
        <v>0</v>
      </c>
      <c r="CA784" s="1">
        <f t="shared" ca="1" si="192"/>
        <v>0</v>
      </c>
      <c r="CB784" s="1">
        <f t="shared" ca="1" si="193"/>
        <v>0</v>
      </c>
      <c r="CC784" s="1">
        <f t="shared" ca="1" si="194"/>
        <v>0</v>
      </c>
    </row>
    <row r="785" spans="1:81" hidden="1" x14ac:dyDescent="0.25">
      <c r="A785" s="1" t="s">
        <v>1163</v>
      </c>
      <c r="B785" s="1" t="s">
        <v>1164</v>
      </c>
      <c r="C785" s="1" t="s">
        <v>135</v>
      </c>
      <c r="D785" s="1" t="s">
        <v>1125</v>
      </c>
      <c r="E785" s="1" t="s">
        <v>165</v>
      </c>
      <c r="F785">
        <v>0</v>
      </c>
      <c r="G785">
        <v>0</v>
      </c>
      <c r="H785">
        <v>1</v>
      </c>
      <c r="I785">
        <v>0</v>
      </c>
      <c r="J785">
        <v>9</v>
      </c>
      <c r="BI785" s="3">
        <v>2</v>
      </c>
      <c r="BJ785" s="3" t="str">
        <f t="array" ref="BJ785">IF(C785="yes",VLOOKUP(BI785&amp;D785,CHOOSE({1,2},Schedule_2015!$A$2:$A$257&amp;Schedule_2015!$B$2:$B$257,Schedule_2015!$C$2:$C$257),2,0),VLOOKUP(BI785&amp;D785,CHOOSE({1,2},Schedule_2015!$A$2:$A$257&amp;Schedule_2015!$C$2:$C$257,Schedule_2015!$B$2:$B$257),2,0))</f>
        <v>CHI</v>
      </c>
      <c r="BK785" s="3">
        <f>VLOOKUP(BJ785,Def!$A$2:$Z$34,23,0)</f>
        <v>82.2</v>
      </c>
      <c r="BL785" s="3">
        <f>VLOOKUP(BJ785,Def!$A$2:$Z$34,16,0)</f>
        <v>274</v>
      </c>
      <c r="BM785" s="3">
        <f>VLOOKUP(BJ785,Def!$A$2:$Z$34,17,0)</f>
        <v>10</v>
      </c>
      <c r="BN785" s="3">
        <f>VLOOKUP(BJ785,Def!$A$2:$Z$34,24,0)</f>
        <v>2</v>
      </c>
      <c r="BO785" s="1">
        <f t="shared" ca="1" si="180"/>
        <v>0</v>
      </c>
      <c r="BP785" s="1">
        <f t="shared" ca="1" si="181"/>
        <v>0</v>
      </c>
      <c r="BQ785" s="1">
        <f t="shared" ca="1" si="182"/>
        <v>0</v>
      </c>
      <c r="BR785" s="1">
        <f t="shared" ca="1" si="183"/>
        <v>0</v>
      </c>
      <c r="BS785" s="1">
        <f t="shared" ca="1" si="184"/>
        <v>0</v>
      </c>
      <c r="BT785" s="1">
        <f t="shared" ca="1" si="185"/>
        <v>0</v>
      </c>
      <c r="BU785" s="1">
        <f t="shared" ca="1" si="186"/>
        <v>0</v>
      </c>
      <c r="BV785" s="1">
        <f t="shared" ca="1" si="187"/>
        <v>0</v>
      </c>
      <c r="BW785" s="1">
        <f t="shared" ca="1" si="188"/>
        <v>0</v>
      </c>
      <c r="BX785" s="1">
        <f t="shared" ca="1" si="189"/>
        <v>0</v>
      </c>
      <c r="BY785" s="1">
        <f t="shared" ca="1" si="190"/>
        <v>0</v>
      </c>
      <c r="BZ785" s="1">
        <f t="shared" ca="1" si="191"/>
        <v>0</v>
      </c>
      <c r="CA785" s="1">
        <f t="shared" ca="1" si="192"/>
        <v>0</v>
      </c>
      <c r="CB785" s="1">
        <f t="shared" ca="1" si="193"/>
        <v>0</v>
      </c>
      <c r="CC785" s="1">
        <f t="shared" ca="1" si="194"/>
        <v>0</v>
      </c>
    </row>
    <row r="786" spans="1:81" hidden="1" x14ac:dyDescent="0.25">
      <c r="A786" s="1" t="s">
        <v>1167</v>
      </c>
      <c r="B786" s="1" t="s">
        <v>1168</v>
      </c>
      <c r="C786" s="1" t="s">
        <v>135</v>
      </c>
      <c r="D786" s="1" t="s">
        <v>1125</v>
      </c>
      <c r="E786" s="1" t="s">
        <v>176</v>
      </c>
      <c r="F786">
        <v>1</v>
      </c>
      <c r="G786">
        <v>0</v>
      </c>
      <c r="H786">
        <v>0</v>
      </c>
      <c r="I786">
        <v>0.5</v>
      </c>
      <c r="J786">
        <v>0</v>
      </c>
      <c r="BI786" s="3">
        <v>2</v>
      </c>
      <c r="BJ786" s="3" t="str">
        <f t="array" ref="BJ786">IF(C786="yes",VLOOKUP(BI786&amp;D786,CHOOSE({1,2},Schedule_2015!$A$2:$A$257&amp;Schedule_2015!$B$2:$B$257,Schedule_2015!$C$2:$C$257),2,0),VLOOKUP(BI786&amp;D786,CHOOSE({1,2},Schedule_2015!$A$2:$A$257&amp;Schedule_2015!$C$2:$C$257,Schedule_2015!$B$2:$B$257),2,0))</f>
        <v>CHI</v>
      </c>
      <c r="BK786" s="3">
        <f>VLOOKUP(BJ786,Def!$A$2:$Z$34,23,0)</f>
        <v>82.2</v>
      </c>
      <c r="BL786" s="3">
        <f>VLOOKUP(BJ786,Def!$A$2:$Z$34,16,0)</f>
        <v>274</v>
      </c>
      <c r="BM786" s="3">
        <f>VLOOKUP(BJ786,Def!$A$2:$Z$34,17,0)</f>
        <v>10</v>
      </c>
      <c r="BN786" s="3">
        <f>VLOOKUP(BJ786,Def!$A$2:$Z$34,24,0)</f>
        <v>2</v>
      </c>
      <c r="BO786" s="1">
        <f t="shared" ca="1" si="180"/>
        <v>0</v>
      </c>
      <c r="BP786" s="1">
        <f t="shared" ca="1" si="181"/>
        <v>0</v>
      </c>
      <c r="BQ786" s="1">
        <f t="shared" ca="1" si="182"/>
        <v>0</v>
      </c>
      <c r="BR786" s="1">
        <f t="shared" ca="1" si="183"/>
        <v>0</v>
      </c>
      <c r="BS786" s="1">
        <f t="shared" ca="1" si="184"/>
        <v>0</v>
      </c>
      <c r="BT786" s="1">
        <f t="shared" ca="1" si="185"/>
        <v>0</v>
      </c>
      <c r="BU786" s="1">
        <f t="shared" ca="1" si="186"/>
        <v>0</v>
      </c>
      <c r="BV786" s="1">
        <f t="shared" ca="1" si="187"/>
        <v>0</v>
      </c>
      <c r="BW786" s="1">
        <f t="shared" ca="1" si="188"/>
        <v>0</v>
      </c>
      <c r="BX786" s="1">
        <f t="shared" ca="1" si="189"/>
        <v>0</v>
      </c>
      <c r="BY786" s="1">
        <f t="shared" ca="1" si="190"/>
        <v>0</v>
      </c>
      <c r="BZ786" s="1">
        <f t="shared" ca="1" si="191"/>
        <v>0</v>
      </c>
      <c r="CA786" s="1">
        <f t="shared" ca="1" si="192"/>
        <v>0</v>
      </c>
      <c r="CB786" s="1">
        <f t="shared" ca="1" si="193"/>
        <v>0</v>
      </c>
      <c r="CC786" s="1">
        <f t="shared" ca="1" si="194"/>
        <v>0</v>
      </c>
    </row>
    <row r="787" spans="1:81" hidden="1" x14ac:dyDescent="0.25">
      <c r="A787" s="1" t="s">
        <v>1169</v>
      </c>
      <c r="B787" s="1" t="s">
        <v>1170</v>
      </c>
      <c r="C787" s="1" t="s">
        <v>135</v>
      </c>
      <c r="D787" s="1" t="s">
        <v>1125</v>
      </c>
      <c r="E787" s="1" t="s">
        <v>118</v>
      </c>
      <c r="F787">
        <v>0</v>
      </c>
      <c r="G787">
        <v>0</v>
      </c>
      <c r="H787">
        <v>0</v>
      </c>
      <c r="I787">
        <v>0</v>
      </c>
      <c r="J787">
        <v>4</v>
      </c>
      <c r="BI787" s="3">
        <v>2</v>
      </c>
      <c r="BJ787" s="3" t="str">
        <f t="array" ref="BJ787">IF(C787="yes",VLOOKUP(BI787&amp;D787,CHOOSE({1,2},Schedule_2015!$A$2:$A$257&amp;Schedule_2015!$B$2:$B$257,Schedule_2015!$C$2:$C$257),2,0),VLOOKUP(BI787&amp;D787,CHOOSE({1,2},Schedule_2015!$A$2:$A$257&amp;Schedule_2015!$C$2:$C$257,Schedule_2015!$B$2:$B$257),2,0))</f>
        <v>CHI</v>
      </c>
      <c r="BK787" s="3">
        <f>VLOOKUP(BJ787,Def!$A$2:$Z$34,23,0)</f>
        <v>82.2</v>
      </c>
      <c r="BL787" s="3">
        <f>VLOOKUP(BJ787,Def!$A$2:$Z$34,16,0)</f>
        <v>274</v>
      </c>
      <c r="BM787" s="3">
        <f>VLOOKUP(BJ787,Def!$A$2:$Z$34,17,0)</f>
        <v>10</v>
      </c>
      <c r="BN787" s="3">
        <f>VLOOKUP(BJ787,Def!$A$2:$Z$34,24,0)</f>
        <v>2</v>
      </c>
      <c r="BO787" s="1">
        <f t="shared" ca="1" si="180"/>
        <v>0</v>
      </c>
      <c r="BP787" s="1">
        <f t="shared" ca="1" si="181"/>
        <v>0</v>
      </c>
      <c r="BQ787" s="1">
        <f t="shared" ca="1" si="182"/>
        <v>0</v>
      </c>
      <c r="BR787" s="1">
        <f t="shared" ca="1" si="183"/>
        <v>0</v>
      </c>
      <c r="BS787" s="1">
        <f t="shared" ca="1" si="184"/>
        <v>0</v>
      </c>
      <c r="BT787" s="1">
        <f t="shared" ca="1" si="185"/>
        <v>0</v>
      </c>
      <c r="BU787" s="1">
        <f t="shared" ca="1" si="186"/>
        <v>0</v>
      </c>
      <c r="BV787" s="1">
        <f t="shared" ca="1" si="187"/>
        <v>0</v>
      </c>
      <c r="BW787" s="1">
        <f t="shared" ca="1" si="188"/>
        <v>0</v>
      </c>
      <c r="BX787" s="1">
        <f t="shared" ca="1" si="189"/>
        <v>0</v>
      </c>
      <c r="BY787" s="1">
        <f t="shared" ca="1" si="190"/>
        <v>0</v>
      </c>
      <c r="BZ787" s="1">
        <f t="shared" ca="1" si="191"/>
        <v>0</v>
      </c>
      <c r="CA787" s="1">
        <f t="shared" ca="1" si="192"/>
        <v>0</v>
      </c>
      <c r="CB787" s="1">
        <f t="shared" ca="1" si="193"/>
        <v>0</v>
      </c>
      <c r="CC787" s="1">
        <f t="shared" ca="1" si="194"/>
        <v>0</v>
      </c>
    </row>
    <row r="788" spans="1:81" hidden="1" x14ac:dyDescent="0.25">
      <c r="A788" s="1" t="s">
        <v>1987</v>
      </c>
      <c r="B788" s="1" t="s">
        <v>1988</v>
      </c>
      <c r="C788" s="1" t="s">
        <v>135</v>
      </c>
      <c r="D788" s="1" t="s">
        <v>1125</v>
      </c>
      <c r="E788" s="1" t="s">
        <v>94</v>
      </c>
      <c r="F788">
        <v>1</v>
      </c>
      <c r="G788">
        <v>1</v>
      </c>
      <c r="H788">
        <v>0</v>
      </c>
      <c r="I788">
        <v>0</v>
      </c>
      <c r="J788">
        <v>1</v>
      </c>
      <c r="BI788" s="3">
        <v>2</v>
      </c>
      <c r="BJ788" s="3" t="str">
        <f t="array" ref="BJ788">IF(C788="yes",VLOOKUP(BI788&amp;D788,CHOOSE({1,2},Schedule_2015!$A$2:$A$257&amp;Schedule_2015!$B$2:$B$257,Schedule_2015!$C$2:$C$257),2,0),VLOOKUP(BI788&amp;D788,CHOOSE({1,2},Schedule_2015!$A$2:$A$257&amp;Schedule_2015!$C$2:$C$257,Schedule_2015!$B$2:$B$257),2,0))</f>
        <v>CHI</v>
      </c>
      <c r="BK788" s="3">
        <f>VLOOKUP(BJ788,Def!$A$2:$Z$34,23,0)</f>
        <v>82.2</v>
      </c>
      <c r="BL788" s="3">
        <f>VLOOKUP(BJ788,Def!$A$2:$Z$34,16,0)</f>
        <v>274</v>
      </c>
      <c r="BM788" s="3">
        <f>VLOOKUP(BJ788,Def!$A$2:$Z$34,17,0)</f>
        <v>10</v>
      </c>
      <c r="BN788" s="3">
        <f>VLOOKUP(BJ788,Def!$A$2:$Z$34,24,0)</f>
        <v>2</v>
      </c>
      <c r="BO788" s="1">
        <f t="shared" ca="1" si="180"/>
        <v>0</v>
      </c>
      <c r="BP788" s="1">
        <f t="shared" ca="1" si="181"/>
        <v>0</v>
      </c>
      <c r="BQ788" s="1">
        <f t="shared" ca="1" si="182"/>
        <v>0</v>
      </c>
      <c r="BR788" s="1">
        <f t="shared" ca="1" si="183"/>
        <v>0</v>
      </c>
      <c r="BS788" s="1">
        <f t="shared" ca="1" si="184"/>
        <v>0</v>
      </c>
      <c r="BT788" s="1">
        <f t="shared" ca="1" si="185"/>
        <v>0</v>
      </c>
      <c r="BU788" s="1">
        <f t="shared" ca="1" si="186"/>
        <v>0</v>
      </c>
      <c r="BV788" s="1">
        <f t="shared" ca="1" si="187"/>
        <v>0</v>
      </c>
      <c r="BW788" s="1">
        <f t="shared" ca="1" si="188"/>
        <v>0</v>
      </c>
      <c r="BX788" s="1">
        <f t="shared" ca="1" si="189"/>
        <v>0</v>
      </c>
      <c r="BY788" s="1">
        <f t="shared" ca="1" si="190"/>
        <v>0</v>
      </c>
      <c r="BZ788" s="1">
        <f t="shared" ca="1" si="191"/>
        <v>0</v>
      </c>
      <c r="CA788" s="1">
        <f t="shared" ca="1" si="192"/>
        <v>0</v>
      </c>
      <c r="CB788" s="1">
        <f t="shared" ca="1" si="193"/>
        <v>0</v>
      </c>
      <c r="CC788" s="1">
        <f t="shared" ca="1" si="194"/>
        <v>0</v>
      </c>
    </row>
    <row r="789" spans="1:81" hidden="1" x14ac:dyDescent="0.25">
      <c r="A789" s="1" t="s">
        <v>1171</v>
      </c>
      <c r="B789" s="1" t="s">
        <v>1172</v>
      </c>
      <c r="C789" s="1" t="s">
        <v>135</v>
      </c>
      <c r="D789" s="1" t="s">
        <v>1125</v>
      </c>
      <c r="E789" s="1" t="s">
        <v>105</v>
      </c>
      <c r="F789">
        <v>1</v>
      </c>
      <c r="G789">
        <v>0</v>
      </c>
      <c r="H789">
        <v>0</v>
      </c>
      <c r="I789">
        <v>0</v>
      </c>
      <c r="J789">
        <v>2</v>
      </c>
      <c r="BI789" s="3">
        <v>2</v>
      </c>
      <c r="BJ789" s="3" t="str">
        <f t="array" ref="BJ789">IF(C789="yes",VLOOKUP(BI789&amp;D789,CHOOSE({1,2},Schedule_2015!$A$2:$A$257&amp;Schedule_2015!$B$2:$B$257,Schedule_2015!$C$2:$C$257),2,0),VLOOKUP(BI789&amp;D789,CHOOSE({1,2},Schedule_2015!$A$2:$A$257&amp;Schedule_2015!$C$2:$C$257,Schedule_2015!$B$2:$B$257),2,0))</f>
        <v>CHI</v>
      </c>
      <c r="BK789" s="3">
        <f>VLOOKUP(BJ789,Def!$A$2:$Z$34,23,0)</f>
        <v>82.2</v>
      </c>
      <c r="BL789" s="3">
        <f>VLOOKUP(BJ789,Def!$A$2:$Z$34,16,0)</f>
        <v>274</v>
      </c>
      <c r="BM789" s="3">
        <f>VLOOKUP(BJ789,Def!$A$2:$Z$34,17,0)</f>
        <v>10</v>
      </c>
      <c r="BN789" s="3">
        <f>VLOOKUP(BJ789,Def!$A$2:$Z$34,24,0)</f>
        <v>2</v>
      </c>
      <c r="BO789" s="1">
        <f t="shared" ca="1" si="180"/>
        <v>0</v>
      </c>
      <c r="BP789" s="1">
        <f t="shared" ca="1" si="181"/>
        <v>0</v>
      </c>
      <c r="BQ789" s="1">
        <f t="shared" ca="1" si="182"/>
        <v>0</v>
      </c>
      <c r="BR789" s="1">
        <f t="shared" ca="1" si="183"/>
        <v>0</v>
      </c>
      <c r="BS789" s="1">
        <f t="shared" ca="1" si="184"/>
        <v>0</v>
      </c>
      <c r="BT789" s="1">
        <f t="shared" ca="1" si="185"/>
        <v>0</v>
      </c>
      <c r="BU789" s="1">
        <f t="shared" ca="1" si="186"/>
        <v>0</v>
      </c>
      <c r="BV789" s="1">
        <f t="shared" ca="1" si="187"/>
        <v>0</v>
      </c>
      <c r="BW789" s="1">
        <f t="shared" ca="1" si="188"/>
        <v>0</v>
      </c>
      <c r="BX789" s="1">
        <f t="shared" ca="1" si="189"/>
        <v>0</v>
      </c>
      <c r="BY789" s="1">
        <f t="shared" ca="1" si="190"/>
        <v>0</v>
      </c>
      <c r="BZ789" s="1">
        <f t="shared" ca="1" si="191"/>
        <v>0</v>
      </c>
      <c r="CA789" s="1">
        <f t="shared" ca="1" si="192"/>
        <v>0</v>
      </c>
      <c r="CB789" s="1">
        <f t="shared" ca="1" si="193"/>
        <v>0</v>
      </c>
      <c r="CC789" s="1">
        <f t="shared" ca="1" si="194"/>
        <v>0</v>
      </c>
    </row>
    <row r="790" spans="1:81" hidden="1" x14ac:dyDescent="0.25">
      <c r="A790" s="1" t="s">
        <v>1173</v>
      </c>
      <c r="B790" s="1" t="s">
        <v>1174</v>
      </c>
      <c r="C790" s="1" t="s">
        <v>135</v>
      </c>
      <c r="D790" s="1" t="s">
        <v>1125</v>
      </c>
      <c r="E790" s="1" t="s">
        <v>100</v>
      </c>
      <c r="F790">
        <v>0</v>
      </c>
      <c r="G790">
        <v>0</v>
      </c>
      <c r="H790">
        <v>0</v>
      </c>
      <c r="I790">
        <v>0</v>
      </c>
      <c r="J790">
        <v>4</v>
      </c>
      <c r="BI790" s="3">
        <v>2</v>
      </c>
      <c r="BJ790" s="3" t="str">
        <f t="array" ref="BJ790">IF(C790="yes",VLOOKUP(BI790&amp;D790,CHOOSE({1,2},Schedule_2015!$A$2:$A$257&amp;Schedule_2015!$B$2:$B$257,Schedule_2015!$C$2:$C$257),2,0),VLOOKUP(BI790&amp;D790,CHOOSE({1,2},Schedule_2015!$A$2:$A$257&amp;Schedule_2015!$C$2:$C$257,Schedule_2015!$B$2:$B$257),2,0))</f>
        <v>CHI</v>
      </c>
      <c r="BK790" s="3">
        <f>VLOOKUP(BJ790,Def!$A$2:$Z$34,23,0)</f>
        <v>82.2</v>
      </c>
      <c r="BL790" s="3">
        <f>VLOOKUP(BJ790,Def!$A$2:$Z$34,16,0)</f>
        <v>274</v>
      </c>
      <c r="BM790" s="3">
        <f>VLOOKUP(BJ790,Def!$A$2:$Z$34,17,0)</f>
        <v>10</v>
      </c>
      <c r="BN790" s="3">
        <f>VLOOKUP(BJ790,Def!$A$2:$Z$34,24,0)</f>
        <v>2</v>
      </c>
      <c r="BO790" s="1">
        <f t="shared" ca="1" si="180"/>
        <v>0</v>
      </c>
      <c r="BP790" s="1">
        <f t="shared" ca="1" si="181"/>
        <v>0</v>
      </c>
      <c r="BQ790" s="1">
        <f t="shared" ca="1" si="182"/>
        <v>0</v>
      </c>
      <c r="BR790" s="1">
        <f t="shared" ca="1" si="183"/>
        <v>0</v>
      </c>
      <c r="BS790" s="1">
        <f t="shared" ca="1" si="184"/>
        <v>0</v>
      </c>
      <c r="BT790" s="1">
        <f t="shared" ca="1" si="185"/>
        <v>0</v>
      </c>
      <c r="BU790" s="1">
        <f t="shared" ca="1" si="186"/>
        <v>0</v>
      </c>
      <c r="BV790" s="1">
        <f t="shared" ca="1" si="187"/>
        <v>0</v>
      </c>
      <c r="BW790" s="1">
        <f t="shared" ca="1" si="188"/>
        <v>0</v>
      </c>
      <c r="BX790" s="1">
        <f t="shared" ca="1" si="189"/>
        <v>0</v>
      </c>
      <c r="BY790" s="1">
        <f t="shared" ca="1" si="190"/>
        <v>0</v>
      </c>
      <c r="BZ790" s="1">
        <f t="shared" ca="1" si="191"/>
        <v>0</v>
      </c>
      <c r="CA790" s="1">
        <f t="shared" ca="1" si="192"/>
        <v>0</v>
      </c>
      <c r="CB790" s="1">
        <f t="shared" ca="1" si="193"/>
        <v>0</v>
      </c>
      <c r="CC790" s="1">
        <f t="shared" ca="1" si="194"/>
        <v>0</v>
      </c>
    </row>
    <row r="791" spans="1:81" hidden="1" x14ac:dyDescent="0.25">
      <c r="A791" s="1" t="s">
        <v>1144</v>
      </c>
      <c r="B791" s="1" t="s">
        <v>1145</v>
      </c>
      <c r="C791" s="1" t="s">
        <v>135</v>
      </c>
      <c r="D791" s="1" t="s">
        <v>1125</v>
      </c>
      <c r="E791" s="1" t="s">
        <v>118</v>
      </c>
      <c r="F791">
        <v>0</v>
      </c>
      <c r="G791">
        <v>0</v>
      </c>
      <c r="H791">
        <v>0</v>
      </c>
      <c r="I791">
        <v>0</v>
      </c>
      <c r="J791">
        <v>6</v>
      </c>
      <c r="BI791" s="3">
        <v>2</v>
      </c>
      <c r="BJ791" s="3" t="str">
        <f t="array" ref="BJ791">IF(C791="yes",VLOOKUP(BI791&amp;D791,CHOOSE({1,2},Schedule_2015!$A$2:$A$257&amp;Schedule_2015!$B$2:$B$257,Schedule_2015!$C$2:$C$257),2,0),VLOOKUP(BI791&amp;D791,CHOOSE({1,2},Schedule_2015!$A$2:$A$257&amp;Schedule_2015!$C$2:$C$257,Schedule_2015!$B$2:$B$257),2,0))</f>
        <v>CHI</v>
      </c>
      <c r="BK791" s="3">
        <f>VLOOKUP(BJ791,Def!$A$2:$Z$34,23,0)</f>
        <v>82.2</v>
      </c>
      <c r="BL791" s="3">
        <f>VLOOKUP(BJ791,Def!$A$2:$Z$34,16,0)</f>
        <v>274</v>
      </c>
      <c r="BM791" s="3">
        <f>VLOOKUP(BJ791,Def!$A$2:$Z$34,17,0)</f>
        <v>10</v>
      </c>
      <c r="BN791" s="3">
        <f>VLOOKUP(BJ791,Def!$A$2:$Z$34,24,0)</f>
        <v>2</v>
      </c>
      <c r="BO791" s="1">
        <f t="shared" ca="1" si="180"/>
        <v>0</v>
      </c>
      <c r="BP791" s="1">
        <f t="shared" ca="1" si="181"/>
        <v>0</v>
      </c>
      <c r="BQ791" s="1">
        <f t="shared" ca="1" si="182"/>
        <v>0</v>
      </c>
      <c r="BR791" s="1">
        <f t="shared" ca="1" si="183"/>
        <v>0</v>
      </c>
      <c r="BS791" s="1">
        <f t="shared" ca="1" si="184"/>
        <v>0</v>
      </c>
      <c r="BT791" s="1">
        <f t="shared" ca="1" si="185"/>
        <v>0</v>
      </c>
      <c r="BU791" s="1">
        <f t="shared" ca="1" si="186"/>
        <v>0</v>
      </c>
      <c r="BV791" s="1">
        <f t="shared" ca="1" si="187"/>
        <v>0</v>
      </c>
      <c r="BW791" s="1">
        <f t="shared" ca="1" si="188"/>
        <v>0</v>
      </c>
      <c r="BX791" s="1">
        <f t="shared" ca="1" si="189"/>
        <v>0</v>
      </c>
      <c r="BY791" s="1">
        <f t="shared" ca="1" si="190"/>
        <v>0</v>
      </c>
      <c r="BZ791" s="1">
        <f t="shared" ca="1" si="191"/>
        <v>0</v>
      </c>
      <c r="CA791" s="1">
        <f t="shared" ca="1" si="192"/>
        <v>0</v>
      </c>
      <c r="CB791" s="1">
        <f t="shared" ca="1" si="193"/>
        <v>0</v>
      </c>
      <c r="CC791" s="1">
        <f t="shared" ca="1" si="194"/>
        <v>0</v>
      </c>
    </row>
    <row r="792" spans="1:81" hidden="1" x14ac:dyDescent="0.25">
      <c r="A792" s="1" t="s">
        <v>979</v>
      </c>
      <c r="B792" s="1" t="s">
        <v>980</v>
      </c>
      <c r="C792" s="1" t="s">
        <v>135</v>
      </c>
      <c r="D792" s="1" t="s">
        <v>965</v>
      </c>
      <c r="E792" s="1" t="s">
        <v>88</v>
      </c>
      <c r="P792">
        <v>1</v>
      </c>
      <c r="Q792">
        <v>1</v>
      </c>
      <c r="R792">
        <v>37</v>
      </c>
      <c r="S792">
        <v>3</v>
      </c>
      <c r="T792">
        <v>4</v>
      </c>
      <c r="U792">
        <v>0</v>
      </c>
      <c r="V792">
        <v>4</v>
      </c>
      <c r="W792">
        <v>0</v>
      </c>
      <c r="X792">
        <v>4</v>
      </c>
      <c r="BI792" s="3">
        <v>1</v>
      </c>
      <c r="BJ792" s="3" t="str">
        <f t="array" ref="BJ792">IF(C792="yes",VLOOKUP(BI792&amp;D792,CHOOSE({1,2},Schedule_2015!$A$2:$A$257&amp;Schedule_2015!$B$2:$B$257,Schedule_2015!$C$2:$C$257),2,0),VLOOKUP(BI792&amp;D792,CHOOSE({1,2},Schedule_2015!$A$2:$A$257&amp;Schedule_2015!$C$2:$C$257,Schedule_2015!$B$2:$B$257),2,0))</f>
        <v>CHI</v>
      </c>
      <c r="BK792" s="3">
        <f>VLOOKUP(BJ792,Def!$A$2:$Z$34,23,0)</f>
        <v>82.2</v>
      </c>
      <c r="BL792" s="3">
        <f>VLOOKUP(BJ792,Def!$A$2:$Z$34,16,0)</f>
        <v>274</v>
      </c>
      <c r="BM792" s="3">
        <f>VLOOKUP(BJ792,Def!$A$2:$Z$34,17,0)</f>
        <v>10</v>
      </c>
      <c r="BN792" s="3">
        <f>VLOOKUP(BJ792,Def!$A$2:$Z$34,24,0)</f>
        <v>2</v>
      </c>
      <c r="BO792" s="1">
        <f t="shared" ca="1" si="180"/>
        <v>0</v>
      </c>
      <c r="BP792" s="1">
        <f t="shared" ca="1" si="181"/>
        <v>0</v>
      </c>
      <c r="BQ792" s="1">
        <f t="shared" ca="1" si="182"/>
        <v>0</v>
      </c>
      <c r="BR792" s="1">
        <f t="shared" ca="1" si="183"/>
        <v>0</v>
      </c>
      <c r="BS792" s="1">
        <f t="shared" ca="1" si="184"/>
        <v>0</v>
      </c>
      <c r="BT792" s="1">
        <f t="shared" ca="1" si="185"/>
        <v>0</v>
      </c>
      <c r="BU792" s="1">
        <f t="shared" ca="1" si="186"/>
        <v>0</v>
      </c>
      <c r="BV792" s="1">
        <f t="shared" ca="1" si="187"/>
        <v>0</v>
      </c>
      <c r="BW792" s="1">
        <f t="shared" ca="1" si="188"/>
        <v>0</v>
      </c>
      <c r="BX792" s="1">
        <f t="shared" ca="1" si="189"/>
        <v>0</v>
      </c>
      <c r="BY792" s="1">
        <f t="shared" ca="1" si="190"/>
        <v>0</v>
      </c>
      <c r="BZ792" s="1">
        <f t="shared" ca="1" si="191"/>
        <v>0</v>
      </c>
      <c r="CA792" s="1">
        <f t="shared" ca="1" si="192"/>
        <v>0</v>
      </c>
      <c r="CB792" s="1">
        <f t="shared" ca="1" si="193"/>
        <v>0</v>
      </c>
      <c r="CC792" s="1">
        <f t="shared" ca="1" si="194"/>
        <v>0</v>
      </c>
    </row>
    <row r="793" spans="1:81" hidden="1" x14ac:dyDescent="0.25">
      <c r="A793" s="1" t="s">
        <v>981</v>
      </c>
      <c r="B793" s="1" t="s">
        <v>982</v>
      </c>
      <c r="C793" s="1" t="s">
        <v>135</v>
      </c>
      <c r="D793" s="1" t="s">
        <v>965</v>
      </c>
      <c r="E793" s="1" t="s">
        <v>91</v>
      </c>
      <c r="AK793">
        <v>33</v>
      </c>
      <c r="AL793">
        <v>0</v>
      </c>
      <c r="AM793">
        <v>54</v>
      </c>
      <c r="AN793">
        <v>2</v>
      </c>
      <c r="AO793">
        <v>97</v>
      </c>
      <c r="BI793" s="3">
        <v>1</v>
      </c>
      <c r="BJ793" s="3" t="str">
        <f t="array" ref="BJ793">IF(C793="yes",VLOOKUP(BI793&amp;D793,CHOOSE({1,2},Schedule_2015!$A$2:$A$257&amp;Schedule_2015!$B$2:$B$257,Schedule_2015!$C$2:$C$257),2,0),VLOOKUP(BI793&amp;D793,CHOOSE({1,2},Schedule_2015!$A$2:$A$257&amp;Schedule_2015!$C$2:$C$257,Schedule_2015!$B$2:$B$257),2,0))</f>
        <v>CHI</v>
      </c>
      <c r="BK793" s="3">
        <f>VLOOKUP(BJ793,Def!$A$2:$Z$34,23,0)</f>
        <v>82.2</v>
      </c>
      <c r="BL793" s="3">
        <f>VLOOKUP(BJ793,Def!$A$2:$Z$34,16,0)</f>
        <v>274</v>
      </c>
      <c r="BM793" s="3">
        <f>VLOOKUP(BJ793,Def!$A$2:$Z$34,17,0)</f>
        <v>10</v>
      </c>
      <c r="BN793" s="3">
        <f>VLOOKUP(BJ793,Def!$A$2:$Z$34,24,0)</f>
        <v>2</v>
      </c>
      <c r="BO793" s="1">
        <f t="shared" ca="1" si="180"/>
        <v>0</v>
      </c>
      <c r="BP793" s="1">
        <f t="shared" ca="1" si="181"/>
        <v>0</v>
      </c>
      <c r="BQ793" s="1">
        <f t="shared" ca="1" si="182"/>
        <v>0</v>
      </c>
      <c r="BR793" s="1">
        <f t="shared" ca="1" si="183"/>
        <v>0</v>
      </c>
      <c r="BS793" s="1">
        <f t="shared" ca="1" si="184"/>
        <v>0</v>
      </c>
      <c r="BT793" s="1">
        <f t="shared" ca="1" si="185"/>
        <v>0</v>
      </c>
      <c r="BU793" s="1">
        <f t="shared" ca="1" si="186"/>
        <v>0</v>
      </c>
      <c r="BV793" s="1">
        <f t="shared" ca="1" si="187"/>
        <v>0</v>
      </c>
      <c r="BW793" s="1">
        <f t="shared" ca="1" si="188"/>
        <v>0</v>
      </c>
      <c r="BX793" s="1">
        <f t="shared" ca="1" si="189"/>
        <v>0</v>
      </c>
      <c r="BY793" s="1">
        <f t="shared" ca="1" si="190"/>
        <v>0</v>
      </c>
      <c r="BZ793" s="1">
        <f t="shared" ca="1" si="191"/>
        <v>0</v>
      </c>
      <c r="CA793" s="1">
        <f t="shared" ca="1" si="192"/>
        <v>0</v>
      </c>
      <c r="CB793" s="1">
        <f t="shared" ca="1" si="193"/>
        <v>0</v>
      </c>
      <c r="CC793" s="1">
        <f t="shared" ca="1" si="194"/>
        <v>0</v>
      </c>
    </row>
    <row r="794" spans="1:81" hidden="1" x14ac:dyDescent="0.25">
      <c r="A794" s="1" t="s">
        <v>2455</v>
      </c>
      <c r="B794" s="1" t="s">
        <v>2456</v>
      </c>
      <c r="C794" s="1" t="s">
        <v>135</v>
      </c>
      <c r="D794" s="1" t="s">
        <v>965</v>
      </c>
      <c r="E794" s="1" t="s">
        <v>350</v>
      </c>
      <c r="Y794">
        <v>0</v>
      </c>
      <c r="Z794">
        <v>0</v>
      </c>
      <c r="AA794">
        <v>0</v>
      </c>
      <c r="AB794">
        <v>1</v>
      </c>
      <c r="AC794">
        <v>0</v>
      </c>
      <c r="BI794" s="3">
        <v>1</v>
      </c>
      <c r="BJ794" s="3" t="str">
        <f t="array" ref="BJ794">IF(C794="yes",VLOOKUP(BI794&amp;D794,CHOOSE({1,2},Schedule_2015!$A$2:$A$257&amp;Schedule_2015!$B$2:$B$257,Schedule_2015!$C$2:$C$257),2,0),VLOOKUP(BI794&amp;D794,CHOOSE({1,2},Schedule_2015!$A$2:$A$257&amp;Schedule_2015!$C$2:$C$257,Schedule_2015!$B$2:$B$257),2,0))</f>
        <v>CHI</v>
      </c>
      <c r="BK794" s="3">
        <f>VLOOKUP(BJ794,Def!$A$2:$Z$34,23,0)</f>
        <v>82.2</v>
      </c>
      <c r="BL794" s="3">
        <f>VLOOKUP(BJ794,Def!$A$2:$Z$34,16,0)</f>
        <v>274</v>
      </c>
      <c r="BM794" s="3">
        <f>VLOOKUP(BJ794,Def!$A$2:$Z$34,17,0)</f>
        <v>10</v>
      </c>
      <c r="BN794" s="3">
        <f>VLOOKUP(BJ794,Def!$A$2:$Z$34,24,0)</f>
        <v>2</v>
      </c>
      <c r="BO794" s="1">
        <f t="shared" ca="1" si="180"/>
        <v>0</v>
      </c>
      <c r="BP794" s="1">
        <f t="shared" ca="1" si="181"/>
        <v>0</v>
      </c>
      <c r="BQ794" s="1">
        <f t="shared" ca="1" si="182"/>
        <v>0</v>
      </c>
      <c r="BR794" s="1">
        <f t="shared" ca="1" si="183"/>
        <v>0</v>
      </c>
      <c r="BS794" s="1">
        <f t="shared" ca="1" si="184"/>
        <v>0</v>
      </c>
      <c r="BT794" s="1">
        <f t="shared" ca="1" si="185"/>
        <v>0</v>
      </c>
      <c r="BU794" s="1">
        <f t="shared" ca="1" si="186"/>
        <v>0</v>
      </c>
      <c r="BV794" s="1">
        <f t="shared" ca="1" si="187"/>
        <v>0</v>
      </c>
      <c r="BW794" s="1">
        <f t="shared" ca="1" si="188"/>
        <v>0</v>
      </c>
      <c r="BX794" s="1">
        <f t="shared" ca="1" si="189"/>
        <v>0</v>
      </c>
      <c r="BY794" s="1">
        <f t="shared" ca="1" si="190"/>
        <v>0</v>
      </c>
      <c r="BZ794" s="1">
        <f t="shared" ca="1" si="191"/>
        <v>0</v>
      </c>
      <c r="CA794" s="1">
        <f t="shared" ca="1" si="192"/>
        <v>0</v>
      </c>
      <c r="CB794" s="1">
        <f t="shared" ca="1" si="193"/>
        <v>0</v>
      </c>
      <c r="CC794" s="1">
        <f t="shared" ca="1" si="194"/>
        <v>0</v>
      </c>
    </row>
    <row r="795" spans="1:81" hidden="1" x14ac:dyDescent="0.25">
      <c r="A795" s="1" t="s">
        <v>2457</v>
      </c>
      <c r="B795" s="1" t="s">
        <v>2458</v>
      </c>
      <c r="C795" s="1" t="s">
        <v>135</v>
      </c>
      <c r="D795" s="1" t="s">
        <v>965</v>
      </c>
      <c r="E795" s="1" t="s">
        <v>100</v>
      </c>
      <c r="F795">
        <v>0</v>
      </c>
      <c r="G795">
        <v>0</v>
      </c>
      <c r="H795">
        <v>0</v>
      </c>
      <c r="I795">
        <v>0</v>
      </c>
      <c r="J795">
        <v>3</v>
      </c>
      <c r="BI795" s="3">
        <v>1</v>
      </c>
      <c r="BJ795" s="3" t="str">
        <f t="array" ref="BJ795">IF(C795="yes",VLOOKUP(BI795&amp;D795,CHOOSE({1,2},Schedule_2015!$A$2:$A$257&amp;Schedule_2015!$B$2:$B$257,Schedule_2015!$C$2:$C$257),2,0),VLOOKUP(BI795&amp;D795,CHOOSE({1,2},Schedule_2015!$A$2:$A$257&amp;Schedule_2015!$C$2:$C$257,Schedule_2015!$B$2:$B$257),2,0))</f>
        <v>CHI</v>
      </c>
      <c r="BK795" s="3">
        <f>VLOOKUP(BJ795,Def!$A$2:$Z$34,23,0)</f>
        <v>82.2</v>
      </c>
      <c r="BL795" s="3">
        <f>VLOOKUP(BJ795,Def!$A$2:$Z$34,16,0)</f>
        <v>274</v>
      </c>
      <c r="BM795" s="3">
        <f>VLOOKUP(BJ795,Def!$A$2:$Z$34,17,0)</f>
        <v>10</v>
      </c>
      <c r="BN795" s="3">
        <f>VLOOKUP(BJ795,Def!$A$2:$Z$34,24,0)</f>
        <v>2</v>
      </c>
      <c r="BO795" s="1">
        <f t="shared" ca="1" si="180"/>
        <v>0</v>
      </c>
      <c r="BP795" s="1">
        <f t="shared" ca="1" si="181"/>
        <v>0</v>
      </c>
      <c r="BQ795" s="1">
        <f t="shared" ca="1" si="182"/>
        <v>0</v>
      </c>
      <c r="BR795" s="1">
        <f t="shared" ca="1" si="183"/>
        <v>0</v>
      </c>
      <c r="BS795" s="1">
        <f t="shared" ca="1" si="184"/>
        <v>0</v>
      </c>
      <c r="BT795" s="1">
        <f t="shared" ca="1" si="185"/>
        <v>0</v>
      </c>
      <c r="BU795" s="1">
        <f t="shared" ca="1" si="186"/>
        <v>0</v>
      </c>
      <c r="BV795" s="1">
        <f t="shared" ca="1" si="187"/>
        <v>0</v>
      </c>
      <c r="BW795" s="1">
        <f t="shared" ca="1" si="188"/>
        <v>0</v>
      </c>
      <c r="BX795" s="1">
        <f t="shared" ca="1" si="189"/>
        <v>0</v>
      </c>
      <c r="BY795" s="1">
        <f t="shared" ca="1" si="190"/>
        <v>0</v>
      </c>
      <c r="BZ795" s="1">
        <f t="shared" ca="1" si="191"/>
        <v>0</v>
      </c>
      <c r="CA795" s="1">
        <f t="shared" ca="1" si="192"/>
        <v>0</v>
      </c>
      <c r="CB795" s="1">
        <f t="shared" ca="1" si="193"/>
        <v>0</v>
      </c>
      <c r="CC795" s="1">
        <f t="shared" ca="1" si="194"/>
        <v>0</v>
      </c>
    </row>
    <row r="796" spans="1:81" hidden="1" x14ac:dyDescent="0.25">
      <c r="A796" s="1" t="s">
        <v>987</v>
      </c>
      <c r="B796" s="1" t="s">
        <v>988</v>
      </c>
      <c r="C796" s="1" t="s">
        <v>135</v>
      </c>
      <c r="D796" s="1" t="s">
        <v>965</v>
      </c>
      <c r="E796" s="1" t="s">
        <v>176</v>
      </c>
      <c r="F796">
        <v>0</v>
      </c>
      <c r="G796">
        <v>0</v>
      </c>
      <c r="H796">
        <v>0</v>
      </c>
      <c r="I796">
        <v>0</v>
      </c>
      <c r="J796">
        <v>2</v>
      </c>
      <c r="BI796" s="3">
        <v>1</v>
      </c>
      <c r="BJ796" s="3" t="str">
        <f t="array" ref="BJ796">IF(C796="yes",VLOOKUP(BI796&amp;D796,CHOOSE({1,2},Schedule_2015!$A$2:$A$257&amp;Schedule_2015!$B$2:$B$257,Schedule_2015!$C$2:$C$257),2,0),VLOOKUP(BI796&amp;D796,CHOOSE({1,2},Schedule_2015!$A$2:$A$257&amp;Schedule_2015!$C$2:$C$257,Schedule_2015!$B$2:$B$257),2,0))</f>
        <v>CHI</v>
      </c>
      <c r="BK796" s="3">
        <f>VLOOKUP(BJ796,Def!$A$2:$Z$34,23,0)</f>
        <v>82.2</v>
      </c>
      <c r="BL796" s="3">
        <f>VLOOKUP(BJ796,Def!$A$2:$Z$34,16,0)</f>
        <v>274</v>
      </c>
      <c r="BM796" s="3">
        <f>VLOOKUP(BJ796,Def!$A$2:$Z$34,17,0)</f>
        <v>10</v>
      </c>
      <c r="BN796" s="3">
        <f>VLOOKUP(BJ796,Def!$A$2:$Z$34,24,0)</f>
        <v>2</v>
      </c>
      <c r="BO796" s="1">
        <f t="shared" ca="1" si="180"/>
        <v>0</v>
      </c>
      <c r="BP796" s="1">
        <f t="shared" ca="1" si="181"/>
        <v>0</v>
      </c>
      <c r="BQ796" s="1">
        <f t="shared" ca="1" si="182"/>
        <v>0</v>
      </c>
      <c r="BR796" s="1">
        <f t="shared" ca="1" si="183"/>
        <v>0</v>
      </c>
      <c r="BS796" s="1">
        <f t="shared" ca="1" si="184"/>
        <v>0</v>
      </c>
      <c r="BT796" s="1">
        <f t="shared" ca="1" si="185"/>
        <v>0</v>
      </c>
      <c r="BU796" s="1">
        <f t="shared" ca="1" si="186"/>
        <v>0</v>
      </c>
      <c r="BV796" s="1">
        <f t="shared" ca="1" si="187"/>
        <v>0</v>
      </c>
      <c r="BW796" s="1">
        <f t="shared" ca="1" si="188"/>
        <v>0</v>
      </c>
      <c r="BX796" s="1">
        <f t="shared" ca="1" si="189"/>
        <v>0</v>
      </c>
      <c r="BY796" s="1">
        <f t="shared" ca="1" si="190"/>
        <v>0</v>
      </c>
      <c r="BZ796" s="1">
        <f t="shared" ca="1" si="191"/>
        <v>0</v>
      </c>
      <c r="CA796" s="1">
        <f t="shared" ca="1" si="192"/>
        <v>0</v>
      </c>
      <c r="CB796" s="1">
        <f t="shared" ca="1" si="193"/>
        <v>0</v>
      </c>
      <c r="CC796" s="1">
        <f t="shared" ca="1" si="194"/>
        <v>0</v>
      </c>
    </row>
    <row r="797" spans="1:81" hidden="1" x14ac:dyDescent="0.25">
      <c r="A797" s="1" t="s">
        <v>997</v>
      </c>
      <c r="B797" s="1" t="s">
        <v>998</v>
      </c>
      <c r="C797" s="1" t="s">
        <v>135</v>
      </c>
      <c r="D797" s="1" t="s">
        <v>965</v>
      </c>
      <c r="E797" s="1" t="s">
        <v>105</v>
      </c>
      <c r="F797">
        <v>1</v>
      </c>
      <c r="G797">
        <v>0</v>
      </c>
      <c r="H797">
        <v>0</v>
      </c>
      <c r="I797">
        <v>0</v>
      </c>
      <c r="J797">
        <v>1</v>
      </c>
      <c r="BI797" s="3">
        <v>1</v>
      </c>
      <c r="BJ797" s="3" t="str">
        <f t="array" ref="BJ797">IF(C797="yes",VLOOKUP(BI797&amp;D797,CHOOSE({1,2},Schedule_2015!$A$2:$A$257&amp;Schedule_2015!$B$2:$B$257,Schedule_2015!$C$2:$C$257),2,0),VLOOKUP(BI797&amp;D797,CHOOSE({1,2},Schedule_2015!$A$2:$A$257&amp;Schedule_2015!$C$2:$C$257,Schedule_2015!$B$2:$B$257),2,0))</f>
        <v>CHI</v>
      </c>
      <c r="BK797" s="3">
        <f>VLOOKUP(BJ797,Def!$A$2:$Z$34,23,0)</f>
        <v>82.2</v>
      </c>
      <c r="BL797" s="3">
        <f>VLOOKUP(BJ797,Def!$A$2:$Z$34,16,0)</f>
        <v>274</v>
      </c>
      <c r="BM797" s="3">
        <f>VLOOKUP(BJ797,Def!$A$2:$Z$34,17,0)</f>
        <v>10</v>
      </c>
      <c r="BN797" s="3">
        <f>VLOOKUP(BJ797,Def!$A$2:$Z$34,24,0)</f>
        <v>2</v>
      </c>
      <c r="BO797" s="1">
        <f t="shared" ca="1" si="180"/>
        <v>0</v>
      </c>
      <c r="BP797" s="1">
        <f t="shared" ca="1" si="181"/>
        <v>0</v>
      </c>
      <c r="BQ797" s="1">
        <f t="shared" ca="1" si="182"/>
        <v>0</v>
      </c>
      <c r="BR797" s="1">
        <f t="shared" ca="1" si="183"/>
        <v>0</v>
      </c>
      <c r="BS797" s="1">
        <f t="shared" ca="1" si="184"/>
        <v>0</v>
      </c>
      <c r="BT797" s="1">
        <f t="shared" ca="1" si="185"/>
        <v>0</v>
      </c>
      <c r="BU797" s="1">
        <f t="shared" ca="1" si="186"/>
        <v>0</v>
      </c>
      <c r="BV797" s="1">
        <f t="shared" ca="1" si="187"/>
        <v>0</v>
      </c>
      <c r="BW797" s="1">
        <f t="shared" ca="1" si="188"/>
        <v>0</v>
      </c>
      <c r="BX797" s="1">
        <f t="shared" ca="1" si="189"/>
        <v>0</v>
      </c>
      <c r="BY797" s="1">
        <f t="shared" ca="1" si="190"/>
        <v>0</v>
      </c>
      <c r="BZ797" s="1">
        <f t="shared" ca="1" si="191"/>
        <v>0</v>
      </c>
      <c r="CA797" s="1">
        <f t="shared" ca="1" si="192"/>
        <v>0</v>
      </c>
      <c r="CB797" s="1">
        <f t="shared" ca="1" si="193"/>
        <v>0</v>
      </c>
      <c r="CC797" s="1">
        <f t="shared" ca="1" si="194"/>
        <v>0</v>
      </c>
    </row>
    <row r="798" spans="1:81" hidden="1" x14ac:dyDescent="0.25">
      <c r="A798" s="1" t="s">
        <v>2459</v>
      </c>
      <c r="B798" s="1" t="s">
        <v>2460</v>
      </c>
      <c r="C798" s="1" t="s">
        <v>135</v>
      </c>
      <c r="D798" s="1" t="s">
        <v>965</v>
      </c>
      <c r="E798" s="1" t="s">
        <v>115</v>
      </c>
      <c r="F798">
        <v>0</v>
      </c>
      <c r="G798">
        <v>0</v>
      </c>
      <c r="H798">
        <v>0</v>
      </c>
      <c r="I798">
        <v>0</v>
      </c>
      <c r="J798">
        <v>1</v>
      </c>
      <c r="BI798" s="3">
        <v>1</v>
      </c>
      <c r="BJ798" s="3" t="str">
        <f t="array" ref="BJ798">IF(C798="yes",VLOOKUP(BI798&amp;D798,CHOOSE({1,2},Schedule_2015!$A$2:$A$257&amp;Schedule_2015!$B$2:$B$257,Schedule_2015!$C$2:$C$257),2,0),VLOOKUP(BI798&amp;D798,CHOOSE({1,2},Schedule_2015!$A$2:$A$257&amp;Schedule_2015!$C$2:$C$257,Schedule_2015!$B$2:$B$257),2,0))</f>
        <v>CHI</v>
      </c>
      <c r="BK798" s="3">
        <f>VLOOKUP(BJ798,Def!$A$2:$Z$34,23,0)</f>
        <v>82.2</v>
      </c>
      <c r="BL798" s="3">
        <f>VLOOKUP(BJ798,Def!$A$2:$Z$34,16,0)</f>
        <v>274</v>
      </c>
      <c r="BM798" s="3">
        <f>VLOOKUP(BJ798,Def!$A$2:$Z$34,17,0)</f>
        <v>10</v>
      </c>
      <c r="BN798" s="3">
        <f>VLOOKUP(BJ798,Def!$A$2:$Z$34,24,0)</f>
        <v>2</v>
      </c>
      <c r="BO798" s="1">
        <f t="shared" ca="1" si="180"/>
        <v>0</v>
      </c>
      <c r="BP798" s="1">
        <f t="shared" ca="1" si="181"/>
        <v>0</v>
      </c>
      <c r="BQ798" s="1">
        <f t="shared" ca="1" si="182"/>
        <v>0</v>
      </c>
      <c r="BR798" s="1">
        <f t="shared" ca="1" si="183"/>
        <v>0</v>
      </c>
      <c r="BS798" s="1">
        <f t="shared" ca="1" si="184"/>
        <v>0</v>
      </c>
      <c r="BT798" s="1">
        <f t="shared" ca="1" si="185"/>
        <v>0</v>
      </c>
      <c r="BU798" s="1">
        <f t="shared" ca="1" si="186"/>
        <v>0</v>
      </c>
      <c r="BV798" s="1">
        <f t="shared" ca="1" si="187"/>
        <v>0</v>
      </c>
      <c r="BW798" s="1">
        <f t="shared" ca="1" si="188"/>
        <v>0</v>
      </c>
      <c r="BX798" s="1">
        <f t="shared" ca="1" si="189"/>
        <v>0</v>
      </c>
      <c r="BY798" s="1">
        <f t="shared" ca="1" si="190"/>
        <v>0</v>
      </c>
      <c r="BZ798" s="1">
        <f t="shared" ca="1" si="191"/>
        <v>0</v>
      </c>
      <c r="CA798" s="1">
        <f t="shared" ca="1" si="192"/>
        <v>0</v>
      </c>
      <c r="CB798" s="1">
        <f t="shared" ca="1" si="193"/>
        <v>0</v>
      </c>
      <c r="CC798" s="1">
        <f t="shared" ca="1" si="194"/>
        <v>0</v>
      </c>
    </row>
    <row r="799" spans="1:81" hidden="1" x14ac:dyDescent="0.25">
      <c r="A799" s="1" t="s">
        <v>989</v>
      </c>
      <c r="B799" s="1" t="s">
        <v>990</v>
      </c>
      <c r="C799" s="1" t="s">
        <v>135</v>
      </c>
      <c r="D799" s="1" t="s">
        <v>965</v>
      </c>
      <c r="E799" s="1" t="s">
        <v>115</v>
      </c>
      <c r="F799">
        <v>0</v>
      </c>
      <c r="G799">
        <v>0</v>
      </c>
      <c r="H799">
        <v>1</v>
      </c>
      <c r="I799">
        <v>0</v>
      </c>
      <c r="J799">
        <v>6</v>
      </c>
      <c r="BI799" s="3">
        <v>1</v>
      </c>
      <c r="BJ799" s="3" t="str">
        <f t="array" ref="BJ799">IF(C799="yes",VLOOKUP(BI799&amp;D799,CHOOSE({1,2},Schedule_2015!$A$2:$A$257&amp;Schedule_2015!$B$2:$B$257,Schedule_2015!$C$2:$C$257),2,0),VLOOKUP(BI799&amp;D799,CHOOSE({1,2},Schedule_2015!$A$2:$A$257&amp;Schedule_2015!$C$2:$C$257,Schedule_2015!$B$2:$B$257),2,0))</f>
        <v>CHI</v>
      </c>
      <c r="BK799" s="3">
        <f>VLOOKUP(BJ799,Def!$A$2:$Z$34,23,0)</f>
        <v>82.2</v>
      </c>
      <c r="BL799" s="3">
        <f>VLOOKUP(BJ799,Def!$A$2:$Z$34,16,0)</f>
        <v>274</v>
      </c>
      <c r="BM799" s="3">
        <f>VLOOKUP(BJ799,Def!$A$2:$Z$34,17,0)</f>
        <v>10</v>
      </c>
      <c r="BN799" s="3">
        <f>VLOOKUP(BJ799,Def!$A$2:$Z$34,24,0)</f>
        <v>2</v>
      </c>
      <c r="BO799" s="1">
        <f t="shared" ca="1" si="180"/>
        <v>0</v>
      </c>
      <c r="BP799" s="1">
        <f t="shared" ca="1" si="181"/>
        <v>0</v>
      </c>
      <c r="BQ799" s="1">
        <f t="shared" ca="1" si="182"/>
        <v>0</v>
      </c>
      <c r="BR799" s="1">
        <f t="shared" ca="1" si="183"/>
        <v>0</v>
      </c>
      <c r="BS799" s="1">
        <f t="shared" ca="1" si="184"/>
        <v>0</v>
      </c>
      <c r="BT799" s="1">
        <f t="shared" ca="1" si="185"/>
        <v>0</v>
      </c>
      <c r="BU799" s="1">
        <f t="shared" ca="1" si="186"/>
        <v>0</v>
      </c>
      <c r="BV799" s="1">
        <f t="shared" ca="1" si="187"/>
        <v>0</v>
      </c>
      <c r="BW799" s="1">
        <f t="shared" ca="1" si="188"/>
        <v>0</v>
      </c>
      <c r="BX799" s="1">
        <f t="shared" ca="1" si="189"/>
        <v>0</v>
      </c>
      <c r="BY799" s="1">
        <f t="shared" ca="1" si="190"/>
        <v>0</v>
      </c>
      <c r="BZ799" s="1">
        <f t="shared" ca="1" si="191"/>
        <v>0</v>
      </c>
      <c r="CA799" s="1">
        <f t="shared" ca="1" si="192"/>
        <v>0</v>
      </c>
      <c r="CB799" s="1">
        <f t="shared" ca="1" si="193"/>
        <v>0</v>
      </c>
      <c r="CC799" s="1">
        <f t="shared" ca="1" si="194"/>
        <v>0</v>
      </c>
    </row>
    <row r="800" spans="1:81" hidden="1" x14ac:dyDescent="0.25">
      <c r="A800" s="1" t="s">
        <v>983</v>
      </c>
      <c r="B800" s="1" t="s">
        <v>984</v>
      </c>
      <c r="C800" s="1" t="s">
        <v>135</v>
      </c>
      <c r="D800" s="1" t="s">
        <v>965</v>
      </c>
      <c r="E800" s="1" t="s">
        <v>165</v>
      </c>
      <c r="F800">
        <v>0</v>
      </c>
      <c r="G800">
        <v>0</v>
      </c>
      <c r="H800">
        <v>0</v>
      </c>
      <c r="I800">
        <v>0</v>
      </c>
      <c r="J800">
        <v>4</v>
      </c>
      <c r="BI800" s="3">
        <v>1</v>
      </c>
      <c r="BJ800" s="3" t="str">
        <f t="array" ref="BJ800">IF(C800="yes",VLOOKUP(BI800&amp;D800,CHOOSE({1,2},Schedule_2015!$A$2:$A$257&amp;Schedule_2015!$B$2:$B$257,Schedule_2015!$C$2:$C$257),2,0),VLOOKUP(BI800&amp;D800,CHOOSE({1,2},Schedule_2015!$A$2:$A$257&amp;Schedule_2015!$C$2:$C$257,Schedule_2015!$B$2:$B$257),2,0))</f>
        <v>CHI</v>
      </c>
      <c r="BK800" s="3">
        <f>VLOOKUP(BJ800,Def!$A$2:$Z$34,23,0)</f>
        <v>82.2</v>
      </c>
      <c r="BL800" s="3">
        <f>VLOOKUP(BJ800,Def!$A$2:$Z$34,16,0)</f>
        <v>274</v>
      </c>
      <c r="BM800" s="3">
        <f>VLOOKUP(BJ800,Def!$A$2:$Z$34,17,0)</f>
        <v>10</v>
      </c>
      <c r="BN800" s="3">
        <f>VLOOKUP(BJ800,Def!$A$2:$Z$34,24,0)</f>
        <v>2</v>
      </c>
      <c r="BO800" s="1">
        <f t="shared" ca="1" si="180"/>
        <v>0</v>
      </c>
      <c r="BP800" s="1">
        <f t="shared" ca="1" si="181"/>
        <v>0</v>
      </c>
      <c r="BQ800" s="1">
        <f t="shared" ca="1" si="182"/>
        <v>0</v>
      </c>
      <c r="BR800" s="1">
        <f t="shared" ca="1" si="183"/>
        <v>0</v>
      </c>
      <c r="BS800" s="1">
        <f t="shared" ca="1" si="184"/>
        <v>0</v>
      </c>
      <c r="BT800" s="1">
        <f t="shared" ca="1" si="185"/>
        <v>0</v>
      </c>
      <c r="BU800" s="1">
        <f t="shared" ca="1" si="186"/>
        <v>0</v>
      </c>
      <c r="BV800" s="1">
        <f t="shared" ca="1" si="187"/>
        <v>0</v>
      </c>
      <c r="BW800" s="1">
        <f t="shared" ca="1" si="188"/>
        <v>0</v>
      </c>
      <c r="BX800" s="1">
        <f t="shared" ca="1" si="189"/>
        <v>0</v>
      </c>
      <c r="BY800" s="1">
        <f t="shared" ca="1" si="190"/>
        <v>0</v>
      </c>
      <c r="BZ800" s="1">
        <f t="shared" ca="1" si="191"/>
        <v>0</v>
      </c>
      <c r="CA800" s="1">
        <f t="shared" ca="1" si="192"/>
        <v>0</v>
      </c>
      <c r="CB800" s="1">
        <f t="shared" ca="1" si="193"/>
        <v>0</v>
      </c>
      <c r="CC800" s="1">
        <f t="shared" ca="1" si="194"/>
        <v>0</v>
      </c>
    </row>
    <row r="801" spans="1:81" hidden="1" x14ac:dyDescent="0.25">
      <c r="A801" s="1" t="s">
        <v>2461</v>
      </c>
      <c r="B801" s="1" t="s">
        <v>2462</v>
      </c>
      <c r="C801" s="1" t="s">
        <v>135</v>
      </c>
      <c r="D801" s="1" t="s">
        <v>965</v>
      </c>
      <c r="E801" s="1" t="s">
        <v>94</v>
      </c>
      <c r="F801">
        <v>0</v>
      </c>
      <c r="G801">
        <v>0</v>
      </c>
      <c r="H801">
        <v>0</v>
      </c>
      <c r="I801">
        <v>0</v>
      </c>
      <c r="J801">
        <v>1</v>
      </c>
      <c r="BI801" s="3">
        <v>1</v>
      </c>
      <c r="BJ801" s="3" t="str">
        <f t="array" ref="BJ801">IF(C801="yes",VLOOKUP(BI801&amp;D801,CHOOSE({1,2},Schedule_2015!$A$2:$A$257&amp;Schedule_2015!$B$2:$B$257,Schedule_2015!$C$2:$C$257),2,0),VLOOKUP(BI801&amp;D801,CHOOSE({1,2},Schedule_2015!$A$2:$A$257&amp;Schedule_2015!$C$2:$C$257,Schedule_2015!$B$2:$B$257),2,0))</f>
        <v>CHI</v>
      </c>
      <c r="BK801" s="3">
        <f>VLOOKUP(BJ801,Def!$A$2:$Z$34,23,0)</f>
        <v>82.2</v>
      </c>
      <c r="BL801" s="3">
        <f>VLOOKUP(BJ801,Def!$A$2:$Z$34,16,0)</f>
        <v>274</v>
      </c>
      <c r="BM801" s="3">
        <f>VLOOKUP(BJ801,Def!$A$2:$Z$34,17,0)</f>
        <v>10</v>
      </c>
      <c r="BN801" s="3">
        <f>VLOOKUP(BJ801,Def!$A$2:$Z$34,24,0)</f>
        <v>2</v>
      </c>
      <c r="BO801" s="1">
        <f t="shared" ca="1" si="180"/>
        <v>0</v>
      </c>
      <c r="BP801" s="1">
        <f t="shared" ca="1" si="181"/>
        <v>0</v>
      </c>
      <c r="BQ801" s="1">
        <f t="shared" ca="1" si="182"/>
        <v>0</v>
      </c>
      <c r="BR801" s="1">
        <f t="shared" ca="1" si="183"/>
        <v>0</v>
      </c>
      <c r="BS801" s="1">
        <f t="shared" ca="1" si="184"/>
        <v>0</v>
      </c>
      <c r="BT801" s="1">
        <f t="shared" ca="1" si="185"/>
        <v>0</v>
      </c>
      <c r="BU801" s="1">
        <f t="shared" ca="1" si="186"/>
        <v>0</v>
      </c>
      <c r="BV801" s="1">
        <f t="shared" ca="1" si="187"/>
        <v>0</v>
      </c>
      <c r="BW801" s="1">
        <f t="shared" ca="1" si="188"/>
        <v>0</v>
      </c>
      <c r="BX801" s="1">
        <f t="shared" ca="1" si="189"/>
        <v>0</v>
      </c>
      <c r="BY801" s="1">
        <f t="shared" ca="1" si="190"/>
        <v>0</v>
      </c>
      <c r="BZ801" s="1">
        <f t="shared" ca="1" si="191"/>
        <v>0</v>
      </c>
      <c r="CA801" s="1">
        <f t="shared" ca="1" si="192"/>
        <v>0</v>
      </c>
      <c r="CB801" s="1">
        <f t="shared" ca="1" si="193"/>
        <v>0</v>
      </c>
      <c r="CC801" s="1">
        <f t="shared" ca="1" si="194"/>
        <v>0</v>
      </c>
    </row>
    <row r="802" spans="1:81" hidden="1" x14ac:dyDescent="0.25">
      <c r="A802" s="1" t="s">
        <v>993</v>
      </c>
      <c r="B802" s="1" t="s">
        <v>994</v>
      </c>
      <c r="C802" s="1" t="s">
        <v>135</v>
      </c>
      <c r="D802" s="1" t="s">
        <v>965</v>
      </c>
      <c r="E802" s="1" t="s">
        <v>187</v>
      </c>
      <c r="F802">
        <v>2</v>
      </c>
      <c r="G802">
        <v>0</v>
      </c>
      <c r="H802">
        <v>0</v>
      </c>
      <c r="I802">
        <v>0.5</v>
      </c>
      <c r="J802">
        <v>2</v>
      </c>
      <c r="BI802" s="3">
        <v>1</v>
      </c>
      <c r="BJ802" s="3" t="str">
        <f t="array" ref="BJ802">IF(C802="yes",VLOOKUP(BI802&amp;D802,CHOOSE({1,2},Schedule_2015!$A$2:$A$257&amp;Schedule_2015!$B$2:$B$257,Schedule_2015!$C$2:$C$257),2,0),VLOOKUP(BI802&amp;D802,CHOOSE({1,2},Schedule_2015!$A$2:$A$257&amp;Schedule_2015!$C$2:$C$257,Schedule_2015!$B$2:$B$257),2,0))</f>
        <v>CHI</v>
      </c>
      <c r="BK802" s="3">
        <f>VLOOKUP(BJ802,Def!$A$2:$Z$34,23,0)</f>
        <v>82.2</v>
      </c>
      <c r="BL802" s="3">
        <f>VLOOKUP(BJ802,Def!$A$2:$Z$34,16,0)</f>
        <v>274</v>
      </c>
      <c r="BM802" s="3">
        <f>VLOOKUP(BJ802,Def!$A$2:$Z$34,17,0)</f>
        <v>10</v>
      </c>
      <c r="BN802" s="3">
        <f>VLOOKUP(BJ802,Def!$A$2:$Z$34,24,0)</f>
        <v>2</v>
      </c>
      <c r="BO802" s="1">
        <f t="shared" ca="1" si="180"/>
        <v>0</v>
      </c>
      <c r="BP802" s="1">
        <f t="shared" ca="1" si="181"/>
        <v>0</v>
      </c>
      <c r="BQ802" s="1">
        <f t="shared" ca="1" si="182"/>
        <v>0</v>
      </c>
      <c r="BR802" s="1">
        <f t="shared" ca="1" si="183"/>
        <v>0</v>
      </c>
      <c r="BS802" s="1">
        <f t="shared" ca="1" si="184"/>
        <v>0</v>
      </c>
      <c r="BT802" s="1">
        <f t="shared" ca="1" si="185"/>
        <v>0</v>
      </c>
      <c r="BU802" s="1">
        <f t="shared" ca="1" si="186"/>
        <v>0</v>
      </c>
      <c r="BV802" s="1">
        <f t="shared" ca="1" si="187"/>
        <v>0</v>
      </c>
      <c r="BW802" s="1">
        <f t="shared" ca="1" si="188"/>
        <v>0</v>
      </c>
      <c r="BX802" s="1">
        <f t="shared" ca="1" si="189"/>
        <v>0</v>
      </c>
      <c r="BY802" s="1">
        <f t="shared" ca="1" si="190"/>
        <v>0</v>
      </c>
      <c r="BZ802" s="1">
        <f t="shared" ca="1" si="191"/>
        <v>0</v>
      </c>
      <c r="CA802" s="1">
        <f t="shared" ca="1" si="192"/>
        <v>0</v>
      </c>
      <c r="CB802" s="1">
        <f t="shared" ca="1" si="193"/>
        <v>0</v>
      </c>
      <c r="CC802" s="1">
        <f t="shared" ca="1" si="194"/>
        <v>0</v>
      </c>
    </row>
    <row r="803" spans="1:81" hidden="1" x14ac:dyDescent="0.25">
      <c r="A803" s="1" t="s">
        <v>995</v>
      </c>
      <c r="B803" s="1" t="s">
        <v>996</v>
      </c>
      <c r="C803" s="1" t="s">
        <v>135</v>
      </c>
      <c r="D803" s="1" t="s">
        <v>965</v>
      </c>
      <c r="E803" s="1" t="s">
        <v>100</v>
      </c>
      <c r="F803">
        <v>0</v>
      </c>
      <c r="G803">
        <v>0</v>
      </c>
      <c r="H803">
        <v>0</v>
      </c>
      <c r="I803">
        <v>0</v>
      </c>
      <c r="J803">
        <v>3</v>
      </c>
      <c r="BI803" s="3">
        <v>1</v>
      </c>
      <c r="BJ803" s="3" t="str">
        <f t="array" ref="BJ803">IF(C803="yes",VLOOKUP(BI803&amp;D803,CHOOSE({1,2},Schedule_2015!$A$2:$A$257&amp;Schedule_2015!$B$2:$B$257,Schedule_2015!$C$2:$C$257),2,0),VLOOKUP(BI803&amp;D803,CHOOSE({1,2},Schedule_2015!$A$2:$A$257&amp;Schedule_2015!$C$2:$C$257,Schedule_2015!$B$2:$B$257),2,0))</f>
        <v>CHI</v>
      </c>
      <c r="BK803" s="3">
        <f>VLOOKUP(BJ803,Def!$A$2:$Z$34,23,0)</f>
        <v>82.2</v>
      </c>
      <c r="BL803" s="3">
        <f>VLOOKUP(BJ803,Def!$A$2:$Z$34,16,0)</f>
        <v>274</v>
      </c>
      <c r="BM803" s="3">
        <f>VLOOKUP(BJ803,Def!$A$2:$Z$34,17,0)</f>
        <v>10</v>
      </c>
      <c r="BN803" s="3">
        <f>VLOOKUP(BJ803,Def!$A$2:$Z$34,24,0)</f>
        <v>2</v>
      </c>
      <c r="BO803" s="1">
        <f t="shared" ca="1" si="180"/>
        <v>0</v>
      </c>
      <c r="BP803" s="1">
        <f t="shared" ca="1" si="181"/>
        <v>0</v>
      </c>
      <c r="BQ803" s="1">
        <f t="shared" ca="1" si="182"/>
        <v>0</v>
      </c>
      <c r="BR803" s="1">
        <f t="shared" ca="1" si="183"/>
        <v>0</v>
      </c>
      <c r="BS803" s="1">
        <f t="shared" ca="1" si="184"/>
        <v>0</v>
      </c>
      <c r="BT803" s="1">
        <f t="shared" ca="1" si="185"/>
        <v>0</v>
      </c>
      <c r="BU803" s="1">
        <f t="shared" ca="1" si="186"/>
        <v>0</v>
      </c>
      <c r="BV803" s="1">
        <f t="shared" ca="1" si="187"/>
        <v>0</v>
      </c>
      <c r="BW803" s="1">
        <f t="shared" ca="1" si="188"/>
        <v>0</v>
      </c>
      <c r="BX803" s="1">
        <f t="shared" ca="1" si="189"/>
        <v>0</v>
      </c>
      <c r="BY803" s="1">
        <f t="shared" ca="1" si="190"/>
        <v>0</v>
      </c>
      <c r="BZ803" s="1">
        <f t="shared" ca="1" si="191"/>
        <v>0</v>
      </c>
      <c r="CA803" s="1">
        <f t="shared" ca="1" si="192"/>
        <v>0</v>
      </c>
      <c r="CB803" s="1">
        <f t="shared" ca="1" si="193"/>
        <v>0</v>
      </c>
      <c r="CC803" s="1">
        <f t="shared" ca="1" si="194"/>
        <v>0</v>
      </c>
    </row>
    <row r="804" spans="1:81" hidden="1" x14ac:dyDescent="0.25">
      <c r="A804" s="1" t="s">
        <v>1977</v>
      </c>
      <c r="B804" s="1" t="s">
        <v>1978</v>
      </c>
      <c r="C804" s="1" t="s">
        <v>135</v>
      </c>
      <c r="D804" s="1" t="s">
        <v>965</v>
      </c>
      <c r="E804" s="1" t="s">
        <v>100</v>
      </c>
      <c r="F804">
        <v>1</v>
      </c>
      <c r="G804">
        <v>0</v>
      </c>
      <c r="H804">
        <v>0</v>
      </c>
      <c r="I804">
        <v>0</v>
      </c>
      <c r="J804">
        <v>6</v>
      </c>
      <c r="BI804" s="3">
        <v>1</v>
      </c>
      <c r="BJ804" s="3" t="str">
        <f t="array" ref="BJ804">IF(C804="yes",VLOOKUP(BI804&amp;D804,CHOOSE({1,2},Schedule_2015!$A$2:$A$257&amp;Schedule_2015!$B$2:$B$257,Schedule_2015!$C$2:$C$257),2,0),VLOOKUP(BI804&amp;D804,CHOOSE({1,2},Schedule_2015!$A$2:$A$257&amp;Schedule_2015!$C$2:$C$257,Schedule_2015!$B$2:$B$257),2,0))</f>
        <v>CHI</v>
      </c>
      <c r="BK804" s="3">
        <f>VLOOKUP(BJ804,Def!$A$2:$Z$34,23,0)</f>
        <v>82.2</v>
      </c>
      <c r="BL804" s="3">
        <f>VLOOKUP(BJ804,Def!$A$2:$Z$34,16,0)</f>
        <v>274</v>
      </c>
      <c r="BM804" s="3">
        <f>VLOOKUP(BJ804,Def!$A$2:$Z$34,17,0)</f>
        <v>10</v>
      </c>
      <c r="BN804" s="3">
        <f>VLOOKUP(BJ804,Def!$A$2:$Z$34,24,0)</f>
        <v>2</v>
      </c>
      <c r="BO804" s="1">
        <f t="shared" ca="1" si="180"/>
        <v>0</v>
      </c>
      <c r="BP804" s="1">
        <f t="shared" ca="1" si="181"/>
        <v>0</v>
      </c>
      <c r="BQ804" s="1">
        <f t="shared" ca="1" si="182"/>
        <v>0</v>
      </c>
      <c r="BR804" s="1">
        <f t="shared" ca="1" si="183"/>
        <v>0</v>
      </c>
      <c r="BS804" s="1">
        <f t="shared" ca="1" si="184"/>
        <v>0</v>
      </c>
      <c r="BT804" s="1">
        <f t="shared" ca="1" si="185"/>
        <v>0</v>
      </c>
      <c r="BU804" s="1">
        <f t="shared" ca="1" si="186"/>
        <v>0</v>
      </c>
      <c r="BV804" s="1">
        <f t="shared" ca="1" si="187"/>
        <v>0</v>
      </c>
      <c r="BW804" s="1">
        <f t="shared" ca="1" si="188"/>
        <v>0</v>
      </c>
      <c r="BX804" s="1">
        <f t="shared" ca="1" si="189"/>
        <v>0</v>
      </c>
      <c r="BY804" s="1">
        <f t="shared" ca="1" si="190"/>
        <v>0</v>
      </c>
      <c r="BZ804" s="1">
        <f t="shared" ca="1" si="191"/>
        <v>0</v>
      </c>
      <c r="CA804" s="1">
        <f t="shared" ca="1" si="192"/>
        <v>0</v>
      </c>
      <c r="CB804" s="1">
        <f t="shared" ca="1" si="193"/>
        <v>0</v>
      </c>
      <c r="CC804" s="1">
        <f t="shared" ca="1" si="194"/>
        <v>0</v>
      </c>
    </row>
    <row r="805" spans="1:81" hidden="1" x14ac:dyDescent="0.25">
      <c r="A805" s="1" t="s">
        <v>999</v>
      </c>
      <c r="B805" s="1" t="s">
        <v>1000</v>
      </c>
      <c r="C805" s="1" t="s">
        <v>135</v>
      </c>
      <c r="D805" s="1" t="s">
        <v>965</v>
      </c>
      <c r="E805" s="1" t="s">
        <v>100</v>
      </c>
      <c r="F805">
        <v>0</v>
      </c>
      <c r="G805">
        <v>0</v>
      </c>
      <c r="H805">
        <v>0</v>
      </c>
      <c r="I805">
        <v>0</v>
      </c>
      <c r="J805">
        <v>1</v>
      </c>
      <c r="BI805" s="3">
        <v>1</v>
      </c>
      <c r="BJ805" s="3" t="str">
        <f t="array" ref="BJ805">IF(C805="yes",VLOOKUP(BI805&amp;D805,CHOOSE({1,2},Schedule_2015!$A$2:$A$257&amp;Schedule_2015!$B$2:$B$257,Schedule_2015!$C$2:$C$257),2,0),VLOOKUP(BI805&amp;D805,CHOOSE({1,2},Schedule_2015!$A$2:$A$257&amp;Schedule_2015!$C$2:$C$257,Schedule_2015!$B$2:$B$257),2,0))</f>
        <v>CHI</v>
      </c>
      <c r="BK805" s="3">
        <f>VLOOKUP(BJ805,Def!$A$2:$Z$34,23,0)</f>
        <v>82.2</v>
      </c>
      <c r="BL805" s="3">
        <f>VLOOKUP(BJ805,Def!$A$2:$Z$34,16,0)</f>
        <v>274</v>
      </c>
      <c r="BM805" s="3">
        <f>VLOOKUP(BJ805,Def!$A$2:$Z$34,17,0)</f>
        <v>10</v>
      </c>
      <c r="BN805" s="3">
        <f>VLOOKUP(BJ805,Def!$A$2:$Z$34,24,0)</f>
        <v>2</v>
      </c>
      <c r="BO805" s="1">
        <f t="shared" ca="1" si="180"/>
        <v>0</v>
      </c>
      <c r="BP805" s="1">
        <f t="shared" ca="1" si="181"/>
        <v>0</v>
      </c>
      <c r="BQ805" s="1">
        <f t="shared" ca="1" si="182"/>
        <v>0</v>
      </c>
      <c r="BR805" s="1">
        <f t="shared" ca="1" si="183"/>
        <v>0</v>
      </c>
      <c r="BS805" s="1">
        <f t="shared" ca="1" si="184"/>
        <v>0</v>
      </c>
      <c r="BT805" s="1">
        <f t="shared" ca="1" si="185"/>
        <v>0</v>
      </c>
      <c r="BU805" s="1">
        <f t="shared" ca="1" si="186"/>
        <v>0</v>
      </c>
      <c r="BV805" s="1">
        <f t="shared" ca="1" si="187"/>
        <v>0</v>
      </c>
      <c r="BW805" s="1">
        <f t="shared" ca="1" si="188"/>
        <v>0</v>
      </c>
      <c r="BX805" s="1">
        <f t="shared" ca="1" si="189"/>
        <v>0</v>
      </c>
      <c r="BY805" s="1">
        <f t="shared" ca="1" si="190"/>
        <v>0</v>
      </c>
      <c r="BZ805" s="1">
        <f t="shared" ca="1" si="191"/>
        <v>0</v>
      </c>
      <c r="CA805" s="1">
        <f t="shared" ca="1" si="192"/>
        <v>0</v>
      </c>
      <c r="CB805" s="1">
        <f t="shared" ca="1" si="193"/>
        <v>0</v>
      </c>
      <c r="CC805" s="1">
        <f t="shared" ca="1" si="194"/>
        <v>0</v>
      </c>
    </row>
    <row r="806" spans="1:81" hidden="1" x14ac:dyDescent="0.25">
      <c r="A806" s="1" t="s">
        <v>1007</v>
      </c>
      <c r="B806" s="1" t="s">
        <v>1008</v>
      </c>
      <c r="C806" s="1" t="s">
        <v>135</v>
      </c>
      <c r="D806" s="1" t="s">
        <v>965</v>
      </c>
      <c r="E806" s="1" t="s">
        <v>115</v>
      </c>
      <c r="F806">
        <v>1</v>
      </c>
      <c r="G806">
        <v>0</v>
      </c>
      <c r="H806">
        <v>0</v>
      </c>
      <c r="I806">
        <v>0</v>
      </c>
      <c r="J806">
        <v>6</v>
      </c>
      <c r="BI806" s="3">
        <v>1</v>
      </c>
      <c r="BJ806" s="3" t="str">
        <f t="array" ref="BJ806">IF(C806="yes",VLOOKUP(BI806&amp;D806,CHOOSE({1,2},Schedule_2015!$A$2:$A$257&amp;Schedule_2015!$B$2:$B$257,Schedule_2015!$C$2:$C$257),2,0),VLOOKUP(BI806&amp;D806,CHOOSE({1,2},Schedule_2015!$A$2:$A$257&amp;Schedule_2015!$C$2:$C$257,Schedule_2015!$B$2:$B$257),2,0))</f>
        <v>CHI</v>
      </c>
      <c r="BK806" s="3">
        <f>VLOOKUP(BJ806,Def!$A$2:$Z$34,23,0)</f>
        <v>82.2</v>
      </c>
      <c r="BL806" s="3">
        <f>VLOOKUP(BJ806,Def!$A$2:$Z$34,16,0)</f>
        <v>274</v>
      </c>
      <c r="BM806" s="3">
        <f>VLOOKUP(BJ806,Def!$A$2:$Z$34,17,0)</f>
        <v>10</v>
      </c>
      <c r="BN806" s="3">
        <f>VLOOKUP(BJ806,Def!$A$2:$Z$34,24,0)</f>
        <v>2</v>
      </c>
      <c r="BO806" s="1">
        <f t="shared" ca="1" si="180"/>
        <v>0</v>
      </c>
      <c r="BP806" s="1">
        <f t="shared" ca="1" si="181"/>
        <v>0</v>
      </c>
      <c r="BQ806" s="1">
        <f t="shared" ca="1" si="182"/>
        <v>0</v>
      </c>
      <c r="BR806" s="1">
        <f t="shared" ca="1" si="183"/>
        <v>0</v>
      </c>
      <c r="BS806" s="1">
        <f t="shared" ca="1" si="184"/>
        <v>0</v>
      </c>
      <c r="BT806" s="1">
        <f t="shared" ca="1" si="185"/>
        <v>0</v>
      </c>
      <c r="BU806" s="1">
        <f t="shared" ca="1" si="186"/>
        <v>0</v>
      </c>
      <c r="BV806" s="1">
        <f t="shared" ca="1" si="187"/>
        <v>0</v>
      </c>
      <c r="BW806" s="1">
        <f t="shared" ca="1" si="188"/>
        <v>0</v>
      </c>
      <c r="BX806" s="1">
        <f t="shared" ca="1" si="189"/>
        <v>0</v>
      </c>
      <c r="BY806" s="1">
        <f t="shared" ca="1" si="190"/>
        <v>0</v>
      </c>
      <c r="BZ806" s="1">
        <f t="shared" ca="1" si="191"/>
        <v>0</v>
      </c>
      <c r="CA806" s="1">
        <f t="shared" ca="1" si="192"/>
        <v>0</v>
      </c>
      <c r="CB806" s="1">
        <f t="shared" ca="1" si="193"/>
        <v>0</v>
      </c>
      <c r="CC806" s="1">
        <f t="shared" ca="1" si="194"/>
        <v>0</v>
      </c>
    </row>
    <row r="807" spans="1:81" hidden="1" x14ac:dyDescent="0.25">
      <c r="A807" s="1" t="s">
        <v>1009</v>
      </c>
      <c r="B807" s="1" t="s">
        <v>1010</v>
      </c>
      <c r="C807" s="1" t="s">
        <v>135</v>
      </c>
      <c r="D807" s="1" t="s">
        <v>965</v>
      </c>
      <c r="E807" s="1" t="s">
        <v>118</v>
      </c>
      <c r="F807">
        <v>1</v>
      </c>
      <c r="G807">
        <v>0</v>
      </c>
      <c r="H807">
        <v>0</v>
      </c>
      <c r="I807">
        <v>0</v>
      </c>
      <c r="J807">
        <v>5</v>
      </c>
      <c r="BI807" s="3">
        <v>1</v>
      </c>
      <c r="BJ807" s="3" t="str">
        <f t="array" ref="BJ807">IF(C807="yes",VLOOKUP(BI807&amp;D807,CHOOSE({1,2},Schedule_2015!$A$2:$A$257&amp;Schedule_2015!$B$2:$B$257,Schedule_2015!$C$2:$C$257),2,0),VLOOKUP(BI807&amp;D807,CHOOSE({1,2},Schedule_2015!$A$2:$A$257&amp;Schedule_2015!$C$2:$C$257,Schedule_2015!$B$2:$B$257),2,0))</f>
        <v>CHI</v>
      </c>
      <c r="BK807" s="3">
        <f>VLOOKUP(BJ807,Def!$A$2:$Z$34,23,0)</f>
        <v>82.2</v>
      </c>
      <c r="BL807" s="3">
        <f>VLOOKUP(BJ807,Def!$A$2:$Z$34,16,0)</f>
        <v>274</v>
      </c>
      <c r="BM807" s="3">
        <f>VLOOKUP(BJ807,Def!$A$2:$Z$34,17,0)</f>
        <v>10</v>
      </c>
      <c r="BN807" s="3">
        <f>VLOOKUP(BJ807,Def!$A$2:$Z$34,24,0)</f>
        <v>2</v>
      </c>
      <c r="BO807" s="1">
        <f t="shared" ca="1" si="180"/>
        <v>0</v>
      </c>
      <c r="BP807" s="1">
        <f t="shared" ca="1" si="181"/>
        <v>0</v>
      </c>
      <c r="BQ807" s="1">
        <f t="shared" ca="1" si="182"/>
        <v>0</v>
      </c>
      <c r="BR807" s="1">
        <f t="shared" ca="1" si="183"/>
        <v>0</v>
      </c>
      <c r="BS807" s="1">
        <f t="shared" ca="1" si="184"/>
        <v>0</v>
      </c>
      <c r="BT807" s="1">
        <f t="shared" ca="1" si="185"/>
        <v>0</v>
      </c>
      <c r="BU807" s="1">
        <f t="shared" ca="1" si="186"/>
        <v>0</v>
      </c>
      <c r="BV807" s="1">
        <f t="shared" ca="1" si="187"/>
        <v>0</v>
      </c>
      <c r="BW807" s="1">
        <f t="shared" ca="1" si="188"/>
        <v>0</v>
      </c>
      <c r="BX807" s="1">
        <f t="shared" ca="1" si="189"/>
        <v>0</v>
      </c>
      <c r="BY807" s="1">
        <f t="shared" ca="1" si="190"/>
        <v>0</v>
      </c>
      <c r="BZ807" s="1">
        <f t="shared" ca="1" si="191"/>
        <v>0</v>
      </c>
      <c r="CA807" s="1">
        <f t="shared" ca="1" si="192"/>
        <v>0</v>
      </c>
      <c r="CB807" s="1">
        <f t="shared" ca="1" si="193"/>
        <v>0</v>
      </c>
      <c r="CC807" s="1">
        <f t="shared" ca="1" si="194"/>
        <v>0</v>
      </c>
    </row>
    <row r="808" spans="1:81" hidden="1" x14ac:dyDescent="0.25">
      <c r="A808" s="1" t="s">
        <v>1011</v>
      </c>
      <c r="B808" s="1" t="s">
        <v>1012</v>
      </c>
      <c r="C808" s="1" t="s">
        <v>135</v>
      </c>
      <c r="D808" s="1" t="s">
        <v>965</v>
      </c>
      <c r="E808" s="1" t="s">
        <v>105</v>
      </c>
      <c r="F808">
        <v>1</v>
      </c>
      <c r="G808">
        <v>0</v>
      </c>
      <c r="H808">
        <v>0</v>
      </c>
      <c r="I808">
        <v>1.5</v>
      </c>
      <c r="J808">
        <v>4</v>
      </c>
      <c r="BI808" s="3">
        <v>1</v>
      </c>
      <c r="BJ808" s="3" t="str">
        <f t="array" ref="BJ808">IF(C808="yes",VLOOKUP(BI808&amp;D808,CHOOSE({1,2},Schedule_2015!$A$2:$A$257&amp;Schedule_2015!$B$2:$B$257,Schedule_2015!$C$2:$C$257),2,0),VLOOKUP(BI808&amp;D808,CHOOSE({1,2},Schedule_2015!$A$2:$A$257&amp;Schedule_2015!$C$2:$C$257,Schedule_2015!$B$2:$B$257),2,0))</f>
        <v>CHI</v>
      </c>
      <c r="BK808" s="3">
        <f>VLOOKUP(BJ808,Def!$A$2:$Z$34,23,0)</f>
        <v>82.2</v>
      </c>
      <c r="BL808" s="3">
        <f>VLOOKUP(BJ808,Def!$A$2:$Z$34,16,0)</f>
        <v>274</v>
      </c>
      <c r="BM808" s="3">
        <f>VLOOKUP(BJ808,Def!$A$2:$Z$34,17,0)</f>
        <v>10</v>
      </c>
      <c r="BN808" s="3">
        <f>VLOOKUP(BJ808,Def!$A$2:$Z$34,24,0)</f>
        <v>2</v>
      </c>
      <c r="BO808" s="1">
        <f t="shared" ca="1" si="180"/>
        <v>0</v>
      </c>
      <c r="BP808" s="1">
        <f t="shared" ca="1" si="181"/>
        <v>0</v>
      </c>
      <c r="BQ808" s="1">
        <f t="shared" ca="1" si="182"/>
        <v>0</v>
      </c>
      <c r="BR808" s="1">
        <f t="shared" ca="1" si="183"/>
        <v>0</v>
      </c>
      <c r="BS808" s="1">
        <f t="shared" ca="1" si="184"/>
        <v>0</v>
      </c>
      <c r="BT808" s="1">
        <f t="shared" ca="1" si="185"/>
        <v>0</v>
      </c>
      <c r="BU808" s="1">
        <f t="shared" ca="1" si="186"/>
        <v>0</v>
      </c>
      <c r="BV808" s="1">
        <f t="shared" ca="1" si="187"/>
        <v>0</v>
      </c>
      <c r="BW808" s="1">
        <f t="shared" ca="1" si="188"/>
        <v>0</v>
      </c>
      <c r="BX808" s="1">
        <f t="shared" ca="1" si="189"/>
        <v>0</v>
      </c>
      <c r="BY808" s="1">
        <f t="shared" ca="1" si="190"/>
        <v>0</v>
      </c>
      <c r="BZ808" s="1">
        <f t="shared" ca="1" si="191"/>
        <v>0</v>
      </c>
      <c r="CA808" s="1">
        <f t="shared" ca="1" si="192"/>
        <v>0</v>
      </c>
      <c r="CB808" s="1">
        <f t="shared" ca="1" si="193"/>
        <v>0</v>
      </c>
      <c r="CC808" s="1">
        <f t="shared" ca="1" si="194"/>
        <v>0</v>
      </c>
    </row>
    <row r="809" spans="1:81" hidden="1" x14ac:dyDescent="0.25">
      <c r="A809" s="1" t="s">
        <v>1013</v>
      </c>
      <c r="B809" s="1" t="s">
        <v>1014</v>
      </c>
      <c r="C809" s="1" t="s">
        <v>135</v>
      </c>
      <c r="D809" s="1" t="s">
        <v>965</v>
      </c>
      <c r="E809" s="1" t="s">
        <v>94</v>
      </c>
      <c r="F809">
        <v>1</v>
      </c>
      <c r="G809">
        <v>0</v>
      </c>
      <c r="H809">
        <v>0</v>
      </c>
      <c r="I809">
        <v>0</v>
      </c>
      <c r="J809">
        <v>0</v>
      </c>
      <c r="BI809" s="3">
        <v>1</v>
      </c>
      <c r="BJ809" s="3" t="str">
        <f t="array" ref="BJ809">IF(C809="yes",VLOOKUP(BI809&amp;D809,CHOOSE({1,2},Schedule_2015!$A$2:$A$257&amp;Schedule_2015!$B$2:$B$257,Schedule_2015!$C$2:$C$257),2,0),VLOOKUP(BI809&amp;D809,CHOOSE({1,2},Schedule_2015!$A$2:$A$257&amp;Schedule_2015!$C$2:$C$257,Schedule_2015!$B$2:$B$257),2,0))</f>
        <v>CHI</v>
      </c>
      <c r="BK809" s="3">
        <f>VLOOKUP(BJ809,Def!$A$2:$Z$34,23,0)</f>
        <v>82.2</v>
      </c>
      <c r="BL809" s="3">
        <f>VLOOKUP(BJ809,Def!$A$2:$Z$34,16,0)</f>
        <v>274</v>
      </c>
      <c r="BM809" s="3">
        <f>VLOOKUP(BJ809,Def!$A$2:$Z$34,17,0)</f>
        <v>10</v>
      </c>
      <c r="BN809" s="3">
        <f>VLOOKUP(BJ809,Def!$A$2:$Z$34,24,0)</f>
        <v>2</v>
      </c>
      <c r="BO809" s="1">
        <f t="shared" ca="1" si="180"/>
        <v>0</v>
      </c>
      <c r="BP809" s="1">
        <f t="shared" ca="1" si="181"/>
        <v>0</v>
      </c>
      <c r="BQ809" s="1">
        <f t="shared" ca="1" si="182"/>
        <v>0</v>
      </c>
      <c r="BR809" s="1">
        <f t="shared" ca="1" si="183"/>
        <v>0</v>
      </c>
      <c r="BS809" s="1">
        <f t="shared" ca="1" si="184"/>
        <v>0</v>
      </c>
      <c r="BT809" s="1">
        <f t="shared" ca="1" si="185"/>
        <v>0</v>
      </c>
      <c r="BU809" s="1">
        <f t="shared" ca="1" si="186"/>
        <v>0</v>
      </c>
      <c r="BV809" s="1">
        <f t="shared" ca="1" si="187"/>
        <v>0</v>
      </c>
      <c r="BW809" s="1">
        <f t="shared" ca="1" si="188"/>
        <v>0</v>
      </c>
      <c r="BX809" s="1">
        <f t="shared" ca="1" si="189"/>
        <v>0</v>
      </c>
      <c r="BY809" s="1">
        <f t="shared" ca="1" si="190"/>
        <v>0</v>
      </c>
      <c r="BZ809" s="1">
        <f t="shared" ca="1" si="191"/>
        <v>0</v>
      </c>
      <c r="CA809" s="1">
        <f t="shared" ca="1" si="192"/>
        <v>0</v>
      </c>
      <c r="CB809" s="1">
        <f t="shared" ca="1" si="193"/>
        <v>0</v>
      </c>
      <c r="CC809" s="1">
        <f t="shared" ca="1" si="194"/>
        <v>0</v>
      </c>
    </row>
    <row r="810" spans="1:81" hidden="1" x14ac:dyDescent="0.25">
      <c r="A810" s="1" t="s">
        <v>1288</v>
      </c>
      <c r="B810" s="1" t="s">
        <v>1289</v>
      </c>
      <c r="C810" s="1" t="s">
        <v>135</v>
      </c>
      <c r="D810" s="1" t="s">
        <v>1285</v>
      </c>
      <c r="E810" s="1" t="s">
        <v>69</v>
      </c>
      <c r="BB810">
        <v>1</v>
      </c>
      <c r="BC810">
        <v>-1</v>
      </c>
      <c r="BD810">
        <v>0</v>
      </c>
      <c r="BE810">
        <v>0</v>
      </c>
      <c r="BF810">
        <v>0</v>
      </c>
      <c r="BG810">
        <v>0</v>
      </c>
      <c r="BH810">
        <v>-1</v>
      </c>
      <c r="BI810" s="3">
        <v>4</v>
      </c>
      <c r="BJ810" s="3" t="str">
        <f t="array" ref="BJ810">IF(C810="yes",VLOOKUP(BI810&amp;D810,CHOOSE({1,2},Schedule_2015!$A$2:$A$257&amp;Schedule_2015!$B$2:$B$257,Schedule_2015!$C$2:$C$257),2,0),VLOOKUP(BI810&amp;D810,CHOOSE({1,2},Schedule_2015!$A$2:$A$257&amp;Schedule_2015!$C$2:$C$257,Schedule_2015!$B$2:$B$257),2,0))</f>
        <v>CHI</v>
      </c>
      <c r="BK810" s="3">
        <f>VLOOKUP(BJ810,Def!$A$2:$Z$34,23,0)</f>
        <v>82.2</v>
      </c>
      <c r="BL810" s="3">
        <f>VLOOKUP(BJ810,Def!$A$2:$Z$34,16,0)</f>
        <v>274</v>
      </c>
      <c r="BM810" s="3">
        <f>VLOOKUP(BJ810,Def!$A$2:$Z$34,17,0)</f>
        <v>10</v>
      </c>
      <c r="BN810" s="3">
        <f>VLOOKUP(BJ810,Def!$A$2:$Z$34,24,0)</f>
        <v>2</v>
      </c>
      <c r="BO810" s="1">
        <f t="shared" ca="1" si="180"/>
        <v>0</v>
      </c>
      <c r="BP810" s="1">
        <f t="shared" ca="1" si="181"/>
        <v>0</v>
      </c>
      <c r="BQ810" s="1">
        <f t="shared" ca="1" si="182"/>
        <v>0</v>
      </c>
      <c r="BR810" s="1">
        <f t="shared" ca="1" si="183"/>
        <v>0</v>
      </c>
      <c r="BS810" s="1">
        <f t="shared" ca="1" si="184"/>
        <v>-0.1</v>
      </c>
      <c r="BT810" s="1">
        <f t="shared" ca="1" si="185"/>
        <v>0</v>
      </c>
      <c r="BU810" s="1">
        <f t="shared" ca="1" si="186"/>
        <v>0</v>
      </c>
      <c r="BV810" s="1">
        <f t="shared" ca="1" si="187"/>
        <v>0</v>
      </c>
      <c r="BW810" s="1">
        <f t="shared" ca="1" si="188"/>
        <v>0</v>
      </c>
      <c r="BX810" s="1">
        <f t="shared" ca="1" si="189"/>
        <v>0</v>
      </c>
      <c r="BY810" s="1">
        <f t="shared" ca="1" si="190"/>
        <v>0</v>
      </c>
      <c r="BZ810" s="1">
        <f t="shared" ca="1" si="191"/>
        <v>0</v>
      </c>
      <c r="CA810" s="1">
        <f t="shared" ca="1" si="192"/>
        <v>0</v>
      </c>
      <c r="CB810" s="1">
        <f t="shared" ca="1" si="193"/>
        <v>0</v>
      </c>
      <c r="CC810" s="1">
        <f t="shared" ca="1" si="194"/>
        <v>-0.1</v>
      </c>
    </row>
    <row r="811" spans="1:81" hidden="1" x14ac:dyDescent="0.25">
      <c r="A811" s="1" t="s">
        <v>2382</v>
      </c>
      <c r="B811" s="1" t="s">
        <v>2383</v>
      </c>
      <c r="C811" s="1" t="s">
        <v>135</v>
      </c>
      <c r="D811" s="1" t="s">
        <v>1125</v>
      </c>
      <c r="E811" s="1" t="s">
        <v>76</v>
      </c>
      <c r="K811">
        <v>1</v>
      </c>
      <c r="L811">
        <v>0</v>
      </c>
      <c r="M811">
        <v>1</v>
      </c>
      <c r="N811">
        <v>0</v>
      </c>
      <c r="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BI811" s="3">
        <v>2</v>
      </c>
      <c r="BJ811" s="3" t="str">
        <f t="array" ref="BJ811">IF(C811="yes",VLOOKUP(BI811&amp;D811,CHOOSE({1,2},Schedule_2015!$A$2:$A$257&amp;Schedule_2015!$B$2:$B$257,Schedule_2015!$C$2:$C$257),2,0),VLOOKUP(BI811&amp;D811,CHOOSE({1,2},Schedule_2015!$A$2:$A$257&amp;Schedule_2015!$C$2:$C$257,Schedule_2015!$B$2:$B$257),2,0))</f>
        <v>CHI</v>
      </c>
      <c r="BK811" s="3">
        <f>VLOOKUP(BJ811,Def!$A$2:$Z$34,23,0)</f>
        <v>82.2</v>
      </c>
      <c r="BL811" s="3">
        <f>VLOOKUP(BJ811,Def!$A$2:$Z$34,16,0)</f>
        <v>274</v>
      </c>
      <c r="BM811" s="3">
        <f>VLOOKUP(BJ811,Def!$A$2:$Z$34,17,0)</f>
        <v>10</v>
      </c>
      <c r="BN811" s="3">
        <f>VLOOKUP(BJ811,Def!$A$2:$Z$34,24,0)</f>
        <v>2</v>
      </c>
      <c r="BO811" s="1">
        <f t="shared" ca="1" si="180"/>
        <v>0</v>
      </c>
      <c r="BP811" s="1">
        <f t="shared" ca="1" si="181"/>
        <v>0</v>
      </c>
      <c r="BQ811" s="1">
        <f t="shared" ca="1" si="182"/>
        <v>0</v>
      </c>
      <c r="BR811" s="1">
        <f t="shared" ca="1" si="183"/>
        <v>0</v>
      </c>
      <c r="BS811" s="1">
        <f t="shared" ca="1" si="184"/>
        <v>0</v>
      </c>
      <c r="BT811" s="1">
        <f t="shared" ca="1" si="185"/>
        <v>0</v>
      </c>
      <c r="BU811" s="1">
        <f t="shared" ca="1" si="186"/>
        <v>0</v>
      </c>
      <c r="BV811" s="1">
        <f t="shared" ca="1" si="187"/>
        <v>0</v>
      </c>
      <c r="BW811" s="1">
        <f t="shared" ca="1" si="188"/>
        <v>0</v>
      </c>
      <c r="BX811" s="1">
        <f t="shared" ca="1" si="189"/>
        <v>0</v>
      </c>
      <c r="BY811" s="1">
        <f t="shared" ca="1" si="190"/>
        <v>0</v>
      </c>
      <c r="BZ811" s="1">
        <f t="shared" ca="1" si="191"/>
        <v>0</v>
      </c>
      <c r="CA811" s="1">
        <f t="shared" ca="1" si="192"/>
        <v>-1</v>
      </c>
      <c r="CB811" s="1">
        <f t="shared" ca="1" si="193"/>
        <v>0</v>
      </c>
      <c r="CC811" s="1">
        <f t="shared" ca="1" si="194"/>
        <v>-1</v>
      </c>
    </row>
    <row r="812" spans="1:81" hidden="1" x14ac:dyDescent="0.25">
      <c r="A812" s="1" t="s">
        <v>355</v>
      </c>
      <c r="B812" s="1" t="s">
        <v>1635</v>
      </c>
      <c r="C812" s="1" t="s">
        <v>62</v>
      </c>
      <c r="D812" s="1" t="s">
        <v>744</v>
      </c>
      <c r="E812" s="1" t="s">
        <v>76</v>
      </c>
      <c r="AU812">
        <v>50</v>
      </c>
      <c r="AV812">
        <v>50</v>
      </c>
      <c r="AW812">
        <v>13</v>
      </c>
      <c r="AX812">
        <v>2</v>
      </c>
      <c r="AY812">
        <v>0</v>
      </c>
      <c r="AZ812">
        <v>0</v>
      </c>
      <c r="BA812">
        <v>186</v>
      </c>
      <c r="BI812" s="3">
        <v>3</v>
      </c>
      <c r="BJ812" s="3" t="str">
        <f t="array" ref="BJ812">IF(C812="yes",VLOOKUP(BI812&amp;D812,CHOOSE({1,2},Schedule_2015!$A$2:$A$257&amp;Schedule_2015!$B$2:$B$257,Schedule_2015!$C$2:$C$257),2,0),VLOOKUP(BI812&amp;D812,CHOOSE({1,2},Schedule_2015!$A$2:$A$257&amp;Schedule_2015!$C$2:$C$257,Schedule_2015!$B$2:$B$257),2,0))</f>
        <v>CIN</v>
      </c>
      <c r="BK812" s="3">
        <f>VLOOKUP(BJ812,Def!$A$2:$Z$34,23,0)</f>
        <v>78.400000000000006</v>
      </c>
      <c r="BL812" s="3">
        <f>VLOOKUP(BJ812,Def!$A$2:$Z$34,16,0)</f>
        <v>288</v>
      </c>
      <c r="BM812" s="3">
        <f>VLOOKUP(BJ812,Def!$A$2:$Z$34,17,0)</f>
        <v>6</v>
      </c>
      <c r="BN812" s="3">
        <f>VLOOKUP(BJ812,Def!$A$2:$Z$34,24,0)</f>
        <v>8</v>
      </c>
      <c r="BO812" s="1">
        <f t="shared" ca="1" si="180"/>
        <v>0</v>
      </c>
      <c r="BP812" s="1">
        <f t="shared" ca="1" si="181"/>
        <v>0</v>
      </c>
      <c r="BQ812" s="1">
        <f t="shared" ca="1" si="182"/>
        <v>0</v>
      </c>
      <c r="BR812" s="1">
        <f t="shared" ca="1" si="183"/>
        <v>0</v>
      </c>
      <c r="BS812" s="1">
        <f t="shared" ca="1" si="184"/>
        <v>0</v>
      </c>
      <c r="BT812" s="1">
        <f t="shared" ca="1" si="185"/>
        <v>0</v>
      </c>
      <c r="BU812" s="1">
        <f t="shared" ca="1" si="186"/>
        <v>0</v>
      </c>
      <c r="BV812" s="1">
        <f t="shared" ca="1" si="187"/>
        <v>18.600000000000001</v>
      </c>
      <c r="BW812" s="1">
        <f t="shared" ca="1" si="188"/>
        <v>13</v>
      </c>
      <c r="BX812" s="1">
        <f t="shared" ca="1" si="189"/>
        <v>12</v>
      </c>
      <c r="BY812" s="1">
        <f t="shared" ca="1" si="190"/>
        <v>3</v>
      </c>
      <c r="BZ812" s="1">
        <f t="shared" ca="1" si="191"/>
        <v>0</v>
      </c>
      <c r="CA812" s="1">
        <f t="shared" ca="1" si="192"/>
        <v>0</v>
      </c>
      <c r="CB812" s="1">
        <f t="shared" ca="1" si="193"/>
        <v>0</v>
      </c>
      <c r="CC812" s="1">
        <f t="shared" ca="1" si="194"/>
        <v>46.6</v>
      </c>
    </row>
    <row r="813" spans="1:81" hidden="1" x14ac:dyDescent="0.25">
      <c r="A813" s="1" t="s">
        <v>340</v>
      </c>
      <c r="B813" s="1" t="s">
        <v>341</v>
      </c>
      <c r="C813" s="1" t="s">
        <v>135</v>
      </c>
      <c r="D813" s="1" t="s">
        <v>327</v>
      </c>
      <c r="E813" s="1" t="s">
        <v>76</v>
      </c>
      <c r="AU813">
        <v>44</v>
      </c>
      <c r="AV813">
        <v>0</v>
      </c>
      <c r="AW813">
        <v>11</v>
      </c>
      <c r="AX813">
        <v>0</v>
      </c>
      <c r="AY813">
        <v>0</v>
      </c>
      <c r="AZ813">
        <v>0</v>
      </c>
      <c r="BA813">
        <v>148</v>
      </c>
      <c r="BI813" s="3">
        <v>4</v>
      </c>
      <c r="BJ813" s="3" t="str">
        <f t="array" ref="BJ813">IF(C813="yes",VLOOKUP(BI813&amp;D813,CHOOSE({1,2},Schedule_2015!$A$2:$A$257&amp;Schedule_2015!$B$2:$B$257,Schedule_2015!$C$2:$C$257),2,0),VLOOKUP(BI813&amp;D813,CHOOSE({1,2},Schedule_2015!$A$2:$A$257&amp;Schedule_2015!$C$2:$C$257,Schedule_2015!$B$2:$B$257),2,0))</f>
        <v>CIN</v>
      </c>
      <c r="BK813" s="3">
        <f>VLOOKUP(BJ813,Def!$A$2:$Z$34,23,0)</f>
        <v>78.400000000000006</v>
      </c>
      <c r="BL813" s="3">
        <f>VLOOKUP(BJ813,Def!$A$2:$Z$34,16,0)</f>
        <v>288</v>
      </c>
      <c r="BM813" s="3">
        <f>VLOOKUP(BJ813,Def!$A$2:$Z$34,17,0)</f>
        <v>6</v>
      </c>
      <c r="BN813" s="3">
        <f>VLOOKUP(BJ813,Def!$A$2:$Z$34,24,0)</f>
        <v>8</v>
      </c>
      <c r="BO813" s="1">
        <f t="shared" ca="1" si="180"/>
        <v>0</v>
      </c>
      <c r="BP813" s="1">
        <f t="shared" ca="1" si="181"/>
        <v>0</v>
      </c>
      <c r="BQ813" s="1">
        <f t="shared" ca="1" si="182"/>
        <v>0</v>
      </c>
      <c r="BR813" s="1">
        <f t="shared" ca="1" si="183"/>
        <v>0</v>
      </c>
      <c r="BS813" s="1">
        <f t="shared" ca="1" si="184"/>
        <v>0</v>
      </c>
      <c r="BT813" s="1">
        <f t="shared" ca="1" si="185"/>
        <v>0</v>
      </c>
      <c r="BU813" s="1">
        <f t="shared" ca="1" si="186"/>
        <v>0</v>
      </c>
      <c r="BV813" s="1">
        <f t="shared" ca="1" si="187"/>
        <v>14.8</v>
      </c>
      <c r="BW813" s="1">
        <f t="shared" ca="1" si="188"/>
        <v>11</v>
      </c>
      <c r="BX813" s="1">
        <f t="shared" ca="1" si="189"/>
        <v>0</v>
      </c>
      <c r="BY813" s="1">
        <f t="shared" ca="1" si="190"/>
        <v>3</v>
      </c>
      <c r="BZ813" s="1">
        <f t="shared" ca="1" si="191"/>
        <v>0</v>
      </c>
      <c r="CA813" s="1">
        <f t="shared" ca="1" si="192"/>
        <v>0</v>
      </c>
      <c r="CB813" s="1">
        <f t="shared" ca="1" si="193"/>
        <v>0</v>
      </c>
      <c r="CC813" s="1">
        <f t="shared" ca="1" si="194"/>
        <v>28.8</v>
      </c>
    </row>
    <row r="814" spans="1:81" hidden="1" x14ac:dyDescent="0.25">
      <c r="A814" s="1" t="s">
        <v>483</v>
      </c>
      <c r="B814" s="1" t="s">
        <v>484</v>
      </c>
      <c r="C814" s="1" t="s">
        <v>135</v>
      </c>
      <c r="D814" s="1" t="s">
        <v>482</v>
      </c>
      <c r="E814" s="1" t="s">
        <v>69</v>
      </c>
      <c r="BB814">
        <v>23</v>
      </c>
      <c r="BC814">
        <v>69</v>
      </c>
      <c r="BD814">
        <v>69</v>
      </c>
      <c r="BE814">
        <v>1</v>
      </c>
      <c r="BF814">
        <v>0</v>
      </c>
      <c r="BG814">
        <v>0</v>
      </c>
      <c r="BH814">
        <v>169</v>
      </c>
      <c r="BI814" s="3">
        <v>5</v>
      </c>
      <c r="BJ814" s="3" t="str">
        <f t="array" ref="BJ814">IF(C814="yes",VLOOKUP(BI814&amp;D814,CHOOSE({1,2},Schedule_2015!$A$2:$A$257&amp;Schedule_2015!$B$2:$B$257,Schedule_2015!$C$2:$C$257),2,0),VLOOKUP(BI814&amp;D814,CHOOSE({1,2},Schedule_2015!$A$2:$A$257&amp;Schedule_2015!$C$2:$C$257,Schedule_2015!$B$2:$B$257),2,0))</f>
        <v>CIN</v>
      </c>
      <c r="BK814" s="3">
        <f>VLOOKUP(BJ814,Def!$A$2:$Z$34,23,0)</f>
        <v>78.400000000000006</v>
      </c>
      <c r="BL814" s="3">
        <f>VLOOKUP(BJ814,Def!$A$2:$Z$34,16,0)</f>
        <v>288</v>
      </c>
      <c r="BM814" s="3">
        <f>VLOOKUP(BJ814,Def!$A$2:$Z$34,17,0)</f>
        <v>6</v>
      </c>
      <c r="BN814" s="3">
        <f>VLOOKUP(BJ814,Def!$A$2:$Z$34,24,0)</f>
        <v>8</v>
      </c>
      <c r="BO814" s="1">
        <f t="shared" ca="1" si="180"/>
        <v>0</v>
      </c>
      <c r="BP814" s="1">
        <f t="shared" ca="1" si="181"/>
        <v>0</v>
      </c>
      <c r="BQ814" s="1">
        <f t="shared" ca="1" si="182"/>
        <v>0</v>
      </c>
      <c r="BR814" s="1">
        <f t="shared" ca="1" si="183"/>
        <v>0</v>
      </c>
      <c r="BS814" s="1">
        <f t="shared" ca="1" si="184"/>
        <v>16.900000000000002</v>
      </c>
      <c r="BT814" s="1">
        <f t="shared" ca="1" si="185"/>
        <v>6</v>
      </c>
      <c r="BU814" s="1">
        <f t="shared" ca="1" si="186"/>
        <v>3</v>
      </c>
      <c r="BV814" s="1">
        <f t="shared" ca="1" si="187"/>
        <v>0</v>
      </c>
      <c r="BW814" s="1">
        <f t="shared" ca="1" si="188"/>
        <v>0</v>
      </c>
      <c r="BX814" s="1">
        <f t="shared" ca="1" si="189"/>
        <v>0</v>
      </c>
      <c r="BY814" s="1">
        <f t="shared" ca="1" si="190"/>
        <v>0</v>
      </c>
      <c r="BZ814" s="1">
        <f t="shared" ca="1" si="191"/>
        <v>0</v>
      </c>
      <c r="CA814" s="1">
        <f t="shared" ca="1" si="192"/>
        <v>0</v>
      </c>
      <c r="CB814" s="1">
        <f t="shared" ca="1" si="193"/>
        <v>0</v>
      </c>
      <c r="CC814" s="1">
        <f t="shared" ca="1" si="194"/>
        <v>25.900000000000002</v>
      </c>
    </row>
    <row r="815" spans="1:81" hidden="1" x14ac:dyDescent="0.25">
      <c r="A815" s="1" t="s">
        <v>742</v>
      </c>
      <c r="B815" s="1" t="s">
        <v>743</v>
      </c>
      <c r="C815" s="1" t="s">
        <v>62</v>
      </c>
      <c r="D815" s="1" t="s">
        <v>744</v>
      </c>
      <c r="E815" s="1" t="s">
        <v>64</v>
      </c>
      <c r="AD815">
        <v>49</v>
      </c>
      <c r="AE815">
        <v>32</v>
      </c>
      <c r="AF815">
        <v>1</v>
      </c>
      <c r="AG815">
        <v>2</v>
      </c>
      <c r="AH815">
        <v>0</v>
      </c>
      <c r="AI815">
        <v>0</v>
      </c>
      <c r="AJ815">
        <v>362</v>
      </c>
      <c r="BI815" s="3">
        <v>3</v>
      </c>
      <c r="BJ815" s="3" t="str">
        <f t="array" ref="BJ815">IF(C815="yes",VLOOKUP(BI815&amp;D815,CHOOSE({1,2},Schedule_2015!$A$2:$A$257&amp;Schedule_2015!$B$2:$B$257,Schedule_2015!$C$2:$C$257),2,0),VLOOKUP(BI815&amp;D815,CHOOSE({1,2},Schedule_2015!$A$2:$A$257&amp;Schedule_2015!$C$2:$C$257,Schedule_2015!$B$2:$B$257),2,0))</f>
        <v>CIN</v>
      </c>
      <c r="BK815" s="3">
        <f>VLOOKUP(BJ815,Def!$A$2:$Z$34,23,0)</f>
        <v>78.400000000000006</v>
      </c>
      <c r="BL815" s="3">
        <f>VLOOKUP(BJ815,Def!$A$2:$Z$34,16,0)</f>
        <v>288</v>
      </c>
      <c r="BM815" s="3">
        <f>VLOOKUP(BJ815,Def!$A$2:$Z$34,17,0)</f>
        <v>6</v>
      </c>
      <c r="BN815" s="3">
        <f>VLOOKUP(BJ815,Def!$A$2:$Z$34,24,0)</f>
        <v>8</v>
      </c>
      <c r="BO815" s="1">
        <f t="shared" ca="1" si="180"/>
        <v>8</v>
      </c>
      <c r="BP815" s="1">
        <f t="shared" ca="1" si="181"/>
        <v>14.48</v>
      </c>
      <c r="BQ815" s="1">
        <f t="shared" ca="1" si="182"/>
        <v>3</v>
      </c>
      <c r="BR815" s="1">
        <f t="shared" ca="1" si="183"/>
        <v>-1</v>
      </c>
      <c r="BS815" s="1">
        <f t="shared" ca="1" si="184"/>
        <v>0</v>
      </c>
      <c r="BT815" s="1">
        <f t="shared" ca="1" si="185"/>
        <v>0</v>
      </c>
      <c r="BU815" s="1">
        <f t="shared" ca="1" si="186"/>
        <v>0</v>
      </c>
      <c r="BV815" s="1">
        <f t="shared" ca="1" si="187"/>
        <v>0</v>
      </c>
      <c r="BW815" s="1">
        <f t="shared" ca="1" si="188"/>
        <v>0</v>
      </c>
      <c r="BX815" s="1">
        <f t="shared" ca="1" si="189"/>
        <v>0</v>
      </c>
      <c r="BY815" s="1">
        <f t="shared" ca="1" si="190"/>
        <v>0</v>
      </c>
      <c r="BZ815" s="1">
        <f t="shared" ca="1" si="191"/>
        <v>0</v>
      </c>
      <c r="CA815" s="1">
        <f t="shared" ca="1" si="192"/>
        <v>0</v>
      </c>
      <c r="CB815" s="1">
        <f t="shared" ca="1" si="193"/>
        <v>0</v>
      </c>
      <c r="CC815" s="1">
        <f t="shared" ca="1" si="194"/>
        <v>24.48</v>
      </c>
    </row>
    <row r="816" spans="1:81" hidden="1" x14ac:dyDescent="0.25">
      <c r="A816" s="1" t="s">
        <v>325</v>
      </c>
      <c r="B816" s="1" t="s">
        <v>326</v>
      </c>
      <c r="C816" s="1" t="s">
        <v>135</v>
      </c>
      <c r="D816" s="1" t="s">
        <v>327</v>
      </c>
      <c r="E816" s="1" t="s">
        <v>64</v>
      </c>
      <c r="AD816">
        <v>45</v>
      </c>
      <c r="AE816">
        <v>31</v>
      </c>
      <c r="AF816">
        <v>0</v>
      </c>
      <c r="AG816">
        <v>0</v>
      </c>
      <c r="AH816">
        <v>0</v>
      </c>
      <c r="AI816">
        <v>0</v>
      </c>
      <c r="AJ816">
        <v>386</v>
      </c>
      <c r="BB816">
        <v>5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25</v>
      </c>
      <c r="BI816" s="3">
        <v>4</v>
      </c>
      <c r="BJ816" s="3" t="str">
        <f t="array" ref="BJ816">IF(C816="yes",VLOOKUP(BI816&amp;D816,CHOOSE({1,2},Schedule_2015!$A$2:$A$257&amp;Schedule_2015!$B$2:$B$257,Schedule_2015!$C$2:$C$257),2,0),VLOOKUP(BI816&amp;D816,CHOOSE({1,2},Schedule_2015!$A$2:$A$257&amp;Schedule_2015!$C$2:$C$257,Schedule_2015!$B$2:$B$257),2,0))</f>
        <v>CIN</v>
      </c>
      <c r="BK816" s="3">
        <f>VLOOKUP(BJ816,Def!$A$2:$Z$34,23,0)</f>
        <v>78.400000000000006</v>
      </c>
      <c r="BL816" s="3">
        <f>VLOOKUP(BJ816,Def!$A$2:$Z$34,16,0)</f>
        <v>288</v>
      </c>
      <c r="BM816" s="3">
        <f>VLOOKUP(BJ816,Def!$A$2:$Z$34,17,0)</f>
        <v>6</v>
      </c>
      <c r="BN816" s="3">
        <f>VLOOKUP(BJ816,Def!$A$2:$Z$34,24,0)</f>
        <v>8</v>
      </c>
      <c r="BO816" s="1">
        <f t="shared" ca="1" si="180"/>
        <v>0</v>
      </c>
      <c r="BP816" s="1">
        <f t="shared" ca="1" si="181"/>
        <v>15.44</v>
      </c>
      <c r="BQ816" s="1">
        <f t="shared" ca="1" si="182"/>
        <v>3</v>
      </c>
      <c r="BR816" s="1">
        <f t="shared" ca="1" si="183"/>
        <v>0</v>
      </c>
      <c r="BS816" s="1">
        <f t="shared" ca="1" si="184"/>
        <v>2.5</v>
      </c>
      <c r="BT816" s="1">
        <f t="shared" ca="1" si="185"/>
        <v>0</v>
      </c>
      <c r="BU816" s="1">
        <f t="shared" ca="1" si="186"/>
        <v>0</v>
      </c>
      <c r="BV816" s="1">
        <f t="shared" ca="1" si="187"/>
        <v>0</v>
      </c>
      <c r="BW816" s="1">
        <f t="shared" ca="1" si="188"/>
        <v>0</v>
      </c>
      <c r="BX816" s="1">
        <f t="shared" ca="1" si="189"/>
        <v>0</v>
      </c>
      <c r="BY816" s="1">
        <f t="shared" ca="1" si="190"/>
        <v>0</v>
      </c>
      <c r="BZ816" s="1">
        <f t="shared" ca="1" si="191"/>
        <v>0</v>
      </c>
      <c r="CA816" s="1">
        <f t="shared" ca="1" si="192"/>
        <v>0</v>
      </c>
      <c r="CB816" s="1">
        <f t="shared" ca="1" si="193"/>
        <v>0</v>
      </c>
      <c r="CC816" s="1">
        <f t="shared" ca="1" si="194"/>
        <v>20.939999999999998</v>
      </c>
    </row>
    <row r="817" spans="1:81" hidden="1" x14ac:dyDescent="0.25">
      <c r="A817" s="1" t="s">
        <v>334</v>
      </c>
      <c r="B817" s="1" t="s">
        <v>335</v>
      </c>
      <c r="C817" s="1" t="s">
        <v>135</v>
      </c>
      <c r="D817" s="1" t="s">
        <v>327</v>
      </c>
      <c r="E817" s="1" t="s">
        <v>69</v>
      </c>
      <c r="AU817">
        <v>25</v>
      </c>
      <c r="AV817">
        <v>0</v>
      </c>
      <c r="AW817">
        <v>6</v>
      </c>
      <c r="AX817">
        <v>0</v>
      </c>
      <c r="AY817">
        <v>0</v>
      </c>
      <c r="AZ817">
        <v>0</v>
      </c>
      <c r="BA817">
        <v>70</v>
      </c>
      <c r="BB817">
        <v>11</v>
      </c>
      <c r="BC817">
        <v>24</v>
      </c>
      <c r="BD817">
        <v>0</v>
      </c>
      <c r="BE817">
        <v>0</v>
      </c>
      <c r="BF817">
        <v>0</v>
      </c>
      <c r="BG817">
        <v>0</v>
      </c>
      <c r="BH817">
        <v>75</v>
      </c>
      <c r="BI817" s="3">
        <v>4</v>
      </c>
      <c r="BJ817" s="3" t="str">
        <f t="array" ref="BJ817">IF(C817="yes",VLOOKUP(BI817&amp;D817,CHOOSE({1,2},Schedule_2015!$A$2:$A$257&amp;Schedule_2015!$B$2:$B$257,Schedule_2015!$C$2:$C$257),2,0),VLOOKUP(BI817&amp;D817,CHOOSE({1,2},Schedule_2015!$A$2:$A$257&amp;Schedule_2015!$C$2:$C$257,Schedule_2015!$B$2:$B$257),2,0))</f>
        <v>CIN</v>
      </c>
      <c r="BK817" s="3">
        <f>VLOOKUP(BJ817,Def!$A$2:$Z$34,23,0)</f>
        <v>78.400000000000006</v>
      </c>
      <c r="BL817" s="3">
        <f>VLOOKUP(BJ817,Def!$A$2:$Z$34,16,0)</f>
        <v>288</v>
      </c>
      <c r="BM817" s="3">
        <f>VLOOKUP(BJ817,Def!$A$2:$Z$34,17,0)</f>
        <v>6</v>
      </c>
      <c r="BN817" s="3">
        <f>VLOOKUP(BJ817,Def!$A$2:$Z$34,24,0)</f>
        <v>8</v>
      </c>
      <c r="BO817" s="1">
        <f t="shared" ca="1" si="180"/>
        <v>0</v>
      </c>
      <c r="BP817" s="1">
        <f t="shared" ca="1" si="181"/>
        <v>0</v>
      </c>
      <c r="BQ817" s="1">
        <f t="shared" ca="1" si="182"/>
        <v>0</v>
      </c>
      <c r="BR817" s="1">
        <f t="shared" ca="1" si="183"/>
        <v>0</v>
      </c>
      <c r="BS817" s="1">
        <f t="shared" ca="1" si="184"/>
        <v>7.5</v>
      </c>
      <c r="BT817" s="1">
        <f t="shared" ca="1" si="185"/>
        <v>0</v>
      </c>
      <c r="BU817" s="1">
        <f t="shared" ca="1" si="186"/>
        <v>0</v>
      </c>
      <c r="BV817" s="1">
        <f t="shared" ca="1" si="187"/>
        <v>7</v>
      </c>
      <c r="BW817" s="1">
        <f t="shared" ca="1" si="188"/>
        <v>6</v>
      </c>
      <c r="BX817" s="1">
        <f t="shared" ca="1" si="189"/>
        <v>0</v>
      </c>
      <c r="BY817" s="1">
        <f t="shared" ca="1" si="190"/>
        <v>0</v>
      </c>
      <c r="BZ817" s="1">
        <f t="shared" ca="1" si="191"/>
        <v>0</v>
      </c>
      <c r="CA817" s="1">
        <f t="shared" ca="1" si="192"/>
        <v>0</v>
      </c>
      <c r="CB817" s="1">
        <f t="shared" ca="1" si="193"/>
        <v>0</v>
      </c>
      <c r="CC817" s="1">
        <f t="shared" ca="1" si="194"/>
        <v>20.5</v>
      </c>
    </row>
    <row r="818" spans="1:81" hidden="1" x14ac:dyDescent="0.25">
      <c r="A818" s="1" t="s">
        <v>1294</v>
      </c>
      <c r="B818" s="1" t="s">
        <v>1295</v>
      </c>
      <c r="C818" s="1" t="s">
        <v>62</v>
      </c>
      <c r="D818" s="1" t="s">
        <v>1285</v>
      </c>
      <c r="E818" s="1" t="s">
        <v>350</v>
      </c>
      <c r="AU818">
        <v>11</v>
      </c>
      <c r="AV818">
        <v>11</v>
      </c>
      <c r="AW818">
        <v>3</v>
      </c>
      <c r="AX818">
        <v>2</v>
      </c>
      <c r="AY818">
        <v>0</v>
      </c>
      <c r="AZ818">
        <v>0</v>
      </c>
      <c r="BA818">
        <v>26</v>
      </c>
      <c r="BI818" s="3">
        <v>1</v>
      </c>
      <c r="BJ818" s="3" t="str">
        <f t="array" ref="BJ818">IF(C818="yes",VLOOKUP(BI818&amp;D818,CHOOSE({1,2},Schedule_2015!$A$2:$A$257&amp;Schedule_2015!$B$2:$B$257,Schedule_2015!$C$2:$C$257),2,0),VLOOKUP(BI818&amp;D818,CHOOSE({1,2},Schedule_2015!$A$2:$A$257&amp;Schedule_2015!$C$2:$C$257,Schedule_2015!$B$2:$B$257),2,0))</f>
        <v>CIN</v>
      </c>
      <c r="BK818" s="3">
        <f>VLOOKUP(BJ818,Def!$A$2:$Z$34,23,0)</f>
        <v>78.400000000000006</v>
      </c>
      <c r="BL818" s="3">
        <f>VLOOKUP(BJ818,Def!$A$2:$Z$34,16,0)</f>
        <v>288</v>
      </c>
      <c r="BM818" s="3">
        <f>VLOOKUP(BJ818,Def!$A$2:$Z$34,17,0)</f>
        <v>6</v>
      </c>
      <c r="BN818" s="3">
        <f>VLOOKUP(BJ818,Def!$A$2:$Z$34,24,0)</f>
        <v>8</v>
      </c>
      <c r="BO818" s="1">
        <f t="shared" ca="1" si="180"/>
        <v>0</v>
      </c>
      <c r="BP818" s="1">
        <f t="shared" ca="1" si="181"/>
        <v>0</v>
      </c>
      <c r="BQ818" s="1">
        <f t="shared" ca="1" si="182"/>
        <v>0</v>
      </c>
      <c r="BR818" s="1">
        <f t="shared" ca="1" si="183"/>
        <v>0</v>
      </c>
      <c r="BS818" s="1">
        <f t="shared" ca="1" si="184"/>
        <v>0</v>
      </c>
      <c r="BT818" s="1">
        <f t="shared" ca="1" si="185"/>
        <v>0</v>
      </c>
      <c r="BU818" s="1">
        <f t="shared" ca="1" si="186"/>
        <v>0</v>
      </c>
      <c r="BV818" s="1">
        <f t="shared" ca="1" si="187"/>
        <v>2.6</v>
      </c>
      <c r="BW818" s="1">
        <f t="shared" ca="1" si="188"/>
        <v>3</v>
      </c>
      <c r="BX818" s="1">
        <f t="shared" ca="1" si="189"/>
        <v>12</v>
      </c>
      <c r="BY818" s="1">
        <f t="shared" ca="1" si="190"/>
        <v>0</v>
      </c>
      <c r="BZ818" s="1">
        <f t="shared" ca="1" si="191"/>
        <v>0</v>
      </c>
      <c r="CA818" s="1">
        <f t="shared" ca="1" si="192"/>
        <v>0</v>
      </c>
      <c r="CB818" s="1">
        <f t="shared" ca="1" si="193"/>
        <v>0</v>
      </c>
      <c r="CC818" s="1">
        <f t="shared" ca="1" si="194"/>
        <v>17.600000000000001</v>
      </c>
    </row>
    <row r="819" spans="1:81" hidden="1" x14ac:dyDescent="0.25">
      <c r="A819" s="1" t="s">
        <v>1511</v>
      </c>
      <c r="B819" s="1" t="s">
        <v>1512</v>
      </c>
      <c r="C819" s="1" t="s">
        <v>135</v>
      </c>
      <c r="D819" s="1" t="s">
        <v>1508</v>
      </c>
      <c r="E819" s="1" t="s">
        <v>69</v>
      </c>
      <c r="AU819">
        <v>19</v>
      </c>
      <c r="AV819">
        <v>0</v>
      </c>
      <c r="AW819">
        <v>6</v>
      </c>
      <c r="AX819">
        <v>0</v>
      </c>
      <c r="AY819">
        <v>0</v>
      </c>
      <c r="AZ819">
        <v>0</v>
      </c>
      <c r="BA819">
        <v>68</v>
      </c>
      <c r="BB819">
        <v>7</v>
      </c>
      <c r="BC819">
        <v>9</v>
      </c>
      <c r="BD819">
        <v>0</v>
      </c>
      <c r="BE819">
        <v>0</v>
      </c>
      <c r="BF819">
        <v>0</v>
      </c>
      <c r="BG819">
        <v>0</v>
      </c>
      <c r="BH819">
        <v>36</v>
      </c>
      <c r="BI819" s="3">
        <v>2</v>
      </c>
      <c r="BJ819" s="3" t="str">
        <f t="array" ref="BJ819">IF(C819="yes",VLOOKUP(BI819&amp;D819,CHOOSE({1,2},Schedule_2015!$A$2:$A$257&amp;Schedule_2015!$B$2:$B$257,Schedule_2015!$C$2:$C$257),2,0),VLOOKUP(BI819&amp;D819,CHOOSE({1,2},Schedule_2015!$A$2:$A$257&amp;Schedule_2015!$C$2:$C$257,Schedule_2015!$B$2:$B$257),2,0))</f>
        <v>CIN</v>
      </c>
      <c r="BK819" s="3">
        <f>VLOOKUP(BJ819,Def!$A$2:$Z$34,23,0)</f>
        <v>78.400000000000006</v>
      </c>
      <c r="BL819" s="3">
        <f>VLOOKUP(BJ819,Def!$A$2:$Z$34,16,0)</f>
        <v>288</v>
      </c>
      <c r="BM819" s="3">
        <f>VLOOKUP(BJ819,Def!$A$2:$Z$34,17,0)</f>
        <v>6</v>
      </c>
      <c r="BN819" s="3">
        <f>VLOOKUP(BJ819,Def!$A$2:$Z$34,24,0)</f>
        <v>8</v>
      </c>
      <c r="BO819" s="1">
        <f t="shared" ca="1" si="180"/>
        <v>0</v>
      </c>
      <c r="BP819" s="1">
        <f t="shared" ca="1" si="181"/>
        <v>0</v>
      </c>
      <c r="BQ819" s="1">
        <f t="shared" ca="1" si="182"/>
        <v>0</v>
      </c>
      <c r="BR819" s="1">
        <f t="shared" ca="1" si="183"/>
        <v>0</v>
      </c>
      <c r="BS819" s="1">
        <f t="shared" ca="1" si="184"/>
        <v>3.6</v>
      </c>
      <c r="BT819" s="1">
        <f t="shared" ca="1" si="185"/>
        <v>0</v>
      </c>
      <c r="BU819" s="1">
        <f t="shared" ca="1" si="186"/>
        <v>0</v>
      </c>
      <c r="BV819" s="1">
        <f t="shared" ca="1" si="187"/>
        <v>6.8000000000000007</v>
      </c>
      <c r="BW819" s="1">
        <f t="shared" ca="1" si="188"/>
        <v>6</v>
      </c>
      <c r="BX819" s="1">
        <f t="shared" ca="1" si="189"/>
        <v>0</v>
      </c>
      <c r="BY819" s="1">
        <f t="shared" ca="1" si="190"/>
        <v>0</v>
      </c>
      <c r="BZ819" s="1">
        <f t="shared" ca="1" si="191"/>
        <v>0</v>
      </c>
      <c r="CA819" s="1">
        <f t="shared" ca="1" si="192"/>
        <v>0</v>
      </c>
      <c r="CB819" s="1">
        <f t="shared" ca="1" si="193"/>
        <v>0</v>
      </c>
      <c r="CC819" s="1">
        <f t="shared" ca="1" si="194"/>
        <v>16.399999999999999</v>
      </c>
    </row>
    <row r="820" spans="1:81" hidden="1" x14ac:dyDescent="0.25">
      <c r="A820" s="1" t="s">
        <v>1506</v>
      </c>
      <c r="B820" s="1" t="s">
        <v>1507</v>
      </c>
      <c r="C820" s="1" t="s">
        <v>135</v>
      </c>
      <c r="D820" s="1" t="s">
        <v>1508</v>
      </c>
      <c r="E820" s="1" t="s">
        <v>64</v>
      </c>
      <c r="K820">
        <v>1</v>
      </c>
      <c r="L820">
        <v>0</v>
      </c>
      <c r="M820">
        <v>1</v>
      </c>
      <c r="N820">
        <v>0</v>
      </c>
      <c r="O820">
        <v>0</v>
      </c>
      <c r="AD820">
        <v>27</v>
      </c>
      <c r="AE820">
        <v>21</v>
      </c>
      <c r="AF820">
        <v>1</v>
      </c>
      <c r="AG820">
        <v>2</v>
      </c>
      <c r="AH820">
        <v>1</v>
      </c>
      <c r="AI820">
        <v>0</v>
      </c>
      <c r="AJ820">
        <v>241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5</v>
      </c>
      <c r="BI820" s="3">
        <v>2</v>
      </c>
      <c r="BJ820" s="3" t="str">
        <f t="array" ref="BJ820">IF(C820="yes",VLOOKUP(BI820&amp;D820,CHOOSE({1,2},Schedule_2015!$A$2:$A$257&amp;Schedule_2015!$B$2:$B$257,Schedule_2015!$C$2:$C$257),2,0),VLOOKUP(BI820&amp;D820,CHOOSE({1,2},Schedule_2015!$A$2:$A$257&amp;Schedule_2015!$C$2:$C$257,Schedule_2015!$B$2:$B$257),2,0))</f>
        <v>CIN</v>
      </c>
      <c r="BK820" s="3">
        <f>VLOOKUP(BJ820,Def!$A$2:$Z$34,23,0)</f>
        <v>78.400000000000006</v>
      </c>
      <c r="BL820" s="3">
        <f>VLOOKUP(BJ820,Def!$A$2:$Z$34,16,0)</f>
        <v>288</v>
      </c>
      <c r="BM820" s="3">
        <f>VLOOKUP(BJ820,Def!$A$2:$Z$34,17,0)</f>
        <v>6</v>
      </c>
      <c r="BN820" s="3">
        <f>VLOOKUP(BJ820,Def!$A$2:$Z$34,24,0)</f>
        <v>8</v>
      </c>
      <c r="BO820" s="1">
        <f t="shared" ca="1" si="180"/>
        <v>8</v>
      </c>
      <c r="BP820" s="1">
        <f t="shared" ca="1" si="181"/>
        <v>9.64</v>
      </c>
      <c r="BQ820" s="1">
        <f t="shared" ca="1" si="182"/>
        <v>0</v>
      </c>
      <c r="BR820" s="1">
        <f t="shared" ca="1" si="183"/>
        <v>-1</v>
      </c>
      <c r="BS820" s="1">
        <f t="shared" ca="1" si="184"/>
        <v>0.5</v>
      </c>
      <c r="BT820" s="1">
        <f t="shared" ca="1" si="185"/>
        <v>0</v>
      </c>
      <c r="BU820" s="1">
        <f t="shared" ca="1" si="186"/>
        <v>0</v>
      </c>
      <c r="BV820" s="1">
        <f t="shared" ca="1" si="187"/>
        <v>0</v>
      </c>
      <c r="BW820" s="1">
        <f t="shared" ca="1" si="188"/>
        <v>0</v>
      </c>
      <c r="BX820" s="1">
        <f t="shared" ca="1" si="189"/>
        <v>0</v>
      </c>
      <c r="BY820" s="1">
        <f t="shared" ca="1" si="190"/>
        <v>0</v>
      </c>
      <c r="BZ820" s="1">
        <f t="shared" ca="1" si="191"/>
        <v>0</v>
      </c>
      <c r="CA820" s="1">
        <f t="shared" ca="1" si="192"/>
        <v>-1</v>
      </c>
      <c r="CB820" s="1">
        <f t="shared" ca="1" si="193"/>
        <v>0</v>
      </c>
      <c r="CC820" s="1">
        <f t="shared" ca="1" si="194"/>
        <v>16.14</v>
      </c>
    </row>
    <row r="821" spans="1:81" hidden="1" x14ac:dyDescent="0.25">
      <c r="A821" s="1" t="s">
        <v>874</v>
      </c>
      <c r="B821" s="1" t="s">
        <v>1946</v>
      </c>
      <c r="C821" s="1" t="s">
        <v>135</v>
      </c>
      <c r="D821" s="1" t="s">
        <v>1508</v>
      </c>
      <c r="E821" s="1" t="s">
        <v>76</v>
      </c>
      <c r="AU821">
        <v>15</v>
      </c>
      <c r="AV821">
        <v>10</v>
      </c>
      <c r="AW821">
        <v>5</v>
      </c>
      <c r="AX821">
        <v>1</v>
      </c>
      <c r="AY821">
        <v>0</v>
      </c>
      <c r="AZ821">
        <v>0</v>
      </c>
      <c r="BA821">
        <v>45</v>
      </c>
      <c r="BI821" s="3">
        <v>2</v>
      </c>
      <c r="BJ821" s="3" t="str">
        <f t="array" ref="BJ821">IF(C821="yes",VLOOKUP(BI821&amp;D821,CHOOSE({1,2},Schedule_2015!$A$2:$A$257&amp;Schedule_2015!$B$2:$B$257,Schedule_2015!$C$2:$C$257),2,0),VLOOKUP(BI821&amp;D821,CHOOSE({1,2},Schedule_2015!$A$2:$A$257&amp;Schedule_2015!$C$2:$C$257,Schedule_2015!$B$2:$B$257),2,0))</f>
        <v>CIN</v>
      </c>
      <c r="BK821" s="3">
        <f>VLOOKUP(BJ821,Def!$A$2:$Z$34,23,0)</f>
        <v>78.400000000000006</v>
      </c>
      <c r="BL821" s="3">
        <f>VLOOKUP(BJ821,Def!$A$2:$Z$34,16,0)</f>
        <v>288</v>
      </c>
      <c r="BM821" s="3">
        <f>VLOOKUP(BJ821,Def!$A$2:$Z$34,17,0)</f>
        <v>6</v>
      </c>
      <c r="BN821" s="3">
        <f>VLOOKUP(BJ821,Def!$A$2:$Z$34,24,0)</f>
        <v>8</v>
      </c>
      <c r="BO821" s="1">
        <f t="shared" ca="1" si="180"/>
        <v>0</v>
      </c>
      <c r="BP821" s="1">
        <f t="shared" ca="1" si="181"/>
        <v>0</v>
      </c>
      <c r="BQ821" s="1">
        <f t="shared" ca="1" si="182"/>
        <v>0</v>
      </c>
      <c r="BR821" s="1">
        <f t="shared" ca="1" si="183"/>
        <v>0</v>
      </c>
      <c r="BS821" s="1">
        <f t="shared" ca="1" si="184"/>
        <v>0</v>
      </c>
      <c r="BT821" s="1">
        <f t="shared" ca="1" si="185"/>
        <v>0</v>
      </c>
      <c r="BU821" s="1">
        <f t="shared" ca="1" si="186"/>
        <v>0</v>
      </c>
      <c r="BV821" s="1">
        <f t="shared" ca="1" si="187"/>
        <v>4.5</v>
      </c>
      <c r="BW821" s="1">
        <f t="shared" ca="1" si="188"/>
        <v>5</v>
      </c>
      <c r="BX821" s="1">
        <f t="shared" ca="1" si="189"/>
        <v>6</v>
      </c>
      <c r="BY821" s="1">
        <f t="shared" ca="1" si="190"/>
        <v>0</v>
      </c>
      <c r="BZ821" s="1">
        <f t="shared" ca="1" si="191"/>
        <v>0</v>
      </c>
      <c r="CA821" s="1">
        <f t="shared" ca="1" si="192"/>
        <v>0</v>
      </c>
      <c r="CB821" s="1">
        <f t="shared" ca="1" si="193"/>
        <v>0</v>
      </c>
      <c r="CC821" s="1">
        <f t="shared" ca="1" si="194"/>
        <v>15.5</v>
      </c>
    </row>
    <row r="822" spans="1:81" hidden="1" x14ac:dyDescent="0.25">
      <c r="A822" s="1" t="s">
        <v>1290</v>
      </c>
      <c r="B822" s="1" t="s">
        <v>1291</v>
      </c>
      <c r="C822" s="1" t="s">
        <v>62</v>
      </c>
      <c r="D822" s="1" t="s">
        <v>1285</v>
      </c>
      <c r="E822" s="1" t="s">
        <v>69</v>
      </c>
      <c r="AU822">
        <v>11</v>
      </c>
      <c r="AV822">
        <v>0</v>
      </c>
      <c r="AW822">
        <v>7</v>
      </c>
      <c r="AX822">
        <v>0</v>
      </c>
      <c r="AY822">
        <v>0</v>
      </c>
      <c r="AZ822">
        <v>0</v>
      </c>
      <c r="BA822">
        <v>36</v>
      </c>
      <c r="BB822">
        <v>11</v>
      </c>
      <c r="BC822">
        <v>12</v>
      </c>
      <c r="BD822">
        <v>0</v>
      </c>
      <c r="BE822">
        <v>0</v>
      </c>
      <c r="BF822">
        <v>0</v>
      </c>
      <c r="BG822">
        <v>0</v>
      </c>
      <c r="BH822">
        <v>44</v>
      </c>
      <c r="BI822" s="3">
        <v>1</v>
      </c>
      <c r="BJ822" s="3" t="str">
        <f t="array" ref="BJ822">IF(C822="yes",VLOOKUP(BI822&amp;D822,CHOOSE({1,2},Schedule_2015!$A$2:$A$257&amp;Schedule_2015!$B$2:$B$257,Schedule_2015!$C$2:$C$257),2,0),VLOOKUP(BI822&amp;D822,CHOOSE({1,2},Schedule_2015!$A$2:$A$257&amp;Schedule_2015!$C$2:$C$257,Schedule_2015!$B$2:$B$257),2,0))</f>
        <v>CIN</v>
      </c>
      <c r="BK822" s="3">
        <f>VLOOKUP(BJ822,Def!$A$2:$Z$34,23,0)</f>
        <v>78.400000000000006</v>
      </c>
      <c r="BL822" s="3">
        <f>VLOOKUP(BJ822,Def!$A$2:$Z$34,16,0)</f>
        <v>288</v>
      </c>
      <c r="BM822" s="3">
        <f>VLOOKUP(BJ822,Def!$A$2:$Z$34,17,0)</f>
        <v>6</v>
      </c>
      <c r="BN822" s="3">
        <f>VLOOKUP(BJ822,Def!$A$2:$Z$34,24,0)</f>
        <v>8</v>
      </c>
      <c r="BO822" s="1">
        <f t="shared" ca="1" si="180"/>
        <v>0</v>
      </c>
      <c r="BP822" s="1">
        <f t="shared" ca="1" si="181"/>
        <v>0</v>
      </c>
      <c r="BQ822" s="1">
        <f t="shared" ca="1" si="182"/>
        <v>0</v>
      </c>
      <c r="BR822" s="1">
        <f t="shared" ca="1" si="183"/>
        <v>0</v>
      </c>
      <c r="BS822" s="1">
        <f t="shared" ca="1" si="184"/>
        <v>4.4000000000000004</v>
      </c>
      <c r="BT822" s="1">
        <f t="shared" ca="1" si="185"/>
        <v>0</v>
      </c>
      <c r="BU822" s="1">
        <f t="shared" ca="1" si="186"/>
        <v>0</v>
      </c>
      <c r="BV822" s="1">
        <f t="shared" ca="1" si="187"/>
        <v>3.6</v>
      </c>
      <c r="BW822" s="1">
        <f t="shared" ca="1" si="188"/>
        <v>7</v>
      </c>
      <c r="BX822" s="1">
        <f t="shared" ca="1" si="189"/>
        <v>0</v>
      </c>
      <c r="BY822" s="1">
        <f t="shared" ca="1" si="190"/>
        <v>0</v>
      </c>
      <c r="BZ822" s="1">
        <f t="shared" ca="1" si="191"/>
        <v>0</v>
      </c>
      <c r="CA822" s="1">
        <f t="shared" ca="1" si="192"/>
        <v>0</v>
      </c>
      <c r="CB822" s="1">
        <f t="shared" ca="1" si="193"/>
        <v>0</v>
      </c>
      <c r="CC822" s="1">
        <f t="shared" ca="1" si="194"/>
        <v>15</v>
      </c>
    </row>
    <row r="823" spans="1:81" hidden="1" x14ac:dyDescent="0.25">
      <c r="A823" s="1" t="s">
        <v>342</v>
      </c>
      <c r="B823" s="1" t="s">
        <v>481</v>
      </c>
      <c r="C823" s="1" t="s">
        <v>135</v>
      </c>
      <c r="D823" s="1" t="s">
        <v>482</v>
      </c>
      <c r="E823" s="1" t="s">
        <v>64</v>
      </c>
      <c r="AD823">
        <v>23</v>
      </c>
      <c r="AE823">
        <v>15</v>
      </c>
      <c r="AF823">
        <v>1</v>
      </c>
      <c r="AG823">
        <v>1</v>
      </c>
      <c r="AH823">
        <v>0</v>
      </c>
      <c r="AI823">
        <v>0</v>
      </c>
      <c r="AJ823">
        <v>213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0</v>
      </c>
      <c r="BH823">
        <v>21</v>
      </c>
      <c r="BI823" s="3">
        <v>5</v>
      </c>
      <c r="BJ823" s="3" t="str">
        <f t="array" ref="BJ823">IF(C823="yes",VLOOKUP(BI823&amp;D823,CHOOSE({1,2},Schedule_2015!$A$2:$A$257&amp;Schedule_2015!$B$2:$B$257,Schedule_2015!$C$2:$C$257),2,0),VLOOKUP(BI823&amp;D823,CHOOSE({1,2},Schedule_2015!$A$2:$A$257&amp;Schedule_2015!$C$2:$C$257,Schedule_2015!$B$2:$B$257),2,0))</f>
        <v>CIN</v>
      </c>
      <c r="BK823" s="3">
        <f>VLOOKUP(BJ823,Def!$A$2:$Z$34,23,0)</f>
        <v>78.400000000000006</v>
      </c>
      <c r="BL823" s="3">
        <f>VLOOKUP(BJ823,Def!$A$2:$Z$34,16,0)</f>
        <v>288</v>
      </c>
      <c r="BM823" s="3">
        <f>VLOOKUP(BJ823,Def!$A$2:$Z$34,17,0)</f>
        <v>6</v>
      </c>
      <c r="BN823" s="3">
        <f>VLOOKUP(BJ823,Def!$A$2:$Z$34,24,0)</f>
        <v>8</v>
      </c>
      <c r="BO823" s="1">
        <f t="shared" ca="1" si="180"/>
        <v>4</v>
      </c>
      <c r="BP823" s="1">
        <f t="shared" ca="1" si="181"/>
        <v>8.52</v>
      </c>
      <c r="BQ823" s="1">
        <f t="shared" ca="1" si="182"/>
        <v>0</v>
      </c>
      <c r="BR823" s="1">
        <f t="shared" ca="1" si="183"/>
        <v>-1</v>
      </c>
      <c r="BS823" s="1">
        <f t="shared" ca="1" si="184"/>
        <v>2.1</v>
      </c>
      <c r="BT823" s="1">
        <f t="shared" ca="1" si="185"/>
        <v>0</v>
      </c>
      <c r="BU823" s="1">
        <f t="shared" ca="1" si="186"/>
        <v>0</v>
      </c>
      <c r="BV823" s="1">
        <f t="shared" ca="1" si="187"/>
        <v>0</v>
      </c>
      <c r="BW823" s="1">
        <f t="shared" ca="1" si="188"/>
        <v>0</v>
      </c>
      <c r="BX823" s="1">
        <f t="shared" ca="1" si="189"/>
        <v>0</v>
      </c>
      <c r="BY823" s="1">
        <f t="shared" ca="1" si="190"/>
        <v>0</v>
      </c>
      <c r="BZ823" s="1">
        <f t="shared" ca="1" si="191"/>
        <v>0</v>
      </c>
      <c r="CA823" s="1">
        <f t="shared" ca="1" si="192"/>
        <v>0</v>
      </c>
      <c r="CB823" s="1">
        <f t="shared" ca="1" si="193"/>
        <v>0</v>
      </c>
      <c r="CC823" s="1">
        <f t="shared" ca="1" si="194"/>
        <v>13.62</v>
      </c>
    </row>
    <row r="824" spans="1:81" hidden="1" x14ac:dyDescent="0.25">
      <c r="A824" s="1" t="s">
        <v>1140</v>
      </c>
      <c r="B824" s="1" t="s">
        <v>1515</v>
      </c>
      <c r="C824" s="1" t="s">
        <v>135</v>
      </c>
      <c r="D824" s="1" t="s">
        <v>1508</v>
      </c>
      <c r="E824" s="1" t="s">
        <v>76</v>
      </c>
      <c r="AU824">
        <v>40</v>
      </c>
      <c r="AV824">
        <v>40</v>
      </c>
      <c r="AW824">
        <v>2</v>
      </c>
      <c r="AX824">
        <v>1</v>
      </c>
      <c r="AY824">
        <v>0</v>
      </c>
      <c r="AZ824">
        <v>0</v>
      </c>
      <c r="BA824">
        <v>55</v>
      </c>
      <c r="BI824" s="3">
        <v>2</v>
      </c>
      <c r="BJ824" s="3" t="str">
        <f t="array" ref="BJ824">IF(C824="yes",VLOOKUP(BI824&amp;D824,CHOOSE({1,2},Schedule_2015!$A$2:$A$257&amp;Schedule_2015!$B$2:$B$257,Schedule_2015!$C$2:$C$257),2,0),VLOOKUP(BI824&amp;D824,CHOOSE({1,2},Schedule_2015!$A$2:$A$257&amp;Schedule_2015!$C$2:$C$257,Schedule_2015!$B$2:$B$257),2,0))</f>
        <v>CIN</v>
      </c>
      <c r="BK824" s="3">
        <f>VLOOKUP(BJ824,Def!$A$2:$Z$34,23,0)</f>
        <v>78.400000000000006</v>
      </c>
      <c r="BL824" s="3">
        <f>VLOOKUP(BJ824,Def!$A$2:$Z$34,16,0)</f>
        <v>288</v>
      </c>
      <c r="BM824" s="3">
        <f>VLOOKUP(BJ824,Def!$A$2:$Z$34,17,0)</f>
        <v>6</v>
      </c>
      <c r="BN824" s="3">
        <f>VLOOKUP(BJ824,Def!$A$2:$Z$34,24,0)</f>
        <v>8</v>
      </c>
      <c r="BO824" s="1">
        <f t="shared" ca="1" si="180"/>
        <v>0</v>
      </c>
      <c r="BP824" s="1">
        <f t="shared" ca="1" si="181"/>
        <v>0</v>
      </c>
      <c r="BQ824" s="1">
        <f t="shared" ca="1" si="182"/>
        <v>0</v>
      </c>
      <c r="BR824" s="1">
        <f t="shared" ca="1" si="183"/>
        <v>0</v>
      </c>
      <c r="BS824" s="1">
        <f t="shared" ca="1" si="184"/>
        <v>0</v>
      </c>
      <c r="BT824" s="1">
        <f t="shared" ca="1" si="185"/>
        <v>0</v>
      </c>
      <c r="BU824" s="1">
        <f t="shared" ca="1" si="186"/>
        <v>0</v>
      </c>
      <c r="BV824" s="1">
        <f t="shared" ca="1" si="187"/>
        <v>5.5</v>
      </c>
      <c r="BW824" s="1">
        <f t="shared" ca="1" si="188"/>
        <v>2</v>
      </c>
      <c r="BX824" s="1">
        <f t="shared" ca="1" si="189"/>
        <v>6</v>
      </c>
      <c r="BY824" s="1">
        <f t="shared" ca="1" si="190"/>
        <v>0</v>
      </c>
      <c r="BZ824" s="1">
        <f t="shared" ca="1" si="191"/>
        <v>0</v>
      </c>
      <c r="CA824" s="1">
        <f t="shared" ca="1" si="192"/>
        <v>0</v>
      </c>
      <c r="CB824" s="1">
        <f t="shared" ca="1" si="193"/>
        <v>0</v>
      </c>
      <c r="CC824" s="1">
        <f t="shared" ca="1" si="194"/>
        <v>13.5</v>
      </c>
    </row>
    <row r="825" spans="1:81" hidden="1" x14ac:dyDescent="0.25">
      <c r="A825" s="1" t="s">
        <v>494</v>
      </c>
      <c r="B825" s="1" t="s">
        <v>495</v>
      </c>
      <c r="C825" s="1" t="s">
        <v>135</v>
      </c>
      <c r="D825" s="1" t="s">
        <v>482</v>
      </c>
      <c r="E825" s="1" t="s">
        <v>76</v>
      </c>
      <c r="AU825">
        <v>30</v>
      </c>
      <c r="AV825">
        <v>30</v>
      </c>
      <c r="AW825">
        <v>2</v>
      </c>
      <c r="AX825">
        <v>1</v>
      </c>
      <c r="AY825">
        <v>0</v>
      </c>
      <c r="AZ825">
        <v>0</v>
      </c>
      <c r="BA825">
        <v>38</v>
      </c>
      <c r="BI825" s="3">
        <v>5</v>
      </c>
      <c r="BJ825" s="3" t="str">
        <f t="array" ref="BJ825">IF(C825="yes",VLOOKUP(BI825&amp;D825,CHOOSE({1,2},Schedule_2015!$A$2:$A$257&amp;Schedule_2015!$B$2:$B$257,Schedule_2015!$C$2:$C$257),2,0),VLOOKUP(BI825&amp;D825,CHOOSE({1,2},Schedule_2015!$A$2:$A$257&amp;Schedule_2015!$C$2:$C$257,Schedule_2015!$B$2:$B$257),2,0))</f>
        <v>CIN</v>
      </c>
      <c r="BK825" s="3">
        <f>VLOOKUP(BJ825,Def!$A$2:$Z$34,23,0)</f>
        <v>78.400000000000006</v>
      </c>
      <c r="BL825" s="3">
        <f>VLOOKUP(BJ825,Def!$A$2:$Z$34,16,0)</f>
        <v>288</v>
      </c>
      <c r="BM825" s="3">
        <f>VLOOKUP(BJ825,Def!$A$2:$Z$34,17,0)</f>
        <v>6</v>
      </c>
      <c r="BN825" s="3">
        <f>VLOOKUP(BJ825,Def!$A$2:$Z$34,24,0)</f>
        <v>8</v>
      </c>
      <c r="BO825" s="1">
        <f t="shared" ca="1" si="180"/>
        <v>0</v>
      </c>
      <c r="BP825" s="1">
        <f t="shared" ca="1" si="181"/>
        <v>0</v>
      </c>
      <c r="BQ825" s="1">
        <f t="shared" ca="1" si="182"/>
        <v>0</v>
      </c>
      <c r="BR825" s="1">
        <f t="shared" ca="1" si="183"/>
        <v>0</v>
      </c>
      <c r="BS825" s="1">
        <f t="shared" ca="1" si="184"/>
        <v>0</v>
      </c>
      <c r="BT825" s="1">
        <f t="shared" ca="1" si="185"/>
        <v>0</v>
      </c>
      <c r="BU825" s="1">
        <f t="shared" ca="1" si="186"/>
        <v>0</v>
      </c>
      <c r="BV825" s="1">
        <f t="shared" ca="1" si="187"/>
        <v>3.8000000000000003</v>
      </c>
      <c r="BW825" s="1">
        <f t="shared" ca="1" si="188"/>
        <v>2</v>
      </c>
      <c r="BX825" s="1">
        <f t="shared" ca="1" si="189"/>
        <v>6</v>
      </c>
      <c r="BY825" s="1">
        <f t="shared" ca="1" si="190"/>
        <v>0</v>
      </c>
      <c r="BZ825" s="1">
        <f t="shared" ca="1" si="191"/>
        <v>0</v>
      </c>
      <c r="CA825" s="1">
        <f t="shared" ca="1" si="192"/>
        <v>0</v>
      </c>
      <c r="CB825" s="1">
        <f t="shared" ca="1" si="193"/>
        <v>0</v>
      </c>
      <c r="CC825" s="1">
        <f t="shared" ca="1" si="194"/>
        <v>11.8</v>
      </c>
    </row>
    <row r="826" spans="1:81" hidden="1" x14ac:dyDescent="0.25">
      <c r="A826" s="1" t="s">
        <v>2498</v>
      </c>
      <c r="B826" s="1" t="s">
        <v>2499</v>
      </c>
      <c r="C826" s="1" t="s">
        <v>62</v>
      </c>
      <c r="D826" s="1" t="s">
        <v>1285</v>
      </c>
      <c r="E826" s="1" t="s">
        <v>64</v>
      </c>
      <c r="K826">
        <v>1</v>
      </c>
      <c r="L826">
        <v>0</v>
      </c>
      <c r="M826">
        <v>1</v>
      </c>
      <c r="N826">
        <v>0</v>
      </c>
      <c r="O826">
        <v>0</v>
      </c>
      <c r="AD826">
        <v>31</v>
      </c>
      <c r="AE826">
        <v>23</v>
      </c>
      <c r="AF826">
        <v>1</v>
      </c>
      <c r="AG826">
        <v>2</v>
      </c>
      <c r="AH826">
        <v>1</v>
      </c>
      <c r="AI826">
        <v>0</v>
      </c>
      <c r="AJ826">
        <v>142</v>
      </c>
      <c r="BI826" s="3">
        <v>1</v>
      </c>
      <c r="BJ826" s="3" t="str">
        <f t="array" ref="BJ826">IF(C826="yes",VLOOKUP(BI826&amp;D826,CHOOSE({1,2},Schedule_2015!$A$2:$A$257&amp;Schedule_2015!$B$2:$B$257,Schedule_2015!$C$2:$C$257),2,0),VLOOKUP(BI826&amp;D826,CHOOSE({1,2},Schedule_2015!$A$2:$A$257&amp;Schedule_2015!$C$2:$C$257,Schedule_2015!$B$2:$B$257),2,0))</f>
        <v>CIN</v>
      </c>
      <c r="BK826" s="3">
        <f>VLOOKUP(BJ826,Def!$A$2:$Z$34,23,0)</f>
        <v>78.400000000000006</v>
      </c>
      <c r="BL826" s="3">
        <f>VLOOKUP(BJ826,Def!$A$2:$Z$34,16,0)</f>
        <v>288</v>
      </c>
      <c r="BM826" s="3">
        <f>VLOOKUP(BJ826,Def!$A$2:$Z$34,17,0)</f>
        <v>6</v>
      </c>
      <c r="BN826" s="3">
        <f>VLOOKUP(BJ826,Def!$A$2:$Z$34,24,0)</f>
        <v>8</v>
      </c>
      <c r="BO826" s="1">
        <f t="shared" ca="1" si="180"/>
        <v>8</v>
      </c>
      <c r="BP826" s="1">
        <f t="shared" ca="1" si="181"/>
        <v>5.68</v>
      </c>
      <c r="BQ826" s="1">
        <f t="shared" ca="1" si="182"/>
        <v>0</v>
      </c>
      <c r="BR826" s="1">
        <f t="shared" ca="1" si="183"/>
        <v>-1</v>
      </c>
      <c r="BS826" s="1">
        <f t="shared" ca="1" si="184"/>
        <v>0</v>
      </c>
      <c r="BT826" s="1">
        <f t="shared" ca="1" si="185"/>
        <v>0</v>
      </c>
      <c r="BU826" s="1">
        <f t="shared" ca="1" si="186"/>
        <v>0</v>
      </c>
      <c r="BV826" s="1">
        <f t="shared" ca="1" si="187"/>
        <v>0</v>
      </c>
      <c r="BW826" s="1">
        <f t="shared" ca="1" si="188"/>
        <v>0</v>
      </c>
      <c r="BX826" s="1">
        <f t="shared" ca="1" si="189"/>
        <v>0</v>
      </c>
      <c r="BY826" s="1">
        <f t="shared" ca="1" si="190"/>
        <v>0</v>
      </c>
      <c r="BZ826" s="1">
        <f t="shared" ca="1" si="191"/>
        <v>0</v>
      </c>
      <c r="CA826" s="1">
        <f t="shared" ca="1" si="192"/>
        <v>-1</v>
      </c>
      <c r="CB826" s="1">
        <f t="shared" ca="1" si="193"/>
        <v>0</v>
      </c>
      <c r="CC826" s="1">
        <f t="shared" ca="1" si="194"/>
        <v>11.68</v>
      </c>
    </row>
    <row r="827" spans="1:81" hidden="1" x14ac:dyDescent="0.25">
      <c r="A827" s="1" t="s">
        <v>1509</v>
      </c>
      <c r="B827" s="1" t="s">
        <v>1510</v>
      </c>
      <c r="C827" s="1" t="s">
        <v>135</v>
      </c>
      <c r="D827" s="1" t="s">
        <v>1508</v>
      </c>
      <c r="E827" s="1" t="s">
        <v>69</v>
      </c>
      <c r="AU827">
        <v>10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10</v>
      </c>
      <c r="BB827">
        <v>16</v>
      </c>
      <c r="BC827">
        <v>27</v>
      </c>
      <c r="BD827">
        <v>0</v>
      </c>
      <c r="BE827">
        <v>0</v>
      </c>
      <c r="BF827">
        <v>0</v>
      </c>
      <c r="BG827">
        <v>0</v>
      </c>
      <c r="BH827">
        <v>88</v>
      </c>
      <c r="BI827" s="3">
        <v>2</v>
      </c>
      <c r="BJ827" s="3" t="str">
        <f t="array" ref="BJ827">IF(C827="yes",VLOOKUP(BI827&amp;D827,CHOOSE({1,2},Schedule_2015!$A$2:$A$257&amp;Schedule_2015!$B$2:$B$257,Schedule_2015!$C$2:$C$257),2,0),VLOOKUP(BI827&amp;D827,CHOOSE({1,2},Schedule_2015!$A$2:$A$257&amp;Schedule_2015!$C$2:$C$257,Schedule_2015!$B$2:$B$257),2,0))</f>
        <v>CIN</v>
      </c>
      <c r="BK827" s="3">
        <f>VLOOKUP(BJ827,Def!$A$2:$Z$34,23,0)</f>
        <v>78.400000000000006</v>
      </c>
      <c r="BL827" s="3">
        <f>VLOOKUP(BJ827,Def!$A$2:$Z$34,16,0)</f>
        <v>288</v>
      </c>
      <c r="BM827" s="3">
        <f>VLOOKUP(BJ827,Def!$A$2:$Z$34,17,0)</f>
        <v>6</v>
      </c>
      <c r="BN827" s="3">
        <f>VLOOKUP(BJ827,Def!$A$2:$Z$34,24,0)</f>
        <v>8</v>
      </c>
      <c r="BO827" s="1">
        <f t="shared" ca="1" si="180"/>
        <v>0</v>
      </c>
      <c r="BP827" s="1">
        <f t="shared" ca="1" si="181"/>
        <v>0</v>
      </c>
      <c r="BQ827" s="1">
        <f t="shared" ca="1" si="182"/>
        <v>0</v>
      </c>
      <c r="BR827" s="1">
        <f t="shared" ca="1" si="183"/>
        <v>0</v>
      </c>
      <c r="BS827" s="1">
        <f t="shared" ca="1" si="184"/>
        <v>8.8000000000000007</v>
      </c>
      <c r="BT827" s="1">
        <f t="shared" ca="1" si="185"/>
        <v>0</v>
      </c>
      <c r="BU827" s="1">
        <f t="shared" ca="1" si="186"/>
        <v>0</v>
      </c>
      <c r="BV827" s="1">
        <f t="shared" ca="1" si="187"/>
        <v>1</v>
      </c>
      <c r="BW827" s="1">
        <f t="shared" ca="1" si="188"/>
        <v>1</v>
      </c>
      <c r="BX827" s="1">
        <f t="shared" ca="1" si="189"/>
        <v>0</v>
      </c>
      <c r="BY827" s="1">
        <f t="shared" ca="1" si="190"/>
        <v>0</v>
      </c>
      <c r="BZ827" s="1">
        <f t="shared" ca="1" si="191"/>
        <v>0</v>
      </c>
      <c r="CA827" s="1">
        <f t="shared" ca="1" si="192"/>
        <v>0</v>
      </c>
      <c r="CB827" s="1">
        <f t="shared" ca="1" si="193"/>
        <v>0</v>
      </c>
      <c r="CC827" s="1">
        <f t="shared" ca="1" si="194"/>
        <v>10.8</v>
      </c>
    </row>
    <row r="828" spans="1:81" hidden="1" x14ac:dyDescent="0.25">
      <c r="A828" s="1" t="s">
        <v>490</v>
      </c>
      <c r="B828" s="1" t="s">
        <v>491</v>
      </c>
      <c r="C828" s="1" t="s">
        <v>135</v>
      </c>
      <c r="D828" s="1" t="s">
        <v>482</v>
      </c>
      <c r="E828" s="1" t="s">
        <v>76</v>
      </c>
      <c r="AU828">
        <v>46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70</v>
      </c>
      <c r="BI828" s="3">
        <v>5</v>
      </c>
      <c r="BJ828" s="3" t="str">
        <f t="array" ref="BJ828">IF(C828="yes",VLOOKUP(BI828&amp;D828,CHOOSE({1,2},Schedule_2015!$A$2:$A$257&amp;Schedule_2015!$B$2:$B$257,Schedule_2015!$C$2:$C$257),2,0),VLOOKUP(BI828&amp;D828,CHOOSE({1,2},Schedule_2015!$A$2:$A$257&amp;Schedule_2015!$C$2:$C$257,Schedule_2015!$B$2:$B$257),2,0))</f>
        <v>CIN</v>
      </c>
      <c r="BK828" s="3">
        <f>VLOOKUP(BJ828,Def!$A$2:$Z$34,23,0)</f>
        <v>78.400000000000006</v>
      </c>
      <c r="BL828" s="3">
        <f>VLOOKUP(BJ828,Def!$A$2:$Z$34,16,0)</f>
        <v>288</v>
      </c>
      <c r="BM828" s="3">
        <f>VLOOKUP(BJ828,Def!$A$2:$Z$34,17,0)</f>
        <v>6</v>
      </c>
      <c r="BN828" s="3">
        <f>VLOOKUP(BJ828,Def!$A$2:$Z$34,24,0)</f>
        <v>8</v>
      </c>
      <c r="BO828" s="1">
        <f t="shared" ca="1" si="180"/>
        <v>0</v>
      </c>
      <c r="BP828" s="1">
        <f t="shared" ca="1" si="181"/>
        <v>0</v>
      </c>
      <c r="BQ828" s="1">
        <f t="shared" ca="1" si="182"/>
        <v>0</v>
      </c>
      <c r="BR828" s="1">
        <f t="shared" ca="1" si="183"/>
        <v>0</v>
      </c>
      <c r="BS828" s="1">
        <f t="shared" ca="1" si="184"/>
        <v>0</v>
      </c>
      <c r="BT828" s="1">
        <f t="shared" ca="1" si="185"/>
        <v>0</v>
      </c>
      <c r="BU828" s="1">
        <f t="shared" ca="1" si="186"/>
        <v>0</v>
      </c>
      <c r="BV828" s="1">
        <f t="shared" ca="1" si="187"/>
        <v>7</v>
      </c>
      <c r="BW828" s="1">
        <f t="shared" ca="1" si="188"/>
        <v>3</v>
      </c>
      <c r="BX828" s="1">
        <f t="shared" ca="1" si="189"/>
        <v>0</v>
      </c>
      <c r="BY828" s="1">
        <f t="shared" ca="1" si="190"/>
        <v>0</v>
      </c>
      <c r="BZ828" s="1">
        <f t="shared" ca="1" si="191"/>
        <v>0</v>
      </c>
      <c r="CA828" s="1">
        <f t="shared" ca="1" si="192"/>
        <v>0</v>
      </c>
      <c r="CB828" s="1">
        <f t="shared" ca="1" si="193"/>
        <v>0</v>
      </c>
      <c r="CC828" s="1">
        <f t="shared" ca="1" si="194"/>
        <v>10</v>
      </c>
    </row>
    <row r="829" spans="1:81" hidden="1" x14ac:dyDescent="0.25">
      <c r="A829" s="1" t="s">
        <v>1292</v>
      </c>
      <c r="B829" s="1" t="s">
        <v>1293</v>
      </c>
      <c r="C829" s="1" t="s">
        <v>62</v>
      </c>
      <c r="D829" s="1" t="s">
        <v>1285</v>
      </c>
      <c r="E829" s="1" t="s">
        <v>76</v>
      </c>
      <c r="AU829">
        <v>24</v>
      </c>
      <c r="AV829">
        <v>0</v>
      </c>
      <c r="AW829">
        <v>5</v>
      </c>
      <c r="AX829">
        <v>0</v>
      </c>
      <c r="AY829">
        <v>0</v>
      </c>
      <c r="AZ829">
        <v>0</v>
      </c>
      <c r="BA829">
        <v>47</v>
      </c>
      <c r="BI829" s="3">
        <v>1</v>
      </c>
      <c r="BJ829" s="3" t="str">
        <f t="array" ref="BJ829">IF(C829="yes",VLOOKUP(BI829&amp;D829,CHOOSE({1,2},Schedule_2015!$A$2:$A$257&amp;Schedule_2015!$B$2:$B$257,Schedule_2015!$C$2:$C$257),2,0),VLOOKUP(BI829&amp;D829,CHOOSE({1,2},Schedule_2015!$A$2:$A$257&amp;Schedule_2015!$C$2:$C$257,Schedule_2015!$B$2:$B$257),2,0))</f>
        <v>CIN</v>
      </c>
      <c r="BK829" s="3">
        <f>VLOOKUP(BJ829,Def!$A$2:$Z$34,23,0)</f>
        <v>78.400000000000006</v>
      </c>
      <c r="BL829" s="3">
        <f>VLOOKUP(BJ829,Def!$A$2:$Z$34,16,0)</f>
        <v>288</v>
      </c>
      <c r="BM829" s="3">
        <f>VLOOKUP(BJ829,Def!$A$2:$Z$34,17,0)</f>
        <v>6</v>
      </c>
      <c r="BN829" s="3">
        <f>VLOOKUP(BJ829,Def!$A$2:$Z$34,24,0)</f>
        <v>8</v>
      </c>
      <c r="BO829" s="1">
        <f t="shared" ca="1" si="180"/>
        <v>0</v>
      </c>
      <c r="BP829" s="1">
        <f t="shared" ca="1" si="181"/>
        <v>0</v>
      </c>
      <c r="BQ829" s="1">
        <f t="shared" ca="1" si="182"/>
        <v>0</v>
      </c>
      <c r="BR829" s="1">
        <f t="shared" ca="1" si="183"/>
        <v>0</v>
      </c>
      <c r="BS829" s="1">
        <f t="shared" ca="1" si="184"/>
        <v>0</v>
      </c>
      <c r="BT829" s="1">
        <f t="shared" ca="1" si="185"/>
        <v>0</v>
      </c>
      <c r="BU829" s="1">
        <f t="shared" ca="1" si="186"/>
        <v>0</v>
      </c>
      <c r="BV829" s="1">
        <f t="shared" ca="1" si="187"/>
        <v>4.7</v>
      </c>
      <c r="BW829" s="1">
        <f t="shared" ca="1" si="188"/>
        <v>5</v>
      </c>
      <c r="BX829" s="1">
        <f t="shared" ca="1" si="189"/>
        <v>0</v>
      </c>
      <c r="BY829" s="1">
        <f t="shared" ca="1" si="190"/>
        <v>0</v>
      </c>
      <c r="BZ829" s="1">
        <f t="shared" ca="1" si="191"/>
        <v>0</v>
      </c>
      <c r="CA829" s="1">
        <f t="shared" ca="1" si="192"/>
        <v>0</v>
      </c>
      <c r="CB829" s="1">
        <f t="shared" ca="1" si="193"/>
        <v>0</v>
      </c>
      <c r="CC829" s="1">
        <f t="shared" ca="1" si="194"/>
        <v>9.6999999999999993</v>
      </c>
    </row>
    <row r="830" spans="1:81" hidden="1" x14ac:dyDescent="0.25">
      <c r="A830" s="1" t="s">
        <v>1516</v>
      </c>
      <c r="B830" s="1" t="s">
        <v>1517</v>
      </c>
      <c r="C830" s="1" t="s">
        <v>135</v>
      </c>
      <c r="D830" s="1" t="s">
        <v>1508</v>
      </c>
      <c r="E830" s="1" t="s">
        <v>79</v>
      </c>
      <c r="AU830">
        <v>12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47</v>
      </c>
      <c r="BI830" s="3">
        <v>2</v>
      </c>
      <c r="BJ830" s="3" t="str">
        <f t="array" ref="BJ830">IF(C830="yes",VLOOKUP(BI830&amp;D830,CHOOSE({1,2},Schedule_2015!$A$2:$A$257&amp;Schedule_2015!$B$2:$B$257,Schedule_2015!$C$2:$C$257),2,0),VLOOKUP(BI830&amp;D830,CHOOSE({1,2},Schedule_2015!$A$2:$A$257&amp;Schedule_2015!$C$2:$C$257,Schedule_2015!$B$2:$B$257),2,0))</f>
        <v>CIN</v>
      </c>
      <c r="BK830" s="3">
        <f>VLOOKUP(BJ830,Def!$A$2:$Z$34,23,0)</f>
        <v>78.400000000000006</v>
      </c>
      <c r="BL830" s="3">
        <f>VLOOKUP(BJ830,Def!$A$2:$Z$34,16,0)</f>
        <v>288</v>
      </c>
      <c r="BM830" s="3">
        <f>VLOOKUP(BJ830,Def!$A$2:$Z$34,17,0)</f>
        <v>6</v>
      </c>
      <c r="BN830" s="3">
        <f>VLOOKUP(BJ830,Def!$A$2:$Z$34,24,0)</f>
        <v>8</v>
      </c>
      <c r="BO830" s="1">
        <f t="shared" ca="1" si="180"/>
        <v>0</v>
      </c>
      <c r="BP830" s="1">
        <f t="shared" ca="1" si="181"/>
        <v>0</v>
      </c>
      <c r="BQ830" s="1">
        <f t="shared" ca="1" si="182"/>
        <v>0</v>
      </c>
      <c r="BR830" s="1">
        <f t="shared" ca="1" si="183"/>
        <v>0</v>
      </c>
      <c r="BS830" s="1">
        <f t="shared" ca="1" si="184"/>
        <v>0</v>
      </c>
      <c r="BT830" s="1">
        <f t="shared" ca="1" si="185"/>
        <v>0</v>
      </c>
      <c r="BU830" s="1">
        <f t="shared" ca="1" si="186"/>
        <v>0</v>
      </c>
      <c r="BV830" s="1">
        <f t="shared" ca="1" si="187"/>
        <v>4.7</v>
      </c>
      <c r="BW830" s="1">
        <f t="shared" ca="1" si="188"/>
        <v>5</v>
      </c>
      <c r="BX830" s="1">
        <f t="shared" ca="1" si="189"/>
        <v>0</v>
      </c>
      <c r="BY830" s="1">
        <f t="shared" ca="1" si="190"/>
        <v>0</v>
      </c>
      <c r="BZ830" s="1">
        <f t="shared" ca="1" si="191"/>
        <v>0</v>
      </c>
      <c r="CA830" s="1">
        <f t="shared" ca="1" si="192"/>
        <v>0</v>
      </c>
      <c r="CB830" s="1">
        <f t="shared" ca="1" si="193"/>
        <v>0</v>
      </c>
      <c r="CC830" s="1">
        <f t="shared" ca="1" si="194"/>
        <v>9.6999999999999993</v>
      </c>
    </row>
    <row r="831" spans="1:81" hidden="1" x14ac:dyDescent="0.25">
      <c r="A831" s="1" t="s">
        <v>336</v>
      </c>
      <c r="B831" s="1" t="s">
        <v>337</v>
      </c>
      <c r="C831" s="1" t="s">
        <v>135</v>
      </c>
      <c r="D831" s="1" t="s">
        <v>327</v>
      </c>
      <c r="E831" s="1" t="s">
        <v>79</v>
      </c>
      <c r="K831">
        <v>1</v>
      </c>
      <c r="L831">
        <v>0</v>
      </c>
      <c r="M831">
        <v>1</v>
      </c>
      <c r="N831">
        <v>0</v>
      </c>
      <c r="O831">
        <v>0</v>
      </c>
      <c r="AU831">
        <v>14</v>
      </c>
      <c r="AV831">
        <v>0</v>
      </c>
      <c r="AW831">
        <v>5</v>
      </c>
      <c r="AX831">
        <v>0</v>
      </c>
      <c r="AY831">
        <v>0</v>
      </c>
      <c r="AZ831">
        <v>0</v>
      </c>
      <c r="BA831">
        <v>49</v>
      </c>
      <c r="BI831" s="3">
        <v>4</v>
      </c>
      <c r="BJ831" s="3" t="str">
        <f t="array" ref="BJ831">IF(C831="yes",VLOOKUP(BI831&amp;D831,CHOOSE({1,2},Schedule_2015!$A$2:$A$257&amp;Schedule_2015!$B$2:$B$257,Schedule_2015!$C$2:$C$257),2,0),VLOOKUP(BI831&amp;D831,CHOOSE({1,2},Schedule_2015!$A$2:$A$257&amp;Schedule_2015!$C$2:$C$257,Schedule_2015!$B$2:$B$257),2,0))</f>
        <v>CIN</v>
      </c>
      <c r="BK831" s="3">
        <f>VLOOKUP(BJ831,Def!$A$2:$Z$34,23,0)</f>
        <v>78.400000000000006</v>
      </c>
      <c r="BL831" s="3">
        <f>VLOOKUP(BJ831,Def!$A$2:$Z$34,16,0)</f>
        <v>288</v>
      </c>
      <c r="BM831" s="3">
        <f>VLOOKUP(BJ831,Def!$A$2:$Z$34,17,0)</f>
        <v>6</v>
      </c>
      <c r="BN831" s="3">
        <f>VLOOKUP(BJ831,Def!$A$2:$Z$34,24,0)</f>
        <v>8</v>
      </c>
      <c r="BO831" s="1">
        <f t="shared" ca="1" si="180"/>
        <v>0</v>
      </c>
      <c r="BP831" s="1">
        <f t="shared" ca="1" si="181"/>
        <v>0</v>
      </c>
      <c r="BQ831" s="1">
        <f t="shared" ca="1" si="182"/>
        <v>0</v>
      </c>
      <c r="BR831" s="1">
        <f t="shared" ca="1" si="183"/>
        <v>0</v>
      </c>
      <c r="BS831" s="1">
        <f t="shared" ca="1" si="184"/>
        <v>0</v>
      </c>
      <c r="BT831" s="1">
        <f t="shared" ca="1" si="185"/>
        <v>0</v>
      </c>
      <c r="BU831" s="1">
        <f t="shared" ca="1" si="186"/>
        <v>0</v>
      </c>
      <c r="BV831" s="1">
        <f t="shared" ca="1" si="187"/>
        <v>4.9000000000000004</v>
      </c>
      <c r="BW831" s="1">
        <f t="shared" ca="1" si="188"/>
        <v>5</v>
      </c>
      <c r="BX831" s="1">
        <f t="shared" ca="1" si="189"/>
        <v>0</v>
      </c>
      <c r="BY831" s="1">
        <f t="shared" ca="1" si="190"/>
        <v>0</v>
      </c>
      <c r="BZ831" s="1">
        <f t="shared" ca="1" si="191"/>
        <v>0</v>
      </c>
      <c r="CA831" s="1">
        <f t="shared" ca="1" si="192"/>
        <v>-1</v>
      </c>
      <c r="CB831" s="1">
        <f t="shared" ca="1" si="193"/>
        <v>0</v>
      </c>
      <c r="CC831" s="1">
        <f t="shared" ca="1" si="194"/>
        <v>8.9</v>
      </c>
    </row>
    <row r="832" spans="1:81" hidden="1" x14ac:dyDescent="0.25">
      <c r="A832" s="1" t="s">
        <v>1298</v>
      </c>
      <c r="B832" s="1" t="s">
        <v>1299</v>
      </c>
      <c r="C832" s="1" t="s">
        <v>62</v>
      </c>
      <c r="D832" s="1" t="s">
        <v>1285</v>
      </c>
      <c r="E832" s="1" t="s">
        <v>76</v>
      </c>
      <c r="AU832">
        <v>11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37</v>
      </c>
      <c r="BI832" s="3">
        <v>1</v>
      </c>
      <c r="BJ832" s="3" t="str">
        <f t="array" ref="BJ832">IF(C832="yes",VLOOKUP(BI832&amp;D832,CHOOSE({1,2},Schedule_2015!$A$2:$A$257&amp;Schedule_2015!$B$2:$B$257,Schedule_2015!$C$2:$C$257),2,0),VLOOKUP(BI832&amp;D832,CHOOSE({1,2},Schedule_2015!$A$2:$A$257&amp;Schedule_2015!$C$2:$C$257,Schedule_2015!$B$2:$B$257),2,0))</f>
        <v>CIN</v>
      </c>
      <c r="BK832" s="3">
        <f>VLOOKUP(BJ832,Def!$A$2:$Z$34,23,0)</f>
        <v>78.400000000000006</v>
      </c>
      <c r="BL832" s="3">
        <f>VLOOKUP(BJ832,Def!$A$2:$Z$34,16,0)</f>
        <v>288</v>
      </c>
      <c r="BM832" s="3">
        <f>VLOOKUP(BJ832,Def!$A$2:$Z$34,17,0)</f>
        <v>6</v>
      </c>
      <c r="BN832" s="3">
        <f>VLOOKUP(BJ832,Def!$A$2:$Z$34,24,0)</f>
        <v>8</v>
      </c>
      <c r="BO832" s="1">
        <f t="shared" ca="1" si="180"/>
        <v>0</v>
      </c>
      <c r="BP832" s="1">
        <f t="shared" ca="1" si="181"/>
        <v>0</v>
      </c>
      <c r="BQ832" s="1">
        <f t="shared" ca="1" si="182"/>
        <v>0</v>
      </c>
      <c r="BR832" s="1">
        <f t="shared" ca="1" si="183"/>
        <v>0</v>
      </c>
      <c r="BS832" s="1">
        <f t="shared" ca="1" si="184"/>
        <v>0</v>
      </c>
      <c r="BT832" s="1">
        <f t="shared" ca="1" si="185"/>
        <v>0</v>
      </c>
      <c r="BU832" s="1">
        <f t="shared" ca="1" si="186"/>
        <v>0</v>
      </c>
      <c r="BV832" s="1">
        <f t="shared" ca="1" si="187"/>
        <v>3.7</v>
      </c>
      <c r="BW832" s="1">
        <f t="shared" ca="1" si="188"/>
        <v>5</v>
      </c>
      <c r="BX832" s="1">
        <f t="shared" ca="1" si="189"/>
        <v>0</v>
      </c>
      <c r="BY832" s="1">
        <f t="shared" ca="1" si="190"/>
        <v>0</v>
      </c>
      <c r="BZ832" s="1">
        <f t="shared" ca="1" si="191"/>
        <v>0</v>
      </c>
      <c r="CA832" s="1">
        <f t="shared" ca="1" si="192"/>
        <v>0</v>
      </c>
      <c r="CB832" s="1">
        <f t="shared" ca="1" si="193"/>
        <v>0</v>
      </c>
      <c r="CC832" s="1">
        <f t="shared" ca="1" si="194"/>
        <v>8.6999999999999993</v>
      </c>
    </row>
    <row r="833" spans="1:81" hidden="1" x14ac:dyDescent="0.25">
      <c r="A833" s="1" t="s">
        <v>1795</v>
      </c>
      <c r="B833" s="1" t="s">
        <v>1796</v>
      </c>
      <c r="C833" s="1" t="s">
        <v>135</v>
      </c>
      <c r="D833" s="1" t="s">
        <v>327</v>
      </c>
      <c r="E833" s="1" t="s">
        <v>76</v>
      </c>
      <c r="AU833">
        <v>13</v>
      </c>
      <c r="AV833">
        <v>0</v>
      </c>
      <c r="AW833">
        <v>4</v>
      </c>
      <c r="AX833">
        <v>0</v>
      </c>
      <c r="AY833">
        <v>0</v>
      </c>
      <c r="AZ833">
        <v>0</v>
      </c>
      <c r="BA833">
        <v>43</v>
      </c>
      <c r="BI833" s="3">
        <v>4</v>
      </c>
      <c r="BJ833" s="3" t="str">
        <f t="array" ref="BJ833">IF(C833="yes",VLOOKUP(BI833&amp;D833,CHOOSE({1,2},Schedule_2015!$A$2:$A$257&amp;Schedule_2015!$B$2:$B$257,Schedule_2015!$C$2:$C$257),2,0),VLOOKUP(BI833&amp;D833,CHOOSE({1,2},Schedule_2015!$A$2:$A$257&amp;Schedule_2015!$C$2:$C$257,Schedule_2015!$B$2:$B$257),2,0))</f>
        <v>CIN</v>
      </c>
      <c r="BK833" s="3">
        <f>VLOOKUP(BJ833,Def!$A$2:$Z$34,23,0)</f>
        <v>78.400000000000006</v>
      </c>
      <c r="BL833" s="3">
        <f>VLOOKUP(BJ833,Def!$A$2:$Z$34,16,0)</f>
        <v>288</v>
      </c>
      <c r="BM833" s="3">
        <f>VLOOKUP(BJ833,Def!$A$2:$Z$34,17,0)</f>
        <v>6</v>
      </c>
      <c r="BN833" s="3">
        <f>VLOOKUP(BJ833,Def!$A$2:$Z$34,24,0)</f>
        <v>8</v>
      </c>
      <c r="BO833" s="1">
        <f t="shared" ca="1" si="180"/>
        <v>0</v>
      </c>
      <c r="BP833" s="1">
        <f t="shared" ca="1" si="181"/>
        <v>0</v>
      </c>
      <c r="BQ833" s="1">
        <f t="shared" ca="1" si="182"/>
        <v>0</v>
      </c>
      <c r="BR833" s="1">
        <f t="shared" ca="1" si="183"/>
        <v>0</v>
      </c>
      <c r="BS833" s="1">
        <f t="shared" ca="1" si="184"/>
        <v>0</v>
      </c>
      <c r="BT833" s="1">
        <f t="shared" ca="1" si="185"/>
        <v>0</v>
      </c>
      <c r="BU833" s="1">
        <f t="shared" ca="1" si="186"/>
        <v>0</v>
      </c>
      <c r="BV833" s="1">
        <f t="shared" ca="1" si="187"/>
        <v>4.3</v>
      </c>
      <c r="BW833" s="1">
        <f t="shared" ca="1" si="188"/>
        <v>4</v>
      </c>
      <c r="BX833" s="1">
        <f t="shared" ca="1" si="189"/>
        <v>0</v>
      </c>
      <c r="BY833" s="1">
        <f t="shared" ca="1" si="190"/>
        <v>0</v>
      </c>
      <c r="BZ833" s="1">
        <f t="shared" ca="1" si="191"/>
        <v>0</v>
      </c>
      <c r="CA833" s="1">
        <f t="shared" ca="1" si="192"/>
        <v>0</v>
      </c>
      <c r="CB833" s="1">
        <f t="shared" ca="1" si="193"/>
        <v>0</v>
      </c>
      <c r="CC833" s="1">
        <f t="shared" ca="1" si="194"/>
        <v>8.3000000000000007</v>
      </c>
    </row>
    <row r="834" spans="1:81" hidden="1" x14ac:dyDescent="0.25">
      <c r="A834" s="1" t="s">
        <v>757</v>
      </c>
      <c r="B834" s="1" t="s">
        <v>758</v>
      </c>
      <c r="C834" s="1" t="s">
        <v>62</v>
      </c>
      <c r="D834" s="1" t="s">
        <v>744</v>
      </c>
      <c r="E834" s="1" t="s">
        <v>79</v>
      </c>
      <c r="AU834">
        <v>28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44</v>
      </c>
      <c r="BI834" s="3">
        <v>3</v>
      </c>
      <c r="BJ834" s="3" t="str">
        <f t="array" ref="BJ834">IF(C834="yes",VLOOKUP(BI834&amp;D834,CHOOSE({1,2},Schedule_2015!$A$2:$A$257&amp;Schedule_2015!$B$2:$B$257,Schedule_2015!$C$2:$C$257),2,0),VLOOKUP(BI834&amp;D834,CHOOSE({1,2},Schedule_2015!$A$2:$A$257&amp;Schedule_2015!$C$2:$C$257,Schedule_2015!$B$2:$B$257),2,0))</f>
        <v>CIN</v>
      </c>
      <c r="BK834" s="3">
        <f>VLOOKUP(BJ834,Def!$A$2:$Z$34,23,0)</f>
        <v>78.400000000000006</v>
      </c>
      <c r="BL834" s="3">
        <f>VLOOKUP(BJ834,Def!$A$2:$Z$34,16,0)</f>
        <v>288</v>
      </c>
      <c r="BM834" s="3">
        <f>VLOOKUP(BJ834,Def!$A$2:$Z$34,17,0)</f>
        <v>6</v>
      </c>
      <c r="BN834" s="3">
        <f>VLOOKUP(BJ834,Def!$A$2:$Z$34,24,0)</f>
        <v>8</v>
      </c>
      <c r="BO834" s="1">
        <f t="shared" ref="BO834:BO897" ca="1" si="195">INDEX(passing_tds,CELL("Row",AG834)-1)*(PASSTD)</f>
        <v>0</v>
      </c>
      <c r="BP834" s="1">
        <f t="shared" ref="BP834:BP897" ca="1" si="196">INDEX(passing_yds,CELL("Row",AH834)-1)*(PASSYDS)</f>
        <v>0</v>
      </c>
      <c r="BQ834" s="1">
        <f t="shared" ref="BQ834:BQ897" ca="1" si="197">IF(INDEX(passing_yds,CELL("Row",AI834)-1)&gt;=300,3,0)</f>
        <v>0</v>
      </c>
      <c r="BR834" s="1">
        <f t="shared" ref="BR834:BR897" ca="1" si="198">INDEX(passing_ints,CELL("Row",AJ834)-1)*(INT)</f>
        <v>0</v>
      </c>
      <c r="BS834" s="1">
        <f t="shared" ref="BS834:BS897" ca="1" si="199">INDEX(rushing_yds,CELL("Row",AK834)-1)*(RUSHYDS)</f>
        <v>0</v>
      </c>
      <c r="BT834" s="1">
        <f t="shared" ref="BT834:BT897" ca="1" si="200">INDEX(rushing_tds,CELL("Row",AK834)-1)*(RUSHTD)</f>
        <v>0</v>
      </c>
      <c r="BU834" s="1">
        <f t="shared" ref="BU834:BU897" ca="1" si="201">IF(INDEX(rushing_yds,CELL("Row",AI834)-1)&gt;=100,3,0)</f>
        <v>0</v>
      </c>
      <c r="BV834" s="1">
        <f t="shared" ref="BV834:BV897" ca="1" si="202">INDEX(receiving_yds,CELL("Row",AN834)-1)*(RECYDS)</f>
        <v>4.4000000000000004</v>
      </c>
      <c r="BW834" s="1">
        <f t="shared" ref="BW834:BW897" ca="1" si="203">INDEX(receiving_rec,CELL("Row",AO834)-1)*(REC)</f>
        <v>3</v>
      </c>
      <c r="BX834" s="1">
        <f t="shared" ref="BX834:BX897" ca="1" si="204">INDEX(receiving_tds,CELL("Row",AP834)-1)*(RECTD)</f>
        <v>0</v>
      </c>
      <c r="BY834" s="1">
        <f t="shared" ref="BY834:BY897" ca="1" si="205">IF(INDEX(receiving_yds,CELL("Row",AI834)-1)&gt;=100,3,0)</f>
        <v>0</v>
      </c>
      <c r="BZ834" s="1">
        <f t="shared" ref="BZ834:BZ897" ca="1" si="206">INDEX(puntret_tds,CELL("Row",AR834)-1)*(PUNTKORETTD)+INDEX(kickret_tds,CELL("Row",AR834)-1)*(PUNTKORETTD)</f>
        <v>0</v>
      </c>
      <c r="CA834" s="1">
        <f t="shared" ref="CA834:CA897" ca="1" si="207">INDEX(fumbles_tot,CELL("Row",AS834)-1)*(FUM)</f>
        <v>0</v>
      </c>
      <c r="CB834" s="1">
        <f t="shared" ref="CB834:CB897" ca="1" si="208">(INDEX(passing_twoptm,CELL("Row",AT834)-1)+INDEX(rushing_twoptm,CELL("Row",AT834)-1)+INDEX(receiving_twoptm,CELL("Row",AT834)-1))*(_2PTCONV)</f>
        <v>0</v>
      </c>
      <c r="CC834" s="1">
        <f t="shared" ref="CC834:CC897" ca="1" si="209">SUM(BO834:CB834)</f>
        <v>7.4</v>
      </c>
    </row>
    <row r="835" spans="1:81" hidden="1" x14ac:dyDescent="0.25">
      <c r="A835" s="1" t="s">
        <v>338</v>
      </c>
      <c r="B835" s="1" t="s">
        <v>339</v>
      </c>
      <c r="C835" s="1" t="s">
        <v>135</v>
      </c>
      <c r="D835" s="1" t="s">
        <v>327</v>
      </c>
      <c r="E835" s="1" t="s">
        <v>76</v>
      </c>
      <c r="AU835">
        <v>44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53</v>
      </c>
      <c r="BI835" s="3">
        <v>4</v>
      </c>
      <c r="BJ835" s="3" t="str">
        <f t="array" ref="BJ835">IF(C835="yes",VLOOKUP(BI835&amp;D835,CHOOSE({1,2},Schedule_2015!$A$2:$A$257&amp;Schedule_2015!$B$2:$B$257,Schedule_2015!$C$2:$C$257),2,0),VLOOKUP(BI835&amp;D835,CHOOSE({1,2},Schedule_2015!$A$2:$A$257&amp;Schedule_2015!$C$2:$C$257,Schedule_2015!$B$2:$B$257),2,0))</f>
        <v>CIN</v>
      </c>
      <c r="BK835" s="3">
        <f>VLOOKUP(BJ835,Def!$A$2:$Z$34,23,0)</f>
        <v>78.400000000000006</v>
      </c>
      <c r="BL835" s="3">
        <f>VLOOKUP(BJ835,Def!$A$2:$Z$34,16,0)</f>
        <v>288</v>
      </c>
      <c r="BM835" s="3">
        <f>VLOOKUP(BJ835,Def!$A$2:$Z$34,17,0)</f>
        <v>6</v>
      </c>
      <c r="BN835" s="3">
        <f>VLOOKUP(BJ835,Def!$A$2:$Z$34,24,0)</f>
        <v>8</v>
      </c>
      <c r="BO835" s="1">
        <f t="shared" ca="1" si="195"/>
        <v>0</v>
      </c>
      <c r="BP835" s="1">
        <f t="shared" ca="1" si="196"/>
        <v>0</v>
      </c>
      <c r="BQ835" s="1">
        <f t="shared" ca="1" si="197"/>
        <v>0</v>
      </c>
      <c r="BR835" s="1">
        <f t="shared" ca="1" si="198"/>
        <v>0</v>
      </c>
      <c r="BS835" s="1">
        <f t="shared" ca="1" si="199"/>
        <v>0</v>
      </c>
      <c r="BT835" s="1">
        <f t="shared" ca="1" si="200"/>
        <v>0</v>
      </c>
      <c r="BU835" s="1">
        <f t="shared" ca="1" si="201"/>
        <v>0</v>
      </c>
      <c r="BV835" s="1">
        <f t="shared" ca="1" si="202"/>
        <v>5.3000000000000007</v>
      </c>
      <c r="BW835" s="1">
        <f t="shared" ca="1" si="203"/>
        <v>2</v>
      </c>
      <c r="BX835" s="1">
        <f t="shared" ca="1" si="204"/>
        <v>0</v>
      </c>
      <c r="BY835" s="1">
        <f t="shared" ca="1" si="205"/>
        <v>0</v>
      </c>
      <c r="BZ835" s="1">
        <f t="shared" ca="1" si="206"/>
        <v>0</v>
      </c>
      <c r="CA835" s="1">
        <f t="shared" ca="1" si="207"/>
        <v>0</v>
      </c>
      <c r="CB835" s="1">
        <f t="shared" ca="1" si="208"/>
        <v>0</v>
      </c>
      <c r="CC835" s="1">
        <f t="shared" ca="1" si="209"/>
        <v>7.3000000000000007</v>
      </c>
    </row>
    <row r="836" spans="1:81" hidden="1" x14ac:dyDescent="0.25">
      <c r="A836" s="1" t="s">
        <v>2219</v>
      </c>
      <c r="B836" s="1" t="s">
        <v>2220</v>
      </c>
      <c r="C836" s="1" t="s">
        <v>62</v>
      </c>
      <c r="D836" s="1" t="s">
        <v>744</v>
      </c>
      <c r="E836" s="1" t="s">
        <v>79</v>
      </c>
      <c r="AU836">
        <v>19</v>
      </c>
      <c r="AV836">
        <v>0</v>
      </c>
      <c r="AW836">
        <v>3</v>
      </c>
      <c r="AX836">
        <v>0</v>
      </c>
      <c r="AY836">
        <v>0</v>
      </c>
      <c r="AZ836">
        <v>0</v>
      </c>
      <c r="BA836">
        <v>40</v>
      </c>
      <c r="BI836" s="3">
        <v>3</v>
      </c>
      <c r="BJ836" s="3" t="str">
        <f t="array" ref="BJ836">IF(C836="yes",VLOOKUP(BI836&amp;D836,CHOOSE({1,2},Schedule_2015!$A$2:$A$257&amp;Schedule_2015!$B$2:$B$257,Schedule_2015!$C$2:$C$257),2,0),VLOOKUP(BI836&amp;D836,CHOOSE({1,2},Schedule_2015!$A$2:$A$257&amp;Schedule_2015!$C$2:$C$257,Schedule_2015!$B$2:$B$257),2,0))</f>
        <v>CIN</v>
      </c>
      <c r="BK836" s="3">
        <f>VLOOKUP(BJ836,Def!$A$2:$Z$34,23,0)</f>
        <v>78.400000000000006</v>
      </c>
      <c r="BL836" s="3">
        <f>VLOOKUP(BJ836,Def!$A$2:$Z$34,16,0)</f>
        <v>288</v>
      </c>
      <c r="BM836" s="3">
        <f>VLOOKUP(BJ836,Def!$A$2:$Z$34,17,0)</f>
        <v>6</v>
      </c>
      <c r="BN836" s="3">
        <f>VLOOKUP(BJ836,Def!$A$2:$Z$34,24,0)</f>
        <v>8</v>
      </c>
      <c r="BO836" s="1">
        <f t="shared" ca="1" si="195"/>
        <v>0</v>
      </c>
      <c r="BP836" s="1">
        <f t="shared" ca="1" si="196"/>
        <v>0</v>
      </c>
      <c r="BQ836" s="1">
        <f t="shared" ca="1" si="197"/>
        <v>0</v>
      </c>
      <c r="BR836" s="1">
        <f t="shared" ca="1" si="198"/>
        <v>0</v>
      </c>
      <c r="BS836" s="1">
        <f t="shared" ca="1" si="199"/>
        <v>0</v>
      </c>
      <c r="BT836" s="1">
        <f t="shared" ca="1" si="200"/>
        <v>0</v>
      </c>
      <c r="BU836" s="1">
        <f t="shared" ca="1" si="201"/>
        <v>0</v>
      </c>
      <c r="BV836" s="1">
        <f t="shared" ca="1" si="202"/>
        <v>4</v>
      </c>
      <c r="BW836" s="1">
        <f t="shared" ca="1" si="203"/>
        <v>3</v>
      </c>
      <c r="BX836" s="1">
        <f t="shared" ca="1" si="204"/>
        <v>0</v>
      </c>
      <c r="BY836" s="1">
        <f t="shared" ca="1" si="205"/>
        <v>0</v>
      </c>
      <c r="BZ836" s="1">
        <f t="shared" ca="1" si="206"/>
        <v>0</v>
      </c>
      <c r="CA836" s="1">
        <f t="shared" ca="1" si="207"/>
        <v>0</v>
      </c>
      <c r="CB836" s="1">
        <f t="shared" ca="1" si="208"/>
        <v>0</v>
      </c>
      <c r="CC836" s="1">
        <f t="shared" ca="1" si="209"/>
        <v>7</v>
      </c>
    </row>
    <row r="837" spans="1:81" hidden="1" x14ac:dyDescent="0.25">
      <c r="A837" s="1" t="s">
        <v>745</v>
      </c>
      <c r="B837" s="1" t="s">
        <v>746</v>
      </c>
      <c r="C837" s="1" t="s">
        <v>62</v>
      </c>
      <c r="D837" s="1" t="s">
        <v>744</v>
      </c>
      <c r="E837" s="1" t="s">
        <v>69</v>
      </c>
      <c r="AU837">
        <v>8</v>
      </c>
      <c r="AV837">
        <v>0</v>
      </c>
      <c r="AW837">
        <v>4</v>
      </c>
      <c r="AX837">
        <v>0</v>
      </c>
      <c r="AY837">
        <v>0</v>
      </c>
      <c r="AZ837">
        <v>0</v>
      </c>
      <c r="BA837">
        <v>16</v>
      </c>
      <c r="BB837">
        <v>10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13</v>
      </c>
      <c r="BI837" s="3">
        <v>3</v>
      </c>
      <c r="BJ837" s="3" t="str">
        <f t="array" ref="BJ837">IF(C837="yes",VLOOKUP(BI837&amp;D837,CHOOSE({1,2},Schedule_2015!$A$2:$A$257&amp;Schedule_2015!$B$2:$B$257,Schedule_2015!$C$2:$C$257),2,0),VLOOKUP(BI837&amp;D837,CHOOSE({1,2},Schedule_2015!$A$2:$A$257&amp;Schedule_2015!$C$2:$C$257,Schedule_2015!$B$2:$B$257),2,0))</f>
        <v>CIN</v>
      </c>
      <c r="BK837" s="3">
        <f>VLOOKUP(BJ837,Def!$A$2:$Z$34,23,0)</f>
        <v>78.400000000000006</v>
      </c>
      <c r="BL837" s="3">
        <f>VLOOKUP(BJ837,Def!$A$2:$Z$34,16,0)</f>
        <v>288</v>
      </c>
      <c r="BM837" s="3">
        <f>VLOOKUP(BJ837,Def!$A$2:$Z$34,17,0)</f>
        <v>6</v>
      </c>
      <c r="BN837" s="3">
        <f>VLOOKUP(BJ837,Def!$A$2:$Z$34,24,0)</f>
        <v>8</v>
      </c>
      <c r="BO837" s="1">
        <f t="shared" ca="1" si="195"/>
        <v>0</v>
      </c>
      <c r="BP837" s="1">
        <f t="shared" ca="1" si="196"/>
        <v>0</v>
      </c>
      <c r="BQ837" s="1">
        <f t="shared" ca="1" si="197"/>
        <v>0</v>
      </c>
      <c r="BR837" s="1">
        <f t="shared" ca="1" si="198"/>
        <v>0</v>
      </c>
      <c r="BS837" s="1">
        <f t="shared" ca="1" si="199"/>
        <v>1.3</v>
      </c>
      <c r="BT837" s="1">
        <f t="shared" ca="1" si="200"/>
        <v>0</v>
      </c>
      <c r="BU837" s="1">
        <f t="shared" ca="1" si="201"/>
        <v>0</v>
      </c>
      <c r="BV837" s="1">
        <f t="shared" ca="1" si="202"/>
        <v>1.6</v>
      </c>
      <c r="BW837" s="1">
        <f t="shared" ca="1" si="203"/>
        <v>4</v>
      </c>
      <c r="BX837" s="1">
        <f t="shared" ca="1" si="204"/>
        <v>0</v>
      </c>
      <c r="BY837" s="1">
        <f t="shared" ca="1" si="205"/>
        <v>0</v>
      </c>
      <c r="BZ837" s="1">
        <f t="shared" ca="1" si="206"/>
        <v>0</v>
      </c>
      <c r="CA837" s="1">
        <f t="shared" ca="1" si="207"/>
        <v>0</v>
      </c>
      <c r="CB837" s="1">
        <f t="shared" ca="1" si="208"/>
        <v>0</v>
      </c>
      <c r="CC837" s="1">
        <f t="shared" ca="1" si="209"/>
        <v>6.9</v>
      </c>
    </row>
    <row r="838" spans="1:81" hidden="1" x14ac:dyDescent="0.25">
      <c r="A838" s="1" t="s">
        <v>488</v>
      </c>
      <c r="B838" s="1" t="s">
        <v>489</v>
      </c>
      <c r="C838" s="1" t="s">
        <v>135</v>
      </c>
      <c r="D838" s="1" t="s">
        <v>482</v>
      </c>
      <c r="E838" s="1" t="s">
        <v>69</v>
      </c>
      <c r="AU838">
        <v>12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29</v>
      </c>
      <c r="BB838">
        <v>2</v>
      </c>
      <c r="BC838">
        <v>5</v>
      </c>
      <c r="BD838">
        <v>0</v>
      </c>
      <c r="BE838">
        <v>0</v>
      </c>
      <c r="BF838">
        <v>0</v>
      </c>
      <c r="BG838">
        <v>0</v>
      </c>
      <c r="BH838">
        <v>5</v>
      </c>
      <c r="BI838" s="3">
        <v>5</v>
      </c>
      <c r="BJ838" s="3" t="str">
        <f t="array" ref="BJ838">IF(C838="yes",VLOOKUP(BI838&amp;D838,CHOOSE({1,2},Schedule_2015!$A$2:$A$257&amp;Schedule_2015!$B$2:$B$257,Schedule_2015!$C$2:$C$257),2,0),VLOOKUP(BI838&amp;D838,CHOOSE({1,2},Schedule_2015!$A$2:$A$257&amp;Schedule_2015!$C$2:$C$257,Schedule_2015!$B$2:$B$257),2,0))</f>
        <v>CIN</v>
      </c>
      <c r="BK838" s="3">
        <f>VLOOKUP(BJ838,Def!$A$2:$Z$34,23,0)</f>
        <v>78.400000000000006</v>
      </c>
      <c r="BL838" s="3">
        <f>VLOOKUP(BJ838,Def!$A$2:$Z$34,16,0)</f>
        <v>288</v>
      </c>
      <c r="BM838" s="3">
        <f>VLOOKUP(BJ838,Def!$A$2:$Z$34,17,0)</f>
        <v>6</v>
      </c>
      <c r="BN838" s="3">
        <f>VLOOKUP(BJ838,Def!$A$2:$Z$34,24,0)</f>
        <v>8</v>
      </c>
      <c r="BO838" s="1">
        <f t="shared" ca="1" si="195"/>
        <v>0</v>
      </c>
      <c r="BP838" s="1">
        <f t="shared" ca="1" si="196"/>
        <v>0</v>
      </c>
      <c r="BQ838" s="1">
        <f t="shared" ca="1" si="197"/>
        <v>0</v>
      </c>
      <c r="BR838" s="1">
        <f t="shared" ca="1" si="198"/>
        <v>0</v>
      </c>
      <c r="BS838" s="1">
        <f t="shared" ca="1" si="199"/>
        <v>0.5</v>
      </c>
      <c r="BT838" s="1">
        <f t="shared" ca="1" si="200"/>
        <v>0</v>
      </c>
      <c r="BU838" s="1">
        <f t="shared" ca="1" si="201"/>
        <v>0</v>
      </c>
      <c r="BV838" s="1">
        <f t="shared" ca="1" si="202"/>
        <v>2.9000000000000004</v>
      </c>
      <c r="BW838" s="1">
        <f t="shared" ca="1" si="203"/>
        <v>3</v>
      </c>
      <c r="BX838" s="1">
        <f t="shared" ca="1" si="204"/>
        <v>0</v>
      </c>
      <c r="BY838" s="1">
        <f t="shared" ca="1" si="205"/>
        <v>0</v>
      </c>
      <c r="BZ838" s="1">
        <f t="shared" ca="1" si="206"/>
        <v>0</v>
      </c>
      <c r="CA838" s="1">
        <f t="shared" ca="1" si="207"/>
        <v>0</v>
      </c>
      <c r="CB838" s="1">
        <f t="shared" ca="1" si="208"/>
        <v>0</v>
      </c>
      <c r="CC838" s="1">
        <f t="shared" ca="1" si="209"/>
        <v>6.4</v>
      </c>
    </row>
    <row r="839" spans="1:81" hidden="1" x14ac:dyDescent="0.25">
      <c r="A839" s="1" t="s">
        <v>498</v>
      </c>
      <c r="B839" s="1" t="s">
        <v>499</v>
      </c>
      <c r="C839" s="1" t="s">
        <v>135</v>
      </c>
      <c r="D839" s="1" t="s">
        <v>482</v>
      </c>
      <c r="E839" s="1" t="s">
        <v>79</v>
      </c>
      <c r="AU839">
        <v>22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30</v>
      </c>
      <c r="BI839" s="3">
        <v>5</v>
      </c>
      <c r="BJ839" s="3" t="str">
        <f t="array" ref="BJ839">IF(C839="yes",VLOOKUP(BI839&amp;D839,CHOOSE({1,2},Schedule_2015!$A$2:$A$257&amp;Schedule_2015!$B$2:$B$257,Schedule_2015!$C$2:$C$257),2,0),VLOOKUP(BI839&amp;D839,CHOOSE({1,2},Schedule_2015!$A$2:$A$257&amp;Schedule_2015!$C$2:$C$257,Schedule_2015!$B$2:$B$257),2,0))</f>
        <v>CIN</v>
      </c>
      <c r="BK839" s="3">
        <f>VLOOKUP(BJ839,Def!$A$2:$Z$34,23,0)</f>
        <v>78.400000000000006</v>
      </c>
      <c r="BL839" s="3">
        <f>VLOOKUP(BJ839,Def!$A$2:$Z$34,16,0)</f>
        <v>288</v>
      </c>
      <c r="BM839" s="3">
        <f>VLOOKUP(BJ839,Def!$A$2:$Z$34,17,0)</f>
        <v>6</v>
      </c>
      <c r="BN839" s="3">
        <f>VLOOKUP(BJ839,Def!$A$2:$Z$34,24,0)</f>
        <v>8</v>
      </c>
      <c r="BO839" s="1">
        <f t="shared" ca="1" si="195"/>
        <v>0</v>
      </c>
      <c r="BP839" s="1">
        <f t="shared" ca="1" si="196"/>
        <v>0</v>
      </c>
      <c r="BQ839" s="1">
        <f t="shared" ca="1" si="197"/>
        <v>0</v>
      </c>
      <c r="BR839" s="1">
        <f t="shared" ca="1" si="198"/>
        <v>0</v>
      </c>
      <c r="BS839" s="1">
        <f t="shared" ca="1" si="199"/>
        <v>0</v>
      </c>
      <c r="BT839" s="1">
        <f t="shared" ca="1" si="200"/>
        <v>0</v>
      </c>
      <c r="BU839" s="1">
        <f t="shared" ca="1" si="201"/>
        <v>0</v>
      </c>
      <c r="BV839" s="1">
        <f t="shared" ca="1" si="202"/>
        <v>3</v>
      </c>
      <c r="BW839" s="1">
        <f t="shared" ca="1" si="203"/>
        <v>3</v>
      </c>
      <c r="BX839" s="1">
        <f t="shared" ca="1" si="204"/>
        <v>0</v>
      </c>
      <c r="BY839" s="1">
        <f t="shared" ca="1" si="205"/>
        <v>0</v>
      </c>
      <c r="BZ839" s="1">
        <f t="shared" ca="1" si="206"/>
        <v>0</v>
      </c>
      <c r="CA839" s="1">
        <f t="shared" ca="1" si="207"/>
        <v>0</v>
      </c>
      <c r="CB839" s="1">
        <f t="shared" ca="1" si="208"/>
        <v>0</v>
      </c>
      <c r="CC839" s="1">
        <f t="shared" ca="1" si="209"/>
        <v>6</v>
      </c>
    </row>
    <row r="840" spans="1:81" hidden="1" x14ac:dyDescent="0.25">
      <c r="A840" s="1" t="s">
        <v>1288</v>
      </c>
      <c r="B840" s="1" t="s">
        <v>1289</v>
      </c>
      <c r="C840" s="1" t="s">
        <v>62</v>
      </c>
      <c r="D840" s="1" t="s">
        <v>1285</v>
      </c>
      <c r="E840" s="1" t="s">
        <v>69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19</v>
      </c>
      <c r="BB840">
        <v>1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6</v>
      </c>
      <c r="BI840" s="3">
        <v>1</v>
      </c>
      <c r="BJ840" s="3" t="str">
        <f t="array" ref="BJ840">IF(C840="yes",VLOOKUP(BI840&amp;D840,CHOOSE({1,2},Schedule_2015!$A$2:$A$257&amp;Schedule_2015!$B$2:$B$257,Schedule_2015!$C$2:$C$257),2,0),VLOOKUP(BI840&amp;D840,CHOOSE({1,2},Schedule_2015!$A$2:$A$257&amp;Schedule_2015!$C$2:$C$257,Schedule_2015!$B$2:$B$257),2,0))</f>
        <v>CIN</v>
      </c>
      <c r="BK840" s="3">
        <f>VLOOKUP(BJ840,Def!$A$2:$Z$34,23,0)</f>
        <v>78.400000000000006</v>
      </c>
      <c r="BL840" s="3">
        <f>VLOOKUP(BJ840,Def!$A$2:$Z$34,16,0)</f>
        <v>288</v>
      </c>
      <c r="BM840" s="3">
        <f>VLOOKUP(BJ840,Def!$A$2:$Z$34,17,0)</f>
        <v>6</v>
      </c>
      <c r="BN840" s="3">
        <f>VLOOKUP(BJ840,Def!$A$2:$Z$34,24,0)</f>
        <v>8</v>
      </c>
      <c r="BO840" s="1">
        <f t="shared" ca="1" si="195"/>
        <v>0</v>
      </c>
      <c r="BP840" s="1">
        <f t="shared" ca="1" si="196"/>
        <v>0</v>
      </c>
      <c r="BQ840" s="1">
        <f t="shared" ca="1" si="197"/>
        <v>0</v>
      </c>
      <c r="BR840" s="1">
        <f t="shared" ca="1" si="198"/>
        <v>0</v>
      </c>
      <c r="BS840" s="1">
        <f t="shared" ca="1" si="199"/>
        <v>0.60000000000000009</v>
      </c>
      <c r="BT840" s="1">
        <f t="shared" ca="1" si="200"/>
        <v>0</v>
      </c>
      <c r="BU840" s="1">
        <f t="shared" ca="1" si="201"/>
        <v>0</v>
      </c>
      <c r="BV840" s="1">
        <f t="shared" ca="1" si="202"/>
        <v>1.9000000000000001</v>
      </c>
      <c r="BW840" s="1">
        <f t="shared" ca="1" si="203"/>
        <v>3</v>
      </c>
      <c r="BX840" s="1">
        <f t="shared" ca="1" si="204"/>
        <v>0</v>
      </c>
      <c r="BY840" s="1">
        <f t="shared" ca="1" si="205"/>
        <v>0</v>
      </c>
      <c r="BZ840" s="1">
        <f t="shared" ca="1" si="206"/>
        <v>0</v>
      </c>
      <c r="CA840" s="1">
        <f t="shared" ca="1" si="207"/>
        <v>0</v>
      </c>
      <c r="CB840" s="1">
        <f t="shared" ca="1" si="208"/>
        <v>0</v>
      </c>
      <c r="CC840" s="1">
        <f t="shared" ca="1" si="209"/>
        <v>5.5</v>
      </c>
    </row>
    <row r="841" spans="1:81" hidden="1" x14ac:dyDescent="0.25">
      <c r="A841" s="1" t="s">
        <v>496</v>
      </c>
      <c r="B841" s="1" t="s">
        <v>497</v>
      </c>
      <c r="C841" s="1" t="s">
        <v>135</v>
      </c>
      <c r="D841" s="1" t="s">
        <v>482</v>
      </c>
      <c r="E841" s="1" t="s">
        <v>76</v>
      </c>
      <c r="Y841">
        <v>21</v>
      </c>
      <c r="Z841">
        <v>21</v>
      </c>
      <c r="AA841">
        <v>0</v>
      </c>
      <c r="AB841">
        <v>1</v>
      </c>
      <c r="AC841">
        <v>0</v>
      </c>
      <c r="AP841">
        <v>4</v>
      </c>
      <c r="AQ841">
        <v>12</v>
      </c>
      <c r="AR841">
        <v>0</v>
      </c>
      <c r="AS841">
        <v>2</v>
      </c>
      <c r="AT841">
        <v>0</v>
      </c>
      <c r="AU841">
        <v>22</v>
      </c>
      <c r="AV841">
        <v>0</v>
      </c>
      <c r="AW841">
        <v>2</v>
      </c>
      <c r="AX841">
        <v>0</v>
      </c>
      <c r="AY841">
        <v>0</v>
      </c>
      <c r="AZ841">
        <v>0</v>
      </c>
      <c r="BA841">
        <v>29</v>
      </c>
      <c r="BI841" s="3">
        <v>5</v>
      </c>
      <c r="BJ841" s="3" t="str">
        <f t="array" ref="BJ841">IF(C841="yes",VLOOKUP(BI841&amp;D841,CHOOSE({1,2},Schedule_2015!$A$2:$A$257&amp;Schedule_2015!$B$2:$B$257,Schedule_2015!$C$2:$C$257),2,0),VLOOKUP(BI841&amp;D841,CHOOSE({1,2},Schedule_2015!$A$2:$A$257&amp;Schedule_2015!$C$2:$C$257,Schedule_2015!$B$2:$B$257),2,0))</f>
        <v>CIN</v>
      </c>
      <c r="BK841" s="3">
        <f>VLOOKUP(BJ841,Def!$A$2:$Z$34,23,0)</f>
        <v>78.400000000000006</v>
      </c>
      <c r="BL841" s="3">
        <f>VLOOKUP(BJ841,Def!$A$2:$Z$34,16,0)</f>
        <v>288</v>
      </c>
      <c r="BM841" s="3">
        <f>VLOOKUP(BJ841,Def!$A$2:$Z$34,17,0)</f>
        <v>6</v>
      </c>
      <c r="BN841" s="3">
        <f>VLOOKUP(BJ841,Def!$A$2:$Z$34,24,0)</f>
        <v>8</v>
      </c>
      <c r="BO841" s="1">
        <f t="shared" ca="1" si="195"/>
        <v>0</v>
      </c>
      <c r="BP841" s="1">
        <f t="shared" ca="1" si="196"/>
        <v>0</v>
      </c>
      <c r="BQ841" s="1">
        <f t="shared" ca="1" si="197"/>
        <v>0</v>
      </c>
      <c r="BR841" s="1">
        <f t="shared" ca="1" si="198"/>
        <v>0</v>
      </c>
      <c r="BS841" s="1">
        <f t="shared" ca="1" si="199"/>
        <v>0</v>
      </c>
      <c r="BT841" s="1">
        <f t="shared" ca="1" si="200"/>
        <v>0</v>
      </c>
      <c r="BU841" s="1">
        <f t="shared" ca="1" si="201"/>
        <v>0</v>
      </c>
      <c r="BV841" s="1">
        <f t="shared" ca="1" si="202"/>
        <v>2.9000000000000004</v>
      </c>
      <c r="BW841" s="1">
        <f t="shared" ca="1" si="203"/>
        <v>2</v>
      </c>
      <c r="BX841" s="1">
        <f t="shared" ca="1" si="204"/>
        <v>0</v>
      </c>
      <c r="BY841" s="1">
        <f t="shared" ca="1" si="205"/>
        <v>0</v>
      </c>
      <c r="BZ841" s="1">
        <f t="shared" ca="1" si="206"/>
        <v>0</v>
      </c>
      <c r="CA841" s="1">
        <f t="shared" ca="1" si="207"/>
        <v>0</v>
      </c>
      <c r="CB841" s="1">
        <f t="shared" ca="1" si="208"/>
        <v>0</v>
      </c>
      <c r="CC841" s="1">
        <f t="shared" ca="1" si="209"/>
        <v>4.9000000000000004</v>
      </c>
    </row>
    <row r="842" spans="1:81" hidden="1" x14ac:dyDescent="0.25">
      <c r="A842" s="1" t="s">
        <v>749</v>
      </c>
      <c r="B842" s="1" t="s">
        <v>750</v>
      </c>
      <c r="C842" s="1" t="s">
        <v>62</v>
      </c>
      <c r="D842" s="1" t="s">
        <v>744</v>
      </c>
      <c r="E842" s="1" t="s">
        <v>76</v>
      </c>
      <c r="AU842">
        <v>21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29</v>
      </c>
      <c r="BI842" s="3">
        <v>3</v>
      </c>
      <c r="BJ842" s="3" t="str">
        <f t="array" ref="BJ842">IF(C842="yes",VLOOKUP(BI842&amp;D842,CHOOSE({1,2},Schedule_2015!$A$2:$A$257&amp;Schedule_2015!$B$2:$B$257,Schedule_2015!$C$2:$C$257),2,0),VLOOKUP(BI842&amp;D842,CHOOSE({1,2},Schedule_2015!$A$2:$A$257&amp;Schedule_2015!$C$2:$C$257,Schedule_2015!$B$2:$B$257),2,0))</f>
        <v>CIN</v>
      </c>
      <c r="BK842" s="3">
        <f>VLOOKUP(BJ842,Def!$A$2:$Z$34,23,0)</f>
        <v>78.400000000000006</v>
      </c>
      <c r="BL842" s="3">
        <f>VLOOKUP(BJ842,Def!$A$2:$Z$34,16,0)</f>
        <v>288</v>
      </c>
      <c r="BM842" s="3">
        <f>VLOOKUP(BJ842,Def!$A$2:$Z$34,17,0)</f>
        <v>6</v>
      </c>
      <c r="BN842" s="3">
        <f>VLOOKUP(BJ842,Def!$A$2:$Z$34,24,0)</f>
        <v>8</v>
      </c>
      <c r="BO842" s="1">
        <f t="shared" ca="1" si="195"/>
        <v>0</v>
      </c>
      <c r="BP842" s="1">
        <f t="shared" ca="1" si="196"/>
        <v>0</v>
      </c>
      <c r="BQ842" s="1">
        <f t="shared" ca="1" si="197"/>
        <v>0</v>
      </c>
      <c r="BR842" s="1">
        <f t="shared" ca="1" si="198"/>
        <v>0</v>
      </c>
      <c r="BS842" s="1">
        <f t="shared" ca="1" si="199"/>
        <v>0</v>
      </c>
      <c r="BT842" s="1">
        <f t="shared" ca="1" si="200"/>
        <v>0</v>
      </c>
      <c r="BU842" s="1">
        <f t="shared" ca="1" si="201"/>
        <v>0</v>
      </c>
      <c r="BV842" s="1">
        <f t="shared" ca="1" si="202"/>
        <v>2.9000000000000004</v>
      </c>
      <c r="BW842" s="1">
        <f t="shared" ca="1" si="203"/>
        <v>2</v>
      </c>
      <c r="BX842" s="1">
        <f t="shared" ca="1" si="204"/>
        <v>0</v>
      </c>
      <c r="BY842" s="1">
        <f t="shared" ca="1" si="205"/>
        <v>0</v>
      </c>
      <c r="BZ842" s="1">
        <f t="shared" ca="1" si="206"/>
        <v>0</v>
      </c>
      <c r="CA842" s="1">
        <f t="shared" ca="1" si="207"/>
        <v>0</v>
      </c>
      <c r="CB842" s="1">
        <f t="shared" ca="1" si="208"/>
        <v>0</v>
      </c>
      <c r="CC842" s="1">
        <f t="shared" ca="1" si="209"/>
        <v>4.9000000000000004</v>
      </c>
    </row>
    <row r="843" spans="1:81" hidden="1" x14ac:dyDescent="0.25">
      <c r="A843" s="1" t="s">
        <v>2232</v>
      </c>
      <c r="B843" s="1" t="s">
        <v>2233</v>
      </c>
      <c r="C843" s="1" t="s">
        <v>62</v>
      </c>
      <c r="D843" s="1" t="s">
        <v>1285</v>
      </c>
      <c r="E843" s="1" t="s">
        <v>76</v>
      </c>
      <c r="AU843">
        <v>7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12</v>
      </c>
      <c r="BI843" s="3">
        <v>1</v>
      </c>
      <c r="BJ843" s="3" t="str">
        <f t="array" ref="BJ843">IF(C843="yes",VLOOKUP(BI843&amp;D843,CHOOSE({1,2},Schedule_2015!$A$2:$A$257&amp;Schedule_2015!$B$2:$B$257,Schedule_2015!$C$2:$C$257),2,0),VLOOKUP(BI843&amp;D843,CHOOSE({1,2},Schedule_2015!$A$2:$A$257&amp;Schedule_2015!$C$2:$C$257,Schedule_2015!$B$2:$B$257),2,0))</f>
        <v>CIN</v>
      </c>
      <c r="BK843" s="3">
        <f>VLOOKUP(BJ843,Def!$A$2:$Z$34,23,0)</f>
        <v>78.400000000000006</v>
      </c>
      <c r="BL843" s="3">
        <f>VLOOKUP(BJ843,Def!$A$2:$Z$34,16,0)</f>
        <v>288</v>
      </c>
      <c r="BM843" s="3">
        <f>VLOOKUP(BJ843,Def!$A$2:$Z$34,17,0)</f>
        <v>6</v>
      </c>
      <c r="BN843" s="3">
        <f>VLOOKUP(BJ843,Def!$A$2:$Z$34,24,0)</f>
        <v>8</v>
      </c>
      <c r="BO843" s="1">
        <f t="shared" ca="1" si="195"/>
        <v>0</v>
      </c>
      <c r="BP843" s="1">
        <f t="shared" ca="1" si="196"/>
        <v>0</v>
      </c>
      <c r="BQ843" s="1">
        <f t="shared" ca="1" si="197"/>
        <v>0</v>
      </c>
      <c r="BR843" s="1">
        <f t="shared" ca="1" si="198"/>
        <v>0</v>
      </c>
      <c r="BS843" s="1">
        <f t="shared" ca="1" si="199"/>
        <v>0</v>
      </c>
      <c r="BT843" s="1">
        <f t="shared" ca="1" si="200"/>
        <v>0</v>
      </c>
      <c r="BU843" s="1">
        <f t="shared" ca="1" si="201"/>
        <v>0</v>
      </c>
      <c r="BV843" s="1">
        <f t="shared" ca="1" si="202"/>
        <v>1.2000000000000002</v>
      </c>
      <c r="BW843" s="1">
        <f t="shared" ca="1" si="203"/>
        <v>3</v>
      </c>
      <c r="BX843" s="1">
        <f t="shared" ca="1" si="204"/>
        <v>0</v>
      </c>
      <c r="BY843" s="1">
        <f t="shared" ca="1" si="205"/>
        <v>0</v>
      </c>
      <c r="BZ843" s="1">
        <f t="shared" ca="1" si="206"/>
        <v>0</v>
      </c>
      <c r="CA843" s="1">
        <f t="shared" ca="1" si="207"/>
        <v>0</v>
      </c>
      <c r="CB843" s="1">
        <f t="shared" ca="1" si="208"/>
        <v>0</v>
      </c>
      <c r="CC843" s="1">
        <f t="shared" ca="1" si="209"/>
        <v>4.2</v>
      </c>
    </row>
    <row r="844" spans="1:81" hidden="1" x14ac:dyDescent="0.25">
      <c r="A844" s="1" t="s">
        <v>1631</v>
      </c>
      <c r="B844" s="1" t="s">
        <v>1632</v>
      </c>
      <c r="C844" s="1" t="s">
        <v>62</v>
      </c>
      <c r="D844" s="1" t="s">
        <v>744</v>
      </c>
      <c r="E844" s="1" t="s">
        <v>76</v>
      </c>
      <c r="Y844">
        <v>26</v>
      </c>
      <c r="Z844">
        <v>26</v>
      </c>
      <c r="AA844">
        <v>0</v>
      </c>
      <c r="AB844">
        <v>1</v>
      </c>
      <c r="AC844">
        <v>0</v>
      </c>
      <c r="AP844">
        <v>17</v>
      </c>
      <c r="AQ844">
        <v>21</v>
      </c>
      <c r="AR844">
        <v>0</v>
      </c>
      <c r="AS844">
        <v>2</v>
      </c>
      <c r="AT844">
        <v>0</v>
      </c>
      <c r="AU844">
        <v>11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11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8</v>
      </c>
      <c r="BI844" s="3">
        <v>3</v>
      </c>
      <c r="BJ844" s="3" t="str">
        <f t="array" ref="BJ844">IF(C844="yes",VLOOKUP(BI844&amp;D844,CHOOSE({1,2},Schedule_2015!$A$2:$A$257&amp;Schedule_2015!$B$2:$B$257,Schedule_2015!$C$2:$C$257),2,0),VLOOKUP(BI844&amp;D844,CHOOSE({1,2},Schedule_2015!$A$2:$A$257&amp;Schedule_2015!$C$2:$C$257,Schedule_2015!$B$2:$B$257),2,0))</f>
        <v>CIN</v>
      </c>
      <c r="BK844" s="3">
        <f>VLOOKUP(BJ844,Def!$A$2:$Z$34,23,0)</f>
        <v>78.400000000000006</v>
      </c>
      <c r="BL844" s="3">
        <f>VLOOKUP(BJ844,Def!$A$2:$Z$34,16,0)</f>
        <v>288</v>
      </c>
      <c r="BM844" s="3">
        <f>VLOOKUP(BJ844,Def!$A$2:$Z$34,17,0)</f>
        <v>6</v>
      </c>
      <c r="BN844" s="3">
        <f>VLOOKUP(BJ844,Def!$A$2:$Z$34,24,0)</f>
        <v>8</v>
      </c>
      <c r="BO844" s="1">
        <f t="shared" ca="1" si="195"/>
        <v>0</v>
      </c>
      <c r="BP844" s="1">
        <f t="shared" ca="1" si="196"/>
        <v>0</v>
      </c>
      <c r="BQ844" s="1">
        <f t="shared" ca="1" si="197"/>
        <v>0</v>
      </c>
      <c r="BR844" s="1">
        <f t="shared" ca="1" si="198"/>
        <v>0</v>
      </c>
      <c r="BS844" s="1">
        <f t="shared" ca="1" si="199"/>
        <v>0.8</v>
      </c>
      <c r="BT844" s="1">
        <f t="shared" ca="1" si="200"/>
        <v>0</v>
      </c>
      <c r="BU844" s="1">
        <f t="shared" ca="1" si="201"/>
        <v>0</v>
      </c>
      <c r="BV844" s="1">
        <f t="shared" ca="1" si="202"/>
        <v>1.1000000000000001</v>
      </c>
      <c r="BW844" s="1">
        <f t="shared" ca="1" si="203"/>
        <v>2</v>
      </c>
      <c r="BX844" s="1">
        <f t="shared" ca="1" si="204"/>
        <v>0</v>
      </c>
      <c r="BY844" s="1">
        <f t="shared" ca="1" si="205"/>
        <v>0</v>
      </c>
      <c r="BZ844" s="1">
        <f t="shared" ca="1" si="206"/>
        <v>0</v>
      </c>
      <c r="CA844" s="1">
        <f t="shared" ca="1" si="207"/>
        <v>0</v>
      </c>
      <c r="CB844" s="1">
        <f t="shared" ca="1" si="208"/>
        <v>0</v>
      </c>
      <c r="CC844" s="1">
        <f t="shared" ca="1" si="209"/>
        <v>3.9000000000000004</v>
      </c>
    </row>
    <row r="845" spans="1:81" hidden="1" x14ac:dyDescent="0.25">
      <c r="A845" s="1" t="s">
        <v>755</v>
      </c>
      <c r="B845" s="1" t="s">
        <v>756</v>
      </c>
      <c r="C845" s="1" t="s">
        <v>62</v>
      </c>
      <c r="D845" s="1" t="s">
        <v>744</v>
      </c>
      <c r="E845" s="1" t="s">
        <v>79</v>
      </c>
      <c r="AU845">
        <v>13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19</v>
      </c>
      <c r="BI845" s="3">
        <v>3</v>
      </c>
      <c r="BJ845" s="3" t="str">
        <f t="array" ref="BJ845">IF(C845="yes",VLOOKUP(BI845&amp;D845,CHOOSE({1,2},Schedule_2015!$A$2:$A$257&amp;Schedule_2015!$B$2:$B$257,Schedule_2015!$C$2:$C$257),2,0),VLOOKUP(BI845&amp;D845,CHOOSE({1,2},Schedule_2015!$A$2:$A$257&amp;Schedule_2015!$C$2:$C$257,Schedule_2015!$B$2:$B$257),2,0))</f>
        <v>CIN</v>
      </c>
      <c r="BK845" s="3">
        <f>VLOOKUP(BJ845,Def!$A$2:$Z$34,23,0)</f>
        <v>78.400000000000006</v>
      </c>
      <c r="BL845" s="3">
        <f>VLOOKUP(BJ845,Def!$A$2:$Z$34,16,0)</f>
        <v>288</v>
      </c>
      <c r="BM845" s="3">
        <f>VLOOKUP(BJ845,Def!$A$2:$Z$34,17,0)</f>
        <v>6</v>
      </c>
      <c r="BN845" s="3">
        <f>VLOOKUP(BJ845,Def!$A$2:$Z$34,24,0)</f>
        <v>8</v>
      </c>
      <c r="BO845" s="1">
        <f t="shared" ca="1" si="195"/>
        <v>0</v>
      </c>
      <c r="BP845" s="1">
        <f t="shared" ca="1" si="196"/>
        <v>0</v>
      </c>
      <c r="BQ845" s="1">
        <f t="shared" ca="1" si="197"/>
        <v>0</v>
      </c>
      <c r="BR845" s="1">
        <f t="shared" ca="1" si="198"/>
        <v>0</v>
      </c>
      <c r="BS845" s="1">
        <f t="shared" ca="1" si="199"/>
        <v>0</v>
      </c>
      <c r="BT845" s="1">
        <f t="shared" ca="1" si="200"/>
        <v>0</v>
      </c>
      <c r="BU845" s="1">
        <f t="shared" ca="1" si="201"/>
        <v>0</v>
      </c>
      <c r="BV845" s="1">
        <f t="shared" ca="1" si="202"/>
        <v>1.9000000000000001</v>
      </c>
      <c r="BW845" s="1">
        <f t="shared" ca="1" si="203"/>
        <v>2</v>
      </c>
      <c r="BX845" s="1">
        <f t="shared" ca="1" si="204"/>
        <v>0</v>
      </c>
      <c r="BY845" s="1">
        <f t="shared" ca="1" si="205"/>
        <v>0</v>
      </c>
      <c r="BZ845" s="1">
        <f t="shared" ca="1" si="206"/>
        <v>0</v>
      </c>
      <c r="CA845" s="1">
        <f t="shared" ca="1" si="207"/>
        <v>0</v>
      </c>
      <c r="CB845" s="1">
        <f t="shared" ca="1" si="208"/>
        <v>0</v>
      </c>
      <c r="CC845" s="1">
        <f t="shared" ca="1" si="209"/>
        <v>3.9000000000000004</v>
      </c>
    </row>
    <row r="846" spans="1:81" hidden="1" x14ac:dyDescent="0.25">
      <c r="A846" s="1" t="s">
        <v>492</v>
      </c>
      <c r="B846" s="1" t="s">
        <v>493</v>
      </c>
      <c r="C846" s="1" t="s">
        <v>135</v>
      </c>
      <c r="D846" s="1" t="s">
        <v>482</v>
      </c>
      <c r="E846" s="1" t="s">
        <v>79</v>
      </c>
      <c r="AU846">
        <v>9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17</v>
      </c>
      <c r="BI846" s="3">
        <v>5</v>
      </c>
      <c r="BJ846" s="3" t="str">
        <f t="array" ref="BJ846">IF(C846="yes",VLOOKUP(BI846&amp;D846,CHOOSE({1,2},Schedule_2015!$A$2:$A$257&amp;Schedule_2015!$B$2:$B$257,Schedule_2015!$C$2:$C$257),2,0),VLOOKUP(BI846&amp;D846,CHOOSE({1,2},Schedule_2015!$A$2:$A$257&amp;Schedule_2015!$C$2:$C$257,Schedule_2015!$B$2:$B$257),2,0))</f>
        <v>CIN</v>
      </c>
      <c r="BK846" s="3">
        <f>VLOOKUP(BJ846,Def!$A$2:$Z$34,23,0)</f>
        <v>78.400000000000006</v>
      </c>
      <c r="BL846" s="3">
        <f>VLOOKUP(BJ846,Def!$A$2:$Z$34,16,0)</f>
        <v>288</v>
      </c>
      <c r="BM846" s="3">
        <f>VLOOKUP(BJ846,Def!$A$2:$Z$34,17,0)</f>
        <v>6</v>
      </c>
      <c r="BN846" s="3">
        <f>VLOOKUP(BJ846,Def!$A$2:$Z$34,24,0)</f>
        <v>8</v>
      </c>
      <c r="BO846" s="1">
        <f t="shared" ca="1" si="195"/>
        <v>0</v>
      </c>
      <c r="BP846" s="1">
        <f t="shared" ca="1" si="196"/>
        <v>0</v>
      </c>
      <c r="BQ846" s="1">
        <f t="shared" ca="1" si="197"/>
        <v>0</v>
      </c>
      <c r="BR846" s="1">
        <f t="shared" ca="1" si="198"/>
        <v>0</v>
      </c>
      <c r="BS846" s="1">
        <f t="shared" ca="1" si="199"/>
        <v>0</v>
      </c>
      <c r="BT846" s="1">
        <f t="shared" ca="1" si="200"/>
        <v>0</v>
      </c>
      <c r="BU846" s="1">
        <f t="shared" ca="1" si="201"/>
        <v>0</v>
      </c>
      <c r="BV846" s="1">
        <f t="shared" ca="1" si="202"/>
        <v>1.7000000000000002</v>
      </c>
      <c r="BW846" s="1">
        <f t="shared" ca="1" si="203"/>
        <v>2</v>
      </c>
      <c r="BX846" s="1">
        <f t="shared" ca="1" si="204"/>
        <v>0</v>
      </c>
      <c r="BY846" s="1">
        <f t="shared" ca="1" si="205"/>
        <v>0</v>
      </c>
      <c r="BZ846" s="1">
        <f t="shared" ca="1" si="206"/>
        <v>0</v>
      </c>
      <c r="CA846" s="1">
        <f t="shared" ca="1" si="207"/>
        <v>0</v>
      </c>
      <c r="CB846" s="1">
        <f t="shared" ca="1" si="208"/>
        <v>0</v>
      </c>
      <c r="CC846" s="1">
        <f t="shared" ca="1" si="209"/>
        <v>3.7</v>
      </c>
    </row>
    <row r="847" spans="1:81" hidden="1" x14ac:dyDescent="0.25">
      <c r="A847" s="1" t="s">
        <v>753</v>
      </c>
      <c r="B847" s="1" t="s">
        <v>754</v>
      </c>
      <c r="C847" s="1" t="s">
        <v>62</v>
      </c>
      <c r="D847" s="1" t="s">
        <v>744</v>
      </c>
      <c r="E847" s="1" t="s">
        <v>350</v>
      </c>
      <c r="AU847">
        <v>9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11</v>
      </c>
      <c r="BI847" s="3">
        <v>3</v>
      </c>
      <c r="BJ847" s="3" t="str">
        <f t="array" ref="BJ847">IF(C847="yes",VLOOKUP(BI847&amp;D847,CHOOSE({1,2},Schedule_2015!$A$2:$A$257&amp;Schedule_2015!$B$2:$B$257,Schedule_2015!$C$2:$C$257),2,0),VLOOKUP(BI847&amp;D847,CHOOSE({1,2},Schedule_2015!$A$2:$A$257&amp;Schedule_2015!$C$2:$C$257,Schedule_2015!$B$2:$B$257),2,0))</f>
        <v>CIN</v>
      </c>
      <c r="BK847" s="3">
        <f>VLOOKUP(BJ847,Def!$A$2:$Z$34,23,0)</f>
        <v>78.400000000000006</v>
      </c>
      <c r="BL847" s="3">
        <f>VLOOKUP(BJ847,Def!$A$2:$Z$34,16,0)</f>
        <v>288</v>
      </c>
      <c r="BM847" s="3">
        <f>VLOOKUP(BJ847,Def!$A$2:$Z$34,17,0)</f>
        <v>6</v>
      </c>
      <c r="BN847" s="3">
        <f>VLOOKUP(BJ847,Def!$A$2:$Z$34,24,0)</f>
        <v>8</v>
      </c>
      <c r="BO847" s="1">
        <f t="shared" ca="1" si="195"/>
        <v>0</v>
      </c>
      <c r="BP847" s="1">
        <f t="shared" ca="1" si="196"/>
        <v>0</v>
      </c>
      <c r="BQ847" s="1">
        <f t="shared" ca="1" si="197"/>
        <v>0</v>
      </c>
      <c r="BR847" s="1">
        <f t="shared" ca="1" si="198"/>
        <v>0</v>
      </c>
      <c r="BS847" s="1">
        <f t="shared" ca="1" si="199"/>
        <v>0</v>
      </c>
      <c r="BT847" s="1">
        <f t="shared" ca="1" si="200"/>
        <v>0</v>
      </c>
      <c r="BU847" s="1">
        <f t="shared" ca="1" si="201"/>
        <v>0</v>
      </c>
      <c r="BV847" s="1">
        <f t="shared" ca="1" si="202"/>
        <v>1.1000000000000001</v>
      </c>
      <c r="BW847" s="1">
        <f t="shared" ca="1" si="203"/>
        <v>2</v>
      </c>
      <c r="BX847" s="1">
        <f t="shared" ca="1" si="204"/>
        <v>0</v>
      </c>
      <c r="BY847" s="1">
        <f t="shared" ca="1" si="205"/>
        <v>0</v>
      </c>
      <c r="BZ847" s="1">
        <f t="shared" ca="1" si="206"/>
        <v>0</v>
      </c>
      <c r="CA847" s="1">
        <f t="shared" ca="1" si="207"/>
        <v>0</v>
      </c>
      <c r="CB847" s="1">
        <f t="shared" ca="1" si="208"/>
        <v>0</v>
      </c>
      <c r="CC847" s="1">
        <f t="shared" ca="1" si="209"/>
        <v>3.1</v>
      </c>
    </row>
    <row r="848" spans="1:81" hidden="1" x14ac:dyDescent="0.25">
      <c r="A848" s="1" t="s">
        <v>328</v>
      </c>
      <c r="B848" s="1" t="s">
        <v>329</v>
      </c>
      <c r="C848" s="1" t="s">
        <v>135</v>
      </c>
      <c r="D848" s="1" t="s">
        <v>327</v>
      </c>
      <c r="E848" s="1" t="s">
        <v>69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4</v>
      </c>
      <c r="BB848">
        <v>5</v>
      </c>
      <c r="BC848">
        <v>9</v>
      </c>
      <c r="BD848">
        <v>0</v>
      </c>
      <c r="BE848">
        <v>0</v>
      </c>
      <c r="BF848">
        <v>0</v>
      </c>
      <c r="BG848">
        <v>0</v>
      </c>
      <c r="BH848">
        <v>17</v>
      </c>
      <c r="BI848" s="3">
        <v>4</v>
      </c>
      <c r="BJ848" s="3" t="str">
        <f t="array" ref="BJ848">IF(C848="yes",VLOOKUP(BI848&amp;D848,CHOOSE({1,2},Schedule_2015!$A$2:$A$257&amp;Schedule_2015!$B$2:$B$257,Schedule_2015!$C$2:$C$257),2,0),VLOOKUP(BI848&amp;D848,CHOOSE({1,2},Schedule_2015!$A$2:$A$257&amp;Schedule_2015!$C$2:$C$257,Schedule_2015!$B$2:$B$257),2,0))</f>
        <v>CIN</v>
      </c>
      <c r="BK848" s="3">
        <f>VLOOKUP(BJ848,Def!$A$2:$Z$34,23,0)</f>
        <v>78.400000000000006</v>
      </c>
      <c r="BL848" s="3">
        <f>VLOOKUP(BJ848,Def!$A$2:$Z$34,16,0)</f>
        <v>288</v>
      </c>
      <c r="BM848" s="3">
        <f>VLOOKUP(BJ848,Def!$A$2:$Z$34,17,0)</f>
        <v>6</v>
      </c>
      <c r="BN848" s="3">
        <f>VLOOKUP(BJ848,Def!$A$2:$Z$34,24,0)</f>
        <v>8</v>
      </c>
      <c r="BO848" s="1">
        <f t="shared" ca="1" si="195"/>
        <v>0</v>
      </c>
      <c r="BP848" s="1">
        <f t="shared" ca="1" si="196"/>
        <v>0</v>
      </c>
      <c r="BQ848" s="1">
        <f t="shared" ca="1" si="197"/>
        <v>0</v>
      </c>
      <c r="BR848" s="1">
        <f t="shared" ca="1" si="198"/>
        <v>0</v>
      </c>
      <c r="BS848" s="1">
        <f t="shared" ca="1" si="199"/>
        <v>1.7000000000000002</v>
      </c>
      <c r="BT848" s="1">
        <f t="shared" ca="1" si="200"/>
        <v>0</v>
      </c>
      <c r="BU848" s="1">
        <f t="shared" ca="1" si="201"/>
        <v>0</v>
      </c>
      <c r="BV848" s="1">
        <f t="shared" ca="1" si="202"/>
        <v>0.4</v>
      </c>
      <c r="BW848" s="1">
        <f t="shared" ca="1" si="203"/>
        <v>1</v>
      </c>
      <c r="BX848" s="1">
        <f t="shared" ca="1" si="204"/>
        <v>0</v>
      </c>
      <c r="BY848" s="1">
        <f t="shared" ca="1" si="205"/>
        <v>0</v>
      </c>
      <c r="BZ848" s="1">
        <f t="shared" ca="1" si="206"/>
        <v>0</v>
      </c>
      <c r="CA848" s="1">
        <f t="shared" ca="1" si="207"/>
        <v>0</v>
      </c>
      <c r="CB848" s="1">
        <f t="shared" ca="1" si="208"/>
        <v>0</v>
      </c>
      <c r="CC848" s="1">
        <f t="shared" ca="1" si="209"/>
        <v>3.1</v>
      </c>
    </row>
    <row r="849" spans="1:81" hidden="1" x14ac:dyDescent="0.25">
      <c r="A849" s="1" t="s">
        <v>1076</v>
      </c>
      <c r="B849" s="1" t="s">
        <v>2231</v>
      </c>
      <c r="C849" s="1" t="s">
        <v>62</v>
      </c>
      <c r="D849" s="1" t="s">
        <v>1285</v>
      </c>
      <c r="E849" s="1" t="s">
        <v>69</v>
      </c>
      <c r="Y849">
        <v>30</v>
      </c>
      <c r="Z849">
        <v>33</v>
      </c>
      <c r="AA849">
        <v>0</v>
      </c>
      <c r="AB849">
        <v>2</v>
      </c>
      <c r="AC849">
        <v>0</v>
      </c>
      <c r="AU849">
        <v>13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13</v>
      </c>
      <c r="BB849">
        <v>3</v>
      </c>
      <c r="BC849">
        <v>4</v>
      </c>
      <c r="BD849">
        <v>0</v>
      </c>
      <c r="BE849">
        <v>0</v>
      </c>
      <c r="BF849">
        <v>0</v>
      </c>
      <c r="BG849">
        <v>0</v>
      </c>
      <c r="BH849">
        <v>5</v>
      </c>
      <c r="BI849" s="3">
        <v>1</v>
      </c>
      <c r="BJ849" s="3" t="str">
        <f t="array" ref="BJ849">IF(C849="yes",VLOOKUP(BI849&amp;D849,CHOOSE({1,2},Schedule_2015!$A$2:$A$257&amp;Schedule_2015!$B$2:$B$257,Schedule_2015!$C$2:$C$257),2,0),VLOOKUP(BI849&amp;D849,CHOOSE({1,2},Schedule_2015!$A$2:$A$257&amp;Schedule_2015!$C$2:$C$257,Schedule_2015!$B$2:$B$257),2,0))</f>
        <v>CIN</v>
      </c>
      <c r="BK849" s="3">
        <f>VLOOKUP(BJ849,Def!$A$2:$Z$34,23,0)</f>
        <v>78.400000000000006</v>
      </c>
      <c r="BL849" s="3">
        <f>VLOOKUP(BJ849,Def!$A$2:$Z$34,16,0)</f>
        <v>288</v>
      </c>
      <c r="BM849" s="3">
        <f>VLOOKUP(BJ849,Def!$A$2:$Z$34,17,0)</f>
        <v>6</v>
      </c>
      <c r="BN849" s="3">
        <f>VLOOKUP(BJ849,Def!$A$2:$Z$34,24,0)</f>
        <v>8</v>
      </c>
      <c r="BO849" s="1">
        <f t="shared" ca="1" si="195"/>
        <v>0</v>
      </c>
      <c r="BP849" s="1">
        <f t="shared" ca="1" si="196"/>
        <v>0</v>
      </c>
      <c r="BQ849" s="1">
        <f t="shared" ca="1" si="197"/>
        <v>0</v>
      </c>
      <c r="BR849" s="1">
        <f t="shared" ca="1" si="198"/>
        <v>0</v>
      </c>
      <c r="BS849" s="1">
        <f t="shared" ca="1" si="199"/>
        <v>0.5</v>
      </c>
      <c r="BT849" s="1">
        <f t="shared" ca="1" si="200"/>
        <v>0</v>
      </c>
      <c r="BU849" s="1">
        <f t="shared" ca="1" si="201"/>
        <v>0</v>
      </c>
      <c r="BV849" s="1">
        <f t="shared" ca="1" si="202"/>
        <v>1.3</v>
      </c>
      <c r="BW849" s="1">
        <f t="shared" ca="1" si="203"/>
        <v>1</v>
      </c>
      <c r="BX849" s="1">
        <f t="shared" ca="1" si="204"/>
        <v>0</v>
      </c>
      <c r="BY849" s="1">
        <f t="shared" ca="1" si="205"/>
        <v>0</v>
      </c>
      <c r="BZ849" s="1">
        <f t="shared" ca="1" si="206"/>
        <v>0</v>
      </c>
      <c r="CA849" s="1">
        <f t="shared" ca="1" si="207"/>
        <v>0</v>
      </c>
      <c r="CB849" s="1">
        <f t="shared" ca="1" si="208"/>
        <v>0</v>
      </c>
      <c r="CC849" s="1">
        <f t="shared" ca="1" si="209"/>
        <v>2.8</v>
      </c>
    </row>
    <row r="850" spans="1:81" hidden="1" x14ac:dyDescent="0.25">
      <c r="A850" s="1" t="s">
        <v>1513</v>
      </c>
      <c r="B850" s="1" t="s">
        <v>1514</v>
      </c>
      <c r="C850" s="1" t="s">
        <v>135</v>
      </c>
      <c r="D850" s="1" t="s">
        <v>1508</v>
      </c>
      <c r="E850" s="1" t="s">
        <v>76</v>
      </c>
      <c r="K850">
        <v>1</v>
      </c>
      <c r="L850">
        <v>0</v>
      </c>
      <c r="M850">
        <v>1</v>
      </c>
      <c r="N850">
        <v>0</v>
      </c>
      <c r="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13</v>
      </c>
      <c r="AV850">
        <v>0</v>
      </c>
      <c r="AW850">
        <v>2</v>
      </c>
      <c r="AX850">
        <v>0</v>
      </c>
      <c r="AY850">
        <v>1</v>
      </c>
      <c r="AZ850">
        <v>0</v>
      </c>
      <c r="BA850">
        <v>16</v>
      </c>
      <c r="BI850" s="3">
        <v>2</v>
      </c>
      <c r="BJ850" s="3" t="str">
        <f t="array" ref="BJ850">IF(C850="yes",VLOOKUP(BI850&amp;D850,CHOOSE({1,2},Schedule_2015!$A$2:$A$257&amp;Schedule_2015!$B$2:$B$257,Schedule_2015!$C$2:$C$257),2,0),VLOOKUP(BI850&amp;D850,CHOOSE({1,2},Schedule_2015!$A$2:$A$257&amp;Schedule_2015!$C$2:$C$257,Schedule_2015!$B$2:$B$257),2,0))</f>
        <v>CIN</v>
      </c>
      <c r="BK850" s="3">
        <f>VLOOKUP(BJ850,Def!$A$2:$Z$34,23,0)</f>
        <v>78.400000000000006</v>
      </c>
      <c r="BL850" s="3">
        <f>VLOOKUP(BJ850,Def!$A$2:$Z$34,16,0)</f>
        <v>288</v>
      </c>
      <c r="BM850" s="3">
        <f>VLOOKUP(BJ850,Def!$A$2:$Z$34,17,0)</f>
        <v>6</v>
      </c>
      <c r="BN850" s="3">
        <f>VLOOKUP(BJ850,Def!$A$2:$Z$34,24,0)</f>
        <v>8</v>
      </c>
      <c r="BO850" s="1">
        <f t="shared" ca="1" si="195"/>
        <v>0</v>
      </c>
      <c r="BP850" s="1">
        <f t="shared" ca="1" si="196"/>
        <v>0</v>
      </c>
      <c r="BQ850" s="1">
        <f t="shared" ca="1" si="197"/>
        <v>0</v>
      </c>
      <c r="BR850" s="1">
        <f t="shared" ca="1" si="198"/>
        <v>0</v>
      </c>
      <c r="BS850" s="1">
        <f t="shared" ca="1" si="199"/>
        <v>0</v>
      </c>
      <c r="BT850" s="1">
        <f t="shared" ca="1" si="200"/>
        <v>0</v>
      </c>
      <c r="BU850" s="1">
        <f t="shared" ca="1" si="201"/>
        <v>0</v>
      </c>
      <c r="BV850" s="1">
        <f t="shared" ca="1" si="202"/>
        <v>1.6</v>
      </c>
      <c r="BW850" s="1">
        <f t="shared" ca="1" si="203"/>
        <v>2</v>
      </c>
      <c r="BX850" s="1">
        <f t="shared" ca="1" si="204"/>
        <v>0</v>
      </c>
      <c r="BY850" s="1">
        <f t="shared" ca="1" si="205"/>
        <v>0</v>
      </c>
      <c r="BZ850" s="1">
        <f t="shared" ca="1" si="206"/>
        <v>0</v>
      </c>
      <c r="CA850" s="1">
        <f t="shared" ca="1" si="207"/>
        <v>-1</v>
      </c>
      <c r="CB850" s="1">
        <f t="shared" ca="1" si="208"/>
        <v>0</v>
      </c>
      <c r="CC850" s="1">
        <f t="shared" ca="1" si="209"/>
        <v>2.6</v>
      </c>
    </row>
    <row r="851" spans="1:81" hidden="1" x14ac:dyDescent="0.25">
      <c r="A851" s="1" t="s">
        <v>1283</v>
      </c>
      <c r="B851" s="1" t="s">
        <v>1284</v>
      </c>
      <c r="C851" s="1" t="s">
        <v>62</v>
      </c>
      <c r="D851" s="1" t="s">
        <v>1285</v>
      </c>
      <c r="E851" s="1" t="s">
        <v>64</v>
      </c>
      <c r="K851">
        <v>0</v>
      </c>
      <c r="L851">
        <v>0</v>
      </c>
      <c r="M851">
        <v>1</v>
      </c>
      <c r="N851">
        <v>0</v>
      </c>
      <c r="O851">
        <v>0</v>
      </c>
      <c r="AD851">
        <v>12</v>
      </c>
      <c r="AE851">
        <v>7</v>
      </c>
      <c r="AF851">
        <v>0</v>
      </c>
      <c r="AG851">
        <v>0</v>
      </c>
      <c r="AH851">
        <v>0</v>
      </c>
      <c r="AI851">
        <v>0</v>
      </c>
      <c r="AJ851">
        <v>61</v>
      </c>
      <c r="BB851">
        <v>1</v>
      </c>
      <c r="BC851">
        <v>8</v>
      </c>
      <c r="BD851">
        <v>0</v>
      </c>
      <c r="BE851">
        <v>0</v>
      </c>
      <c r="BF851">
        <v>0</v>
      </c>
      <c r="BG851">
        <v>0</v>
      </c>
      <c r="BH851">
        <v>8</v>
      </c>
      <c r="BI851" s="3">
        <v>1</v>
      </c>
      <c r="BJ851" s="3" t="str">
        <f t="array" ref="BJ851">IF(C851="yes",VLOOKUP(BI851&amp;D851,CHOOSE({1,2},Schedule_2015!$A$2:$A$257&amp;Schedule_2015!$B$2:$B$257,Schedule_2015!$C$2:$C$257),2,0),VLOOKUP(BI851&amp;D851,CHOOSE({1,2},Schedule_2015!$A$2:$A$257&amp;Schedule_2015!$C$2:$C$257,Schedule_2015!$B$2:$B$257),2,0))</f>
        <v>CIN</v>
      </c>
      <c r="BK851" s="3">
        <f>VLOOKUP(BJ851,Def!$A$2:$Z$34,23,0)</f>
        <v>78.400000000000006</v>
      </c>
      <c r="BL851" s="3">
        <f>VLOOKUP(BJ851,Def!$A$2:$Z$34,16,0)</f>
        <v>288</v>
      </c>
      <c r="BM851" s="3">
        <f>VLOOKUP(BJ851,Def!$A$2:$Z$34,17,0)</f>
        <v>6</v>
      </c>
      <c r="BN851" s="3">
        <f>VLOOKUP(BJ851,Def!$A$2:$Z$34,24,0)</f>
        <v>8</v>
      </c>
      <c r="BO851" s="1">
        <f t="shared" ca="1" si="195"/>
        <v>0</v>
      </c>
      <c r="BP851" s="1">
        <f t="shared" ca="1" si="196"/>
        <v>2.44</v>
      </c>
      <c r="BQ851" s="1">
        <f t="shared" ca="1" si="197"/>
        <v>0</v>
      </c>
      <c r="BR851" s="1">
        <f t="shared" ca="1" si="198"/>
        <v>0</v>
      </c>
      <c r="BS851" s="1">
        <f t="shared" ca="1" si="199"/>
        <v>0.8</v>
      </c>
      <c r="BT851" s="1">
        <f t="shared" ca="1" si="200"/>
        <v>0</v>
      </c>
      <c r="BU851" s="1">
        <f t="shared" ca="1" si="201"/>
        <v>0</v>
      </c>
      <c r="BV851" s="1">
        <f t="shared" ca="1" si="202"/>
        <v>0</v>
      </c>
      <c r="BW851" s="1">
        <f t="shared" ca="1" si="203"/>
        <v>0</v>
      </c>
      <c r="BX851" s="1">
        <f t="shared" ca="1" si="204"/>
        <v>0</v>
      </c>
      <c r="BY851" s="1">
        <f t="shared" ca="1" si="205"/>
        <v>0</v>
      </c>
      <c r="BZ851" s="1">
        <f t="shared" ca="1" si="206"/>
        <v>0</v>
      </c>
      <c r="CA851" s="1">
        <f t="shared" ca="1" si="207"/>
        <v>-1</v>
      </c>
      <c r="CB851" s="1">
        <f t="shared" ca="1" si="208"/>
        <v>0</v>
      </c>
      <c r="CC851" s="1">
        <f t="shared" ca="1" si="209"/>
        <v>2.2400000000000002</v>
      </c>
    </row>
    <row r="852" spans="1:81" hidden="1" x14ac:dyDescent="0.25">
      <c r="A852" s="1" t="s">
        <v>2500</v>
      </c>
      <c r="B852" s="1" t="s">
        <v>2501</v>
      </c>
      <c r="C852" s="1" t="s">
        <v>62</v>
      </c>
      <c r="D852" s="1" t="s">
        <v>1285</v>
      </c>
      <c r="E852" s="1" t="s">
        <v>76</v>
      </c>
      <c r="AU852">
        <v>8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8</v>
      </c>
      <c r="BI852" s="3">
        <v>1</v>
      </c>
      <c r="BJ852" s="3" t="str">
        <f t="array" ref="BJ852">IF(C852="yes",VLOOKUP(BI852&amp;D852,CHOOSE({1,2},Schedule_2015!$A$2:$A$257&amp;Schedule_2015!$B$2:$B$257,Schedule_2015!$C$2:$C$257),2,0),VLOOKUP(BI852&amp;D852,CHOOSE({1,2},Schedule_2015!$A$2:$A$257&amp;Schedule_2015!$C$2:$C$257,Schedule_2015!$B$2:$B$257),2,0))</f>
        <v>CIN</v>
      </c>
      <c r="BK852" s="3">
        <f>VLOOKUP(BJ852,Def!$A$2:$Z$34,23,0)</f>
        <v>78.400000000000006</v>
      </c>
      <c r="BL852" s="3">
        <f>VLOOKUP(BJ852,Def!$A$2:$Z$34,16,0)</f>
        <v>288</v>
      </c>
      <c r="BM852" s="3">
        <f>VLOOKUP(BJ852,Def!$A$2:$Z$34,17,0)</f>
        <v>6</v>
      </c>
      <c r="BN852" s="3">
        <f>VLOOKUP(BJ852,Def!$A$2:$Z$34,24,0)</f>
        <v>8</v>
      </c>
      <c r="BO852" s="1">
        <f t="shared" ca="1" si="195"/>
        <v>0</v>
      </c>
      <c r="BP852" s="1">
        <f t="shared" ca="1" si="196"/>
        <v>0</v>
      </c>
      <c r="BQ852" s="1">
        <f t="shared" ca="1" si="197"/>
        <v>0</v>
      </c>
      <c r="BR852" s="1">
        <f t="shared" ca="1" si="198"/>
        <v>0</v>
      </c>
      <c r="BS852" s="1">
        <f t="shared" ca="1" si="199"/>
        <v>0</v>
      </c>
      <c r="BT852" s="1">
        <f t="shared" ca="1" si="200"/>
        <v>0</v>
      </c>
      <c r="BU852" s="1">
        <f t="shared" ca="1" si="201"/>
        <v>0</v>
      </c>
      <c r="BV852" s="1">
        <f t="shared" ca="1" si="202"/>
        <v>0.8</v>
      </c>
      <c r="BW852" s="1">
        <f t="shared" ca="1" si="203"/>
        <v>1</v>
      </c>
      <c r="BX852" s="1">
        <f t="shared" ca="1" si="204"/>
        <v>0</v>
      </c>
      <c r="BY852" s="1">
        <f t="shared" ca="1" si="205"/>
        <v>0</v>
      </c>
      <c r="BZ852" s="1">
        <f t="shared" ca="1" si="206"/>
        <v>0</v>
      </c>
      <c r="CA852" s="1">
        <f t="shared" ca="1" si="207"/>
        <v>0</v>
      </c>
      <c r="CB852" s="1">
        <f t="shared" ca="1" si="208"/>
        <v>0</v>
      </c>
      <c r="CC852" s="1">
        <f t="shared" ca="1" si="209"/>
        <v>1.8</v>
      </c>
    </row>
    <row r="853" spans="1:81" hidden="1" x14ac:dyDescent="0.25">
      <c r="A853" s="1" t="s">
        <v>1793</v>
      </c>
      <c r="B853" s="1" t="s">
        <v>1794</v>
      </c>
      <c r="C853" s="1" t="s">
        <v>135</v>
      </c>
      <c r="D853" s="1" t="s">
        <v>327</v>
      </c>
      <c r="E853" s="1" t="s">
        <v>79</v>
      </c>
      <c r="AU853">
        <v>8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8</v>
      </c>
      <c r="BI853" s="3">
        <v>4</v>
      </c>
      <c r="BJ853" s="3" t="str">
        <f t="array" ref="BJ853">IF(C853="yes",VLOOKUP(BI853&amp;D853,CHOOSE({1,2},Schedule_2015!$A$2:$A$257&amp;Schedule_2015!$B$2:$B$257,Schedule_2015!$C$2:$C$257),2,0),VLOOKUP(BI853&amp;D853,CHOOSE({1,2},Schedule_2015!$A$2:$A$257&amp;Schedule_2015!$C$2:$C$257,Schedule_2015!$B$2:$B$257),2,0))</f>
        <v>CIN</v>
      </c>
      <c r="BK853" s="3">
        <f>VLOOKUP(BJ853,Def!$A$2:$Z$34,23,0)</f>
        <v>78.400000000000006</v>
      </c>
      <c r="BL853" s="3">
        <f>VLOOKUP(BJ853,Def!$A$2:$Z$34,16,0)</f>
        <v>288</v>
      </c>
      <c r="BM853" s="3">
        <f>VLOOKUP(BJ853,Def!$A$2:$Z$34,17,0)</f>
        <v>6</v>
      </c>
      <c r="BN853" s="3">
        <f>VLOOKUP(BJ853,Def!$A$2:$Z$34,24,0)</f>
        <v>8</v>
      </c>
      <c r="BO853" s="1">
        <f t="shared" ca="1" si="195"/>
        <v>0</v>
      </c>
      <c r="BP853" s="1">
        <f t="shared" ca="1" si="196"/>
        <v>0</v>
      </c>
      <c r="BQ853" s="1">
        <f t="shared" ca="1" si="197"/>
        <v>0</v>
      </c>
      <c r="BR853" s="1">
        <f t="shared" ca="1" si="198"/>
        <v>0</v>
      </c>
      <c r="BS853" s="1">
        <f t="shared" ca="1" si="199"/>
        <v>0</v>
      </c>
      <c r="BT853" s="1">
        <f t="shared" ca="1" si="200"/>
        <v>0</v>
      </c>
      <c r="BU853" s="1">
        <f t="shared" ca="1" si="201"/>
        <v>0</v>
      </c>
      <c r="BV853" s="1">
        <f t="shared" ca="1" si="202"/>
        <v>0.8</v>
      </c>
      <c r="BW853" s="1">
        <f t="shared" ca="1" si="203"/>
        <v>1</v>
      </c>
      <c r="BX853" s="1">
        <f t="shared" ca="1" si="204"/>
        <v>0</v>
      </c>
      <c r="BY853" s="1">
        <f t="shared" ca="1" si="205"/>
        <v>0</v>
      </c>
      <c r="BZ853" s="1">
        <f t="shared" ca="1" si="206"/>
        <v>0</v>
      </c>
      <c r="CA853" s="1">
        <f t="shared" ca="1" si="207"/>
        <v>0</v>
      </c>
      <c r="CB853" s="1">
        <f t="shared" ca="1" si="208"/>
        <v>0</v>
      </c>
      <c r="CC853" s="1">
        <f t="shared" ca="1" si="209"/>
        <v>1.8</v>
      </c>
    </row>
    <row r="854" spans="1:81" hidden="1" x14ac:dyDescent="0.25">
      <c r="A854" s="1" t="s">
        <v>330</v>
      </c>
      <c r="B854" s="1" t="s">
        <v>331</v>
      </c>
      <c r="C854" s="1" t="s">
        <v>135</v>
      </c>
      <c r="D854" s="1" t="s">
        <v>327</v>
      </c>
      <c r="E854" s="1" t="s">
        <v>76</v>
      </c>
      <c r="Y854">
        <v>23</v>
      </c>
      <c r="Z854">
        <v>23</v>
      </c>
      <c r="AA854">
        <v>0</v>
      </c>
      <c r="AB854">
        <v>1</v>
      </c>
      <c r="AC854">
        <v>0</v>
      </c>
      <c r="AU854">
        <v>11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11</v>
      </c>
      <c r="BB854">
        <v>2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-4</v>
      </c>
      <c r="BI854" s="3">
        <v>4</v>
      </c>
      <c r="BJ854" s="3" t="str">
        <f t="array" ref="BJ854">IF(C854="yes",VLOOKUP(BI854&amp;D854,CHOOSE({1,2},Schedule_2015!$A$2:$A$257&amp;Schedule_2015!$B$2:$B$257,Schedule_2015!$C$2:$C$257),2,0),VLOOKUP(BI854&amp;D854,CHOOSE({1,2},Schedule_2015!$A$2:$A$257&amp;Schedule_2015!$C$2:$C$257,Schedule_2015!$B$2:$B$257),2,0))</f>
        <v>CIN</v>
      </c>
      <c r="BK854" s="3">
        <f>VLOOKUP(BJ854,Def!$A$2:$Z$34,23,0)</f>
        <v>78.400000000000006</v>
      </c>
      <c r="BL854" s="3">
        <f>VLOOKUP(BJ854,Def!$A$2:$Z$34,16,0)</f>
        <v>288</v>
      </c>
      <c r="BM854" s="3">
        <f>VLOOKUP(BJ854,Def!$A$2:$Z$34,17,0)</f>
        <v>6</v>
      </c>
      <c r="BN854" s="3">
        <f>VLOOKUP(BJ854,Def!$A$2:$Z$34,24,0)</f>
        <v>8</v>
      </c>
      <c r="BO854" s="1">
        <f t="shared" ca="1" si="195"/>
        <v>0</v>
      </c>
      <c r="BP854" s="1">
        <f t="shared" ca="1" si="196"/>
        <v>0</v>
      </c>
      <c r="BQ854" s="1">
        <f t="shared" ca="1" si="197"/>
        <v>0</v>
      </c>
      <c r="BR854" s="1">
        <f t="shared" ca="1" si="198"/>
        <v>0</v>
      </c>
      <c r="BS854" s="1">
        <f t="shared" ca="1" si="199"/>
        <v>-0.4</v>
      </c>
      <c r="BT854" s="1">
        <f t="shared" ca="1" si="200"/>
        <v>0</v>
      </c>
      <c r="BU854" s="1">
        <f t="shared" ca="1" si="201"/>
        <v>0</v>
      </c>
      <c r="BV854" s="1">
        <f t="shared" ca="1" si="202"/>
        <v>1.1000000000000001</v>
      </c>
      <c r="BW854" s="1">
        <f t="shared" ca="1" si="203"/>
        <v>1</v>
      </c>
      <c r="BX854" s="1">
        <f t="shared" ca="1" si="204"/>
        <v>0</v>
      </c>
      <c r="BY854" s="1">
        <f t="shared" ca="1" si="205"/>
        <v>0</v>
      </c>
      <c r="BZ854" s="1">
        <f t="shared" ca="1" si="206"/>
        <v>0</v>
      </c>
      <c r="CA854" s="1">
        <f t="shared" ca="1" si="207"/>
        <v>0</v>
      </c>
      <c r="CB854" s="1">
        <f t="shared" ca="1" si="208"/>
        <v>0</v>
      </c>
      <c r="CC854" s="1">
        <f t="shared" ca="1" si="209"/>
        <v>1.7000000000000002</v>
      </c>
    </row>
    <row r="855" spans="1:81" hidden="1" x14ac:dyDescent="0.25">
      <c r="A855" s="1" t="s">
        <v>1633</v>
      </c>
      <c r="B855" s="1" t="s">
        <v>1634</v>
      </c>
      <c r="C855" s="1" t="s">
        <v>62</v>
      </c>
      <c r="D855" s="1" t="s">
        <v>744</v>
      </c>
      <c r="E855" s="1" t="s">
        <v>69</v>
      </c>
      <c r="AU855">
        <v>6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6</v>
      </c>
      <c r="BB855">
        <v>3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 s="3">
        <v>3</v>
      </c>
      <c r="BJ855" s="3" t="str">
        <f t="array" ref="BJ855">IF(C855="yes",VLOOKUP(BI855&amp;D855,CHOOSE({1,2},Schedule_2015!$A$2:$A$257&amp;Schedule_2015!$B$2:$B$257,Schedule_2015!$C$2:$C$257),2,0),VLOOKUP(BI855&amp;D855,CHOOSE({1,2},Schedule_2015!$A$2:$A$257&amp;Schedule_2015!$C$2:$C$257,Schedule_2015!$B$2:$B$257),2,0))</f>
        <v>CIN</v>
      </c>
      <c r="BK855" s="3">
        <f>VLOOKUP(BJ855,Def!$A$2:$Z$34,23,0)</f>
        <v>78.400000000000006</v>
      </c>
      <c r="BL855" s="3">
        <f>VLOOKUP(BJ855,Def!$A$2:$Z$34,16,0)</f>
        <v>288</v>
      </c>
      <c r="BM855" s="3">
        <f>VLOOKUP(BJ855,Def!$A$2:$Z$34,17,0)</f>
        <v>6</v>
      </c>
      <c r="BN855" s="3">
        <f>VLOOKUP(BJ855,Def!$A$2:$Z$34,24,0)</f>
        <v>8</v>
      </c>
      <c r="BO855" s="1">
        <f t="shared" ca="1" si="195"/>
        <v>0</v>
      </c>
      <c r="BP855" s="1">
        <f t="shared" ca="1" si="196"/>
        <v>0</v>
      </c>
      <c r="BQ855" s="1">
        <f t="shared" ca="1" si="197"/>
        <v>0</v>
      </c>
      <c r="BR855" s="1">
        <f t="shared" ca="1" si="198"/>
        <v>0</v>
      </c>
      <c r="BS855" s="1">
        <f t="shared" ca="1" si="199"/>
        <v>0</v>
      </c>
      <c r="BT855" s="1">
        <f t="shared" ca="1" si="200"/>
        <v>0</v>
      </c>
      <c r="BU855" s="1">
        <f t="shared" ca="1" si="201"/>
        <v>0</v>
      </c>
      <c r="BV855" s="1">
        <f t="shared" ca="1" si="202"/>
        <v>0.60000000000000009</v>
      </c>
      <c r="BW855" s="1">
        <f t="shared" ca="1" si="203"/>
        <v>1</v>
      </c>
      <c r="BX855" s="1">
        <f t="shared" ca="1" si="204"/>
        <v>0</v>
      </c>
      <c r="BY855" s="1">
        <f t="shared" ca="1" si="205"/>
        <v>0</v>
      </c>
      <c r="BZ855" s="1">
        <f t="shared" ca="1" si="206"/>
        <v>0</v>
      </c>
      <c r="CA855" s="1">
        <f t="shared" ca="1" si="207"/>
        <v>0</v>
      </c>
      <c r="CB855" s="1">
        <f t="shared" ca="1" si="208"/>
        <v>0</v>
      </c>
      <c r="CC855" s="1">
        <f t="shared" ca="1" si="209"/>
        <v>1.6</v>
      </c>
    </row>
    <row r="856" spans="1:81" hidden="1" x14ac:dyDescent="0.25">
      <c r="A856" s="1" t="s">
        <v>1296</v>
      </c>
      <c r="B856" s="1" t="s">
        <v>1297</v>
      </c>
      <c r="C856" s="1" t="s">
        <v>62</v>
      </c>
      <c r="D856" s="1" t="s">
        <v>1285</v>
      </c>
      <c r="E856" s="1" t="s">
        <v>79</v>
      </c>
      <c r="AU856">
        <v>4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4</v>
      </c>
      <c r="BI856" s="3">
        <v>1</v>
      </c>
      <c r="BJ856" s="3" t="str">
        <f t="array" ref="BJ856">IF(C856="yes",VLOOKUP(BI856&amp;D856,CHOOSE({1,2},Schedule_2015!$A$2:$A$257&amp;Schedule_2015!$B$2:$B$257,Schedule_2015!$C$2:$C$257),2,0),VLOOKUP(BI856&amp;D856,CHOOSE({1,2},Schedule_2015!$A$2:$A$257&amp;Schedule_2015!$C$2:$C$257,Schedule_2015!$B$2:$B$257),2,0))</f>
        <v>CIN</v>
      </c>
      <c r="BK856" s="3">
        <f>VLOOKUP(BJ856,Def!$A$2:$Z$34,23,0)</f>
        <v>78.400000000000006</v>
      </c>
      <c r="BL856" s="3">
        <f>VLOOKUP(BJ856,Def!$A$2:$Z$34,16,0)</f>
        <v>288</v>
      </c>
      <c r="BM856" s="3">
        <f>VLOOKUP(BJ856,Def!$A$2:$Z$34,17,0)</f>
        <v>6</v>
      </c>
      <c r="BN856" s="3">
        <f>VLOOKUP(BJ856,Def!$A$2:$Z$34,24,0)</f>
        <v>8</v>
      </c>
      <c r="BO856" s="1">
        <f t="shared" ca="1" si="195"/>
        <v>0</v>
      </c>
      <c r="BP856" s="1">
        <f t="shared" ca="1" si="196"/>
        <v>0</v>
      </c>
      <c r="BQ856" s="1">
        <f t="shared" ca="1" si="197"/>
        <v>0</v>
      </c>
      <c r="BR856" s="1">
        <f t="shared" ca="1" si="198"/>
        <v>0</v>
      </c>
      <c r="BS856" s="1">
        <f t="shared" ca="1" si="199"/>
        <v>0</v>
      </c>
      <c r="BT856" s="1">
        <f t="shared" ca="1" si="200"/>
        <v>0</v>
      </c>
      <c r="BU856" s="1">
        <f t="shared" ca="1" si="201"/>
        <v>0</v>
      </c>
      <c r="BV856" s="1">
        <f t="shared" ca="1" si="202"/>
        <v>0.4</v>
      </c>
      <c r="BW856" s="1">
        <f t="shared" ca="1" si="203"/>
        <v>1</v>
      </c>
      <c r="BX856" s="1">
        <f t="shared" ca="1" si="204"/>
        <v>0</v>
      </c>
      <c r="BY856" s="1">
        <f t="shared" ca="1" si="205"/>
        <v>0</v>
      </c>
      <c r="BZ856" s="1">
        <f t="shared" ca="1" si="206"/>
        <v>0</v>
      </c>
      <c r="CA856" s="1">
        <f t="shared" ca="1" si="207"/>
        <v>0</v>
      </c>
      <c r="CB856" s="1">
        <f t="shared" ca="1" si="208"/>
        <v>0</v>
      </c>
      <c r="CC856" s="1">
        <f t="shared" ca="1" si="209"/>
        <v>1.4</v>
      </c>
    </row>
    <row r="857" spans="1:81" hidden="1" x14ac:dyDescent="0.25">
      <c r="A857" s="1" t="s">
        <v>747</v>
      </c>
      <c r="B857" s="1" t="s">
        <v>748</v>
      </c>
      <c r="C857" s="1" t="s">
        <v>62</v>
      </c>
      <c r="D857" s="1" t="s">
        <v>744</v>
      </c>
      <c r="E857" s="1" t="s">
        <v>69</v>
      </c>
      <c r="BB857">
        <v>3</v>
      </c>
      <c r="BC857">
        <v>9</v>
      </c>
      <c r="BD857">
        <v>0</v>
      </c>
      <c r="BE857">
        <v>0</v>
      </c>
      <c r="BF857">
        <v>0</v>
      </c>
      <c r="BG857">
        <v>0</v>
      </c>
      <c r="BH857">
        <v>12</v>
      </c>
      <c r="BI857" s="3">
        <v>3</v>
      </c>
      <c r="BJ857" s="3" t="str">
        <f t="array" ref="BJ857">IF(C857="yes",VLOOKUP(BI857&amp;D857,CHOOSE({1,2},Schedule_2015!$A$2:$A$257&amp;Schedule_2015!$B$2:$B$257,Schedule_2015!$C$2:$C$257),2,0),VLOOKUP(BI857&amp;D857,CHOOSE({1,2},Schedule_2015!$A$2:$A$257&amp;Schedule_2015!$C$2:$C$257,Schedule_2015!$B$2:$B$257),2,0))</f>
        <v>CIN</v>
      </c>
      <c r="BK857" s="3">
        <f>VLOOKUP(BJ857,Def!$A$2:$Z$34,23,0)</f>
        <v>78.400000000000006</v>
      </c>
      <c r="BL857" s="3">
        <f>VLOOKUP(BJ857,Def!$A$2:$Z$34,16,0)</f>
        <v>288</v>
      </c>
      <c r="BM857" s="3">
        <f>VLOOKUP(BJ857,Def!$A$2:$Z$34,17,0)</f>
        <v>6</v>
      </c>
      <c r="BN857" s="3">
        <f>VLOOKUP(BJ857,Def!$A$2:$Z$34,24,0)</f>
        <v>8</v>
      </c>
      <c r="BO857" s="1">
        <f t="shared" ca="1" si="195"/>
        <v>0</v>
      </c>
      <c r="BP857" s="1">
        <f t="shared" ca="1" si="196"/>
        <v>0</v>
      </c>
      <c r="BQ857" s="1">
        <f t="shared" ca="1" si="197"/>
        <v>0</v>
      </c>
      <c r="BR857" s="1">
        <f t="shared" ca="1" si="198"/>
        <v>0</v>
      </c>
      <c r="BS857" s="1">
        <f t="shared" ca="1" si="199"/>
        <v>1.2000000000000002</v>
      </c>
      <c r="BT857" s="1">
        <f t="shared" ca="1" si="200"/>
        <v>0</v>
      </c>
      <c r="BU857" s="1">
        <f t="shared" ca="1" si="201"/>
        <v>0</v>
      </c>
      <c r="BV857" s="1">
        <f t="shared" ca="1" si="202"/>
        <v>0</v>
      </c>
      <c r="BW857" s="1">
        <f t="shared" ca="1" si="203"/>
        <v>0</v>
      </c>
      <c r="BX857" s="1">
        <f t="shared" ca="1" si="204"/>
        <v>0</v>
      </c>
      <c r="BY857" s="1">
        <f t="shared" ca="1" si="205"/>
        <v>0</v>
      </c>
      <c r="BZ857" s="1">
        <f t="shared" ca="1" si="206"/>
        <v>0</v>
      </c>
      <c r="CA857" s="1">
        <f t="shared" ca="1" si="207"/>
        <v>0</v>
      </c>
      <c r="CB857" s="1">
        <f t="shared" ca="1" si="208"/>
        <v>0</v>
      </c>
      <c r="CC857" s="1">
        <f t="shared" ca="1" si="209"/>
        <v>1.2000000000000002</v>
      </c>
    </row>
    <row r="858" spans="1:81" hidden="1" x14ac:dyDescent="0.25">
      <c r="A858" s="1" t="s">
        <v>1300</v>
      </c>
      <c r="B858" s="1" t="s">
        <v>1301</v>
      </c>
      <c r="C858" s="1" t="s">
        <v>62</v>
      </c>
      <c r="D858" s="1" t="s">
        <v>1285</v>
      </c>
      <c r="E858" s="1" t="s">
        <v>79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I858" s="3">
        <v>1</v>
      </c>
      <c r="BJ858" s="3" t="str">
        <f t="array" ref="BJ858">IF(C858="yes",VLOOKUP(BI858&amp;D858,CHOOSE({1,2},Schedule_2015!$A$2:$A$257&amp;Schedule_2015!$B$2:$B$257,Schedule_2015!$C$2:$C$257),2,0),VLOOKUP(BI858&amp;D858,CHOOSE({1,2},Schedule_2015!$A$2:$A$257&amp;Schedule_2015!$C$2:$C$257,Schedule_2015!$B$2:$B$257),2,0))</f>
        <v>CIN</v>
      </c>
      <c r="BK858" s="3">
        <f>VLOOKUP(BJ858,Def!$A$2:$Z$34,23,0)</f>
        <v>78.400000000000006</v>
      </c>
      <c r="BL858" s="3">
        <f>VLOOKUP(BJ858,Def!$A$2:$Z$34,16,0)</f>
        <v>288</v>
      </c>
      <c r="BM858" s="3">
        <f>VLOOKUP(BJ858,Def!$A$2:$Z$34,17,0)</f>
        <v>6</v>
      </c>
      <c r="BN858" s="3">
        <f>VLOOKUP(BJ858,Def!$A$2:$Z$34,24,0)</f>
        <v>8</v>
      </c>
      <c r="BO858" s="1">
        <f t="shared" ca="1" si="195"/>
        <v>0</v>
      </c>
      <c r="BP858" s="1">
        <f t="shared" ca="1" si="196"/>
        <v>0</v>
      </c>
      <c r="BQ858" s="1">
        <f t="shared" ca="1" si="197"/>
        <v>0</v>
      </c>
      <c r="BR858" s="1">
        <f t="shared" ca="1" si="198"/>
        <v>0</v>
      </c>
      <c r="BS858" s="1">
        <f t="shared" ca="1" si="199"/>
        <v>0</v>
      </c>
      <c r="BT858" s="1">
        <f t="shared" ca="1" si="200"/>
        <v>0</v>
      </c>
      <c r="BU858" s="1">
        <f t="shared" ca="1" si="201"/>
        <v>0</v>
      </c>
      <c r="BV858" s="1">
        <f t="shared" ca="1" si="202"/>
        <v>0.1</v>
      </c>
      <c r="BW858" s="1">
        <f t="shared" ca="1" si="203"/>
        <v>1</v>
      </c>
      <c r="BX858" s="1">
        <f t="shared" ca="1" si="204"/>
        <v>0</v>
      </c>
      <c r="BY858" s="1">
        <f t="shared" ca="1" si="205"/>
        <v>0</v>
      </c>
      <c r="BZ858" s="1">
        <f t="shared" ca="1" si="206"/>
        <v>0</v>
      </c>
      <c r="CA858" s="1">
        <f t="shared" ca="1" si="207"/>
        <v>0</v>
      </c>
      <c r="CB858" s="1">
        <f t="shared" ca="1" si="208"/>
        <v>0</v>
      </c>
      <c r="CC858" s="1">
        <f t="shared" ca="1" si="209"/>
        <v>1.1000000000000001</v>
      </c>
    </row>
    <row r="859" spans="1:81" hidden="1" x14ac:dyDescent="0.25">
      <c r="A859" s="1" t="s">
        <v>485</v>
      </c>
      <c r="B859" s="1" t="s">
        <v>486</v>
      </c>
      <c r="C859" s="1" t="s">
        <v>135</v>
      </c>
      <c r="D859" s="1" t="s">
        <v>482</v>
      </c>
      <c r="E859" s="1" t="s">
        <v>487</v>
      </c>
      <c r="BB859">
        <v>2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5</v>
      </c>
      <c r="BI859" s="3">
        <v>5</v>
      </c>
      <c r="BJ859" s="3" t="str">
        <f t="array" ref="BJ859">IF(C859="yes",VLOOKUP(BI859&amp;D859,CHOOSE({1,2},Schedule_2015!$A$2:$A$257&amp;Schedule_2015!$B$2:$B$257,Schedule_2015!$C$2:$C$257),2,0),VLOOKUP(BI859&amp;D859,CHOOSE({1,2},Schedule_2015!$A$2:$A$257&amp;Schedule_2015!$C$2:$C$257,Schedule_2015!$B$2:$B$257),2,0))</f>
        <v>CIN</v>
      </c>
      <c r="BK859" s="3">
        <f>VLOOKUP(BJ859,Def!$A$2:$Z$34,23,0)</f>
        <v>78.400000000000006</v>
      </c>
      <c r="BL859" s="3">
        <f>VLOOKUP(BJ859,Def!$A$2:$Z$34,16,0)</f>
        <v>288</v>
      </c>
      <c r="BM859" s="3">
        <f>VLOOKUP(BJ859,Def!$A$2:$Z$34,17,0)</f>
        <v>6</v>
      </c>
      <c r="BN859" s="3">
        <f>VLOOKUP(BJ859,Def!$A$2:$Z$34,24,0)</f>
        <v>8</v>
      </c>
      <c r="BO859" s="1">
        <f t="shared" ca="1" si="195"/>
        <v>0</v>
      </c>
      <c r="BP859" s="1">
        <f t="shared" ca="1" si="196"/>
        <v>0</v>
      </c>
      <c r="BQ859" s="1">
        <f t="shared" ca="1" si="197"/>
        <v>0</v>
      </c>
      <c r="BR859" s="1">
        <f t="shared" ca="1" si="198"/>
        <v>0</v>
      </c>
      <c r="BS859" s="1">
        <f t="shared" ca="1" si="199"/>
        <v>0.5</v>
      </c>
      <c r="BT859" s="1">
        <f t="shared" ca="1" si="200"/>
        <v>0</v>
      </c>
      <c r="BU859" s="1">
        <f t="shared" ca="1" si="201"/>
        <v>0</v>
      </c>
      <c r="BV859" s="1">
        <f t="shared" ca="1" si="202"/>
        <v>0</v>
      </c>
      <c r="BW859" s="1">
        <f t="shared" ca="1" si="203"/>
        <v>0</v>
      </c>
      <c r="BX859" s="1">
        <f t="shared" ca="1" si="204"/>
        <v>0</v>
      </c>
      <c r="BY859" s="1">
        <f t="shared" ca="1" si="205"/>
        <v>0</v>
      </c>
      <c r="BZ859" s="1">
        <f t="shared" ca="1" si="206"/>
        <v>0</v>
      </c>
      <c r="CA859" s="1">
        <f t="shared" ca="1" si="207"/>
        <v>0</v>
      </c>
      <c r="CB859" s="1">
        <f t="shared" ca="1" si="208"/>
        <v>0</v>
      </c>
      <c r="CC859" s="1">
        <f t="shared" ca="1" si="209"/>
        <v>0.5</v>
      </c>
    </row>
    <row r="860" spans="1:81" hidden="1" x14ac:dyDescent="0.25">
      <c r="A860" s="1" t="s">
        <v>1947</v>
      </c>
      <c r="B860" s="1" t="s">
        <v>1948</v>
      </c>
      <c r="C860" s="1" t="s">
        <v>135</v>
      </c>
      <c r="D860" s="1" t="s">
        <v>1508</v>
      </c>
      <c r="E860" s="1" t="s">
        <v>69</v>
      </c>
      <c r="Y860">
        <v>23</v>
      </c>
      <c r="Z860">
        <v>26</v>
      </c>
      <c r="AA860">
        <v>0</v>
      </c>
      <c r="AB860">
        <v>3</v>
      </c>
      <c r="AC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2</v>
      </c>
      <c r="BI860" s="3">
        <v>2</v>
      </c>
      <c r="BJ860" s="3" t="str">
        <f t="array" ref="BJ860">IF(C860="yes",VLOOKUP(BI860&amp;D860,CHOOSE({1,2},Schedule_2015!$A$2:$A$257&amp;Schedule_2015!$B$2:$B$257,Schedule_2015!$C$2:$C$257),2,0),VLOOKUP(BI860&amp;D860,CHOOSE({1,2},Schedule_2015!$A$2:$A$257&amp;Schedule_2015!$C$2:$C$257,Schedule_2015!$B$2:$B$257),2,0))</f>
        <v>CIN</v>
      </c>
      <c r="BK860" s="3">
        <f>VLOOKUP(BJ860,Def!$A$2:$Z$34,23,0)</f>
        <v>78.400000000000006</v>
      </c>
      <c r="BL860" s="3">
        <f>VLOOKUP(BJ860,Def!$A$2:$Z$34,16,0)</f>
        <v>288</v>
      </c>
      <c r="BM860" s="3">
        <f>VLOOKUP(BJ860,Def!$A$2:$Z$34,17,0)</f>
        <v>6</v>
      </c>
      <c r="BN860" s="3">
        <f>VLOOKUP(BJ860,Def!$A$2:$Z$34,24,0)</f>
        <v>8</v>
      </c>
      <c r="BO860" s="1">
        <f t="shared" ca="1" si="195"/>
        <v>0</v>
      </c>
      <c r="BP860" s="1">
        <f t="shared" ca="1" si="196"/>
        <v>0</v>
      </c>
      <c r="BQ860" s="1">
        <f t="shared" ca="1" si="197"/>
        <v>0</v>
      </c>
      <c r="BR860" s="1">
        <f t="shared" ca="1" si="198"/>
        <v>0</v>
      </c>
      <c r="BS860" s="1">
        <f t="shared" ca="1" si="199"/>
        <v>0.2</v>
      </c>
      <c r="BT860" s="1">
        <f t="shared" ca="1" si="200"/>
        <v>0</v>
      </c>
      <c r="BU860" s="1">
        <f t="shared" ca="1" si="201"/>
        <v>0</v>
      </c>
      <c r="BV860" s="1">
        <f t="shared" ca="1" si="202"/>
        <v>0</v>
      </c>
      <c r="BW860" s="1">
        <f t="shared" ca="1" si="203"/>
        <v>0</v>
      </c>
      <c r="BX860" s="1">
        <f t="shared" ca="1" si="204"/>
        <v>0</v>
      </c>
      <c r="BY860" s="1">
        <f t="shared" ca="1" si="205"/>
        <v>0</v>
      </c>
      <c r="BZ860" s="1">
        <f t="shared" ca="1" si="206"/>
        <v>0</v>
      </c>
      <c r="CA860" s="1">
        <f t="shared" ca="1" si="207"/>
        <v>0</v>
      </c>
      <c r="CB860" s="1">
        <f t="shared" ca="1" si="208"/>
        <v>0</v>
      </c>
      <c r="CC860" s="1">
        <f t="shared" ca="1" si="209"/>
        <v>0.2</v>
      </c>
    </row>
    <row r="861" spans="1:81" hidden="1" x14ac:dyDescent="0.25">
      <c r="A861" s="1" t="s">
        <v>1749</v>
      </c>
      <c r="B861" s="1" t="s">
        <v>1750</v>
      </c>
      <c r="C861" s="1" t="s">
        <v>62</v>
      </c>
      <c r="D861" s="1" t="s">
        <v>1285</v>
      </c>
      <c r="E861" s="1" t="s">
        <v>79</v>
      </c>
      <c r="Y861">
        <v>8</v>
      </c>
      <c r="Z861">
        <v>8</v>
      </c>
      <c r="AA861">
        <v>0</v>
      </c>
      <c r="AB861">
        <v>1</v>
      </c>
      <c r="AC861">
        <v>0</v>
      </c>
      <c r="BI861" s="3">
        <v>1</v>
      </c>
      <c r="BJ861" s="3" t="str">
        <f t="array" ref="BJ861">IF(C861="yes",VLOOKUP(BI861&amp;D861,CHOOSE({1,2},Schedule_2015!$A$2:$A$257&amp;Schedule_2015!$B$2:$B$257,Schedule_2015!$C$2:$C$257),2,0),VLOOKUP(BI861&amp;D861,CHOOSE({1,2},Schedule_2015!$A$2:$A$257&amp;Schedule_2015!$C$2:$C$257,Schedule_2015!$B$2:$B$257),2,0))</f>
        <v>CIN</v>
      </c>
      <c r="BK861" s="3">
        <f>VLOOKUP(BJ861,Def!$A$2:$Z$34,23,0)</f>
        <v>78.400000000000006</v>
      </c>
      <c r="BL861" s="3">
        <f>VLOOKUP(BJ861,Def!$A$2:$Z$34,16,0)</f>
        <v>288</v>
      </c>
      <c r="BM861" s="3">
        <f>VLOOKUP(BJ861,Def!$A$2:$Z$34,17,0)</f>
        <v>6</v>
      </c>
      <c r="BN861" s="3">
        <f>VLOOKUP(BJ861,Def!$A$2:$Z$34,24,0)</f>
        <v>8</v>
      </c>
      <c r="BO861" s="1">
        <f t="shared" ca="1" si="195"/>
        <v>0</v>
      </c>
      <c r="BP861" s="1">
        <f t="shared" ca="1" si="196"/>
        <v>0</v>
      </c>
      <c r="BQ861" s="1">
        <f t="shared" ca="1" si="197"/>
        <v>0</v>
      </c>
      <c r="BR861" s="1">
        <f t="shared" ca="1" si="198"/>
        <v>0</v>
      </c>
      <c r="BS861" s="1">
        <f t="shared" ca="1" si="199"/>
        <v>0</v>
      </c>
      <c r="BT861" s="1">
        <f t="shared" ca="1" si="200"/>
        <v>0</v>
      </c>
      <c r="BU861" s="1">
        <f t="shared" ca="1" si="201"/>
        <v>0</v>
      </c>
      <c r="BV861" s="1">
        <f t="shared" ca="1" si="202"/>
        <v>0</v>
      </c>
      <c r="BW861" s="1">
        <f t="shared" ca="1" si="203"/>
        <v>0</v>
      </c>
      <c r="BX861" s="1">
        <f t="shared" ca="1" si="204"/>
        <v>0</v>
      </c>
      <c r="BY861" s="1">
        <f t="shared" ca="1" si="205"/>
        <v>0</v>
      </c>
      <c r="BZ861" s="1">
        <f t="shared" ca="1" si="206"/>
        <v>0</v>
      </c>
      <c r="CA861" s="1">
        <f t="shared" ca="1" si="207"/>
        <v>0</v>
      </c>
      <c r="CB861" s="1">
        <f t="shared" ca="1" si="208"/>
        <v>0</v>
      </c>
      <c r="CC861" s="1">
        <f t="shared" ca="1" si="209"/>
        <v>0</v>
      </c>
    </row>
    <row r="862" spans="1:81" hidden="1" x14ac:dyDescent="0.25">
      <c r="A862" s="1" t="s">
        <v>332</v>
      </c>
      <c r="B862" s="1" t="s">
        <v>333</v>
      </c>
      <c r="C862" s="1" t="s">
        <v>135</v>
      </c>
      <c r="D862" s="1" t="s">
        <v>327</v>
      </c>
      <c r="E862" s="1" t="s">
        <v>69</v>
      </c>
      <c r="Y862">
        <v>21</v>
      </c>
      <c r="Z862">
        <v>25</v>
      </c>
      <c r="AA862">
        <v>0</v>
      </c>
      <c r="AB862">
        <v>4</v>
      </c>
      <c r="AC862">
        <v>0</v>
      </c>
      <c r="BI862" s="3">
        <v>4</v>
      </c>
      <c r="BJ862" s="3" t="str">
        <f t="array" ref="BJ862">IF(C862="yes",VLOOKUP(BI862&amp;D862,CHOOSE({1,2},Schedule_2015!$A$2:$A$257&amp;Schedule_2015!$B$2:$B$257,Schedule_2015!$C$2:$C$257),2,0),VLOOKUP(BI862&amp;D862,CHOOSE({1,2},Schedule_2015!$A$2:$A$257&amp;Schedule_2015!$C$2:$C$257,Schedule_2015!$B$2:$B$257),2,0))</f>
        <v>CIN</v>
      </c>
      <c r="BK862" s="3">
        <f>VLOOKUP(BJ862,Def!$A$2:$Z$34,23,0)</f>
        <v>78.400000000000006</v>
      </c>
      <c r="BL862" s="3">
        <f>VLOOKUP(BJ862,Def!$A$2:$Z$34,16,0)</f>
        <v>288</v>
      </c>
      <c r="BM862" s="3">
        <f>VLOOKUP(BJ862,Def!$A$2:$Z$34,17,0)</f>
        <v>6</v>
      </c>
      <c r="BN862" s="3">
        <f>VLOOKUP(BJ862,Def!$A$2:$Z$34,24,0)</f>
        <v>8</v>
      </c>
      <c r="BO862" s="1">
        <f t="shared" ca="1" si="195"/>
        <v>0</v>
      </c>
      <c r="BP862" s="1">
        <f t="shared" ca="1" si="196"/>
        <v>0</v>
      </c>
      <c r="BQ862" s="1">
        <f t="shared" ca="1" si="197"/>
        <v>0</v>
      </c>
      <c r="BR862" s="1">
        <f t="shared" ca="1" si="198"/>
        <v>0</v>
      </c>
      <c r="BS862" s="1">
        <f t="shared" ca="1" si="199"/>
        <v>0</v>
      </c>
      <c r="BT862" s="1">
        <f t="shared" ca="1" si="200"/>
        <v>0</v>
      </c>
      <c r="BU862" s="1">
        <f t="shared" ca="1" si="201"/>
        <v>0</v>
      </c>
      <c r="BV862" s="1">
        <f t="shared" ca="1" si="202"/>
        <v>0</v>
      </c>
      <c r="BW862" s="1">
        <f t="shared" ca="1" si="203"/>
        <v>0</v>
      </c>
      <c r="BX862" s="1">
        <f t="shared" ca="1" si="204"/>
        <v>0</v>
      </c>
      <c r="BY862" s="1">
        <f t="shared" ca="1" si="205"/>
        <v>0</v>
      </c>
      <c r="BZ862" s="1">
        <f t="shared" ca="1" si="206"/>
        <v>0</v>
      </c>
      <c r="CA862" s="1">
        <f t="shared" ca="1" si="207"/>
        <v>0</v>
      </c>
      <c r="CB862" s="1">
        <f t="shared" ca="1" si="208"/>
        <v>0</v>
      </c>
      <c r="CC862" s="1">
        <f t="shared" ca="1" si="209"/>
        <v>0</v>
      </c>
    </row>
    <row r="863" spans="1:81" hidden="1" x14ac:dyDescent="0.25">
      <c r="A863" s="1" t="s">
        <v>500</v>
      </c>
      <c r="B863" s="1" t="s">
        <v>501</v>
      </c>
      <c r="C863" s="1" t="s">
        <v>135</v>
      </c>
      <c r="D863" s="1" t="s">
        <v>482</v>
      </c>
      <c r="E863" s="1" t="s">
        <v>290</v>
      </c>
      <c r="F863">
        <v>2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1</v>
      </c>
      <c r="O863">
        <v>23</v>
      </c>
      <c r="BI863" s="3">
        <v>5</v>
      </c>
      <c r="BJ863" s="3" t="str">
        <f t="array" ref="BJ863">IF(C863="yes",VLOOKUP(BI863&amp;D863,CHOOSE({1,2},Schedule_2015!$A$2:$A$257&amp;Schedule_2015!$B$2:$B$257,Schedule_2015!$C$2:$C$257),2,0),VLOOKUP(BI863&amp;D863,CHOOSE({1,2},Schedule_2015!$A$2:$A$257&amp;Schedule_2015!$C$2:$C$257,Schedule_2015!$B$2:$B$257),2,0))</f>
        <v>CIN</v>
      </c>
      <c r="BK863" s="3">
        <f>VLOOKUP(BJ863,Def!$A$2:$Z$34,23,0)</f>
        <v>78.400000000000006</v>
      </c>
      <c r="BL863" s="3">
        <f>VLOOKUP(BJ863,Def!$A$2:$Z$34,16,0)</f>
        <v>288</v>
      </c>
      <c r="BM863" s="3">
        <f>VLOOKUP(BJ863,Def!$A$2:$Z$34,17,0)</f>
        <v>6</v>
      </c>
      <c r="BN863" s="3">
        <f>VLOOKUP(BJ863,Def!$A$2:$Z$34,24,0)</f>
        <v>8</v>
      </c>
      <c r="BO863" s="1">
        <f t="shared" ca="1" si="195"/>
        <v>0</v>
      </c>
      <c r="BP863" s="1">
        <f t="shared" ca="1" si="196"/>
        <v>0</v>
      </c>
      <c r="BQ863" s="1">
        <f t="shared" ca="1" si="197"/>
        <v>0</v>
      </c>
      <c r="BR863" s="1">
        <f t="shared" ca="1" si="198"/>
        <v>0</v>
      </c>
      <c r="BS863" s="1">
        <f t="shared" ca="1" si="199"/>
        <v>0</v>
      </c>
      <c r="BT863" s="1">
        <f t="shared" ca="1" si="200"/>
        <v>0</v>
      </c>
      <c r="BU863" s="1">
        <f t="shared" ca="1" si="201"/>
        <v>0</v>
      </c>
      <c r="BV863" s="1">
        <f t="shared" ca="1" si="202"/>
        <v>0</v>
      </c>
      <c r="BW863" s="1">
        <f t="shared" ca="1" si="203"/>
        <v>0</v>
      </c>
      <c r="BX863" s="1">
        <f t="shared" ca="1" si="204"/>
        <v>0</v>
      </c>
      <c r="BY863" s="1">
        <f t="shared" ca="1" si="205"/>
        <v>0</v>
      </c>
      <c r="BZ863" s="1">
        <f t="shared" ca="1" si="206"/>
        <v>0</v>
      </c>
      <c r="CA863" s="1">
        <f t="shared" ca="1" si="207"/>
        <v>0</v>
      </c>
      <c r="CB863" s="1">
        <f t="shared" ca="1" si="208"/>
        <v>0</v>
      </c>
      <c r="CC863" s="1">
        <f t="shared" ca="1" si="209"/>
        <v>0</v>
      </c>
    </row>
    <row r="864" spans="1:81" hidden="1" x14ac:dyDescent="0.25">
      <c r="A864" s="1" t="s">
        <v>502</v>
      </c>
      <c r="B864" s="1" t="s">
        <v>503</v>
      </c>
      <c r="C864" s="1" t="s">
        <v>135</v>
      </c>
      <c r="D864" s="1" t="s">
        <v>482</v>
      </c>
      <c r="E864" s="1" t="s">
        <v>88</v>
      </c>
      <c r="P864">
        <v>1</v>
      </c>
      <c r="Q864">
        <v>1</v>
      </c>
      <c r="R864">
        <v>24</v>
      </c>
      <c r="S864">
        <v>3</v>
      </c>
      <c r="T864">
        <v>3</v>
      </c>
      <c r="U864">
        <v>0</v>
      </c>
      <c r="V864">
        <v>3</v>
      </c>
      <c r="W864">
        <v>0</v>
      </c>
      <c r="X864">
        <v>3</v>
      </c>
      <c r="BI864" s="3">
        <v>5</v>
      </c>
      <c r="BJ864" s="3" t="str">
        <f t="array" ref="BJ864">IF(C864="yes",VLOOKUP(BI864&amp;D864,CHOOSE({1,2},Schedule_2015!$A$2:$A$257&amp;Schedule_2015!$B$2:$B$257,Schedule_2015!$C$2:$C$257),2,0),VLOOKUP(BI864&amp;D864,CHOOSE({1,2},Schedule_2015!$A$2:$A$257&amp;Schedule_2015!$C$2:$C$257,Schedule_2015!$B$2:$B$257),2,0))</f>
        <v>CIN</v>
      </c>
      <c r="BK864" s="3">
        <f>VLOOKUP(BJ864,Def!$A$2:$Z$34,23,0)</f>
        <v>78.400000000000006</v>
      </c>
      <c r="BL864" s="3">
        <f>VLOOKUP(BJ864,Def!$A$2:$Z$34,16,0)</f>
        <v>288</v>
      </c>
      <c r="BM864" s="3">
        <f>VLOOKUP(BJ864,Def!$A$2:$Z$34,17,0)</f>
        <v>6</v>
      </c>
      <c r="BN864" s="3">
        <f>VLOOKUP(BJ864,Def!$A$2:$Z$34,24,0)</f>
        <v>8</v>
      </c>
      <c r="BO864" s="1">
        <f t="shared" ca="1" si="195"/>
        <v>0</v>
      </c>
      <c r="BP864" s="1">
        <f t="shared" ca="1" si="196"/>
        <v>0</v>
      </c>
      <c r="BQ864" s="1">
        <f t="shared" ca="1" si="197"/>
        <v>0</v>
      </c>
      <c r="BR864" s="1">
        <f t="shared" ca="1" si="198"/>
        <v>0</v>
      </c>
      <c r="BS864" s="1">
        <f t="shared" ca="1" si="199"/>
        <v>0</v>
      </c>
      <c r="BT864" s="1">
        <f t="shared" ca="1" si="200"/>
        <v>0</v>
      </c>
      <c r="BU864" s="1">
        <f t="shared" ca="1" si="201"/>
        <v>0</v>
      </c>
      <c r="BV864" s="1">
        <f t="shared" ca="1" si="202"/>
        <v>0</v>
      </c>
      <c r="BW864" s="1">
        <f t="shared" ca="1" si="203"/>
        <v>0</v>
      </c>
      <c r="BX864" s="1">
        <f t="shared" ca="1" si="204"/>
        <v>0</v>
      </c>
      <c r="BY864" s="1">
        <f t="shared" ca="1" si="205"/>
        <v>0</v>
      </c>
      <c r="BZ864" s="1">
        <f t="shared" ca="1" si="206"/>
        <v>0</v>
      </c>
      <c r="CA864" s="1">
        <f t="shared" ca="1" si="207"/>
        <v>0</v>
      </c>
      <c r="CB864" s="1">
        <f t="shared" ca="1" si="208"/>
        <v>0</v>
      </c>
      <c r="CC864" s="1">
        <f t="shared" ca="1" si="209"/>
        <v>0</v>
      </c>
    </row>
    <row r="865" spans="1:81" hidden="1" x14ac:dyDescent="0.25">
      <c r="A865" s="1" t="s">
        <v>504</v>
      </c>
      <c r="B865" s="1" t="s">
        <v>505</v>
      </c>
      <c r="C865" s="1" t="s">
        <v>135</v>
      </c>
      <c r="D865" s="1" t="s">
        <v>482</v>
      </c>
      <c r="E865" s="1" t="s">
        <v>91</v>
      </c>
      <c r="AK865">
        <v>37</v>
      </c>
      <c r="AL865">
        <v>0</v>
      </c>
      <c r="AM865">
        <v>62</v>
      </c>
      <c r="AN865">
        <v>8</v>
      </c>
      <c r="AO865">
        <v>407</v>
      </c>
      <c r="BI865" s="3">
        <v>5</v>
      </c>
      <c r="BJ865" s="3" t="str">
        <f t="array" ref="BJ865">IF(C865="yes",VLOOKUP(BI865&amp;D865,CHOOSE({1,2},Schedule_2015!$A$2:$A$257&amp;Schedule_2015!$B$2:$B$257,Schedule_2015!$C$2:$C$257),2,0),VLOOKUP(BI865&amp;D865,CHOOSE({1,2},Schedule_2015!$A$2:$A$257&amp;Schedule_2015!$C$2:$C$257,Schedule_2015!$B$2:$B$257),2,0))</f>
        <v>CIN</v>
      </c>
      <c r="BK865" s="3">
        <f>VLOOKUP(BJ865,Def!$A$2:$Z$34,23,0)</f>
        <v>78.400000000000006</v>
      </c>
      <c r="BL865" s="3">
        <f>VLOOKUP(BJ865,Def!$A$2:$Z$34,16,0)</f>
        <v>288</v>
      </c>
      <c r="BM865" s="3">
        <f>VLOOKUP(BJ865,Def!$A$2:$Z$34,17,0)</f>
        <v>6</v>
      </c>
      <c r="BN865" s="3">
        <f>VLOOKUP(BJ865,Def!$A$2:$Z$34,24,0)</f>
        <v>8</v>
      </c>
      <c r="BO865" s="1">
        <f t="shared" ca="1" si="195"/>
        <v>0</v>
      </c>
      <c r="BP865" s="1">
        <f t="shared" ca="1" si="196"/>
        <v>0</v>
      </c>
      <c r="BQ865" s="1">
        <f t="shared" ca="1" si="197"/>
        <v>0</v>
      </c>
      <c r="BR865" s="1">
        <f t="shared" ca="1" si="198"/>
        <v>0</v>
      </c>
      <c r="BS865" s="1">
        <f t="shared" ca="1" si="199"/>
        <v>0</v>
      </c>
      <c r="BT865" s="1">
        <f t="shared" ca="1" si="200"/>
        <v>0</v>
      </c>
      <c r="BU865" s="1">
        <f t="shared" ca="1" si="201"/>
        <v>0</v>
      </c>
      <c r="BV865" s="1">
        <f t="shared" ca="1" si="202"/>
        <v>0</v>
      </c>
      <c r="BW865" s="1">
        <f t="shared" ca="1" si="203"/>
        <v>0</v>
      </c>
      <c r="BX865" s="1">
        <f t="shared" ca="1" si="204"/>
        <v>0</v>
      </c>
      <c r="BY865" s="1">
        <f t="shared" ca="1" si="205"/>
        <v>0</v>
      </c>
      <c r="BZ865" s="1">
        <f t="shared" ca="1" si="206"/>
        <v>0</v>
      </c>
      <c r="CA865" s="1">
        <f t="shared" ca="1" si="207"/>
        <v>0</v>
      </c>
      <c r="CB865" s="1">
        <f t="shared" ca="1" si="208"/>
        <v>0</v>
      </c>
      <c r="CC865" s="1">
        <f t="shared" ca="1" si="209"/>
        <v>0</v>
      </c>
    </row>
    <row r="866" spans="1:81" hidden="1" x14ac:dyDescent="0.25">
      <c r="A866" s="1" t="s">
        <v>506</v>
      </c>
      <c r="B866" s="1" t="s">
        <v>507</v>
      </c>
      <c r="C866" s="1" t="s">
        <v>135</v>
      </c>
      <c r="D866" s="1" t="s">
        <v>482</v>
      </c>
      <c r="E866" s="1" t="s">
        <v>94</v>
      </c>
      <c r="F866">
        <v>1</v>
      </c>
      <c r="G866">
        <v>0</v>
      </c>
      <c r="H866">
        <v>0</v>
      </c>
      <c r="I866">
        <v>0</v>
      </c>
      <c r="J866">
        <v>2</v>
      </c>
      <c r="BI866" s="3">
        <v>5</v>
      </c>
      <c r="BJ866" s="3" t="str">
        <f t="array" ref="BJ866">IF(C866="yes",VLOOKUP(BI866&amp;D866,CHOOSE({1,2},Schedule_2015!$A$2:$A$257&amp;Schedule_2015!$B$2:$B$257,Schedule_2015!$C$2:$C$257),2,0),VLOOKUP(BI866&amp;D866,CHOOSE({1,2},Schedule_2015!$A$2:$A$257&amp;Schedule_2015!$C$2:$C$257,Schedule_2015!$B$2:$B$257),2,0))</f>
        <v>CIN</v>
      </c>
      <c r="BK866" s="3">
        <f>VLOOKUP(BJ866,Def!$A$2:$Z$34,23,0)</f>
        <v>78.400000000000006</v>
      </c>
      <c r="BL866" s="3">
        <f>VLOOKUP(BJ866,Def!$A$2:$Z$34,16,0)</f>
        <v>288</v>
      </c>
      <c r="BM866" s="3">
        <f>VLOOKUP(BJ866,Def!$A$2:$Z$34,17,0)</f>
        <v>6</v>
      </c>
      <c r="BN866" s="3">
        <f>VLOOKUP(BJ866,Def!$A$2:$Z$34,24,0)</f>
        <v>8</v>
      </c>
      <c r="BO866" s="1">
        <f t="shared" ca="1" si="195"/>
        <v>0</v>
      </c>
      <c r="BP866" s="1">
        <f t="shared" ca="1" si="196"/>
        <v>0</v>
      </c>
      <c r="BQ866" s="1">
        <f t="shared" ca="1" si="197"/>
        <v>0</v>
      </c>
      <c r="BR866" s="1">
        <f t="shared" ca="1" si="198"/>
        <v>0</v>
      </c>
      <c r="BS866" s="1">
        <f t="shared" ca="1" si="199"/>
        <v>0</v>
      </c>
      <c r="BT866" s="1">
        <f t="shared" ca="1" si="200"/>
        <v>0</v>
      </c>
      <c r="BU866" s="1">
        <f t="shared" ca="1" si="201"/>
        <v>0</v>
      </c>
      <c r="BV866" s="1">
        <f t="shared" ca="1" si="202"/>
        <v>0</v>
      </c>
      <c r="BW866" s="1">
        <f t="shared" ca="1" si="203"/>
        <v>0</v>
      </c>
      <c r="BX866" s="1">
        <f t="shared" ca="1" si="204"/>
        <v>0</v>
      </c>
      <c r="BY866" s="1">
        <f t="shared" ca="1" si="205"/>
        <v>0</v>
      </c>
      <c r="BZ866" s="1">
        <f t="shared" ca="1" si="206"/>
        <v>0</v>
      </c>
      <c r="CA866" s="1">
        <f t="shared" ca="1" si="207"/>
        <v>0</v>
      </c>
      <c r="CB866" s="1">
        <f t="shared" ca="1" si="208"/>
        <v>0</v>
      </c>
      <c r="CC866" s="1">
        <f t="shared" ca="1" si="209"/>
        <v>0</v>
      </c>
    </row>
    <row r="867" spans="1:81" hidden="1" x14ac:dyDescent="0.25">
      <c r="A867" s="1" t="s">
        <v>508</v>
      </c>
      <c r="B867" s="1" t="s">
        <v>509</v>
      </c>
      <c r="C867" s="1" t="s">
        <v>135</v>
      </c>
      <c r="D867" s="1" t="s">
        <v>482</v>
      </c>
      <c r="E867" s="1" t="s">
        <v>105</v>
      </c>
      <c r="F867">
        <v>0</v>
      </c>
      <c r="G867">
        <v>0</v>
      </c>
      <c r="H867">
        <v>0</v>
      </c>
      <c r="I867">
        <v>0</v>
      </c>
      <c r="J867">
        <v>6</v>
      </c>
      <c r="BI867" s="3">
        <v>5</v>
      </c>
      <c r="BJ867" s="3" t="str">
        <f t="array" ref="BJ867">IF(C867="yes",VLOOKUP(BI867&amp;D867,CHOOSE({1,2},Schedule_2015!$A$2:$A$257&amp;Schedule_2015!$B$2:$B$257,Schedule_2015!$C$2:$C$257),2,0),VLOOKUP(BI867&amp;D867,CHOOSE({1,2},Schedule_2015!$A$2:$A$257&amp;Schedule_2015!$C$2:$C$257,Schedule_2015!$B$2:$B$257),2,0))</f>
        <v>CIN</v>
      </c>
      <c r="BK867" s="3">
        <f>VLOOKUP(BJ867,Def!$A$2:$Z$34,23,0)</f>
        <v>78.400000000000006</v>
      </c>
      <c r="BL867" s="3">
        <f>VLOOKUP(BJ867,Def!$A$2:$Z$34,16,0)</f>
        <v>288</v>
      </c>
      <c r="BM867" s="3">
        <f>VLOOKUP(BJ867,Def!$A$2:$Z$34,17,0)</f>
        <v>6</v>
      </c>
      <c r="BN867" s="3">
        <f>VLOOKUP(BJ867,Def!$A$2:$Z$34,24,0)</f>
        <v>8</v>
      </c>
      <c r="BO867" s="1">
        <f t="shared" ca="1" si="195"/>
        <v>0</v>
      </c>
      <c r="BP867" s="1">
        <f t="shared" ca="1" si="196"/>
        <v>0</v>
      </c>
      <c r="BQ867" s="1">
        <f t="shared" ca="1" si="197"/>
        <v>0</v>
      </c>
      <c r="BR867" s="1">
        <f t="shared" ca="1" si="198"/>
        <v>0</v>
      </c>
      <c r="BS867" s="1">
        <f t="shared" ca="1" si="199"/>
        <v>0</v>
      </c>
      <c r="BT867" s="1">
        <f t="shared" ca="1" si="200"/>
        <v>0</v>
      </c>
      <c r="BU867" s="1">
        <f t="shared" ca="1" si="201"/>
        <v>0</v>
      </c>
      <c r="BV867" s="1">
        <f t="shared" ca="1" si="202"/>
        <v>0</v>
      </c>
      <c r="BW867" s="1">
        <f t="shared" ca="1" si="203"/>
        <v>0</v>
      </c>
      <c r="BX867" s="1">
        <f t="shared" ca="1" si="204"/>
        <v>0</v>
      </c>
      <c r="BY867" s="1">
        <f t="shared" ca="1" si="205"/>
        <v>0</v>
      </c>
      <c r="BZ867" s="1">
        <f t="shared" ca="1" si="206"/>
        <v>0</v>
      </c>
      <c r="CA867" s="1">
        <f t="shared" ca="1" si="207"/>
        <v>0</v>
      </c>
      <c r="CB867" s="1">
        <f t="shared" ca="1" si="208"/>
        <v>0</v>
      </c>
      <c r="CC867" s="1">
        <f t="shared" ca="1" si="209"/>
        <v>0</v>
      </c>
    </row>
    <row r="868" spans="1:81" hidden="1" x14ac:dyDescent="0.25">
      <c r="A868" s="1" t="s">
        <v>510</v>
      </c>
      <c r="B868" s="1" t="s">
        <v>511</v>
      </c>
      <c r="C868" s="1" t="s">
        <v>135</v>
      </c>
      <c r="D868" s="1" t="s">
        <v>482</v>
      </c>
      <c r="E868" s="1" t="s">
        <v>100</v>
      </c>
      <c r="F868">
        <v>2</v>
      </c>
      <c r="G868">
        <v>0</v>
      </c>
      <c r="H868">
        <v>0</v>
      </c>
      <c r="I868">
        <v>0</v>
      </c>
      <c r="J868">
        <v>6</v>
      </c>
      <c r="BI868" s="3">
        <v>5</v>
      </c>
      <c r="BJ868" s="3" t="str">
        <f t="array" ref="BJ868">IF(C868="yes",VLOOKUP(BI868&amp;D868,CHOOSE({1,2},Schedule_2015!$A$2:$A$257&amp;Schedule_2015!$B$2:$B$257,Schedule_2015!$C$2:$C$257),2,0),VLOOKUP(BI868&amp;D868,CHOOSE({1,2},Schedule_2015!$A$2:$A$257&amp;Schedule_2015!$C$2:$C$257,Schedule_2015!$B$2:$B$257),2,0))</f>
        <v>CIN</v>
      </c>
      <c r="BK868" s="3">
        <f>VLOOKUP(BJ868,Def!$A$2:$Z$34,23,0)</f>
        <v>78.400000000000006</v>
      </c>
      <c r="BL868" s="3">
        <f>VLOOKUP(BJ868,Def!$A$2:$Z$34,16,0)</f>
        <v>288</v>
      </c>
      <c r="BM868" s="3">
        <f>VLOOKUP(BJ868,Def!$A$2:$Z$34,17,0)</f>
        <v>6</v>
      </c>
      <c r="BN868" s="3">
        <f>VLOOKUP(BJ868,Def!$A$2:$Z$34,24,0)</f>
        <v>8</v>
      </c>
      <c r="BO868" s="1">
        <f t="shared" ca="1" si="195"/>
        <v>0</v>
      </c>
      <c r="BP868" s="1">
        <f t="shared" ca="1" si="196"/>
        <v>0</v>
      </c>
      <c r="BQ868" s="1">
        <f t="shared" ca="1" si="197"/>
        <v>0</v>
      </c>
      <c r="BR868" s="1">
        <f t="shared" ca="1" si="198"/>
        <v>0</v>
      </c>
      <c r="BS868" s="1">
        <f t="shared" ca="1" si="199"/>
        <v>0</v>
      </c>
      <c r="BT868" s="1">
        <f t="shared" ca="1" si="200"/>
        <v>0</v>
      </c>
      <c r="BU868" s="1">
        <f t="shared" ca="1" si="201"/>
        <v>0</v>
      </c>
      <c r="BV868" s="1">
        <f t="shared" ca="1" si="202"/>
        <v>0</v>
      </c>
      <c r="BW868" s="1">
        <f t="shared" ca="1" si="203"/>
        <v>0</v>
      </c>
      <c r="BX868" s="1">
        <f t="shared" ca="1" si="204"/>
        <v>0</v>
      </c>
      <c r="BY868" s="1">
        <f t="shared" ca="1" si="205"/>
        <v>0</v>
      </c>
      <c r="BZ868" s="1">
        <f t="shared" ca="1" si="206"/>
        <v>0</v>
      </c>
      <c r="CA868" s="1">
        <f t="shared" ca="1" si="207"/>
        <v>0</v>
      </c>
      <c r="CB868" s="1">
        <f t="shared" ca="1" si="208"/>
        <v>0</v>
      </c>
      <c r="CC868" s="1">
        <f t="shared" ca="1" si="209"/>
        <v>0</v>
      </c>
    </row>
    <row r="869" spans="1:81" hidden="1" x14ac:dyDescent="0.25">
      <c r="A869" s="1" t="s">
        <v>512</v>
      </c>
      <c r="B869" s="1" t="s">
        <v>513</v>
      </c>
      <c r="C869" s="1" t="s">
        <v>135</v>
      </c>
      <c r="D869" s="1" t="s">
        <v>482</v>
      </c>
      <c r="E869" s="1" t="s">
        <v>112</v>
      </c>
      <c r="F869">
        <v>1</v>
      </c>
      <c r="G869">
        <v>0</v>
      </c>
      <c r="H869">
        <v>0</v>
      </c>
      <c r="I869">
        <v>1</v>
      </c>
      <c r="J869">
        <v>3</v>
      </c>
      <c r="BI869" s="3">
        <v>5</v>
      </c>
      <c r="BJ869" s="3" t="str">
        <f t="array" ref="BJ869">IF(C869="yes",VLOOKUP(BI869&amp;D869,CHOOSE({1,2},Schedule_2015!$A$2:$A$257&amp;Schedule_2015!$B$2:$B$257,Schedule_2015!$C$2:$C$257),2,0),VLOOKUP(BI869&amp;D869,CHOOSE({1,2},Schedule_2015!$A$2:$A$257&amp;Schedule_2015!$C$2:$C$257,Schedule_2015!$B$2:$B$257),2,0))</f>
        <v>CIN</v>
      </c>
      <c r="BK869" s="3">
        <f>VLOOKUP(BJ869,Def!$A$2:$Z$34,23,0)</f>
        <v>78.400000000000006</v>
      </c>
      <c r="BL869" s="3">
        <f>VLOOKUP(BJ869,Def!$A$2:$Z$34,16,0)</f>
        <v>288</v>
      </c>
      <c r="BM869" s="3">
        <f>VLOOKUP(BJ869,Def!$A$2:$Z$34,17,0)</f>
        <v>6</v>
      </c>
      <c r="BN869" s="3">
        <f>VLOOKUP(BJ869,Def!$A$2:$Z$34,24,0)</f>
        <v>8</v>
      </c>
      <c r="BO869" s="1">
        <f t="shared" ca="1" si="195"/>
        <v>0</v>
      </c>
      <c r="BP869" s="1">
        <f t="shared" ca="1" si="196"/>
        <v>0</v>
      </c>
      <c r="BQ869" s="1">
        <f t="shared" ca="1" si="197"/>
        <v>0</v>
      </c>
      <c r="BR869" s="1">
        <f t="shared" ca="1" si="198"/>
        <v>0</v>
      </c>
      <c r="BS869" s="1">
        <f t="shared" ca="1" si="199"/>
        <v>0</v>
      </c>
      <c r="BT869" s="1">
        <f t="shared" ca="1" si="200"/>
        <v>0</v>
      </c>
      <c r="BU869" s="1">
        <f t="shared" ca="1" si="201"/>
        <v>0</v>
      </c>
      <c r="BV869" s="1">
        <f t="shared" ca="1" si="202"/>
        <v>0</v>
      </c>
      <c r="BW869" s="1">
        <f t="shared" ca="1" si="203"/>
        <v>0</v>
      </c>
      <c r="BX869" s="1">
        <f t="shared" ca="1" si="204"/>
        <v>0</v>
      </c>
      <c r="BY869" s="1">
        <f t="shared" ca="1" si="205"/>
        <v>0</v>
      </c>
      <c r="BZ869" s="1">
        <f t="shared" ca="1" si="206"/>
        <v>0</v>
      </c>
      <c r="CA869" s="1">
        <f t="shared" ca="1" si="207"/>
        <v>0</v>
      </c>
      <c r="CB869" s="1">
        <f t="shared" ca="1" si="208"/>
        <v>0</v>
      </c>
      <c r="CC869" s="1">
        <f t="shared" ca="1" si="209"/>
        <v>0</v>
      </c>
    </row>
    <row r="870" spans="1:81" hidden="1" x14ac:dyDescent="0.25">
      <c r="A870" s="1" t="s">
        <v>439</v>
      </c>
      <c r="B870" s="1" t="s">
        <v>514</v>
      </c>
      <c r="C870" s="1" t="s">
        <v>135</v>
      </c>
      <c r="D870" s="1" t="s">
        <v>482</v>
      </c>
      <c r="E870" s="1" t="s">
        <v>112</v>
      </c>
      <c r="F870">
        <v>1</v>
      </c>
      <c r="G870">
        <v>0</v>
      </c>
      <c r="H870">
        <v>0</v>
      </c>
      <c r="I870">
        <v>0</v>
      </c>
      <c r="J870">
        <v>1</v>
      </c>
      <c r="BI870" s="3">
        <v>5</v>
      </c>
      <c r="BJ870" s="3" t="str">
        <f t="array" ref="BJ870">IF(C870="yes",VLOOKUP(BI870&amp;D870,CHOOSE({1,2},Schedule_2015!$A$2:$A$257&amp;Schedule_2015!$B$2:$B$257,Schedule_2015!$C$2:$C$257),2,0),VLOOKUP(BI870&amp;D870,CHOOSE({1,2},Schedule_2015!$A$2:$A$257&amp;Schedule_2015!$C$2:$C$257,Schedule_2015!$B$2:$B$257),2,0))</f>
        <v>CIN</v>
      </c>
      <c r="BK870" s="3">
        <f>VLOOKUP(BJ870,Def!$A$2:$Z$34,23,0)</f>
        <v>78.400000000000006</v>
      </c>
      <c r="BL870" s="3">
        <f>VLOOKUP(BJ870,Def!$A$2:$Z$34,16,0)</f>
        <v>288</v>
      </c>
      <c r="BM870" s="3">
        <f>VLOOKUP(BJ870,Def!$A$2:$Z$34,17,0)</f>
        <v>6</v>
      </c>
      <c r="BN870" s="3">
        <f>VLOOKUP(BJ870,Def!$A$2:$Z$34,24,0)</f>
        <v>8</v>
      </c>
      <c r="BO870" s="1">
        <f t="shared" ca="1" si="195"/>
        <v>0</v>
      </c>
      <c r="BP870" s="1">
        <f t="shared" ca="1" si="196"/>
        <v>0</v>
      </c>
      <c r="BQ870" s="1">
        <f t="shared" ca="1" si="197"/>
        <v>0</v>
      </c>
      <c r="BR870" s="1">
        <f t="shared" ca="1" si="198"/>
        <v>0</v>
      </c>
      <c r="BS870" s="1">
        <f t="shared" ca="1" si="199"/>
        <v>0</v>
      </c>
      <c r="BT870" s="1">
        <f t="shared" ca="1" si="200"/>
        <v>0</v>
      </c>
      <c r="BU870" s="1">
        <f t="shared" ca="1" si="201"/>
        <v>0</v>
      </c>
      <c r="BV870" s="1">
        <f t="shared" ca="1" si="202"/>
        <v>0</v>
      </c>
      <c r="BW870" s="1">
        <f t="shared" ca="1" si="203"/>
        <v>0</v>
      </c>
      <c r="BX870" s="1">
        <f t="shared" ca="1" si="204"/>
        <v>0</v>
      </c>
      <c r="BY870" s="1">
        <f t="shared" ca="1" si="205"/>
        <v>0</v>
      </c>
      <c r="BZ870" s="1">
        <f t="shared" ca="1" si="206"/>
        <v>0</v>
      </c>
      <c r="CA870" s="1">
        <f t="shared" ca="1" si="207"/>
        <v>0</v>
      </c>
      <c r="CB870" s="1">
        <f t="shared" ca="1" si="208"/>
        <v>0</v>
      </c>
      <c r="CC870" s="1">
        <f t="shared" ca="1" si="209"/>
        <v>0</v>
      </c>
    </row>
    <row r="871" spans="1:81" hidden="1" x14ac:dyDescent="0.25">
      <c r="A871" s="1" t="s">
        <v>515</v>
      </c>
      <c r="B871" s="1" t="s">
        <v>516</v>
      </c>
      <c r="C871" s="1" t="s">
        <v>135</v>
      </c>
      <c r="D871" s="1" t="s">
        <v>482</v>
      </c>
      <c r="E871" s="1" t="s">
        <v>100</v>
      </c>
      <c r="F871">
        <v>1</v>
      </c>
      <c r="G871">
        <v>0</v>
      </c>
      <c r="H871">
        <v>0</v>
      </c>
      <c r="I871">
        <v>0</v>
      </c>
      <c r="J871">
        <v>3</v>
      </c>
      <c r="BI871" s="3">
        <v>5</v>
      </c>
      <c r="BJ871" s="3" t="str">
        <f t="array" ref="BJ871">IF(C871="yes",VLOOKUP(BI871&amp;D871,CHOOSE({1,2},Schedule_2015!$A$2:$A$257&amp;Schedule_2015!$B$2:$B$257,Schedule_2015!$C$2:$C$257),2,0),VLOOKUP(BI871&amp;D871,CHOOSE({1,2},Schedule_2015!$A$2:$A$257&amp;Schedule_2015!$C$2:$C$257,Schedule_2015!$B$2:$B$257),2,0))</f>
        <v>CIN</v>
      </c>
      <c r="BK871" s="3">
        <f>VLOOKUP(BJ871,Def!$A$2:$Z$34,23,0)</f>
        <v>78.400000000000006</v>
      </c>
      <c r="BL871" s="3">
        <f>VLOOKUP(BJ871,Def!$A$2:$Z$34,16,0)</f>
        <v>288</v>
      </c>
      <c r="BM871" s="3">
        <f>VLOOKUP(BJ871,Def!$A$2:$Z$34,17,0)</f>
        <v>6</v>
      </c>
      <c r="BN871" s="3">
        <f>VLOOKUP(BJ871,Def!$A$2:$Z$34,24,0)</f>
        <v>8</v>
      </c>
      <c r="BO871" s="1">
        <f t="shared" ca="1" si="195"/>
        <v>0</v>
      </c>
      <c r="BP871" s="1">
        <f t="shared" ca="1" si="196"/>
        <v>0</v>
      </c>
      <c r="BQ871" s="1">
        <f t="shared" ca="1" si="197"/>
        <v>0</v>
      </c>
      <c r="BR871" s="1">
        <f t="shared" ca="1" si="198"/>
        <v>0</v>
      </c>
      <c r="BS871" s="1">
        <f t="shared" ca="1" si="199"/>
        <v>0</v>
      </c>
      <c r="BT871" s="1">
        <f t="shared" ca="1" si="200"/>
        <v>0</v>
      </c>
      <c r="BU871" s="1">
        <f t="shared" ca="1" si="201"/>
        <v>0</v>
      </c>
      <c r="BV871" s="1">
        <f t="shared" ca="1" si="202"/>
        <v>0</v>
      </c>
      <c r="BW871" s="1">
        <f t="shared" ca="1" si="203"/>
        <v>0</v>
      </c>
      <c r="BX871" s="1">
        <f t="shared" ca="1" si="204"/>
        <v>0</v>
      </c>
      <c r="BY871" s="1">
        <f t="shared" ca="1" si="205"/>
        <v>0</v>
      </c>
      <c r="BZ871" s="1">
        <f t="shared" ca="1" si="206"/>
        <v>0</v>
      </c>
      <c r="CA871" s="1">
        <f t="shared" ca="1" si="207"/>
        <v>0</v>
      </c>
      <c r="CB871" s="1">
        <f t="shared" ca="1" si="208"/>
        <v>0</v>
      </c>
      <c r="CC871" s="1">
        <f t="shared" ca="1" si="209"/>
        <v>0</v>
      </c>
    </row>
    <row r="872" spans="1:81" hidden="1" x14ac:dyDescent="0.25">
      <c r="A872" s="1" t="s">
        <v>517</v>
      </c>
      <c r="B872" s="1" t="s">
        <v>518</v>
      </c>
      <c r="C872" s="1" t="s">
        <v>135</v>
      </c>
      <c r="D872" s="1" t="s">
        <v>482</v>
      </c>
      <c r="E872" s="1" t="s">
        <v>94</v>
      </c>
      <c r="F872">
        <v>2</v>
      </c>
      <c r="G872">
        <v>0</v>
      </c>
      <c r="H872">
        <v>0</v>
      </c>
      <c r="I872">
        <v>1</v>
      </c>
      <c r="J872">
        <v>4</v>
      </c>
      <c r="BI872" s="3">
        <v>5</v>
      </c>
      <c r="BJ872" s="3" t="str">
        <f t="array" ref="BJ872">IF(C872="yes",VLOOKUP(BI872&amp;D872,CHOOSE({1,2},Schedule_2015!$A$2:$A$257&amp;Schedule_2015!$B$2:$B$257,Schedule_2015!$C$2:$C$257),2,0),VLOOKUP(BI872&amp;D872,CHOOSE({1,2},Schedule_2015!$A$2:$A$257&amp;Schedule_2015!$C$2:$C$257,Schedule_2015!$B$2:$B$257),2,0))</f>
        <v>CIN</v>
      </c>
      <c r="BK872" s="3">
        <f>VLOOKUP(BJ872,Def!$A$2:$Z$34,23,0)</f>
        <v>78.400000000000006</v>
      </c>
      <c r="BL872" s="3">
        <f>VLOOKUP(BJ872,Def!$A$2:$Z$34,16,0)</f>
        <v>288</v>
      </c>
      <c r="BM872" s="3">
        <f>VLOOKUP(BJ872,Def!$A$2:$Z$34,17,0)</f>
        <v>6</v>
      </c>
      <c r="BN872" s="3">
        <f>VLOOKUP(BJ872,Def!$A$2:$Z$34,24,0)</f>
        <v>8</v>
      </c>
      <c r="BO872" s="1">
        <f t="shared" ca="1" si="195"/>
        <v>0</v>
      </c>
      <c r="BP872" s="1">
        <f t="shared" ca="1" si="196"/>
        <v>0</v>
      </c>
      <c r="BQ872" s="1">
        <f t="shared" ca="1" si="197"/>
        <v>0</v>
      </c>
      <c r="BR872" s="1">
        <f t="shared" ca="1" si="198"/>
        <v>0</v>
      </c>
      <c r="BS872" s="1">
        <f t="shared" ca="1" si="199"/>
        <v>0</v>
      </c>
      <c r="BT872" s="1">
        <f t="shared" ca="1" si="200"/>
        <v>0</v>
      </c>
      <c r="BU872" s="1">
        <f t="shared" ca="1" si="201"/>
        <v>0</v>
      </c>
      <c r="BV872" s="1">
        <f t="shared" ca="1" si="202"/>
        <v>0</v>
      </c>
      <c r="BW872" s="1">
        <f t="shared" ca="1" si="203"/>
        <v>0</v>
      </c>
      <c r="BX872" s="1">
        <f t="shared" ca="1" si="204"/>
        <v>0</v>
      </c>
      <c r="BY872" s="1">
        <f t="shared" ca="1" si="205"/>
        <v>0</v>
      </c>
      <c r="BZ872" s="1">
        <f t="shared" ca="1" si="206"/>
        <v>0</v>
      </c>
      <c r="CA872" s="1">
        <f t="shared" ca="1" si="207"/>
        <v>0</v>
      </c>
      <c r="CB872" s="1">
        <f t="shared" ca="1" si="208"/>
        <v>0</v>
      </c>
      <c r="CC872" s="1">
        <f t="shared" ca="1" si="209"/>
        <v>0</v>
      </c>
    </row>
    <row r="873" spans="1:81" hidden="1" x14ac:dyDescent="0.25">
      <c r="A873" s="1" t="s">
        <v>519</v>
      </c>
      <c r="B873" s="1" t="s">
        <v>520</v>
      </c>
      <c r="C873" s="1" t="s">
        <v>135</v>
      </c>
      <c r="D873" s="1" t="s">
        <v>482</v>
      </c>
      <c r="E873" s="1" t="s">
        <v>112</v>
      </c>
      <c r="F873">
        <v>0</v>
      </c>
      <c r="G873">
        <v>0</v>
      </c>
      <c r="H873">
        <v>0</v>
      </c>
      <c r="I873">
        <v>0</v>
      </c>
      <c r="J873">
        <v>2</v>
      </c>
      <c r="BI873" s="3">
        <v>5</v>
      </c>
      <c r="BJ873" s="3" t="str">
        <f t="array" ref="BJ873">IF(C873="yes",VLOOKUP(BI873&amp;D873,CHOOSE({1,2},Schedule_2015!$A$2:$A$257&amp;Schedule_2015!$B$2:$B$257,Schedule_2015!$C$2:$C$257),2,0),VLOOKUP(BI873&amp;D873,CHOOSE({1,2},Schedule_2015!$A$2:$A$257&amp;Schedule_2015!$C$2:$C$257,Schedule_2015!$B$2:$B$257),2,0))</f>
        <v>CIN</v>
      </c>
      <c r="BK873" s="3">
        <f>VLOOKUP(BJ873,Def!$A$2:$Z$34,23,0)</f>
        <v>78.400000000000006</v>
      </c>
      <c r="BL873" s="3">
        <f>VLOOKUP(BJ873,Def!$A$2:$Z$34,16,0)</f>
        <v>288</v>
      </c>
      <c r="BM873" s="3">
        <f>VLOOKUP(BJ873,Def!$A$2:$Z$34,17,0)</f>
        <v>6</v>
      </c>
      <c r="BN873" s="3">
        <f>VLOOKUP(BJ873,Def!$A$2:$Z$34,24,0)</f>
        <v>8</v>
      </c>
      <c r="BO873" s="1">
        <f t="shared" ca="1" si="195"/>
        <v>0</v>
      </c>
      <c r="BP873" s="1">
        <f t="shared" ca="1" si="196"/>
        <v>0</v>
      </c>
      <c r="BQ873" s="1">
        <f t="shared" ca="1" si="197"/>
        <v>0</v>
      </c>
      <c r="BR873" s="1">
        <f t="shared" ca="1" si="198"/>
        <v>0</v>
      </c>
      <c r="BS873" s="1">
        <f t="shared" ca="1" si="199"/>
        <v>0</v>
      </c>
      <c r="BT873" s="1">
        <f t="shared" ca="1" si="200"/>
        <v>0</v>
      </c>
      <c r="BU873" s="1">
        <f t="shared" ca="1" si="201"/>
        <v>0</v>
      </c>
      <c r="BV873" s="1">
        <f t="shared" ca="1" si="202"/>
        <v>0</v>
      </c>
      <c r="BW873" s="1">
        <f t="shared" ca="1" si="203"/>
        <v>0</v>
      </c>
      <c r="BX873" s="1">
        <f t="shared" ca="1" si="204"/>
        <v>0</v>
      </c>
      <c r="BY873" s="1">
        <f t="shared" ca="1" si="205"/>
        <v>0</v>
      </c>
      <c r="BZ873" s="1">
        <f t="shared" ca="1" si="206"/>
        <v>0</v>
      </c>
      <c r="CA873" s="1">
        <f t="shared" ca="1" si="207"/>
        <v>0</v>
      </c>
      <c r="CB873" s="1">
        <f t="shared" ca="1" si="208"/>
        <v>0</v>
      </c>
      <c r="CC873" s="1">
        <f t="shared" ca="1" si="209"/>
        <v>0</v>
      </c>
    </row>
    <row r="874" spans="1:81" hidden="1" x14ac:dyDescent="0.25">
      <c r="A874" s="1" t="s">
        <v>521</v>
      </c>
      <c r="B874" s="1" t="s">
        <v>522</v>
      </c>
      <c r="C874" s="1" t="s">
        <v>135</v>
      </c>
      <c r="D874" s="1" t="s">
        <v>482</v>
      </c>
      <c r="E874" s="1" t="s">
        <v>165</v>
      </c>
      <c r="F874">
        <v>3</v>
      </c>
      <c r="G874">
        <v>0</v>
      </c>
      <c r="H874">
        <v>0</v>
      </c>
      <c r="I874">
        <v>0</v>
      </c>
      <c r="J874">
        <v>8</v>
      </c>
      <c r="BI874" s="3">
        <v>5</v>
      </c>
      <c r="BJ874" s="3" t="str">
        <f t="array" ref="BJ874">IF(C874="yes",VLOOKUP(BI874&amp;D874,CHOOSE({1,2},Schedule_2015!$A$2:$A$257&amp;Schedule_2015!$B$2:$B$257,Schedule_2015!$C$2:$C$257),2,0),VLOOKUP(BI874&amp;D874,CHOOSE({1,2},Schedule_2015!$A$2:$A$257&amp;Schedule_2015!$C$2:$C$257,Schedule_2015!$B$2:$B$257),2,0))</f>
        <v>CIN</v>
      </c>
      <c r="BK874" s="3">
        <f>VLOOKUP(BJ874,Def!$A$2:$Z$34,23,0)</f>
        <v>78.400000000000006</v>
      </c>
      <c r="BL874" s="3">
        <f>VLOOKUP(BJ874,Def!$A$2:$Z$34,16,0)</f>
        <v>288</v>
      </c>
      <c r="BM874" s="3">
        <f>VLOOKUP(BJ874,Def!$A$2:$Z$34,17,0)</f>
        <v>6</v>
      </c>
      <c r="BN874" s="3">
        <f>VLOOKUP(BJ874,Def!$A$2:$Z$34,24,0)</f>
        <v>8</v>
      </c>
      <c r="BO874" s="1">
        <f t="shared" ca="1" si="195"/>
        <v>0</v>
      </c>
      <c r="BP874" s="1">
        <f t="shared" ca="1" si="196"/>
        <v>0</v>
      </c>
      <c r="BQ874" s="1">
        <f t="shared" ca="1" si="197"/>
        <v>0</v>
      </c>
      <c r="BR874" s="1">
        <f t="shared" ca="1" si="198"/>
        <v>0</v>
      </c>
      <c r="BS874" s="1">
        <f t="shared" ca="1" si="199"/>
        <v>0</v>
      </c>
      <c r="BT874" s="1">
        <f t="shared" ca="1" si="200"/>
        <v>0</v>
      </c>
      <c r="BU874" s="1">
        <f t="shared" ca="1" si="201"/>
        <v>0</v>
      </c>
      <c r="BV874" s="1">
        <f t="shared" ca="1" si="202"/>
        <v>0</v>
      </c>
      <c r="BW874" s="1">
        <f t="shared" ca="1" si="203"/>
        <v>0</v>
      </c>
      <c r="BX874" s="1">
        <f t="shared" ca="1" si="204"/>
        <v>0</v>
      </c>
      <c r="BY874" s="1">
        <f t="shared" ca="1" si="205"/>
        <v>0</v>
      </c>
      <c r="BZ874" s="1">
        <f t="shared" ca="1" si="206"/>
        <v>0</v>
      </c>
      <c r="CA874" s="1">
        <f t="shared" ca="1" si="207"/>
        <v>0</v>
      </c>
      <c r="CB874" s="1">
        <f t="shared" ca="1" si="208"/>
        <v>0</v>
      </c>
      <c r="CC874" s="1">
        <f t="shared" ca="1" si="209"/>
        <v>0</v>
      </c>
    </row>
    <row r="875" spans="1:81" hidden="1" x14ac:dyDescent="0.25">
      <c r="A875" s="1" t="s">
        <v>390</v>
      </c>
      <c r="B875" s="1" t="s">
        <v>523</v>
      </c>
      <c r="C875" s="1" t="s">
        <v>135</v>
      </c>
      <c r="D875" s="1" t="s">
        <v>482</v>
      </c>
      <c r="E875" s="1" t="s">
        <v>94</v>
      </c>
      <c r="F875">
        <v>1</v>
      </c>
      <c r="G875">
        <v>1</v>
      </c>
      <c r="H875">
        <v>0</v>
      </c>
      <c r="I875">
        <v>1</v>
      </c>
      <c r="J875">
        <v>5</v>
      </c>
      <c r="BI875" s="3">
        <v>5</v>
      </c>
      <c r="BJ875" s="3" t="str">
        <f t="array" ref="BJ875">IF(C875="yes",VLOOKUP(BI875&amp;D875,CHOOSE({1,2},Schedule_2015!$A$2:$A$257&amp;Schedule_2015!$B$2:$B$257,Schedule_2015!$C$2:$C$257),2,0),VLOOKUP(BI875&amp;D875,CHOOSE({1,2},Schedule_2015!$A$2:$A$257&amp;Schedule_2015!$C$2:$C$257,Schedule_2015!$B$2:$B$257),2,0))</f>
        <v>CIN</v>
      </c>
      <c r="BK875" s="3">
        <f>VLOOKUP(BJ875,Def!$A$2:$Z$34,23,0)</f>
        <v>78.400000000000006</v>
      </c>
      <c r="BL875" s="3">
        <f>VLOOKUP(BJ875,Def!$A$2:$Z$34,16,0)</f>
        <v>288</v>
      </c>
      <c r="BM875" s="3">
        <f>VLOOKUP(BJ875,Def!$A$2:$Z$34,17,0)</f>
        <v>6</v>
      </c>
      <c r="BN875" s="3">
        <f>VLOOKUP(BJ875,Def!$A$2:$Z$34,24,0)</f>
        <v>8</v>
      </c>
      <c r="BO875" s="1">
        <f t="shared" ca="1" si="195"/>
        <v>0</v>
      </c>
      <c r="BP875" s="1">
        <f t="shared" ca="1" si="196"/>
        <v>0</v>
      </c>
      <c r="BQ875" s="1">
        <f t="shared" ca="1" si="197"/>
        <v>0</v>
      </c>
      <c r="BR875" s="1">
        <f t="shared" ca="1" si="198"/>
        <v>0</v>
      </c>
      <c r="BS875" s="1">
        <f t="shared" ca="1" si="199"/>
        <v>0</v>
      </c>
      <c r="BT875" s="1">
        <f t="shared" ca="1" si="200"/>
        <v>0</v>
      </c>
      <c r="BU875" s="1">
        <f t="shared" ca="1" si="201"/>
        <v>0</v>
      </c>
      <c r="BV875" s="1">
        <f t="shared" ca="1" si="202"/>
        <v>0</v>
      </c>
      <c r="BW875" s="1">
        <f t="shared" ca="1" si="203"/>
        <v>0</v>
      </c>
      <c r="BX875" s="1">
        <f t="shared" ca="1" si="204"/>
        <v>0</v>
      </c>
      <c r="BY875" s="1">
        <f t="shared" ca="1" si="205"/>
        <v>0</v>
      </c>
      <c r="BZ875" s="1">
        <f t="shared" ca="1" si="206"/>
        <v>0</v>
      </c>
      <c r="CA875" s="1">
        <f t="shared" ca="1" si="207"/>
        <v>0</v>
      </c>
      <c r="CB875" s="1">
        <f t="shared" ca="1" si="208"/>
        <v>0</v>
      </c>
      <c r="CC875" s="1">
        <f t="shared" ca="1" si="209"/>
        <v>0</v>
      </c>
    </row>
    <row r="876" spans="1:81" hidden="1" x14ac:dyDescent="0.25">
      <c r="A876" s="1" t="s">
        <v>524</v>
      </c>
      <c r="B876" s="1" t="s">
        <v>525</v>
      </c>
      <c r="C876" s="1" t="s">
        <v>135</v>
      </c>
      <c r="D876" s="1" t="s">
        <v>482</v>
      </c>
      <c r="E876" s="1" t="s">
        <v>165</v>
      </c>
      <c r="F876">
        <v>1</v>
      </c>
      <c r="G876">
        <v>0</v>
      </c>
      <c r="H876">
        <v>0</v>
      </c>
      <c r="I876">
        <v>1</v>
      </c>
      <c r="J876">
        <v>4</v>
      </c>
      <c r="BI876" s="3">
        <v>5</v>
      </c>
      <c r="BJ876" s="3" t="str">
        <f t="array" ref="BJ876">IF(C876="yes",VLOOKUP(BI876&amp;D876,CHOOSE({1,2},Schedule_2015!$A$2:$A$257&amp;Schedule_2015!$B$2:$B$257,Schedule_2015!$C$2:$C$257),2,0),VLOOKUP(BI876&amp;D876,CHOOSE({1,2},Schedule_2015!$A$2:$A$257&amp;Schedule_2015!$C$2:$C$257,Schedule_2015!$B$2:$B$257),2,0))</f>
        <v>CIN</v>
      </c>
      <c r="BK876" s="3">
        <f>VLOOKUP(BJ876,Def!$A$2:$Z$34,23,0)</f>
        <v>78.400000000000006</v>
      </c>
      <c r="BL876" s="3">
        <f>VLOOKUP(BJ876,Def!$A$2:$Z$34,16,0)</f>
        <v>288</v>
      </c>
      <c r="BM876" s="3">
        <f>VLOOKUP(BJ876,Def!$A$2:$Z$34,17,0)</f>
        <v>6</v>
      </c>
      <c r="BN876" s="3">
        <f>VLOOKUP(BJ876,Def!$A$2:$Z$34,24,0)</f>
        <v>8</v>
      </c>
      <c r="BO876" s="1">
        <f t="shared" ca="1" si="195"/>
        <v>0</v>
      </c>
      <c r="BP876" s="1">
        <f t="shared" ca="1" si="196"/>
        <v>0</v>
      </c>
      <c r="BQ876" s="1">
        <f t="shared" ca="1" si="197"/>
        <v>0</v>
      </c>
      <c r="BR876" s="1">
        <f t="shared" ca="1" si="198"/>
        <v>0</v>
      </c>
      <c r="BS876" s="1">
        <f t="shared" ca="1" si="199"/>
        <v>0</v>
      </c>
      <c r="BT876" s="1">
        <f t="shared" ca="1" si="200"/>
        <v>0</v>
      </c>
      <c r="BU876" s="1">
        <f t="shared" ca="1" si="201"/>
        <v>0</v>
      </c>
      <c r="BV876" s="1">
        <f t="shared" ca="1" si="202"/>
        <v>0</v>
      </c>
      <c r="BW876" s="1">
        <f t="shared" ca="1" si="203"/>
        <v>0</v>
      </c>
      <c r="BX876" s="1">
        <f t="shared" ca="1" si="204"/>
        <v>0</v>
      </c>
      <c r="BY876" s="1">
        <f t="shared" ca="1" si="205"/>
        <v>0</v>
      </c>
      <c r="BZ876" s="1">
        <f t="shared" ca="1" si="206"/>
        <v>0</v>
      </c>
      <c r="CA876" s="1">
        <f t="shared" ca="1" si="207"/>
        <v>0</v>
      </c>
      <c r="CB876" s="1">
        <f t="shared" ca="1" si="208"/>
        <v>0</v>
      </c>
      <c r="CC876" s="1">
        <f t="shared" ca="1" si="209"/>
        <v>0</v>
      </c>
    </row>
    <row r="877" spans="1:81" hidden="1" x14ac:dyDescent="0.25">
      <c r="A877" s="1" t="s">
        <v>526</v>
      </c>
      <c r="B877" s="1" t="s">
        <v>527</v>
      </c>
      <c r="C877" s="1" t="s">
        <v>135</v>
      </c>
      <c r="D877" s="1" t="s">
        <v>482</v>
      </c>
      <c r="E877" s="1" t="s">
        <v>105</v>
      </c>
      <c r="F877">
        <v>1</v>
      </c>
      <c r="G877">
        <v>0</v>
      </c>
      <c r="H877">
        <v>0</v>
      </c>
      <c r="I877">
        <v>0</v>
      </c>
      <c r="J877">
        <v>3</v>
      </c>
      <c r="BI877" s="3">
        <v>5</v>
      </c>
      <c r="BJ877" s="3" t="str">
        <f t="array" ref="BJ877">IF(C877="yes",VLOOKUP(BI877&amp;D877,CHOOSE({1,2},Schedule_2015!$A$2:$A$257&amp;Schedule_2015!$B$2:$B$257,Schedule_2015!$C$2:$C$257),2,0),VLOOKUP(BI877&amp;D877,CHOOSE({1,2},Schedule_2015!$A$2:$A$257&amp;Schedule_2015!$C$2:$C$257,Schedule_2015!$B$2:$B$257),2,0))</f>
        <v>CIN</v>
      </c>
      <c r="BK877" s="3">
        <f>VLOOKUP(BJ877,Def!$A$2:$Z$34,23,0)</f>
        <v>78.400000000000006</v>
      </c>
      <c r="BL877" s="3">
        <f>VLOOKUP(BJ877,Def!$A$2:$Z$34,16,0)</f>
        <v>288</v>
      </c>
      <c r="BM877" s="3">
        <f>VLOOKUP(BJ877,Def!$A$2:$Z$34,17,0)</f>
        <v>6</v>
      </c>
      <c r="BN877" s="3">
        <f>VLOOKUP(BJ877,Def!$A$2:$Z$34,24,0)</f>
        <v>8</v>
      </c>
      <c r="BO877" s="1">
        <f t="shared" ca="1" si="195"/>
        <v>0</v>
      </c>
      <c r="BP877" s="1">
        <f t="shared" ca="1" si="196"/>
        <v>0</v>
      </c>
      <c r="BQ877" s="1">
        <f t="shared" ca="1" si="197"/>
        <v>0</v>
      </c>
      <c r="BR877" s="1">
        <f t="shared" ca="1" si="198"/>
        <v>0</v>
      </c>
      <c r="BS877" s="1">
        <f t="shared" ca="1" si="199"/>
        <v>0</v>
      </c>
      <c r="BT877" s="1">
        <f t="shared" ca="1" si="200"/>
        <v>0</v>
      </c>
      <c r="BU877" s="1">
        <f t="shared" ca="1" si="201"/>
        <v>0</v>
      </c>
      <c r="BV877" s="1">
        <f t="shared" ca="1" si="202"/>
        <v>0</v>
      </c>
      <c r="BW877" s="1">
        <f t="shared" ca="1" si="203"/>
        <v>0</v>
      </c>
      <c r="BX877" s="1">
        <f t="shared" ca="1" si="204"/>
        <v>0</v>
      </c>
      <c r="BY877" s="1">
        <f t="shared" ca="1" si="205"/>
        <v>0</v>
      </c>
      <c r="BZ877" s="1">
        <f t="shared" ca="1" si="206"/>
        <v>0</v>
      </c>
      <c r="CA877" s="1">
        <f t="shared" ca="1" si="207"/>
        <v>0</v>
      </c>
      <c r="CB877" s="1">
        <f t="shared" ca="1" si="208"/>
        <v>0</v>
      </c>
      <c r="CC877" s="1">
        <f t="shared" ca="1" si="209"/>
        <v>0</v>
      </c>
    </row>
    <row r="878" spans="1:81" hidden="1" x14ac:dyDescent="0.25">
      <c r="A878" s="1" t="s">
        <v>528</v>
      </c>
      <c r="B878" s="1" t="s">
        <v>529</v>
      </c>
      <c r="C878" s="1" t="s">
        <v>135</v>
      </c>
      <c r="D878" s="1" t="s">
        <v>482</v>
      </c>
      <c r="E878" s="1" t="s">
        <v>118</v>
      </c>
      <c r="F878">
        <v>0</v>
      </c>
      <c r="G878">
        <v>0</v>
      </c>
      <c r="H878">
        <v>1</v>
      </c>
      <c r="I878">
        <v>0</v>
      </c>
      <c r="J878">
        <v>2</v>
      </c>
      <c r="BI878" s="3">
        <v>5</v>
      </c>
      <c r="BJ878" s="3" t="str">
        <f t="array" ref="BJ878">IF(C878="yes",VLOOKUP(BI878&amp;D878,CHOOSE({1,2},Schedule_2015!$A$2:$A$257&amp;Schedule_2015!$B$2:$B$257,Schedule_2015!$C$2:$C$257),2,0),VLOOKUP(BI878&amp;D878,CHOOSE({1,2},Schedule_2015!$A$2:$A$257&amp;Schedule_2015!$C$2:$C$257,Schedule_2015!$B$2:$B$257),2,0))</f>
        <v>CIN</v>
      </c>
      <c r="BK878" s="3">
        <f>VLOOKUP(BJ878,Def!$A$2:$Z$34,23,0)</f>
        <v>78.400000000000006</v>
      </c>
      <c r="BL878" s="3">
        <f>VLOOKUP(BJ878,Def!$A$2:$Z$34,16,0)</f>
        <v>288</v>
      </c>
      <c r="BM878" s="3">
        <f>VLOOKUP(BJ878,Def!$A$2:$Z$34,17,0)</f>
        <v>6</v>
      </c>
      <c r="BN878" s="3">
        <f>VLOOKUP(BJ878,Def!$A$2:$Z$34,24,0)</f>
        <v>8</v>
      </c>
      <c r="BO878" s="1">
        <f t="shared" ca="1" si="195"/>
        <v>0</v>
      </c>
      <c r="BP878" s="1">
        <f t="shared" ca="1" si="196"/>
        <v>0</v>
      </c>
      <c r="BQ878" s="1">
        <f t="shared" ca="1" si="197"/>
        <v>0</v>
      </c>
      <c r="BR878" s="1">
        <f t="shared" ca="1" si="198"/>
        <v>0</v>
      </c>
      <c r="BS878" s="1">
        <f t="shared" ca="1" si="199"/>
        <v>0</v>
      </c>
      <c r="BT878" s="1">
        <f t="shared" ca="1" si="200"/>
        <v>0</v>
      </c>
      <c r="BU878" s="1">
        <f t="shared" ca="1" si="201"/>
        <v>0</v>
      </c>
      <c r="BV878" s="1">
        <f t="shared" ca="1" si="202"/>
        <v>0</v>
      </c>
      <c r="BW878" s="1">
        <f t="shared" ca="1" si="203"/>
        <v>0</v>
      </c>
      <c r="BX878" s="1">
        <f t="shared" ca="1" si="204"/>
        <v>0</v>
      </c>
      <c r="BY878" s="1">
        <f t="shared" ca="1" si="205"/>
        <v>0</v>
      </c>
      <c r="BZ878" s="1">
        <f t="shared" ca="1" si="206"/>
        <v>0</v>
      </c>
      <c r="CA878" s="1">
        <f t="shared" ca="1" si="207"/>
        <v>0</v>
      </c>
      <c r="CB878" s="1">
        <f t="shared" ca="1" si="208"/>
        <v>0</v>
      </c>
      <c r="CC878" s="1">
        <f t="shared" ca="1" si="209"/>
        <v>0</v>
      </c>
    </row>
    <row r="879" spans="1:81" hidden="1" x14ac:dyDescent="0.25">
      <c r="A879" s="1" t="s">
        <v>344</v>
      </c>
      <c r="B879" s="1" t="s">
        <v>345</v>
      </c>
      <c r="C879" s="1" t="s">
        <v>135</v>
      </c>
      <c r="D879" s="1" t="s">
        <v>327</v>
      </c>
      <c r="E879" s="1" t="s">
        <v>88</v>
      </c>
      <c r="P879">
        <v>7</v>
      </c>
      <c r="Q879">
        <v>7</v>
      </c>
      <c r="R879">
        <v>51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BI879" s="3">
        <v>4</v>
      </c>
      <c r="BJ879" s="3" t="str">
        <f t="array" ref="BJ879">IF(C879="yes",VLOOKUP(BI879&amp;D879,CHOOSE({1,2},Schedule_2015!$A$2:$A$257&amp;Schedule_2015!$B$2:$B$257,Schedule_2015!$C$2:$C$257),2,0),VLOOKUP(BI879&amp;D879,CHOOSE({1,2},Schedule_2015!$A$2:$A$257&amp;Schedule_2015!$C$2:$C$257,Schedule_2015!$B$2:$B$257),2,0))</f>
        <v>CIN</v>
      </c>
      <c r="BK879" s="3">
        <f>VLOOKUP(BJ879,Def!$A$2:$Z$34,23,0)</f>
        <v>78.400000000000006</v>
      </c>
      <c r="BL879" s="3">
        <f>VLOOKUP(BJ879,Def!$A$2:$Z$34,16,0)</f>
        <v>288</v>
      </c>
      <c r="BM879" s="3">
        <f>VLOOKUP(BJ879,Def!$A$2:$Z$34,17,0)</f>
        <v>6</v>
      </c>
      <c r="BN879" s="3">
        <f>VLOOKUP(BJ879,Def!$A$2:$Z$34,24,0)</f>
        <v>8</v>
      </c>
      <c r="BO879" s="1">
        <f t="shared" ca="1" si="195"/>
        <v>0</v>
      </c>
      <c r="BP879" s="1">
        <f t="shared" ca="1" si="196"/>
        <v>0</v>
      </c>
      <c r="BQ879" s="1">
        <f t="shared" ca="1" si="197"/>
        <v>0</v>
      </c>
      <c r="BR879" s="1">
        <f t="shared" ca="1" si="198"/>
        <v>0</v>
      </c>
      <c r="BS879" s="1">
        <f t="shared" ca="1" si="199"/>
        <v>0</v>
      </c>
      <c r="BT879" s="1">
        <f t="shared" ca="1" si="200"/>
        <v>0</v>
      </c>
      <c r="BU879" s="1">
        <f t="shared" ca="1" si="201"/>
        <v>0</v>
      </c>
      <c r="BV879" s="1">
        <f t="shared" ca="1" si="202"/>
        <v>0</v>
      </c>
      <c r="BW879" s="1">
        <f t="shared" ca="1" si="203"/>
        <v>0</v>
      </c>
      <c r="BX879" s="1">
        <f t="shared" ca="1" si="204"/>
        <v>0</v>
      </c>
      <c r="BY879" s="1">
        <f t="shared" ca="1" si="205"/>
        <v>0</v>
      </c>
      <c r="BZ879" s="1">
        <f t="shared" ca="1" si="206"/>
        <v>0</v>
      </c>
      <c r="CA879" s="1">
        <f t="shared" ca="1" si="207"/>
        <v>0</v>
      </c>
      <c r="CB879" s="1">
        <f t="shared" ca="1" si="208"/>
        <v>0</v>
      </c>
      <c r="CC879" s="1">
        <f t="shared" ca="1" si="209"/>
        <v>0</v>
      </c>
    </row>
    <row r="880" spans="1:81" hidden="1" x14ac:dyDescent="0.25">
      <c r="A880" s="1" t="s">
        <v>346</v>
      </c>
      <c r="B880" s="1" t="s">
        <v>347</v>
      </c>
      <c r="C880" s="1" t="s">
        <v>135</v>
      </c>
      <c r="D880" s="1" t="s">
        <v>327</v>
      </c>
      <c r="E880" s="1" t="s">
        <v>91</v>
      </c>
      <c r="AK880">
        <v>55</v>
      </c>
      <c r="AL880">
        <v>0</v>
      </c>
      <c r="AM880">
        <v>62</v>
      </c>
      <c r="AN880">
        <v>1</v>
      </c>
      <c r="AO880">
        <v>62</v>
      </c>
      <c r="BI880" s="3">
        <v>4</v>
      </c>
      <c r="BJ880" s="3" t="str">
        <f t="array" ref="BJ880">IF(C880="yes",VLOOKUP(BI880&amp;D880,CHOOSE({1,2},Schedule_2015!$A$2:$A$257&amp;Schedule_2015!$B$2:$B$257,Schedule_2015!$C$2:$C$257),2,0),VLOOKUP(BI880&amp;D880,CHOOSE({1,2},Schedule_2015!$A$2:$A$257&amp;Schedule_2015!$C$2:$C$257,Schedule_2015!$B$2:$B$257),2,0))</f>
        <v>CIN</v>
      </c>
      <c r="BK880" s="3">
        <f>VLOOKUP(BJ880,Def!$A$2:$Z$34,23,0)</f>
        <v>78.400000000000006</v>
      </c>
      <c r="BL880" s="3">
        <f>VLOOKUP(BJ880,Def!$A$2:$Z$34,16,0)</f>
        <v>288</v>
      </c>
      <c r="BM880" s="3">
        <f>VLOOKUP(BJ880,Def!$A$2:$Z$34,17,0)</f>
        <v>6</v>
      </c>
      <c r="BN880" s="3">
        <f>VLOOKUP(BJ880,Def!$A$2:$Z$34,24,0)</f>
        <v>8</v>
      </c>
      <c r="BO880" s="1">
        <f t="shared" ca="1" si="195"/>
        <v>0</v>
      </c>
      <c r="BP880" s="1">
        <f t="shared" ca="1" si="196"/>
        <v>0</v>
      </c>
      <c r="BQ880" s="1">
        <f t="shared" ca="1" si="197"/>
        <v>0</v>
      </c>
      <c r="BR880" s="1">
        <f t="shared" ca="1" si="198"/>
        <v>0</v>
      </c>
      <c r="BS880" s="1">
        <f t="shared" ca="1" si="199"/>
        <v>0</v>
      </c>
      <c r="BT880" s="1">
        <f t="shared" ca="1" si="200"/>
        <v>0</v>
      </c>
      <c r="BU880" s="1">
        <f t="shared" ca="1" si="201"/>
        <v>0</v>
      </c>
      <c r="BV880" s="1">
        <f t="shared" ca="1" si="202"/>
        <v>0</v>
      </c>
      <c r="BW880" s="1">
        <f t="shared" ca="1" si="203"/>
        <v>0</v>
      </c>
      <c r="BX880" s="1">
        <f t="shared" ca="1" si="204"/>
        <v>0</v>
      </c>
      <c r="BY880" s="1">
        <f t="shared" ca="1" si="205"/>
        <v>0</v>
      </c>
      <c r="BZ880" s="1">
        <f t="shared" ca="1" si="206"/>
        <v>0</v>
      </c>
      <c r="CA880" s="1">
        <f t="shared" ca="1" si="207"/>
        <v>0</v>
      </c>
      <c r="CB880" s="1">
        <f t="shared" ca="1" si="208"/>
        <v>0</v>
      </c>
      <c r="CC880" s="1">
        <f t="shared" ca="1" si="209"/>
        <v>0</v>
      </c>
    </row>
    <row r="881" spans="1:81" hidden="1" x14ac:dyDescent="0.25">
      <c r="A881" s="1" t="s">
        <v>351</v>
      </c>
      <c r="B881" s="1" t="s">
        <v>352</v>
      </c>
      <c r="C881" s="1" t="s">
        <v>135</v>
      </c>
      <c r="D881" s="1" t="s">
        <v>327</v>
      </c>
      <c r="E881" s="1" t="s">
        <v>94</v>
      </c>
      <c r="F881">
        <v>1</v>
      </c>
      <c r="G881">
        <v>0</v>
      </c>
      <c r="H881">
        <v>0</v>
      </c>
      <c r="I881">
        <v>0</v>
      </c>
      <c r="J881">
        <v>2</v>
      </c>
      <c r="BI881" s="3">
        <v>4</v>
      </c>
      <c r="BJ881" s="3" t="str">
        <f t="array" ref="BJ881">IF(C881="yes",VLOOKUP(BI881&amp;D881,CHOOSE({1,2},Schedule_2015!$A$2:$A$257&amp;Schedule_2015!$B$2:$B$257,Schedule_2015!$C$2:$C$257),2,0),VLOOKUP(BI881&amp;D881,CHOOSE({1,2},Schedule_2015!$A$2:$A$257&amp;Schedule_2015!$C$2:$C$257,Schedule_2015!$B$2:$B$257),2,0))</f>
        <v>CIN</v>
      </c>
      <c r="BK881" s="3">
        <f>VLOOKUP(BJ881,Def!$A$2:$Z$34,23,0)</f>
        <v>78.400000000000006</v>
      </c>
      <c r="BL881" s="3">
        <f>VLOOKUP(BJ881,Def!$A$2:$Z$34,16,0)</f>
        <v>288</v>
      </c>
      <c r="BM881" s="3">
        <f>VLOOKUP(BJ881,Def!$A$2:$Z$34,17,0)</f>
        <v>6</v>
      </c>
      <c r="BN881" s="3">
        <f>VLOOKUP(BJ881,Def!$A$2:$Z$34,24,0)</f>
        <v>8</v>
      </c>
      <c r="BO881" s="1">
        <f t="shared" ca="1" si="195"/>
        <v>0</v>
      </c>
      <c r="BP881" s="1">
        <f t="shared" ca="1" si="196"/>
        <v>0</v>
      </c>
      <c r="BQ881" s="1">
        <f t="shared" ca="1" si="197"/>
        <v>0</v>
      </c>
      <c r="BR881" s="1">
        <f t="shared" ca="1" si="198"/>
        <v>0</v>
      </c>
      <c r="BS881" s="1">
        <f t="shared" ca="1" si="199"/>
        <v>0</v>
      </c>
      <c r="BT881" s="1">
        <f t="shared" ca="1" si="200"/>
        <v>0</v>
      </c>
      <c r="BU881" s="1">
        <f t="shared" ca="1" si="201"/>
        <v>0</v>
      </c>
      <c r="BV881" s="1">
        <f t="shared" ca="1" si="202"/>
        <v>0</v>
      </c>
      <c r="BW881" s="1">
        <f t="shared" ca="1" si="203"/>
        <v>0</v>
      </c>
      <c r="BX881" s="1">
        <f t="shared" ca="1" si="204"/>
        <v>0</v>
      </c>
      <c r="BY881" s="1">
        <f t="shared" ca="1" si="205"/>
        <v>0</v>
      </c>
      <c r="BZ881" s="1">
        <f t="shared" ca="1" si="206"/>
        <v>0</v>
      </c>
      <c r="CA881" s="1">
        <f t="shared" ca="1" si="207"/>
        <v>0</v>
      </c>
      <c r="CB881" s="1">
        <f t="shared" ca="1" si="208"/>
        <v>0</v>
      </c>
      <c r="CC881" s="1">
        <f t="shared" ca="1" si="209"/>
        <v>0</v>
      </c>
    </row>
    <row r="882" spans="1:81" hidden="1" x14ac:dyDescent="0.25">
      <c r="A882" s="1" t="s">
        <v>353</v>
      </c>
      <c r="B882" s="1" t="s">
        <v>354</v>
      </c>
      <c r="C882" s="1" t="s">
        <v>135</v>
      </c>
      <c r="D882" s="1" t="s">
        <v>327</v>
      </c>
      <c r="E882" s="1" t="s">
        <v>94</v>
      </c>
      <c r="F882">
        <v>1</v>
      </c>
      <c r="G882">
        <v>0</v>
      </c>
      <c r="H882">
        <v>0</v>
      </c>
      <c r="I882">
        <v>0</v>
      </c>
      <c r="J882">
        <v>0</v>
      </c>
      <c r="BI882" s="3">
        <v>4</v>
      </c>
      <c r="BJ882" s="3" t="str">
        <f t="array" ref="BJ882">IF(C882="yes",VLOOKUP(BI882&amp;D882,CHOOSE({1,2},Schedule_2015!$A$2:$A$257&amp;Schedule_2015!$B$2:$B$257,Schedule_2015!$C$2:$C$257),2,0),VLOOKUP(BI882&amp;D882,CHOOSE({1,2},Schedule_2015!$A$2:$A$257&amp;Schedule_2015!$C$2:$C$257,Schedule_2015!$B$2:$B$257),2,0))</f>
        <v>CIN</v>
      </c>
      <c r="BK882" s="3">
        <f>VLOOKUP(BJ882,Def!$A$2:$Z$34,23,0)</f>
        <v>78.400000000000006</v>
      </c>
      <c r="BL882" s="3">
        <f>VLOOKUP(BJ882,Def!$A$2:$Z$34,16,0)</f>
        <v>288</v>
      </c>
      <c r="BM882" s="3">
        <f>VLOOKUP(BJ882,Def!$A$2:$Z$34,17,0)</f>
        <v>6</v>
      </c>
      <c r="BN882" s="3">
        <f>VLOOKUP(BJ882,Def!$A$2:$Z$34,24,0)</f>
        <v>8</v>
      </c>
      <c r="BO882" s="1">
        <f t="shared" ca="1" si="195"/>
        <v>0</v>
      </c>
      <c r="BP882" s="1">
        <f t="shared" ca="1" si="196"/>
        <v>0</v>
      </c>
      <c r="BQ882" s="1">
        <f t="shared" ca="1" si="197"/>
        <v>0</v>
      </c>
      <c r="BR882" s="1">
        <f t="shared" ca="1" si="198"/>
        <v>0</v>
      </c>
      <c r="BS882" s="1">
        <f t="shared" ca="1" si="199"/>
        <v>0</v>
      </c>
      <c r="BT882" s="1">
        <f t="shared" ca="1" si="200"/>
        <v>0</v>
      </c>
      <c r="BU882" s="1">
        <f t="shared" ca="1" si="201"/>
        <v>0</v>
      </c>
      <c r="BV882" s="1">
        <f t="shared" ca="1" si="202"/>
        <v>0</v>
      </c>
      <c r="BW882" s="1">
        <f t="shared" ca="1" si="203"/>
        <v>0</v>
      </c>
      <c r="BX882" s="1">
        <f t="shared" ca="1" si="204"/>
        <v>0</v>
      </c>
      <c r="BY882" s="1">
        <f t="shared" ca="1" si="205"/>
        <v>0</v>
      </c>
      <c r="BZ882" s="1">
        <f t="shared" ca="1" si="206"/>
        <v>0</v>
      </c>
      <c r="CA882" s="1">
        <f t="shared" ca="1" si="207"/>
        <v>0</v>
      </c>
      <c r="CB882" s="1">
        <f t="shared" ca="1" si="208"/>
        <v>0</v>
      </c>
      <c r="CC882" s="1">
        <f t="shared" ca="1" si="209"/>
        <v>0</v>
      </c>
    </row>
    <row r="883" spans="1:81" hidden="1" x14ac:dyDescent="0.25">
      <c r="A883" s="1" t="s">
        <v>355</v>
      </c>
      <c r="B883" s="1" t="s">
        <v>356</v>
      </c>
      <c r="C883" s="1" t="s">
        <v>135</v>
      </c>
      <c r="D883" s="1" t="s">
        <v>327</v>
      </c>
      <c r="E883" s="1" t="s">
        <v>100</v>
      </c>
      <c r="F883">
        <v>1</v>
      </c>
      <c r="G883">
        <v>0</v>
      </c>
      <c r="H883">
        <v>0</v>
      </c>
      <c r="I883">
        <v>0</v>
      </c>
      <c r="J883">
        <v>2</v>
      </c>
      <c r="BI883" s="3">
        <v>4</v>
      </c>
      <c r="BJ883" s="3" t="str">
        <f t="array" ref="BJ883">IF(C883="yes",VLOOKUP(BI883&amp;D883,CHOOSE({1,2},Schedule_2015!$A$2:$A$257&amp;Schedule_2015!$B$2:$B$257,Schedule_2015!$C$2:$C$257),2,0),VLOOKUP(BI883&amp;D883,CHOOSE({1,2},Schedule_2015!$A$2:$A$257&amp;Schedule_2015!$C$2:$C$257,Schedule_2015!$B$2:$B$257),2,0))</f>
        <v>CIN</v>
      </c>
      <c r="BK883" s="3">
        <f>VLOOKUP(BJ883,Def!$A$2:$Z$34,23,0)</f>
        <v>78.400000000000006</v>
      </c>
      <c r="BL883" s="3">
        <f>VLOOKUP(BJ883,Def!$A$2:$Z$34,16,0)</f>
        <v>288</v>
      </c>
      <c r="BM883" s="3">
        <f>VLOOKUP(BJ883,Def!$A$2:$Z$34,17,0)</f>
        <v>6</v>
      </c>
      <c r="BN883" s="3">
        <f>VLOOKUP(BJ883,Def!$A$2:$Z$34,24,0)</f>
        <v>8</v>
      </c>
      <c r="BO883" s="1">
        <f t="shared" ca="1" si="195"/>
        <v>0</v>
      </c>
      <c r="BP883" s="1">
        <f t="shared" ca="1" si="196"/>
        <v>0</v>
      </c>
      <c r="BQ883" s="1">
        <f t="shared" ca="1" si="197"/>
        <v>0</v>
      </c>
      <c r="BR883" s="1">
        <f t="shared" ca="1" si="198"/>
        <v>0</v>
      </c>
      <c r="BS883" s="1">
        <f t="shared" ca="1" si="199"/>
        <v>0</v>
      </c>
      <c r="BT883" s="1">
        <f t="shared" ca="1" si="200"/>
        <v>0</v>
      </c>
      <c r="BU883" s="1">
        <f t="shared" ca="1" si="201"/>
        <v>0</v>
      </c>
      <c r="BV883" s="1">
        <f t="shared" ca="1" si="202"/>
        <v>0</v>
      </c>
      <c r="BW883" s="1">
        <f t="shared" ca="1" si="203"/>
        <v>0</v>
      </c>
      <c r="BX883" s="1">
        <f t="shared" ca="1" si="204"/>
        <v>0</v>
      </c>
      <c r="BY883" s="1">
        <f t="shared" ca="1" si="205"/>
        <v>0</v>
      </c>
      <c r="BZ883" s="1">
        <f t="shared" ca="1" si="206"/>
        <v>0</v>
      </c>
      <c r="CA883" s="1">
        <f t="shared" ca="1" si="207"/>
        <v>0</v>
      </c>
      <c r="CB883" s="1">
        <f t="shared" ca="1" si="208"/>
        <v>0</v>
      </c>
      <c r="CC883" s="1">
        <f t="shared" ca="1" si="209"/>
        <v>0</v>
      </c>
    </row>
    <row r="884" spans="1:81" hidden="1" x14ac:dyDescent="0.25">
      <c r="A884" s="1" t="s">
        <v>1797</v>
      </c>
      <c r="B884" s="1" t="s">
        <v>1798</v>
      </c>
      <c r="C884" s="1" t="s">
        <v>135</v>
      </c>
      <c r="D884" s="1" t="s">
        <v>327</v>
      </c>
      <c r="E884" s="1" t="s">
        <v>115</v>
      </c>
      <c r="F884">
        <v>0</v>
      </c>
      <c r="G884">
        <v>0</v>
      </c>
      <c r="H884">
        <v>0</v>
      </c>
      <c r="I884">
        <v>0</v>
      </c>
      <c r="J884">
        <v>1</v>
      </c>
      <c r="BI884" s="3">
        <v>4</v>
      </c>
      <c r="BJ884" s="3" t="str">
        <f t="array" ref="BJ884">IF(C884="yes",VLOOKUP(BI884&amp;D884,CHOOSE({1,2},Schedule_2015!$A$2:$A$257&amp;Schedule_2015!$B$2:$B$257,Schedule_2015!$C$2:$C$257),2,0),VLOOKUP(BI884&amp;D884,CHOOSE({1,2},Schedule_2015!$A$2:$A$257&amp;Schedule_2015!$C$2:$C$257,Schedule_2015!$B$2:$B$257),2,0))</f>
        <v>CIN</v>
      </c>
      <c r="BK884" s="3">
        <f>VLOOKUP(BJ884,Def!$A$2:$Z$34,23,0)</f>
        <v>78.400000000000006</v>
      </c>
      <c r="BL884" s="3">
        <f>VLOOKUP(BJ884,Def!$A$2:$Z$34,16,0)</f>
        <v>288</v>
      </c>
      <c r="BM884" s="3">
        <f>VLOOKUP(BJ884,Def!$A$2:$Z$34,17,0)</f>
        <v>6</v>
      </c>
      <c r="BN884" s="3">
        <f>VLOOKUP(BJ884,Def!$A$2:$Z$34,24,0)</f>
        <v>8</v>
      </c>
      <c r="BO884" s="1">
        <f t="shared" ca="1" si="195"/>
        <v>0</v>
      </c>
      <c r="BP884" s="1">
        <f t="shared" ca="1" si="196"/>
        <v>0</v>
      </c>
      <c r="BQ884" s="1">
        <f t="shared" ca="1" si="197"/>
        <v>0</v>
      </c>
      <c r="BR884" s="1">
        <f t="shared" ca="1" si="198"/>
        <v>0</v>
      </c>
      <c r="BS884" s="1">
        <f t="shared" ca="1" si="199"/>
        <v>0</v>
      </c>
      <c r="BT884" s="1">
        <f t="shared" ca="1" si="200"/>
        <v>0</v>
      </c>
      <c r="BU884" s="1">
        <f t="shared" ca="1" si="201"/>
        <v>0</v>
      </c>
      <c r="BV884" s="1">
        <f t="shared" ca="1" si="202"/>
        <v>0</v>
      </c>
      <c r="BW884" s="1">
        <f t="shared" ca="1" si="203"/>
        <v>0</v>
      </c>
      <c r="BX884" s="1">
        <f t="shared" ca="1" si="204"/>
        <v>0</v>
      </c>
      <c r="BY884" s="1">
        <f t="shared" ca="1" si="205"/>
        <v>0</v>
      </c>
      <c r="BZ884" s="1">
        <f t="shared" ca="1" si="206"/>
        <v>0</v>
      </c>
      <c r="CA884" s="1">
        <f t="shared" ca="1" si="207"/>
        <v>0</v>
      </c>
      <c r="CB884" s="1">
        <f t="shared" ca="1" si="208"/>
        <v>0</v>
      </c>
      <c r="CC884" s="1">
        <f t="shared" ca="1" si="209"/>
        <v>0</v>
      </c>
    </row>
    <row r="885" spans="1:81" hidden="1" x14ac:dyDescent="0.25">
      <c r="A885" s="1" t="s">
        <v>359</v>
      </c>
      <c r="B885" s="1" t="s">
        <v>360</v>
      </c>
      <c r="C885" s="1" t="s">
        <v>135</v>
      </c>
      <c r="D885" s="1" t="s">
        <v>327</v>
      </c>
      <c r="E885" s="1" t="s">
        <v>187</v>
      </c>
      <c r="F885">
        <v>2</v>
      </c>
      <c r="G885">
        <v>0</v>
      </c>
      <c r="H885">
        <v>0</v>
      </c>
      <c r="I885">
        <v>0</v>
      </c>
      <c r="J885">
        <v>2</v>
      </c>
      <c r="BI885" s="3">
        <v>4</v>
      </c>
      <c r="BJ885" s="3" t="str">
        <f t="array" ref="BJ885">IF(C885="yes",VLOOKUP(BI885&amp;D885,CHOOSE({1,2},Schedule_2015!$A$2:$A$257&amp;Schedule_2015!$B$2:$B$257,Schedule_2015!$C$2:$C$257),2,0),VLOOKUP(BI885&amp;D885,CHOOSE({1,2},Schedule_2015!$A$2:$A$257&amp;Schedule_2015!$C$2:$C$257,Schedule_2015!$B$2:$B$257),2,0))</f>
        <v>CIN</v>
      </c>
      <c r="BK885" s="3">
        <f>VLOOKUP(BJ885,Def!$A$2:$Z$34,23,0)</f>
        <v>78.400000000000006</v>
      </c>
      <c r="BL885" s="3">
        <f>VLOOKUP(BJ885,Def!$A$2:$Z$34,16,0)</f>
        <v>288</v>
      </c>
      <c r="BM885" s="3">
        <f>VLOOKUP(BJ885,Def!$A$2:$Z$34,17,0)</f>
        <v>6</v>
      </c>
      <c r="BN885" s="3">
        <f>VLOOKUP(BJ885,Def!$A$2:$Z$34,24,0)</f>
        <v>8</v>
      </c>
      <c r="BO885" s="1">
        <f t="shared" ca="1" si="195"/>
        <v>0</v>
      </c>
      <c r="BP885" s="1">
        <f t="shared" ca="1" si="196"/>
        <v>0</v>
      </c>
      <c r="BQ885" s="1">
        <f t="shared" ca="1" si="197"/>
        <v>0</v>
      </c>
      <c r="BR885" s="1">
        <f t="shared" ca="1" si="198"/>
        <v>0</v>
      </c>
      <c r="BS885" s="1">
        <f t="shared" ca="1" si="199"/>
        <v>0</v>
      </c>
      <c r="BT885" s="1">
        <f t="shared" ca="1" si="200"/>
        <v>0</v>
      </c>
      <c r="BU885" s="1">
        <f t="shared" ca="1" si="201"/>
        <v>0</v>
      </c>
      <c r="BV885" s="1">
        <f t="shared" ca="1" si="202"/>
        <v>0</v>
      </c>
      <c r="BW885" s="1">
        <f t="shared" ca="1" si="203"/>
        <v>0</v>
      </c>
      <c r="BX885" s="1">
        <f t="shared" ca="1" si="204"/>
        <v>0</v>
      </c>
      <c r="BY885" s="1">
        <f t="shared" ca="1" si="205"/>
        <v>0</v>
      </c>
      <c r="BZ885" s="1">
        <f t="shared" ca="1" si="206"/>
        <v>0</v>
      </c>
      <c r="CA885" s="1">
        <f t="shared" ca="1" si="207"/>
        <v>0</v>
      </c>
      <c r="CB885" s="1">
        <f t="shared" ca="1" si="208"/>
        <v>0</v>
      </c>
      <c r="CC885" s="1">
        <f t="shared" ca="1" si="209"/>
        <v>0</v>
      </c>
    </row>
    <row r="886" spans="1:81" hidden="1" x14ac:dyDescent="0.25">
      <c r="A886" s="1" t="s">
        <v>363</v>
      </c>
      <c r="B886" s="1" t="s">
        <v>364</v>
      </c>
      <c r="C886" s="1" t="s">
        <v>135</v>
      </c>
      <c r="D886" s="1" t="s">
        <v>327</v>
      </c>
      <c r="E886" s="1" t="s">
        <v>105</v>
      </c>
      <c r="F886">
        <v>1</v>
      </c>
      <c r="G886">
        <v>0</v>
      </c>
      <c r="H886">
        <v>0</v>
      </c>
      <c r="I886">
        <v>0</v>
      </c>
      <c r="J886">
        <v>0</v>
      </c>
      <c r="BI886" s="3">
        <v>4</v>
      </c>
      <c r="BJ886" s="3" t="str">
        <f t="array" ref="BJ886">IF(C886="yes",VLOOKUP(BI886&amp;D886,CHOOSE({1,2},Schedule_2015!$A$2:$A$257&amp;Schedule_2015!$B$2:$B$257,Schedule_2015!$C$2:$C$257),2,0),VLOOKUP(BI886&amp;D886,CHOOSE({1,2},Schedule_2015!$A$2:$A$257&amp;Schedule_2015!$C$2:$C$257,Schedule_2015!$B$2:$B$257),2,0))</f>
        <v>CIN</v>
      </c>
      <c r="BK886" s="3">
        <f>VLOOKUP(BJ886,Def!$A$2:$Z$34,23,0)</f>
        <v>78.400000000000006</v>
      </c>
      <c r="BL886" s="3">
        <f>VLOOKUP(BJ886,Def!$A$2:$Z$34,16,0)</f>
        <v>288</v>
      </c>
      <c r="BM886" s="3">
        <f>VLOOKUP(BJ886,Def!$A$2:$Z$34,17,0)</f>
        <v>6</v>
      </c>
      <c r="BN886" s="3">
        <f>VLOOKUP(BJ886,Def!$A$2:$Z$34,24,0)</f>
        <v>8</v>
      </c>
      <c r="BO886" s="1">
        <f t="shared" ca="1" si="195"/>
        <v>0</v>
      </c>
      <c r="BP886" s="1">
        <f t="shared" ca="1" si="196"/>
        <v>0</v>
      </c>
      <c r="BQ886" s="1">
        <f t="shared" ca="1" si="197"/>
        <v>0</v>
      </c>
      <c r="BR886" s="1">
        <f t="shared" ca="1" si="198"/>
        <v>0</v>
      </c>
      <c r="BS886" s="1">
        <f t="shared" ca="1" si="199"/>
        <v>0</v>
      </c>
      <c r="BT886" s="1">
        <f t="shared" ca="1" si="200"/>
        <v>0</v>
      </c>
      <c r="BU886" s="1">
        <f t="shared" ca="1" si="201"/>
        <v>0</v>
      </c>
      <c r="BV886" s="1">
        <f t="shared" ca="1" si="202"/>
        <v>0</v>
      </c>
      <c r="BW886" s="1">
        <f t="shared" ca="1" si="203"/>
        <v>0</v>
      </c>
      <c r="BX886" s="1">
        <f t="shared" ca="1" si="204"/>
        <v>0</v>
      </c>
      <c r="BY886" s="1">
        <f t="shared" ca="1" si="205"/>
        <v>0</v>
      </c>
      <c r="BZ886" s="1">
        <f t="shared" ca="1" si="206"/>
        <v>0</v>
      </c>
      <c r="CA886" s="1">
        <f t="shared" ca="1" si="207"/>
        <v>0</v>
      </c>
      <c r="CB886" s="1">
        <f t="shared" ca="1" si="208"/>
        <v>0</v>
      </c>
      <c r="CC886" s="1">
        <f t="shared" ca="1" si="209"/>
        <v>0</v>
      </c>
    </row>
    <row r="887" spans="1:81" hidden="1" x14ac:dyDescent="0.25">
      <c r="A887" s="1" t="s">
        <v>342</v>
      </c>
      <c r="B887" s="1" t="s">
        <v>343</v>
      </c>
      <c r="C887" s="1" t="s">
        <v>135</v>
      </c>
      <c r="D887" s="1" t="s">
        <v>327</v>
      </c>
      <c r="E887" s="1" t="s">
        <v>105</v>
      </c>
      <c r="F887">
        <v>4</v>
      </c>
      <c r="G887">
        <v>0</v>
      </c>
      <c r="H887">
        <v>0</v>
      </c>
      <c r="I887">
        <v>0</v>
      </c>
      <c r="J887">
        <v>4</v>
      </c>
      <c r="BI887" s="3">
        <v>4</v>
      </c>
      <c r="BJ887" s="3" t="str">
        <f t="array" ref="BJ887">IF(C887="yes",VLOOKUP(BI887&amp;D887,CHOOSE({1,2},Schedule_2015!$A$2:$A$257&amp;Schedule_2015!$B$2:$B$257,Schedule_2015!$C$2:$C$257),2,0),VLOOKUP(BI887&amp;D887,CHOOSE({1,2},Schedule_2015!$A$2:$A$257&amp;Schedule_2015!$C$2:$C$257,Schedule_2015!$B$2:$B$257),2,0))</f>
        <v>CIN</v>
      </c>
      <c r="BK887" s="3">
        <f>VLOOKUP(BJ887,Def!$A$2:$Z$34,23,0)</f>
        <v>78.400000000000006</v>
      </c>
      <c r="BL887" s="3">
        <f>VLOOKUP(BJ887,Def!$A$2:$Z$34,16,0)</f>
        <v>288</v>
      </c>
      <c r="BM887" s="3">
        <f>VLOOKUP(BJ887,Def!$A$2:$Z$34,17,0)</f>
        <v>6</v>
      </c>
      <c r="BN887" s="3">
        <f>VLOOKUP(BJ887,Def!$A$2:$Z$34,24,0)</f>
        <v>8</v>
      </c>
      <c r="BO887" s="1">
        <f t="shared" ca="1" si="195"/>
        <v>0</v>
      </c>
      <c r="BP887" s="1">
        <f t="shared" ca="1" si="196"/>
        <v>0</v>
      </c>
      <c r="BQ887" s="1">
        <f t="shared" ca="1" si="197"/>
        <v>0</v>
      </c>
      <c r="BR887" s="1">
        <f t="shared" ca="1" si="198"/>
        <v>0</v>
      </c>
      <c r="BS887" s="1">
        <f t="shared" ca="1" si="199"/>
        <v>0</v>
      </c>
      <c r="BT887" s="1">
        <f t="shared" ca="1" si="200"/>
        <v>0</v>
      </c>
      <c r="BU887" s="1">
        <f t="shared" ca="1" si="201"/>
        <v>0</v>
      </c>
      <c r="BV887" s="1">
        <f t="shared" ca="1" si="202"/>
        <v>0</v>
      </c>
      <c r="BW887" s="1">
        <f t="shared" ca="1" si="203"/>
        <v>0</v>
      </c>
      <c r="BX887" s="1">
        <f t="shared" ca="1" si="204"/>
        <v>0</v>
      </c>
      <c r="BY887" s="1">
        <f t="shared" ca="1" si="205"/>
        <v>0</v>
      </c>
      <c r="BZ887" s="1">
        <f t="shared" ca="1" si="206"/>
        <v>0</v>
      </c>
      <c r="CA887" s="1">
        <f t="shared" ca="1" si="207"/>
        <v>0</v>
      </c>
      <c r="CB887" s="1">
        <f t="shared" ca="1" si="208"/>
        <v>0</v>
      </c>
      <c r="CC887" s="1">
        <f t="shared" ca="1" si="209"/>
        <v>0</v>
      </c>
    </row>
    <row r="888" spans="1:81" hidden="1" x14ac:dyDescent="0.25">
      <c r="A888" s="1" t="s">
        <v>371</v>
      </c>
      <c r="B888" s="1" t="s">
        <v>372</v>
      </c>
      <c r="C888" s="1" t="s">
        <v>135</v>
      </c>
      <c r="D888" s="1" t="s">
        <v>327</v>
      </c>
      <c r="E888" s="1" t="s">
        <v>100</v>
      </c>
      <c r="F888">
        <v>1</v>
      </c>
      <c r="G888">
        <v>0</v>
      </c>
      <c r="H888">
        <v>0</v>
      </c>
      <c r="I888">
        <v>0</v>
      </c>
      <c r="J888">
        <v>2</v>
      </c>
      <c r="BI888" s="3">
        <v>4</v>
      </c>
      <c r="BJ888" s="3" t="str">
        <f t="array" ref="BJ888">IF(C888="yes",VLOOKUP(BI888&amp;D888,CHOOSE({1,2},Schedule_2015!$A$2:$A$257&amp;Schedule_2015!$B$2:$B$257,Schedule_2015!$C$2:$C$257),2,0),VLOOKUP(BI888&amp;D888,CHOOSE({1,2},Schedule_2015!$A$2:$A$257&amp;Schedule_2015!$C$2:$C$257,Schedule_2015!$B$2:$B$257),2,0))</f>
        <v>CIN</v>
      </c>
      <c r="BK888" s="3">
        <f>VLOOKUP(BJ888,Def!$A$2:$Z$34,23,0)</f>
        <v>78.400000000000006</v>
      </c>
      <c r="BL888" s="3">
        <f>VLOOKUP(BJ888,Def!$A$2:$Z$34,16,0)</f>
        <v>288</v>
      </c>
      <c r="BM888" s="3">
        <f>VLOOKUP(BJ888,Def!$A$2:$Z$34,17,0)</f>
        <v>6</v>
      </c>
      <c r="BN888" s="3">
        <f>VLOOKUP(BJ888,Def!$A$2:$Z$34,24,0)</f>
        <v>8</v>
      </c>
      <c r="BO888" s="1">
        <f t="shared" ca="1" si="195"/>
        <v>0</v>
      </c>
      <c r="BP888" s="1">
        <f t="shared" ca="1" si="196"/>
        <v>0</v>
      </c>
      <c r="BQ888" s="1">
        <f t="shared" ca="1" si="197"/>
        <v>0</v>
      </c>
      <c r="BR888" s="1">
        <f t="shared" ca="1" si="198"/>
        <v>0</v>
      </c>
      <c r="BS888" s="1">
        <f t="shared" ca="1" si="199"/>
        <v>0</v>
      </c>
      <c r="BT888" s="1">
        <f t="shared" ca="1" si="200"/>
        <v>0</v>
      </c>
      <c r="BU888" s="1">
        <f t="shared" ca="1" si="201"/>
        <v>0</v>
      </c>
      <c r="BV888" s="1">
        <f t="shared" ca="1" si="202"/>
        <v>0</v>
      </c>
      <c r="BW888" s="1">
        <f t="shared" ca="1" si="203"/>
        <v>0</v>
      </c>
      <c r="BX888" s="1">
        <f t="shared" ca="1" si="204"/>
        <v>0</v>
      </c>
      <c r="BY888" s="1">
        <f t="shared" ca="1" si="205"/>
        <v>0</v>
      </c>
      <c r="BZ888" s="1">
        <f t="shared" ca="1" si="206"/>
        <v>0</v>
      </c>
      <c r="CA888" s="1">
        <f t="shared" ca="1" si="207"/>
        <v>0</v>
      </c>
      <c r="CB888" s="1">
        <f t="shared" ca="1" si="208"/>
        <v>0</v>
      </c>
      <c r="CC888" s="1">
        <f t="shared" ca="1" si="209"/>
        <v>0</v>
      </c>
    </row>
    <row r="889" spans="1:81" hidden="1" x14ac:dyDescent="0.25">
      <c r="A889" s="1" t="s">
        <v>367</v>
      </c>
      <c r="B889" s="1" t="s">
        <v>368</v>
      </c>
      <c r="C889" s="1" t="s">
        <v>135</v>
      </c>
      <c r="D889" s="1" t="s">
        <v>327</v>
      </c>
      <c r="E889" s="1" t="s">
        <v>187</v>
      </c>
      <c r="F889">
        <v>3</v>
      </c>
      <c r="G889">
        <v>0</v>
      </c>
      <c r="H889">
        <v>0</v>
      </c>
      <c r="I889">
        <v>0</v>
      </c>
      <c r="J889">
        <v>0</v>
      </c>
      <c r="BI889" s="3">
        <v>4</v>
      </c>
      <c r="BJ889" s="3" t="str">
        <f t="array" ref="BJ889">IF(C889="yes",VLOOKUP(BI889&amp;D889,CHOOSE({1,2},Schedule_2015!$A$2:$A$257&amp;Schedule_2015!$B$2:$B$257,Schedule_2015!$C$2:$C$257),2,0),VLOOKUP(BI889&amp;D889,CHOOSE({1,2},Schedule_2015!$A$2:$A$257&amp;Schedule_2015!$C$2:$C$257,Schedule_2015!$B$2:$B$257),2,0))</f>
        <v>CIN</v>
      </c>
      <c r="BK889" s="3">
        <f>VLOOKUP(BJ889,Def!$A$2:$Z$34,23,0)</f>
        <v>78.400000000000006</v>
      </c>
      <c r="BL889" s="3">
        <f>VLOOKUP(BJ889,Def!$A$2:$Z$34,16,0)</f>
        <v>288</v>
      </c>
      <c r="BM889" s="3">
        <f>VLOOKUP(BJ889,Def!$A$2:$Z$34,17,0)</f>
        <v>6</v>
      </c>
      <c r="BN889" s="3">
        <f>VLOOKUP(BJ889,Def!$A$2:$Z$34,24,0)</f>
        <v>8</v>
      </c>
      <c r="BO889" s="1">
        <f t="shared" ca="1" si="195"/>
        <v>0</v>
      </c>
      <c r="BP889" s="1">
        <f t="shared" ca="1" si="196"/>
        <v>0</v>
      </c>
      <c r="BQ889" s="1">
        <f t="shared" ca="1" si="197"/>
        <v>0</v>
      </c>
      <c r="BR889" s="1">
        <f t="shared" ca="1" si="198"/>
        <v>0</v>
      </c>
      <c r="BS889" s="1">
        <f t="shared" ca="1" si="199"/>
        <v>0</v>
      </c>
      <c r="BT889" s="1">
        <f t="shared" ca="1" si="200"/>
        <v>0</v>
      </c>
      <c r="BU889" s="1">
        <f t="shared" ca="1" si="201"/>
        <v>0</v>
      </c>
      <c r="BV889" s="1">
        <f t="shared" ca="1" si="202"/>
        <v>0</v>
      </c>
      <c r="BW889" s="1">
        <f t="shared" ca="1" si="203"/>
        <v>0</v>
      </c>
      <c r="BX889" s="1">
        <f t="shared" ca="1" si="204"/>
        <v>0</v>
      </c>
      <c r="BY889" s="1">
        <f t="shared" ca="1" si="205"/>
        <v>0</v>
      </c>
      <c r="BZ889" s="1">
        <f t="shared" ca="1" si="206"/>
        <v>0</v>
      </c>
      <c r="CA889" s="1">
        <f t="shared" ca="1" si="207"/>
        <v>0</v>
      </c>
      <c r="CB889" s="1">
        <f t="shared" ca="1" si="208"/>
        <v>0</v>
      </c>
      <c r="CC889" s="1">
        <f t="shared" ca="1" si="209"/>
        <v>0</v>
      </c>
    </row>
    <row r="890" spans="1:81" hidden="1" x14ac:dyDescent="0.25">
      <c r="A890" s="1" t="s">
        <v>369</v>
      </c>
      <c r="B890" s="1" t="s">
        <v>370</v>
      </c>
      <c r="C890" s="1" t="s">
        <v>135</v>
      </c>
      <c r="D890" s="1" t="s">
        <v>327</v>
      </c>
      <c r="E890" s="1" t="s">
        <v>118</v>
      </c>
      <c r="F890">
        <v>0</v>
      </c>
      <c r="G890">
        <v>0</v>
      </c>
      <c r="H890">
        <v>0</v>
      </c>
      <c r="I890">
        <v>0</v>
      </c>
      <c r="J890">
        <v>2</v>
      </c>
      <c r="BI890" s="3">
        <v>4</v>
      </c>
      <c r="BJ890" s="3" t="str">
        <f t="array" ref="BJ890">IF(C890="yes",VLOOKUP(BI890&amp;D890,CHOOSE({1,2},Schedule_2015!$A$2:$A$257&amp;Schedule_2015!$B$2:$B$257,Schedule_2015!$C$2:$C$257),2,0),VLOOKUP(BI890&amp;D890,CHOOSE({1,2},Schedule_2015!$A$2:$A$257&amp;Schedule_2015!$C$2:$C$257,Schedule_2015!$B$2:$B$257),2,0))</f>
        <v>CIN</v>
      </c>
      <c r="BK890" s="3">
        <f>VLOOKUP(BJ890,Def!$A$2:$Z$34,23,0)</f>
        <v>78.400000000000006</v>
      </c>
      <c r="BL890" s="3">
        <f>VLOOKUP(BJ890,Def!$A$2:$Z$34,16,0)</f>
        <v>288</v>
      </c>
      <c r="BM890" s="3">
        <f>VLOOKUP(BJ890,Def!$A$2:$Z$34,17,0)</f>
        <v>6</v>
      </c>
      <c r="BN890" s="3">
        <f>VLOOKUP(BJ890,Def!$A$2:$Z$34,24,0)</f>
        <v>8</v>
      </c>
      <c r="BO890" s="1">
        <f t="shared" ca="1" si="195"/>
        <v>0</v>
      </c>
      <c r="BP890" s="1">
        <f t="shared" ca="1" si="196"/>
        <v>0</v>
      </c>
      <c r="BQ890" s="1">
        <f t="shared" ca="1" si="197"/>
        <v>0</v>
      </c>
      <c r="BR890" s="1">
        <f t="shared" ca="1" si="198"/>
        <v>0</v>
      </c>
      <c r="BS890" s="1">
        <f t="shared" ca="1" si="199"/>
        <v>0</v>
      </c>
      <c r="BT890" s="1">
        <f t="shared" ca="1" si="200"/>
        <v>0</v>
      </c>
      <c r="BU890" s="1">
        <f t="shared" ca="1" si="201"/>
        <v>0</v>
      </c>
      <c r="BV890" s="1">
        <f t="shared" ca="1" si="202"/>
        <v>0</v>
      </c>
      <c r="BW890" s="1">
        <f t="shared" ca="1" si="203"/>
        <v>0</v>
      </c>
      <c r="BX890" s="1">
        <f t="shared" ca="1" si="204"/>
        <v>0</v>
      </c>
      <c r="BY890" s="1">
        <f t="shared" ca="1" si="205"/>
        <v>0</v>
      </c>
      <c r="BZ890" s="1">
        <f t="shared" ca="1" si="206"/>
        <v>0</v>
      </c>
      <c r="CA890" s="1">
        <f t="shared" ca="1" si="207"/>
        <v>0</v>
      </c>
      <c r="CB890" s="1">
        <f t="shared" ca="1" si="208"/>
        <v>0</v>
      </c>
      <c r="CC890" s="1">
        <f t="shared" ca="1" si="209"/>
        <v>0</v>
      </c>
    </row>
    <row r="891" spans="1:81" hidden="1" x14ac:dyDescent="0.25">
      <c r="A891" s="1" t="s">
        <v>365</v>
      </c>
      <c r="B891" s="1" t="s">
        <v>366</v>
      </c>
      <c r="C891" s="1" t="s">
        <v>135</v>
      </c>
      <c r="D891" s="1" t="s">
        <v>327</v>
      </c>
      <c r="E891" s="1" t="s">
        <v>165</v>
      </c>
      <c r="F891">
        <v>3</v>
      </c>
      <c r="G891">
        <v>0</v>
      </c>
      <c r="H891">
        <v>0</v>
      </c>
      <c r="I891">
        <v>0</v>
      </c>
      <c r="J891">
        <v>5</v>
      </c>
      <c r="BI891" s="3">
        <v>4</v>
      </c>
      <c r="BJ891" s="3" t="str">
        <f t="array" ref="BJ891">IF(C891="yes",VLOOKUP(BI891&amp;D891,CHOOSE({1,2},Schedule_2015!$A$2:$A$257&amp;Schedule_2015!$B$2:$B$257,Schedule_2015!$C$2:$C$257),2,0),VLOOKUP(BI891&amp;D891,CHOOSE({1,2},Schedule_2015!$A$2:$A$257&amp;Schedule_2015!$C$2:$C$257,Schedule_2015!$B$2:$B$257),2,0))</f>
        <v>CIN</v>
      </c>
      <c r="BK891" s="3">
        <f>VLOOKUP(BJ891,Def!$A$2:$Z$34,23,0)</f>
        <v>78.400000000000006</v>
      </c>
      <c r="BL891" s="3">
        <f>VLOOKUP(BJ891,Def!$A$2:$Z$34,16,0)</f>
        <v>288</v>
      </c>
      <c r="BM891" s="3">
        <f>VLOOKUP(BJ891,Def!$A$2:$Z$34,17,0)</f>
        <v>6</v>
      </c>
      <c r="BN891" s="3">
        <f>VLOOKUP(BJ891,Def!$A$2:$Z$34,24,0)</f>
        <v>8</v>
      </c>
      <c r="BO891" s="1">
        <f t="shared" ca="1" si="195"/>
        <v>0</v>
      </c>
      <c r="BP891" s="1">
        <f t="shared" ca="1" si="196"/>
        <v>0</v>
      </c>
      <c r="BQ891" s="1">
        <f t="shared" ca="1" si="197"/>
        <v>0</v>
      </c>
      <c r="BR891" s="1">
        <f t="shared" ca="1" si="198"/>
        <v>0</v>
      </c>
      <c r="BS891" s="1">
        <f t="shared" ca="1" si="199"/>
        <v>0</v>
      </c>
      <c r="BT891" s="1">
        <f t="shared" ca="1" si="200"/>
        <v>0</v>
      </c>
      <c r="BU891" s="1">
        <f t="shared" ca="1" si="201"/>
        <v>0</v>
      </c>
      <c r="BV891" s="1">
        <f t="shared" ca="1" si="202"/>
        <v>0</v>
      </c>
      <c r="BW891" s="1">
        <f t="shared" ca="1" si="203"/>
        <v>0</v>
      </c>
      <c r="BX891" s="1">
        <f t="shared" ca="1" si="204"/>
        <v>0</v>
      </c>
      <c r="BY891" s="1">
        <f t="shared" ca="1" si="205"/>
        <v>0</v>
      </c>
      <c r="BZ891" s="1">
        <f t="shared" ca="1" si="206"/>
        <v>0</v>
      </c>
      <c r="CA891" s="1">
        <f t="shared" ca="1" si="207"/>
        <v>0</v>
      </c>
      <c r="CB891" s="1">
        <f t="shared" ca="1" si="208"/>
        <v>0</v>
      </c>
      <c r="CC891" s="1">
        <f t="shared" ca="1" si="209"/>
        <v>0</v>
      </c>
    </row>
    <row r="892" spans="1:81" hidden="1" x14ac:dyDescent="0.25">
      <c r="A892" s="1" t="s">
        <v>373</v>
      </c>
      <c r="B892" s="1" t="s">
        <v>374</v>
      </c>
      <c r="C892" s="1" t="s">
        <v>135</v>
      </c>
      <c r="D892" s="1" t="s">
        <v>327</v>
      </c>
      <c r="E892" s="1" t="s">
        <v>118</v>
      </c>
      <c r="F892">
        <v>1</v>
      </c>
      <c r="G892">
        <v>0</v>
      </c>
      <c r="H892">
        <v>0</v>
      </c>
      <c r="I892">
        <v>0</v>
      </c>
      <c r="J892">
        <v>4</v>
      </c>
      <c r="BI892" s="3">
        <v>4</v>
      </c>
      <c r="BJ892" s="3" t="str">
        <f t="array" ref="BJ892">IF(C892="yes",VLOOKUP(BI892&amp;D892,CHOOSE({1,2},Schedule_2015!$A$2:$A$257&amp;Schedule_2015!$B$2:$B$257,Schedule_2015!$C$2:$C$257),2,0),VLOOKUP(BI892&amp;D892,CHOOSE({1,2},Schedule_2015!$A$2:$A$257&amp;Schedule_2015!$C$2:$C$257,Schedule_2015!$B$2:$B$257),2,0))</f>
        <v>CIN</v>
      </c>
      <c r="BK892" s="3">
        <f>VLOOKUP(BJ892,Def!$A$2:$Z$34,23,0)</f>
        <v>78.400000000000006</v>
      </c>
      <c r="BL892" s="3">
        <f>VLOOKUP(BJ892,Def!$A$2:$Z$34,16,0)</f>
        <v>288</v>
      </c>
      <c r="BM892" s="3">
        <f>VLOOKUP(BJ892,Def!$A$2:$Z$34,17,0)</f>
        <v>6</v>
      </c>
      <c r="BN892" s="3">
        <f>VLOOKUP(BJ892,Def!$A$2:$Z$34,24,0)</f>
        <v>8</v>
      </c>
      <c r="BO892" s="1">
        <f t="shared" ca="1" si="195"/>
        <v>0</v>
      </c>
      <c r="BP892" s="1">
        <f t="shared" ca="1" si="196"/>
        <v>0</v>
      </c>
      <c r="BQ892" s="1">
        <f t="shared" ca="1" si="197"/>
        <v>0</v>
      </c>
      <c r="BR892" s="1">
        <f t="shared" ca="1" si="198"/>
        <v>0</v>
      </c>
      <c r="BS892" s="1">
        <f t="shared" ca="1" si="199"/>
        <v>0</v>
      </c>
      <c r="BT892" s="1">
        <f t="shared" ca="1" si="200"/>
        <v>0</v>
      </c>
      <c r="BU892" s="1">
        <f t="shared" ca="1" si="201"/>
        <v>0</v>
      </c>
      <c r="BV892" s="1">
        <f t="shared" ca="1" si="202"/>
        <v>0</v>
      </c>
      <c r="BW892" s="1">
        <f t="shared" ca="1" si="203"/>
        <v>0</v>
      </c>
      <c r="BX892" s="1">
        <f t="shared" ca="1" si="204"/>
        <v>0</v>
      </c>
      <c r="BY892" s="1">
        <f t="shared" ca="1" si="205"/>
        <v>0</v>
      </c>
      <c r="BZ892" s="1">
        <f t="shared" ca="1" si="206"/>
        <v>0</v>
      </c>
      <c r="CA892" s="1">
        <f t="shared" ca="1" si="207"/>
        <v>0</v>
      </c>
      <c r="CB892" s="1">
        <f t="shared" ca="1" si="208"/>
        <v>0</v>
      </c>
      <c r="CC892" s="1">
        <f t="shared" ca="1" si="209"/>
        <v>0</v>
      </c>
    </row>
    <row r="893" spans="1:81" hidden="1" x14ac:dyDescent="0.25">
      <c r="A893" s="1" t="s">
        <v>357</v>
      </c>
      <c r="B893" s="1" t="s">
        <v>358</v>
      </c>
      <c r="C893" s="1" t="s">
        <v>135</v>
      </c>
      <c r="D893" s="1" t="s">
        <v>327</v>
      </c>
      <c r="E893" s="1" t="s">
        <v>105</v>
      </c>
      <c r="F893">
        <v>2</v>
      </c>
      <c r="G893">
        <v>0</v>
      </c>
      <c r="H893">
        <v>0</v>
      </c>
      <c r="I893">
        <v>0</v>
      </c>
      <c r="J893">
        <v>1</v>
      </c>
      <c r="BI893" s="3">
        <v>4</v>
      </c>
      <c r="BJ893" s="3" t="str">
        <f t="array" ref="BJ893">IF(C893="yes",VLOOKUP(BI893&amp;D893,CHOOSE({1,2},Schedule_2015!$A$2:$A$257&amp;Schedule_2015!$B$2:$B$257,Schedule_2015!$C$2:$C$257),2,0),VLOOKUP(BI893&amp;D893,CHOOSE({1,2},Schedule_2015!$A$2:$A$257&amp;Schedule_2015!$C$2:$C$257,Schedule_2015!$B$2:$B$257),2,0))</f>
        <v>CIN</v>
      </c>
      <c r="BK893" s="3">
        <f>VLOOKUP(BJ893,Def!$A$2:$Z$34,23,0)</f>
        <v>78.400000000000006</v>
      </c>
      <c r="BL893" s="3">
        <f>VLOOKUP(BJ893,Def!$A$2:$Z$34,16,0)</f>
        <v>288</v>
      </c>
      <c r="BM893" s="3">
        <f>VLOOKUP(BJ893,Def!$A$2:$Z$34,17,0)</f>
        <v>6</v>
      </c>
      <c r="BN893" s="3">
        <f>VLOOKUP(BJ893,Def!$A$2:$Z$34,24,0)</f>
        <v>8</v>
      </c>
      <c r="BO893" s="1">
        <f t="shared" ca="1" si="195"/>
        <v>0</v>
      </c>
      <c r="BP893" s="1">
        <f t="shared" ca="1" si="196"/>
        <v>0</v>
      </c>
      <c r="BQ893" s="1">
        <f t="shared" ca="1" si="197"/>
        <v>0</v>
      </c>
      <c r="BR893" s="1">
        <f t="shared" ca="1" si="198"/>
        <v>0</v>
      </c>
      <c r="BS893" s="1">
        <f t="shared" ca="1" si="199"/>
        <v>0</v>
      </c>
      <c r="BT893" s="1">
        <f t="shared" ca="1" si="200"/>
        <v>0</v>
      </c>
      <c r="BU893" s="1">
        <f t="shared" ca="1" si="201"/>
        <v>0</v>
      </c>
      <c r="BV893" s="1">
        <f t="shared" ca="1" si="202"/>
        <v>0</v>
      </c>
      <c r="BW893" s="1">
        <f t="shared" ca="1" si="203"/>
        <v>0</v>
      </c>
      <c r="BX893" s="1">
        <f t="shared" ca="1" si="204"/>
        <v>0</v>
      </c>
      <c r="BY893" s="1">
        <f t="shared" ca="1" si="205"/>
        <v>0</v>
      </c>
      <c r="BZ893" s="1">
        <f t="shared" ca="1" si="206"/>
        <v>0</v>
      </c>
      <c r="CA893" s="1">
        <f t="shared" ca="1" si="207"/>
        <v>0</v>
      </c>
      <c r="CB893" s="1">
        <f t="shared" ca="1" si="208"/>
        <v>0</v>
      </c>
      <c r="CC893" s="1">
        <f t="shared" ca="1" si="209"/>
        <v>0</v>
      </c>
    </row>
    <row r="894" spans="1:81" hidden="1" x14ac:dyDescent="0.25">
      <c r="A894" s="1" t="s">
        <v>377</v>
      </c>
      <c r="B894" s="1" t="s">
        <v>378</v>
      </c>
      <c r="C894" s="1" t="s">
        <v>135</v>
      </c>
      <c r="D894" s="1" t="s">
        <v>327</v>
      </c>
      <c r="E894" s="1" t="s">
        <v>112</v>
      </c>
      <c r="F894">
        <v>1</v>
      </c>
      <c r="G894">
        <v>0</v>
      </c>
      <c r="H894">
        <v>0</v>
      </c>
      <c r="I894">
        <v>0</v>
      </c>
      <c r="J894">
        <v>1</v>
      </c>
      <c r="BI894" s="3">
        <v>4</v>
      </c>
      <c r="BJ894" s="3" t="str">
        <f t="array" ref="BJ894">IF(C894="yes",VLOOKUP(BI894&amp;D894,CHOOSE({1,2},Schedule_2015!$A$2:$A$257&amp;Schedule_2015!$B$2:$B$257,Schedule_2015!$C$2:$C$257),2,0),VLOOKUP(BI894&amp;D894,CHOOSE({1,2},Schedule_2015!$A$2:$A$257&amp;Schedule_2015!$C$2:$C$257,Schedule_2015!$B$2:$B$257),2,0))</f>
        <v>CIN</v>
      </c>
      <c r="BK894" s="3">
        <f>VLOOKUP(BJ894,Def!$A$2:$Z$34,23,0)</f>
        <v>78.400000000000006</v>
      </c>
      <c r="BL894" s="3">
        <f>VLOOKUP(BJ894,Def!$A$2:$Z$34,16,0)</f>
        <v>288</v>
      </c>
      <c r="BM894" s="3">
        <f>VLOOKUP(BJ894,Def!$A$2:$Z$34,17,0)</f>
        <v>6</v>
      </c>
      <c r="BN894" s="3">
        <f>VLOOKUP(BJ894,Def!$A$2:$Z$34,24,0)</f>
        <v>8</v>
      </c>
      <c r="BO894" s="1">
        <f t="shared" ca="1" si="195"/>
        <v>0</v>
      </c>
      <c r="BP894" s="1">
        <f t="shared" ca="1" si="196"/>
        <v>0</v>
      </c>
      <c r="BQ894" s="1">
        <f t="shared" ca="1" si="197"/>
        <v>0</v>
      </c>
      <c r="BR894" s="1">
        <f t="shared" ca="1" si="198"/>
        <v>0</v>
      </c>
      <c r="BS894" s="1">
        <f t="shared" ca="1" si="199"/>
        <v>0</v>
      </c>
      <c r="BT894" s="1">
        <f t="shared" ca="1" si="200"/>
        <v>0</v>
      </c>
      <c r="BU894" s="1">
        <f t="shared" ca="1" si="201"/>
        <v>0</v>
      </c>
      <c r="BV894" s="1">
        <f t="shared" ca="1" si="202"/>
        <v>0</v>
      </c>
      <c r="BW894" s="1">
        <f t="shared" ca="1" si="203"/>
        <v>0</v>
      </c>
      <c r="BX894" s="1">
        <f t="shared" ca="1" si="204"/>
        <v>0</v>
      </c>
      <c r="BY894" s="1">
        <f t="shared" ca="1" si="205"/>
        <v>0</v>
      </c>
      <c r="BZ894" s="1">
        <f t="shared" ca="1" si="206"/>
        <v>0</v>
      </c>
      <c r="CA894" s="1">
        <f t="shared" ca="1" si="207"/>
        <v>0</v>
      </c>
      <c r="CB894" s="1">
        <f t="shared" ca="1" si="208"/>
        <v>0</v>
      </c>
      <c r="CC894" s="1">
        <f t="shared" ca="1" si="209"/>
        <v>0</v>
      </c>
    </row>
    <row r="895" spans="1:81" hidden="1" x14ac:dyDescent="0.25">
      <c r="A895" s="1" t="s">
        <v>375</v>
      </c>
      <c r="B895" s="1" t="s">
        <v>376</v>
      </c>
      <c r="C895" s="1" t="s">
        <v>135</v>
      </c>
      <c r="D895" s="1" t="s">
        <v>327</v>
      </c>
      <c r="E895" s="1" t="s">
        <v>115</v>
      </c>
      <c r="F895">
        <v>1</v>
      </c>
      <c r="G895">
        <v>0</v>
      </c>
      <c r="H895">
        <v>0</v>
      </c>
      <c r="I895">
        <v>0</v>
      </c>
      <c r="J895">
        <v>1</v>
      </c>
      <c r="BI895" s="3">
        <v>4</v>
      </c>
      <c r="BJ895" s="3" t="str">
        <f t="array" ref="BJ895">IF(C895="yes",VLOOKUP(BI895&amp;D895,CHOOSE({1,2},Schedule_2015!$A$2:$A$257&amp;Schedule_2015!$B$2:$B$257,Schedule_2015!$C$2:$C$257),2,0),VLOOKUP(BI895&amp;D895,CHOOSE({1,2},Schedule_2015!$A$2:$A$257&amp;Schedule_2015!$C$2:$C$257,Schedule_2015!$B$2:$B$257),2,0))</f>
        <v>CIN</v>
      </c>
      <c r="BK895" s="3">
        <f>VLOOKUP(BJ895,Def!$A$2:$Z$34,23,0)</f>
        <v>78.400000000000006</v>
      </c>
      <c r="BL895" s="3">
        <f>VLOOKUP(BJ895,Def!$A$2:$Z$34,16,0)</f>
        <v>288</v>
      </c>
      <c r="BM895" s="3">
        <f>VLOOKUP(BJ895,Def!$A$2:$Z$34,17,0)</f>
        <v>6</v>
      </c>
      <c r="BN895" s="3">
        <f>VLOOKUP(BJ895,Def!$A$2:$Z$34,24,0)</f>
        <v>8</v>
      </c>
      <c r="BO895" s="1">
        <f t="shared" ca="1" si="195"/>
        <v>0</v>
      </c>
      <c r="BP895" s="1">
        <f t="shared" ca="1" si="196"/>
        <v>0</v>
      </c>
      <c r="BQ895" s="1">
        <f t="shared" ca="1" si="197"/>
        <v>0</v>
      </c>
      <c r="BR895" s="1">
        <f t="shared" ca="1" si="198"/>
        <v>0</v>
      </c>
      <c r="BS895" s="1">
        <f t="shared" ca="1" si="199"/>
        <v>0</v>
      </c>
      <c r="BT895" s="1">
        <f t="shared" ca="1" si="200"/>
        <v>0</v>
      </c>
      <c r="BU895" s="1">
        <f t="shared" ca="1" si="201"/>
        <v>0</v>
      </c>
      <c r="BV895" s="1">
        <f t="shared" ca="1" si="202"/>
        <v>0</v>
      </c>
      <c r="BW895" s="1">
        <f t="shared" ca="1" si="203"/>
        <v>0</v>
      </c>
      <c r="BX895" s="1">
        <f t="shared" ca="1" si="204"/>
        <v>0</v>
      </c>
      <c r="BY895" s="1">
        <f t="shared" ca="1" si="205"/>
        <v>0</v>
      </c>
      <c r="BZ895" s="1">
        <f t="shared" ca="1" si="206"/>
        <v>0</v>
      </c>
      <c r="CA895" s="1">
        <f t="shared" ca="1" si="207"/>
        <v>0</v>
      </c>
      <c r="CB895" s="1">
        <f t="shared" ca="1" si="208"/>
        <v>0</v>
      </c>
      <c r="CC895" s="1">
        <f t="shared" ca="1" si="209"/>
        <v>0</v>
      </c>
    </row>
    <row r="896" spans="1:81" hidden="1" x14ac:dyDescent="0.25">
      <c r="A896" s="1" t="s">
        <v>775</v>
      </c>
      <c r="B896" s="1" t="s">
        <v>776</v>
      </c>
      <c r="C896" s="1" t="s">
        <v>62</v>
      </c>
      <c r="D896" s="1" t="s">
        <v>744</v>
      </c>
      <c r="E896" s="1" t="s">
        <v>115</v>
      </c>
      <c r="F896">
        <v>2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1</v>
      </c>
      <c r="O896">
        <v>41</v>
      </c>
      <c r="BI896" s="3">
        <v>3</v>
      </c>
      <c r="BJ896" s="3" t="str">
        <f t="array" ref="BJ896">IF(C896="yes",VLOOKUP(BI896&amp;D896,CHOOSE({1,2},Schedule_2015!$A$2:$A$257&amp;Schedule_2015!$B$2:$B$257,Schedule_2015!$C$2:$C$257),2,0),VLOOKUP(BI896&amp;D896,CHOOSE({1,2},Schedule_2015!$A$2:$A$257&amp;Schedule_2015!$C$2:$C$257,Schedule_2015!$B$2:$B$257),2,0))</f>
        <v>CIN</v>
      </c>
      <c r="BK896" s="3">
        <f>VLOOKUP(BJ896,Def!$A$2:$Z$34,23,0)</f>
        <v>78.400000000000006</v>
      </c>
      <c r="BL896" s="3">
        <f>VLOOKUP(BJ896,Def!$A$2:$Z$34,16,0)</f>
        <v>288</v>
      </c>
      <c r="BM896" s="3">
        <f>VLOOKUP(BJ896,Def!$A$2:$Z$34,17,0)</f>
        <v>6</v>
      </c>
      <c r="BN896" s="3">
        <f>VLOOKUP(BJ896,Def!$A$2:$Z$34,24,0)</f>
        <v>8</v>
      </c>
      <c r="BO896" s="1">
        <f t="shared" ca="1" si="195"/>
        <v>0</v>
      </c>
      <c r="BP896" s="1">
        <f t="shared" ca="1" si="196"/>
        <v>0</v>
      </c>
      <c r="BQ896" s="1">
        <f t="shared" ca="1" si="197"/>
        <v>0</v>
      </c>
      <c r="BR896" s="1">
        <f t="shared" ca="1" si="198"/>
        <v>0</v>
      </c>
      <c r="BS896" s="1">
        <f t="shared" ca="1" si="199"/>
        <v>0</v>
      </c>
      <c r="BT896" s="1">
        <f t="shared" ca="1" si="200"/>
        <v>0</v>
      </c>
      <c r="BU896" s="1">
        <f t="shared" ca="1" si="201"/>
        <v>0</v>
      </c>
      <c r="BV896" s="1">
        <f t="shared" ca="1" si="202"/>
        <v>0</v>
      </c>
      <c r="BW896" s="1">
        <f t="shared" ca="1" si="203"/>
        <v>0</v>
      </c>
      <c r="BX896" s="1">
        <f t="shared" ca="1" si="204"/>
        <v>0</v>
      </c>
      <c r="BY896" s="1">
        <f t="shared" ca="1" si="205"/>
        <v>0</v>
      </c>
      <c r="BZ896" s="1">
        <f t="shared" ca="1" si="206"/>
        <v>0</v>
      </c>
      <c r="CA896" s="1">
        <f t="shared" ca="1" si="207"/>
        <v>0</v>
      </c>
      <c r="CB896" s="1">
        <f t="shared" ca="1" si="208"/>
        <v>0</v>
      </c>
      <c r="CC896" s="1">
        <f t="shared" ca="1" si="209"/>
        <v>0</v>
      </c>
    </row>
    <row r="897" spans="1:81" hidden="1" x14ac:dyDescent="0.25">
      <c r="A897" s="1" t="s">
        <v>763</v>
      </c>
      <c r="B897" s="1" t="s">
        <v>764</v>
      </c>
      <c r="C897" s="1" t="s">
        <v>62</v>
      </c>
      <c r="D897" s="1" t="s">
        <v>744</v>
      </c>
      <c r="E897" s="1" t="s">
        <v>88</v>
      </c>
      <c r="P897">
        <v>2</v>
      </c>
      <c r="Q897">
        <v>1</v>
      </c>
      <c r="R897">
        <v>21</v>
      </c>
      <c r="S897">
        <v>3</v>
      </c>
      <c r="T897">
        <v>3</v>
      </c>
      <c r="U897">
        <v>0</v>
      </c>
      <c r="V897">
        <v>3</v>
      </c>
      <c r="W897">
        <v>0</v>
      </c>
      <c r="X897">
        <v>3</v>
      </c>
      <c r="BI897" s="3">
        <v>3</v>
      </c>
      <c r="BJ897" s="3" t="str">
        <f t="array" ref="BJ897">IF(C897="yes",VLOOKUP(BI897&amp;D897,CHOOSE({1,2},Schedule_2015!$A$2:$A$257&amp;Schedule_2015!$B$2:$B$257,Schedule_2015!$C$2:$C$257),2,0),VLOOKUP(BI897&amp;D897,CHOOSE({1,2},Schedule_2015!$A$2:$A$257&amp;Schedule_2015!$C$2:$C$257,Schedule_2015!$B$2:$B$257),2,0))</f>
        <v>CIN</v>
      </c>
      <c r="BK897" s="3">
        <f>VLOOKUP(BJ897,Def!$A$2:$Z$34,23,0)</f>
        <v>78.400000000000006</v>
      </c>
      <c r="BL897" s="3">
        <f>VLOOKUP(BJ897,Def!$A$2:$Z$34,16,0)</f>
        <v>288</v>
      </c>
      <c r="BM897" s="3">
        <f>VLOOKUP(BJ897,Def!$A$2:$Z$34,17,0)</f>
        <v>6</v>
      </c>
      <c r="BN897" s="3">
        <f>VLOOKUP(BJ897,Def!$A$2:$Z$34,24,0)</f>
        <v>8</v>
      </c>
      <c r="BO897" s="1">
        <f t="shared" ca="1" si="195"/>
        <v>0</v>
      </c>
      <c r="BP897" s="1">
        <f t="shared" ca="1" si="196"/>
        <v>0</v>
      </c>
      <c r="BQ897" s="1">
        <f t="shared" ca="1" si="197"/>
        <v>0</v>
      </c>
      <c r="BR897" s="1">
        <f t="shared" ca="1" si="198"/>
        <v>0</v>
      </c>
      <c r="BS897" s="1">
        <f t="shared" ca="1" si="199"/>
        <v>0</v>
      </c>
      <c r="BT897" s="1">
        <f t="shared" ca="1" si="200"/>
        <v>0</v>
      </c>
      <c r="BU897" s="1">
        <f t="shared" ca="1" si="201"/>
        <v>0</v>
      </c>
      <c r="BV897" s="1">
        <f t="shared" ca="1" si="202"/>
        <v>0</v>
      </c>
      <c r="BW897" s="1">
        <f t="shared" ca="1" si="203"/>
        <v>0</v>
      </c>
      <c r="BX897" s="1">
        <f t="shared" ca="1" si="204"/>
        <v>0</v>
      </c>
      <c r="BY897" s="1">
        <f t="shared" ca="1" si="205"/>
        <v>0</v>
      </c>
      <c r="BZ897" s="1">
        <f t="shared" ca="1" si="206"/>
        <v>0</v>
      </c>
      <c r="CA897" s="1">
        <f t="shared" ca="1" si="207"/>
        <v>0</v>
      </c>
      <c r="CB897" s="1">
        <f t="shared" ca="1" si="208"/>
        <v>0</v>
      </c>
      <c r="CC897" s="1">
        <f t="shared" ca="1" si="209"/>
        <v>0</v>
      </c>
    </row>
    <row r="898" spans="1:81" hidden="1" x14ac:dyDescent="0.25">
      <c r="A898" s="1" t="s">
        <v>765</v>
      </c>
      <c r="B898" s="1" t="s">
        <v>766</v>
      </c>
      <c r="C898" s="1" t="s">
        <v>62</v>
      </c>
      <c r="D898" s="1" t="s">
        <v>744</v>
      </c>
      <c r="E898" s="1" t="s">
        <v>91</v>
      </c>
      <c r="AK898">
        <v>37</v>
      </c>
      <c r="AL898">
        <v>1</v>
      </c>
      <c r="AM898">
        <v>47</v>
      </c>
      <c r="AN898">
        <v>4</v>
      </c>
      <c r="AO898">
        <v>174</v>
      </c>
      <c r="BI898" s="3">
        <v>3</v>
      </c>
      <c r="BJ898" s="3" t="str">
        <f t="array" ref="BJ898">IF(C898="yes",VLOOKUP(BI898&amp;D898,CHOOSE({1,2},Schedule_2015!$A$2:$A$257&amp;Schedule_2015!$B$2:$B$257,Schedule_2015!$C$2:$C$257),2,0),VLOOKUP(BI898&amp;D898,CHOOSE({1,2},Schedule_2015!$A$2:$A$257&amp;Schedule_2015!$C$2:$C$257,Schedule_2015!$B$2:$B$257),2,0))</f>
        <v>CIN</v>
      </c>
      <c r="BK898" s="3">
        <f>VLOOKUP(BJ898,Def!$A$2:$Z$34,23,0)</f>
        <v>78.400000000000006</v>
      </c>
      <c r="BL898" s="3">
        <f>VLOOKUP(BJ898,Def!$A$2:$Z$34,16,0)</f>
        <v>288</v>
      </c>
      <c r="BM898" s="3">
        <f>VLOOKUP(BJ898,Def!$A$2:$Z$34,17,0)</f>
        <v>6</v>
      </c>
      <c r="BN898" s="3">
        <f>VLOOKUP(BJ898,Def!$A$2:$Z$34,24,0)</f>
        <v>8</v>
      </c>
      <c r="BO898" s="1">
        <f t="shared" ref="BO898:BO961" ca="1" si="210">INDEX(passing_tds,CELL("Row",AG898)-1)*(PASSTD)</f>
        <v>0</v>
      </c>
      <c r="BP898" s="1">
        <f t="shared" ref="BP898:BP961" ca="1" si="211">INDEX(passing_yds,CELL("Row",AH898)-1)*(PASSYDS)</f>
        <v>0</v>
      </c>
      <c r="BQ898" s="1">
        <f t="shared" ref="BQ898:BQ961" ca="1" si="212">IF(INDEX(passing_yds,CELL("Row",AI898)-1)&gt;=300,3,0)</f>
        <v>0</v>
      </c>
      <c r="BR898" s="1">
        <f t="shared" ref="BR898:BR961" ca="1" si="213">INDEX(passing_ints,CELL("Row",AJ898)-1)*(INT)</f>
        <v>0</v>
      </c>
      <c r="BS898" s="1">
        <f t="shared" ref="BS898:BS961" ca="1" si="214">INDEX(rushing_yds,CELL("Row",AK898)-1)*(RUSHYDS)</f>
        <v>0</v>
      </c>
      <c r="BT898" s="1">
        <f t="shared" ref="BT898:BT961" ca="1" si="215">INDEX(rushing_tds,CELL("Row",AK898)-1)*(RUSHTD)</f>
        <v>0</v>
      </c>
      <c r="BU898" s="1">
        <f t="shared" ref="BU898:BU961" ca="1" si="216">IF(INDEX(rushing_yds,CELL("Row",AI898)-1)&gt;=100,3,0)</f>
        <v>0</v>
      </c>
      <c r="BV898" s="1">
        <f t="shared" ref="BV898:BV961" ca="1" si="217">INDEX(receiving_yds,CELL("Row",AN898)-1)*(RECYDS)</f>
        <v>0</v>
      </c>
      <c r="BW898" s="1">
        <f t="shared" ref="BW898:BW961" ca="1" si="218">INDEX(receiving_rec,CELL("Row",AO898)-1)*(REC)</f>
        <v>0</v>
      </c>
      <c r="BX898" s="1">
        <f t="shared" ref="BX898:BX961" ca="1" si="219">INDEX(receiving_tds,CELL("Row",AP898)-1)*(RECTD)</f>
        <v>0</v>
      </c>
      <c r="BY898" s="1">
        <f t="shared" ref="BY898:BY961" ca="1" si="220">IF(INDEX(receiving_yds,CELL("Row",AI898)-1)&gt;=100,3,0)</f>
        <v>0</v>
      </c>
      <c r="BZ898" s="1">
        <f t="shared" ref="BZ898:BZ961" ca="1" si="221">INDEX(puntret_tds,CELL("Row",AR898)-1)*(PUNTKORETTD)+INDEX(kickret_tds,CELL("Row",AR898)-1)*(PUNTKORETTD)</f>
        <v>0</v>
      </c>
      <c r="CA898" s="1">
        <f t="shared" ref="CA898:CA961" ca="1" si="222">INDEX(fumbles_tot,CELL("Row",AS898)-1)*(FUM)</f>
        <v>0</v>
      </c>
      <c r="CB898" s="1">
        <f t="shared" ref="CB898:CB961" ca="1" si="223">(INDEX(passing_twoptm,CELL("Row",AT898)-1)+INDEX(rushing_twoptm,CELL("Row",AT898)-1)+INDEX(receiving_twoptm,CELL("Row",AT898)-1))*(_2PTCONV)</f>
        <v>0</v>
      </c>
      <c r="CC898" s="1">
        <f t="shared" ref="CC898:CC961" ca="1" si="224">SUM(BO898:CB898)</f>
        <v>0</v>
      </c>
    </row>
    <row r="899" spans="1:81" hidden="1" x14ac:dyDescent="0.25">
      <c r="A899" s="1" t="s">
        <v>769</v>
      </c>
      <c r="B899" s="1" t="s">
        <v>770</v>
      </c>
      <c r="C899" s="1" t="s">
        <v>62</v>
      </c>
      <c r="D899" s="1" t="s">
        <v>744</v>
      </c>
      <c r="E899" s="1" t="s">
        <v>115</v>
      </c>
      <c r="F899">
        <v>5</v>
      </c>
      <c r="G899">
        <v>0</v>
      </c>
      <c r="H899">
        <v>0</v>
      </c>
      <c r="I899">
        <v>0</v>
      </c>
      <c r="J899">
        <v>2</v>
      </c>
      <c r="BI899" s="3">
        <v>3</v>
      </c>
      <c r="BJ899" s="3" t="str">
        <f t="array" ref="BJ899">IF(C899="yes",VLOOKUP(BI899&amp;D899,CHOOSE({1,2},Schedule_2015!$A$2:$A$257&amp;Schedule_2015!$B$2:$B$257,Schedule_2015!$C$2:$C$257),2,0),VLOOKUP(BI899&amp;D899,CHOOSE({1,2},Schedule_2015!$A$2:$A$257&amp;Schedule_2015!$C$2:$C$257,Schedule_2015!$B$2:$B$257),2,0))</f>
        <v>CIN</v>
      </c>
      <c r="BK899" s="3">
        <f>VLOOKUP(BJ899,Def!$A$2:$Z$34,23,0)</f>
        <v>78.400000000000006</v>
      </c>
      <c r="BL899" s="3">
        <f>VLOOKUP(BJ899,Def!$A$2:$Z$34,16,0)</f>
        <v>288</v>
      </c>
      <c r="BM899" s="3">
        <f>VLOOKUP(BJ899,Def!$A$2:$Z$34,17,0)</f>
        <v>6</v>
      </c>
      <c r="BN899" s="3">
        <f>VLOOKUP(BJ899,Def!$A$2:$Z$34,24,0)</f>
        <v>8</v>
      </c>
      <c r="BO899" s="1">
        <f t="shared" ca="1" si="210"/>
        <v>0</v>
      </c>
      <c r="BP899" s="1">
        <f t="shared" ca="1" si="211"/>
        <v>0</v>
      </c>
      <c r="BQ899" s="1">
        <f t="shared" ca="1" si="212"/>
        <v>0</v>
      </c>
      <c r="BR899" s="1">
        <f t="shared" ca="1" si="213"/>
        <v>0</v>
      </c>
      <c r="BS899" s="1">
        <f t="shared" ca="1" si="214"/>
        <v>0</v>
      </c>
      <c r="BT899" s="1">
        <f t="shared" ca="1" si="215"/>
        <v>0</v>
      </c>
      <c r="BU899" s="1">
        <f t="shared" ca="1" si="216"/>
        <v>0</v>
      </c>
      <c r="BV899" s="1">
        <f t="shared" ca="1" si="217"/>
        <v>0</v>
      </c>
      <c r="BW899" s="1">
        <f t="shared" ca="1" si="218"/>
        <v>0</v>
      </c>
      <c r="BX899" s="1">
        <f t="shared" ca="1" si="219"/>
        <v>0</v>
      </c>
      <c r="BY899" s="1">
        <f t="shared" ca="1" si="220"/>
        <v>0</v>
      </c>
      <c r="BZ899" s="1">
        <f t="shared" ca="1" si="221"/>
        <v>0</v>
      </c>
      <c r="CA899" s="1">
        <f t="shared" ca="1" si="222"/>
        <v>0</v>
      </c>
      <c r="CB899" s="1">
        <f t="shared" ca="1" si="223"/>
        <v>0</v>
      </c>
      <c r="CC899" s="1">
        <f t="shared" ca="1" si="224"/>
        <v>0</v>
      </c>
    </row>
    <row r="900" spans="1:81" hidden="1" x14ac:dyDescent="0.25">
      <c r="A900" s="1" t="s">
        <v>771</v>
      </c>
      <c r="B900" s="1" t="s">
        <v>772</v>
      </c>
      <c r="C900" s="1" t="s">
        <v>62</v>
      </c>
      <c r="D900" s="1" t="s">
        <v>744</v>
      </c>
      <c r="E900" s="1" t="s">
        <v>94</v>
      </c>
      <c r="F900">
        <v>5</v>
      </c>
      <c r="G900">
        <v>0</v>
      </c>
      <c r="H900">
        <v>0</v>
      </c>
      <c r="I900">
        <v>0</v>
      </c>
      <c r="J900">
        <v>2</v>
      </c>
      <c r="BI900" s="3">
        <v>3</v>
      </c>
      <c r="BJ900" s="3" t="str">
        <f t="array" ref="BJ900">IF(C900="yes",VLOOKUP(BI900&amp;D900,CHOOSE({1,2},Schedule_2015!$A$2:$A$257&amp;Schedule_2015!$B$2:$B$257,Schedule_2015!$C$2:$C$257),2,0),VLOOKUP(BI900&amp;D900,CHOOSE({1,2},Schedule_2015!$A$2:$A$257&amp;Schedule_2015!$C$2:$C$257,Schedule_2015!$B$2:$B$257),2,0))</f>
        <v>CIN</v>
      </c>
      <c r="BK900" s="3">
        <f>VLOOKUP(BJ900,Def!$A$2:$Z$34,23,0)</f>
        <v>78.400000000000006</v>
      </c>
      <c r="BL900" s="3">
        <f>VLOOKUP(BJ900,Def!$A$2:$Z$34,16,0)</f>
        <v>288</v>
      </c>
      <c r="BM900" s="3">
        <f>VLOOKUP(BJ900,Def!$A$2:$Z$34,17,0)</f>
        <v>6</v>
      </c>
      <c r="BN900" s="3">
        <f>VLOOKUP(BJ900,Def!$A$2:$Z$34,24,0)</f>
        <v>8</v>
      </c>
      <c r="BO900" s="1">
        <f t="shared" ca="1" si="210"/>
        <v>0</v>
      </c>
      <c r="BP900" s="1">
        <f t="shared" ca="1" si="211"/>
        <v>0</v>
      </c>
      <c r="BQ900" s="1">
        <f t="shared" ca="1" si="212"/>
        <v>0</v>
      </c>
      <c r="BR900" s="1">
        <f t="shared" ca="1" si="213"/>
        <v>0</v>
      </c>
      <c r="BS900" s="1">
        <f t="shared" ca="1" si="214"/>
        <v>0</v>
      </c>
      <c r="BT900" s="1">
        <f t="shared" ca="1" si="215"/>
        <v>0</v>
      </c>
      <c r="BU900" s="1">
        <f t="shared" ca="1" si="216"/>
        <v>0</v>
      </c>
      <c r="BV900" s="1">
        <f t="shared" ca="1" si="217"/>
        <v>0</v>
      </c>
      <c r="BW900" s="1">
        <f t="shared" ca="1" si="218"/>
        <v>0</v>
      </c>
      <c r="BX900" s="1">
        <f t="shared" ca="1" si="219"/>
        <v>0</v>
      </c>
      <c r="BY900" s="1">
        <f t="shared" ca="1" si="220"/>
        <v>0</v>
      </c>
      <c r="BZ900" s="1">
        <f t="shared" ca="1" si="221"/>
        <v>0</v>
      </c>
      <c r="CA900" s="1">
        <f t="shared" ca="1" si="222"/>
        <v>0</v>
      </c>
      <c r="CB900" s="1">
        <f t="shared" ca="1" si="223"/>
        <v>0</v>
      </c>
      <c r="CC900" s="1">
        <f t="shared" ca="1" si="224"/>
        <v>0</v>
      </c>
    </row>
    <row r="901" spans="1:81" hidden="1" x14ac:dyDescent="0.25">
      <c r="A901" s="1" t="s">
        <v>786</v>
      </c>
      <c r="B901" s="1" t="s">
        <v>787</v>
      </c>
      <c r="C901" s="1" t="s">
        <v>62</v>
      </c>
      <c r="D901" s="1" t="s">
        <v>744</v>
      </c>
      <c r="E901" s="1" t="s">
        <v>105</v>
      </c>
      <c r="F901">
        <v>1</v>
      </c>
      <c r="G901">
        <v>0</v>
      </c>
      <c r="H901">
        <v>0</v>
      </c>
      <c r="I901">
        <v>0</v>
      </c>
      <c r="J901">
        <v>0</v>
      </c>
      <c r="BI901" s="3">
        <v>3</v>
      </c>
      <c r="BJ901" s="3" t="str">
        <f t="array" ref="BJ901">IF(C901="yes",VLOOKUP(BI901&amp;D901,CHOOSE({1,2},Schedule_2015!$A$2:$A$257&amp;Schedule_2015!$B$2:$B$257,Schedule_2015!$C$2:$C$257),2,0),VLOOKUP(BI901&amp;D901,CHOOSE({1,2},Schedule_2015!$A$2:$A$257&amp;Schedule_2015!$C$2:$C$257,Schedule_2015!$B$2:$B$257),2,0))</f>
        <v>CIN</v>
      </c>
      <c r="BK901" s="3">
        <f>VLOOKUP(BJ901,Def!$A$2:$Z$34,23,0)</f>
        <v>78.400000000000006</v>
      </c>
      <c r="BL901" s="3">
        <f>VLOOKUP(BJ901,Def!$A$2:$Z$34,16,0)</f>
        <v>288</v>
      </c>
      <c r="BM901" s="3">
        <f>VLOOKUP(BJ901,Def!$A$2:$Z$34,17,0)</f>
        <v>6</v>
      </c>
      <c r="BN901" s="3">
        <f>VLOOKUP(BJ901,Def!$A$2:$Z$34,24,0)</f>
        <v>8</v>
      </c>
      <c r="BO901" s="1">
        <f t="shared" ca="1" si="210"/>
        <v>0</v>
      </c>
      <c r="BP901" s="1">
        <f t="shared" ca="1" si="211"/>
        <v>0</v>
      </c>
      <c r="BQ901" s="1">
        <f t="shared" ca="1" si="212"/>
        <v>0</v>
      </c>
      <c r="BR901" s="1">
        <f t="shared" ca="1" si="213"/>
        <v>0</v>
      </c>
      <c r="BS901" s="1">
        <f t="shared" ca="1" si="214"/>
        <v>0</v>
      </c>
      <c r="BT901" s="1">
        <f t="shared" ca="1" si="215"/>
        <v>0</v>
      </c>
      <c r="BU901" s="1">
        <f t="shared" ca="1" si="216"/>
        <v>0</v>
      </c>
      <c r="BV901" s="1">
        <f t="shared" ca="1" si="217"/>
        <v>0</v>
      </c>
      <c r="BW901" s="1">
        <f t="shared" ca="1" si="218"/>
        <v>0</v>
      </c>
      <c r="BX901" s="1">
        <f t="shared" ca="1" si="219"/>
        <v>0</v>
      </c>
      <c r="BY901" s="1">
        <f t="shared" ca="1" si="220"/>
        <v>0</v>
      </c>
      <c r="BZ901" s="1">
        <f t="shared" ca="1" si="221"/>
        <v>0</v>
      </c>
      <c r="CA901" s="1">
        <f t="shared" ca="1" si="222"/>
        <v>0</v>
      </c>
      <c r="CB901" s="1">
        <f t="shared" ca="1" si="223"/>
        <v>0</v>
      </c>
      <c r="CC901" s="1">
        <f t="shared" ca="1" si="224"/>
        <v>0</v>
      </c>
    </row>
    <row r="902" spans="1:81" hidden="1" x14ac:dyDescent="0.25">
      <c r="A902" s="1" t="s">
        <v>773</v>
      </c>
      <c r="B902" s="1" t="s">
        <v>774</v>
      </c>
      <c r="C902" s="1" t="s">
        <v>62</v>
      </c>
      <c r="D902" s="1" t="s">
        <v>744</v>
      </c>
      <c r="E902" s="1" t="s">
        <v>187</v>
      </c>
      <c r="F902">
        <v>4</v>
      </c>
      <c r="G902">
        <v>0</v>
      </c>
      <c r="H902">
        <v>0</v>
      </c>
      <c r="I902">
        <v>0</v>
      </c>
      <c r="J902">
        <v>4</v>
      </c>
      <c r="BI902" s="3">
        <v>3</v>
      </c>
      <c r="BJ902" s="3" t="str">
        <f t="array" ref="BJ902">IF(C902="yes",VLOOKUP(BI902&amp;D902,CHOOSE({1,2},Schedule_2015!$A$2:$A$257&amp;Schedule_2015!$B$2:$B$257,Schedule_2015!$C$2:$C$257),2,0),VLOOKUP(BI902&amp;D902,CHOOSE({1,2},Schedule_2015!$A$2:$A$257&amp;Schedule_2015!$C$2:$C$257,Schedule_2015!$B$2:$B$257),2,0))</f>
        <v>CIN</v>
      </c>
      <c r="BK902" s="3">
        <f>VLOOKUP(BJ902,Def!$A$2:$Z$34,23,0)</f>
        <v>78.400000000000006</v>
      </c>
      <c r="BL902" s="3">
        <f>VLOOKUP(BJ902,Def!$A$2:$Z$34,16,0)</f>
        <v>288</v>
      </c>
      <c r="BM902" s="3">
        <f>VLOOKUP(BJ902,Def!$A$2:$Z$34,17,0)</f>
        <v>6</v>
      </c>
      <c r="BN902" s="3">
        <f>VLOOKUP(BJ902,Def!$A$2:$Z$34,24,0)</f>
        <v>8</v>
      </c>
      <c r="BO902" s="1">
        <f t="shared" ca="1" si="210"/>
        <v>0</v>
      </c>
      <c r="BP902" s="1">
        <f t="shared" ca="1" si="211"/>
        <v>0</v>
      </c>
      <c r="BQ902" s="1">
        <f t="shared" ca="1" si="212"/>
        <v>0</v>
      </c>
      <c r="BR902" s="1">
        <f t="shared" ca="1" si="213"/>
        <v>0</v>
      </c>
      <c r="BS902" s="1">
        <f t="shared" ca="1" si="214"/>
        <v>0</v>
      </c>
      <c r="BT902" s="1">
        <f t="shared" ca="1" si="215"/>
        <v>0</v>
      </c>
      <c r="BU902" s="1">
        <f t="shared" ca="1" si="216"/>
        <v>0</v>
      </c>
      <c r="BV902" s="1">
        <f t="shared" ca="1" si="217"/>
        <v>0</v>
      </c>
      <c r="BW902" s="1">
        <f t="shared" ca="1" si="218"/>
        <v>0</v>
      </c>
      <c r="BX902" s="1">
        <f t="shared" ca="1" si="219"/>
        <v>0</v>
      </c>
      <c r="BY902" s="1">
        <f t="shared" ca="1" si="220"/>
        <v>0</v>
      </c>
      <c r="BZ902" s="1">
        <f t="shared" ca="1" si="221"/>
        <v>0</v>
      </c>
      <c r="CA902" s="1">
        <f t="shared" ca="1" si="222"/>
        <v>0</v>
      </c>
      <c r="CB902" s="1">
        <f t="shared" ca="1" si="223"/>
        <v>0</v>
      </c>
      <c r="CC902" s="1">
        <f t="shared" ca="1" si="224"/>
        <v>0</v>
      </c>
    </row>
    <row r="903" spans="1:81" hidden="1" x14ac:dyDescent="0.25">
      <c r="A903" s="1" t="s">
        <v>795</v>
      </c>
      <c r="B903" s="1" t="s">
        <v>796</v>
      </c>
      <c r="C903" s="1" t="s">
        <v>62</v>
      </c>
      <c r="D903" s="1" t="s">
        <v>744</v>
      </c>
      <c r="E903" s="1" t="s">
        <v>97</v>
      </c>
      <c r="F903">
        <v>0</v>
      </c>
      <c r="G903">
        <v>0</v>
      </c>
      <c r="H903">
        <v>0</v>
      </c>
      <c r="I903">
        <v>0</v>
      </c>
      <c r="J903">
        <v>2</v>
      </c>
      <c r="BI903" s="3">
        <v>3</v>
      </c>
      <c r="BJ903" s="3" t="str">
        <f t="array" ref="BJ903">IF(C903="yes",VLOOKUP(BI903&amp;D903,CHOOSE({1,2},Schedule_2015!$A$2:$A$257&amp;Schedule_2015!$B$2:$B$257,Schedule_2015!$C$2:$C$257),2,0),VLOOKUP(BI903&amp;D903,CHOOSE({1,2},Schedule_2015!$A$2:$A$257&amp;Schedule_2015!$C$2:$C$257,Schedule_2015!$B$2:$B$257),2,0))</f>
        <v>CIN</v>
      </c>
      <c r="BK903" s="3">
        <f>VLOOKUP(BJ903,Def!$A$2:$Z$34,23,0)</f>
        <v>78.400000000000006</v>
      </c>
      <c r="BL903" s="3">
        <f>VLOOKUP(BJ903,Def!$A$2:$Z$34,16,0)</f>
        <v>288</v>
      </c>
      <c r="BM903" s="3">
        <f>VLOOKUP(BJ903,Def!$A$2:$Z$34,17,0)</f>
        <v>6</v>
      </c>
      <c r="BN903" s="3">
        <f>VLOOKUP(BJ903,Def!$A$2:$Z$34,24,0)</f>
        <v>8</v>
      </c>
      <c r="BO903" s="1">
        <f t="shared" ca="1" si="210"/>
        <v>0</v>
      </c>
      <c r="BP903" s="1">
        <f t="shared" ca="1" si="211"/>
        <v>0</v>
      </c>
      <c r="BQ903" s="1">
        <f t="shared" ca="1" si="212"/>
        <v>0</v>
      </c>
      <c r="BR903" s="1">
        <f t="shared" ca="1" si="213"/>
        <v>0</v>
      </c>
      <c r="BS903" s="1">
        <f t="shared" ca="1" si="214"/>
        <v>0</v>
      </c>
      <c r="BT903" s="1">
        <f t="shared" ca="1" si="215"/>
        <v>0</v>
      </c>
      <c r="BU903" s="1">
        <f t="shared" ca="1" si="216"/>
        <v>0</v>
      </c>
      <c r="BV903" s="1">
        <f t="shared" ca="1" si="217"/>
        <v>0</v>
      </c>
      <c r="BW903" s="1">
        <f t="shared" ca="1" si="218"/>
        <v>0</v>
      </c>
      <c r="BX903" s="1">
        <f t="shared" ca="1" si="219"/>
        <v>0</v>
      </c>
      <c r="BY903" s="1">
        <f t="shared" ca="1" si="220"/>
        <v>0</v>
      </c>
      <c r="BZ903" s="1">
        <f t="shared" ca="1" si="221"/>
        <v>0</v>
      </c>
      <c r="CA903" s="1">
        <f t="shared" ca="1" si="222"/>
        <v>0</v>
      </c>
      <c r="CB903" s="1">
        <f t="shared" ca="1" si="223"/>
        <v>0</v>
      </c>
      <c r="CC903" s="1">
        <f t="shared" ca="1" si="224"/>
        <v>0</v>
      </c>
    </row>
    <row r="904" spans="1:81" hidden="1" x14ac:dyDescent="0.25">
      <c r="A904" s="1" t="s">
        <v>779</v>
      </c>
      <c r="B904" s="1" t="s">
        <v>780</v>
      </c>
      <c r="C904" s="1" t="s">
        <v>62</v>
      </c>
      <c r="D904" s="1" t="s">
        <v>744</v>
      </c>
      <c r="E904" s="1" t="s">
        <v>105</v>
      </c>
      <c r="F904">
        <v>0</v>
      </c>
      <c r="G904">
        <v>1</v>
      </c>
      <c r="H904">
        <v>0</v>
      </c>
      <c r="I904">
        <v>1</v>
      </c>
      <c r="J904">
        <v>2</v>
      </c>
      <c r="BI904" s="3">
        <v>3</v>
      </c>
      <c r="BJ904" s="3" t="str">
        <f t="array" ref="BJ904">IF(C904="yes",VLOOKUP(BI904&amp;D904,CHOOSE({1,2},Schedule_2015!$A$2:$A$257&amp;Schedule_2015!$B$2:$B$257,Schedule_2015!$C$2:$C$257),2,0),VLOOKUP(BI904&amp;D904,CHOOSE({1,2},Schedule_2015!$A$2:$A$257&amp;Schedule_2015!$C$2:$C$257,Schedule_2015!$B$2:$B$257),2,0))</f>
        <v>CIN</v>
      </c>
      <c r="BK904" s="3">
        <f>VLOOKUP(BJ904,Def!$A$2:$Z$34,23,0)</f>
        <v>78.400000000000006</v>
      </c>
      <c r="BL904" s="3">
        <f>VLOOKUP(BJ904,Def!$A$2:$Z$34,16,0)</f>
        <v>288</v>
      </c>
      <c r="BM904" s="3">
        <f>VLOOKUP(BJ904,Def!$A$2:$Z$34,17,0)</f>
        <v>6</v>
      </c>
      <c r="BN904" s="3">
        <f>VLOOKUP(BJ904,Def!$A$2:$Z$34,24,0)</f>
        <v>8</v>
      </c>
      <c r="BO904" s="1">
        <f t="shared" ca="1" si="210"/>
        <v>0</v>
      </c>
      <c r="BP904" s="1">
        <f t="shared" ca="1" si="211"/>
        <v>0</v>
      </c>
      <c r="BQ904" s="1">
        <f t="shared" ca="1" si="212"/>
        <v>0</v>
      </c>
      <c r="BR904" s="1">
        <f t="shared" ca="1" si="213"/>
        <v>0</v>
      </c>
      <c r="BS904" s="1">
        <f t="shared" ca="1" si="214"/>
        <v>0</v>
      </c>
      <c r="BT904" s="1">
        <f t="shared" ca="1" si="215"/>
        <v>0</v>
      </c>
      <c r="BU904" s="1">
        <f t="shared" ca="1" si="216"/>
        <v>0</v>
      </c>
      <c r="BV904" s="1">
        <f t="shared" ca="1" si="217"/>
        <v>0</v>
      </c>
      <c r="BW904" s="1">
        <f t="shared" ca="1" si="218"/>
        <v>0</v>
      </c>
      <c r="BX904" s="1">
        <f t="shared" ca="1" si="219"/>
        <v>0</v>
      </c>
      <c r="BY904" s="1">
        <f t="shared" ca="1" si="220"/>
        <v>0</v>
      </c>
      <c r="BZ904" s="1">
        <f t="shared" ca="1" si="221"/>
        <v>0</v>
      </c>
      <c r="CA904" s="1">
        <f t="shared" ca="1" si="222"/>
        <v>0</v>
      </c>
      <c r="CB904" s="1">
        <f t="shared" ca="1" si="223"/>
        <v>0</v>
      </c>
      <c r="CC904" s="1">
        <f t="shared" ca="1" si="224"/>
        <v>0</v>
      </c>
    </row>
    <row r="905" spans="1:81" hidden="1" x14ac:dyDescent="0.25">
      <c r="A905" s="1" t="s">
        <v>777</v>
      </c>
      <c r="B905" s="1" t="s">
        <v>778</v>
      </c>
      <c r="C905" s="1" t="s">
        <v>62</v>
      </c>
      <c r="D905" s="1" t="s">
        <v>744</v>
      </c>
      <c r="E905" s="1" t="s">
        <v>176</v>
      </c>
      <c r="F905">
        <v>0</v>
      </c>
      <c r="G905">
        <v>0</v>
      </c>
      <c r="H905">
        <v>0</v>
      </c>
      <c r="I905">
        <v>0</v>
      </c>
      <c r="J905">
        <v>1</v>
      </c>
      <c r="BI905" s="3">
        <v>3</v>
      </c>
      <c r="BJ905" s="3" t="str">
        <f t="array" ref="BJ905">IF(C905="yes",VLOOKUP(BI905&amp;D905,CHOOSE({1,2},Schedule_2015!$A$2:$A$257&amp;Schedule_2015!$B$2:$B$257,Schedule_2015!$C$2:$C$257),2,0),VLOOKUP(BI905&amp;D905,CHOOSE({1,2},Schedule_2015!$A$2:$A$257&amp;Schedule_2015!$C$2:$C$257,Schedule_2015!$B$2:$B$257),2,0))</f>
        <v>CIN</v>
      </c>
      <c r="BK905" s="3">
        <f>VLOOKUP(BJ905,Def!$A$2:$Z$34,23,0)</f>
        <v>78.400000000000006</v>
      </c>
      <c r="BL905" s="3">
        <f>VLOOKUP(BJ905,Def!$A$2:$Z$34,16,0)</f>
        <v>288</v>
      </c>
      <c r="BM905" s="3">
        <f>VLOOKUP(BJ905,Def!$A$2:$Z$34,17,0)</f>
        <v>6</v>
      </c>
      <c r="BN905" s="3">
        <f>VLOOKUP(BJ905,Def!$A$2:$Z$34,24,0)</f>
        <v>8</v>
      </c>
      <c r="BO905" s="1">
        <f t="shared" ca="1" si="210"/>
        <v>0</v>
      </c>
      <c r="BP905" s="1">
        <f t="shared" ca="1" si="211"/>
        <v>0</v>
      </c>
      <c r="BQ905" s="1">
        <f t="shared" ca="1" si="212"/>
        <v>0</v>
      </c>
      <c r="BR905" s="1">
        <f t="shared" ca="1" si="213"/>
        <v>0</v>
      </c>
      <c r="BS905" s="1">
        <f t="shared" ca="1" si="214"/>
        <v>0</v>
      </c>
      <c r="BT905" s="1">
        <f t="shared" ca="1" si="215"/>
        <v>0</v>
      </c>
      <c r="BU905" s="1">
        <f t="shared" ca="1" si="216"/>
        <v>0</v>
      </c>
      <c r="BV905" s="1">
        <f t="shared" ca="1" si="217"/>
        <v>0</v>
      </c>
      <c r="BW905" s="1">
        <f t="shared" ca="1" si="218"/>
        <v>0</v>
      </c>
      <c r="BX905" s="1">
        <f t="shared" ca="1" si="219"/>
        <v>0</v>
      </c>
      <c r="BY905" s="1">
        <f t="shared" ca="1" si="220"/>
        <v>0</v>
      </c>
      <c r="BZ905" s="1">
        <f t="shared" ca="1" si="221"/>
        <v>0</v>
      </c>
      <c r="CA905" s="1">
        <f t="shared" ca="1" si="222"/>
        <v>0</v>
      </c>
      <c r="CB905" s="1">
        <f t="shared" ca="1" si="223"/>
        <v>0</v>
      </c>
      <c r="CC905" s="1">
        <f t="shared" ca="1" si="224"/>
        <v>0</v>
      </c>
    </row>
    <row r="906" spans="1:81" hidden="1" x14ac:dyDescent="0.25">
      <c r="A906" s="1" t="s">
        <v>783</v>
      </c>
      <c r="B906" s="1" t="s">
        <v>784</v>
      </c>
      <c r="C906" s="1" t="s">
        <v>62</v>
      </c>
      <c r="D906" s="1" t="s">
        <v>744</v>
      </c>
      <c r="E906" s="1" t="s">
        <v>94</v>
      </c>
      <c r="F906">
        <v>3</v>
      </c>
      <c r="G906">
        <v>0</v>
      </c>
      <c r="H906">
        <v>0</v>
      </c>
      <c r="I906">
        <v>0</v>
      </c>
      <c r="J906">
        <v>1</v>
      </c>
      <c r="BI906" s="3">
        <v>3</v>
      </c>
      <c r="BJ906" s="3" t="str">
        <f t="array" ref="BJ906">IF(C906="yes",VLOOKUP(BI906&amp;D906,CHOOSE({1,2},Schedule_2015!$A$2:$A$257&amp;Schedule_2015!$B$2:$B$257,Schedule_2015!$C$2:$C$257),2,0),VLOOKUP(BI906&amp;D906,CHOOSE({1,2},Schedule_2015!$A$2:$A$257&amp;Schedule_2015!$C$2:$C$257,Schedule_2015!$B$2:$B$257),2,0))</f>
        <v>CIN</v>
      </c>
      <c r="BK906" s="3">
        <f>VLOOKUP(BJ906,Def!$A$2:$Z$34,23,0)</f>
        <v>78.400000000000006</v>
      </c>
      <c r="BL906" s="3">
        <f>VLOOKUP(BJ906,Def!$A$2:$Z$34,16,0)</f>
        <v>288</v>
      </c>
      <c r="BM906" s="3">
        <f>VLOOKUP(BJ906,Def!$A$2:$Z$34,17,0)</f>
        <v>6</v>
      </c>
      <c r="BN906" s="3">
        <f>VLOOKUP(BJ906,Def!$A$2:$Z$34,24,0)</f>
        <v>8</v>
      </c>
      <c r="BO906" s="1">
        <f t="shared" ca="1" si="210"/>
        <v>0</v>
      </c>
      <c r="BP906" s="1">
        <f t="shared" ca="1" si="211"/>
        <v>0</v>
      </c>
      <c r="BQ906" s="1">
        <f t="shared" ca="1" si="212"/>
        <v>0</v>
      </c>
      <c r="BR906" s="1">
        <f t="shared" ca="1" si="213"/>
        <v>0</v>
      </c>
      <c r="BS906" s="1">
        <f t="shared" ca="1" si="214"/>
        <v>0</v>
      </c>
      <c r="BT906" s="1">
        <f t="shared" ca="1" si="215"/>
        <v>0</v>
      </c>
      <c r="BU906" s="1">
        <f t="shared" ca="1" si="216"/>
        <v>0</v>
      </c>
      <c r="BV906" s="1">
        <f t="shared" ca="1" si="217"/>
        <v>0</v>
      </c>
      <c r="BW906" s="1">
        <f t="shared" ca="1" si="218"/>
        <v>0</v>
      </c>
      <c r="BX906" s="1">
        <f t="shared" ca="1" si="219"/>
        <v>0</v>
      </c>
      <c r="BY906" s="1">
        <f t="shared" ca="1" si="220"/>
        <v>0</v>
      </c>
      <c r="BZ906" s="1">
        <f t="shared" ca="1" si="221"/>
        <v>0</v>
      </c>
      <c r="CA906" s="1">
        <f t="shared" ca="1" si="222"/>
        <v>0</v>
      </c>
      <c r="CB906" s="1">
        <f t="shared" ca="1" si="223"/>
        <v>0</v>
      </c>
      <c r="CC906" s="1">
        <f t="shared" ca="1" si="224"/>
        <v>0</v>
      </c>
    </row>
    <row r="907" spans="1:81" hidden="1" x14ac:dyDescent="0.25">
      <c r="A907" s="1" t="s">
        <v>307</v>
      </c>
      <c r="B907" s="1" t="s">
        <v>785</v>
      </c>
      <c r="C907" s="1" t="s">
        <v>62</v>
      </c>
      <c r="D907" s="1" t="s">
        <v>744</v>
      </c>
      <c r="E907" s="1" t="s">
        <v>118</v>
      </c>
      <c r="F907">
        <v>1</v>
      </c>
      <c r="G907">
        <v>0</v>
      </c>
      <c r="H907">
        <v>0</v>
      </c>
      <c r="I907">
        <v>0</v>
      </c>
      <c r="J907">
        <v>0</v>
      </c>
      <c r="BI907" s="3">
        <v>3</v>
      </c>
      <c r="BJ907" s="3" t="str">
        <f t="array" ref="BJ907">IF(C907="yes",VLOOKUP(BI907&amp;D907,CHOOSE({1,2},Schedule_2015!$A$2:$A$257&amp;Schedule_2015!$B$2:$B$257,Schedule_2015!$C$2:$C$257),2,0),VLOOKUP(BI907&amp;D907,CHOOSE({1,2},Schedule_2015!$A$2:$A$257&amp;Schedule_2015!$C$2:$C$257,Schedule_2015!$B$2:$B$257),2,0))</f>
        <v>CIN</v>
      </c>
      <c r="BK907" s="3">
        <f>VLOOKUP(BJ907,Def!$A$2:$Z$34,23,0)</f>
        <v>78.400000000000006</v>
      </c>
      <c r="BL907" s="3">
        <f>VLOOKUP(BJ907,Def!$A$2:$Z$34,16,0)</f>
        <v>288</v>
      </c>
      <c r="BM907" s="3">
        <f>VLOOKUP(BJ907,Def!$A$2:$Z$34,17,0)</f>
        <v>6</v>
      </c>
      <c r="BN907" s="3">
        <f>VLOOKUP(BJ907,Def!$A$2:$Z$34,24,0)</f>
        <v>8</v>
      </c>
      <c r="BO907" s="1">
        <f t="shared" ca="1" si="210"/>
        <v>0</v>
      </c>
      <c r="BP907" s="1">
        <f t="shared" ca="1" si="211"/>
        <v>0</v>
      </c>
      <c r="BQ907" s="1">
        <f t="shared" ca="1" si="212"/>
        <v>0</v>
      </c>
      <c r="BR907" s="1">
        <f t="shared" ca="1" si="213"/>
        <v>0</v>
      </c>
      <c r="BS907" s="1">
        <f t="shared" ca="1" si="214"/>
        <v>0</v>
      </c>
      <c r="BT907" s="1">
        <f t="shared" ca="1" si="215"/>
        <v>0</v>
      </c>
      <c r="BU907" s="1">
        <f t="shared" ca="1" si="216"/>
        <v>0</v>
      </c>
      <c r="BV907" s="1">
        <f t="shared" ca="1" si="217"/>
        <v>0</v>
      </c>
      <c r="BW907" s="1">
        <f t="shared" ca="1" si="218"/>
        <v>0</v>
      </c>
      <c r="BX907" s="1">
        <f t="shared" ca="1" si="219"/>
        <v>0</v>
      </c>
      <c r="BY907" s="1">
        <f t="shared" ca="1" si="220"/>
        <v>0</v>
      </c>
      <c r="BZ907" s="1">
        <f t="shared" ca="1" si="221"/>
        <v>0</v>
      </c>
      <c r="CA907" s="1">
        <f t="shared" ca="1" si="222"/>
        <v>0</v>
      </c>
      <c r="CB907" s="1">
        <f t="shared" ca="1" si="223"/>
        <v>0</v>
      </c>
      <c r="CC907" s="1">
        <f t="shared" ca="1" si="224"/>
        <v>0</v>
      </c>
    </row>
    <row r="908" spans="1:81" hidden="1" x14ac:dyDescent="0.25">
      <c r="A908" s="1" t="s">
        <v>2221</v>
      </c>
      <c r="B908" s="1" t="s">
        <v>2222</v>
      </c>
      <c r="C908" s="1" t="s">
        <v>62</v>
      </c>
      <c r="D908" s="1" t="s">
        <v>744</v>
      </c>
      <c r="E908" s="1" t="s">
        <v>100</v>
      </c>
      <c r="F908">
        <v>0</v>
      </c>
      <c r="G908">
        <v>0</v>
      </c>
      <c r="H908">
        <v>0</v>
      </c>
      <c r="I908">
        <v>0</v>
      </c>
      <c r="J908">
        <v>1</v>
      </c>
      <c r="BI908" s="3">
        <v>3</v>
      </c>
      <c r="BJ908" s="3" t="str">
        <f t="array" ref="BJ908">IF(C908="yes",VLOOKUP(BI908&amp;D908,CHOOSE({1,2},Schedule_2015!$A$2:$A$257&amp;Schedule_2015!$B$2:$B$257,Schedule_2015!$C$2:$C$257),2,0),VLOOKUP(BI908&amp;D908,CHOOSE({1,2},Schedule_2015!$A$2:$A$257&amp;Schedule_2015!$C$2:$C$257,Schedule_2015!$B$2:$B$257),2,0))</f>
        <v>CIN</v>
      </c>
      <c r="BK908" s="3">
        <f>VLOOKUP(BJ908,Def!$A$2:$Z$34,23,0)</f>
        <v>78.400000000000006</v>
      </c>
      <c r="BL908" s="3">
        <f>VLOOKUP(BJ908,Def!$A$2:$Z$34,16,0)</f>
        <v>288</v>
      </c>
      <c r="BM908" s="3">
        <f>VLOOKUP(BJ908,Def!$A$2:$Z$34,17,0)</f>
        <v>6</v>
      </c>
      <c r="BN908" s="3">
        <f>VLOOKUP(BJ908,Def!$A$2:$Z$34,24,0)</f>
        <v>8</v>
      </c>
      <c r="BO908" s="1">
        <f t="shared" ca="1" si="210"/>
        <v>0</v>
      </c>
      <c r="BP908" s="1">
        <f t="shared" ca="1" si="211"/>
        <v>0</v>
      </c>
      <c r="BQ908" s="1">
        <f t="shared" ca="1" si="212"/>
        <v>0</v>
      </c>
      <c r="BR908" s="1">
        <f t="shared" ca="1" si="213"/>
        <v>0</v>
      </c>
      <c r="BS908" s="1">
        <f t="shared" ca="1" si="214"/>
        <v>0</v>
      </c>
      <c r="BT908" s="1">
        <f t="shared" ca="1" si="215"/>
        <v>0</v>
      </c>
      <c r="BU908" s="1">
        <f t="shared" ca="1" si="216"/>
        <v>0</v>
      </c>
      <c r="BV908" s="1">
        <f t="shared" ca="1" si="217"/>
        <v>0</v>
      </c>
      <c r="BW908" s="1">
        <f t="shared" ca="1" si="218"/>
        <v>0</v>
      </c>
      <c r="BX908" s="1">
        <f t="shared" ca="1" si="219"/>
        <v>0</v>
      </c>
      <c r="BY908" s="1">
        <f t="shared" ca="1" si="220"/>
        <v>0</v>
      </c>
      <c r="BZ908" s="1">
        <f t="shared" ca="1" si="221"/>
        <v>0</v>
      </c>
      <c r="CA908" s="1">
        <f t="shared" ca="1" si="222"/>
        <v>0</v>
      </c>
      <c r="CB908" s="1">
        <f t="shared" ca="1" si="223"/>
        <v>0</v>
      </c>
      <c r="CC908" s="1">
        <f t="shared" ca="1" si="224"/>
        <v>0</v>
      </c>
    </row>
    <row r="909" spans="1:81" hidden="1" x14ac:dyDescent="0.25">
      <c r="A909" s="1" t="s">
        <v>655</v>
      </c>
      <c r="B909" s="1" t="s">
        <v>794</v>
      </c>
      <c r="C909" s="1" t="s">
        <v>62</v>
      </c>
      <c r="D909" s="1" t="s">
        <v>744</v>
      </c>
      <c r="E909" s="1" t="s">
        <v>100</v>
      </c>
      <c r="F909">
        <v>1</v>
      </c>
      <c r="G909">
        <v>0</v>
      </c>
      <c r="H909">
        <v>1</v>
      </c>
      <c r="I909">
        <v>0</v>
      </c>
      <c r="J909">
        <v>3</v>
      </c>
      <c r="BI909" s="3">
        <v>3</v>
      </c>
      <c r="BJ909" s="3" t="str">
        <f t="array" ref="BJ909">IF(C909="yes",VLOOKUP(BI909&amp;D909,CHOOSE({1,2},Schedule_2015!$A$2:$A$257&amp;Schedule_2015!$B$2:$B$257,Schedule_2015!$C$2:$C$257),2,0),VLOOKUP(BI909&amp;D909,CHOOSE({1,2},Schedule_2015!$A$2:$A$257&amp;Schedule_2015!$C$2:$C$257,Schedule_2015!$B$2:$B$257),2,0))</f>
        <v>CIN</v>
      </c>
      <c r="BK909" s="3">
        <f>VLOOKUP(BJ909,Def!$A$2:$Z$34,23,0)</f>
        <v>78.400000000000006</v>
      </c>
      <c r="BL909" s="3">
        <f>VLOOKUP(BJ909,Def!$A$2:$Z$34,16,0)</f>
        <v>288</v>
      </c>
      <c r="BM909" s="3">
        <f>VLOOKUP(BJ909,Def!$A$2:$Z$34,17,0)</f>
        <v>6</v>
      </c>
      <c r="BN909" s="3">
        <f>VLOOKUP(BJ909,Def!$A$2:$Z$34,24,0)</f>
        <v>8</v>
      </c>
      <c r="BO909" s="1">
        <f t="shared" ca="1" si="210"/>
        <v>0</v>
      </c>
      <c r="BP909" s="1">
        <f t="shared" ca="1" si="211"/>
        <v>0</v>
      </c>
      <c r="BQ909" s="1">
        <f t="shared" ca="1" si="212"/>
        <v>0</v>
      </c>
      <c r="BR909" s="1">
        <f t="shared" ca="1" si="213"/>
        <v>0</v>
      </c>
      <c r="BS909" s="1">
        <f t="shared" ca="1" si="214"/>
        <v>0</v>
      </c>
      <c r="BT909" s="1">
        <f t="shared" ca="1" si="215"/>
        <v>0</v>
      </c>
      <c r="BU909" s="1">
        <f t="shared" ca="1" si="216"/>
        <v>0</v>
      </c>
      <c r="BV909" s="1">
        <f t="shared" ca="1" si="217"/>
        <v>0</v>
      </c>
      <c r="BW909" s="1">
        <f t="shared" ca="1" si="218"/>
        <v>0</v>
      </c>
      <c r="BX909" s="1">
        <f t="shared" ca="1" si="219"/>
        <v>0</v>
      </c>
      <c r="BY909" s="1">
        <f t="shared" ca="1" si="220"/>
        <v>0</v>
      </c>
      <c r="BZ909" s="1">
        <f t="shared" ca="1" si="221"/>
        <v>0</v>
      </c>
      <c r="CA909" s="1">
        <f t="shared" ca="1" si="222"/>
        <v>0</v>
      </c>
      <c r="CB909" s="1">
        <f t="shared" ca="1" si="223"/>
        <v>0</v>
      </c>
      <c r="CC909" s="1">
        <f t="shared" ca="1" si="224"/>
        <v>0</v>
      </c>
    </row>
    <row r="910" spans="1:81" hidden="1" x14ac:dyDescent="0.25">
      <c r="A910" s="1" t="s">
        <v>788</v>
      </c>
      <c r="B910" s="1" t="s">
        <v>789</v>
      </c>
      <c r="C910" s="1" t="s">
        <v>62</v>
      </c>
      <c r="D910" s="1" t="s">
        <v>744</v>
      </c>
      <c r="E910" s="1" t="s">
        <v>165</v>
      </c>
      <c r="F910">
        <v>0</v>
      </c>
      <c r="G910">
        <v>0</v>
      </c>
      <c r="H910">
        <v>0</v>
      </c>
      <c r="I910">
        <v>1</v>
      </c>
      <c r="J910">
        <v>4</v>
      </c>
      <c r="BI910" s="3">
        <v>3</v>
      </c>
      <c r="BJ910" s="3" t="str">
        <f t="array" ref="BJ910">IF(C910="yes",VLOOKUP(BI910&amp;D910,CHOOSE({1,2},Schedule_2015!$A$2:$A$257&amp;Schedule_2015!$B$2:$B$257,Schedule_2015!$C$2:$C$257),2,0),VLOOKUP(BI910&amp;D910,CHOOSE({1,2},Schedule_2015!$A$2:$A$257&amp;Schedule_2015!$C$2:$C$257,Schedule_2015!$B$2:$B$257),2,0))</f>
        <v>CIN</v>
      </c>
      <c r="BK910" s="3">
        <f>VLOOKUP(BJ910,Def!$A$2:$Z$34,23,0)</f>
        <v>78.400000000000006</v>
      </c>
      <c r="BL910" s="3">
        <f>VLOOKUP(BJ910,Def!$A$2:$Z$34,16,0)</f>
        <v>288</v>
      </c>
      <c r="BM910" s="3">
        <f>VLOOKUP(BJ910,Def!$A$2:$Z$34,17,0)</f>
        <v>6</v>
      </c>
      <c r="BN910" s="3">
        <f>VLOOKUP(BJ910,Def!$A$2:$Z$34,24,0)</f>
        <v>8</v>
      </c>
      <c r="BO910" s="1">
        <f t="shared" ca="1" si="210"/>
        <v>0</v>
      </c>
      <c r="BP910" s="1">
        <f t="shared" ca="1" si="211"/>
        <v>0</v>
      </c>
      <c r="BQ910" s="1">
        <f t="shared" ca="1" si="212"/>
        <v>0</v>
      </c>
      <c r="BR910" s="1">
        <f t="shared" ca="1" si="213"/>
        <v>0</v>
      </c>
      <c r="BS910" s="1">
        <f t="shared" ca="1" si="214"/>
        <v>0</v>
      </c>
      <c r="BT910" s="1">
        <f t="shared" ca="1" si="215"/>
        <v>0</v>
      </c>
      <c r="BU910" s="1">
        <f t="shared" ca="1" si="216"/>
        <v>0</v>
      </c>
      <c r="BV910" s="1">
        <f t="shared" ca="1" si="217"/>
        <v>0</v>
      </c>
      <c r="BW910" s="1">
        <f t="shared" ca="1" si="218"/>
        <v>0</v>
      </c>
      <c r="BX910" s="1">
        <f t="shared" ca="1" si="219"/>
        <v>0</v>
      </c>
      <c r="BY910" s="1">
        <f t="shared" ca="1" si="220"/>
        <v>0</v>
      </c>
      <c r="BZ910" s="1">
        <f t="shared" ca="1" si="221"/>
        <v>0</v>
      </c>
      <c r="CA910" s="1">
        <f t="shared" ca="1" si="222"/>
        <v>0</v>
      </c>
      <c r="CB910" s="1">
        <f t="shared" ca="1" si="223"/>
        <v>0</v>
      </c>
      <c r="CC910" s="1">
        <f t="shared" ca="1" si="224"/>
        <v>0</v>
      </c>
    </row>
    <row r="911" spans="1:81" hidden="1" x14ac:dyDescent="0.25">
      <c r="A911" s="1" t="s">
        <v>790</v>
      </c>
      <c r="B911" s="1" t="s">
        <v>791</v>
      </c>
      <c r="C911" s="1" t="s">
        <v>62</v>
      </c>
      <c r="D911" s="1" t="s">
        <v>744</v>
      </c>
      <c r="E911" s="1" t="s">
        <v>94</v>
      </c>
      <c r="F911">
        <v>1</v>
      </c>
      <c r="G911">
        <v>0</v>
      </c>
      <c r="H911">
        <v>0</v>
      </c>
      <c r="I911">
        <v>0</v>
      </c>
      <c r="J911">
        <v>0</v>
      </c>
      <c r="BI911" s="3">
        <v>3</v>
      </c>
      <c r="BJ911" s="3" t="str">
        <f t="array" ref="BJ911">IF(C911="yes",VLOOKUP(BI911&amp;D911,CHOOSE({1,2},Schedule_2015!$A$2:$A$257&amp;Schedule_2015!$B$2:$B$257,Schedule_2015!$C$2:$C$257),2,0),VLOOKUP(BI911&amp;D911,CHOOSE({1,2},Schedule_2015!$A$2:$A$257&amp;Schedule_2015!$C$2:$C$257,Schedule_2015!$B$2:$B$257),2,0))</f>
        <v>CIN</v>
      </c>
      <c r="BK911" s="3">
        <f>VLOOKUP(BJ911,Def!$A$2:$Z$34,23,0)</f>
        <v>78.400000000000006</v>
      </c>
      <c r="BL911" s="3">
        <f>VLOOKUP(BJ911,Def!$A$2:$Z$34,16,0)</f>
        <v>288</v>
      </c>
      <c r="BM911" s="3">
        <f>VLOOKUP(BJ911,Def!$A$2:$Z$34,17,0)</f>
        <v>6</v>
      </c>
      <c r="BN911" s="3">
        <f>VLOOKUP(BJ911,Def!$A$2:$Z$34,24,0)</f>
        <v>8</v>
      </c>
      <c r="BO911" s="1">
        <f t="shared" ca="1" si="210"/>
        <v>0</v>
      </c>
      <c r="BP911" s="1">
        <f t="shared" ca="1" si="211"/>
        <v>0</v>
      </c>
      <c r="BQ911" s="1">
        <f t="shared" ca="1" si="212"/>
        <v>0</v>
      </c>
      <c r="BR911" s="1">
        <f t="shared" ca="1" si="213"/>
        <v>0</v>
      </c>
      <c r="BS911" s="1">
        <f t="shared" ca="1" si="214"/>
        <v>0</v>
      </c>
      <c r="BT911" s="1">
        <f t="shared" ca="1" si="215"/>
        <v>0</v>
      </c>
      <c r="BU911" s="1">
        <f t="shared" ca="1" si="216"/>
        <v>0</v>
      </c>
      <c r="BV911" s="1">
        <f t="shared" ca="1" si="217"/>
        <v>0</v>
      </c>
      <c r="BW911" s="1">
        <f t="shared" ca="1" si="218"/>
        <v>0</v>
      </c>
      <c r="BX911" s="1">
        <f t="shared" ca="1" si="219"/>
        <v>0</v>
      </c>
      <c r="BY911" s="1">
        <f t="shared" ca="1" si="220"/>
        <v>0</v>
      </c>
      <c r="BZ911" s="1">
        <f t="shared" ca="1" si="221"/>
        <v>0</v>
      </c>
      <c r="CA911" s="1">
        <f t="shared" ca="1" si="222"/>
        <v>0</v>
      </c>
      <c r="CB911" s="1">
        <f t="shared" ca="1" si="223"/>
        <v>0</v>
      </c>
      <c r="CC911" s="1">
        <f t="shared" ca="1" si="224"/>
        <v>0</v>
      </c>
    </row>
    <row r="912" spans="1:81" hidden="1" x14ac:dyDescent="0.25">
      <c r="A912" s="1" t="s">
        <v>792</v>
      </c>
      <c r="B912" s="1" t="s">
        <v>793</v>
      </c>
      <c r="C912" s="1" t="s">
        <v>62</v>
      </c>
      <c r="D912" s="1" t="s">
        <v>744</v>
      </c>
      <c r="E912" s="1" t="s">
        <v>118</v>
      </c>
      <c r="F912">
        <v>1</v>
      </c>
      <c r="G912">
        <v>0</v>
      </c>
      <c r="H912">
        <v>0</v>
      </c>
      <c r="I912">
        <v>0</v>
      </c>
      <c r="J912">
        <v>1</v>
      </c>
      <c r="BI912" s="3">
        <v>3</v>
      </c>
      <c r="BJ912" s="3" t="str">
        <f t="array" ref="BJ912">IF(C912="yes",VLOOKUP(BI912&amp;D912,CHOOSE({1,2},Schedule_2015!$A$2:$A$257&amp;Schedule_2015!$B$2:$B$257,Schedule_2015!$C$2:$C$257),2,0),VLOOKUP(BI912&amp;D912,CHOOSE({1,2},Schedule_2015!$A$2:$A$257&amp;Schedule_2015!$C$2:$C$257,Schedule_2015!$B$2:$B$257),2,0))</f>
        <v>CIN</v>
      </c>
      <c r="BK912" s="3">
        <f>VLOOKUP(BJ912,Def!$A$2:$Z$34,23,0)</f>
        <v>78.400000000000006</v>
      </c>
      <c r="BL912" s="3">
        <f>VLOOKUP(BJ912,Def!$A$2:$Z$34,16,0)</f>
        <v>288</v>
      </c>
      <c r="BM912" s="3">
        <f>VLOOKUP(BJ912,Def!$A$2:$Z$34,17,0)</f>
        <v>6</v>
      </c>
      <c r="BN912" s="3">
        <f>VLOOKUP(BJ912,Def!$A$2:$Z$34,24,0)</f>
        <v>8</v>
      </c>
      <c r="BO912" s="1">
        <f t="shared" ca="1" si="210"/>
        <v>0</v>
      </c>
      <c r="BP912" s="1">
        <f t="shared" ca="1" si="211"/>
        <v>0</v>
      </c>
      <c r="BQ912" s="1">
        <f t="shared" ca="1" si="212"/>
        <v>0</v>
      </c>
      <c r="BR912" s="1">
        <f t="shared" ca="1" si="213"/>
        <v>0</v>
      </c>
      <c r="BS912" s="1">
        <f t="shared" ca="1" si="214"/>
        <v>0</v>
      </c>
      <c r="BT912" s="1">
        <f t="shared" ca="1" si="215"/>
        <v>0</v>
      </c>
      <c r="BU912" s="1">
        <f t="shared" ca="1" si="216"/>
        <v>0</v>
      </c>
      <c r="BV912" s="1">
        <f t="shared" ca="1" si="217"/>
        <v>0</v>
      </c>
      <c r="BW912" s="1">
        <f t="shared" ca="1" si="218"/>
        <v>0</v>
      </c>
      <c r="BX912" s="1">
        <f t="shared" ca="1" si="219"/>
        <v>0</v>
      </c>
      <c r="BY912" s="1">
        <f t="shared" ca="1" si="220"/>
        <v>0</v>
      </c>
      <c r="BZ912" s="1">
        <f t="shared" ca="1" si="221"/>
        <v>0</v>
      </c>
      <c r="CA912" s="1">
        <f t="shared" ca="1" si="222"/>
        <v>0</v>
      </c>
      <c r="CB912" s="1">
        <f t="shared" ca="1" si="223"/>
        <v>0</v>
      </c>
      <c r="CC912" s="1">
        <f t="shared" ca="1" si="224"/>
        <v>0</v>
      </c>
    </row>
    <row r="913" spans="1:81" hidden="1" x14ac:dyDescent="0.25">
      <c r="A913" s="1" t="s">
        <v>767</v>
      </c>
      <c r="B913" s="1" t="s">
        <v>768</v>
      </c>
      <c r="C913" s="1" t="s">
        <v>62</v>
      </c>
      <c r="D913" s="1" t="s">
        <v>744</v>
      </c>
      <c r="E913" s="1" t="s">
        <v>100</v>
      </c>
      <c r="F913">
        <v>2</v>
      </c>
      <c r="G913">
        <v>0</v>
      </c>
      <c r="H913">
        <v>0</v>
      </c>
      <c r="I913">
        <v>0</v>
      </c>
      <c r="J913">
        <v>3</v>
      </c>
      <c r="BI913" s="3">
        <v>3</v>
      </c>
      <c r="BJ913" s="3" t="str">
        <f t="array" ref="BJ913">IF(C913="yes",VLOOKUP(BI913&amp;D913,CHOOSE({1,2},Schedule_2015!$A$2:$A$257&amp;Schedule_2015!$B$2:$B$257,Schedule_2015!$C$2:$C$257),2,0),VLOOKUP(BI913&amp;D913,CHOOSE({1,2},Schedule_2015!$A$2:$A$257&amp;Schedule_2015!$C$2:$C$257,Schedule_2015!$B$2:$B$257),2,0))</f>
        <v>CIN</v>
      </c>
      <c r="BK913" s="3">
        <f>VLOOKUP(BJ913,Def!$A$2:$Z$34,23,0)</f>
        <v>78.400000000000006</v>
      </c>
      <c r="BL913" s="3">
        <f>VLOOKUP(BJ913,Def!$A$2:$Z$34,16,0)</f>
        <v>288</v>
      </c>
      <c r="BM913" s="3">
        <f>VLOOKUP(BJ913,Def!$A$2:$Z$34,17,0)</f>
        <v>6</v>
      </c>
      <c r="BN913" s="3">
        <f>VLOOKUP(BJ913,Def!$A$2:$Z$34,24,0)</f>
        <v>8</v>
      </c>
      <c r="BO913" s="1">
        <f t="shared" ca="1" si="210"/>
        <v>0</v>
      </c>
      <c r="BP913" s="1">
        <f t="shared" ca="1" si="211"/>
        <v>0</v>
      </c>
      <c r="BQ913" s="1">
        <f t="shared" ca="1" si="212"/>
        <v>0</v>
      </c>
      <c r="BR913" s="1">
        <f t="shared" ca="1" si="213"/>
        <v>0</v>
      </c>
      <c r="BS913" s="1">
        <f t="shared" ca="1" si="214"/>
        <v>0</v>
      </c>
      <c r="BT913" s="1">
        <f t="shared" ca="1" si="215"/>
        <v>0</v>
      </c>
      <c r="BU913" s="1">
        <f t="shared" ca="1" si="216"/>
        <v>0</v>
      </c>
      <c r="BV913" s="1">
        <f t="shared" ca="1" si="217"/>
        <v>0</v>
      </c>
      <c r="BW913" s="1">
        <f t="shared" ca="1" si="218"/>
        <v>0</v>
      </c>
      <c r="BX913" s="1">
        <f t="shared" ca="1" si="219"/>
        <v>0</v>
      </c>
      <c r="BY913" s="1">
        <f t="shared" ca="1" si="220"/>
        <v>0</v>
      </c>
      <c r="BZ913" s="1">
        <f t="shared" ca="1" si="221"/>
        <v>0</v>
      </c>
      <c r="CA913" s="1">
        <f t="shared" ca="1" si="222"/>
        <v>0</v>
      </c>
      <c r="CB913" s="1">
        <f t="shared" ca="1" si="223"/>
        <v>0</v>
      </c>
      <c r="CC913" s="1">
        <f t="shared" ca="1" si="224"/>
        <v>0</v>
      </c>
    </row>
    <row r="914" spans="1:81" hidden="1" x14ac:dyDescent="0.25">
      <c r="A914" s="1" t="s">
        <v>797</v>
      </c>
      <c r="B914" s="1" t="s">
        <v>798</v>
      </c>
      <c r="C914" s="1" t="s">
        <v>62</v>
      </c>
      <c r="D914" s="1" t="s">
        <v>744</v>
      </c>
      <c r="E914" s="1" t="s">
        <v>105</v>
      </c>
      <c r="F914">
        <v>2</v>
      </c>
      <c r="G914">
        <v>0</v>
      </c>
      <c r="H914">
        <v>0</v>
      </c>
      <c r="I914">
        <v>0</v>
      </c>
      <c r="J914">
        <v>1</v>
      </c>
      <c r="BI914" s="3">
        <v>3</v>
      </c>
      <c r="BJ914" s="3" t="str">
        <f t="array" ref="BJ914">IF(C914="yes",VLOOKUP(BI914&amp;D914,CHOOSE({1,2},Schedule_2015!$A$2:$A$257&amp;Schedule_2015!$B$2:$B$257,Schedule_2015!$C$2:$C$257),2,0),VLOOKUP(BI914&amp;D914,CHOOSE({1,2},Schedule_2015!$A$2:$A$257&amp;Schedule_2015!$C$2:$C$257,Schedule_2015!$B$2:$B$257),2,0))</f>
        <v>CIN</v>
      </c>
      <c r="BK914" s="3">
        <f>VLOOKUP(BJ914,Def!$A$2:$Z$34,23,0)</f>
        <v>78.400000000000006</v>
      </c>
      <c r="BL914" s="3">
        <f>VLOOKUP(BJ914,Def!$A$2:$Z$34,16,0)</f>
        <v>288</v>
      </c>
      <c r="BM914" s="3">
        <f>VLOOKUP(BJ914,Def!$A$2:$Z$34,17,0)</f>
        <v>6</v>
      </c>
      <c r="BN914" s="3">
        <f>VLOOKUP(BJ914,Def!$A$2:$Z$34,24,0)</f>
        <v>8</v>
      </c>
      <c r="BO914" s="1">
        <f t="shared" ca="1" si="210"/>
        <v>0</v>
      </c>
      <c r="BP914" s="1">
        <f t="shared" ca="1" si="211"/>
        <v>0</v>
      </c>
      <c r="BQ914" s="1">
        <f t="shared" ca="1" si="212"/>
        <v>0</v>
      </c>
      <c r="BR914" s="1">
        <f t="shared" ca="1" si="213"/>
        <v>0</v>
      </c>
      <c r="BS914" s="1">
        <f t="shared" ca="1" si="214"/>
        <v>0</v>
      </c>
      <c r="BT914" s="1">
        <f t="shared" ca="1" si="215"/>
        <v>0</v>
      </c>
      <c r="BU914" s="1">
        <f t="shared" ca="1" si="216"/>
        <v>0</v>
      </c>
      <c r="BV914" s="1">
        <f t="shared" ca="1" si="217"/>
        <v>0</v>
      </c>
      <c r="BW914" s="1">
        <f t="shared" ca="1" si="218"/>
        <v>0</v>
      </c>
      <c r="BX914" s="1">
        <f t="shared" ca="1" si="219"/>
        <v>0</v>
      </c>
      <c r="BY914" s="1">
        <f t="shared" ca="1" si="220"/>
        <v>0</v>
      </c>
      <c r="BZ914" s="1">
        <f t="shared" ca="1" si="221"/>
        <v>0</v>
      </c>
      <c r="CA914" s="1">
        <f t="shared" ca="1" si="222"/>
        <v>0</v>
      </c>
      <c r="CB914" s="1">
        <f t="shared" ca="1" si="223"/>
        <v>0</v>
      </c>
      <c r="CC914" s="1">
        <f t="shared" ca="1" si="224"/>
        <v>0</v>
      </c>
    </row>
    <row r="915" spans="1:81" hidden="1" x14ac:dyDescent="0.25">
      <c r="A915" s="1" t="s">
        <v>1111</v>
      </c>
      <c r="B915" s="1" t="s">
        <v>1525</v>
      </c>
      <c r="C915" s="1" t="s">
        <v>135</v>
      </c>
      <c r="D915" s="1" t="s">
        <v>1508</v>
      </c>
      <c r="E915" s="1" t="s">
        <v>165</v>
      </c>
      <c r="F915">
        <v>4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BI915" s="3">
        <v>2</v>
      </c>
      <c r="BJ915" s="3" t="str">
        <f t="array" ref="BJ915">IF(C915="yes",VLOOKUP(BI915&amp;D915,CHOOSE({1,2},Schedule_2015!$A$2:$A$257&amp;Schedule_2015!$B$2:$B$257,Schedule_2015!$C$2:$C$257),2,0),VLOOKUP(BI915&amp;D915,CHOOSE({1,2},Schedule_2015!$A$2:$A$257&amp;Schedule_2015!$C$2:$C$257,Schedule_2015!$B$2:$B$257),2,0))</f>
        <v>CIN</v>
      </c>
      <c r="BK915" s="3">
        <f>VLOOKUP(BJ915,Def!$A$2:$Z$34,23,0)</f>
        <v>78.400000000000006</v>
      </c>
      <c r="BL915" s="3">
        <f>VLOOKUP(BJ915,Def!$A$2:$Z$34,16,0)</f>
        <v>288</v>
      </c>
      <c r="BM915" s="3">
        <f>VLOOKUP(BJ915,Def!$A$2:$Z$34,17,0)</f>
        <v>6</v>
      </c>
      <c r="BN915" s="3">
        <f>VLOOKUP(BJ915,Def!$A$2:$Z$34,24,0)</f>
        <v>8</v>
      </c>
      <c r="BO915" s="1">
        <f t="shared" ca="1" si="210"/>
        <v>0</v>
      </c>
      <c r="BP915" s="1">
        <f t="shared" ca="1" si="211"/>
        <v>0</v>
      </c>
      <c r="BQ915" s="1">
        <f t="shared" ca="1" si="212"/>
        <v>0</v>
      </c>
      <c r="BR915" s="1">
        <f t="shared" ca="1" si="213"/>
        <v>0</v>
      </c>
      <c r="BS915" s="1">
        <f t="shared" ca="1" si="214"/>
        <v>0</v>
      </c>
      <c r="BT915" s="1">
        <f t="shared" ca="1" si="215"/>
        <v>0</v>
      </c>
      <c r="BU915" s="1">
        <f t="shared" ca="1" si="216"/>
        <v>0</v>
      </c>
      <c r="BV915" s="1">
        <f t="shared" ca="1" si="217"/>
        <v>0</v>
      </c>
      <c r="BW915" s="1">
        <f t="shared" ca="1" si="218"/>
        <v>0</v>
      </c>
      <c r="BX915" s="1">
        <f t="shared" ca="1" si="219"/>
        <v>0</v>
      </c>
      <c r="BY915" s="1">
        <f t="shared" ca="1" si="220"/>
        <v>0</v>
      </c>
      <c r="BZ915" s="1">
        <f t="shared" ca="1" si="221"/>
        <v>0</v>
      </c>
      <c r="CA915" s="1">
        <f t="shared" ca="1" si="222"/>
        <v>0</v>
      </c>
      <c r="CB915" s="1">
        <f t="shared" ca="1" si="223"/>
        <v>0</v>
      </c>
      <c r="CC915" s="1">
        <f t="shared" ca="1" si="224"/>
        <v>0</v>
      </c>
    </row>
    <row r="916" spans="1:81" hidden="1" x14ac:dyDescent="0.25">
      <c r="A916" s="1" t="s">
        <v>183</v>
      </c>
      <c r="B916" s="1" t="s">
        <v>1534</v>
      </c>
      <c r="C916" s="1" t="s">
        <v>135</v>
      </c>
      <c r="D916" s="1" t="s">
        <v>1508</v>
      </c>
      <c r="E916" s="1" t="s">
        <v>115</v>
      </c>
      <c r="F916">
        <v>3</v>
      </c>
      <c r="G916">
        <v>1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1</v>
      </c>
      <c r="BI916" s="3">
        <v>2</v>
      </c>
      <c r="BJ916" s="3" t="str">
        <f t="array" ref="BJ916">IF(C916="yes",VLOOKUP(BI916&amp;D916,CHOOSE({1,2},Schedule_2015!$A$2:$A$257&amp;Schedule_2015!$B$2:$B$257,Schedule_2015!$C$2:$C$257),2,0),VLOOKUP(BI916&amp;D916,CHOOSE({1,2},Schedule_2015!$A$2:$A$257&amp;Schedule_2015!$C$2:$C$257,Schedule_2015!$B$2:$B$257),2,0))</f>
        <v>CIN</v>
      </c>
      <c r="BK916" s="3">
        <f>VLOOKUP(BJ916,Def!$A$2:$Z$34,23,0)</f>
        <v>78.400000000000006</v>
      </c>
      <c r="BL916" s="3">
        <f>VLOOKUP(BJ916,Def!$A$2:$Z$34,16,0)</f>
        <v>288</v>
      </c>
      <c r="BM916" s="3">
        <f>VLOOKUP(BJ916,Def!$A$2:$Z$34,17,0)</f>
        <v>6</v>
      </c>
      <c r="BN916" s="3">
        <f>VLOOKUP(BJ916,Def!$A$2:$Z$34,24,0)</f>
        <v>8</v>
      </c>
      <c r="BO916" s="1">
        <f t="shared" ca="1" si="210"/>
        <v>0</v>
      </c>
      <c r="BP916" s="1">
        <f t="shared" ca="1" si="211"/>
        <v>0</v>
      </c>
      <c r="BQ916" s="1">
        <f t="shared" ca="1" si="212"/>
        <v>0</v>
      </c>
      <c r="BR916" s="1">
        <f t="shared" ca="1" si="213"/>
        <v>0</v>
      </c>
      <c r="BS916" s="1">
        <f t="shared" ca="1" si="214"/>
        <v>0</v>
      </c>
      <c r="BT916" s="1">
        <f t="shared" ca="1" si="215"/>
        <v>0</v>
      </c>
      <c r="BU916" s="1">
        <f t="shared" ca="1" si="216"/>
        <v>0</v>
      </c>
      <c r="BV916" s="1">
        <f t="shared" ca="1" si="217"/>
        <v>0</v>
      </c>
      <c r="BW916" s="1">
        <f t="shared" ca="1" si="218"/>
        <v>0</v>
      </c>
      <c r="BX916" s="1">
        <f t="shared" ca="1" si="219"/>
        <v>0</v>
      </c>
      <c r="BY916" s="1">
        <f t="shared" ca="1" si="220"/>
        <v>0</v>
      </c>
      <c r="BZ916" s="1">
        <f t="shared" ca="1" si="221"/>
        <v>0</v>
      </c>
      <c r="CA916" s="1">
        <f t="shared" ca="1" si="222"/>
        <v>0</v>
      </c>
      <c r="CB916" s="1">
        <f t="shared" ca="1" si="223"/>
        <v>0</v>
      </c>
      <c r="CC916" s="1">
        <f t="shared" ca="1" si="224"/>
        <v>0</v>
      </c>
    </row>
    <row r="917" spans="1:81" hidden="1" x14ac:dyDescent="0.25">
      <c r="A917" s="1" t="s">
        <v>1520</v>
      </c>
      <c r="B917" s="1" t="s">
        <v>1521</v>
      </c>
      <c r="C917" s="1" t="s">
        <v>135</v>
      </c>
      <c r="D917" s="1" t="s">
        <v>1508</v>
      </c>
      <c r="E917" s="1" t="s">
        <v>88</v>
      </c>
      <c r="P917">
        <v>3</v>
      </c>
      <c r="Q917">
        <v>2</v>
      </c>
      <c r="R917">
        <v>40</v>
      </c>
      <c r="S917">
        <v>6</v>
      </c>
      <c r="T917">
        <v>1</v>
      </c>
      <c r="U917">
        <v>0</v>
      </c>
      <c r="V917">
        <v>1</v>
      </c>
      <c r="W917">
        <v>0</v>
      </c>
      <c r="X917">
        <v>1</v>
      </c>
      <c r="BI917" s="3">
        <v>2</v>
      </c>
      <c r="BJ917" s="3" t="str">
        <f t="array" ref="BJ917">IF(C917="yes",VLOOKUP(BI917&amp;D917,CHOOSE({1,2},Schedule_2015!$A$2:$A$257&amp;Schedule_2015!$B$2:$B$257,Schedule_2015!$C$2:$C$257),2,0),VLOOKUP(BI917&amp;D917,CHOOSE({1,2},Schedule_2015!$A$2:$A$257&amp;Schedule_2015!$C$2:$C$257,Schedule_2015!$B$2:$B$257),2,0))</f>
        <v>CIN</v>
      </c>
      <c r="BK917" s="3">
        <f>VLOOKUP(BJ917,Def!$A$2:$Z$34,23,0)</f>
        <v>78.400000000000006</v>
      </c>
      <c r="BL917" s="3">
        <f>VLOOKUP(BJ917,Def!$A$2:$Z$34,16,0)</f>
        <v>288</v>
      </c>
      <c r="BM917" s="3">
        <f>VLOOKUP(BJ917,Def!$A$2:$Z$34,17,0)</f>
        <v>6</v>
      </c>
      <c r="BN917" s="3">
        <f>VLOOKUP(BJ917,Def!$A$2:$Z$34,24,0)</f>
        <v>8</v>
      </c>
      <c r="BO917" s="1">
        <f t="shared" ca="1" si="210"/>
        <v>0</v>
      </c>
      <c r="BP917" s="1">
        <f t="shared" ca="1" si="211"/>
        <v>0</v>
      </c>
      <c r="BQ917" s="1">
        <f t="shared" ca="1" si="212"/>
        <v>0</v>
      </c>
      <c r="BR917" s="1">
        <f t="shared" ca="1" si="213"/>
        <v>0</v>
      </c>
      <c r="BS917" s="1">
        <f t="shared" ca="1" si="214"/>
        <v>0</v>
      </c>
      <c r="BT917" s="1">
        <f t="shared" ca="1" si="215"/>
        <v>0</v>
      </c>
      <c r="BU917" s="1">
        <f t="shared" ca="1" si="216"/>
        <v>0</v>
      </c>
      <c r="BV917" s="1">
        <f t="shared" ca="1" si="217"/>
        <v>0</v>
      </c>
      <c r="BW917" s="1">
        <f t="shared" ca="1" si="218"/>
        <v>0</v>
      </c>
      <c r="BX917" s="1">
        <f t="shared" ca="1" si="219"/>
        <v>0</v>
      </c>
      <c r="BY917" s="1">
        <f t="shared" ca="1" si="220"/>
        <v>0</v>
      </c>
      <c r="BZ917" s="1">
        <f t="shared" ca="1" si="221"/>
        <v>0</v>
      </c>
      <c r="CA917" s="1">
        <f t="shared" ca="1" si="222"/>
        <v>0</v>
      </c>
      <c r="CB917" s="1">
        <f t="shared" ca="1" si="223"/>
        <v>0</v>
      </c>
      <c r="CC917" s="1">
        <f t="shared" ca="1" si="224"/>
        <v>0</v>
      </c>
    </row>
    <row r="918" spans="1:81" hidden="1" x14ac:dyDescent="0.25">
      <c r="A918" s="1" t="s">
        <v>1522</v>
      </c>
      <c r="B918" s="1" t="s">
        <v>1523</v>
      </c>
      <c r="C918" s="1" t="s">
        <v>135</v>
      </c>
      <c r="D918" s="1" t="s">
        <v>1508</v>
      </c>
      <c r="E918" s="1" t="s">
        <v>91</v>
      </c>
      <c r="AK918">
        <v>38</v>
      </c>
      <c r="AL918">
        <v>0</v>
      </c>
      <c r="AM918">
        <v>53</v>
      </c>
      <c r="AN918">
        <v>3</v>
      </c>
      <c r="AO918">
        <v>144</v>
      </c>
      <c r="BI918" s="3">
        <v>2</v>
      </c>
      <c r="BJ918" s="3" t="str">
        <f t="array" ref="BJ918">IF(C918="yes",VLOOKUP(BI918&amp;D918,CHOOSE({1,2},Schedule_2015!$A$2:$A$257&amp;Schedule_2015!$B$2:$B$257,Schedule_2015!$C$2:$C$257),2,0),VLOOKUP(BI918&amp;D918,CHOOSE({1,2},Schedule_2015!$A$2:$A$257&amp;Schedule_2015!$C$2:$C$257,Schedule_2015!$B$2:$B$257),2,0))</f>
        <v>CIN</v>
      </c>
      <c r="BK918" s="3">
        <f>VLOOKUP(BJ918,Def!$A$2:$Z$34,23,0)</f>
        <v>78.400000000000006</v>
      </c>
      <c r="BL918" s="3">
        <f>VLOOKUP(BJ918,Def!$A$2:$Z$34,16,0)</f>
        <v>288</v>
      </c>
      <c r="BM918" s="3">
        <f>VLOOKUP(BJ918,Def!$A$2:$Z$34,17,0)</f>
        <v>6</v>
      </c>
      <c r="BN918" s="3">
        <f>VLOOKUP(BJ918,Def!$A$2:$Z$34,24,0)</f>
        <v>8</v>
      </c>
      <c r="BO918" s="1">
        <f t="shared" ca="1" si="210"/>
        <v>0</v>
      </c>
      <c r="BP918" s="1">
        <f t="shared" ca="1" si="211"/>
        <v>0</v>
      </c>
      <c r="BQ918" s="1">
        <f t="shared" ca="1" si="212"/>
        <v>0</v>
      </c>
      <c r="BR918" s="1">
        <f t="shared" ca="1" si="213"/>
        <v>0</v>
      </c>
      <c r="BS918" s="1">
        <f t="shared" ca="1" si="214"/>
        <v>0</v>
      </c>
      <c r="BT918" s="1">
        <f t="shared" ca="1" si="215"/>
        <v>0</v>
      </c>
      <c r="BU918" s="1">
        <f t="shared" ca="1" si="216"/>
        <v>0</v>
      </c>
      <c r="BV918" s="1">
        <f t="shared" ca="1" si="217"/>
        <v>0</v>
      </c>
      <c r="BW918" s="1">
        <f t="shared" ca="1" si="218"/>
        <v>0</v>
      </c>
      <c r="BX918" s="1">
        <f t="shared" ca="1" si="219"/>
        <v>0</v>
      </c>
      <c r="BY918" s="1">
        <f t="shared" ca="1" si="220"/>
        <v>0</v>
      </c>
      <c r="BZ918" s="1">
        <f t="shared" ca="1" si="221"/>
        <v>0</v>
      </c>
      <c r="CA918" s="1">
        <f t="shared" ca="1" si="222"/>
        <v>0</v>
      </c>
      <c r="CB918" s="1">
        <f t="shared" ca="1" si="223"/>
        <v>0</v>
      </c>
      <c r="CC918" s="1">
        <f t="shared" ca="1" si="224"/>
        <v>0</v>
      </c>
    </row>
    <row r="919" spans="1:81" hidden="1" x14ac:dyDescent="0.25">
      <c r="A919" s="1" t="s">
        <v>1540</v>
      </c>
      <c r="B919" s="1" t="s">
        <v>1541</v>
      </c>
      <c r="C919" s="1" t="s">
        <v>135</v>
      </c>
      <c r="D919" s="1" t="s">
        <v>1508</v>
      </c>
      <c r="E919" s="1" t="s">
        <v>118</v>
      </c>
      <c r="F919">
        <v>3</v>
      </c>
      <c r="G919">
        <v>0</v>
      </c>
      <c r="H919">
        <v>0</v>
      </c>
      <c r="I919">
        <v>0</v>
      </c>
      <c r="J919">
        <v>7</v>
      </c>
      <c r="BI919" s="3">
        <v>2</v>
      </c>
      <c r="BJ919" s="3" t="str">
        <f t="array" ref="BJ919">IF(C919="yes",VLOOKUP(BI919&amp;D919,CHOOSE({1,2},Schedule_2015!$A$2:$A$257&amp;Schedule_2015!$B$2:$B$257,Schedule_2015!$C$2:$C$257),2,0),VLOOKUP(BI919&amp;D919,CHOOSE({1,2},Schedule_2015!$A$2:$A$257&amp;Schedule_2015!$C$2:$C$257,Schedule_2015!$B$2:$B$257),2,0))</f>
        <v>CIN</v>
      </c>
      <c r="BK919" s="3">
        <f>VLOOKUP(BJ919,Def!$A$2:$Z$34,23,0)</f>
        <v>78.400000000000006</v>
      </c>
      <c r="BL919" s="3">
        <f>VLOOKUP(BJ919,Def!$A$2:$Z$34,16,0)</f>
        <v>288</v>
      </c>
      <c r="BM919" s="3">
        <f>VLOOKUP(BJ919,Def!$A$2:$Z$34,17,0)</f>
        <v>6</v>
      </c>
      <c r="BN919" s="3">
        <f>VLOOKUP(BJ919,Def!$A$2:$Z$34,24,0)</f>
        <v>8</v>
      </c>
      <c r="BO919" s="1">
        <f t="shared" ca="1" si="210"/>
        <v>0</v>
      </c>
      <c r="BP919" s="1">
        <f t="shared" ca="1" si="211"/>
        <v>0</v>
      </c>
      <c r="BQ919" s="1">
        <f t="shared" ca="1" si="212"/>
        <v>0</v>
      </c>
      <c r="BR919" s="1">
        <f t="shared" ca="1" si="213"/>
        <v>0</v>
      </c>
      <c r="BS919" s="1">
        <f t="shared" ca="1" si="214"/>
        <v>0</v>
      </c>
      <c r="BT919" s="1">
        <f t="shared" ca="1" si="215"/>
        <v>0</v>
      </c>
      <c r="BU919" s="1">
        <f t="shared" ca="1" si="216"/>
        <v>0</v>
      </c>
      <c r="BV919" s="1">
        <f t="shared" ca="1" si="217"/>
        <v>0</v>
      </c>
      <c r="BW919" s="1">
        <f t="shared" ca="1" si="218"/>
        <v>0</v>
      </c>
      <c r="BX919" s="1">
        <f t="shared" ca="1" si="219"/>
        <v>0</v>
      </c>
      <c r="BY919" s="1">
        <f t="shared" ca="1" si="220"/>
        <v>0</v>
      </c>
      <c r="BZ919" s="1">
        <f t="shared" ca="1" si="221"/>
        <v>0</v>
      </c>
      <c r="CA919" s="1">
        <f t="shared" ca="1" si="222"/>
        <v>0</v>
      </c>
      <c r="CB919" s="1">
        <f t="shared" ca="1" si="223"/>
        <v>0</v>
      </c>
      <c r="CC919" s="1">
        <f t="shared" ca="1" si="224"/>
        <v>0</v>
      </c>
    </row>
    <row r="920" spans="1:81" hidden="1" x14ac:dyDescent="0.25">
      <c r="A920" s="1" t="s">
        <v>1549</v>
      </c>
      <c r="B920" s="1" t="s">
        <v>1550</v>
      </c>
      <c r="C920" s="1" t="s">
        <v>135</v>
      </c>
      <c r="D920" s="1" t="s">
        <v>1508</v>
      </c>
      <c r="E920" s="1" t="s">
        <v>100</v>
      </c>
      <c r="F920">
        <v>0</v>
      </c>
      <c r="G920">
        <v>0</v>
      </c>
      <c r="H920">
        <v>0</v>
      </c>
      <c r="I920">
        <v>0</v>
      </c>
      <c r="J920">
        <v>1</v>
      </c>
      <c r="BI920" s="3">
        <v>2</v>
      </c>
      <c r="BJ920" s="3" t="str">
        <f t="array" ref="BJ920">IF(C920="yes",VLOOKUP(BI920&amp;D920,CHOOSE({1,2},Schedule_2015!$A$2:$A$257&amp;Schedule_2015!$B$2:$B$257,Schedule_2015!$C$2:$C$257),2,0),VLOOKUP(BI920&amp;D920,CHOOSE({1,2},Schedule_2015!$A$2:$A$257&amp;Schedule_2015!$C$2:$C$257,Schedule_2015!$B$2:$B$257),2,0))</f>
        <v>CIN</v>
      </c>
      <c r="BK920" s="3">
        <f>VLOOKUP(BJ920,Def!$A$2:$Z$34,23,0)</f>
        <v>78.400000000000006</v>
      </c>
      <c r="BL920" s="3">
        <f>VLOOKUP(BJ920,Def!$A$2:$Z$34,16,0)</f>
        <v>288</v>
      </c>
      <c r="BM920" s="3">
        <f>VLOOKUP(BJ920,Def!$A$2:$Z$34,17,0)</f>
        <v>6</v>
      </c>
      <c r="BN920" s="3">
        <f>VLOOKUP(BJ920,Def!$A$2:$Z$34,24,0)</f>
        <v>8</v>
      </c>
      <c r="BO920" s="1">
        <f t="shared" ca="1" si="210"/>
        <v>0</v>
      </c>
      <c r="BP920" s="1">
        <f t="shared" ca="1" si="211"/>
        <v>0</v>
      </c>
      <c r="BQ920" s="1">
        <f t="shared" ca="1" si="212"/>
        <v>0</v>
      </c>
      <c r="BR920" s="1">
        <f t="shared" ca="1" si="213"/>
        <v>0</v>
      </c>
      <c r="BS920" s="1">
        <f t="shared" ca="1" si="214"/>
        <v>0</v>
      </c>
      <c r="BT920" s="1">
        <f t="shared" ca="1" si="215"/>
        <v>0</v>
      </c>
      <c r="BU920" s="1">
        <f t="shared" ca="1" si="216"/>
        <v>0</v>
      </c>
      <c r="BV920" s="1">
        <f t="shared" ca="1" si="217"/>
        <v>0</v>
      </c>
      <c r="BW920" s="1">
        <f t="shared" ca="1" si="218"/>
        <v>0</v>
      </c>
      <c r="BX920" s="1">
        <f t="shared" ca="1" si="219"/>
        <v>0</v>
      </c>
      <c r="BY920" s="1">
        <f t="shared" ca="1" si="220"/>
        <v>0</v>
      </c>
      <c r="BZ920" s="1">
        <f t="shared" ca="1" si="221"/>
        <v>0</v>
      </c>
      <c r="CA920" s="1">
        <f t="shared" ca="1" si="222"/>
        <v>0</v>
      </c>
      <c r="CB920" s="1">
        <f t="shared" ca="1" si="223"/>
        <v>0</v>
      </c>
      <c r="CC920" s="1">
        <f t="shared" ca="1" si="224"/>
        <v>0</v>
      </c>
    </row>
    <row r="921" spans="1:81" hidden="1" x14ac:dyDescent="0.25">
      <c r="A921" s="1" t="s">
        <v>1530</v>
      </c>
      <c r="B921" s="1" t="s">
        <v>1531</v>
      </c>
      <c r="C921" s="1" t="s">
        <v>135</v>
      </c>
      <c r="D921" s="1" t="s">
        <v>1508</v>
      </c>
      <c r="E921" s="1" t="s">
        <v>105</v>
      </c>
      <c r="F921">
        <v>0</v>
      </c>
      <c r="G921">
        <v>0</v>
      </c>
      <c r="H921">
        <v>0</v>
      </c>
      <c r="I921">
        <v>0</v>
      </c>
      <c r="J921">
        <v>2</v>
      </c>
      <c r="BI921" s="3">
        <v>2</v>
      </c>
      <c r="BJ921" s="3" t="str">
        <f t="array" ref="BJ921">IF(C921="yes",VLOOKUP(BI921&amp;D921,CHOOSE({1,2},Schedule_2015!$A$2:$A$257&amp;Schedule_2015!$B$2:$B$257,Schedule_2015!$C$2:$C$257),2,0),VLOOKUP(BI921&amp;D921,CHOOSE({1,2},Schedule_2015!$A$2:$A$257&amp;Schedule_2015!$C$2:$C$257,Schedule_2015!$B$2:$B$257),2,0))</f>
        <v>CIN</v>
      </c>
      <c r="BK921" s="3">
        <f>VLOOKUP(BJ921,Def!$A$2:$Z$34,23,0)</f>
        <v>78.400000000000006</v>
      </c>
      <c r="BL921" s="3">
        <f>VLOOKUP(BJ921,Def!$A$2:$Z$34,16,0)</f>
        <v>288</v>
      </c>
      <c r="BM921" s="3">
        <f>VLOOKUP(BJ921,Def!$A$2:$Z$34,17,0)</f>
        <v>6</v>
      </c>
      <c r="BN921" s="3">
        <f>VLOOKUP(BJ921,Def!$A$2:$Z$34,24,0)</f>
        <v>8</v>
      </c>
      <c r="BO921" s="1">
        <f t="shared" ca="1" si="210"/>
        <v>0</v>
      </c>
      <c r="BP921" s="1">
        <f t="shared" ca="1" si="211"/>
        <v>0</v>
      </c>
      <c r="BQ921" s="1">
        <f t="shared" ca="1" si="212"/>
        <v>0</v>
      </c>
      <c r="BR921" s="1">
        <f t="shared" ca="1" si="213"/>
        <v>0</v>
      </c>
      <c r="BS921" s="1">
        <f t="shared" ca="1" si="214"/>
        <v>0</v>
      </c>
      <c r="BT921" s="1">
        <f t="shared" ca="1" si="215"/>
        <v>0</v>
      </c>
      <c r="BU921" s="1">
        <f t="shared" ca="1" si="216"/>
        <v>0</v>
      </c>
      <c r="BV921" s="1">
        <f t="shared" ca="1" si="217"/>
        <v>0</v>
      </c>
      <c r="BW921" s="1">
        <f t="shared" ca="1" si="218"/>
        <v>0</v>
      </c>
      <c r="BX921" s="1">
        <f t="shared" ca="1" si="219"/>
        <v>0</v>
      </c>
      <c r="BY921" s="1">
        <f t="shared" ca="1" si="220"/>
        <v>0</v>
      </c>
      <c r="BZ921" s="1">
        <f t="shared" ca="1" si="221"/>
        <v>0</v>
      </c>
      <c r="CA921" s="1">
        <f t="shared" ca="1" si="222"/>
        <v>0</v>
      </c>
      <c r="CB921" s="1">
        <f t="shared" ca="1" si="223"/>
        <v>0</v>
      </c>
      <c r="CC921" s="1">
        <f t="shared" ca="1" si="224"/>
        <v>0</v>
      </c>
    </row>
    <row r="922" spans="1:81" hidden="1" x14ac:dyDescent="0.25">
      <c r="A922" s="1" t="s">
        <v>1532</v>
      </c>
      <c r="B922" s="1" t="s">
        <v>1533</v>
      </c>
      <c r="C922" s="1" t="s">
        <v>135</v>
      </c>
      <c r="D922" s="1" t="s">
        <v>1508</v>
      </c>
      <c r="E922" s="1" t="s">
        <v>115</v>
      </c>
      <c r="F922">
        <v>5</v>
      </c>
      <c r="G922">
        <v>0</v>
      </c>
      <c r="H922">
        <v>0</v>
      </c>
      <c r="I922">
        <v>0</v>
      </c>
      <c r="J922">
        <v>5</v>
      </c>
      <c r="BI922" s="3">
        <v>2</v>
      </c>
      <c r="BJ922" s="3" t="str">
        <f t="array" ref="BJ922">IF(C922="yes",VLOOKUP(BI922&amp;D922,CHOOSE({1,2},Schedule_2015!$A$2:$A$257&amp;Schedule_2015!$B$2:$B$257,Schedule_2015!$C$2:$C$257),2,0),VLOOKUP(BI922&amp;D922,CHOOSE({1,2},Schedule_2015!$A$2:$A$257&amp;Schedule_2015!$C$2:$C$257,Schedule_2015!$B$2:$B$257),2,0))</f>
        <v>CIN</v>
      </c>
      <c r="BK922" s="3">
        <f>VLOOKUP(BJ922,Def!$A$2:$Z$34,23,0)</f>
        <v>78.400000000000006</v>
      </c>
      <c r="BL922" s="3">
        <f>VLOOKUP(BJ922,Def!$A$2:$Z$34,16,0)</f>
        <v>288</v>
      </c>
      <c r="BM922" s="3">
        <f>VLOOKUP(BJ922,Def!$A$2:$Z$34,17,0)</f>
        <v>6</v>
      </c>
      <c r="BN922" s="3">
        <f>VLOOKUP(BJ922,Def!$A$2:$Z$34,24,0)</f>
        <v>8</v>
      </c>
      <c r="BO922" s="1">
        <f t="shared" ca="1" si="210"/>
        <v>0</v>
      </c>
      <c r="BP922" s="1">
        <f t="shared" ca="1" si="211"/>
        <v>0</v>
      </c>
      <c r="BQ922" s="1">
        <f t="shared" ca="1" si="212"/>
        <v>0</v>
      </c>
      <c r="BR922" s="1">
        <f t="shared" ca="1" si="213"/>
        <v>0</v>
      </c>
      <c r="BS922" s="1">
        <f t="shared" ca="1" si="214"/>
        <v>0</v>
      </c>
      <c r="BT922" s="1">
        <f t="shared" ca="1" si="215"/>
        <v>0</v>
      </c>
      <c r="BU922" s="1">
        <f t="shared" ca="1" si="216"/>
        <v>0</v>
      </c>
      <c r="BV922" s="1">
        <f t="shared" ca="1" si="217"/>
        <v>0</v>
      </c>
      <c r="BW922" s="1">
        <f t="shared" ca="1" si="218"/>
        <v>0</v>
      </c>
      <c r="BX922" s="1">
        <f t="shared" ca="1" si="219"/>
        <v>0</v>
      </c>
      <c r="BY922" s="1">
        <f t="shared" ca="1" si="220"/>
        <v>0</v>
      </c>
      <c r="BZ922" s="1">
        <f t="shared" ca="1" si="221"/>
        <v>0</v>
      </c>
      <c r="CA922" s="1">
        <f t="shared" ca="1" si="222"/>
        <v>0</v>
      </c>
      <c r="CB922" s="1">
        <f t="shared" ca="1" si="223"/>
        <v>0</v>
      </c>
      <c r="CC922" s="1">
        <f t="shared" ca="1" si="224"/>
        <v>0</v>
      </c>
    </row>
    <row r="923" spans="1:81" hidden="1" x14ac:dyDescent="0.25">
      <c r="A923" s="1" t="s">
        <v>1950</v>
      </c>
      <c r="B923" s="1" t="s">
        <v>1951</v>
      </c>
      <c r="C923" s="1" t="s">
        <v>135</v>
      </c>
      <c r="D923" s="1" t="s">
        <v>1508</v>
      </c>
      <c r="E923" s="1" t="s">
        <v>105</v>
      </c>
      <c r="F923">
        <v>1</v>
      </c>
      <c r="G923">
        <v>0</v>
      </c>
      <c r="H923">
        <v>0</v>
      </c>
      <c r="I923">
        <v>0</v>
      </c>
      <c r="J923">
        <v>0</v>
      </c>
      <c r="BI923" s="3">
        <v>2</v>
      </c>
      <c r="BJ923" s="3" t="str">
        <f t="array" ref="BJ923">IF(C923="yes",VLOOKUP(BI923&amp;D923,CHOOSE({1,2},Schedule_2015!$A$2:$A$257&amp;Schedule_2015!$B$2:$B$257,Schedule_2015!$C$2:$C$257),2,0),VLOOKUP(BI923&amp;D923,CHOOSE({1,2},Schedule_2015!$A$2:$A$257&amp;Schedule_2015!$C$2:$C$257,Schedule_2015!$B$2:$B$257),2,0))</f>
        <v>CIN</v>
      </c>
      <c r="BK923" s="3">
        <f>VLOOKUP(BJ923,Def!$A$2:$Z$34,23,0)</f>
        <v>78.400000000000006</v>
      </c>
      <c r="BL923" s="3">
        <f>VLOOKUP(BJ923,Def!$A$2:$Z$34,16,0)</f>
        <v>288</v>
      </c>
      <c r="BM923" s="3">
        <f>VLOOKUP(BJ923,Def!$A$2:$Z$34,17,0)</f>
        <v>6</v>
      </c>
      <c r="BN923" s="3">
        <f>VLOOKUP(BJ923,Def!$A$2:$Z$34,24,0)</f>
        <v>8</v>
      </c>
      <c r="BO923" s="1">
        <f t="shared" ca="1" si="210"/>
        <v>0</v>
      </c>
      <c r="BP923" s="1">
        <f t="shared" ca="1" si="211"/>
        <v>0</v>
      </c>
      <c r="BQ923" s="1">
        <f t="shared" ca="1" si="212"/>
        <v>0</v>
      </c>
      <c r="BR923" s="1">
        <f t="shared" ca="1" si="213"/>
        <v>0</v>
      </c>
      <c r="BS923" s="1">
        <f t="shared" ca="1" si="214"/>
        <v>0</v>
      </c>
      <c r="BT923" s="1">
        <f t="shared" ca="1" si="215"/>
        <v>0</v>
      </c>
      <c r="BU923" s="1">
        <f t="shared" ca="1" si="216"/>
        <v>0</v>
      </c>
      <c r="BV923" s="1">
        <f t="shared" ca="1" si="217"/>
        <v>0</v>
      </c>
      <c r="BW923" s="1">
        <f t="shared" ca="1" si="218"/>
        <v>0</v>
      </c>
      <c r="BX923" s="1">
        <f t="shared" ca="1" si="219"/>
        <v>0</v>
      </c>
      <c r="BY923" s="1">
        <f t="shared" ca="1" si="220"/>
        <v>0</v>
      </c>
      <c r="BZ923" s="1">
        <f t="shared" ca="1" si="221"/>
        <v>0</v>
      </c>
      <c r="CA923" s="1">
        <f t="shared" ca="1" si="222"/>
        <v>0</v>
      </c>
      <c r="CB923" s="1">
        <f t="shared" ca="1" si="223"/>
        <v>0</v>
      </c>
      <c r="CC923" s="1">
        <f t="shared" ca="1" si="224"/>
        <v>0</v>
      </c>
    </row>
    <row r="924" spans="1:81" hidden="1" x14ac:dyDescent="0.25">
      <c r="A924" s="1" t="s">
        <v>1537</v>
      </c>
      <c r="B924" s="1" t="s">
        <v>1538</v>
      </c>
      <c r="C924" s="1" t="s">
        <v>135</v>
      </c>
      <c r="D924" s="1" t="s">
        <v>1508</v>
      </c>
      <c r="E924" s="1" t="s">
        <v>100</v>
      </c>
      <c r="F924">
        <v>1</v>
      </c>
      <c r="G924">
        <v>0</v>
      </c>
      <c r="H924">
        <v>0</v>
      </c>
      <c r="I924">
        <v>0</v>
      </c>
      <c r="J924">
        <v>1</v>
      </c>
      <c r="BI924" s="3">
        <v>2</v>
      </c>
      <c r="BJ924" s="3" t="str">
        <f t="array" ref="BJ924">IF(C924="yes",VLOOKUP(BI924&amp;D924,CHOOSE({1,2},Schedule_2015!$A$2:$A$257&amp;Schedule_2015!$B$2:$B$257,Schedule_2015!$C$2:$C$257),2,0),VLOOKUP(BI924&amp;D924,CHOOSE({1,2},Schedule_2015!$A$2:$A$257&amp;Schedule_2015!$C$2:$C$257,Schedule_2015!$B$2:$B$257),2,0))</f>
        <v>CIN</v>
      </c>
      <c r="BK924" s="3">
        <f>VLOOKUP(BJ924,Def!$A$2:$Z$34,23,0)</f>
        <v>78.400000000000006</v>
      </c>
      <c r="BL924" s="3">
        <f>VLOOKUP(BJ924,Def!$A$2:$Z$34,16,0)</f>
        <v>288</v>
      </c>
      <c r="BM924" s="3">
        <f>VLOOKUP(BJ924,Def!$A$2:$Z$34,17,0)</f>
        <v>6</v>
      </c>
      <c r="BN924" s="3">
        <f>VLOOKUP(BJ924,Def!$A$2:$Z$34,24,0)</f>
        <v>8</v>
      </c>
      <c r="BO924" s="1">
        <f t="shared" ca="1" si="210"/>
        <v>0</v>
      </c>
      <c r="BP924" s="1">
        <f t="shared" ca="1" si="211"/>
        <v>0</v>
      </c>
      <c r="BQ924" s="1">
        <f t="shared" ca="1" si="212"/>
        <v>0</v>
      </c>
      <c r="BR924" s="1">
        <f t="shared" ca="1" si="213"/>
        <v>0</v>
      </c>
      <c r="BS924" s="1">
        <f t="shared" ca="1" si="214"/>
        <v>0</v>
      </c>
      <c r="BT924" s="1">
        <f t="shared" ca="1" si="215"/>
        <v>0</v>
      </c>
      <c r="BU924" s="1">
        <f t="shared" ca="1" si="216"/>
        <v>0</v>
      </c>
      <c r="BV924" s="1">
        <f t="shared" ca="1" si="217"/>
        <v>0</v>
      </c>
      <c r="BW924" s="1">
        <f t="shared" ca="1" si="218"/>
        <v>0</v>
      </c>
      <c r="BX924" s="1">
        <f t="shared" ca="1" si="219"/>
        <v>0</v>
      </c>
      <c r="BY924" s="1">
        <f t="shared" ca="1" si="220"/>
        <v>0</v>
      </c>
      <c r="BZ924" s="1">
        <f t="shared" ca="1" si="221"/>
        <v>0</v>
      </c>
      <c r="CA924" s="1">
        <f t="shared" ca="1" si="222"/>
        <v>0</v>
      </c>
      <c r="CB924" s="1">
        <f t="shared" ca="1" si="223"/>
        <v>0</v>
      </c>
      <c r="CC924" s="1">
        <f t="shared" ca="1" si="224"/>
        <v>0</v>
      </c>
    </row>
    <row r="925" spans="1:81" hidden="1" x14ac:dyDescent="0.25">
      <c r="A925" s="1" t="s">
        <v>1526</v>
      </c>
      <c r="B925" s="1" t="s">
        <v>1527</v>
      </c>
      <c r="C925" s="1" t="s">
        <v>135</v>
      </c>
      <c r="D925" s="1" t="s">
        <v>1508</v>
      </c>
      <c r="E925" s="1" t="s">
        <v>187</v>
      </c>
      <c r="F925">
        <v>4</v>
      </c>
      <c r="G925">
        <v>0</v>
      </c>
      <c r="H925">
        <v>0</v>
      </c>
      <c r="I925">
        <v>0</v>
      </c>
      <c r="J925">
        <v>0</v>
      </c>
      <c r="BI925" s="3">
        <v>2</v>
      </c>
      <c r="BJ925" s="3" t="str">
        <f t="array" ref="BJ925">IF(C925="yes",VLOOKUP(BI925&amp;D925,CHOOSE({1,2},Schedule_2015!$A$2:$A$257&amp;Schedule_2015!$B$2:$B$257,Schedule_2015!$C$2:$C$257),2,0),VLOOKUP(BI925&amp;D925,CHOOSE({1,2},Schedule_2015!$A$2:$A$257&amp;Schedule_2015!$C$2:$C$257,Schedule_2015!$B$2:$B$257),2,0))</f>
        <v>CIN</v>
      </c>
      <c r="BK925" s="3">
        <f>VLOOKUP(BJ925,Def!$A$2:$Z$34,23,0)</f>
        <v>78.400000000000006</v>
      </c>
      <c r="BL925" s="3">
        <f>VLOOKUP(BJ925,Def!$A$2:$Z$34,16,0)</f>
        <v>288</v>
      </c>
      <c r="BM925" s="3">
        <f>VLOOKUP(BJ925,Def!$A$2:$Z$34,17,0)</f>
        <v>6</v>
      </c>
      <c r="BN925" s="3">
        <f>VLOOKUP(BJ925,Def!$A$2:$Z$34,24,0)</f>
        <v>8</v>
      </c>
      <c r="BO925" s="1">
        <f t="shared" ca="1" si="210"/>
        <v>0</v>
      </c>
      <c r="BP925" s="1">
        <f t="shared" ca="1" si="211"/>
        <v>0</v>
      </c>
      <c r="BQ925" s="1">
        <f t="shared" ca="1" si="212"/>
        <v>0</v>
      </c>
      <c r="BR925" s="1">
        <f t="shared" ca="1" si="213"/>
        <v>0</v>
      </c>
      <c r="BS925" s="1">
        <f t="shared" ca="1" si="214"/>
        <v>0</v>
      </c>
      <c r="BT925" s="1">
        <f t="shared" ca="1" si="215"/>
        <v>0</v>
      </c>
      <c r="BU925" s="1">
        <f t="shared" ca="1" si="216"/>
        <v>0</v>
      </c>
      <c r="BV925" s="1">
        <f t="shared" ca="1" si="217"/>
        <v>0</v>
      </c>
      <c r="BW925" s="1">
        <f t="shared" ca="1" si="218"/>
        <v>0</v>
      </c>
      <c r="BX925" s="1">
        <f t="shared" ca="1" si="219"/>
        <v>0</v>
      </c>
      <c r="BY925" s="1">
        <f t="shared" ca="1" si="220"/>
        <v>0</v>
      </c>
      <c r="BZ925" s="1">
        <f t="shared" ca="1" si="221"/>
        <v>0</v>
      </c>
      <c r="CA925" s="1">
        <f t="shared" ca="1" si="222"/>
        <v>0</v>
      </c>
      <c r="CB925" s="1">
        <f t="shared" ca="1" si="223"/>
        <v>0</v>
      </c>
      <c r="CC925" s="1">
        <f t="shared" ca="1" si="224"/>
        <v>0</v>
      </c>
    </row>
    <row r="926" spans="1:81" hidden="1" x14ac:dyDescent="0.25">
      <c r="A926" s="1" t="s">
        <v>205</v>
      </c>
      <c r="B926" s="1" t="s">
        <v>1539</v>
      </c>
      <c r="C926" s="1" t="s">
        <v>135</v>
      </c>
      <c r="D926" s="1" t="s">
        <v>1508</v>
      </c>
      <c r="E926" s="1" t="s">
        <v>94</v>
      </c>
      <c r="F926">
        <v>0</v>
      </c>
      <c r="G926">
        <v>0</v>
      </c>
      <c r="H926">
        <v>0</v>
      </c>
      <c r="I926">
        <v>0</v>
      </c>
      <c r="J926">
        <v>1</v>
      </c>
      <c r="BI926" s="3">
        <v>2</v>
      </c>
      <c r="BJ926" s="3" t="str">
        <f t="array" ref="BJ926">IF(C926="yes",VLOOKUP(BI926&amp;D926,CHOOSE({1,2},Schedule_2015!$A$2:$A$257&amp;Schedule_2015!$B$2:$B$257,Schedule_2015!$C$2:$C$257),2,0),VLOOKUP(BI926&amp;D926,CHOOSE({1,2},Schedule_2015!$A$2:$A$257&amp;Schedule_2015!$C$2:$C$257,Schedule_2015!$B$2:$B$257),2,0))</f>
        <v>CIN</v>
      </c>
      <c r="BK926" s="3">
        <f>VLOOKUP(BJ926,Def!$A$2:$Z$34,23,0)</f>
        <v>78.400000000000006</v>
      </c>
      <c r="BL926" s="3">
        <f>VLOOKUP(BJ926,Def!$A$2:$Z$34,16,0)</f>
        <v>288</v>
      </c>
      <c r="BM926" s="3">
        <f>VLOOKUP(BJ926,Def!$A$2:$Z$34,17,0)</f>
        <v>6</v>
      </c>
      <c r="BN926" s="3">
        <f>VLOOKUP(BJ926,Def!$A$2:$Z$34,24,0)</f>
        <v>8</v>
      </c>
      <c r="BO926" s="1">
        <f t="shared" ca="1" si="210"/>
        <v>0</v>
      </c>
      <c r="BP926" s="1">
        <f t="shared" ca="1" si="211"/>
        <v>0</v>
      </c>
      <c r="BQ926" s="1">
        <f t="shared" ca="1" si="212"/>
        <v>0</v>
      </c>
      <c r="BR926" s="1">
        <f t="shared" ca="1" si="213"/>
        <v>0</v>
      </c>
      <c r="BS926" s="1">
        <f t="shared" ca="1" si="214"/>
        <v>0</v>
      </c>
      <c r="BT926" s="1">
        <f t="shared" ca="1" si="215"/>
        <v>0</v>
      </c>
      <c r="BU926" s="1">
        <f t="shared" ca="1" si="216"/>
        <v>0</v>
      </c>
      <c r="BV926" s="1">
        <f t="shared" ca="1" si="217"/>
        <v>0</v>
      </c>
      <c r="BW926" s="1">
        <f t="shared" ca="1" si="218"/>
        <v>0</v>
      </c>
      <c r="BX926" s="1">
        <f t="shared" ca="1" si="219"/>
        <v>0</v>
      </c>
      <c r="BY926" s="1">
        <f t="shared" ca="1" si="220"/>
        <v>0</v>
      </c>
      <c r="BZ926" s="1">
        <f t="shared" ca="1" si="221"/>
        <v>0</v>
      </c>
      <c r="CA926" s="1">
        <f t="shared" ca="1" si="222"/>
        <v>0</v>
      </c>
      <c r="CB926" s="1">
        <f t="shared" ca="1" si="223"/>
        <v>0</v>
      </c>
      <c r="CC926" s="1">
        <f t="shared" ca="1" si="224"/>
        <v>0</v>
      </c>
    </row>
    <row r="927" spans="1:81" hidden="1" x14ac:dyDescent="0.25">
      <c r="A927" s="1" t="s">
        <v>410</v>
      </c>
      <c r="B927" s="1" t="s">
        <v>411</v>
      </c>
      <c r="C927" s="1" t="s">
        <v>135</v>
      </c>
      <c r="D927" s="1" t="s">
        <v>1508</v>
      </c>
      <c r="E927" s="1" t="s">
        <v>112</v>
      </c>
      <c r="F927">
        <v>0</v>
      </c>
      <c r="G927">
        <v>0</v>
      </c>
      <c r="H927">
        <v>0</v>
      </c>
      <c r="I927">
        <v>0</v>
      </c>
      <c r="J927">
        <v>1</v>
      </c>
      <c r="BI927" s="3">
        <v>2</v>
      </c>
      <c r="BJ927" s="3" t="str">
        <f t="array" ref="BJ927">IF(C927="yes",VLOOKUP(BI927&amp;D927,CHOOSE({1,2},Schedule_2015!$A$2:$A$257&amp;Schedule_2015!$B$2:$B$257,Schedule_2015!$C$2:$C$257),2,0),VLOOKUP(BI927&amp;D927,CHOOSE({1,2},Schedule_2015!$A$2:$A$257&amp;Schedule_2015!$C$2:$C$257,Schedule_2015!$B$2:$B$257),2,0))</f>
        <v>CIN</v>
      </c>
      <c r="BK927" s="3">
        <f>VLOOKUP(BJ927,Def!$A$2:$Z$34,23,0)</f>
        <v>78.400000000000006</v>
      </c>
      <c r="BL927" s="3">
        <f>VLOOKUP(BJ927,Def!$A$2:$Z$34,16,0)</f>
        <v>288</v>
      </c>
      <c r="BM927" s="3">
        <f>VLOOKUP(BJ927,Def!$A$2:$Z$34,17,0)</f>
        <v>6</v>
      </c>
      <c r="BN927" s="3">
        <f>VLOOKUP(BJ927,Def!$A$2:$Z$34,24,0)</f>
        <v>8</v>
      </c>
      <c r="BO927" s="1">
        <f t="shared" ca="1" si="210"/>
        <v>0</v>
      </c>
      <c r="BP927" s="1">
        <f t="shared" ca="1" si="211"/>
        <v>0</v>
      </c>
      <c r="BQ927" s="1">
        <f t="shared" ca="1" si="212"/>
        <v>0</v>
      </c>
      <c r="BR927" s="1">
        <f t="shared" ca="1" si="213"/>
        <v>0</v>
      </c>
      <c r="BS927" s="1">
        <f t="shared" ca="1" si="214"/>
        <v>0</v>
      </c>
      <c r="BT927" s="1">
        <f t="shared" ca="1" si="215"/>
        <v>0</v>
      </c>
      <c r="BU927" s="1">
        <f t="shared" ca="1" si="216"/>
        <v>0</v>
      </c>
      <c r="BV927" s="1">
        <f t="shared" ca="1" si="217"/>
        <v>0</v>
      </c>
      <c r="BW927" s="1">
        <f t="shared" ca="1" si="218"/>
        <v>0</v>
      </c>
      <c r="BX927" s="1">
        <f t="shared" ca="1" si="219"/>
        <v>0</v>
      </c>
      <c r="BY927" s="1">
        <f t="shared" ca="1" si="220"/>
        <v>0</v>
      </c>
      <c r="BZ927" s="1">
        <f t="shared" ca="1" si="221"/>
        <v>0</v>
      </c>
      <c r="CA927" s="1">
        <f t="shared" ca="1" si="222"/>
        <v>0</v>
      </c>
      <c r="CB927" s="1">
        <f t="shared" ca="1" si="223"/>
        <v>0</v>
      </c>
      <c r="CC927" s="1">
        <f t="shared" ca="1" si="224"/>
        <v>0</v>
      </c>
    </row>
    <row r="928" spans="1:81" hidden="1" x14ac:dyDescent="0.25">
      <c r="A928" s="1" t="s">
        <v>1952</v>
      </c>
      <c r="B928" s="1" t="s">
        <v>1953</v>
      </c>
      <c r="C928" s="1" t="s">
        <v>135</v>
      </c>
      <c r="D928" s="1" t="s">
        <v>1508</v>
      </c>
      <c r="E928" s="1" t="s">
        <v>97</v>
      </c>
      <c r="F928">
        <v>1</v>
      </c>
      <c r="G928">
        <v>0</v>
      </c>
      <c r="H928">
        <v>0</v>
      </c>
      <c r="I928">
        <v>0</v>
      </c>
      <c r="J928">
        <v>0</v>
      </c>
      <c r="BI928" s="3">
        <v>2</v>
      </c>
      <c r="BJ928" s="3" t="str">
        <f t="array" ref="BJ928">IF(C928="yes",VLOOKUP(BI928&amp;D928,CHOOSE({1,2},Schedule_2015!$A$2:$A$257&amp;Schedule_2015!$B$2:$B$257,Schedule_2015!$C$2:$C$257),2,0),VLOOKUP(BI928&amp;D928,CHOOSE({1,2},Schedule_2015!$A$2:$A$257&amp;Schedule_2015!$C$2:$C$257,Schedule_2015!$B$2:$B$257),2,0))</f>
        <v>CIN</v>
      </c>
      <c r="BK928" s="3">
        <f>VLOOKUP(BJ928,Def!$A$2:$Z$34,23,0)</f>
        <v>78.400000000000006</v>
      </c>
      <c r="BL928" s="3">
        <f>VLOOKUP(BJ928,Def!$A$2:$Z$34,16,0)</f>
        <v>288</v>
      </c>
      <c r="BM928" s="3">
        <f>VLOOKUP(BJ928,Def!$A$2:$Z$34,17,0)</f>
        <v>6</v>
      </c>
      <c r="BN928" s="3">
        <f>VLOOKUP(BJ928,Def!$A$2:$Z$34,24,0)</f>
        <v>8</v>
      </c>
      <c r="BO928" s="1">
        <f t="shared" ca="1" si="210"/>
        <v>0</v>
      </c>
      <c r="BP928" s="1">
        <f t="shared" ca="1" si="211"/>
        <v>0</v>
      </c>
      <c r="BQ928" s="1">
        <f t="shared" ca="1" si="212"/>
        <v>0</v>
      </c>
      <c r="BR928" s="1">
        <f t="shared" ca="1" si="213"/>
        <v>0</v>
      </c>
      <c r="BS928" s="1">
        <f t="shared" ca="1" si="214"/>
        <v>0</v>
      </c>
      <c r="BT928" s="1">
        <f t="shared" ca="1" si="215"/>
        <v>0</v>
      </c>
      <c r="BU928" s="1">
        <f t="shared" ca="1" si="216"/>
        <v>0</v>
      </c>
      <c r="BV928" s="1">
        <f t="shared" ca="1" si="217"/>
        <v>0</v>
      </c>
      <c r="BW928" s="1">
        <f t="shared" ca="1" si="218"/>
        <v>0</v>
      </c>
      <c r="BX928" s="1">
        <f t="shared" ca="1" si="219"/>
        <v>0</v>
      </c>
      <c r="BY928" s="1">
        <f t="shared" ca="1" si="220"/>
        <v>0</v>
      </c>
      <c r="BZ928" s="1">
        <f t="shared" ca="1" si="221"/>
        <v>0</v>
      </c>
      <c r="CA928" s="1">
        <f t="shared" ca="1" si="222"/>
        <v>0</v>
      </c>
      <c r="CB928" s="1">
        <f t="shared" ca="1" si="223"/>
        <v>0</v>
      </c>
      <c r="CC928" s="1">
        <f t="shared" ca="1" si="224"/>
        <v>0</v>
      </c>
    </row>
    <row r="929" spans="1:81" hidden="1" x14ac:dyDescent="0.25">
      <c r="A929" s="1" t="s">
        <v>1544</v>
      </c>
      <c r="B929" s="1" t="s">
        <v>1545</v>
      </c>
      <c r="C929" s="1" t="s">
        <v>135</v>
      </c>
      <c r="D929" s="1" t="s">
        <v>1508</v>
      </c>
      <c r="E929" s="1" t="s">
        <v>94</v>
      </c>
      <c r="F929">
        <v>2</v>
      </c>
      <c r="G929">
        <v>0</v>
      </c>
      <c r="H929">
        <v>0</v>
      </c>
      <c r="I929">
        <v>0</v>
      </c>
      <c r="J929">
        <v>3</v>
      </c>
      <c r="BI929" s="3">
        <v>2</v>
      </c>
      <c r="BJ929" s="3" t="str">
        <f t="array" ref="BJ929">IF(C929="yes",VLOOKUP(BI929&amp;D929,CHOOSE({1,2},Schedule_2015!$A$2:$A$257&amp;Schedule_2015!$B$2:$B$257,Schedule_2015!$C$2:$C$257),2,0),VLOOKUP(BI929&amp;D929,CHOOSE({1,2},Schedule_2015!$A$2:$A$257&amp;Schedule_2015!$C$2:$C$257,Schedule_2015!$B$2:$B$257),2,0))</f>
        <v>CIN</v>
      </c>
      <c r="BK929" s="3">
        <f>VLOOKUP(BJ929,Def!$A$2:$Z$34,23,0)</f>
        <v>78.400000000000006</v>
      </c>
      <c r="BL929" s="3">
        <f>VLOOKUP(BJ929,Def!$A$2:$Z$34,16,0)</f>
        <v>288</v>
      </c>
      <c r="BM929" s="3">
        <f>VLOOKUP(BJ929,Def!$A$2:$Z$34,17,0)</f>
        <v>6</v>
      </c>
      <c r="BN929" s="3">
        <f>VLOOKUP(BJ929,Def!$A$2:$Z$34,24,0)</f>
        <v>8</v>
      </c>
      <c r="BO929" s="1">
        <f t="shared" ca="1" si="210"/>
        <v>0</v>
      </c>
      <c r="BP929" s="1">
        <f t="shared" ca="1" si="211"/>
        <v>0</v>
      </c>
      <c r="BQ929" s="1">
        <f t="shared" ca="1" si="212"/>
        <v>0</v>
      </c>
      <c r="BR929" s="1">
        <f t="shared" ca="1" si="213"/>
        <v>0</v>
      </c>
      <c r="BS929" s="1">
        <f t="shared" ca="1" si="214"/>
        <v>0</v>
      </c>
      <c r="BT929" s="1">
        <f t="shared" ca="1" si="215"/>
        <v>0</v>
      </c>
      <c r="BU929" s="1">
        <f t="shared" ca="1" si="216"/>
        <v>0</v>
      </c>
      <c r="BV929" s="1">
        <f t="shared" ca="1" si="217"/>
        <v>0</v>
      </c>
      <c r="BW929" s="1">
        <f t="shared" ca="1" si="218"/>
        <v>0</v>
      </c>
      <c r="BX929" s="1">
        <f t="shared" ca="1" si="219"/>
        <v>0</v>
      </c>
      <c r="BY929" s="1">
        <f t="shared" ca="1" si="220"/>
        <v>0</v>
      </c>
      <c r="BZ929" s="1">
        <f t="shared" ca="1" si="221"/>
        <v>0</v>
      </c>
      <c r="CA929" s="1">
        <f t="shared" ca="1" si="222"/>
        <v>0</v>
      </c>
      <c r="CB929" s="1">
        <f t="shared" ca="1" si="223"/>
        <v>0</v>
      </c>
      <c r="CC929" s="1">
        <f t="shared" ca="1" si="224"/>
        <v>0</v>
      </c>
    </row>
    <row r="930" spans="1:81" hidden="1" x14ac:dyDescent="0.25">
      <c r="A930" s="1" t="s">
        <v>266</v>
      </c>
      <c r="B930" s="1" t="s">
        <v>1546</v>
      </c>
      <c r="C930" s="1" t="s">
        <v>135</v>
      </c>
      <c r="D930" s="1" t="s">
        <v>1508</v>
      </c>
      <c r="E930" s="1" t="s">
        <v>105</v>
      </c>
      <c r="F930">
        <v>2</v>
      </c>
      <c r="G930">
        <v>0</v>
      </c>
      <c r="H930">
        <v>0</v>
      </c>
      <c r="I930">
        <v>0</v>
      </c>
      <c r="J930">
        <v>0</v>
      </c>
      <c r="BI930" s="3">
        <v>2</v>
      </c>
      <c r="BJ930" s="3" t="str">
        <f t="array" ref="BJ930">IF(C930="yes",VLOOKUP(BI930&amp;D930,CHOOSE({1,2},Schedule_2015!$A$2:$A$257&amp;Schedule_2015!$B$2:$B$257,Schedule_2015!$C$2:$C$257),2,0),VLOOKUP(BI930&amp;D930,CHOOSE({1,2},Schedule_2015!$A$2:$A$257&amp;Schedule_2015!$C$2:$C$257,Schedule_2015!$B$2:$B$257),2,0))</f>
        <v>CIN</v>
      </c>
      <c r="BK930" s="3">
        <f>VLOOKUP(BJ930,Def!$A$2:$Z$34,23,0)</f>
        <v>78.400000000000006</v>
      </c>
      <c r="BL930" s="3">
        <f>VLOOKUP(BJ930,Def!$A$2:$Z$34,16,0)</f>
        <v>288</v>
      </c>
      <c r="BM930" s="3">
        <f>VLOOKUP(BJ930,Def!$A$2:$Z$34,17,0)</f>
        <v>6</v>
      </c>
      <c r="BN930" s="3">
        <f>VLOOKUP(BJ930,Def!$A$2:$Z$34,24,0)</f>
        <v>8</v>
      </c>
      <c r="BO930" s="1">
        <f t="shared" ca="1" si="210"/>
        <v>0</v>
      </c>
      <c r="BP930" s="1">
        <f t="shared" ca="1" si="211"/>
        <v>0</v>
      </c>
      <c r="BQ930" s="1">
        <f t="shared" ca="1" si="212"/>
        <v>0</v>
      </c>
      <c r="BR930" s="1">
        <f t="shared" ca="1" si="213"/>
        <v>0</v>
      </c>
      <c r="BS930" s="1">
        <f t="shared" ca="1" si="214"/>
        <v>0</v>
      </c>
      <c r="BT930" s="1">
        <f t="shared" ca="1" si="215"/>
        <v>0</v>
      </c>
      <c r="BU930" s="1">
        <f t="shared" ca="1" si="216"/>
        <v>0</v>
      </c>
      <c r="BV930" s="1">
        <f t="shared" ca="1" si="217"/>
        <v>0</v>
      </c>
      <c r="BW930" s="1">
        <f t="shared" ca="1" si="218"/>
        <v>0</v>
      </c>
      <c r="BX930" s="1">
        <f t="shared" ca="1" si="219"/>
        <v>0</v>
      </c>
      <c r="BY930" s="1">
        <f t="shared" ca="1" si="220"/>
        <v>0</v>
      </c>
      <c r="BZ930" s="1">
        <f t="shared" ca="1" si="221"/>
        <v>0</v>
      </c>
      <c r="CA930" s="1">
        <f t="shared" ca="1" si="222"/>
        <v>0</v>
      </c>
      <c r="CB930" s="1">
        <f t="shared" ca="1" si="223"/>
        <v>0</v>
      </c>
      <c r="CC930" s="1">
        <f t="shared" ca="1" si="224"/>
        <v>0</v>
      </c>
    </row>
    <row r="931" spans="1:81" hidden="1" x14ac:dyDescent="0.25">
      <c r="A931" s="1" t="s">
        <v>1547</v>
      </c>
      <c r="B931" s="1" t="s">
        <v>1548</v>
      </c>
      <c r="C931" s="1" t="s">
        <v>135</v>
      </c>
      <c r="D931" s="1" t="s">
        <v>1508</v>
      </c>
      <c r="E931" s="1" t="s">
        <v>100</v>
      </c>
      <c r="F931">
        <v>0</v>
      </c>
      <c r="G931">
        <v>0</v>
      </c>
      <c r="H931">
        <v>0</v>
      </c>
      <c r="I931">
        <v>0</v>
      </c>
      <c r="J931">
        <v>1</v>
      </c>
      <c r="BI931" s="3">
        <v>2</v>
      </c>
      <c r="BJ931" s="3" t="str">
        <f t="array" ref="BJ931">IF(C931="yes",VLOOKUP(BI931&amp;D931,CHOOSE({1,2},Schedule_2015!$A$2:$A$257&amp;Schedule_2015!$B$2:$B$257,Schedule_2015!$C$2:$C$257),2,0),VLOOKUP(BI931&amp;D931,CHOOSE({1,2},Schedule_2015!$A$2:$A$257&amp;Schedule_2015!$C$2:$C$257,Schedule_2015!$B$2:$B$257),2,0))</f>
        <v>CIN</v>
      </c>
      <c r="BK931" s="3">
        <f>VLOOKUP(BJ931,Def!$A$2:$Z$34,23,0)</f>
        <v>78.400000000000006</v>
      </c>
      <c r="BL931" s="3">
        <f>VLOOKUP(BJ931,Def!$A$2:$Z$34,16,0)</f>
        <v>288</v>
      </c>
      <c r="BM931" s="3">
        <f>VLOOKUP(BJ931,Def!$A$2:$Z$34,17,0)</f>
        <v>6</v>
      </c>
      <c r="BN931" s="3">
        <f>VLOOKUP(BJ931,Def!$A$2:$Z$34,24,0)</f>
        <v>8</v>
      </c>
      <c r="BO931" s="1">
        <f t="shared" ca="1" si="210"/>
        <v>0</v>
      </c>
      <c r="BP931" s="1">
        <f t="shared" ca="1" si="211"/>
        <v>0</v>
      </c>
      <c r="BQ931" s="1">
        <f t="shared" ca="1" si="212"/>
        <v>0</v>
      </c>
      <c r="BR931" s="1">
        <f t="shared" ca="1" si="213"/>
        <v>0</v>
      </c>
      <c r="BS931" s="1">
        <f t="shared" ca="1" si="214"/>
        <v>0</v>
      </c>
      <c r="BT931" s="1">
        <f t="shared" ca="1" si="215"/>
        <v>0</v>
      </c>
      <c r="BU931" s="1">
        <f t="shared" ca="1" si="216"/>
        <v>0</v>
      </c>
      <c r="BV931" s="1">
        <f t="shared" ca="1" si="217"/>
        <v>0</v>
      </c>
      <c r="BW931" s="1">
        <f t="shared" ca="1" si="218"/>
        <v>0</v>
      </c>
      <c r="BX931" s="1">
        <f t="shared" ca="1" si="219"/>
        <v>0</v>
      </c>
      <c r="BY931" s="1">
        <f t="shared" ca="1" si="220"/>
        <v>0</v>
      </c>
      <c r="BZ931" s="1">
        <f t="shared" ca="1" si="221"/>
        <v>0</v>
      </c>
      <c r="CA931" s="1">
        <f t="shared" ca="1" si="222"/>
        <v>0</v>
      </c>
      <c r="CB931" s="1">
        <f t="shared" ca="1" si="223"/>
        <v>0</v>
      </c>
      <c r="CC931" s="1">
        <f t="shared" ca="1" si="224"/>
        <v>0</v>
      </c>
    </row>
    <row r="932" spans="1:81" hidden="1" x14ac:dyDescent="0.25">
      <c r="A932" s="1" t="s">
        <v>2357</v>
      </c>
      <c r="B932" s="1" t="s">
        <v>2358</v>
      </c>
      <c r="C932" s="1" t="s">
        <v>135</v>
      </c>
      <c r="D932" s="1" t="s">
        <v>1508</v>
      </c>
      <c r="E932" s="1" t="s">
        <v>94</v>
      </c>
      <c r="F932">
        <v>0</v>
      </c>
      <c r="G932">
        <v>0</v>
      </c>
      <c r="H932">
        <v>0</v>
      </c>
      <c r="I932">
        <v>0</v>
      </c>
      <c r="J932">
        <v>2</v>
      </c>
      <c r="BI932" s="3">
        <v>2</v>
      </c>
      <c r="BJ932" s="3" t="str">
        <f t="array" ref="BJ932">IF(C932="yes",VLOOKUP(BI932&amp;D932,CHOOSE({1,2},Schedule_2015!$A$2:$A$257&amp;Schedule_2015!$B$2:$B$257,Schedule_2015!$C$2:$C$257),2,0),VLOOKUP(BI932&amp;D932,CHOOSE({1,2},Schedule_2015!$A$2:$A$257&amp;Schedule_2015!$C$2:$C$257,Schedule_2015!$B$2:$B$257),2,0))</f>
        <v>CIN</v>
      </c>
      <c r="BK932" s="3">
        <f>VLOOKUP(BJ932,Def!$A$2:$Z$34,23,0)</f>
        <v>78.400000000000006</v>
      </c>
      <c r="BL932" s="3">
        <f>VLOOKUP(BJ932,Def!$A$2:$Z$34,16,0)</f>
        <v>288</v>
      </c>
      <c r="BM932" s="3">
        <f>VLOOKUP(BJ932,Def!$A$2:$Z$34,17,0)</f>
        <v>6</v>
      </c>
      <c r="BN932" s="3">
        <f>VLOOKUP(BJ932,Def!$A$2:$Z$34,24,0)</f>
        <v>8</v>
      </c>
      <c r="BO932" s="1">
        <f t="shared" ca="1" si="210"/>
        <v>0</v>
      </c>
      <c r="BP932" s="1">
        <f t="shared" ca="1" si="211"/>
        <v>0</v>
      </c>
      <c r="BQ932" s="1">
        <f t="shared" ca="1" si="212"/>
        <v>0</v>
      </c>
      <c r="BR932" s="1">
        <f t="shared" ca="1" si="213"/>
        <v>0</v>
      </c>
      <c r="BS932" s="1">
        <f t="shared" ca="1" si="214"/>
        <v>0</v>
      </c>
      <c r="BT932" s="1">
        <f t="shared" ca="1" si="215"/>
        <v>0</v>
      </c>
      <c r="BU932" s="1">
        <f t="shared" ca="1" si="216"/>
        <v>0</v>
      </c>
      <c r="BV932" s="1">
        <f t="shared" ca="1" si="217"/>
        <v>0</v>
      </c>
      <c r="BW932" s="1">
        <f t="shared" ca="1" si="218"/>
        <v>0</v>
      </c>
      <c r="BX932" s="1">
        <f t="shared" ca="1" si="219"/>
        <v>0</v>
      </c>
      <c r="BY932" s="1">
        <f t="shared" ca="1" si="220"/>
        <v>0</v>
      </c>
      <c r="BZ932" s="1">
        <f t="shared" ca="1" si="221"/>
        <v>0</v>
      </c>
      <c r="CA932" s="1">
        <f t="shared" ca="1" si="222"/>
        <v>0</v>
      </c>
      <c r="CB932" s="1">
        <f t="shared" ca="1" si="223"/>
        <v>0</v>
      </c>
      <c r="CC932" s="1">
        <f t="shared" ca="1" si="224"/>
        <v>0</v>
      </c>
    </row>
    <row r="933" spans="1:81" hidden="1" x14ac:dyDescent="0.25">
      <c r="A933" s="1" t="s">
        <v>1528</v>
      </c>
      <c r="B933" s="1" t="s">
        <v>1529</v>
      </c>
      <c r="C933" s="1" t="s">
        <v>135</v>
      </c>
      <c r="D933" s="1" t="s">
        <v>1508</v>
      </c>
      <c r="E933" s="1" t="s">
        <v>94</v>
      </c>
      <c r="F933">
        <v>0</v>
      </c>
      <c r="G933">
        <v>0</v>
      </c>
      <c r="H933">
        <v>0</v>
      </c>
      <c r="I933">
        <v>0</v>
      </c>
      <c r="J933">
        <v>2</v>
      </c>
      <c r="BI933" s="3">
        <v>2</v>
      </c>
      <c r="BJ933" s="3" t="str">
        <f t="array" ref="BJ933">IF(C933="yes",VLOOKUP(BI933&amp;D933,CHOOSE({1,2},Schedule_2015!$A$2:$A$257&amp;Schedule_2015!$B$2:$B$257,Schedule_2015!$C$2:$C$257),2,0),VLOOKUP(BI933&amp;D933,CHOOSE({1,2},Schedule_2015!$A$2:$A$257&amp;Schedule_2015!$C$2:$C$257,Schedule_2015!$B$2:$B$257),2,0))</f>
        <v>CIN</v>
      </c>
      <c r="BK933" s="3">
        <f>VLOOKUP(BJ933,Def!$A$2:$Z$34,23,0)</f>
        <v>78.400000000000006</v>
      </c>
      <c r="BL933" s="3">
        <f>VLOOKUP(BJ933,Def!$A$2:$Z$34,16,0)</f>
        <v>288</v>
      </c>
      <c r="BM933" s="3">
        <f>VLOOKUP(BJ933,Def!$A$2:$Z$34,17,0)</f>
        <v>6</v>
      </c>
      <c r="BN933" s="3">
        <f>VLOOKUP(BJ933,Def!$A$2:$Z$34,24,0)</f>
        <v>8</v>
      </c>
      <c r="BO933" s="1">
        <f t="shared" ca="1" si="210"/>
        <v>0</v>
      </c>
      <c r="BP933" s="1">
        <f t="shared" ca="1" si="211"/>
        <v>0</v>
      </c>
      <c r="BQ933" s="1">
        <f t="shared" ca="1" si="212"/>
        <v>0</v>
      </c>
      <c r="BR933" s="1">
        <f t="shared" ca="1" si="213"/>
        <v>0</v>
      </c>
      <c r="BS933" s="1">
        <f t="shared" ca="1" si="214"/>
        <v>0</v>
      </c>
      <c r="BT933" s="1">
        <f t="shared" ca="1" si="215"/>
        <v>0</v>
      </c>
      <c r="BU933" s="1">
        <f t="shared" ca="1" si="216"/>
        <v>0</v>
      </c>
      <c r="BV933" s="1">
        <f t="shared" ca="1" si="217"/>
        <v>0</v>
      </c>
      <c r="BW933" s="1">
        <f t="shared" ca="1" si="218"/>
        <v>0</v>
      </c>
      <c r="BX933" s="1">
        <f t="shared" ca="1" si="219"/>
        <v>0</v>
      </c>
      <c r="BY933" s="1">
        <f t="shared" ca="1" si="220"/>
        <v>0</v>
      </c>
      <c r="BZ933" s="1">
        <f t="shared" ca="1" si="221"/>
        <v>0</v>
      </c>
      <c r="CA933" s="1">
        <f t="shared" ca="1" si="222"/>
        <v>0</v>
      </c>
      <c r="CB933" s="1">
        <f t="shared" ca="1" si="223"/>
        <v>0</v>
      </c>
      <c r="CC933" s="1">
        <f t="shared" ca="1" si="224"/>
        <v>0</v>
      </c>
    </row>
    <row r="934" spans="1:81" hidden="1" x14ac:dyDescent="0.25">
      <c r="A934" s="1" t="s">
        <v>1307</v>
      </c>
      <c r="B934" s="1" t="s">
        <v>1308</v>
      </c>
      <c r="C934" s="1" t="s">
        <v>62</v>
      </c>
      <c r="D934" s="1" t="s">
        <v>1285</v>
      </c>
      <c r="E934" s="1" t="s">
        <v>88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BI934" s="3">
        <v>1</v>
      </c>
      <c r="BJ934" s="3" t="str">
        <f t="array" ref="BJ934">IF(C934="yes",VLOOKUP(BI934&amp;D934,CHOOSE({1,2},Schedule_2015!$A$2:$A$257&amp;Schedule_2015!$B$2:$B$257,Schedule_2015!$C$2:$C$257),2,0),VLOOKUP(BI934&amp;D934,CHOOSE({1,2},Schedule_2015!$A$2:$A$257&amp;Schedule_2015!$C$2:$C$257,Schedule_2015!$B$2:$B$257),2,0))</f>
        <v>CIN</v>
      </c>
      <c r="BK934" s="3">
        <f>VLOOKUP(BJ934,Def!$A$2:$Z$34,23,0)</f>
        <v>78.400000000000006</v>
      </c>
      <c r="BL934" s="3">
        <f>VLOOKUP(BJ934,Def!$A$2:$Z$34,16,0)</f>
        <v>288</v>
      </c>
      <c r="BM934" s="3">
        <f>VLOOKUP(BJ934,Def!$A$2:$Z$34,17,0)</f>
        <v>6</v>
      </c>
      <c r="BN934" s="3">
        <f>VLOOKUP(BJ934,Def!$A$2:$Z$34,24,0)</f>
        <v>8</v>
      </c>
      <c r="BO934" s="1">
        <f t="shared" ca="1" si="210"/>
        <v>0</v>
      </c>
      <c r="BP934" s="1">
        <f t="shared" ca="1" si="211"/>
        <v>0</v>
      </c>
      <c r="BQ934" s="1">
        <f t="shared" ca="1" si="212"/>
        <v>0</v>
      </c>
      <c r="BR934" s="1">
        <f t="shared" ca="1" si="213"/>
        <v>0</v>
      </c>
      <c r="BS934" s="1">
        <f t="shared" ca="1" si="214"/>
        <v>0</v>
      </c>
      <c r="BT934" s="1">
        <f t="shared" ca="1" si="215"/>
        <v>0</v>
      </c>
      <c r="BU934" s="1">
        <f t="shared" ca="1" si="216"/>
        <v>0</v>
      </c>
      <c r="BV934" s="1">
        <f t="shared" ca="1" si="217"/>
        <v>0</v>
      </c>
      <c r="BW934" s="1">
        <f t="shared" ca="1" si="218"/>
        <v>0</v>
      </c>
      <c r="BX934" s="1">
        <f t="shared" ca="1" si="219"/>
        <v>0</v>
      </c>
      <c r="BY934" s="1">
        <f t="shared" ca="1" si="220"/>
        <v>0</v>
      </c>
      <c r="BZ934" s="1">
        <f t="shared" ca="1" si="221"/>
        <v>0</v>
      </c>
      <c r="CA934" s="1">
        <f t="shared" ca="1" si="222"/>
        <v>0</v>
      </c>
      <c r="CB934" s="1">
        <f t="shared" ca="1" si="223"/>
        <v>0</v>
      </c>
      <c r="CC934" s="1">
        <f t="shared" ca="1" si="224"/>
        <v>0</v>
      </c>
    </row>
    <row r="935" spans="1:81" hidden="1" x14ac:dyDescent="0.25">
      <c r="A935" s="1" t="s">
        <v>1309</v>
      </c>
      <c r="B935" s="1" t="s">
        <v>1310</v>
      </c>
      <c r="C935" s="1" t="s">
        <v>62</v>
      </c>
      <c r="D935" s="1" t="s">
        <v>1285</v>
      </c>
      <c r="E935" s="1" t="s">
        <v>91</v>
      </c>
      <c r="AK935">
        <v>36</v>
      </c>
      <c r="AL935">
        <v>2</v>
      </c>
      <c r="AM935">
        <v>48</v>
      </c>
      <c r="AN935">
        <v>6</v>
      </c>
      <c r="AO935">
        <v>260</v>
      </c>
      <c r="BI935" s="3">
        <v>1</v>
      </c>
      <c r="BJ935" s="3" t="str">
        <f t="array" ref="BJ935">IF(C935="yes",VLOOKUP(BI935&amp;D935,CHOOSE({1,2},Schedule_2015!$A$2:$A$257&amp;Schedule_2015!$B$2:$B$257,Schedule_2015!$C$2:$C$257),2,0),VLOOKUP(BI935&amp;D935,CHOOSE({1,2},Schedule_2015!$A$2:$A$257&amp;Schedule_2015!$C$2:$C$257,Schedule_2015!$B$2:$B$257),2,0))</f>
        <v>CIN</v>
      </c>
      <c r="BK935" s="3">
        <f>VLOOKUP(BJ935,Def!$A$2:$Z$34,23,0)</f>
        <v>78.400000000000006</v>
      </c>
      <c r="BL935" s="3">
        <f>VLOOKUP(BJ935,Def!$A$2:$Z$34,16,0)</f>
        <v>288</v>
      </c>
      <c r="BM935" s="3">
        <f>VLOOKUP(BJ935,Def!$A$2:$Z$34,17,0)</f>
        <v>6</v>
      </c>
      <c r="BN935" s="3">
        <f>VLOOKUP(BJ935,Def!$A$2:$Z$34,24,0)</f>
        <v>8</v>
      </c>
      <c r="BO935" s="1">
        <f t="shared" ca="1" si="210"/>
        <v>0</v>
      </c>
      <c r="BP935" s="1">
        <f t="shared" ca="1" si="211"/>
        <v>0</v>
      </c>
      <c r="BQ935" s="1">
        <f t="shared" ca="1" si="212"/>
        <v>0</v>
      </c>
      <c r="BR935" s="1">
        <f t="shared" ca="1" si="213"/>
        <v>0</v>
      </c>
      <c r="BS935" s="1">
        <f t="shared" ca="1" si="214"/>
        <v>0</v>
      </c>
      <c r="BT935" s="1">
        <f t="shared" ca="1" si="215"/>
        <v>0</v>
      </c>
      <c r="BU935" s="1">
        <f t="shared" ca="1" si="216"/>
        <v>0</v>
      </c>
      <c r="BV935" s="1">
        <f t="shared" ca="1" si="217"/>
        <v>0</v>
      </c>
      <c r="BW935" s="1">
        <f t="shared" ca="1" si="218"/>
        <v>0</v>
      </c>
      <c r="BX935" s="1">
        <f t="shared" ca="1" si="219"/>
        <v>0</v>
      </c>
      <c r="BY935" s="1">
        <f t="shared" ca="1" si="220"/>
        <v>0</v>
      </c>
      <c r="BZ935" s="1">
        <f t="shared" ca="1" si="221"/>
        <v>0</v>
      </c>
      <c r="CA935" s="1">
        <f t="shared" ca="1" si="222"/>
        <v>0</v>
      </c>
      <c r="CB935" s="1">
        <f t="shared" ca="1" si="223"/>
        <v>0</v>
      </c>
      <c r="CC935" s="1">
        <f t="shared" ca="1" si="224"/>
        <v>0</v>
      </c>
    </row>
    <row r="936" spans="1:81" hidden="1" x14ac:dyDescent="0.25">
      <c r="A936" s="1" t="s">
        <v>1311</v>
      </c>
      <c r="B936" s="1" t="s">
        <v>1312</v>
      </c>
      <c r="C936" s="1" t="s">
        <v>62</v>
      </c>
      <c r="D936" s="1" t="s">
        <v>1285</v>
      </c>
      <c r="E936" s="1" t="s">
        <v>100</v>
      </c>
      <c r="F936">
        <v>1</v>
      </c>
      <c r="G936">
        <v>0</v>
      </c>
      <c r="H936">
        <v>0</v>
      </c>
      <c r="I936">
        <v>0</v>
      </c>
      <c r="J936">
        <v>5</v>
      </c>
      <c r="AP936">
        <v>9</v>
      </c>
      <c r="AQ936">
        <v>11</v>
      </c>
      <c r="AR936">
        <v>0</v>
      </c>
      <c r="AS936">
        <v>3</v>
      </c>
      <c r="AT936">
        <v>0</v>
      </c>
      <c r="BI936" s="3">
        <v>1</v>
      </c>
      <c r="BJ936" s="3" t="str">
        <f t="array" ref="BJ936">IF(C936="yes",VLOOKUP(BI936&amp;D936,CHOOSE({1,2},Schedule_2015!$A$2:$A$257&amp;Schedule_2015!$B$2:$B$257,Schedule_2015!$C$2:$C$257),2,0),VLOOKUP(BI936&amp;D936,CHOOSE({1,2},Schedule_2015!$A$2:$A$257&amp;Schedule_2015!$C$2:$C$257,Schedule_2015!$B$2:$B$257),2,0))</f>
        <v>CIN</v>
      </c>
      <c r="BK936" s="3">
        <f>VLOOKUP(BJ936,Def!$A$2:$Z$34,23,0)</f>
        <v>78.400000000000006</v>
      </c>
      <c r="BL936" s="3">
        <f>VLOOKUP(BJ936,Def!$A$2:$Z$34,16,0)</f>
        <v>288</v>
      </c>
      <c r="BM936" s="3">
        <f>VLOOKUP(BJ936,Def!$A$2:$Z$34,17,0)</f>
        <v>6</v>
      </c>
      <c r="BN936" s="3">
        <f>VLOOKUP(BJ936,Def!$A$2:$Z$34,24,0)</f>
        <v>8</v>
      </c>
      <c r="BO936" s="1">
        <f t="shared" ca="1" si="210"/>
        <v>0</v>
      </c>
      <c r="BP936" s="1">
        <f t="shared" ca="1" si="211"/>
        <v>0</v>
      </c>
      <c r="BQ936" s="1">
        <f t="shared" ca="1" si="212"/>
        <v>0</v>
      </c>
      <c r="BR936" s="1">
        <f t="shared" ca="1" si="213"/>
        <v>0</v>
      </c>
      <c r="BS936" s="1">
        <f t="shared" ca="1" si="214"/>
        <v>0</v>
      </c>
      <c r="BT936" s="1">
        <f t="shared" ca="1" si="215"/>
        <v>0</v>
      </c>
      <c r="BU936" s="1">
        <f t="shared" ca="1" si="216"/>
        <v>0</v>
      </c>
      <c r="BV936" s="1">
        <f t="shared" ca="1" si="217"/>
        <v>0</v>
      </c>
      <c r="BW936" s="1">
        <f t="shared" ca="1" si="218"/>
        <v>0</v>
      </c>
      <c r="BX936" s="1">
        <f t="shared" ca="1" si="219"/>
        <v>0</v>
      </c>
      <c r="BY936" s="1">
        <f t="shared" ca="1" si="220"/>
        <v>0</v>
      </c>
      <c r="BZ936" s="1">
        <f t="shared" ca="1" si="221"/>
        <v>0</v>
      </c>
      <c r="CA936" s="1">
        <f t="shared" ca="1" si="222"/>
        <v>0</v>
      </c>
      <c r="CB936" s="1">
        <f t="shared" ca="1" si="223"/>
        <v>0</v>
      </c>
      <c r="CC936" s="1">
        <f t="shared" ca="1" si="224"/>
        <v>0</v>
      </c>
    </row>
    <row r="937" spans="1:81" hidden="1" x14ac:dyDescent="0.25">
      <c r="A937" s="1" t="s">
        <v>1319</v>
      </c>
      <c r="B937" s="1" t="s">
        <v>1320</v>
      </c>
      <c r="C937" s="1" t="s">
        <v>62</v>
      </c>
      <c r="D937" s="1" t="s">
        <v>1285</v>
      </c>
      <c r="E937" s="1" t="s">
        <v>118</v>
      </c>
      <c r="F937">
        <v>2</v>
      </c>
      <c r="G937">
        <v>0</v>
      </c>
      <c r="H937">
        <v>0</v>
      </c>
      <c r="I937">
        <v>0</v>
      </c>
      <c r="J937">
        <v>5</v>
      </c>
      <c r="BI937" s="3">
        <v>1</v>
      </c>
      <c r="BJ937" s="3" t="str">
        <f t="array" ref="BJ937">IF(C937="yes",VLOOKUP(BI937&amp;D937,CHOOSE({1,2},Schedule_2015!$A$2:$A$257&amp;Schedule_2015!$B$2:$B$257,Schedule_2015!$C$2:$C$257),2,0),VLOOKUP(BI937&amp;D937,CHOOSE({1,2},Schedule_2015!$A$2:$A$257&amp;Schedule_2015!$C$2:$C$257,Schedule_2015!$B$2:$B$257),2,0))</f>
        <v>CIN</v>
      </c>
      <c r="BK937" s="3">
        <f>VLOOKUP(BJ937,Def!$A$2:$Z$34,23,0)</f>
        <v>78.400000000000006</v>
      </c>
      <c r="BL937" s="3">
        <f>VLOOKUP(BJ937,Def!$A$2:$Z$34,16,0)</f>
        <v>288</v>
      </c>
      <c r="BM937" s="3">
        <f>VLOOKUP(BJ937,Def!$A$2:$Z$34,17,0)</f>
        <v>6</v>
      </c>
      <c r="BN937" s="3">
        <f>VLOOKUP(BJ937,Def!$A$2:$Z$34,24,0)</f>
        <v>8</v>
      </c>
      <c r="BO937" s="1">
        <f t="shared" ca="1" si="210"/>
        <v>0</v>
      </c>
      <c r="BP937" s="1">
        <f t="shared" ca="1" si="211"/>
        <v>0</v>
      </c>
      <c r="BQ937" s="1">
        <f t="shared" ca="1" si="212"/>
        <v>0</v>
      </c>
      <c r="BR937" s="1">
        <f t="shared" ca="1" si="213"/>
        <v>0</v>
      </c>
      <c r="BS937" s="1">
        <f t="shared" ca="1" si="214"/>
        <v>0</v>
      </c>
      <c r="BT937" s="1">
        <f t="shared" ca="1" si="215"/>
        <v>0</v>
      </c>
      <c r="BU937" s="1">
        <f t="shared" ca="1" si="216"/>
        <v>0</v>
      </c>
      <c r="BV937" s="1">
        <f t="shared" ca="1" si="217"/>
        <v>0</v>
      </c>
      <c r="BW937" s="1">
        <f t="shared" ca="1" si="218"/>
        <v>0</v>
      </c>
      <c r="BX937" s="1">
        <f t="shared" ca="1" si="219"/>
        <v>0</v>
      </c>
      <c r="BY937" s="1">
        <f t="shared" ca="1" si="220"/>
        <v>0</v>
      </c>
      <c r="BZ937" s="1">
        <f t="shared" ca="1" si="221"/>
        <v>0</v>
      </c>
      <c r="CA937" s="1">
        <f t="shared" ca="1" si="222"/>
        <v>0</v>
      </c>
      <c r="CB937" s="1">
        <f t="shared" ca="1" si="223"/>
        <v>0</v>
      </c>
      <c r="CC937" s="1">
        <f t="shared" ca="1" si="224"/>
        <v>0</v>
      </c>
    </row>
    <row r="938" spans="1:81" hidden="1" x14ac:dyDescent="0.25">
      <c r="A938" s="1" t="s">
        <v>1751</v>
      </c>
      <c r="B938" s="1" t="s">
        <v>1752</v>
      </c>
      <c r="C938" s="1" t="s">
        <v>62</v>
      </c>
      <c r="D938" s="1" t="s">
        <v>1285</v>
      </c>
      <c r="E938" s="1" t="s">
        <v>105</v>
      </c>
      <c r="F938">
        <v>1</v>
      </c>
      <c r="G938">
        <v>0</v>
      </c>
      <c r="H938">
        <v>0</v>
      </c>
      <c r="I938">
        <v>0</v>
      </c>
      <c r="J938">
        <v>2</v>
      </c>
      <c r="BI938" s="3">
        <v>1</v>
      </c>
      <c r="BJ938" s="3" t="str">
        <f t="array" ref="BJ938">IF(C938="yes",VLOOKUP(BI938&amp;D938,CHOOSE({1,2},Schedule_2015!$A$2:$A$257&amp;Schedule_2015!$B$2:$B$257,Schedule_2015!$C$2:$C$257),2,0),VLOOKUP(BI938&amp;D938,CHOOSE({1,2},Schedule_2015!$A$2:$A$257&amp;Schedule_2015!$C$2:$C$257,Schedule_2015!$B$2:$B$257),2,0))</f>
        <v>CIN</v>
      </c>
      <c r="BK938" s="3">
        <f>VLOOKUP(BJ938,Def!$A$2:$Z$34,23,0)</f>
        <v>78.400000000000006</v>
      </c>
      <c r="BL938" s="3">
        <f>VLOOKUP(BJ938,Def!$A$2:$Z$34,16,0)</f>
        <v>288</v>
      </c>
      <c r="BM938" s="3">
        <f>VLOOKUP(BJ938,Def!$A$2:$Z$34,17,0)</f>
        <v>6</v>
      </c>
      <c r="BN938" s="3">
        <f>VLOOKUP(BJ938,Def!$A$2:$Z$34,24,0)</f>
        <v>8</v>
      </c>
      <c r="BO938" s="1">
        <f t="shared" ca="1" si="210"/>
        <v>0</v>
      </c>
      <c r="BP938" s="1">
        <f t="shared" ca="1" si="211"/>
        <v>0</v>
      </c>
      <c r="BQ938" s="1">
        <f t="shared" ca="1" si="212"/>
        <v>0</v>
      </c>
      <c r="BR938" s="1">
        <f t="shared" ca="1" si="213"/>
        <v>0</v>
      </c>
      <c r="BS938" s="1">
        <f t="shared" ca="1" si="214"/>
        <v>0</v>
      </c>
      <c r="BT938" s="1">
        <f t="shared" ca="1" si="215"/>
        <v>0</v>
      </c>
      <c r="BU938" s="1">
        <f t="shared" ca="1" si="216"/>
        <v>0</v>
      </c>
      <c r="BV938" s="1">
        <f t="shared" ca="1" si="217"/>
        <v>0</v>
      </c>
      <c r="BW938" s="1">
        <f t="shared" ca="1" si="218"/>
        <v>0</v>
      </c>
      <c r="BX938" s="1">
        <f t="shared" ca="1" si="219"/>
        <v>0</v>
      </c>
      <c r="BY938" s="1">
        <f t="shared" ca="1" si="220"/>
        <v>0</v>
      </c>
      <c r="BZ938" s="1">
        <f t="shared" ca="1" si="221"/>
        <v>0</v>
      </c>
      <c r="CA938" s="1">
        <f t="shared" ca="1" si="222"/>
        <v>0</v>
      </c>
      <c r="CB938" s="1">
        <f t="shared" ca="1" si="223"/>
        <v>0</v>
      </c>
      <c r="CC938" s="1">
        <f t="shared" ca="1" si="224"/>
        <v>0</v>
      </c>
    </row>
    <row r="939" spans="1:81" hidden="1" x14ac:dyDescent="0.25">
      <c r="A939" s="1" t="s">
        <v>325</v>
      </c>
      <c r="B939" s="1" t="s">
        <v>1332</v>
      </c>
      <c r="C939" s="1" t="s">
        <v>62</v>
      </c>
      <c r="D939" s="1" t="s">
        <v>1285</v>
      </c>
      <c r="E939" s="1" t="s">
        <v>105</v>
      </c>
      <c r="F939">
        <v>1</v>
      </c>
      <c r="G939">
        <v>0</v>
      </c>
      <c r="H939">
        <v>0</v>
      </c>
      <c r="I939">
        <v>0</v>
      </c>
      <c r="J939">
        <v>1</v>
      </c>
      <c r="BI939" s="3">
        <v>1</v>
      </c>
      <c r="BJ939" s="3" t="str">
        <f t="array" ref="BJ939">IF(C939="yes",VLOOKUP(BI939&amp;D939,CHOOSE({1,2},Schedule_2015!$A$2:$A$257&amp;Schedule_2015!$B$2:$B$257,Schedule_2015!$C$2:$C$257),2,0),VLOOKUP(BI939&amp;D939,CHOOSE({1,2},Schedule_2015!$A$2:$A$257&amp;Schedule_2015!$C$2:$C$257,Schedule_2015!$B$2:$B$257),2,0))</f>
        <v>CIN</v>
      </c>
      <c r="BK939" s="3">
        <f>VLOOKUP(BJ939,Def!$A$2:$Z$34,23,0)</f>
        <v>78.400000000000006</v>
      </c>
      <c r="BL939" s="3">
        <f>VLOOKUP(BJ939,Def!$A$2:$Z$34,16,0)</f>
        <v>288</v>
      </c>
      <c r="BM939" s="3">
        <f>VLOOKUP(BJ939,Def!$A$2:$Z$34,17,0)</f>
        <v>6</v>
      </c>
      <c r="BN939" s="3">
        <f>VLOOKUP(BJ939,Def!$A$2:$Z$34,24,0)</f>
        <v>8</v>
      </c>
      <c r="BO939" s="1">
        <f t="shared" ca="1" si="210"/>
        <v>0</v>
      </c>
      <c r="BP939" s="1">
        <f t="shared" ca="1" si="211"/>
        <v>0</v>
      </c>
      <c r="BQ939" s="1">
        <f t="shared" ca="1" si="212"/>
        <v>0</v>
      </c>
      <c r="BR939" s="1">
        <f t="shared" ca="1" si="213"/>
        <v>0</v>
      </c>
      <c r="BS939" s="1">
        <f t="shared" ca="1" si="214"/>
        <v>0</v>
      </c>
      <c r="BT939" s="1">
        <f t="shared" ca="1" si="215"/>
        <v>0</v>
      </c>
      <c r="BU939" s="1">
        <f t="shared" ca="1" si="216"/>
        <v>0</v>
      </c>
      <c r="BV939" s="1">
        <f t="shared" ca="1" si="217"/>
        <v>0</v>
      </c>
      <c r="BW939" s="1">
        <f t="shared" ca="1" si="218"/>
        <v>0</v>
      </c>
      <c r="BX939" s="1">
        <f t="shared" ca="1" si="219"/>
        <v>0</v>
      </c>
      <c r="BY939" s="1">
        <f t="shared" ca="1" si="220"/>
        <v>0</v>
      </c>
      <c r="BZ939" s="1">
        <f t="shared" ca="1" si="221"/>
        <v>0</v>
      </c>
      <c r="CA939" s="1">
        <f t="shared" ca="1" si="222"/>
        <v>0</v>
      </c>
      <c r="CB939" s="1">
        <f t="shared" ca="1" si="223"/>
        <v>0</v>
      </c>
      <c r="CC939" s="1">
        <f t="shared" ca="1" si="224"/>
        <v>0</v>
      </c>
    </row>
    <row r="940" spans="1:81" hidden="1" x14ac:dyDescent="0.25">
      <c r="A940" s="1" t="s">
        <v>233</v>
      </c>
      <c r="B940" s="1" t="s">
        <v>1333</v>
      </c>
      <c r="C940" s="1" t="s">
        <v>62</v>
      </c>
      <c r="D940" s="1" t="s">
        <v>1285</v>
      </c>
      <c r="E940" s="1" t="s">
        <v>105</v>
      </c>
      <c r="F940">
        <v>1</v>
      </c>
      <c r="G940">
        <v>0</v>
      </c>
      <c r="H940">
        <v>0</v>
      </c>
      <c r="I940">
        <v>0</v>
      </c>
      <c r="J940">
        <v>6</v>
      </c>
      <c r="BI940" s="3">
        <v>1</v>
      </c>
      <c r="BJ940" s="3" t="str">
        <f t="array" ref="BJ940">IF(C940="yes",VLOOKUP(BI940&amp;D940,CHOOSE({1,2},Schedule_2015!$A$2:$A$257&amp;Schedule_2015!$B$2:$B$257,Schedule_2015!$C$2:$C$257),2,0),VLOOKUP(BI940&amp;D940,CHOOSE({1,2},Schedule_2015!$A$2:$A$257&amp;Schedule_2015!$C$2:$C$257,Schedule_2015!$B$2:$B$257),2,0))</f>
        <v>CIN</v>
      </c>
      <c r="BK940" s="3">
        <f>VLOOKUP(BJ940,Def!$A$2:$Z$34,23,0)</f>
        <v>78.400000000000006</v>
      </c>
      <c r="BL940" s="3">
        <f>VLOOKUP(BJ940,Def!$A$2:$Z$34,16,0)</f>
        <v>288</v>
      </c>
      <c r="BM940" s="3">
        <f>VLOOKUP(BJ940,Def!$A$2:$Z$34,17,0)</f>
        <v>6</v>
      </c>
      <c r="BN940" s="3">
        <f>VLOOKUP(BJ940,Def!$A$2:$Z$34,24,0)</f>
        <v>8</v>
      </c>
      <c r="BO940" s="1">
        <f t="shared" ca="1" si="210"/>
        <v>0</v>
      </c>
      <c r="BP940" s="1">
        <f t="shared" ca="1" si="211"/>
        <v>0</v>
      </c>
      <c r="BQ940" s="1">
        <f t="shared" ca="1" si="212"/>
        <v>0</v>
      </c>
      <c r="BR940" s="1">
        <f t="shared" ca="1" si="213"/>
        <v>0</v>
      </c>
      <c r="BS940" s="1">
        <f t="shared" ca="1" si="214"/>
        <v>0</v>
      </c>
      <c r="BT940" s="1">
        <f t="shared" ca="1" si="215"/>
        <v>0</v>
      </c>
      <c r="BU940" s="1">
        <f t="shared" ca="1" si="216"/>
        <v>0</v>
      </c>
      <c r="BV940" s="1">
        <f t="shared" ca="1" si="217"/>
        <v>0</v>
      </c>
      <c r="BW940" s="1">
        <f t="shared" ca="1" si="218"/>
        <v>0</v>
      </c>
      <c r="BX940" s="1">
        <f t="shared" ca="1" si="219"/>
        <v>0</v>
      </c>
      <c r="BY940" s="1">
        <f t="shared" ca="1" si="220"/>
        <v>0</v>
      </c>
      <c r="BZ940" s="1">
        <f t="shared" ca="1" si="221"/>
        <v>0</v>
      </c>
      <c r="CA940" s="1">
        <f t="shared" ca="1" si="222"/>
        <v>0</v>
      </c>
      <c r="CB940" s="1">
        <f t="shared" ca="1" si="223"/>
        <v>0</v>
      </c>
      <c r="CC940" s="1">
        <f t="shared" ca="1" si="224"/>
        <v>0</v>
      </c>
    </row>
    <row r="941" spans="1:81" hidden="1" x14ac:dyDescent="0.25">
      <c r="A941" s="1" t="s">
        <v>2502</v>
      </c>
      <c r="B941" s="1" t="s">
        <v>2503</v>
      </c>
      <c r="C941" s="1" t="s">
        <v>62</v>
      </c>
      <c r="D941" s="1" t="s">
        <v>1285</v>
      </c>
      <c r="E941" s="1" t="s">
        <v>165</v>
      </c>
      <c r="F941">
        <v>1</v>
      </c>
      <c r="G941">
        <v>0</v>
      </c>
      <c r="H941">
        <v>0</v>
      </c>
      <c r="I941">
        <v>0</v>
      </c>
      <c r="J941">
        <v>0</v>
      </c>
      <c r="BI941" s="3">
        <v>1</v>
      </c>
      <c r="BJ941" s="3" t="str">
        <f t="array" ref="BJ941">IF(C941="yes",VLOOKUP(BI941&amp;D941,CHOOSE({1,2},Schedule_2015!$A$2:$A$257&amp;Schedule_2015!$B$2:$B$257,Schedule_2015!$C$2:$C$257),2,0),VLOOKUP(BI941&amp;D941,CHOOSE({1,2},Schedule_2015!$A$2:$A$257&amp;Schedule_2015!$C$2:$C$257,Schedule_2015!$B$2:$B$257),2,0))</f>
        <v>CIN</v>
      </c>
      <c r="BK941" s="3">
        <f>VLOOKUP(BJ941,Def!$A$2:$Z$34,23,0)</f>
        <v>78.400000000000006</v>
      </c>
      <c r="BL941" s="3">
        <f>VLOOKUP(BJ941,Def!$A$2:$Z$34,16,0)</f>
        <v>288</v>
      </c>
      <c r="BM941" s="3">
        <f>VLOOKUP(BJ941,Def!$A$2:$Z$34,17,0)</f>
        <v>6</v>
      </c>
      <c r="BN941" s="3">
        <f>VLOOKUP(BJ941,Def!$A$2:$Z$34,24,0)</f>
        <v>8</v>
      </c>
      <c r="BO941" s="1">
        <f t="shared" ca="1" si="210"/>
        <v>0</v>
      </c>
      <c r="BP941" s="1">
        <f t="shared" ca="1" si="211"/>
        <v>0</v>
      </c>
      <c r="BQ941" s="1">
        <f t="shared" ca="1" si="212"/>
        <v>0</v>
      </c>
      <c r="BR941" s="1">
        <f t="shared" ca="1" si="213"/>
        <v>0</v>
      </c>
      <c r="BS941" s="1">
        <f t="shared" ca="1" si="214"/>
        <v>0</v>
      </c>
      <c r="BT941" s="1">
        <f t="shared" ca="1" si="215"/>
        <v>0</v>
      </c>
      <c r="BU941" s="1">
        <f t="shared" ca="1" si="216"/>
        <v>0</v>
      </c>
      <c r="BV941" s="1">
        <f t="shared" ca="1" si="217"/>
        <v>0</v>
      </c>
      <c r="BW941" s="1">
        <f t="shared" ca="1" si="218"/>
        <v>0</v>
      </c>
      <c r="BX941" s="1">
        <f t="shared" ca="1" si="219"/>
        <v>0</v>
      </c>
      <c r="BY941" s="1">
        <f t="shared" ca="1" si="220"/>
        <v>0</v>
      </c>
      <c r="BZ941" s="1">
        <f t="shared" ca="1" si="221"/>
        <v>0</v>
      </c>
      <c r="CA941" s="1">
        <f t="shared" ca="1" si="222"/>
        <v>0</v>
      </c>
      <c r="CB941" s="1">
        <f t="shared" ca="1" si="223"/>
        <v>0</v>
      </c>
      <c r="CC941" s="1">
        <f t="shared" ca="1" si="224"/>
        <v>0</v>
      </c>
    </row>
    <row r="942" spans="1:81" hidden="1" x14ac:dyDescent="0.25">
      <c r="A942" s="1" t="s">
        <v>935</v>
      </c>
      <c r="B942" s="1" t="s">
        <v>1329</v>
      </c>
      <c r="C942" s="1" t="s">
        <v>62</v>
      </c>
      <c r="D942" s="1" t="s">
        <v>1285</v>
      </c>
      <c r="E942" s="1" t="s">
        <v>112</v>
      </c>
      <c r="F942">
        <v>1</v>
      </c>
      <c r="G942">
        <v>0</v>
      </c>
      <c r="H942">
        <v>0</v>
      </c>
      <c r="I942">
        <v>0</v>
      </c>
      <c r="J942">
        <v>3</v>
      </c>
      <c r="BI942" s="3">
        <v>1</v>
      </c>
      <c r="BJ942" s="3" t="str">
        <f t="array" ref="BJ942">IF(C942="yes",VLOOKUP(BI942&amp;D942,CHOOSE({1,2},Schedule_2015!$A$2:$A$257&amp;Schedule_2015!$B$2:$B$257,Schedule_2015!$C$2:$C$257),2,0),VLOOKUP(BI942&amp;D942,CHOOSE({1,2},Schedule_2015!$A$2:$A$257&amp;Schedule_2015!$C$2:$C$257,Schedule_2015!$B$2:$B$257),2,0))</f>
        <v>CIN</v>
      </c>
      <c r="BK942" s="3">
        <f>VLOOKUP(BJ942,Def!$A$2:$Z$34,23,0)</f>
        <v>78.400000000000006</v>
      </c>
      <c r="BL942" s="3">
        <f>VLOOKUP(BJ942,Def!$A$2:$Z$34,16,0)</f>
        <v>288</v>
      </c>
      <c r="BM942" s="3">
        <f>VLOOKUP(BJ942,Def!$A$2:$Z$34,17,0)</f>
        <v>6</v>
      </c>
      <c r="BN942" s="3">
        <f>VLOOKUP(BJ942,Def!$A$2:$Z$34,24,0)</f>
        <v>8</v>
      </c>
      <c r="BO942" s="1">
        <f t="shared" ca="1" si="210"/>
        <v>0</v>
      </c>
      <c r="BP942" s="1">
        <f t="shared" ca="1" si="211"/>
        <v>0</v>
      </c>
      <c r="BQ942" s="1">
        <f t="shared" ca="1" si="212"/>
        <v>0</v>
      </c>
      <c r="BR942" s="1">
        <f t="shared" ca="1" si="213"/>
        <v>0</v>
      </c>
      <c r="BS942" s="1">
        <f t="shared" ca="1" si="214"/>
        <v>0</v>
      </c>
      <c r="BT942" s="1">
        <f t="shared" ca="1" si="215"/>
        <v>0</v>
      </c>
      <c r="BU942" s="1">
        <f t="shared" ca="1" si="216"/>
        <v>0</v>
      </c>
      <c r="BV942" s="1">
        <f t="shared" ca="1" si="217"/>
        <v>0</v>
      </c>
      <c r="BW942" s="1">
        <f t="shared" ca="1" si="218"/>
        <v>0</v>
      </c>
      <c r="BX942" s="1">
        <f t="shared" ca="1" si="219"/>
        <v>0</v>
      </c>
      <c r="BY942" s="1">
        <f t="shared" ca="1" si="220"/>
        <v>0</v>
      </c>
      <c r="BZ942" s="1">
        <f t="shared" ca="1" si="221"/>
        <v>0</v>
      </c>
      <c r="CA942" s="1">
        <f t="shared" ca="1" si="222"/>
        <v>0</v>
      </c>
      <c r="CB942" s="1">
        <f t="shared" ca="1" si="223"/>
        <v>0</v>
      </c>
      <c r="CC942" s="1">
        <f t="shared" ca="1" si="224"/>
        <v>0</v>
      </c>
    </row>
    <row r="943" spans="1:81" hidden="1" x14ac:dyDescent="0.25">
      <c r="A943" s="1" t="s">
        <v>1330</v>
      </c>
      <c r="B943" s="1" t="s">
        <v>1331</v>
      </c>
      <c r="C943" s="1" t="s">
        <v>62</v>
      </c>
      <c r="D943" s="1" t="s">
        <v>1285</v>
      </c>
      <c r="E943" s="1" t="s">
        <v>94</v>
      </c>
      <c r="F943">
        <v>1</v>
      </c>
      <c r="G943">
        <v>0</v>
      </c>
      <c r="H943">
        <v>0</v>
      </c>
      <c r="I943">
        <v>0</v>
      </c>
      <c r="J943">
        <v>3</v>
      </c>
      <c r="BI943" s="3">
        <v>1</v>
      </c>
      <c r="BJ943" s="3" t="str">
        <f t="array" ref="BJ943">IF(C943="yes",VLOOKUP(BI943&amp;D943,CHOOSE({1,2},Schedule_2015!$A$2:$A$257&amp;Schedule_2015!$B$2:$B$257,Schedule_2015!$C$2:$C$257),2,0),VLOOKUP(BI943&amp;D943,CHOOSE({1,2},Schedule_2015!$A$2:$A$257&amp;Schedule_2015!$C$2:$C$257,Schedule_2015!$B$2:$B$257),2,0))</f>
        <v>CIN</v>
      </c>
      <c r="BK943" s="3">
        <f>VLOOKUP(BJ943,Def!$A$2:$Z$34,23,0)</f>
        <v>78.400000000000006</v>
      </c>
      <c r="BL943" s="3">
        <f>VLOOKUP(BJ943,Def!$A$2:$Z$34,16,0)</f>
        <v>288</v>
      </c>
      <c r="BM943" s="3">
        <f>VLOOKUP(BJ943,Def!$A$2:$Z$34,17,0)</f>
        <v>6</v>
      </c>
      <c r="BN943" s="3">
        <f>VLOOKUP(BJ943,Def!$A$2:$Z$34,24,0)</f>
        <v>8</v>
      </c>
      <c r="BO943" s="1">
        <f t="shared" ca="1" si="210"/>
        <v>0</v>
      </c>
      <c r="BP943" s="1">
        <f t="shared" ca="1" si="211"/>
        <v>0</v>
      </c>
      <c r="BQ943" s="1">
        <f t="shared" ca="1" si="212"/>
        <v>0</v>
      </c>
      <c r="BR943" s="1">
        <f t="shared" ca="1" si="213"/>
        <v>0</v>
      </c>
      <c r="BS943" s="1">
        <f t="shared" ca="1" si="214"/>
        <v>0</v>
      </c>
      <c r="BT943" s="1">
        <f t="shared" ca="1" si="215"/>
        <v>0</v>
      </c>
      <c r="BU943" s="1">
        <f t="shared" ca="1" si="216"/>
        <v>0</v>
      </c>
      <c r="BV943" s="1">
        <f t="shared" ca="1" si="217"/>
        <v>0</v>
      </c>
      <c r="BW943" s="1">
        <f t="shared" ca="1" si="218"/>
        <v>0</v>
      </c>
      <c r="BX943" s="1">
        <f t="shared" ca="1" si="219"/>
        <v>0</v>
      </c>
      <c r="BY943" s="1">
        <f t="shared" ca="1" si="220"/>
        <v>0</v>
      </c>
      <c r="BZ943" s="1">
        <f t="shared" ca="1" si="221"/>
        <v>0</v>
      </c>
      <c r="CA943" s="1">
        <f t="shared" ca="1" si="222"/>
        <v>0</v>
      </c>
      <c r="CB943" s="1">
        <f t="shared" ca="1" si="223"/>
        <v>0</v>
      </c>
      <c r="CC943" s="1">
        <f t="shared" ca="1" si="224"/>
        <v>0</v>
      </c>
    </row>
    <row r="944" spans="1:81" hidden="1" x14ac:dyDescent="0.25">
      <c r="A944" s="1" t="s">
        <v>1323</v>
      </c>
      <c r="B944" s="1" t="s">
        <v>1324</v>
      </c>
      <c r="C944" s="1" t="s">
        <v>62</v>
      </c>
      <c r="D944" s="1" t="s">
        <v>1285</v>
      </c>
      <c r="E944" s="1" t="s">
        <v>94</v>
      </c>
      <c r="F944">
        <v>2</v>
      </c>
      <c r="G944">
        <v>0</v>
      </c>
      <c r="H944">
        <v>0</v>
      </c>
      <c r="I944">
        <v>0</v>
      </c>
      <c r="J944">
        <v>3</v>
      </c>
      <c r="BI944" s="3">
        <v>1</v>
      </c>
      <c r="BJ944" s="3" t="str">
        <f t="array" ref="BJ944">IF(C944="yes",VLOOKUP(BI944&amp;D944,CHOOSE({1,2},Schedule_2015!$A$2:$A$257&amp;Schedule_2015!$B$2:$B$257,Schedule_2015!$C$2:$C$257),2,0),VLOOKUP(BI944&amp;D944,CHOOSE({1,2},Schedule_2015!$A$2:$A$257&amp;Schedule_2015!$C$2:$C$257,Schedule_2015!$B$2:$B$257),2,0))</f>
        <v>CIN</v>
      </c>
      <c r="BK944" s="3">
        <f>VLOOKUP(BJ944,Def!$A$2:$Z$34,23,0)</f>
        <v>78.400000000000006</v>
      </c>
      <c r="BL944" s="3">
        <f>VLOOKUP(BJ944,Def!$A$2:$Z$34,16,0)</f>
        <v>288</v>
      </c>
      <c r="BM944" s="3">
        <f>VLOOKUP(BJ944,Def!$A$2:$Z$34,17,0)</f>
        <v>6</v>
      </c>
      <c r="BN944" s="3">
        <f>VLOOKUP(BJ944,Def!$A$2:$Z$34,24,0)</f>
        <v>8</v>
      </c>
      <c r="BO944" s="1">
        <f t="shared" ca="1" si="210"/>
        <v>0</v>
      </c>
      <c r="BP944" s="1">
        <f t="shared" ca="1" si="211"/>
        <v>0</v>
      </c>
      <c r="BQ944" s="1">
        <f t="shared" ca="1" si="212"/>
        <v>0</v>
      </c>
      <c r="BR944" s="1">
        <f t="shared" ca="1" si="213"/>
        <v>0</v>
      </c>
      <c r="BS944" s="1">
        <f t="shared" ca="1" si="214"/>
        <v>0</v>
      </c>
      <c r="BT944" s="1">
        <f t="shared" ca="1" si="215"/>
        <v>0</v>
      </c>
      <c r="BU944" s="1">
        <f t="shared" ca="1" si="216"/>
        <v>0</v>
      </c>
      <c r="BV944" s="1">
        <f t="shared" ca="1" si="217"/>
        <v>0</v>
      </c>
      <c r="BW944" s="1">
        <f t="shared" ca="1" si="218"/>
        <v>0</v>
      </c>
      <c r="BX944" s="1">
        <f t="shared" ca="1" si="219"/>
        <v>0</v>
      </c>
      <c r="BY944" s="1">
        <f t="shared" ca="1" si="220"/>
        <v>0</v>
      </c>
      <c r="BZ944" s="1">
        <f t="shared" ca="1" si="221"/>
        <v>0</v>
      </c>
      <c r="CA944" s="1">
        <f t="shared" ca="1" si="222"/>
        <v>0</v>
      </c>
      <c r="CB944" s="1">
        <f t="shared" ca="1" si="223"/>
        <v>0</v>
      </c>
      <c r="CC944" s="1">
        <f t="shared" ca="1" si="224"/>
        <v>0</v>
      </c>
    </row>
    <row r="945" spans="1:81" hidden="1" x14ac:dyDescent="0.25">
      <c r="A945" s="1" t="s">
        <v>1755</v>
      </c>
      <c r="B945" s="1" t="s">
        <v>1756</v>
      </c>
      <c r="C945" s="1" t="s">
        <v>62</v>
      </c>
      <c r="D945" s="1" t="s">
        <v>1285</v>
      </c>
      <c r="E945" s="1" t="s">
        <v>97</v>
      </c>
      <c r="F945">
        <v>1</v>
      </c>
      <c r="G945">
        <v>0</v>
      </c>
      <c r="H945">
        <v>0</v>
      </c>
      <c r="I945">
        <v>0</v>
      </c>
      <c r="J945">
        <v>7</v>
      </c>
      <c r="BI945" s="3">
        <v>1</v>
      </c>
      <c r="BJ945" s="3" t="str">
        <f t="array" ref="BJ945">IF(C945="yes",VLOOKUP(BI945&amp;D945,CHOOSE({1,2},Schedule_2015!$A$2:$A$257&amp;Schedule_2015!$B$2:$B$257,Schedule_2015!$C$2:$C$257),2,0),VLOOKUP(BI945&amp;D945,CHOOSE({1,2},Schedule_2015!$A$2:$A$257&amp;Schedule_2015!$C$2:$C$257,Schedule_2015!$B$2:$B$257),2,0))</f>
        <v>CIN</v>
      </c>
      <c r="BK945" s="3">
        <f>VLOOKUP(BJ945,Def!$A$2:$Z$34,23,0)</f>
        <v>78.400000000000006</v>
      </c>
      <c r="BL945" s="3">
        <f>VLOOKUP(BJ945,Def!$A$2:$Z$34,16,0)</f>
        <v>288</v>
      </c>
      <c r="BM945" s="3">
        <f>VLOOKUP(BJ945,Def!$A$2:$Z$34,17,0)</f>
        <v>6</v>
      </c>
      <c r="BN945" s="3">
        <f>VLOOKUP(BJ945,Def!$A$2:$Z$34,24,0)</f>
        <v>8</v>
      </c>
      <c r="BO945" s="1">
        <f t="shared" ca="1" si="210"/>
        <v>0</v>
      </c>
      <c r="BP945" s="1">
        <f t="shared" ca="1" si="211"/>
        <v>0</v>
      </c>
      <c r="BQ945" s="1">
        <f t="shared" ca="1" si="212"/>
        <v>0</v>
      </c>
      <c r="BR945" s="1">
        <f t="shared" ca="1" si="213"/>
        <v>0</v>
      </c>
      <c r="BS945" s="1">
        <f t="shared" ca="1" si="214"/>
        <v>0</v>
      </c>
      <c r="BT945" s="1">
        <f t="shared" ca="1" si="215"/>
        <v>0</v>
      </c>
      <c r="BU945" s="1">
        <f t="shared" ca="1" si="216"/>
        <v>0</v>
      </c>
      <c r="BV945" s="1">
        <f t="shared" ca="1" si="217"/>
        <v>0</v>
      </c>
      <c r="BW945" s="1">
        <f t="shared" ca="1" si="218"/>
        <v>0</v>
      </c>
      <c r="BX945" s="1">
        <f t="shared" ca="1" si="219"/>
        <v>0</v>
      </c>
      <c r="BY945" s="1">
        <f t="shared" ca="1" si="220"/>
        <v>0</v>
      </c>
      <c r="BZ945" s="1">
        <f t="shared" ca="1" si="221"/>
        <v>0</v>
      </c>
      <c r="CA945" s="1">
        <f t="shared" ca="1" si="222"/>
        <v>0</v>
      </c>
      <c r="CB945" s="1">
        <f t="shared" ca="1" si="223"/>
        <v>0</v>
      </c>
      <c r="CC945" s="1">
        <f t="shared" ca="1" si="224"/>
        <v>0</v>
      </c>
    </row>
    <row r="946" spans="1:81" hidden="1" x14ac:dyDescent="0.25">
      <c r="A946" s="1" t="s">
        <v>1327</v>
      </c>
      <c r="B946" s="1" t="s">
        <v>1328</v>
      </c>
      <c r="C946" s="1" t="s">
        <v>62</v>
      </c>
      <c r="D946" s="1" t="s">
        <v>1285</v>
      </c>
      <c r="E946" s="1" t="s">
        <v>290</v>
      </c>
      <c r="F946">
        <v>1</v>
      </c>
      <c r="G946">
        <v>0</v>
      </c>
      <c r="H946">
        <v>0</v>
      </c>
      <c r="I946">
        <v>0</v>
      </c>
      <c r="J946">
        <v>1</v>
      </c>
      <c r="BI946" s="3">
        <v>1</v>
      </c>
      <c r="BJ946" s="3" t="str">
        <f t="array" ref="BJ946">IF(C946="yes",VLOOKUP(BI946&amp;D946,CHOOSE({1,2},Schedule_2015!$A$2:$A$257&amp;Schedule_2015!$B$2:$B$257,Schedule_2015!$C$2:$C$257),2,0),VLOOKUP(BI946&amp;D946,CHOOSE({1,2},Schedule_2015!$A$2:$A$257&amp;Schedule_2015!$C$2:$C$257,Schedule_2015!$B$2:$B$257),2,0))</f>
        <v>CIN</v>
      </c>
      <c r="BK946" s="3">
        <f>VLOOKUP(BJ946,Def!$A$2:$Z$34,23,0)</f>
        <v>78.400000000000006</v>
      </c>
      <c r="BL946" s="3">
        <f>VLOOKUP(BJ946,Def!$A$2:$Z$34,16,0)</f>
        <v>288</v>
      </c>
      <c r="BM946" s="3">
        <f>VLOOKUP(BJ946,Def!$A$2:$Z$34,17,0)</f>
        <v>6</v>
      </c>
      <c r="BN946" s="3">
        <f>VLOOKUP(BJ946,Def!$A$2:$Z$34,24,0)</f>
        <v>8</v>
      </c>
      <c r="BO946" s="1">
        <f t="shared" ca="1" si="210"/>
        <v>0</v>
      </c>
      <c r="BP946" s="1">
        <f t="shared" ca="1" si="211"/>
        <v>0</v>
      </c>
      <c r="BQ946" s="1">
        <f t="shared" ca="1" si="212"/>
        <v>0</v>
      </c>
      <c r="BR946" s="1">
        <f t="shared" ca="1" si="213"/>
        <v>0</v>
      </c>
      <c r="BS946" s="1">
        <f t="shared" ca="1" si="214"/>
        <v>0</v>
      </c>
      <c r="BT946" s="1">
        <f t="shared" ca="1" si="215"/>
        <v>0</v>
      </c>
      <c r="BU946" s="1">
        <f t="shared" ca="1" si="216"/>
        <v>0</v>
      </c>
      <c r="BV946" s="1">
        <f t="shared" ca="1" si="217"/>
        <v>0</v>
      </c>
      <c r="BW946" s="1">
        <f t="shared" ca="1" si="218"/>
        <v>0</v>
      </c>
      <c r="BX946" s="1">
        <f t="shared" ca="1" si="219"/>
        <v>0</v>
      </c>
      <c r="BY946" s="1">
        <f t="shared" ca="1" si="220"/>
        <v>0</v>
      </c>
      <c r="BZ946" s="1">
        <f t="shared" ca="1" si="221"/>
        <v>0</v>
      </c>
      <c r="CA946" s="1">
        <f t="shared" ca="1" si="222"/>
        <v>0</v>
      </c>
      <c r="CB946" s="1">
        <f t="shared" ca="1" si="223"/>
        <v>0</v>
      </c>
      <c r="CC946" s="1">
        <f t="shared" ca="1" si="224"/>
        <v>0</v>
      </c>
    </row>
    <row r="947" spans="1:81" hidden="1" x14ac:dyDescent="0.25">
      <c r="A947" s="1" t="s">
        <v>1334</v>
      </c>
      <c r="B947" s="1" t="s">
        <v>1335</v>
      </c>
      <c r="C947" s="1" t="s">
        <v>62</v>
      </c>
      <c r="D947" s="1" t="s">
        <v>1285</v>
      </c>
      <c r="E947" s="1" t="s">
        <v>100</v>
      </c>
      <c r="F947">
        <v>1</v>
      </c>
      <c r="G947">
        <v>0</v>
      </c>
      <c r="H947">
        <v>0</v>
      </c>
      <c r="I947">
        <v>0</v>
      </c>
      <c r="J947">
        <v>3</v>
      </c>
      <c r="BI947" s="3">
        <v>1</v>
      </c>
      <c r="BJ947" s="3" t="str">
        <f t="array" ref="BJ947">IF(C947="yes",VLOOKUP(BI947&amp;D947,CHOOSE({1,2},Schedule_2015!$A$2:$A$257&amp;Schedule_2015!$B$2:$B$257,Schedule_2015!$C$2:$C$257),2,0),VLOOKUP(BI947&amp;D947,CHOOSE({1,2},Schedule_2015!$A$2:$A$257&amp;Schedule_2015!$C$2:$C$257,Schedule_2015!$B$2:$B$257),2,0))</f>
        <v>CIN</v>
      </c>
      <c r="BK947" s="3">
        <f>VLOOKUP(BJ947,Def!$A$2:$Z$34,23,0)</f>
        <v>78.400000000000006</v>
      </c>
      <c r="BL947" s="3">
        <f>VLOOKUP(BJ947,Def!$A$2:$Z$34,16,0)</f>
        <v>288</v>
      </c>
      <c r="BM947" s="3">
        <f>VLOOKUP(BJ947,Def!$A$2:$Z$34,17,0)</f>
        <v>6</v>
      </c>
      <c r="BN947" s="3">
        <f>VLOOKUP(BJ947,Def!$A$2:$Z$34,24,0)</f>
        <v>8</v>
      </c>
      <c r="BO947" s="1">
        <f t="shared" ca="1" si="210"/>
        <v>0</v>
      </c>
      <c r="BP947" s="1">
        <f t="shared" ca="1" si="211"/>
        <v>0</v>
      </c>
      <c r="BQ947" s="1">
        <f t="shared" ca="1" si="212"/>
        <v>0</v>
      </c>
      <c r="BR947" s="1">
        <f t="shared" ca="1" si="213"/>
        <v>0</v>
      </c>
      <c r="BS947" s="1">
        <f t="shared" ca="1" si="214"/>
        <v>0</v>
      </c>
      <c r="BT947" s="1">
        <f t="shared" ca="1" si="215"/>
        <v>0</v>
      </c>
      <c r="BU947" s="1">
        <f t="shared" ca="1" si="216"/>
        <v>0</v>
      </c>
      <c r="BV947" s="1">
        <f t="shared" ca="1" si="217"/>
        <v>0</v>
      </c>
      <c r="BW947" s="1">
        <f t="shared" ca="1" si="218"/>
        <v>0</v>
      </c>
      <c r="BX947" s="1">
        <f t="shared" ca="1" si="219"/>
        <v>0</v>
      </c>
      <c r="BY947" s="1">
        <f t="shared" ca="1" si="220"/>
        <v>0</v>
      </c>
      <c r="BZ947" s="1">
        <f t="shared" ca="1" si="221"/>
        <v>0</v>
      </c>
      <c r="CA947" s="1">
        <f t="shared" ca="1" si="222"/>
        <v>0</v>
      </c>
      <c r="CB947" s="1">
        <f t="shared" ca="1" si="223"/>
        <v>0</v>
      </c>
      <c r="CC947" s="1">
        <f t="shared" ca="1" si="224"/>
        <v>0</v>
      </c>
    </row>
    <row r="948" spans="1:81" hidden="1" x14ac:dyDescent="0.25">
      <c r="A948" s="1" t="s">
        <v>2217</v>
      </c>
      <c r="B948" s="1" t="s">
        <v>2218</v>
      </c>
      <c r="C948" s="1" t="s">
        <v>62</v>
      </c>
      <c r="D948" s="1" t="s">
        <v>744</v>
      </c>
      <c r="E948" s="1" t="s">
        <v>100</v>
      </c>
      <c r="K948">
        <v>0</v>
      </c>
      <c r="L948">
        <v>1</v>
      </c>
      <c r="M948">
        <v>1</v>
      </c>
      <c r="N948">
        <v>1</v>
      </c>
      <c r="O948">
        <v>0</v>
      </c>
      <c r="BB948">
        <v>1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3</v>
      </c>
      <c r="BI948" s="3">
        <v>3</v>
      </c>
      <c r="BJ948" s="3" t="str">
        <f t="array" ref="BJ948">IF(C948="yes",VLOOKUP(BI948&amp;D948,CHOOSE({1,2},Schedule_2015!$A$2:$A$257&amp;Schedule_2015!$B$2:$B$257,Schedule_2015!$C$2:$C$257),2,0),VLOOKUP(BI948&amp;D948,CHOOSE({1,2},Schedule_2015!$A$2:$A$257&amp;Schedule_2015!$C$2:$C$257,Schedule_2015!$B$2:$B$257),2,0))</f>
        <v>CIN</v>
      </c>
      <c r="BK948" s="3">
        <f>VLOOKUP(BJ948,Def!$A$2:$Z$34,23,0)</f>
        <v>78.400000000000006</v>
      </c>
      <c r="BL948" s="3">
        <f>VLOOKUP(BJ948,Def!$A$2:$Z$34,16,0)</f>
        <v>288</v>
      </c>
      <c r="BM948" s="3">
        <f>VLOOKUP(BJ948,Def!$A$2:$Z$34,17,0)</f>
        <v>6</v>
      </c>
      <c r="BN948" s="3">
        <f>VLOOKUP(BJ948,Def!$A$2:$Z$34,24,0)</f>
        <v>8</v>
      </c>
      <c r="BO948" s="1">
        <f t="shared" ca="1" si="210"/>
        <v>0</v>
      </c>
      <c r="BP948" s="1">
        <f t="shared" ca="1" si="211"/>
        <v>0</v>
      </c>
      <c r="BQ948" s="1">
        <f t="shared" ca="1" si="212"/>
        <v>0</v>
      </c>
      <c r="BR948" s="1">
        <f t="shared" ca="1" si="213"/>
        <v>0</v>
      </c>
      <c r="BS948" s="1">
        <f t="shared" ca="1" si="214"/>
        <v>0.30000000000000004</v>
      </c>
      <c r="BT948" s="1">
        <f t="shared" ca="1" si="215"/>
        <v>0</v>
      </c>
      <c r="BU948" s="1">
        <f t="shared" ca="1" si="216"/>
        <v>0</v>
      </c>
      <c r="BV948" s="1">
        <f t="shared" ca="1" si="217"/>
        <v>0</v>
      </c>
      <c r="BW948" s="1">
        <f t="shared" ca="1" si="218"/>
        <v>0</v>
      </c>
      <c r="BX948" s="1">
        <f t="shared" ca="1" si="219"/>
        <v>0</v>
      </c>
      <c r="BY948" s="1">
        <f t="shared" ca="1" si="220"/>
        <v>0</v>
      </c>
      <c r="BZ948" s="1">
        <f t="shared" ca="1" si="221"/>
        <v>0</v>
      </c>
      <c r="CA948" s="1">
        <f t="shared" ca="1" si="222"/>
        <v>-1</v>
      </c>
      <c r="CB948" s="1">
        <f t="shared" ca="1" si="223"/>
        <v>0</v>
      </c>
      <c r="CC948" s="1">
        <f t="shared" ca="1" si="224"/>
        <v>-0.7</v>
      </c>
    </row>
    <row r="949" spans="1:81" hidden="1" x14ac:dyDescent="0.25">
      <c r="A949" s="1" t="s">
        <v>745</v>
      </c>
      <c r="B949" s="1" t="s">
        <v>746</v>
      </c>
      <c r="C949" s="1" t="s">
        <v>62</v>
      </c>
      <c r="D949" s="1" t="s">
        <v>744</v>
      </c>
      <c r="E949" s="1" t="s">
        <v>69</v>
      </c>
      <c r="AU949">
        <v>32</v>
      </c>
      <c r="AV949">
        <v>0</v>
      </c>
      <c r="AW949">
        <v>4</v>
      </c>
      <c r="AX949">
        <v>0</v>
      </c>
      <c r="AY949">
        <v>1</v>
      </c>
      <c r="AZ949">
        <v>0</v>
      </c>
      <c r="BA949">
        <v>49</v>
      </c>
      <c r="BB949">
        <v>21</v>
      </c>
      <c r="BC949">
        <v>22</v>
      </c>
      <c r="BD949">
        <v>1</v>
      </c>
      <c r="BE949">
        <v>1</v>
      </c>
      <c r="BF949">
        <v>0</v>
      </c>
      <c r="BG949">
        <v>0</v>
      </c>
      <c r="BH949">
        <v>121</v>
      </c>
      <c r="BI949" s="3">
        <v>5</v>
      </c>
      <c r="BJ949" s="3" t="str">
        <f t="array" ref="BJ949">IF(C949="yes",VLOOKUP(BI949&amp;D949,CHOOSE({1,2},Schedule_2015!$A$2:$A$257&amp;Schedule_2015!$B$2:$B$257,Schedule_2015!$C$2:$C$257),2,0),VLOOKUP(BI949&amp;D949,CHOOSE({1,2},Schedule_2015!$A$2:$A$257&amp;Schedule_2015!$C$2:$C$257,Schedule_2015!$B$2:$B$257),2,0))</f>
        <v>CLE</v>
      </c>
      <c r="BK949" s="3">
        <f>VLOOKUP(BJ949,Def!$A$2:$Z$34,23,0)</f>
        <v>130.19999999999999</v>
      </c>
      <c r="BL949" s="3">
        <f>VLOOKUP(BJ949,Def!$A$2:$Z$34,16,0)</f>
        <v>186.2</v>
      </c>
      <c r="BM949" s="3">
        <f>VLOOKUP(BJ949,Def!$A$2:$Z$34,17,0)</f>
        <v>5</v>
      </c>
      <c r="BN949" s="3">
        <f>VLOOKUP(BJ949,Def!$A$2:$Z$34,24,0)</f>
        <v>4</v>
      </c>
      <c r="BO949" s="1">
        <f t="shared" ca="1" si="210"/>
        <v>0</v>
      </c>
      <c r="BP949" s="1">
        <f t="shared" ca="1" si="211"/>
        <v>0</v>
      </c>
      <c r="BQ949" s="1">
        <f t="shared" ca="1" si="212"/>
        <v>0</v>
      </c>
      <c r="BR949" s="1">
        <f t="shared" ca="1" si="213"/>
        <v>0</v>
      </c>
      <c r="BS949" s="1">
        <f t="shared" ca="1" si="214"/>
        <v>12.100000000000001</v>
      </c>
      <c r="BT949" s="1">
        <f t="shared" ca="1" si="215"/>
        <v>6</v>
      </c>
      <c r="BU949" s="1">
        <f t="shared" ca="1" si="216"/>
        <v>3</v>
      </c>
      <c r="BV949" s="1">
        <f t="shared" ca="1" si="217"/>
        <v>4.9000000000000004</v>
      </c>
      <c r="BW949" s="1">
        <f t="shared" ca="1" si="218"/>
        <v>4</v>
      </c>
      <c r="BX949" s="1">
        <f t="shared" ca="1" si="219"/>
        <v>0</v>
      </c>
      <c r="BY949" s="1">
        <f t="shared" ca="1" si="220"/>
        <v>0</v>
      </c>
      <c r="BZ949" s="1">
        <f t="shared" ca="1" si="221"/>
        <v>0</v>
      </c>
      <c r="CA949" s="1">
        <f t="shared" ca="1" si="222"/>
        <v>0</v>
      </c>
      <c r="CB949" s="1">
        <f t="shared" ca="1" si="223"/>
        <v>0</v>
      </c>
      <c r="CC949" s="1">
        <f t="shared" ca="1" si="224"/>
        <v>30</v>
      </c>
    </row>
    <row r="950" spans="1:81" hidden="1" x14ac:dyDescent="0.25">
      <c r="A950" s="1" t="s">
        <v>1506</v>
      </c>
      <c r="B950" s="1" t="s">
        <v>1507</v>
      </c>
      <c r="C950" s="1" t="s">
        <v>62</v>
      </c>
      <c r="D950" s="1" t="s">
        <v>1508</v>
      </c>
      <c r="E950" s="1" t="s">
        <v>64</v>
      </c>
      <c r="AD950">
        <v>38</v>
      </c>
      <c r="AE950">
        <v>23</v>
      </c>
      <c r="AF950">
        <v>0</v>
      </c>
      <c r="AG950">
        <v>3</v>
      </c>
      <c r="AH950">
        <v>0</v>
      </c>
      <c r="AI950">
        <v>0</v>
      </c>
      <c r="AJ950">
        <v>358</v>
      </c>
      <c r="BB950">
        <v>1</v>
      </c>
      <c r="BC950">
        <v>-1</v>
      </c>
      <c r="BD950">
        <v>0</v>
      </c>
      <c r="BE950">
        <v>0</v>
      </c>
      <c r="BF950">
        <v>0</v>
      </c>
      <c r="BG950">
        <v>0</v>
      </c>
      <c r="BH950">
        <v>-1</v>
      </c>
      <c r="BI950" s="3">
        <v>4</v>
      </c>
      <c r="BJ950" s="3" t="str">
        <f t="array" ref="BJ950">IF(C950="yes",VLOOKUP(BI950&amp;D950,CHOOSE({1,2},Schedule_2015!$A$2:$A$257&amp;Schedule_2015!$B$2:$B$257,Schedule_2015!$C$2:$C$257),2,0),VLOOKUP(BI950&amp;D950,CHOOSE({1,2},Schedule_2015!$A$2:$A$257&amp;Schedule_2015!$C$2:$C$257,Schedule_2015!$B$2:$B$257),2,0))</f>
        <v>CLE</v>
      </c>
      <c r="BK950" s="3">
        <f>VLOOKUP(BJ950,Def!$A$2:$Z$34,23,0)</f>
        <v>130.19999999999999</v>
      </c>
      <c r="BL950" s="3">
        <f>VLOOKUP(BJ950,Def!$A$2:$Z$34,16,0)</f>
        <v>186.2</v>
      </c>
      <c r="BM950" s="3">
        <f>VLOOKUP(BJ950,Def!$A$2:$Z$34,17,0)</f>
        <v>5</v>
      </c>
      <c r="BN950" s="3">
        <f>VLOOKUP(BJ950,Def!$A$2:$Z$34,24,0)</f>
        <v>4</v>
      </c>
      <c r="BO950" s="1">
        <f t="shared" ca="1" si="210"/>
        <v>12</v>
      </c>
      <c r="BP950" s="1">
        <f t="shared" ca="1" si="211"/>
        <v>14.32</v>
      </c>
      <c r="BQ950" s="1">
        <f t="shared" ca="1" si="212"/>
        <v>3</v>
      </c>
      <c r="BR950" s="1">
        <f t="shared" ca="1" si="213"/>
        <v>0</v>
      </c>
      <c r="BS950" s="1">
        <f t="shared" ca="1" si="214"/>
        <v>-0.1</v>
      </c>
      <c r="BT950" s="1">
        <f t="shared" ca="1" si="215"/>
        <v>0</v>
      </c>
      <c r="BU950" s="1">
        <f t="shared" ca="1" si="216"/>
        <v>0</v>
      </c>
      <c r="BV950" s="1">
        <f t="shared" ca="1" si="217"/>
        <v>0</v>
      </c>
      <c r="BW950" s="1">
        <f t="shared" ca="1" si="218"/>
        <v>0</v>
      </c>
      <c r="BX950" s="1">
        <f t="shared" ca="1" si="219"/>
        <v>0</v>
      </c>
      <c r="BY950" s="1">
        <f t="shared" ca="1" si="220"/>
        <v>0</v>
      </c>
      <c r="BZ950" s="1">
        <f t="shared" ca="1" si="221"/>
        <v>0</v>
      </c>
      <c r="CA950" s="1">
        <f t="shared" ca="1" si="222"/>
        <v>0</v>
      </c>
      <c r="CB950" s="1">
        <f t="shared" ca="1" si="223"/>
        <v>0</v>
      </c>
      <c r="CC950" s="1">
        <f t="shared" ca="1" si="224"/>
        <v>29.22</v>
      </c>
    </row>
    <row r="951" spans="1:81" hidden="1" x14ac:dyDescent="0.25">
      <c r="A951" s="1" t="s">
        <v>1290</v>
      </c>
      <c r="B951" s="1" t="s">
        <v>1291</v>
      </c>
      <c r="C951" s="1" t="s">
        <v>135</v>
      </c>
      <c r="D951" s="1" t="s">
        <v>1285</v>
      </c>
      <c r="E951" s="1" t="s">
        <v>69</v>
      </c>
      <c r="AU951">
        <v>10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10</v>
      </c>
      <c r="BB951">
        <v>26</v>
      </c>
      <c r="BC951">
        <v>54</v>
      </c>
      <c r="BD951">
        <v>6</v>
      </c>
      <c r="BE951">
        <v>1</v>
      </c>
      <c r="BF951">
        <v>0</v>
      </c>
      <c r="BG951">
        <v>0</v>
      </c>
      <c r="BH951">
        <v>139</v>
      </c>
      <c r="BI951" s="3">
        <v>3</v>
      </c>
      <c r="BJ951" s="3" t="str">
        <f t="array" ref="BJ951">IF(C951="yes",VLOOKUP(BI951&amp;D951,CHOOSE({1,2},Schedule_2015!$A$2:$A$257&amp;Schedule_2015!$B$2:$B$257,Schedule_2015!$C$2:$C$257),2,0),VLOOKUP(BI951&amp;D951,CHOOSE({1,2},Schedule_2015!$A$2:$A$257&amp;Schedule_2015!$C$2:$C$257,Schedule_2015!$B$2:$B$257),2,0))</f>
        <v>CLE</v>
      </c>
      <c r="BK951" s="3">
        <f>VLOOKUP(BJ951,Def!$A$2:$Z$34,23,0)</f>
        <v>130.19999999999999</v>
      </c>
      <c r="BL951" s="3">
        <f>VLOOKUP(BJ951,Def!$A$2:$Z$34,16,0)</f>
        <v>186.2</v>
      </c>
      <c r="BM951" s="3">
        <f>VLOOKUP(BJ951,Def!$A$2:$Z$34,17,0)</f>
        <v>5</v>
      </c>
      <c r="BN951" s="3">
        <f>VLOOKUP(BJ951,Def!$A$2:$Z$34,24,0)</f>
        <v>4</v>
      </c>
      <c r="BO951" s="1">
        <f t="shared" ca="1" si="210"/>
        <v>0</v>
      </c>
      <c r="BP951" s="1">
        <f t="shared" ca="1" si="211"/>
        <v>0</v>
      </c>
      <c r="BQ951" s="1">
        <f t="shared" ca="1" si="212"/>
        <v>0</v>
      </c>
      <c r="BR951" s="1">
        <f t="shared" ca="1" si="213"/>
        <v>0</v>
      </c>
      <c r="BS951" s="1">
        <f t="shared" ca="1" si="214"/>
        <v>13.9</v>
      </c>
      <c r="BT951" s="1">
        <f t="shared" ca="1" si="215"/>
        <v>6</v>
      </c>
      <c r="BU951" s="1">
        <f t="shared" ca="1" si="216"/>
        <v>3</v>
      </c>
      <c r="BV951" s="1">
        <f t="shared" ca="1" si="217"/>
        <v>1</v>
      </c>
      <c r="BW951" s="1">
        <f t="shared" ca="1" si="218"/>
        <v>1</v>
      </c>
      <c r="BX951" s="1">
        <f t="shared" ca="1" si="219"/>
        <v>0</v>
      </c>
      <c r="BY951" s="1">
        <f t="shared" ca="1" si="220"/>
        <v>0</v>
      </c>
      <c r="BZ951" s="1">
        <f t="shared" ca="1" si="221"/>
        <v>0</v>
      </c>
      <c r="CA951" s="1">
        <f t="shared" ca="1" si="222"/>
        <v>0</v>
      </c>
      <c r="CB951" s="1">
        <f t="shared" ca="1" si="223"/>
        <v>0</v>
      </c>
      <c r="CC951" s="1">
        <f t="shared" ca="1" si="224"/>
        <v>24.9</v>
      </c>
    </row>
    <row r="952" spans="1:81" hidden="1" x14ac:dyDescent="0.25">
      <c r="A952" s="1" t="s">
        <v>742</v>
      </c>
      <c r="B952" s="1" t="s">
        <v>743</v>
      </c>
      <c r="C952" s="1" t="s">
        <v>62</v>
      </c>
      <c r="D952" s="1" t="s">
        <v>744</v>
      </c>
      <c r="E952" s="1" t="s">
        <v>64</v>
      </c>
      <c r="AD952">
        <v>35</v>
      </c>
      <c r="AE952">
        <v>19</v>
      </c>
      <c r="AF952">
        <v>0</v>
      </c>
      <c r="AG952">
        <v>1</v>
      </c>
      <c r="AH952">
        <v>1</v>
      </c>
      <c r="AI952">
        <v>0</v>
      </c>
      <c r="AJ952">
        <v>210</v>
      </c>
      <c r="BB952">
        <v>2</v>
      </c>
      <c r="BC952">
        <v>1</v>
      </c>
      <c r="BD952">
        <v>1</v>
      </c>
      <c r="BE952">
        <v>2</v>
      </c>
      <c r="BF952">
        <v>0</v>
      </c>
      <c r="BG952">
        <v>0</v>
      </c>
      <c r="BH952">
        <v>2</v>
      </c>
      <c r="BI952" s="3">
        <v>5</v>
      </c>
      <c r="BJ952" s="3" t="str">
        <f t="array" ref="BJ952">IF(C952="yes",VLOOKUP(BI952&amp;D952,CHOOSE({1,2},Schedule_2015!$A$2:$A$257&amp;Schedule_2015!$B$2:$B$257,Schedule_2015!$C$2:$C$257),2,0),VLOOKUP(BI952&amp;D952,CHOOSE({1,2},Schedule_2015!$A$2:$A$257&amp;Schedule_2015!$C$2:$C$257,Schedule_2015!$B$2:$B$257),2,0))</f>
        <v>CLE</v>
      </c>
      <c r="BK952" s="3">
        <f>VLOOKUP(BJ952,Def!$A$2:$Z$34,23,0)</f>
        <v>130.19999999999999</v>
      </c>
      <c r="BL952" s="3">
        <f>VLOOKUP(BJ952,Def!$A$2:$Z$34,16,0)</f>
        <v>186.2</v>
      </c>
      <c r="BM952" s="3">
        <f>VLOOKUP(BJ952,Def!$A$2:$Z$34,17,0)</f>
        <v>5</v>
      </c>
      <c r="BN952" s="3">
        <f>VLOOKUP(BJ952,Def!$A$2:$Z$34,24,0)</f>
        <v>4</v>
      </c>
      <c r="BO952" s="1">
        <f t="shared" ca="1" si="210"/>
        <v>4</v>
      </c>
      <c r="BP952" s="1">
        <f t="shared" ca="1" si="211"/>
        <v>8.4</v>
      </c>
      <c r="BQ952" s="1">
        <f t="shared" ca="1" si="212"/>
        <v>0</v>
      </c>
      <c r="BR952" s="1">
        <f t="shared" ca="1" si="213"/>
        <v>0</v>
      </c>
      <c r="BS952" s="1">
        <f t="shared" ca="1" si="214"/>
        <v>0.2</v>
      </c>
      <c r="BT952" s="1">
        <f t="shared" ca="1" si="215"/>
        <v>12</v>
      </c>
      <c r="BU952" s="1">
        <f t="shared" ca="1" si="216"/>
        <v>0</v>
      </c>
      <c r="BV952" s="1">
        <f t="shared" ca="1" si="217"/>
        <v>0</v>
      </c>
      <c r="BW952" s="1">
        <f t="shared" ca="1" si="218"/>
        <v>0</v>
      </c>
      <c r="BX952" s="1">
        <f t="shared" ca="1" si="219"/>
        <v>0</v>
      </c>
      <c r="BY952" s="1">
        <f t="shared" ca="1" si="220"/>
        <v>0</v>
      </c>
      <c r="BZ952" s="1">
        <f t="shared" ca="1" si="221"/>
        <v>0</v>
      </c>
      <c r="CA952" s="1">
        <f t="shared" ca="1" si="222"/>
        <v>0</v>
      </c>
      <c r="CB952" s="1">
        <f t="shared" ca="1" si="223"/>
        <v>0</v>
      </c>
      <c r="CC952" s="1">
        <f t="shared" ca="1" si="224"/>
        <v>24.6</v>
      </c>
    </row>
    <row r="953" spans="1:81" hidden="1" x14ac:dyDescent="0.25">
      <c r="A953" s="1" t="s">
        <v>1283</v>
      </c>
      <c r="B953" s="1" t="s">
        <v>1284</v>
      </c>
      <c r="C953" s="1" t="s">
        <v>135</v>
      </c>
      <c r="D953" s="1" t="s">
        <v>1285</v>
      </c>
      <c r="E953" s="1" t="s">
        <v>64</v>
      </c>
      <c r="AD953">
        <v>32</v>
      </c>
      <c r="AE953">
        <v>20</v>
      </c>
      <c r="AF953">
        <v>0</v>
      </c>
      <c r="AG953">
        <v>2</v>
      </c>
      <c r="AH953">
        <v>0</v>
      </c>
      <c r="AI953">
        <v>0</v>
      </c>
      <c r="AJ953">
        <v>314</v>
      </c>
      <c r="BB953">
        <v>1</v>
      </c>
      <c r="BC953">
        <v>-1</v>
      </c>
      <c r="BD953">
        <v>0</v>
      </c>
      <c r="BE953">
        <v>0</v>
      </c>
      <c r="BF953">
        <v>0</v>
      </c>
      <c r="BG953">
        <v>0</v>
      </c>
      <c r="BH953">
        <v>-1</v>
      </c>
      <c r="BI953" s="3">
        <v>3</v>
      </c>
      <c r="BJ953" s="3" t="str">
        <f t="array" ref="BJ953">IF(C953="yes",VLOOKUP(BI953&amp;D953,CHOOSE({1,2},Schedule_2015!$A$2:$A$257&amp;Schedule_2015!$B$2:$B$257,Schedule_2015!$C$2:$C$257),2,0),VLOOKUP(BI953&amp;D953,CHOOSE({1,2},Schedule_2015!$A$2:$A$257&amp;Schedule_2015!$C$2:$C$257,Schedule_2015!$B$2:$B$257),2,0))</f>
        <v>CLE</v>
      </c>
      <c r="BK953" s="3">
        <f>VLOOKUP(BJ953,Def!$A$2:$Z$34,23,0)</f>
        <v>130.19999999999999</v>
      </c>
      <c r="BL953" s="3">
        <f>VLOOKUP(BJ953,Def!$A$2:$Z$34,16,0)</f>
        <v>186.2</v>
      </c>
      <c r="BM953" s="3">
        <f>VLOOKUP(BJ953,Def!$A$2:$Z$34,17,0)</f>
        <v>5</v>
      </c>
      <c r="BN953" s="3">
        <f>VLOOKUP(BJ953,Def!$A$2:$Z$34,24,0)</f>
        <v>4</v>
      </c>
      <c r="BO953" s="1">
        <f t="shared" ca="1" si="210"/>
        <v>8</v>
      </c>
      <c r="BP953" s="1">
        <f t="shared" ca="1" si="211"/>
        <v>12.56</v>
      </c>
      <c r="BQ953" s="1">
        <f t="shared" ca="1" si="212"/>
        <v>3</v>
      </c>
      <c r="BR953" s="1">
        <f t="shared" ca="1" si="213"/>
        <v>0</v>
      </c>
      <c r="BS953" s="1">
        <f t="shared" ca="1" si="214"/>
        <v>-0.1</v>
      </c>
      <c r="BT953" s="1">
        <f t="shared" ca="1" si="215"/>
        <v>0</v>
      </c>
      <c r="BU953" s="1">
        <f t="shared" ca="1" si="216"/>
        <v>0</v>
      </c>
      <c r="BV953" s="1">
        <f t="shared" ca="1" si="217"/>
        <v>0</v>
      </c>
      <c r="BW953" s="1">
        <f t="shared" ca="1" si="218"/>
        <v>0</v>
      </c>
      <c r="BX953" s="1">
        <f t="shared" ca="1" si="219"/>
        <v>0</v>
      </c>
      <c r="BY953" s="1">
        <f t="shared" ca="1" si="220"/>
        <v>0</v>
      </c>
      <c r="BZ953" s="1">
        <f t="shared" ca="1" si="221"/>
        <v>0</v>
      </c>
      <c r="CA953" s="1">
        <f t="shared" ca="1" si="222"/>
        <v>0</v>
      </c>
      <c r="CB953" s="1">
        <f t="shared" ca="1" si="223"/>
        <v>0</v>
      </c>
      <c r="CC953" s="1">
        <f t="shared" ca="1" si="224"/>
        <v>23.46</v>
      </c>
    </row>
    <row r="954" spans="1:81" hidden="1" x14ac:dyDescent="0.25">
      <c r="A954" s="1" t="s">
        <v>1292</v>
      </c>
      <c r="B954" s="1" t="s">
        <v>1293</v>
      </c>
      <c r="C954" s="1" t="s">
        <v>135</v>
      </c>
      <c r="D954" s="1" t="s">
        <v>1285</v>
      </c>
      <c r="E954" s="1" t="s">
        <v>76</v>
      </c>
      <c r="K954">
        <v>1</v>
      </c>
      <c r="L954">
        <v>0</v>
      </c>
      <c r="M954">
        <v>1</v>
      </c>
      <c r="N954">
        <v>0</v>
      </c>
      <c r="O954">
        <v>0</v>
      </c>
      <c r="AP954">
        <v>0</v>
      </c>
      <c r="AQ954">
        <v>9</v>
      </c>
      <c r="AR954">
        <v>0</v>
      </c>
      <c r="AS954">
        <v>2</v>
      </c>
      <c r="AT954">
        <v>0</v>
      </c>
      <c r="AU954">
        <v>40</v>
      </c>
      <c r="AV954">
        <v>0</v>
      </c>
      <c r="AW954">
        <v>8</v>
      </c>
      <c r="AX954">
        <v>0</v>
      </c>
      <c r="AY954">
        <v>0</v>
      </c>
      <c r="AZ954">
        <v>0</v>
      </c>
      <c r="BA954">
        <v>134</v>
      </c>
      <c r="BI954" s="3">
        <v>3</v>
      </c>
      <c r="BJ954" s="3" t="str">
        <f t="array" ref="BJ954">IF(C954="yes",VLOOKUP(BI954&amp;D954,CHOOSE({1,2},Schedule_2015!$A$2:$A$257&amp;Schedule_2015!$B$2:$B$257,Schedule_2015!$C$2:$C$257),2,0),VLOOKUP(BI954&amp;D954,CHOOSE({1,2},Schedule_2015!$A$2:$A$257&amp;Schedule_2015!$C$2:$C$257,Schedule_2015!$B$2:$B$257),2,0))</f>
        <v>CLE</v>
      </c>
      <c r="BK954" s="3">
        <f>VLOOKUP(BJ954,Def!$A$2:$Z$34,23,0)</f>
        <v>130.19999999999999</v>
      </c>
      <c r="BL954" s="3">
        <f>VLOOKUP(BJ954,Def!$A$2:$Z$34,16,0)</f>
        <v>186.2</v>
      </c>
      <c r="BM954" s="3">
        <f>VLOOKUP(BJ954,Def!$A$2:$Z$34,17,0)</f>
        <v>5</v>
      </c>
      <c r="BN954" s="3">
        <f>VLOOKUP(BJ954,Def!$A$2:$Z$34,24,0)</f>
        <v>4</v>
      </c>
      <c r="BO954" s="1">
        <f t="shared" ca="1" si="210"/>
        <v>0</v>
      </c>
      <c r="BP954" s="1">
        <f t="shared" ca="1" si="211"/>
        <v>0</v>
      </c>
      <c r="BQ954" s="1">
        <f t="shared" ca="1" si="212"/>
        <v>0</v>
      </c>
      <c r="BR954" s="1">
        <f t="shared" ca="1" si="213"/>
        <v>0</v>
      </c>
      <c r="BS954" s="1">
        <f t="shared" ca="1" si="214"/>
        <v>0</v>
      </c>
      <c r="BT954" s="1">
        <f t="shared" ca="1" si="215"/>
        <v>0</v>
      </c>
      <c r="BU954" s="1">
        <f t="shared" ca="1" si="216"/>
        <v>0</v>
      </c>
      <c r="BV954" s="1">
        <f t="shared" ca="1" si="217"/>
        <v>13.4</v>
      </c>
      <c r="BW954" s="1">
        <f t="shared" ca="1" si="218"/>
        <v>8</v>
      </c>
      <c r="BX954" s="1">
        <f t="shared" ca="1" si="219"/>
        <v>0</v>
      </c>
      <c r="BY954" s="1">
        <f t="shared" ca="1" si="220"/>
        <v>3</v>
      </c>
      <c r="BZ954" s="1">
        <f t="shared" ca="1" si="221"/>
        <v>0</v>
      </c>
      <c r="CA954" s="1">
        <f t="shared" ca="1" si="222"/>
        <v>-1</v>
      </c>
      <c r="CB954" s="1">
        <f t="shared" ca="1" si="223"/>
        <v>0</v>
      </c>
      <c r="CC954" s="1">
        <f t="shared" ca="1" si="224"/>
        <v>23.4</v>
      </c>
    </row>
    <row r="955" spans="1:81" hidden="1" x14ac:dyDescent="0.25">
      <c r="A955" s="1" t="s">
        <v>1698</v>
      </c>
      <c r="B955" s="1" t="s">
        <v>1699</v>
      </c>
      <c r="C955" s="1" t="s">
        <v>62</v>
      </c>
      <c r="D955" s="1" t="s">
        <v>1695</v>
      </c>
      <c r="E955" s="1" t="s">
        <v>69</v>
      </c>
      <c r="AU955">
        <v>9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9</v>
      </c>
      <c r="BB955">
        <v>20</v>
      </c>
      <c r="BC955">
        <v>19</v>
      </c>
      <c r="BD955">
        <v>10</v>
      </c>
      <c r="BE955">
        <v>2</v>
      </c>
      <c r="BF955">
        <v>0</v>
      </c>
      <c r="BG955">
        <v>0</v>
      </c>
      <c r="BH955">
        <v>91</v>
      </c>
      <c r="BI955" s="3">
        <v>1</v>
      </c>
      <c r="BJ955" s="3" t="str">
        <f t="array" ref="BJ955">IF(C955="yes",VLOOKUP(BI955&amp;D955,CHOOSE({1,2},Schedule_2015!$A$2:$A$257&amp;Schedule_2015!$B$2:$B$257,Schedule_2015!$C$2:$C$257),2,0),VLOOKUP(BI955&amp;D955,CHOOSE({1,2},Schedule_2015!$A$2:$A$257&amp;Schedule_2015!$C$2:$C$257,Schedule_2015!$B$2:$B$257),2,0))</f>
        <v>CLE</v>
      </c>
      <c r="BK955" s="3">
        <f>VLOOKUP(BJ955,Def!$A$2:$Z$34,23,0)</f>
        <v>130.19999999999999</v>
      </c>
      <c r="BL955" s="3">
        <f>VLOOKUP(BJ955,Def!$A$2:$Z$34,16,0)</f>
        <v>186.2</v>
      </c>
      <c r="BM955" s="3">
        <f>VLOOKUP(BJ955,Def!$A$2:$Z$34,17,0)</f>
        <v>5</v>
      </c>
      <c r="BN955" s="3">
        <f>VLOOKUP(BJ955,Def!$A$2:$Z$34,24,0)</f>
        <v>4</v>
      </c>
      <c r="BO955" s="1">
        <f t="shared" ca="1" si="210"/>
        <v>0</v>
      </c>
      <c r="BP955" s="1">
        <f t="shared" ca="1" si="211"/>
        <v>0</v>
      </c>
      <c r="BQ955" s="1">
        <f t="shared" ca="1" si="212"/>
        <v>0</v>
      </c>
      <c r="BR955" s="1">
        <f t="shared" ca="1" si="213"/>
        <v>0</v>
      </c>
      <c r="BS955" s="1">
        <f t="shared" ca="1" si="214"/>
        <v>9.1</v>
      </c>
      <c r="BT955" s="1">
        <f t="shared" ca="1" si="215"/>
        <v>12</v>
      </c>
      <c r="BU955" s="1">
        <f t="shared" ca="1" si="216"/>
        <v>0</v>
      </c>
      <c r="BV955" s="1">
        <f t="shared" ca="1" si="217"/>
        <v>0.9</v>
      </c>
      <c r="BW955" s="1">
        <f t="shared" ca="1" si="218"/>
        <v>1</v>
      </c>
      <c r="BX955" s="1">
        <f t="shared" ca="1" si="219"/>
        <v>0</v>
      </c>
      <c r="BY955" s="1">
        <f t="shared" ca="1" si="220"/>
        <v>0</v>
      </c>
      <c r="BZ955" s="1">
        <f t="shared" ca="1" si="221"/>
        <v>0</v>
      </c>
      <c r="CA955" s="1">
        <f t="shared" ca="1" si="222"/>
        <v>0</v>
      </c>
      <c r="CB955" s="1">
        <f t="shared" ca="1" si="223"/>
        <v>0</v>
      </c>
      <c r="CC955" s="1">
        <f t="shared" ca="1" si="224"/>
        <v>23</v>
      </c>
    </row>
    <row r="956" spans="1:81" hidden="1" x14ac:dyDescent="0.25">
      <c r="A956" s="1" t="s">
        <v>2238</v>
      </c>
      <c r="B956" s="1" t="s">
        <v>2239</v>
      </c>
      <c r="C956" s="1" t="s">
        <v>135</v>
      </c>
      <c r="D956" s="1" t="s">
        <v>858</v>
      </c>
      <c r="E956" s="1" t="s">
        <v>79</v>
      </c>
      <c r="AU956">
        <v>33</v>
      </c>
      <c r="AV956">
        <v>19</v>
      </c>
      <c r="AW956">
        <v>5</v>
      </c>
      <c r="AX956">
        <v>1</v>
      </c>
      <c r="AY956">
        <v>0</v>
      </c>
      <c r="AZ956">
        <v>0</v>
      </c>
      <c r="BA956">
        <v>84</v>
      </c>
      <c r="BI956" s="3">
        <v>2</v>
      </c>
      <c r="BJ956" s="3" t="str">
        <f t="array" ref="BJ956">IF(C956="yes",VLOOKUP(BI956&amp;D956,CHOOSE({1,2},Schedule_2015!$A$2:$A$257&amp;Schedule_2015!$B$2:$B$257,Schedule_2015!$C$2:$C$257),2,0),VLOOKUP(BI956&amp;D956,CHOOSE({1,2},Schedule_2015!$A$2:$A$257&amp;Schedule_2015!$C$2:$C$257,Schedule_2015!$B$2:$B$257),2,0))</f>
        <v>CLE</v>
      </c>
      <c r="BK956" s="3">
        <f>VLOOKUP(BJ956,Def!$A$2:$Z$34,23,0)</f>
        <v>130.19999999999999</v>
      </c>
      <c r="BL956" s="3">
        <f>VLOOKUP(BJ956,Def!$A$2:$Z$34,16,0)</f>
        <v>186.2</v>
      </c>
      <c r="BM956" s="3">
        <f>VLOOKUP(BJ956,Def!$A$2:$Z$34,17,0)</f>
        <v>5</v>
      </c>
      <c r="BN956" s="3">
        <f>VLOOKUP(BJ956,Def!$A$2:$Z$34,24,0)</f>
        <v>4</v>
      </c>
      <c r="BO956" s="1">
        <f t="shared" ca="1" si="210"/>
        <v>0</v>
      </c>
      <c r="BP956" s="1">
        <f t="shared" ca="1" si="211"/>
        <v>0</v>
      </c>
      <c r="BQ956" s="1">
        <f t="shared" ca="1" si="212"/>
        <v>0</v>
      </c>
      <c r="BR956" s="1">
        <f t="shared" ca="1" si="213"/>
        <v>0</v>
      </c>
      <c r="BS956" s="1">
        <f t="shared" ca="1" si="214"/>
        <v>0</v>
      </c>
      <c r="BT956" s="1">
        <f t="shared" ca="1" si="215"/>
        <v>0</v>
      </c>
      <c r="BU956" s="1">
        <f t="shared" ca="1" si="216"/>
        <v>0</v>
      </c>
      <c r="BV956" s="1">
        <f t="shared" ca="1" si="217"/>
        <v>8.4</v>
      </c>
      <c r="BW956" s="1">
        <f t="shared" ca="1" si="218"/>
        <v>5</v>
      </c>
      <c r="BX956" s="1">
        <f t="shared" ca="1" si="219"/>
        <v>6</v>
      </c>
      <c r="BY956" s="1">
        <f t="shared" ca="1" si="220"/>
        <v>0</v>
      </c>
      <c r="BZ956" s="1">
        <f t="shared" ca="1" si="221"/>
        <v>0</v>
      </c>
      <c r="CA956" s="1">
        <f t="shared" ca="1" si="222"/>
        <v>0</v>
      </c>
      <c r="CB956" s="1">
        <f t="shared" ca="1" si="223"/>
        <v>0</v>
      </c>
      <c r="CC956" s="1">
        <f t="shared" ca="1" si="224"/>
        <v>19.399999999999999</v>
      </c>
    </row>
    <row r="957" spans="1:81" hidden="1" x14ac:dyDescent="0.25">
      <c r="A957" s="1" t="s">
        <v>1382</v>
      </c>
      <c r="B957" s="1" t="s">
        <v>1700</v>
      </c>
      <c r="C957" s="1" t="s">
        <v>62</v>
      </c>
      <c r="D957" s="1" t="s">
        <v>1695</v>
      </c>
      <c r="E957" s="1" t="s">
        <v>76</v>
      </c>
      <c r="K957">
        <v>0</v>
      </c>
      <c r="L957">
        <v>0</v>
      </c>
      <c r="M957">
        <v>0</v>
      </c>
      <c r="N957">
        <v>1</v>
      </c>
      <c r="O957">
        <v>8</v>
      </c>
      <c r="AU957">
        <v>18</v>
      </c>
      <c r="AV957">
        <v>1</v>
      </c>
      <c r="AW957">
        <v>6</v>
      </c>
      <c r="AX957">
        <v>1</v>
      </c>
      <c r="AY957">
        <v>0</v>
      </c>
      <c r="AZ957">
        <v>0</v>
      </c>
      <c r="BA957">
        <v>62</v>
      </c>
      <c r="BI957" s="3">
        <v>1</v>
      </c>
      <c r="BJ957" s="3" t="str">
        <f t="array" ref="BJ957">IF(C957="yes",VLOOKUP(BI957&amp;D957,CHOOSE({1,2},Schedule_2015!$A$2:$A$257&amp;Schedule_2015!$B$2:$B$257,Schedule_2015!$C$2:$C$257),2,0),VLOOKUP(BI957&amp;D957,CHOOSE({1,2},Schedule_2015!$A$2:$A$257&amp;Schedule_2015!$C$2:$C$257,Schedule_2015!$B$2:$B$257),2,0))</f>
        <v>CLE</v>
      </c>
      <c r="BK957" s="3">
        <f>VLOOKUP(BJ957,Def!$A$2:$Z$34,23,0)</f>
        <v>130.19999999999999</v>
      </c>
      <c r="BL957" s="3">
        <f>VLOOKUP(BJ957,Def!$A$2:$Z$34,16,0)</f>
        <v>186.2</v>
      </c>
      <c r="BM957" s="3">
        <f>VLOOKUP(BJ957,Def!$A$2:$Z$34,17,0)</f>
        <v>5</v>
      </c>
      <c r="BN957" s="3">
        <f>VLOOKUP(BJ957,Def!$A$2:$Z$34,24,0)</f>
        <v>4</v>
      </c>
      <c r="BO957" s="1">
        <f t="shared" ca="1" si="210"/>
        <v>0</v>
      </c>
      <c r="BP957" s="1">
        <f t="shared" ca="1" si="211"/>
        <v>0</v>
      </c>
      <c r="BQ957" s="1">
        <f t="shared" ca="1" si="212"/>
        <v>0</v>
      </c>
      <c r="BR957" s="1">
        <f t="shared" ca="1" si="213"/>
        <v>0</v>
      </c>
      <c r="BS957" s="1">
        <f t="shared" ca="1" si="214"/>
        <v>0</v>
      </c>
      <c r="BT957" s="1">
        <f t="shared" ca="1" si="215"/>
        <v>0</v>
      </c>
      <c r="BU957" s="1">
        <f t="shared" ca="1" si="216"/>
        <v>0</v>
      </c>
      <c r="BV957" s="1">
        <f t="shared" ca="1" si="217"/>
        <v>6.2</v>
      </c>
      <c r="BW957" s="1">
        <f t="shared" ca="1" si="218"/>
        <v>6</v>
      </c>
      <c r="BX957" s="1">
        <f t="shared" ca="1" si="219"/>
        <v>6</v>
      </c>
      <c r="BY957" s="1">
        <f t="shared" ca="1" si="220"/>
        <v>0</v>
      </c>
      <c r="BZ957" s="1">
        <f t="shared" ca="1" si="221"/>
        <v>0</v>
      </c>
      <c r="CA957" s="1">
        <f t="shared" ca="1" si="222"/>
        <v>0</v>
      </c>
      <c r="CB957" s="1">
        <f t="shared" ca="1" si="223"/>
        <v>0</v>
      </c>
      <c r="CC957" s="1">
        <f t="shared" ca="1" si="224"/>
        <v>18.2</v>
      </c>
    </row>
    <row r="958" spans="1:81" hidden="1" x14ac:dyDescent="0.25">
      <c r="A958" s="1" t="s">
        <v>1511</v>
      </c>
      <c r="B958" s="1" t="s">
        <v>1512</v>
      </c>
      <c r="C958" s="1" t="s">
        <v>62</v>
      </c>
      <c r="D958" s="1" t="s">
        <v>1508</v>
      </c>
      <c r="E958" s="1" t="s">
        <v>69</v>
      </c>
      <c r="AU958">
        <v>61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84</v>
      </c>
      <c r="BB958">
        <v>8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54</v>
      </c>
      <c r="BI958" s="3">
        <v>4</v>
      </c>
      <c r="BJ958" s="3" t="str">
        <f t="array" ref="BJ958">IF(C958="yes",VLOOKUP(BI958&amp;D958,CHOOSE({1,2},Schedule_2015!$A$2:$A$257&amp;Schedule_2015!$B$2:$B$257,Schedule_2015!$C$2:$C$257),2,0),VLOOKUP(BI958&amp;D958,CHOOSE({1,2},Schedule_2015!$A$2:$A$257&amp;Schedule_2015!$C$2:$C$257,Schedule_2015!$B$2:$B$257),2,0))</f>
        <v>CLE</v>
      </c>
      <c r="BK958" s="3">
        <f>VLOOKUP(BJ958,Def!$A$2:$Z$34,23,0)</f>
        <v>130.19999999999999</v>
      </c>
      <c r="BL958" s="3">
        <f>VLOOKUP(BJ958,Def!$A$2:$Z$34,16,0)</f>
        <v>186.2</v>
      </c>
      <c r="BM958" s="3">
        <f>VLOOKUP(BJ958,Def!$A$2:$Z$34,17,0)</f>
        <v>5</v>
      </c>
      <c r="BN958" s="3">
        <f>VLOOKUP(BJ958,Def!$A$2:$Z$34,24,0)</f>
        <v>4</v>
      </c>
      <c r="BO958" s="1">
        <f t="shared" ca="1" si="210"/>
        <v>0</v>
      </c>
      <c r="BP958" s="1">
        <f t="shared" ca="1" si="211"/>
        <v>0</v>
      </c>
      <c r="BQ958" s="1">
        <f t="shared" ca="1" si="212"/>
        <v>0</v>
      </c>
      <c r="BR958" s="1">
        <f t="shared" ca="1" si="213"/>
        <v>0</v>
      </c>
      <c r="BS958" s="1">
        <f t="shared" ca="1" si="214"/>
        <v>5.4</v>
      </c>
      <c r="BT958" s="1">
        <f t="shared" ca="1" si="215"/>
        <v>0</v>
      </c>
      <c r="BU958" s="1">
        <f t="shared" ca="1" si="216"/>
        <v>0</v>
      </c>
      <c r="BV958" s="1">
        <f t="shared" ca="1" si="217"/>
        <v>8.4</v>
      </c>
      <c r="BW958" s="1">
        <f t="shared" ca="1" si="218"/>
        <v>4</v>
      </c>
      <c r="BX958" s="1">
        <f t="shared" ca="1" si="219"/>
        <v>0</v>
      </c>
      <c r="BY958" s="1">
        <f t="shared" ca="1" si="220"/>
        <v>0</v>
      </c>
      <c r="BZ958" s="1">
        <f t="shared" ca="1" si="221"/>
        <v>0</v>
      </c>
      <c r="CA958" s="1">
        <f t="shared" ca="1" si="222"/>
        <v>0</v>
      </c>
      <c r="CB958" s="1">
        <f t="shared" ca="1" si="223"/>
        <v>0</v>
      </c>
      <c r="CC958" s="1">
        <f t="shared" ca="1" si="224"/>
        <v>17.8</v>
      </c>
    </row>
    <row r="959" spans="1:81" hidden="1" x14ac:dyDescent="0.25">
      <c r="A959" s="1" t="s">
        <v>1513</v>
      </c>
      <c r="B959" s="1" t="s">
        <v>1514</v>
      </c>
      <c r="C959" s="1" t="s">
        <v>62</v>
      </c>
      <c r="D959" s="1" t="s">
        <v>1508</v>
      </c>
      <c r="E959" s="1" t="s">
        <v>76</v>
      </c>
      <c r="AP959">
        <v>5</v>
      </c>
      <c r="AQ959">
        <v>5</v>
      </c>
      <c r="AR959">
        <v>0</v>
      </c>
      <c r="AS959">
        <v>1</v>
      </c>
      <c r="AT959">
        <v>0</v>
      </c>
      <c r="AU959">
        <v>31</v>
      </c>
      <c r="AV959">
        <v>28</v>
      </c>
      <c r="AW959">
        <v>4</v>
      </c>
      <c r="AX959">
        <v>1</v>
      </c>
      <c r="AY959">
        <v>0</v>
      </c>
      <c r="AZ959">
        <v>0</v>
      </c>
      <c r="BA959">
        <v>72</v>
      </c>
      <c r="BI959" s="3">
        <v>4</v>
      </c>
      <c r="BJ959" s="3" t="str">
        <f t="array" ref="BJ959">IF(C959="yes",VLOOKUP(BI959&amp;D959,CHOOSE({1,2},Schedule_2015!$A$2:$A$257&amp;Schedule_2015!$B$2:$B$257,Schedule_2015!$C$2:$C$257),2,0),VLOOKUP(BI959&amp;D959,CHOOSE({1,2},Schedule_2015!$A$2:$A$257&amp;Schedule_2015!$C$2:$C$257,Schedule_2015!$B$2:$B$257),2,0))</f>
        <v>CLE</v>
      </c>
      <c r="BK959" s="3">
        <f>VLOOKUP(BJ959,Def!$A$2:$Z$34,23,0)</f>
        <v>130.19999999999999</v>
      </c>
      <c r="BL959" s="3">
        <f>VLOOKUP(BJ959,Def!$A$2:$Z$34,16,0)</f>
        <v>186.2</v>
      </c>
      <c r="BM959" s="3">
        <f>VLOOKUP(BJ959,Def!$A$2:$Z$34,17,0)</f>
        <v>5</v>
      </c>
      <c r="BN959" s="3">
        <f>VLOOKUP(BJ959,Def!$A$2:$Z$34,24,0)</f>
        <v>4</v>
      </c>
      <c r="BO959" s="1">
        <f t="shared" ca="1" si="210"/>
        <v>0</v>
      </c>
      <c r="BP959" s="1">
        <f t="shared" ca="1" si="211"/>
        <v>0</v>
      </c>
      <c r="BQ959" s="1">
        <f t="shared" ca="1" si="212"/>
        <v>0</v>
      </c>
      <c r="BR959" s="1">
        <f t="shared" ca="1" si="213"/>
        <v>0</v>
      </c>
      <c r="BS959" s="1">
        <f t="shared" ca="1" si="214"/>
        <v>0</v>
      </c>
      <c r="BT959" s="1">
        <f t="shared" ca="1" si="215"/>
        <v>0</v>
      </c>
      <c r="BU959" s="1">
        <f t="shared" ca="1" si="216"/>
        <v>0</v>
      </c>
      <c r="BV959" s="1">
        <f t="shared" ca="1" si="217"/>
        <v>7.2</v>
      </c>
      <c r="BW959" s="1">
        <f t="shared" ca="1" si="218"/>
        <v>4</v>
      </c>
      <c r="BX959" s="1">
        <f t="shared" ca="1" si="219"/>
        <v>6</v>
      </c>
      <c r="BY959" s="1">
        <f t="shared" ca="1" si="220"/>
        <v>0</v>
      </c>
      <c r="BZ959" s="1">
        <f t="shared" ca="1" si="221"/>
        <v>0</v>
      </c>
      <c r="CA959" s="1">
        <f t="shared" ca="1" si="222"/>
        <v>0</v>
      </c>
      <c r="CB959" s="1">
        <f t="shared" ca="1" si="223"/>
        <v>0</v>
      </c>
      <c r="CC959" s="1">
        <f t="shared" ca="1" si="224"/>
        <v>17.2</v>
      </c>
    </row>
    <row r="960" spans="1:81" hidden="1" x14ac:dyDescent="0.25">
      <c r="A960" s="1" t="s">
        <v>856</v>
      </c>
      <c r="B960" s="1" t="s">
        <v>857</v>
      </c>
      <c r="C960" s="1" t="s">
        <v>135</v>
      </c>
      <c r="D960" s="1" t="s">
        <v>858</v>
      </c>
      <c r="E960" s="1" t="s">
        <v>64</v>
      </c>
      <c r="K960">
        <v>2</v>
      </c>
      <c r="L960">
        <v>0</v>
      </c>
      <c r="M960">
        <v>3</v>
      </c>
      <c r="N960">
        <v>0</v>
      </c>
      <c r="O960">
        <v>0</v>
      </c>
      <c r="AD960">
        <v>37</v>
      </c>
      <c r="AE960">
        <v>21</v>
      </c>
      <c r="AF960">
        <v>0</v>
      </c>
      <c r="AG960">
        <v>2</v>
      </c>
      <c r="AH960">
        <v>0</v>
      </c>
      <c r="AI960">
        <v>0</v>
      </c>
      <c r="AJ960">
        <v>257</v>
      </c>
      <c r="BB960">
        <v>3</v>
      </c>
      <c r="BC960">
        <v>12</v>
      </c>
      <c r="BD960">
        <v>0</v>
      </c>
      <c r="BE960">
        <v>0</v>
      </c>
      <c r="BF960">
        <v>0</v>
      </c>
      <c r="BG960">
        <v>0</v>
      </c>
      <c r="BH960">
        <v>19</v>
      </c>
      <c r="BI960" s="3">
        <v>2</v>
      </c>
      <c r="BJ960" s="3" t="str">
        <f t="array" ref="BJ960">IF(C960="yes",VLOOKUP(BI960&amp;D960,CHOOSE({1,2},Schedule_2015!$A$2:$A$257&amp;Schedule_2015!$B$2:$B$257,Schedule_2015!$C$2:$C$257),2,0),VLOOKUP(BI960&amp;D960,CHOOSE({1,2},Schedule_2015!$A$2:$A$257&amp;Schedule_2015!$C$2:$C$257,Schedule_2015!$B$2:$B$257),2,0))</f>
        <v>CLE</v>
      </c>
      <c r="BK960" s="3">
        <f>VLOOKUP(BJ960,Def!$A$2:$Z$34,23,0)</f>
        <v>130.19999999999999</v>
      </c>
      <c r="BL960" s="3">
        <f>VLOOKUP(BJ960,Def!$A$2:$Z$34,16,0)</f>
        <v>186.2</v>
      </c>
      <c r="BM960" s="3">
        <f>VLOOKUP(BJ960,Def!$A$2:$Z$34,17,0)</f>
        <v>5</v>
      </c>
      <c r="BN960" s="3">
        <f>VLOOKUP(BJ960,Def!$A$2:$Z$34,24,0)</f>
        <v>4</v>
      </c>
      <c r="BO960" s="1">
        <f t="shared" ca="1" si="210"/>
        <v>8</v>
      </c>
      <c r="BP960" s="1">
        <f t="shared" ca="1" si="211"/>
        <v>10.28</v>
      </c>
      <c r="BQ960" s="1">
        <f t="shared" ca="1" si="212"/>
        <v>0</v>
      </c>
      <c r="BR960" s="1">
        <f t="shared" ca="1" si="213"/>
        <v>0</v>
      </c>
      <c r="BS960" s="1">
        <f t="shared" ca="1" si="214"/>
        <v>1.9000000000000001</v>
      </c>
      <c r="BT960" s="1">
        <f t="shared" ca="1" si="215"/>
        <v>0</v>
      </c>
      <c r="BU960" s="1">
        <f t="shared" ca="1" si="216"/>
        <v>0</v>
      </c>
      <c r="BV960" s="1">
        <f t="shared" ca="1" si="217"/>
        <v>0</v>
      </c>
      <c r="BW960" s="1">
        <f t="shared" ca="1" si="218"/>
        <v>0</v>
      </c>
      <c r="BX960" s="1">
        <f t="shared" ca="1" si="219"/>
        <v>0</v>
      </c>
      <c r="BY960" s="1">
        <f t="shared" ca="1" si="220"/>
        <v>0</v>
      </c>
      <c r="BZ960" s="1">
        <f t="shared" ca="1" si="221"/>
        <v>0</v>
      </c>
      <c r="CA960" s="1">
        <f t="shared" ca="1" si="222"/>
        <v>-3</v>
      </c>
      <c r="CB960" s="1">
        <f t="shared" ca="1" si="223"/>
        <v>0</v>
      </c>
      <c r="CC960" s="1">
        <f t="shared" ca="1" si="224"/>
        <v>17.18</v>
      </c>
    </row>
    <row r="961" spans="1:81" hidden="1" x14ac:dyDescent="0.25">
      <c r="A961" s="1" t="s">
        <v>863</v>
      </c>
      <c r="B961" s="1" t="s">
        <v>864</v>
      </c>
      <c r="C961" s="1" t="s">
        <v>135</v>
      </c>
      <c r="D961" s="1" t="s">
        <v>858</v>
      </c>
      <c r="E961" s="1" t="s">
        <v>69</v>
      </c>
      <c r="K961">
        <v>0</v>
      </c>
      <c r="L961">
        <v>1</v>
      </c>
      <c r="M961">
        <v>0</v>
      </c>
      <c r="N961">
        <v>1</v>
      </c>
      <c r="O961">
        <v>0</v>
      </c>
      <c r="AP961">
        <v>10</v>
      </c>
      <c r="AQ961">
        <v>16</v>
      </c>
      <c r="AR961">
        <v>0</v>
      </c>
      <c r="AS961">
        <v>4</v>
      </c>
      <c r="AT961">
        <v>0</v>
      </c>
      <c r="AU961">
        <v>13</v>
      </c>
      <c r="AV961">
        <v>0</v>
      </c>
      <c r="AW961">
        <v>4</v>
      </c>
      <c r="AX961">
        <v>0</v>
      </c>
      <c r="AY961">
        <v>0</v>
      </c>
      <c r="AZ961">
        <v>0</v>
      </c>
      <c r="BA961">
        <v>26</v>
      </c>
      <c r="BB961">
        <v>10</v>
      </c>
      <c r="BC961">
        <v>44</v>
      </c>
      <c r="BD961">
        <v>0</v>
      </c>
      <c r="BE961">
        <v>0</v>
      </c>
      <c r="BF961">
        <v>0</v>
      </c>
      <c r="BG961">
        <v>0</v>
      </c>
      <c r="BH961">
        <v>98</v>
      </c>
      <c r="BI961" s="3">
        <v>2</v>
      </c>
      <c r="BJ961" s="3" t="str">
        <f t="array" ref="BJ961">IF(C961="yes",VLOOKUP(BI961&amp;D961,CHOOSE({1,2},Schedule_2015!$A$2:$A$257&amp;Schedule_2015!$B$2:$B$257,Schedule_2015!$C$2:$C$257),2,0),VLOOKUP(BI961&amp;D961,CHOOSE({1,2},Schedule_2015!$A$2:$A$257&amp;Schedule_2015!$C$2:$C$257,Schedule_2015!$B$2:$B$257),2,0))</f>
        <v>CLE</v>
      </c>
      <c r="BK961" s="3">
        <f>VLOOKUP(BJ961,Def!$A$2:$Z$34,23,0)</f>
        <v>130.19999999999999</v>
      </c>
      <c r="BL961" s="3">
        <f>VLOOKUP(BJ961,Def!$A$2:$Z$34,16,0)</f>
        <v>186.2</v>
      </c>
      <c r="BM961" s="3">
        <f>VLOOKUP(BJ961,Def!$A$2:$Z$34,17,0)</f>
        <v>5</v>
      </c>
      <c r="BN961" s="3">
        <f>VLOOKUP(BJ961,Def!$A$2:$Z$34,24,0)</f>
        <v>4</v>
      </c>
      <c r="BO961" s="1">
        <f t="shared" ca="1" si="210"/>
        <v>0</v>
      </c>
      <c r="BP961" s="1">
        <f t="shared" ca="1" si="211"/>
        <v>0</v>
      </c>
      <c r="BQ961" s="1">
        <f t="shared" ca="1" si="212"/>
        <v>0</v>
      </c>
      <c r="BR961" s="1">
        <f t="shared" ca="1" si="213"/>
        <v>0</v>
      </c>
      <c r="BS961" s="1">
        <f t="shared" ca="1" si="214"/>
        <v>9.8000000000000007</v>
      </c>
      <c r="BT961" s="1">
        <f t="shared" ca="1" si="215"/>
        <v>0</v>
      </c>
      <c r="BU961" s="1">
        <f t="shared" ca="1" si="216"/>
        <v>0</v>
      </c>
      <c r="BV961" s="1">
        <f t="shared" ca="1" si="217"/>
        <v>2.6</v>
      </c>
      <c r="BW961" s="1">
        <f t="shared" ca="1" si="218"/>
        <v>4</v>
      </c>
      <c r="BX961" s="1">
        <f t="shared" ca="1" si="219"/>
        <v>0</v>
      </c>
      <c r="BY961" s="1">
        <f t="shared" ca="1" si="220"/>
        <v>0</v>
      </c>
      <c r="BZ961" s="1">
        <f t="shared" ca="1" si="221"/>
        <v>0</v>
      </c>
      <c r="CA961" s="1">
        <f t="shared" ca="1" si="222"/>
        <v>0</v>
      </c>
      <c r="CB961" s="1">
        <f t="shared" ca="1" si="223"/>
        <v>0</v>
      </c>
      <c r="CC961" s="1">
        <f t="shared" ca="1" si="224"/>
        <v>16.399999999999999</v>
      </c>
    </row>
    <row r="962" spans="1:81" hidden="1" x14ac:dyDescent="0.25">
      <c r="A962" s="1" t="s">
        <v>1516</v>
      </c>
      <c r="B962" s="1" t="s">
        <v>1517</v>
      </c>
      <c r="C962" s="1" t="s">
        <v>62</v>
      </c>
      <c r="D962" s="1" t="s">
        <v>1508</v>
      </c>
      <c r="E962" s="1" t="s">
        <v>79</v>
      </c>
      <c r="AU962">
        <v>19</v>
      </c>
      <c r="AV962">
        <v>19</v>
      </c>
      <c r="AW962">
        <v>4</v>
      </c>
      <c r="AX962">
        <v>1</v>
      </c>
      <c r="AY962">
        <v>0</v>
      </c>
      <c r="AZ962">
        <v>0</v>
      </c>
      <c r="BA962">
        <v>53</v>
      </c>
      <c r="BI962" s="3">
        <v>4</v>
      </c>
      <c r="BJ962" s="3" t="str">
        <f t="array" ref="BJ962">IF(C962="yes",VLOOKUP(BI962&amp;D962,CHOOSE({1,2},Schedule_2015!$A$2:$A$257&amp;Schedule_2015!$B$2:$B$257,Schedule_2015!$C$2:$C$257),2,0),VLOOKUP(BI962&amp;D962,CHOOSE({1,2},Schedule_2015!$A$2:$A$257&amp;Schedule_2015!$C$2:$C$257,Schedule_2015!$B$2:$B$257),2,0))</f>
        <v>CLE</v>
      </c>
      <c r="BK962" s="3">
        <f>VLOOKUP(BJ962,Def!$A$2:$Z$34,23,0)</f>
        <v>130.19999999999999</v>
      </c>
      <c r="BL962" s="3">
        <f>VLOOKUP(BJ962,Def!$A$2:$Z$34,16,0)</f>
        <v>186.2</v>
      </c>
      <c r="BM962" s="3">
        <f>VLOOKUP(BJ962,Def!$A$2:$Z$34,17,0)</f>
        <v>5</v>
      </c>
      <c r="BN962" s="3">
        <f>VLOOKUP(BJ962,Def!$A$2:$Z$34,24,0)</f>
        <v>4</v>
      </c>
      <c r="BO962" s="1">
        <f t="shared" ref="BO962:BO1025" ca="1" si="225">INDEX(passing_tds,CELL("Row",AG962)-1)*(PASSTD)</f>
        <v>0</v>
      </c>
      <c r="BP962" s="1">
        <f t="shared" ref="BP962:BP1025" ca="1" si="226">INDEX(passing_yds,CELL("Row",AH962)-1)*(PASSYDS)</f>
        <v>0</v>
      </c>
      <c r="BQ962" s="1">
        <f t="shared" ref="BQ962:BQ1025" ca="1" si="227">IF(INDEX(passing_yds,CELL("Row",AI962)-1)&gt;=300,3,0)</f>
        <v>0</v>
      </c>
      <c r="BR962" s="1">
        <f t="shared" ref="BR962:BR1025" ca="1" si="228">INDEX(passing_ints,CELL("Row",AJ962)-1)*(INT)</f>
        <v>0</v>
      </c>
      <c r="BS962" s="1">
        <f t="shared" ref="BS962:BS1025" ca="1" si="229">INDEX(rushing_yds,CELL("Row",AK962)-1)*(RUSHYDS)</f>
        <v>0</v>
      </c>
      <c r="BT962" s="1">
        <f t="shared" ref="BT962:BT1025" ca="1" si="230">INDEX(rushing_tds,CELL("Row",AK962)-1)*(RUSHTD)</f>
        <v>0</v>
      </c>
      <c r="BU962" s="1">
        <f t="shared" ref="BU962:BU1025" ca="1" si="231">IF(INDEX(rushing_yds,CELL("Row",AI962)-1)&gt;=100,3,0)</f>
        <v>0</v>
      </c>
      <c r="BV962" s="1">
        <f t="shared" ref="BV962:BV1025" ca="1" si="232">INDEX(receiving_yds,CELL("Row",AN962)-1)*(RECYDS)</f>
        <v>5.3000000000000007</v>
      </c>
      <c r="BW962" s="1">
        <f t="shared" ref="BW962:BW1025" ca="1" si="233">INDEX(receiving_rec,CELL("Row",AO962)-1)*(REC)</f>
        <v>4</v>
      </c>
      <c r="BX962" s="1">
        <f t="shared" ref="BX962:BX1025" ca="1" si="234">INDEX(receiving_tds,CELL("Row",AP962)-1)*(RECTD)</f>
        <v>6</v>
      </c>
      <c r="BY962" s="1">
        <f t="shared" ref="BY962:BY1025" ca="1" si="235">IF(INDEX(receiving_yds,CELL("Row",AI962)-1)&gt;=100,3,0)</f>
        <v>0</v>
      </c>
      <c r="BZ962" s="1">
        <f t="shared" ref="BZ962:BZ1025" ca="1" si="236">INDEX(puntret_tds,CELL("Row",AR962)-1)*(PUNTKORETTD)+INDEX(kickret_tds,CELL("Row",AR962)-1)*(PUNTKORETTD)</f>
        <v>0</v>
      </c>
      <c r="CA962" s="1">
        <f t="shared" ref="CA962:CA1025" ca="1" si="237">INDEX(fumbles_tot,CELL("Row",AS962)-1)*(FUM)</f>
        <v>0</v>
      </c>
      <c r="CB962" s="1">
        <f t="shared" ref="CB962:CB1025" ca="1" si="238">(INDEX(passing_twoptm,CELL("Row",AT962)-1)+INDEX(rushing_twoptm,CELL("Row",AT962)-1)+INDEX(receiving_twoptm,CELL("Row",AT962)-1))*(_2PTCONV)</f>
        <v>0</v>
      </c>
      <c r="CC962" s="1">
        <f t="shared" ref="CC962:CC1025" ca="1" si="239">SUM(BO962:CB962)</f>
        <v>15.3</v>
      </c>
    </row>
    <row r="963" spans="1:81" hidden="1" x14ac:dyDescent="0.25">
      <c r="A963" s="1" t="s">
        <v>2232</v>
      </c>
      <c r="B963" s="1" t="s">
        <v>2233</v>
      </c>
      <c r="C963" s="1" t="s">
        <v>135</v>
      </c>
      <c r="D963" s="1" t="s">
        <v>1285</v>
      </c>
      <c r="E963" s="1" t="s">
        <v>76</v>
      </c>
      <c r="AU963">
        <v>36</v>
      </c>
      <c r="AV963">
        <v>13</v>
      </c>
      <c r="AW963">
        <v>3</v>
      </c>
      <c r="AX963">
        <v>1</v>
      </c>
      <c r="AY963">
        <v>0</v>
      </c>
      <c r="AZ963">
        <v>0</v>
      </c>
      <c r="BA963">
        <v>56</v>
      </c>
      <c r="BI963" s="3">
        <v>3</v>
      </c>
      <c r="BJ963" s="3" t="str">
        <f t="array" ref="BJ963">IF(C963="yes",VLOOKUP(BI963&amp;D963,CHOOSE({1,2},Schedule_2015!$A$2:$A$257&amp;Schedule_2015!$B$2:$B$257,Schedule_2015!$C$2:$C$257),2,0),VLOOKUP(BI963&amp;D963,CHOOSE({1,2},Schedule_2015!$A$2:$A$257&amp;Schedule_2015!$C$2:$C$257,Schedule_2015!$B$2:$B$257),2,0))</f>
        <v>CLE</v>
      </c>
      <c r="BK963" s="3">
        <f>VLOOKUP(BJ963,Def!$A$2:$Z$34,23,0)</f>
        <v>130.19999999999999</v>
      </c>
      <c r="BL963" s="3">
        <f>VLOOKUP(BJ963,Def!$A$2:$Z$34,16,0)</f>
        <v>186.2</v>
      </c>
      <c r="BM963" s="3">
        <f>VLOOKUP(BJ963,Def!$A$2:$Z$34,17,0)</f>
        <v>5</v>
      </c>
      <c r="BN963" s="3">
        <f>VLOOKUP(BJ963,Def!$A$2:$Z$34,24,0)</f>
        <v>4</v>
      </c>
      <c r="BO963" s="1">
        <f t="shared" ca="1" si="225"/>
        <v>0</v>
      </c>
      <c r="BP963" s="1">
        <f t="shared" ca="1" si="226"/>
        <v>0</v>
      </c>
      <c r="BQ963" s="1">
        <f t="shared" ca="1" si="227"/>
        <v>0</v>
      </c>
      <c r="BR963" s="1">
        <f t="shared" ca="1" si="228"/>
        <v>0</v>
      </c>
      <c r="BS963" s="1">
        <f t="shared" ca="1" si="229"/>
        <v>0</v>
      </c>
      <c r="BT963" s="1">
        <f t="shared" ca="1" si="230"/>
        <v>0</v>
      </c>
      <c r="BU963" s="1">
        <f t="shared" ca="1" si="231"/>
        <v>0</v>
      </c>
      <c r="BV963" s="1">
        <f t="shared" ca="1" si="232"/>
        <v>5.6000000000000005</v>
      </c>
      <c r="BW963" s="1">
        <f t="shared" ca="1" si="233"/>
        <v>3</v>
      </c>
      <c r="BX963" s="1">
        <f t="shared" ca="1" si="234"/>
        <v>6</v>
      </c>
      <c r="BY963" s="1">
        <f t="shared" ca="1" si="235"/>
        <v>0</v>
      </c>
      <c r="BZ963" s="1">
        <f t="shared" ca="1" si="236"/>
        <v>0</v>
      </c>
      <c r="CA963" s="1">
        <f t="shared" ca="1" si="237"/>
        <v>0</v>
      </c>
      <c r="CB963" s="1">
        <f t="shared" ca="1" si="238"/>
        <v>0</v>
      </c>
      <c r="CC963" s="1">
        <f t="shared" ca="1" si="239"/>
        <v>14.600000000000001</v>
      </c>
    </row>
    <row r="964" spans="1:81" hidden="1" x14ac:dyDescent="0.25">
      <c r="A964" s="1" t="s">
        <v>1693</v>
      </c>
      <c r="B964" s="1" t="s">
        <v>1694</v>
      </c>
      <c r="C964" s="1" t="s">
        <v>62</v>
      </c>
      <c r="D964" s="1" t="s">
        <v>1695</v>
      </c>
      <c r="E964" s="1" t="s">
        <v>64</v>
      </c>
      <c r="K964">
        <v>0</v>
      </c>
      <c r="L964">
        <v>1</v>
      </c>
      <c r="M964">
        <v>1</v>
      </c>
      <c r="N964">
        <v>1</v>
      </c>
      <c r="O964">
        <v>-23</v>
      </c>
      <c r="AD964">
        <v>24</v>
      </c>
      <c r="AE964">
        <v>15</v>
      </c>
      <c r="AF964">
        <v>1</v>
      </c>
      <c r="AG964">
        <v>2</v>
      </c>
      <c r="AH964">
        <v>0</v>
      </c>
      <c r="AI964">
        <v>0</v>
      </c>
      <c r="AJ964">
        <v>179</v>
      </c>
      <c r="BB964">
        <v>2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 s="3">
        <v>1</v>
      </c>
      <c r="BJ964" s="3" t="str">
        <f t="array" ref="BJ964">IF(C964="yes",VLOOKUP(BI964&amp;D964,CHOOSE({1,2},Schedule_2015!$A$2:$A$257&amp;Schedule_2015!$B$2:$B$257,Schedule_2015!$C$2:$C$257),2,0),VLOOKUP(BI964&amp;D964,CHOOSE({1,2},Schedule_2015!$A$2:$A$257&amp;Schedule_2015!$C$2:$C$257,Schedule_2015!$B$2:$B$257),2,0))</f>
        <v>CLE</v>
      </c>
      <c r="BK964" s="3">
        <f>VLOOKUP(BJ964,Def!$A$2:$Z$34,23,0)</f>
        <v>130.19999999999999</v>
      </c>
      <c r="BL964" s="3">
        <f>VLOOKUP(BJ964,Def!$A$2:$Z$34,16,0)</f>
        <v>186.2</v>
      </c>
      <c r="BM964" s="3">
        <f>VLOOKUP(BJ964,Def!$A$2:$Z$34,17,0)</f>
        <v>5</v>
      </c>
      <c r="BN964" s="3">
        <f>VLOOKUP(BJ964,Def!$A$2:$Z$34,24,0)</f>
        <v>4</v>
      </c>
      <c r="BO964" s="1">
        <f t="shared" ca="1" si="225"/>
        <v>8</v>
      </c>
      <c r="BP964" s="1">
        <f t="shared" ca="1" si="226"/>
        <v>7.16</v>
      </c>
      <c r="BQ964" s="1">
        <f t="shared" ca="1" si="227"/>
        <v>0</v>
      </c>
      <c r="BR964" s="1">
        <f t="shared" ca="1" si="228"/>
        <v>-1</v>
      </c>
      <c r="BS964" s="1">
        <f t="shared" ca="1" si="229"/>
        <v>-0.1</v>
      </c>
      <c r="BT964" s="1">
        <f t="shared" ca="1" si="230"/>
        <v>0</v>
      </c>
      <c r="BU964" s="1">
        <f t="shared" ca="1" si="231"/>
        <v>0</v>
      </c>
      <c r="BV964" s="1">
        <f t="shared" ca="1" si="232"/>
        <v>0</v>
      </c>
      <c r="BW964" s="1">
        <f t="shared" ca="1" si="233"/>
        <v>0</v>
      </c>
      <c r="BX964" s="1">
        <f t="shared" ca="1" si="234"/>
        <v>0</v>
      </c>
      <c r="BY964" s="1">
        <f t="shared" ca="1" si="235"/>
        <v>0</v>
      </c>
      <c r="BZ964" s="1">
        <f t="shared" ca="1" si="236"/>
        <v>0</v>
      </c>
      <c r="CA964" s="1">
        <f t="shared" ca="1" si="237"/>
        <v>-1</v>
      </c>
      <c r="CB964" s="1">
        <f t="shared" ca="1" si="238"/>
        <v>0</v>
      </c>
      <c r="CC964" s="1">
        <f t="shared" ca="1" si="239"/>
        <v>13.06</v>
      </c>
    </row>
    <row r="965" spans="1:81" hidden="1" x14ac:dyDescent="0.25">
      <c r="A965" s="1" t="s">
        <v>753</v>
      </c>
      <c r="B965" s="1" t="s">
        <v>754</v>
      </c>
      <c r="C965" s="1" t="s">
        <v>62</v>
      </c>
      <c r="D965" s="1" t="s">
        <v>744</v>
      </c>
      <c r="E965" s="1" t="s">
        <v>350</v>
      </c>
      <c r="Y965">
        <v>7</v>
      </c>
      <c r="Z965">
        <v>7</v>
      </c>
      <c r="AA965">
        <v>0</v>
      </c>
      <c r="AB965">
        <v>1</v>
      </c>
      <c r="AC965">
        <v>0</v>
      </c>
      <c r="AU965">
        <v>15</v>
      </c>
      <c r="AV965">
        <v>8</v>
      </c>
      <c r="AW965">
        <v>3</v>
      </c>
      <c r="AX965">
        <v>1</v>
      </c>
      <c r="AY965">
        <v>0</v>
      </c>
      <c r="AZ965">
        <v>0</v>
      </c>
      <c r="BA965">
        <v>31</v>
      </c>
      <c r="BI965" s="3">
        <v>5</v>
      </c>
      <c r="BJ965" s="3" t="str">
        <f t="array" ref="BJ965">IF(C965="yes",VLOOKUP(BI965&amp;D965,CHOOSE({1,2},Schedule_2015!$A$2:$A$257&amp;Schedule_2015!$B$2:$B$257,Schedule_2015!$C$2:$C$257),2,0),VLOOKUP(BI965&amp;D965,CHOOSE({1,2},Schedule_2015!$A$2:$A$257&amp;Schedule_2015!$C$2:$C$257,Schedule_2015!$B$2:$B$257),2,0))</f>
        <v>CLE</v>
      </c>
      <c r="BK965" s="3">
        <f>VLOOKUP(BJ965,Def!$A$2:$Z$34,23,0)</f>
        <v>130.19999999999999</v>
      </c>
      <c r="BL965" s="3">
        <f>VLOOKUP(BJ965,Def!$A$2:$Z$34,16,0)</f>
        <v>186.2</v>
      </c>
      <c r="BM965" s="3">
        <f>VLOOKUP(BJ965,Def!$A$2:$Z$34,17,0)</f>
        <v>5</v>
      </c>
      <c r="BN965" s="3">
        <f>VLOOKUP(BJ965,Def!$A$2:$Z$34,24,0)</f>
        <v>4</v>
      </c>
      <c r="BO965" s="1">
        <f t="shared" ca="1" si="225"/>
        <v>0</v>
      </c>
      <c r="BP965" s="1">
        <f t="shared" ca="1" si="226"/>
        <v>0</v>
      </c>
      <c r="BQ965" s="1">
        <f t="shared" ca="1" si="227"/>
        <v>0</v>
      </c>
      <c r="BR965" s="1">
        <f t="shared" ca="1" si="228"/>
        <v>0</v>
      </c>
      <c r="BS965" s="1">
        <f t="shared" ca="1" si="229"/>
        <v>0</v>
      </c>
      <c r="BT965" s="1">
        <f t="shared" ca="1" si="230"/>
        <v>0</v>
      </c>
      <c r="BU965" s="1">
        <f t="shared" ca="1" si="231"/>
        <v>0</v>
      </c>
      <c r="BV965" s="1">
        <f t="shared" ca="1" si="232"/>
        <v>3.1</v>
      </c>
      <c r="BW965" s="1">
        <f t="shared" ca="1" si="233"/>
        <v>3</v>
      </c>
      <c r="BX965" s="1">
        <f t="shared" ca="1" si="234"/>
        <v>6</v>
      </c>
      <c r="BY965" s="1">
        <f t="shared" ca="1" si="235"/>
        <v>0</v>
      </c>
      <c r="BZ965" s="1">
        <f t="shared" ca="1" si="236"/>
        <v>0</v>
      </c>
      <c r="CA965" s="1">
        <f t="shared" ca="1" si="237"/>
        <v>0</v>
      </c>
      <c r="CB965" s="1">
        <f t="shared" ca="1" si="238"/>
        <v>0</v>
      </c>
      <c r="CC965" s="1">
        <f t="shared" ca="1" si="239"/>
        <v>12.1</v>
      </c>
    </row>
    <row r="966" spans="1:81" hidden="1" x14ac:dyDescent="0.25">
      <c r="A966" s="1" t="s">
        <v>761</v>
      </c>
      <c r="B966" s="1" t="s">
        <v>762</v>
      </c>
      <c r="C966" s="1" t="s">
        <v>62</v>
      </c>
      <c r="D966" s="1" t="s">
        <v>744</v>
      </c>
      <c r="E966" s="1" t="s">
        <v>76</v>
      </c>
      <c r="AU966">
        <v>48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78</v>
      </c>
      <c r="BI966" s="3">
        <v>5</v>
      </c>
      <c r="BJ966" s="3" t="str">
        <f t="array" ref="BJ966">IF(C966="yes",VLOOKUP(BI966&amp;D966,CHOOSE({1,2},Schedule_2015!$A$2:$A$257&amp;Schedule_2015!$B$2:$B$257,Schedule_2015!$C$2:$C$257),2,0),VLOOKUP(BI966&amp;D966,CHOOSE({1,2},Schedule_2015!$A$2:$A$257&amp;Schedule_2015!$C$2:$C$257,Schedule_2015!$B$2:$B$257),2,0))</f>
        <v>CLE</v>
      </c>
      <c r="BK966" s="3">
        <f>VLOOKUP(BJ966,Def!$A$2:$Z$34,23,0)</f>
        <v>130.19999999999999</v>
      </c>
      <c r="BL966" s="3">
        <f>VLOOKUP(BJ966,Def!$A$2:$Z$34,16,0)</f>
        <v>186.2</v>
      </c>
      <c r="BM966" s="3">
        <f>VLOOKUP(BJ966,Def!$A$2:$Z$34,17,0)</f>
        <v>5</v>
      </c>
      <c r="BN966" s="3">
        <f>VLOOKUP(BJ966,Def!$A$2:$Z$34,24,0)</f>
        <v>4</v>
      </c>
      <c r="BO966" s="1">
        <f t="shared" ca="1" si="225"/>
        <v>0</v>
      </c>
      <c r="BP966" s="1">
        <f t="shared" ca="1" si="226"/>
        <v>0</v>
      </c>
      <c r="BQ966" s="1">
        <f t="shared" ca="1" si="227"/>
        <v>0</v>
      </c>
      <c r="BR966" s="1">
        <f t="shared" ca="1" si="228"/>
        <v>0</v>
      </c>
      <c r="BS966" s="1">
        <f t="shared" ca="1" si="229"/>
        <v>0</v>
      </c>
      <c r="BT966" s="1">
        <f t="shared" ca="1" si="230"/>
        <v>0</v>
      </c>
      <c r="BU966" s="1">
        <f t="shared" ca="1" si="231"/>
        <v>0</v>
      </c>
      <c r="BV966" s="1">
        <f t="shared" ca="1" si="232"/>
        <v>7.8000000000000007</v>
      </c>
      <c r="BW966" s="1">
        <f t="shared" ca="1" si="233"/>
        <v>4</v>
      </c>
      <c r="BX966" s="1">
        <f t="shared" ca="1" si="234"/>
        <v>0</v>
      </c>
      <c r="BY966" s="1">
        <f t="shared" ca="1" si="235"/>
        <v>0</v>
      </c>
      <c r="BZ966" s="1">
        <f t="shared" ca="1" si="236"/>
        <v>0</v>
      </c>
      <c r="CA966" s="1">
        <f t="shared" ca="1" si="237"/>
        <v>0</v>
      </c>
      <c r="CB966" s="1">
        <f t="shared" ca="1" si="238"/>
        <v>0</v>
      </c>
      <c r="CC966" s="1">
        <f t="shared" ca="1" si="239"/>
        <v>11.8</v>
      </c>
    </row>
    <row r="967" spans="1:81" hidden="1" x14ac:dyDescent="0.25">
      <c r="A967" s="1" t="s">
        <v>1944</v>
      </c>
      <c r="B967" s="1" t="s">
        <v>1945</v>
      </c>
      <c r="C967" s="1" t="s">
        <v>62</v>
      </c>
      <c r="D967" s="1" t="s">
        <v>1508</v>
      </c>
      <c r="E967" s="1" t="s">
        <v>76</v>
      </c>
      <c r="AU967">
        <v>68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88</v>
      </c>
      <c r="BI967" s="3">
        <v>4</v>
      </c>
      <c r="BJ967" s="3" t="str">
        <f t="array" ref="BJ967">IF(C967="yes",VLOOKUP(BI967&amp;D967,CHOOSE({1,2},Schedule_2015!$A$2:$A$257&amp;Schedule_2015!$B$2:$B$257,Schedule_2015!$C$2:$C$257),2,0),VLOOKUP(BI967&amp;D967,CHOOSE({1,2},Schedule_2015!$A$2:$A$257&amp;Schedule_2015!$C$2:$C$257,Schedule_2015!$B$2:$B$257),2,0))</f>
        <v>CLE</v>
      </c>
      <c r="BK967" s="3">
        <f>VLOOKUP(BJ967,Def!$A$2:$Z$34,23,0)</f>
        <v>130.19999999999999</v>
      </c>
      <c r="BL967" s="3">
        <f>VLOOKUP(BJ967,Def!$A$2:$Z$34,16,0)</f>
        <v>186.2</v>
      </c>
      <c r="BM967" s="3">
        <f>VLOOKUP(BJ967,Def!$A$2:$Z$34,17,0)</f>
        <v>5</v>
      </c>
      <c r="BN967" s="3">
        <f>VLOOKUP(BJ967,Def!$A$2:$Z$34,24,0)</f>
        <v>4</v>
      </c>
      <c r="BO967" s="1">
        <f t="shared" ca="1" si="225"/>
        <v>0</v>
      </c>
      <c r="BP967" s="1">
        <f t="shared" ca="1" si="226"/>
        <v>0</v>
      </c>
      <c r="BQ967" s="1">
        <f t="shared" ca="1" si="227"/>
        <v>0</v>
      </c>
      <c r="BR967" s="1">
        <f t="shared" ca="1" si="228"/>
        <v>0</v>
      </c>
      <c r="BS967" s="1">
        <f t="shared" ca="1" si="229"/>
        <v>0</v>
      </c>
      <c r="BT967" s="1">
        <f t="shared" ca="1" si="230"/>
        <v>0</v>
      </c>
      <c r="BU967" s="1">
        <f t="shared" ca="1" si="231"/>
        <v>0</v>
      </c>
      <c r="BV967" s="1">
        <f t="shared" ca="1" si="232"/>
        <v>8.8000000000000007</v>
      </c>
      <c r="BW967" s="1">
        <f t="shared" ca="1" si="233"/>
        <v>3</v>
      </c>
      <c r="BX967" s="1">
        <f t="shared" ca="1" si="234"/>
        <v>0</v>
      </c>
      <c r="BY967" s="1">
        <f t="shared" ca="1" si="235"/>
        <v>0</v>
      </c>
      <c r="BZ967" s="1">
        <f t="shared" ca="1" si="236"/>
        <v>0</v>
      </c>
      <c r="CA967" s="1">
        <f t="shared" ca="1" si="237"/>
        <v>0</v>
      </c>
      <c r="CB967" s="1">
        <f t="shared" ca="1" si="238"/>
        <v>0</v>
      </c>
      <c r="CC967" s="1">
        <f t="shared" ca="1" si="239"/>
        <v>11.8</v>
      </c>
    </row>
    <row r="968" spans="1:81" hidden="1" x14ac:dyDescent="0.25">
      <c r="A968" s="1" t="s">
        <v>1701</v>
      </c>
      <c r="B968" s="1" t="s">
        <v>1702</v>
      </c>
      <c r="C968" s="1" t="s">
        <v>62</v>
      </c>
      <c r="D968" s="1" t="s">
        <v>1695</v>
      </c>
      <c r="E968" s="1" t="s">
        <v>76</v>
      </c>
      <c r="AU968">
        <v>22</v>
      </c>
      <c r="AV968">
        <v>15</v>
      </c>
      <c r="AW968">
        <v>2</v>
      </c>
      <c r="AX968">
        <v>1</v>
      </c>
      <c r="AY968">
        <v>0</v>
      </c>
      <c r="AZ968">
        <v>0</v>
      </c>
      <c r="BA968">
        <v>37</v>
      </c>
      <c r="BI968" s="3">
        <v>1</v>
      </c>
      <c r="BJ968" s="3" t="str">
        <f t="array" ref="BJ968">IF(C968="yes",VLOOKUP(BI968&amp;D968,CHOOSE({1,2},Schedule_2015!$A$2:$A$257&amp;Schedule_2015!$B$2:$B$257,Schedule_2015!$C$2:$C$257),2,0),VLOOKUP(BI968&amp;D968,CHOOSE({1,2},Schedule_2015!$A$2:$A$257&amp;Schedule_2015!$C$2:$C$257,Schedule_2015!$B$2:$B$257),2,0))</f>
        <v>CLE</v>
      </c>
      <c r="BK968" s="3">
        <f>VLOOKUP(BJ968,Def!$A$2:$Z$34,23,0)</f>
        <v>130.19999999999999</v>
      </c>
      <c r="BL968" s="3">
        <f>VLOOKUP(BJ968,Def!$A$2:$Z$34,16,0)</f>
        <v>186.2</v>
      </c>
      <c r="BM968" s="3">
        <f>VLOOKUP(BJ968,Def!$A$2:$Z$34,17,0)</f>
        <v>5</v>
      </c>
      <c r="BN968" s="3">
        <f>VLOOKUP(BJ968,Def!$A$2:$Z$34,24,0)</f>
        <v>4</v>
      </c>
      <c r="BO968" s="1">
        <f t="shared" ca="1" si="225"/>
        <v>0</v>
      </c>
      <c r="BP968" s="1">
        <f t="shared" ca="1" si="226"/>
        <v>0</v>
      </c>
      <c r="BQ968" s="1">
        <f t="shared" ca="1" si="227"/>
        <v>0</v>
      </c>
      <c r="BR968" s="1">
        <f t="shared" ca="1" si="228"/>
        <v>0</v>
      </c>
      <c r="BS968" s="1">
        <f t="shared" ca="1" si="229"/>
        <v>0</v>
      </c>
      <c r="BT968" s="1">
        <f t="shared" ca="1" si="230"/>
        <v>0</v>
      </c>
      <c r="BU968" s="1">
        <f t="shared" ca="1" si="231"/>
        <v>0</v>
      </c>
      <c r="BV968" s="1">
        <f t="shared" ca="1" si="232"/>
        <v>3.7</v>
      </c>
      <c r="BW968" s="1">
        <f t="shared" ca="1" si="233"/>
        <v>2</v>
      </c>
      <c r="BX968" s="1">
        <f t="shared" ca="1" si="234"/>
        <v>6</v>
      </c>
      <c r="BY968" s="1">
        <f t="shared" ca="1" si="235"/>
        <v>0</v>
      </c>
      <c r="BZ968" s="1">
        <f t="shared" ca="1" si="236"/>
        <v>0</v>
      </c>
      <c r="CA968" s="1">
        <f t="shared" ca="1" si="237"/>
        <v>0</v>
      </c>
      <c r="CB968" s="1">
        <f t="shared" ca="1" si="238"/>
        <v>0</v>
      </c>
      <c r="CC968" s="1">
        <f t="shared" ca="1" si="239"/>
        <v>11.7</v>
      </c>
    </row>
    <row r="969" spans="1:81" hidden="1" x14ac:dyDescent="0.25">
      <c r="A969" s="1" t="s">
        <v>1704</v>
      </c>
      <c r="B969" s="1" t="s">
        <v>1705</v>
      </c>
      <c r="C969" s="1" t="s">
        <v>62</v>
      </c>
      <c r="D969" s="1" t="s">
        <v>1695</v>
      </c>
      <c r="E969" s="1" t="s">
        <v>69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16</v>
      </c>
      <c r="BB969">
        <v>12</v>
      </c>
      <c r="BC969">
        <v>21</v>
      </c>
      <c r="BD969">
        <v>0</v>
      </c>
      <c r="BE969">
        <v>0</v>
      </c>
      <c r="BF969">
        <v>0</v>
      </c>
      <c r="BG969">
        <v>0</v>
      </c>
      <c r="BH969">
        <v>62</v>
      </c>
      <c r="BI969" s="3">
        <v>1</v>
      </c>
      <c r="BJ969" s="3" t="str">
        <f t="array" ref="BJ969">IF(C969="yes",VLOOKUP(BI969&amp;D969,CHOOSE({1,2},Schedule_2015!$A$2:$A$257&amp;Schedule_2015!$B$2:$B$257,Schedule_2015!$C$2:$C$257),2,0),VLOOKUP(BI969&amp;D969,CHOOSE({1,2},Schedule_2015!$A$2:$A$257&amp;Schedule_2015!$C$2:$C$257,Schedule_2015!$B$2:$B$257),2,0))</f>
        <v>CLE</v>
      </c>
      <c r="BK969" s="3">
        <f>VLOOKUP(BJ969,Def!$A$2:$Z$34,23,0)</f>
        <v>130.19999999999999</v>
      </c>
      <c r="BL969" s="3">
        <f>VLOOKUP(BJ969,Def!$A$2:$Z$34,16,0)</f>
        <v>186.2</v>
      </c>
      <c r="BM969" s="3">
        <f>VLOOKUP(BJ969,Def!$A$2:$Z$34,17,0)</f>
        <v>5</v>
      </c>
      <c r="BN969" s="3">
        <f>VLOOKUP(BJ969,Def!$A$2:$Z$34,24,0)</f>
        <v>4</v>
      </c>
      <c r="BO969" s="1">
        <f t="shared" ca="1" si="225"/>
        <v>0</v>
      </c>
      <c r="BP969" s="1">
        <f t="shared" ca="1" si="226"/>
        <v>0</v>
      </c>
      <c r="BQ969" s="1">
        <f t="shared" ca="1" si="227"/>
        <v>0</v>
      </c>
      <c r="BR969" s="1">
        <f t="shared" ca="1" si="228"/>
        <v>0</v>
      </c>
      <c r="BS969" s="1">
        <f t="shared" ca="1" si="229"/>
        <v>6.2</v>
      </c>
      <c r="BT969" s="1">
        <f t="shared" ca="1" si="230"/>
        <v>0</v>
      </c>
      <c r="BU969" s="1">
        <f t="shared" ca="1" si="231"/>
        <v>0</v>
      </c>
      <c r="BV969" s="1">
        <f t="shared" ca="1" si="232"/>
        <v>1.6</v>
      </c>
      <c r="BW969" s="1">
        <f t="shared" ca="1" si="233"/>
        <v>2</v>
      </c>
      <c r="BX969" s="1">
        <f t="shared" ca="1" si="234"/>
        <v>0</v>
      </c>
      <c r="BY969" s="1">
        <f t="shared" ca="1" si="235"/>
        <v>0</v>
      </c>
      <c r="BZ969" s="1">
        <f t="shared" ca="1" si="236"/>
        <v>0</v>
      </c>
      <c r="CA969" s="1">
        <f t="shared" ca="1" si="237"/>
        <v>0</v>
      </c>
      <c r="CB969" s="1">
        <f t="shared" ca="1" si="238"/>
        <v>0</v>
      </c>
      <c r="CC969" s="1">
        <f t="shared" ca="1" si="239"/>
        <v>9.8000000000000007</v>
      </c>
    </row>
    <row r="970" spans="1:81" hidden="1" x14ac:dyDescent="0.25">
      <c r="A970" s="1" t="s">
        <v>2482</v>
      </c>
      <c r="B970" s="1" t="s">
        <v>2483</v>
      </c>
      <c r="C970" s="1" t="s">
        <v>62</v>
      </c>
      <c r="D970" s="1" t="s">
        <v>1695</v>
      </c>
      <c r="E970" s="1" t="s">
        <v>76</v>
      </c>
      <c r="AU970">
        <v>43</v>
      </c>
      <c r="AV970">
        <v>0</v>
      </c>
      <c r="AW970">
        <v>4</v>
      </c>
      <c r="AX970">
        <v>0</v>
      </c>
      <c r="AY970">
        <v>0</v>
      </c>
      <c r="AZ970">
        <v>0</v>
      </c>
      <c r="BA970">
        <v>55</v>
      </c>
      <c r="BI970" s="3">
        <v>1</v>
      </c>
      <c r="BJ970" s="3" t="str">
        <f t="array" ref="BJ970">IF(C970="yes",VLOOKUP(BI970&amp;D970,CHOOSE({1,2},Schedule_2015!$A$2:$A$257&amp;Schedule_2015!$B$2:$B$257,Schedule_2015!$C$2:$C$257),2,0),VLOOKUP(BI970&amp;D970,CHOOSE({1,2},Schedule_2015!$A$2:$A$257&amp;Schedule_2015!$C$2:$C$257,Schedule_2015!$B$2:$B$257),2,0))</f>
        <v>CLE</v>
      </c>
      <c r="BK970" s="3">
        <f>VLOOKUP(BJ970,Def!$A$2:$Z$34,23,0)</f>
        <v>130.19999999999999</v>
      </c>
      <c r="BL970" s="3">
        <f>VLOOKUP(BJ970,Def!$A$2:$Z$34,16,0)</f>
        <v>186.2</v>
      </c>
      <c r="BM970" s="3">
        <f>VLOOKUP(BJ970,Def!$A$2:$Z$34,17,0)</f>
        <v>5</v>
      </c>
      <c r="BN970" s="3">
        <f>VLOOKUP(BJ970,Def!$A$2:$Z$34,24,0)</f>
        <v>4</v>
      </c>
      <c r="BO970" s="1">
        <f t="shared" ca="1" si="225"/>
        <v>0</v>
      </c>
      <c r="BP970" s="1">
        <f t="shared" ca="1" si="226"/>
        <v>0</v>
      </c>
      <c r="BQ970" s="1">
        <f t="shared" ca="1" si="227"/>
        <v>0</v>
      </c>
      <c r="BR970" s="1">
        <f t="shared" ca="1" si="228"/>
        <v>0</v>
      </c>
      <c r="BS970" s="1">
        <f t="shared" ca="1" si="229"/>
        <v>0</v>
      </c>
      <c r="BT970" s="1">
        <f t="shared" ca="1" si="230"/>
        <v>0</v>
      </c>
      <c r="BU970" s="1">
        <f t="shared" ca="1" si="231"/>
        <v>0</v>
      </c>
      <c r="BV970" s="1">
        <f t="shared" ca="1" si="232"/>
        <v>5.5</v>
      </c>
      <c r="BW970" s="1">
        <f t="shared" ca="1" si="233"/>
        <v>4</v>
      </c>
      <c r="BX970" s="1">
        <f t="shared" ca="1" si="234"/>
        <v>0</v>
      </c>
      <c r="BY970" s="1">
        <f t="shared" ca="1" si="235"/>
        <v>0</v>
      </c>
      <c r="BZ970" s="1">
        <f t="shared" ca="1" si="236"/>
        <v>0</v>
      </c>
      <c r="CA970" s="1">
        <f t="shared" ca="1" si="237"/>
        <v>0</v>
      </c>
      <c r="CB970" s="1">
        <f t="shared" ca="1" si="238"/>
        <v>0</v>
      </c>
      <c r="CC970" s="1">
        <f t="shared" ca="1" si="239"/>
        <v>9.5</v>
      </c>
    </row>
    <row r="971" spans="1:81" hidden="1" x14ac:dyDescent="0.25">
      <c r="A971" s="1" t="s">
        <v>2240</v>
      </c>
      <c r="B971" s="1" t="s">
        <v>2241</v>
      </c>
      <c r="C971" s="1" t="s">
        <v>135</v>
      </c>
      <c r="D971" s="1" t="s">
        <v>858</v>
      </c>
      <c r="E971" s="1" t="s">
        <v>76</v>
      </c>
      <c r="AU971">
        <v>13</v>
      </c>
      <c r="AV971">
        <v>13</v>
      </c>
      <c r="AW971">
        <v>1</v>
      </c>
      <c r="AX971">
        <v>1</v>
      </c>
      <c r="AY971">
        <v>0</v>
      </c>
      <c r="AZ971">
        <v>0</v>
      </c>
      <c r="BA971">
        <v>13</v>
      </c>
      <c r="BI971" s="3">
        <v>2</v>
      </c>
      <c r="BJ971" s="3" t="str">
        <f t="array" ref="BJ971">IF(C971="yes",VLOOKUP(BI971&amp;D971,CHOOSE({1,2},Schedule_2015!$A$2:$A$257&amp;Schedule_2015!$B$2:$B$257,Schedule_2015!$C$2:$C$257),2,0),VLOOKUP(BI971&amp;D971,CHOOSE({1,2},Schedule_2015!$A$2:$A$257&amp;Schedule_2015!$C$2:$C$257,Schedule_2015!$B$2:$B$257),2,0))</f>
        <v>CLE</v>
      </c>
      <c r="BK971" s="3">
        <f>VLOOKUP(BJ971,Def!$A$2:$Z$34,23,0)</f>
        <v>130.19999999999999</v>
      </c>
      <c r="BL971" s="3">
        <f>VLOOKUP(BJ971,Def!$A$2:$Z$34,16,0)</f>
        <v>186.2</v>
      </c>
      <c r="BM971" s="3">
        <f>VLOOKUP(BJ971,Def!$A$2:$Z$34,17,0)</f>
        <v>5</v>
      </c>
      <c r="BN971" s="3">
        <f>VLOOKUP(BJ971,Def!$A$2:$Z$34,24,0)</f>
        <v>4</v>
      </c>
      <c r="BO971" s="1">
        <f t="shared" ca="1" si="225"/>
        <v>0</v>
      </c>
      <c r="BP971" s="1">
        <f t="shared" ca="1" si="226"/>
        <v>0</v>
      </c>
      <c r="BQ971" s="1">
        <f t="shared" ca="1" si="227"/>
        <v>0</v>
      </c>
      <c r="BR971" s="1">
        <f t="shared" ca="1" si="228"/>
        <v>0</v>
      </c>
      <c r="BS971" s="1">
        <f t="shared" ca="1" si="229"/>
        <v>0</v>
      </c>
      <c r="BT971" s="1">
        <f t="shared" ca="1" si="230"/>
        <v>0</v>
      </c>
      <c r="BU971" s="1">
        <f t="shared" ca="1" si="231"/>
        <v>0</v>
      </c>
      <c r="BV971" s="1">
        <f t="shared" ca="1" si="232"/>
        <v>1.3</v>
      </c>
      <c r="BW971" s="1">
        <f t="shared" ca="1" si="233"/>
        <v>1</v>
      </c>
      <c r="BX971" s="1">
        <f t="shared" ca="1" si="234"/>
        <v>6</v>
      </c>
      <c r="BY971" s="1">
        <f t="shared" ca="1" si="235"/>
        <v>0</v>
      </c>
      <c r="BZ971" s="1">
        <f t="shared" ca="1" si="236"/>
        <v>0</v>
      </c>
      <c r="CA971" s="1">
        <f t="shared" ca="1" si="237"/>
        <v>0</v>
      </c>
      <c r="CB971" s="1">
        <f t="shared" ca="1" si="238"/>
        <v>0</v>
      </c>
      <c r="CC971" s="1">
        <f t="shared" ca="1" si="239"/>
        <v>8.3000000000000007</v>
      </c>
    </row>
    <row r="972" spans="1:81" hidden="1" x14ac:dyDescent="0.25">
      <c r="A972" s="1" t="s">
        <v>2363</v>
      </c>
      <c r="B972" s="1" t="s">
        <v>2364</v>
      </c>
      <c r="C972" s="1" t="s">
        <v>135</v>
      </c>
      <c r="D972" s="1" t="s">
        <v>858</v>
      </c>
      <c r="E972" s="1" t="s">
        <v>79</v>
      </c>
      <c r="AU972">
        <v>16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42</v>
      </c>
      <c r="BI972" s="3">
        <v>2</v>
      </c>
      <c r="BJ972" s="3" t="str">
        <f t="array" ref="BJ972">IF(C972="yes",VLOOKUP(BI972&amp;D972,CHOOSE({1,2},Schedule_2015!$A$2:$A$257&amp;Schedule_2015!$B$2:$B$257,Schedule_2015!$C$2:$C$257),2,0),VLOOKUP(BI972&amp;D972,CHOOSE({1,2},Schedule_2015!$A$2:$A$257&amp;Schedule_2015!$C$2:$C$257,Schedule_2015!$B$2:$B$257),2,0))</f>
        <v>CLE</v>
      </c>
      <c r="BK972" s="3">
        <f>VLOOKUP(BJ972,Def!$A$2:$Z$34,23,0)</f>
        <v>130.19999999999999</v>
      </c>
      <c r="BL972" s="3">
        <f>VLOOKUP(BJ972,Def!$A$2:$Z$34,16,0)</f>
        <v>186.2</v>
      </c>
      <c r="BM972" s="3">
        <f>VLOOKUP(BJ972,Def!$A$2:$Z$34,17,0)</f>
        <v>5</v>
      </c>
      <c r="BN972" s="3">
        <f>VLOOKUP(BJ972,Def!$A$2:$Z$34,24,0)</f>
        <v>4</v>
      </c>
      <c r="BO972" s="1">
        <f t="shared" ca="1" si="225"/>
        <v>0</v>
      </c>
      <c r="BP972" s="1">
        <f t="shared" ca="1" si="226"/>
        <v>0</v>
      </c>
      <c r="BQ972" s="1">
        <f t="shared" ca="1" si="227"/>
        <v>0</v>
      </c>
      <c r="BR972" s="1">
        <f t="shared" ca="1" si="228"/>
        <v>0</v>
      </c>
      <c r="BS972" s="1">
        <f t="shared" ca="1" si="229"/>
        <v>0</v>
      </c>
      <c r="BT972" s="1">
        <f t="shared" ca="1" si="230"/>
        <v>0</v>
      </c>
      <c r="BU972" s="1">
        <f t="shared" ca="1" si="231"/>
        <v>0</v>
      </c>
      <c r="BV972" s="1">
        <f t="shared" ca="1" si="232"/>
        <v>4.2</v>
      </c>
      <c r="BW972" s="1">
        <f t="shared" ca="1" si="233"/>
        <v>4</v>
      </c>
      <c r="BX972" s="1">
        <f t="shared" ca="1" si="234"/>
        <v>0</v>
      </c>
      <c r="BY972" s="1">
        <f t="shared" ca="1" si="235"/>
        <v>0</v>
      </c>
      <c r="BZ972" s="1">
        <f t="shared" ca="1" si="236"/>
        <v>0</v>
      </c>
      <c r="CA972" s="1">
        <f t="shared" ca="1" si="237"/>
        <v>0</v>
      </c>
      <c r="CB972" s="1">
        <f t="shared" ca="1" si="238"/>
        <v>0</v>
      </c>
      <c r="CC972" s="1">
        <f t="shared" ca="1" si="239"/>
        <v>8.1999999999999993</v>
      </c>
    </row>
    <row r="973" spans="1:81" hidden="1" x14ac:dyDescent="0.25">
      <c r="A973" s="1" t="s">
        <v>1298</v>
      </c>
      <c r="B973" s="1" t="s">
        <v>1299</v>
      </c>
      <c r="C973" s="1" t="s">
        <v>135</v>
      </c>
      <c r="D973" s="1" t="s">
        <v>1285</v>
      </c>
      <c r="E973" s="1" t="s">
        <v>76</v>
      </c>
      <c r="AU973">
        <v>14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36</v>
      </c>
      <c r="BI973" s="3">
        <v>3</v>
      </c>
      <c r="BJ973" s="3" t="str">
        <f t="array" ref="BJ973">IF(C973="yes",VLOOKUP(BI973&amp;D973,CHOOSE({1,2},Schedule_2015!$A$2:$A$257&amp;Schedule_2015!$B$2:$B$257,Schedule_2015!$C$2:$C$257),2,0),VLOOKUP(BI973&amp;D973,CHOOSE({1,2},Schedule_2015!$A$2:$A$257&amp;Schedule_2015!$C$2:$C$257,Schedule_2015!$B$2:$B$257),2,0))</f>
        <v>CLE</v>
      </c>
      <c r="BK973" s="3">
        <f>VLOOKUP(BJ973,Def!$A$2:$Z$34,23,0)</f>
        <v>130.19999999999999</v>
      </c>
      <c r="BL973" s="3">
        <f>VLOOKUP(BJ973,Def!$A$2:$Z$34,16,0)</f>
        <v>186.2</v>
      </c>
      <c r="BM973" s="3">
        <f>VLOOKUP(BJ973,Def!$A$2:$Z$34,17,0)</f>
        <v>5</v>
      </c>
      <c r="BN973" s="3">
        <f>VLOOKUP(BJ973,Def!$A$2:$Z$34,24,0)</f>
        <v>4</v>
      </c>
      <c r="BO973" s="1">
        <f t="shared" ca="1" si="225"/>
        <v>0</v>
      </c>
      <c r="BP973" s="1">
        <f t="shared" ca="1" si="226"/>
        <v>0</v>
      </c>
      <c r="BQ973" s="1">
        <f t="shared" ca="1" si="227"/>
        <v>0</v>
      </c>
      <c r="BR973" s="1">
        <f t="shared" ca="1" si="228"/>
        <v>0</v>
      </c>
      <c r="BS973" s="1">
        <f t="shared" ca="1" si="229"/>
        <v>0</v>
      </c>
      <c r="BT973" s="1">
        <f t="shared" ca="1" si="230"/>
        <v>0</v>
      </c>
      <c r="BU973" s="1">
        <f t="shared" ca="1" si="231"/>
        <v>0</v>
      </c>
      <c r="BV973" s="1">
        <f t="shared" ca="1" si="232"/>
        <v>3.6</v>
      </c>
      <c r="BW973" s="1">
        <f t="shared" ca="1" si="233"/>
        <v>4</v>
      </c>
      <c r="BX973" s="1">
        <f t="shared" ca="1" si="234"/>
        <v>0</v>
      </c>
      <c r="BY973" s="1">
        <f t="shared" ca="1" si="235"/>
        <v>0</v>
      </c>
      <c r="BZ973" s="1">
        <f t="shared" ca="1" si="236"/>
        <v>0</v>
      </c>
      <c r="CA973" s="1">
        <f t="shared" ca="1" si="237"/>
        <v>0</v>
      </c>
      <c r="CB973" s="1">
        <f t="shared" ca="1" si="238"/>
        <v>0</v>
      </c>
      <c r="CC973" s="1">
        <f t="shared" ca="1" si="239"/>
        <v>7.6</v>
      </c>
    </row>
    <row r="974" spans="1:81" hidden="1" x14ac:dyDescent="0.25">
      <c r="A974" s="1" t="s">
        <v>2234</v>
      </c>
      <c r="B974" s="1" t="s">
        <v>2235</v>
      </c>
      <c r="C974" s="1" t="s">
        <v>135</v>
      </c>
      <c r="D974" s="1" t="s">
        <v>1285</v>
      </c>
      <c r="E974" s="1" t="s">
        <v>76</v>
      </c>
      <c r="AU974">
        <v>3</v>
      </c>
      <c r="AV974">
        <v>3</v>
      </c>
      <c r="AW974">
        <v>1</v>
      </c>
      <c r="AX974">
        <v>1</v>
      </c>
      <c r="AY974">
        <v>0</v>
      </c>
      <c r="AZ974">
        <v>0</v>
      </c>
      <c r="BA974">
        <v>3</v>
      </c>
      <c r="BI974" s="3">
        <v>3</v>
      </c>
      <c r="BJ974" s="3" t="str">
        <f t="array" ref="BJ974">IF(C974="yes",VLOOKUP(BI974&amp;D974,CHOOSE({1,2},Schedule_2015!$A$2:$A$257&amp;Schedule_2015!$B$2:$B$257,Schedule_2015!$C$2:$C$257),2,0),VLOOKUP(BI974&amp;D974,CHOOSE({1,2},Schedule_2015!$A$2:$A$257&amp;Schedule_2015!$C$2:$C$257,Schedule_2015!$B$2:$B$257),2,0))</f>
        <v>CLE</v>
      </c>
      <c r="BK974" s="3">
        <f>VLOOKUP(BJ974,Def!$A$2:$Z$34,23,0)</f>
        <v>130.19999999999999</v>
      </c>
      <c r="BL974" s="3">
        <f>VLOOKUP(BJ974,Def!$A$2:$Z$34,16,0)</f>
        <v>186.2</v>
      </c>
      <c r="BM974" s="3">
        <f>VLOOKUP(BJ974,Def!$A$2:$Z$34,17,0)</f>
        <v>5</v>
      </c>
      <c r="BN974" s="3">
        <f>VLOOKUP(BJ974,Def!$A$2:$Z$34,24,0)</f>
        <v>4</v>
      </c>
      <c r="BO974" s="1">
        <f t="shared" ca="1" si="225"/>
        <v>0</v>
      </c>
      <c r="BP974" s="1">
        <f t="shared" ca="1" si="226"/>
        <v>0</v>
      </c>
      <c r="BQ974" s="1">
        <f t="shared" ca="1" si="227"/>
        <v>0</v>
      </c>
      <c r="BR974" s="1">
        <f t="shared" ca="1" si="228"/>
        <v>0</v>
      </c>
      <c r="BS974" s="1">
        <f t="shared" ca="1" si="229"/>
        <v>0</v>
      </c>
      <c r="BT974" s="1">
        <f t="shared" ca="1" si="230"/>
        <v>0</v>
      </c>
      <c r="BU974" s="1">
        <f t="shared" ca="1" si="231"/>
        <v>0</v>
      </c>
      <c r="BV974" s="1">
        <f t="shared" ca="1" si="232"/>
        <v>0.30000000000000004</v>
      </c>
      <c r="BW974" s="1">
        <f t="shared" ca="1" si="233"/>
        <v>1</v>
      </c>
      <c r="BX974" s="1">
        <f t="shared" ca="1" si="234"/>
        <v>6</v>
      </c>
      <c r="BY974" s="1">
        <f t="shared" ca="1" si="235"/>
        <v>0</v>
      </c>
      <c r="BZ974" s="1">
        <f t="shared" ca="1" si="236"/>
        <v>0</v>
      </c>
      <c r="CA974" s="1">
        <f t="shared" ca="1" si="237"/>
        <v>0</v>
      </c>
      <c r="CB974" s="1">
        <f t="shared" ca="1" si="238"/>
        <v>0</v>
      </c>
      <c r="CC974" s="1">
        <f t="shared" ca="1" si="239"/>
        <v>7.3</v>
      </c>
    </row>
    <row r="975" spans="1:81" hidden="1" x14ac:dyDescent="0.25">
      <c r="A975" s="1" t="s">
        <v>874</v>
      </c>
      <c r="B975" s="1" t="s">
        <v>1946</v>
      </c>
      <c r="C975" s="1" t="s">
        <v>62</v>
      </c>
      <c r="D975" s="1" t="s">
        <v>1508</v>
      </c>
      <c r="E975" s="1" t="s">
        <v>76</v>
      </c>
      <c r="AU975">
        <v>13</v>
      </c>
      <c r="AV975">
        <v>0</v>
      </c>
      <c r="AW975">
        <v>4</v>
      </c>
      <c r="AX975">
        <v>0</v>
      </c>
      <c r="AY975">
        <v>0</v>
      </c>
      <c r="AZ975">
        <v>0</v>
      </c>
      <c r="BA975">
        <v>32</v>
      </c>
      <c r="BI975" s="3">
        <v>4</v>
      </c>
      <c r="BJ975" s="3" t="str">
        <f t="array" ref="BJ975">IF(C975="yes",VLOOKUP(BI975&amp;D975,CHOOSE({1,2},Schedule_2015!$A$2:$A$257&amp;Schedule_2015!$B$2:$B$257,Schedule_2015!$C$2:$C$257),2,0),VLOOKUP(BI975&amp;D975,CHOOSE({1,2},Schedule_2015!$A$2:$A$257&amp;Schedule_2015!$C$2:$C$257,Schedule_2015!$B$2:$B$257),2,0))</f>
        <v>CLE</v>
      </c>
      <c r="BK975" s="3">
        <f>VLOOKUP(BJ975,Def!$A$2:$Z$34,23,0)</f>
        <v>130.19999999999999</v>
      </c>
      <c r="BL975" s="3">
        <f>VLOOKUP(BJ975,Def!$A$2:$Z$34,16,0)</f>
        <v>186.2</v>
      </c>
      <c r="BM975" s="3">
        <f>VLOOKUP(BJ975,Def!$A$2:$Z$34,17,0)</f>
        <v>5</v>
      </c>
      <c r="BN975" s="3">
        <f>VLOOKUP(BJ975,Def!$A$2:$Z$34,24,0)</f>
        <v>4</v>
      </c>
      <c r="BO975" s="1">
        <f t="shared" ca="1" si="225"/>
        <v>0</v>
      </c>
      <c r="BP975" s="1">
        <f t="shared" ca="1" si="226"/>
        <v>0</v>
      </c>
      <c r="BQ975" s="1">
        <f t="shared" ca="1" si="227"/>
        <v>0</v>
      </c>
      <c r="BR975" s="1">
        <f t="shared" ca="1" si="228"/>
        <v>0</v>
      </c>
      <c r="BS975" s="1">
        <f t="shared" ca="1" si="229"/>
        <v>0</v>
      </c>
      <c r="BT975" s="1">
        <f t="shared" ca="1" si="230"/>
        <v>0</v>
      </c>
      <c r="BU975" s="1">
        <f t="shared" ca="1" si="231"/>
        <v>0</v>
      </c>
      <c r="BV975" s="1">
        <f t="shared" ca="1" si="232"/>
        <v>3.2</v>
      </c>
      <c r="BW975" s="1">
        <f t="shared" ca="1" si="233"/>
        <v>4</v>
      </c>
      <c r="BX975" s="1">
        <f t="shared" ca="1" si="234"/>
        <v>0</v>
      </c>
      <c r="BY975" s="1">
        <f t="shared" ca="1" si="235"/>
        <v>0</v>
      </c>
      <c r="BZ975" s="1">
        <f t="shared" ca="1" si="236"/>
        <v>0</v>
      </c>
      <c r="CA975" s="1">
        <f t="shared" ca="1" si="237"/>
        <v>0</v>
      </c>
      <c r="CB975" s="1">
        <f t="shared" ca="1" si="238"/>
        <v>0</v>
      </c>
      <c r="CC975" s="1">
        <f t="shared" ca="1" si="239"/>
        <v>7.2</v>
      </c>
    </row>
    <row r="976" spans="1:81" hidden="1" x14ac:dyDescent="0.25">
      <c r="A976" s="1" t="s">
        <v>1942</v>
      </c>
      <c r="B976" s="1" t="s">
        <v>1943</v>
      </c>
      <c r="C976" s="1" t="s">
        <v>62</v>
      </c>
      <c r="D976" s="1" t="s">
        <v>1508</v>
      </c>
      <c r="E976" s="1" t="s">
        <v>79</v>
      </c>
      <c r="Y976">
        <v>5</v>
      </c>
      <c r="Z976">
        <v>5</v>
      </c>
      <c r="AA976">
        <v>0</v>
      </c>
      <c r="AB976">
        <v>1</v>
      </c>
      <c r="AC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1</v>
      </c>
      <c r="BI976" s="3">
        <v>4</v>
      </c>
      <c r="BJ976" s="3" t="str">
        <f t="array" ref="BJ976">IF(C976="yes",VLOOKUP(BI976&amp;D976,CHOOSE({1,2},Schedule_2015!$A$2:$A$257&amp;Schedule_2015!$B$2:$B$257,Schedule_2015!$C$2:$C$257),2,0),VLOOKUP(BI976&amp;D976,CHOOSE({1,2},Schedule_2015!$A$2:$A$257&amp;Schedule_2015!$C$2:$C$257,Schedule_2015!$B$2:$B$257),2,0))</f>
        <v>CLE</v>
      </c>
      <c r="BK976" s="3">
        <f>VLOOKUP(BJ976,Def!$A$2:$Z$34,23,0)</f>
        <v>130.19999999999999</v>
      </c>
      <c r="BL976" s="3">
        <f>VLOOKUP(BJ976,Def!$A$2:$Z$34,16,0)</f>
        <v>186.2</v>
      </c>
      <c r="BM976" s="3">
        <f>VLOOKUP(BJ976,Def!$A$2:$Z$34,17,0)</f>
        <v>5</v>
      </c>
      <c r="BN976" s="3">
        <f>VLOOKUP(BJ976,Def!$A$2:$Z$34,24,0)</f>
        <v>4</v>
      </c>
      <c r="BO976" s="1">
        <f t="shared" ca="1" si="225"/>
        <v>0</v>
      </c>
      <c r="BP976" s="1">
        <f t="shared" ca="1" si="226"/>
        <v>0</v>
      </c>
      <c r="BQ976" s="1">
        <f t="shared" ca="1" si="227"/>
        <v>0</v>
      </c>
      <c r="BR976" s="1">
        <f t="shared" ca="1" si="228"/>
        <v>0</v>
      </c>
      <c r="BS976" s="1">
        <f t="shared" ca="1" si="229"/>
        <v>0</v>
      </c>
      <c r="BT976" s="1">
        <f t="shared" ca="1" si="230"/>
        <v>0</v>
      </c>
      <c r="BU976" s="1">
        <f t="shared" ca="1" si="231"/>
        <v>0</v>
      </c>
      <c r="BV976" s="1">
        <f t="shared" ca="1" si="232"/>
        <v>0.1</v>
      </c>
      <c r="BW976" s="1">
        <f t="shared" ca="1" si="233"/>
        <v>1</v>
      </c>
      <c r="BX976" s="1">
        <f t="shared" ca="1" si="234"/>
        <v>6</v>
      </c>
      <c r="BY976" s="1">
        <f t="shared" ca="1" si="235"/>
        <v>0</v>
      </c>
      <c r="BZ976" s="1">
        <f t="shared" ca="1" si="236"/>
        <v>0</v>
      </c>
      <c r="CA976" s="1">
        <f t="shared" ca="1" si="237"/>
        <v>0</v>
      </c>
      <c r="CB976" s="1">
        <f t="shared" ca="1" si="238"/>
        <v>0</v>
      </c>
      <c r="CC976" s="1">
        <f t="shared" ca="1" si="239"/>
        <v>7.1</v>
      </c>
    </row>
    <row r="977" spans="1:81" hidden="1" x14ac:dyDescent="0.25">
      <c r="A977" s="1" t="s">
        <v>1509</v>
      </c>
      <c r="B977" s="1" t="s">
        <v>1510</v>
      </c>
      <c r="C977" s="1" t="s">
        <v>62</v>
      </c>
      <c r="D977" s="1" t="s">
        <v>1508</v>
      </c>
      <c r="E977" s="1" t="s">
        <v>69</v>
      </c>
      <c r="AU977">
        <v>5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8</v>
      </c>
      <c r="BB977">
        <v>12</v>
      </c>
      <c r="BC977">
        <v>23</v>
      </c>
      <c r="BD977">
        <v>0</v>
      </c>
      <c r="BE977">
        <v>0</v>
      </c>
      <c r="BF977">
        <v>0</v>
      </c>
      <c r="BG977">
        <v>0</v>
      </c>
      <c r="BH977">
        <v>38</v>
      </c>
      <c r="BI977" s="3">
        <v>4</v>
      </c>
      <c r="BJ977" s="3" t="str">
        <f t="array" ref="BJ977">IF(C977="yes",VLOOKUP(BI977&amp;D977,CHOOSE({1,2},Schedule_2015!$A$2:$A$257&amp;Schedule_2015!$B$2:$B$257,Schedule_2015!$C$2:$C$257),2,0),VLOOKUP(BI977&amp;D977,CHOOSE({1,2},Schedule_2015!$A$2:$A$257&amp;Schedule_2015!$C$2:$C$257,Schedule_2015!$B$2:$B$257),2,0))</f>
        <v>CLE</v>
      </c>
      <c r="BK977" s="3">
        <f>VLOOKUP(BJ977,Def!$A$2:$Z$34,23,0)</f>
        <v>130.19999999999999</v>
      </c>
      <c r="BL977" s="3">
        <f>VLOOKUP(BJ977,Def!$A$2:$Z$34,16,0)</f>
        <v>186.2</v>
      </c>
      <c r="BM977" s="3">
        <f>VLOOKUP(BJ977,Def!$A$2:$Z$34,17,0)</f>
        <v>5</v>
      </c>
      <c r="BN977" s="3">
        <f>VLOOKUP(BJ977,Def!$A$2:$Z$34,24,0)</f>
        <v>4</v>
      </c>
      <c r="BO977" s="1">
        <f t="shared" ca="1" si="225"/>
        <v>0</v>
      </c>
      <c r="BP977" s="1">
        <f t="shared" ca="1" si="226"/>
        <v>0</v>
      </c>
      <c r="BQ977" s="1">
        <f t="shared" ca="1" si="227"/>
        <v>0</v>
      </c>
      <c r="BR977" s="1">
        <f t="shared" ca="1" si="228"/>
        <v>0</v>
      </c>
      <c r="BS977" s="1">
        <f t="shared" ca="1" si="229"/>
        <v>3.8000000000000003</v>
      </c>
      <c r="BT977" s="1">
        <f t="shared" ca="1" si="230"/>
        <v>0</v>
      </c>
      <c r="BU977" s="1">
        <f t="shared" ca="1" si="231"/>
        <v>0</v>
      </c>
      <c r="BV977" s="1">
        <f t="shared" ca="1" si="232"/>
        <v>0.8</v>
      </c>
      <c r="BW977" s="1">
        <f t="shared" ca="1" si="233"/>
        <v>2</v>
      </c>
      <c r="BX977" s="1">
        <f t="shared" ca="1" si="234"/>
        <v>0</v>
      </c>
      <c r="BY977" s="1">
        <f t="shared" ca="1" si="235"/>
        <v>0</v>
      </c>
      <c r="BZ977" s="1">
        <f t="shared" ca="1" si="236"/>
        <v>0</v>
      </c>
      <c r="CA977" s="1">
        <f t="shared" ca="1" si="237"/>
        <v>0</v>
      </c>
      <c r="CB977" s="1">
        <f t="shared" ca="1" si="238"/>
        <v>0</v>
      </c>
      <c r="CC977" s="1">
        <f t="shared" ca="1" si="239"/>
        <v>6.6000000000000005</v>
      </c>
    </row>
    <row r="978" spans="1:81" hidden="1" x14ac:dyDescent="0.25">
      <c r="A978" s="1" t="s">
        <v>1294</v>
      </c>
      <c r="B978" s="1" t="s">
        <v>1295</v>
      </c>
      <c r="C978" s="1" t="s">
        <v>135</v>
      </c>
      <c r="D978" s="1" t="s">
        <v>1285</v>
      </c>
      <c r="E978" s="1" t="s">
        <v>350</v>
      </c>
      <c r="AU978">
        <v>55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55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 s="3">
        <v>3</v>
      </c>
      <c r="BJ978" s="3" t="str">
        <f t="array" ref="BJ978">IF(C978="yes",VLOOKUP(BI978&amp;D978,CHOOSE({1,2},Schedule_2015!$A$2:$A$257&amp;Schedule_2015!$B$2:$B$257,Schedule_2015!$C$2:$C$257),2,0),VLOOKUP(BI978&amp;D978,CHOOSE({1,2},Schedule_2015!$A$2:$A$257&amp;Schedule_2015!$C$2:$C$257,Schedule_2015!$B$2:$B$257),2,0))</f>
        <v>CLE</v>
      </c>
      <c r="BK978" s="3">
        <f>VLOOKUP(BJ978,Def!$A$2:$Z$34,23,0)</f>
        <v>130.19999999999999</v>
      </c>
      <c r="BL978" s="3">
        <f>VLOOKUP(BJ978,Def!$A$2:$Z$34,16,0)</f>
        <v>186.2</v>
      </c>
      <c r="BM978" s="3">
        <f>VLOOKUP(BJ978,Def!$A$2:$Z$34,17,0)</f>
        <v>5</v>
      </c>
      <c r="BN978" s="3">
        <f>VLOOKUP(BJ978,Def!$A$2:$Z$34,24,0)</f>
        <v>4</v>
      </c>
      <c r="BO978" s="1">
        <f t="shared" ca="1" si="225"/>
        <v>0</v>
      </c>
      <c r="BP978" s="1">
        <f t="shared" ca="1" si="226"/>
        <v>0</v>
      </c>
      <c r="BQ978" s="1">
        <f t="shared" ca="1" si="227"/>
        <v>0</v>
      </c>
      <c r="BR978" s="1">
        <f t="shared" ca="1" si="228"/>
        <v>0</v>
      </c>
      <c r="BS978" s="1">
        <f t="shared" ca="1" si="229"/>
        <v>0.1</v>
      </c>
      <c r="BT978" s="1">
        <f t="shared" ca="1" si="230"/>
        <v>0</v>
      </c>
      <c r="BU978" s="1">
        <f t="shared" ca="1" si="231"/>
        <v>0</v>
      </c>
      <c r="BV978" s="1">
        <f t="shared" ca="1" si="232"/>
        <v>5.5</v>
      </c>
      <c r="BW978" s="1">
        <f t="shared" ca="1" si="233"/>
        <v>1</v>
      </c>
      <c r="BX978" s="1">
        <f t="shared" ca="1" si="234"/>
        <v>0</v>
      </c>
      <c r="BY978" s="1">
        <f t="shared" ca="1" si="235"/>
        <v>0</v>
      </c>
      <c r="BZ978" s="1">
        <f t="shared" ca="1" si="236"/>
        <v>0</v>
      </c>
      <c r="CA978" s="1">
        <f t="shared" ca="1" si="237"/>
        <v>0</v>
      </c>
      <c r="CB978" s="1">
        <f t="shared" ca="1" si="238"/>
        <v>0</v>
      </c>
      <c r="CC978" s="1">
        <f t="shared" ca="1" si="239"/>
        <v>6.6</v>
      </c>
    </row>
    <row r="979" spans="1:81" hidden="1" x14ac:dyDescent="0.25">
      <c r="A979" s="1" t="s">
        <v>747</v>
      </c>
      <c r="B979" s="1" t="s">
        <v>748</v>
      </c>
      <c r="C979" s="1" t="s">
        <v>62</v>
      </c>
      <c r="D979" s="1" t="s">
        <v>744</v>
      </c>
      <c r="E979" s="1" t="s">
        <v>69</v>
      </c>
      <c r="BB979">
        <v>8</v>
      </c>
      <c r="BC979">
        <v>44</v>
      </c>
      <c r="BD979">
        <v>0</v>
      </c>
      <c r="BE979">
        <v>0</v>
      </c>
      <c r="BF979">
        <v>0</v>
      </c>
      <c r="BG979">
        <v>0</v>
      </c>
      <c r="BH979">
        <v>58</v>
      </c>
      <c r="BI979" s="3">
        <v>5</v>
      </c>
      <c r="BJ979" s="3" t="str">
        <f t="array" ref="BJ979">IF(C979="yes",VLOOKUP(BI979&amp;D979,CHOOSE({1,2},Schedule_2015!$A$2:$A$257&amp;Schedule_2015!$B$2:$B$257,Schedule_2015!$C$2:$C$257),2,0),VLOOKUP(BI979&amp;D979,CHOOSE({1,2},Schedule_2015!$A$2:$A$257&amp;Schedule_2015!$C$2:$C$257,Schedule_2015!$B$2:$B$257),2,0))</f>
        <v>CLE</v>
      </c>
      <c r="BK979" s="3">
        <f>VLOOKUP(BJ979,Def!$A$2:$Z$34,23,0)</f>
        <v>130.19999999999999</v>
      </c>
      <c r="BL979" s="3">
        <f>VLOOKUP(BJ979,Def!$A$2:$Z$34,16,0)</f>
        <v>186.2</v>
      </c>
      <c r="BM979" s="3">
        <f>VLOOKUP(BJ979,Def!$A$2:$Z$34,17,0)</f>
        <v>5</v>
      </c>
      <c r="BN979" s="3">
        <f>VLOOKUP(BJ979,Def!$A$2:$Z$34,24,0)</f>
        <v>4</v>
      </c>
      <c r="BO979" s="1">
        <f t="shared" ca="1" si="225"/>
        <v>0</v>
      </c>
      <c r="BP979" s="1">
        <f t="shared" ca="1" si="226"/>
        <v>0</v>
      </c>
      <c r="BQ979" s="1">
        <f t="shared" ca="1" si="227"/>
        <v>0</v>
      </c>
      <c r="BR979" s="1">
        <f t="shared" ca="1" si="228"/>
        <v>0</v>
      </c>
      <c r="BS979" s="1">
        <f t="shared" ca="1" si="229"/>
        <v>5.8000000000000007</v>
      </c>
      <c r="BT979" s="1">
        <f t="shared" ca="1" si="230"/>
        <v>0</v>
      </c>
      <c r="BU979" s="1">
        <f t="shared" ca="1" si="231"/>
        <v>0</v>
      </c>
      <c r="BV979" s="1">
        <f t="shared" ca="1" si="232"/>
        <v>0</v>
      </c>
      <c r="BW979" s="1">
        <f t="shared" ca="1" si="233"/>
        <v>0</v>
      </c>
      <c r="BX979" s="1">
        <f t="shared" ca="1" si="234"/>
        <v>0</v>
      </c>
      <c r="BY979" s="1">
        <f t="shared" ca="1" si="235"/>
        <v>0</v>
      </c>
      <c r="BZ979" s="1">
        <f t="shared" ca="1" si="236"/>
        <v>0</v>
      </c>
      <c r="CA979" s="1">
        <f t="shared" ca="1" si="237"/>
        <v>0</v>
      </c>
      <c r="CB979" s="1">
        <f t="shared" ca="1" si="238"/>
        <v>0</v>
      </c>
      <c r="CC979" s="1">
        <f t="shared" ca="1" si="239"/>
        <v>5.8000000000000007</v>
      </c>
    </row>
    <row r="980" spans="1:81" hidden="1" x14ac:dyDescent="0.25">
      <c r="A980" s="1" t="s">
        <v>755</v>
      </c>
      <c r="B980" s="1" t="s">
        <v>756</v>
      </c>
      <c r="C980" s="1" t="s">
        <v>62</v>
      </c>
      <c r="D980" s="1" t="s">
        <v>744</v>
      </c>
      <c r="E980" s="1" t="s">
        <v>79</v>
      </c>
      <c r="AU980">
        <v>11</v>
      </c>
      <c r="AV980">
        <v>0</v>
      </c>
      <c r="AW980">
        <v>3</v>
      </c>
      <c r="AX980">
        <v>0</v>
      </c>
      <c r="AY980">
        <v>0</v>
      </c>
      <c r="AZ980">
        <v>0</v>
      </c>
      <c r="BA980">
        <v>27</v>
      </c>
      <c r="BI980" s="3">
        <v>5</v>
      </c>
      <c r="BJ980" s="3" t="str">
        <f t="array" ref="BJ980">IF(C980="yes",VLOOKUP(BI980&amp;D980,CHOOSE({1,2},Schedule_2015!$A$2:$A$257&amp;Schedule_2015!$B$2:$B$257,Schedule_2015!$C$2:$C$257),2,0),VLOOKUP(BI980&amp;D980,CHOOSE({1,2},Schedule_2015!$A$2:$A$257&amp;Schedule_2015!$C$2:$C$257,Schedule_2015!$B$2:$B$257),2,0))</f>
        <v>CLE</v>
      </c>
      <c r="BK980" s="3">
        <f>VLOOKUP(BJ980,Def!$A$2:$Z$34,23,0)</f>
        <v>130.19999999999999</v>
      </c>
      <c r="BL980" s="3">
        <f>VLOOKUP(BJ980,Def!$A$2:$Z$34,16,0)</f>
        <v>186.2</v>
      </c>
      <c r="BM980" s="3">
        <f>VLOOKUP(BJ980,Def!$A$2:$Z$34,17,0)</f>
        <v>5</v>
      </c>
      <c r="BN980" s="3">
        <f>VLOOKUP(BJ980,Def!$A$2:$Z$34,24,0)</f>
        <v>4</v>
      </c>
      <c r="BO980" s="1">
        <f t="shared" ca="1" si="225"/>
        <v>0</v>
      </c>
      <c r="BP980" s="1">
        <f t="shared" ca="1" si="226"/>
        <v>0</v>
      </c>
      <c r="BQ980" s="1">
        <f t="shared" ca="1" si="227"/>
        <v>0</v>
      </c>
      <c r="BR980" s="1">
        <f t="shared" ca="1" si="228"/>
        <v>0</v>
      </c>
      <c r="BS980" s="1">
        <f t="shared" ca="1" si="229"/>
        <v>0</v>
      </c>
      <c r="BT980" s="1">
        <f t="shared" ca="1" si="230"/>
        <v>0</v>
      </c>
      <c r="BU980" s="1">
        <f t="shared" ca="1" si="231"/>
        <v>0</v>
      </c>
      <c r="BV980" s="1">
        <f t="shared" ca="1" si="232"/>
        <v>2.7</v>
      </c>
      <c r="BW980" s="1">
        <f t="shared" ca="1" si="233"/>
        <v>3</v>
      </c>
      <c r="BX980" s="1">
        <f t="shared" ca="1" si="234"/>
        <v>0</v>
      </c>
      <c r="BY980" s="1">
        <f t="shared" ca="1" si="235"/>
        <v>0</v>
      </c>
      <c r="BZ980" s="1">
        <f t="shared" ca="1" si="236"/>
        <v>0</v>
      </c>
      <c r="CA980" s="1">
        <f t="shared" ca="1" si="237"/>
        <v>0</v>
      </c>
      <c r="CB980" s="1">
        <f t="shared" ca="1" si="238"/>
        <v>0</v>
      </c>
      <c r="CC980" s="1">
        <f t="shared" ca="1" si="239"/>
        <v>5.7</v>
      </c>
    </row>
    <row r="981" spans="1:81" hidden="1" x14ac:dyDescent="0.25">
      <c r="A981" s="1" t="s">
        <v>866</v>
      </c>
      <c r="B981" s="1" t="s">
        <v>867</v>
      </c>
      <c r="C981" s="1" t="s">
        <v>135</v>
      </c>
      <c r="D981" s="1" t="s">
        <v>858</v>
      </c>
      <c r="E981" s="1" t="s">
        <v>76</v>
      </c>
      <c r="AU981">
        <v>20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34</v>
      </c>
      <c r="BI981" s="3">
        <v>2</v>
      </c>
      <c r="BJ981" s="3" t="str">
        <f t="array" ref="BJ981">IF(C981="yes",VLOOKUP(BI981&amp;D981,CHOOSE({1,2},Schedule_2015!$A$2:$A$257&amp;Schedule_2015!$B$2:$B$257,Schedule_2015!$C$2:$C$257),2,0),VLOOKUP(BI981&amp;D981,CHOOSE({1,2},Schedule_2015!$A$2:$A$257&amp;Schedule_2015!$C$2:$C$257,Schedule_2015!$B$2:$B$257),2,0))</f>
        <v>CLE</v>
      </c>
      <c r="BK981" s="3">
        <f>VLOOKUP(BJ981,Def!$A$2:$Z$34,23,0)</f>
        <v>130.19999999999999</v>
      </c>
      <c r="BL981" s="3">
        <f>VLOOKUP(BJ981,Def!$A$2:$Z$34,16,0)</f>
        <v>186.2</v>
      </c>
      <c r="BM981" s="3">
        <f>VLOOKUP(BJ981,Def!$A$2:$Z$34,17,0)</f>
        <v>5</v>
      </c>
      <c r="BN981" s="3">
        <f>VLOOKUP(BJ981,Def!$A$2:$Z$34,24,0)</f>
        <v>4</v>
      </c>
      <c r="BO981" s="1">
        <f t="shared" ca="1" si="225"/>
        <v>0</v>
      </c>
      <c r="BP981" s="1">
        <f t="shared" ca="1" si="226"/>
        <v>0</v>
      </c>
      <c r="BQ981" s="1">
        <f t="shared" ca="1" si="227"/>
        <v>0</v>
      </c>
      <c r="BR981" s="1">
        <f t="shared" ca="1" si="228"/>
        <v>0</v>
      </c>
      <c r="BS981" s="1">
        <f t="shared" ca="1" si="229"/>
        <v>0</v>
      </c>
      <c r="BT981" s="1">
        <f t="shared" ca="1" si="230"/>
        <v>0</v>
      </c>
      <c r="BU981" s="1">
        <f t="shared" ca="1" si="231"/>
        <v>0</v>
      </c>
      <c r="BV981" s="1">
        <f t="shared" ca="1" si="232"/>
        <v>3.4000000000000004</v>
      </c>
      <c r="BW981" s="1">
        <f t="shared" ca="1" si="233"/>
        <v>2</v>
      </c>
      <c r="BX981" s="1">
        <f t="shared" ca="1" si="234"/>
        <v>0</v>
      </c>
      <c r="BY981" s="1">
        <f t="shared" ca="1" si="235"/>
        <v>0</v>
      </c>
      <c r="BZ981" s="1">
        <f t="shared" ca="1" si="236"/>
        <v>0</v>
      </c>
      <c r="CA981" s="1">
        <f t="shared" ca="1" si="237"/>
        <v>0</v>
      </c>
      <c r="CB981" s="1">
        <f t="shared" ca="1" si="238"/>
        <v>0</v>
      </c>
      <c r="CC981" s="1">
        <f t="shared" ca="1" si="239"/>
        <v>5.4</v>
      </c>
    </row>
    <row r="982" spans="1:81" x14ac:dyDescent="0.25">
      <c r="A982" s="1" t="s">
        <v>759</v>
      </c>
      <c r="B982" s="1" t="s">
        <v>760</v>
      </c>
      <c r="C982" s="1" t="s">
        <v>62</v>
      </c>
      <c r="D982" s="1" t="s">
        <v>744</v>
      </c>
      <c r="Y982">
        <v>27</v>
      </c>
      <c r="Z982">
        <v>46</v>
      </c>
      <c r="AA982">
        <v>0</v>
      </c>
      <c r="AB982">
        <v>5</v>
      </c>
      <c r="AC982">
        <v>0</v>
      </c>
      <c r="AP982">
        <v>10</v>
      </c>
      <c r="AQ982">
        <v>17</v>
      </c>
      <c r="AR982">
        <v>0</v>
      </c>
      <c r="AS982">
        <v>2</v>
      </c>
      <c r="AT982">
        <v>0</v>
      </c>
      <c r="AU982">
        <v>18</v>
      </c>
      <c r="AV982">
        <v>0</v>
      </c>
      <c r="AW982">
        <v>2</v>
      </c>
      <c r="AX982">
        <v>0</v>
      </c>
      <c r="AY982">
        <v>0</v>
      </c>
      <c r="AZ982">
        <v>0</v>
      </c>
      <c r="BA982">
        <v>24</v>
      </c>
      <c r="BI982" s="3">
        <v>5</v>
      </c>
      <c r="BJ982" s="3" t="str">
        <f t="array" ref="BJ982">IF(C982="yes",VLOOKUP(BI982&amp;D982,CHOOSE({1,2},Schedule_2015!$A$2:$A$257&amp;Schedule_2015!$B$2:$B$257,Schedule_2015!$C$2:$C$257),2,0),VLOOKUP(BI982&amp;D982,CHOOSE({1,2},Schedule_2015!$A$2:$A$257&amp;Schedule_2015!$C$2:$C$257,Schedule_2015!$B$2:$B$257),2,0))</f>
        <v>CLE</v>
      </c>
      <c r="BK982" s="3">
        <f>VLOOKUP(BJ982,Def!$A$2:$Z$34,23,0)</f>
        <v>130.19999999999999</v>
      </c>
      <c r="BL982" s="3">
        <f>VLOOKUP(BJ982,Def!$A$2:$Z$34,16,0)</f>
        <v>186.2</v>
      </c>
      <c r="BM982" s="3">
        <f>VLOOKUP(BJ982,Def!$A$2:$Z$34,17,0)</f>
        <v>5</v>
      </c>
      <c r="BN982" s="3">
        <f>VLOOKUP(BJ982,Def!$A$2:$Z$34,24,0)</f>
        <v>4</v>
      </c>
      <c r="BO982" s="1">
        <f t="shared" ca="1" si="225"/>
        <v>0</v>
      </c>
      <c r="BP982" s="1">
        <f t="shared" ca="1" si="226"/>
        <v>0</v>
      </c>
      <c r="BQ982" s="1">
        <f t="shared" ca="1" si="227"/>
        <v>0</v>
      </c>
      <c r="BR982" s="1">
        <f t="shared" ca="1" si="228"/>
        <v>0</v>
      </c>
      <c r="BS982" s="1">
        <f t="shared" ca="1" si="229"/>
        <v>0</v>
      </c>
      <c r="BT982" s="1">
        <f t="shared" ca="1" si="230"/>
        <v>0</v>
      </c>
      <c r="BU982" s="1">
        <f t="shared" ca="1" si="231"/>
        <v>0</v>
      </c>
      <c r="BV982" s="1">
        <f t="shared" ca="1" si="232"/>
        <v>2.4000000000000004</v>
      </c>
      <c r="BW982" s="1">
        <f t="shared" ca="1" si="233"/>
        <v>2</v>
      </c>
      <c r="BX982" s="1">
        <f t="shared" ca="1" si="234"/>
        <v>0</v>
      </c>
      <c r="BY982" s="1">
        <f t="shared" ca="1" si="235"/>
        <v>0</v>
      </c>
      <c r="BZ982" s="1">
        <f t="shared" ca="1" si="236"/>
        <v>0</v>
      </c>
      <c r="CA982" s="1">
        <f t="shared" ca="1" si="237"/>
        <v>0</v>
      </c>
      <c r="CB982" s="1">
        <f t="shared" ca="1" si="238"/>
        <v>0</v>
      </c>
      <c r="CC982" s="1">
        <f t="shared" ca="1" si="239"/>
        <v>4.4000000000000004</v>
      </c>
    </row>
    <row r="983" spans="1:81" hidden="1" x14ac:dyDescent="0.25">
      <c r="A983" s="1" t="s">
        <v>859</v>
      </c>
      <c r="B983" s="1" t="s">
        <v>860</v>
      </c>
      <c r="C983" s="1" t="s">
        <v>135</v>
      </c>
      <c r="D983" s="1" t="s">
        <v>858</v>
      </c>
      <c r="E983" s="1" t="s">
        <v>69</v>
      </c>
      <c r="BB983">
        <v>12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42</v>
      </c>
      <c r="BI983" s="3">
        <v>2</v>
      </c>
      <c r="BJ983" s="3" t="str">
        <f t="array" ref="BJ983">IF(C983="yes",VLOOKUP(BI983&amp;D983,CHOOSE({1,2},Schedule_2015!$A$2:$A$257&amp;Schedule_2015!$B$2:$B$257,Schedule_2015!$C$2:$C$257),2,0),VLOOKUP(BI983&amp;D983,CHOOSE({1,2},Schedule_2015!$A$2:$A$257&amp;Schedule_2015!$C$2:$C$257,Schedule_2015!$B$2:$B$257),2,0))</f>
        <v>CLE</v>
      </c>
      <c r="BK983" s="3">
        <f>VLOOKUP(BJ983,Def!$A$2:$Z$34,23,0)</f>
        <v>130.19999999999999</v>
      </c>
      <c r="BL983" s="3">
        <f>VLOOKUP(BJ983,Def!$A$2:$Z$34,16,0)</f>
        <v>186.2</v>
      </c>
      <c r="BM983" s="3">
        <f>VLOOKUP(BJ983,Def!$A$2:$Z$34,17,0)</f>
        <v>5</v>
      </c>
      <c r="BN983" s="3">
        <f>VLOOKUP(BJ983,Def!$A$2:$Z$34,24,0)</f>
        <v>4</v>
      </c>
      <c r="BO983" s="1">
        <f t="shared" ca="1" si="225"/>
        <v>0</v>
      </c>
      <c r="BP983" s="1">
        <f t="shared" ca="1" si="226"/>
        <v>0</v>
      </c>
      <c r="BQ983" s="1">
        <f t="shared" ca="1" si="227"/>
        <v>0</v>
      </c>
      <c r="BR983" s="1">
        <f t="shared" ca="1" si="228"/>
        <v>0</v>
      </c>
      <c r="BS983" s="1">
        <f t="shared" ca="1" si="229"/>
        <v>4.2</v>
      </c>
      <c r="BT983" s="1">
        <f t="shared" ca="1" si="230"/>
        <v>0</v>
      </c>
      <c r="BU983" s="1">
        <f t="shared" ca="1" si="231"/>
        <v>0</v>
      </c>
      <c r="BV983" s="1">
        <f t="shared" ca="1" si="232"/>
        <v>0</v>
      </c>
      <c r="BW983" s="1">
        <f t="shared" ca="1" si="233"/>
        <v>0</v>
      </c>
      <c r="BX983" s="1">
        <f t="shared" ca="1" si="234"/>
        <v>0</v>
      </c>
      <c r="BY983" s="1">
        <f t="shared" ca="1" si="235"/>
        <v>0</v>
      </c>
      <c r="BZ983" s="1">
        <f t="shared" ca="1" si="236"/>
        <v>0</v>
      </c>
      <c r="CA983" s="1">
        <f t="shared" ca="1" si="237"/>
        <v>0</v>
      </c>
      <c r="CB983" s="1">
        <f t="shared" ca="1" si="238"/>
        <v>0</v>
      </c>
      <c r="CC983" s="1">
        <f t="shared" ca="1" si="239"/>
        <v>4.2</v>
      </c>
    </row>
    <row r="984" spans="1:81" hidden="1" x14ac:dyDescent="0.25">
      <c r="A984" s="1" t="s">
        <v>508</v>
      </c>
      <c r="B984" s="1" t="s">
        <v>865</v>
      </c>
      <c r="C984" s="1" t="s">
        <v>135</v>
      </c>
      <c r="D984" s="1" t="s">
        <v>858</v>
      </c>
      <c r="E984" s="1" t="s">
        <v>76</v>
      </c>
      <c r="AU984">
        <v>10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17</v>
      </c>
      <c r="BI984" s="3">
        <v>2</v>
      </c>
      <c r="BJ984" s="3" t="str">
        <f t="array" ref="BJ984">IF(C984="yes",VLOOKUP(BI984&amp;D984,CHOOSE({1,2},Schedule_2015!$A$2:$A$257&amp;Schedule_2015!$B$2:$B$257,Schedule_2015!$C$2:$C$257),2,0),VLOOKUP(BI984&amp;D984,CHOOSE({1,2},Schedule_2015!$A$2:$A$257&amp;Schedule_2015!$C$2:$C$257,Schedule_2015!$B$2:$B$257),2,0))</f>
        <v>CLE</v>
      </c>
      <c r="BK984" s="3">
        <f>VLOOKUP(BJ984,Def!$A$2:$Z$34,23,0)</f>
        <v>130.19999999999999</v>
      </c>
      <c r="BL984" s="3">
        <f>VLOOKUP(BJ984,Def!$A$2:$Z$34,16,0)</f>
        <v>186.2</v>
      </c>
      <c r="BM984" s="3">
        <f>VLOOKUP(BJ984,Def!$A$2:$Z$34,17,0)</f>
        <v>5</v>
      </c>
      <c r="BN984" s="3">
        <f>VLOOKUP(BJ984,Def!$A$2:$Z$34,24,0)</f>
        <v>4</v>
      </c>
      <c r="BO984" s="1">
        <f t="shared" ca="1" si="225"/>
        <v>0</v>
      </c>
      <c r="BP984" s="1">
        <f t="shared" ca="1" si="226"/>
        <v>0</v>
      </c>
      <c r="BQ984" s="1">
        <f t="shared" ca="1" si="227"/>
        <v>0</v>
      </c>
      <c r="BR984" s="1">
        <f t="shared" ca="1" si="228"/>
        <v>0</v>
      </c>
      <c r="BS984" s="1">
        <f t="shared" ca="1" si="229"/>
        <v>0</v>
      </c>
      <c r="BT984" s="1">
        <f t="shared" ca="1" si="230"/>
        <v>0</v>
      </c>
      <c r="BU984" s="1">
        <f t="shared" ca="1" si="231"/>
        <v>0</v>
      </c>
      <c r="BV984" s="1">
        <f t="shared" ca="1" si="232"/>
        <v>1.7000000000000002</v>
      </c>
      <c r="BW984" s="1">
        <f t="shared" ca="1" si="233"/>
        <v>2</v>
      </c>
      <c r="BX984" s="1">
        <f t="shared" ca="1" si="234"/>
        <v>0</v>
      </c>
      <c r="BY984" s="1">
        <f t="shared" ca="1" si="235"/>
        <v>0</v>
      </c>
      <c r="BZ984" s="1">
        <f t="shared" ca="1" si="236"/>
        <v>0</v>
      </c>
      <c r="CA984" s="1">
        <f t="shared" ca="1" si="237"/>
        <v>0</v>
      </c>
      <c r="CB984" s="1">
        <f t="shared" ca="1" si="238"/>
        <v>0</v>
      </c>
      <c r="CC984" s="1">
        <f t="shared" ca="1" si="239"/>
        <v>3.7</v>
      </c>
    </row>
    <row r="985" spans="1:81" hidden="1" x14ac:dyDescent="0.25">
      <c r="A985" s="1" t="s">
        <v>2236</v>
      </c>
      <c r="B985" s="1" t="s">
        <v>2237</v>
      </c>
      <c r="C985" s="1" t="s">
        <v>135</v>
      </c>
      <c r="D985" s="1" t="s">
        <v>858</v>
      </c>
      <c r="E985" s="1" t="s">
        <v>350</v>
      </c>
      <c r="AU985">
        <v>19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19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3</v>
      </c>
      <c r="BI985" s="3">
        <v>2</v>
      </c>
      <c r="BJ985" s="3" t="str">
        <f t="array" ref="BJ985">IF(C985="yes",VLOOKUP(BI985&amp;D985,CHOOSE({1,2},Schedule_2015!$A$2:$A$257&amp;Schedule_2015!$B$2:$B$257,Schedule_2015!$C$2:$C$257),2,0),VLOOKUP(BI985&amp;D985,CHOOSE({1,2},Schedule_2015!$A$2:$A$257&amp;Schedule_2015!$C$2:$C$257,Schedule_2015!$B$2:$B$257),2,0))</f>
        <v>CLE</v>
      </c>
      <c r="BK985" s="3">
        <f>VLOOKUP(BJ985,Def!$A$2:$Z$34,23,0)</f>
        <v>130.19999999999999</v>
      </c>
      <c r="BL985" s="3">
        <f>VLOOKUP(BJ985,Def!$A$2:$Z$34,16,0)</f>
        <v>186.2</v>
      </c>
      <c r="BM985" s="3">
        <f>VLOOKUP(BJ985,Def!$A$2:$Z$34,17,0)</f>
        <v>5</v>
      </c>
      <c r="BN985" s="3">
        <f>VLOOKUP(BJ985,Def!$A$2:$Z$34,24,0)</f>
        <v>4</v>
      </c>
      <c r="BO985" s="1">
        <f t="shared" ca="1" si="225"/>
        <v>0</v>
      </c>
      <c r="BP985" s="1">
        <f t="shared" ca="1" si="226"/>
        <v>0</v>
      </c>
      <c r="BQ985" s="1">
        <f t="shared" ca="1" si="227"/>
        <v>0</v>
      </c>
      <c r="BR985" s="1">
        <f t="shared" ca="1" si="228"/>
        <v>0</v>
      </c>
      <c r="BS985" s="1">
        <f t="shared" ca="1" si="229"/>
        <v>0.30000000000000004</v>
      </c>
      <c r="BT985" s="1">
        <f t="shared" ca="1" si="230"/>
        <v>0</v>
      </c>
      <c r="BU985" s="1">
        <f t="shared" ca="1" si="231"/>
        <v>0</v>
      </c>
      <c r="BV985" s="1">
        <f t="shared" ca="1" si="232"/>
        <v>1.9000000000000001</v>
      </c>
      <c r="BW985" s="1">
        <f t="shared" ca="1" si="233"/>
        <v>1</v>
      </c>
      <c r="BX985" s="1">
        <f t="shared" ca="1" si="234"/>
        <v>0</v>
      </c>
      <c r="BY985" s="1">
        <f t="shared" ca="1" si="235"/>
        <v>0</v>
      </c>
      <c r="BZ985" s="1">
        <f t="shared" ca="1" si="236"/>
        <v>0</v>
      </c>
      <c r="CA985" s="1">
        <f t="shared" ca="1" si="237"/>
        <v>0</v>
      </c>
      <c r="CB985" s="1">
        <f t="shared" ca="1" si="238"/>
        <v>0</v>
      </c>
      <c r="CC985" s="1">
        <f t="shared" ca="1" si="239"/>
        <v>3.2</v>
      </c>
    </row>
    <row r="986" spans="1:81" hidden="1" x14ac:dyDescent="0.25">
      <c r="A986" s="1" t="s">
        <v>1140</v>
      </c>
      <c r="B986" s="1" t="s">
        <v>1515</v>
      </c>
      <c r="C986" s="1" t="s">
        <v>62</v>
      </c>
      <c r="D986" s="1" t="s">
        <v>1508</v>
      </c>
      <c r="E986" s="1" t="s">
        <v>76</v>
      </c>
      <c r="AU986">
        <v>20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20</v>
      </c>
      <c r="BI986" s="3">
        <v>4</v>
      </c>
      <c r="BJ986" s="3" t="str">
        <f t="array" ref="BJ986">IF(C986="yes",VLOOKUP(BI986&amp;D986,CHOOSE({1,2},Schedule_2015!$A$2:$A$257&amp;Schedule_2015!$B$2:$B$257,Schedule_2015!$C$2:$C$257),2,0),VLOOKUP(BI986&amp;D986,CHOOSE({1,2},Schedule_2015!$A$2:$A$257&amp;Schedule_2015!$C$2:$C$257,Schedule_2015!$B$2:$B$257),2,0))</f>
        <v>CLE</v>
      </c>
      <c r="BK986" s="3">
        <f>VLOOKUP(BJ986,Def!$A$2:$Z$34,23,0)</f>
        <v>130.19999999999999</v>
      </c>
      <c r="BL986" s="3">
        <f>VLOOKUP(BJ986,Def!$A$2:$Z$34,16,0)</f>
        <v>186.2</v>
      </c>
      <c r="BM986" s="3">
        <f>VLOOKUP(BJ986,Def!$A$2:$Z$34,17,0)</f>
        <v>5</v>
      </c>
      <c r="BN986" s="3">
        <f>VLOOKUP(BJ986,Def!$A$2:$Z$34,24,0)</f>
        <v>4</v>
      </c>
      <c r="BO986" s="1">
        <f t="shared" ca="1" si="225"/>
        <v>0</v>
      </c>
      <c r="BP986" s="1">
        <f t="shared" ca="1" si="226"/>
        <v>0</v>
      </c>
      <c r="BQ986" s="1">
        <f t="shared" ca="1" si="227"/>
        <v>0</v>
      </c>
      <c r="BR986" s="1">
        <f t="shared" ca="1" si="228"/>
        <v>0</v>
      </c>
      <c r="BS986" s="1">
        <f t="shared" ca="1" si="229"/>
        <v>0</v>
      </c>
      <c r="BT986" s="1">
        <f t="shared" ca="1" si="230"/>
        <v>0</v>
      </c>
      <c r="BU986" s="1">
        <f t="shared" ca="1" si="231"/>
        <v>0</v>
      </c>
      <c r="BV986" s="1">
        <f t="shared" ca="1" si="232"/>
        <v>2</v>
      </c>
      <c r="BW986" s="1">
        <f t="shared" ca="1" si="233"/>
        <v>1</v>
      </c>
      <c r="BX986" s="1">
        <f t="shared" ca="1" si="234"/>
        <v>0</v>
      </c>
      <c r="BY986" s="1">
        <f t="shared" ca="1" si="235"/>
        <v>0</v>
      </c>
      <c r="BZ986" s="1">
        <f t="shared" ca="1" si="236"/>
        <v>0</v>
      </c>
      <c r="CA986" s="1">
        <f t="shared" ca="1" si="237"/>
        <v>0</v>
      </c>
      <c r="CB986" s="1">
        <f t="shared" ca="1" si="238"/>
        <v>0</v>
      </c>
      <c r="CC986" s="1">
        <f t="shared" ca="1" si="239"/>
        <v>3</v>
      </c>
    </row>
    <row r="987" spans="1:81" hidden="1" x14ac:dyDescent="0.25">
      <c r="A987" s="1" t="s">
        <v>870</v>
      </c>
      <c r="B987" s="1" t="s">
        <v>871</v>
      </c>
      <c r="C987" s="1" t="s">
        <v>135</v>
      </c>
      <c r="D987" s="1" t="s">
        <v>858</v>
      </c>
      <c r="E987" s="1" t="s">
        <v>79</v>
      </c>
      <c r="AU987">
        <v>13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13</v>
      </c>
      <c r="BI987" s="3">
        <v>2</v>
      </c>
      <c r="BJ987" s="3" t="str">
        <f t="array" ref="BJ987">IF(C987="yes",VLOOKUP(BI987&amp;D987,CHOOSE({1,2},Schedule_2015!$A$2:$A$257&amp;Schedule_2015!$B$2:$B$257,Schedule_2015!$C$2:$C$257),2,0),VLOOKUP(BI987&amp;D987,CHOOSE({1,2},Schedule_2015!$A$2:$A$257&amp;Schedule_2015!$C$2:$C$257,Schedule_2015!$B$2:$B$257),2,0))</f>
        <v>CLE</v>
      </c>
      <c r="BK987" s="3">
        <f>VLOOKUP(BJ987,Def!$A$2:$Z$34,23,0)</f>
        <v>130.19999999999999</v>
      </c>
      <c r="BL987" s="3">
        <f>VLOOKUP(BJ987,Def!$A$2:$Z$34,16,0)</f>
        <v>186.2</v>
      </c>
      <c r="BM987" s="3">
        <f>VLOOKUP(BJ987,Def!$A$2:$Z$34,17,0)</f>
        <v>5</v>
      </c>
      <c r="BN987" s="3">
        <f>VLOOKUP(BJ987,Def!$A$2:$Z$34,24,0)</f>
        <v>4</v>
      </c>
      <c r="BO987" s="1">
        <f t="shared" ca="1" si="225"/>
        <v>0</v>
      </c>
      <c r="BP987" s="1">
        <f t="shared" ca="1" si="226"/>
        <v>0</v>
      </c>
      <c r="BQ987" s="1">
        <f t="shared" ca="1" si="227"/>
        <v>0</v>
      </c>
      <c r="BR987" s="1">
        <f t="shared" ca="1" si="228"/>
        <v>0</v>
      </c>
      <c r="BS987" s="1">
        <f t="shared" ca="1" si="229"/>
        <v>0</v>
      </c>
      <c r="BT987" s="1">
        <f t="shared" ca="1" si="230"/>
        <v>0</v>
      </c>
      <c r="BU987" s="1">
        <f t="shared" ca="1" si="231"/>
        <v>0</v>
      </c>
      <c r="BV987" s="1">
        <f t="shared" ca="1" si="232"/>
        <v>1.3</v>
      </c>
      <c r="BW987" s="1">
        <f t="shared" ca="1" si="233"/>
        <v>1</v>
      </c>
      <c r="BX987" s="1">
        <f t="shared" ca="1" si="234"/>
        <v>0</v>
      </c>
      <c r="BY987" s="1">
        <f t="shared" ca="1" si="235"/>
        <v>0</v>
      </c>
      <c r="BZ987" s="1">
        <f t="shared" ca="1" si="236"/>
        <v>0</v>
      </c>
      <c r="CA987" s="1">
        <f t="shared" ca="1" si="237"/>
        <v>0</v>
      </c>
      <c r="CB987" s="1">
        <f t="shared" ca="1" si="238"/>
        <v>0</v>
      </c>
      <c r="CC987" s="1">
        <f t="shared" ca="1" si="239"/>
        <v>2.2999999999999998</v>
      </c>
    </row>
    <row r="988" spans="1:81" hidden="1" x14ac:dyDescent="0.25">
      <c r="A988" s="1" t="s">
        <v>1286</v>
      </c>
      <c r="B988" s="1" t="s">
        <v>1287</v>
      </c>
      <c r="C988" s="1" t="s">
        <v>135</v>
      </c>
      <c r="D988" s="1" t="s">
        <v>1285</v>
      </c>
      <c r="E988" s="1" t="s">
        <v>69</v>
      </c>
      <c r="AU988">
        <v>12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12</v>
      </c>
      <c r="BI988" s="3">
        <v>3</v>
      </c>
      <c r="BJ988" s="3" t="str">
        <f t="array" ref="BJ988">IF(C988="yes",VLOOKUP(BI988&amp;D988,CHOOSE({1,2},Schedule_2015!$A$2:$A$257&amp;Schedule_2015!$B$2:$B$257,Schedule_2015!$C$2:$C$257),2,0),VLOOKUP(BI988&amp;D988,CHOOSE({1,2},Schedule_2015!$A$2:$A$257&amp;Schedule_2015!$C$2:$C$257,Schedule_2015!$B$2:$B$257),2,0))</f>
        <v>CLE</v>
      </c>
      <c r="BK988" s="3">
        <f>VLOOKUP(BJ988,Def!$A$2:$Z$34,23,0)</f>
        <v>130.19999999999999</v>
      </c>
      <c r="BL988" s="3">
        <f>VLOOKUP(BJ988,Def!$A$2:$Z$34,16,0)</f>
        <v>186.2</v>
      </c>
      <c r="BM988" s="3">
        <f>VLOOKUP(BJ988,Def!$A$2:$Z$34,17,0)</f>
        <v>5</v>
      </c>
      <c r="BN988" s="3">
        <f>VLOOKUP(BJ988,Def!$A$2:$Z$34,24,0)</f>
        <v>4</v>
      </c>
      <c r="BO988" s="1">
        <f t="shared" ca="1" si="225"/>
        <v>0</v>
      </c>
      <c r="BP988" s="1">
        <f t="shared" ca="1" si="226"/>
        <v>0</v>
      </c>
      <c r="BQ988" s="1">
        <f t="shared" ca="1" si="227"/>
        <v>0</v>
      </c>
      <c r="BR988" s="1">
        <f t="shared" ca="1" si="228"/>
        <v>0</v>
      </c>
      <c r="BS988" s="1">
        <f t="shared" ca="1" si="229"/>
        <v>0</v>
      </c>
      <c r="BT988" s="1">
        <f t="shared" ca="1" si="230"/>
        <v>0</v>
      </c>
      <c r="BU988" s="1">
        <f t="shared" ca="1" si="231"/>
        <v>0</v>
      </c>
      <c r="BV988" s="1">
        <f t="shared" ca="1" si="232"/>
        <v>1.2000000000000002</v>
      </c>
      <c r="BW988" s="1">
        <f t="shared" ca="1" si="233"/>
        <v>1</v>
      </c>
      <c r="BX988" s="1">
        <f t="shared" ca="1" si="234"/>
        <v>0</v>
      </c>
      <c r="BY988" s="1">
        <f t="shared" ca="1" si="235"/>
        <v>0</v>
      </c>
      <c r="BZ988" s="1">
        <f t="shared" ca="1" si="236"/>
        <v>0</v>
      </c>
      <c r="CA988" s="1">
        <f t="shared" ca="1" si="237"/>
        <v>0</v>
      </c>
      <c r="CB988" s="1">
        <f t="shared" ca="1" si="238"/>
        <v>0</v>
      </c>
      <c r="CC988" s="1">
        <f t="shared" ca="1" si="239"/>
        <v>2.2000000000000002</v>
      </c>
    </row>
    <row r="989" spans="1:81" hidden="1" x14ac:dyDescent="0.25">
      <c r="A989" s="1" t="s">
        <v>1749</v>
      </c>
      <c r="B989" s="1" t="s">
        <v>1750</v>
      </c>
      <c r="C989" s="1" t="s">
        <v>135</v>
      </c>
      <c r="D989" s="1" t="s">
        <v>1285</v>
      </c>
      <c r="E989" s="1" t="s">
        <v>79</v>
      </c>
      <c r="AU989">
        <v>8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8</v>
      </c>
      <c r="BI989" s="3">
        <v>3</v>
      </c>
      <c r="BJ989" s="3" t="str">
        <f t="array" ref="BJ989">IF(C989="yes",VLOOKUP(BI989&amp;D989,CHOOSE({1,2},Schedule_2015!$A$2:$A$257&amp;Schedule_2015!$B$2:$B$257,Schedule_2015!$C$2:$C$257),2,0),VLOOKUP(BI989&amp;D989,CHOOSE({1,2},Schedule_2015!$A$2:$A$257&amp;Schedule_2015!$C$2:$C$257,Schedule_2015!$B$2:$B$257),2,0))</f>
        <v>CLE</v>
      </c>
      <c r="BK989" s="3">
        <f>VLOOKUP(BJ989,Def!$A$2:$Z$34,23,0)</f>
        <v>130.19999999999999</v>
      </c>
      <c r="BL989" s="3">
        <f>VLOOKUP(BJ989,Def!$A$2:$Z$34,16,0)</f>
        <v>186.2</v>
      </c>
      <c r="BM989" s="3">
        <f>VLOOKUP(BJ989,Def!$A$2:$Z$34,17,0)</f>
        <v>5</v>
      </c>
      <c r="BN989" s="3">
        <f>VLOOKUP(BJ989,Def!$A$2:$Z$34,24,0)</f>
        <v>4</v>
      </c>
      <c r="BO989" s="1">
        <f t="shared" ca="1" si="225"/>
        <v>0</v>
      </c>
      <c r="BP989" s="1">
        <f t="shared" ca="1" si="226"/>
        <v>0</v>
      </c>
      <c r="BQ989" s="1">
        <f t="shared" ca="1" si="227"/>
        <v>0</v>
      </c>
      <c r="BR989" s="1">
        <f t="shared" ca="1" si="228"/>
        <v>0</v>
      </c>
      <c r="BS989" s="1">
        <f t="shared" ca="1" si="229"/>
        <v>0</v>
      </c>
      <c r="BT989" s="1">
        <f t="shared" ca="1" si="230"/>
        <v>0</v>
      </c>
      <c r="BU989" s="1">
        <f t="shared" ca="1" si="231"/>
        <v>0</v>
      </c>
      <c r="BV989" s="1">
        <f t="shared" ca="1" si="232"/>
        <v>0.8</v>
      </c>
      <c r="BW989" s="1">
        <f t="shared" ca="1" si="233"/>
        <v>1</v>
      </c>
      <c r="BX989" s="1">
        <f t="shared" ca="1" si="234"/>
        <v>0</v>
      </c>
      <c r="BY989" s="1">
        <f t="shared" ca="1" si="235"/>
        <v>0</v>
      </c>
      <c r="BZ989" s="1">
        <f t="shared" ca="1" si="236"/>
        <v>0</v>
      </c>
      <c r="CA989" s="1">
        <f t="shared" ca="1" si="237"/>
        <v>0</v>
      </c>
      <c r="CB989" s="1">
        <f t="shared" ca="1" si="238"/>
        <v>0</v>
      </c>
      <c r="CC989" s="1">
        <f t="shared" ca="1" si="239"/>
        <v>1.8</v>
      </c>
    </row>
    <row r="990" spans="1:81" hidden="1" x14ac:dyDescent="0.25">
      <c r="A990" s="1" t="s">
        <v>1076</v>
      </c>
      <c r="B990" s="1" t="s">
        <v>2231</v>
      </c>
      <c r="C990" s="1" t="s">
        <v>135</v>
      </c>
      <c r="D990" s="1" t="s">
        <v>1285</v>
      </c>
      <c r="E990" s="1" t="s">
        <v>69</v>
      </c>
      <c r="Y990">
        <v>30</v>
      </c>
      <c r="Z990">
        <v>35</v>
      </c>
      <c r="AA990">
        <v>0</v>
      </c>
      <c r="AB990">
        <v>2</v>
      </c>
      <c r="AC990">
        <v>0</v>
      </c>
      <c r="BB990">
        <v>2</v>
      </c>
      <c r="BC990">
        <v>9</v>
      </c>
      <c r="BD990">
        <v>0</v>
      </c>
      <c r="BE990">
        <v>0</v>
      </c>
      <c r="BF990">
        <v>0</v>
      </c>
      <c r="BG990">
        <v>0</v>
      </c>
      <c r="BH990">
        <v>16</v>
      </c>
      <c r="BI990" s="3">
        <v>3</v>
      </c>
      <c r="BJ990" s="3" t="str">
        <f t="array" ref="BJ990">IF(C990="yes",VLOOKUP(BI990&amp;D990,CHOOSE({1,2},Schedule_2015!$A$2:$A$257&amp;Schedule_2015!$B$2:$B$257,Schedule_2015!$C$2:$C$257),2,0),VLOOKUP(BI990&amp;D990,CHOOSE({1,2},Schedule_2015!$A$2:$A$257&amp;Schedule_2015!$C$2:$C$257,Schedule_2015!$B$2:$B$257),2,0))</f>
        <v>CLE</v>
      </c>
      <c r="BK990" s="3">
        <f>VLOOKUP(BJ990,Def!$A$2:$Z$34,23,0)</f>
        <v>130.19999999999999</v>
      </c>
      <c r="BL990" s="3">
        <f>VLOOKUP(BJ990,Def!$A$2:$Z$34,16,0)</f>
        <v>186.2</v>
      </c>
      <c r="BM990" s="3">
        <f>VLOOKUP(BJ990,Def!$A$2:$Z$34,17,0)</f>
        <v>5</v>
      </c>
      <c r="BN990" s="3">
        <f>VLOOKUP(BJ990,Def!$A$2:$Z$34,24,0)</f>
        <v>4</v>
      </c>
      <c r="BO990" s="1">
        <f t="shared" ca="1" si="225"/>
        <v>0</v>
      </c>
      <c r="BP990" s="1">
        <f t="shared" ca="1" si="226"/>
        <v>0</v>
      </c>
      <c r="BQ990" s="1">
        <f t="shared" ca="1" si="227"/>
        <v>0</v>
      </c>
      <c r="BR990" s="1">
        <f t="shared" ca="1" si="228"/>
        <v>0</v>
      </c>
      <c r="BS990" s="1">
        <f t="shared" ca="1" si="229"/>
        <v>1.6</v>
      </c>
      <c r="BT990" s="1">
        <f t="shared" ca="1" si="230"/>
        <v>0</v>
      </c>
      <c r="BU990" s="1">
        <f t="shared" ca="1" si="231"/>
        <v>0</v>
      </c>
      <c r="BV990" s="1">
        <f t="shared" ca="1" si="232"/>
        <v>0</v>
      </c>
      <c r="BW990" s="1">
        <f t="shared" ca="1" si="233"/>
        <v>0</v>
      </c>
      <c r="BX990" s="1">
        <f t="shared" ca="1" si="234"/>
        <v>0</v>
      </c>
      <c r="BY990" s="1">
        <f t="shared" ca="1" si="235"/>
        <v>0</v>
      </c>
      <c r="BZ990" s="1">
        <f t="shared" ca="1" si="236"/>
        <v>0</v>
      </c>
      <c r="CA990" s="1">
        <f t="shared" ca="1" si="237"/>
        <v>0</v>
      </c>
      <c r="CB990" s="1">
        <f t="shared" ca="1" si="238"/>
        <v>0</v>
      </c>
      <c r="CC990" s="1">
        <f t="shared" ca="1" si="239"/>
        <v>1.6</v>
      </c>
    </row>
    <row r="991" spans="1:81" hidden="1" x14ac:dyDescent="0.25">
      <c r="A991" s="1" t="s">
        <v>872</v>
      </c>
      <c r="B991" s="1" t="s">
        <v>873</v>
      </c>
      <c r="C991" s="1" t="s">
        <v>135</v>
      </c>
      <c r="D991" s="1" t="s">
        <v>858</v>
      </c>
      <c r="E991" s="1" t="s">
        <v>76</v>
      </c>
      <c r="AU991">
        <v>9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9</v>
      </c>
      <c r="BB991">
        <v>1</v>
      </c>
      <c r="BC991">
        <v>-6</v>
      </c>
      <c r="BD991">
        <v>0</v>
      </c>
      <c r="BE991">
        <v>0</v>
      </c>
      <c r="BF991">
        <v>0</v>
      </c>
      <c r="BG991">
        <v>0</v>
      </c>
      <c r="BH991">
        <v>-6</v>
      </c>
      <c r="BI991" s="3">
        <v>2</v>
      </c>
      <c r="BJ991" s="3" t="str">
        <f t="array" ref="BJ991">IF(C991="yes",VLOOKUP(BI991&amp;D991,CHOOSE({1,2},Schedule_2015!$A$2:$A$257&amp;Schedule_2015!$B$2:$B$257,Schedule_2015!$C$2:$C$257),2,0),VLOOKUP(BI991&amp;D991,CHOOSE({1,2},Schedule_2015!$A$2:$A$257&amp;Schedule_2015!$C$2:$C$257,Schedule_2015!$B$2:$B$257),2,0))</f>
        <v>CLE</v>
      </c>
      <c r="BK991" s="3">
        <f>VLOOKUP(BJ991,Def!$A$2:$Z$34,23,0)</f>
        <v>130.19999999999999</v>
      </c>
      <c r="BL991" s="3">
        <f>VLOOKUP(BJ991,Def!$A$2:$Z$34,16,0)</f>
        <v>186.2</v>
      </c>
      <c r="BM991" s="3">
        <f>VLOOKUP(BJ991,Def!$A$2:$Z$34,17,0)</f>
        <v>5</v>
      </c>
      <c r="BN991" s="3">
        <f>VLOOKUP(BJ991,Def!$A$2:$Z$34,24,0)</f>
        <v>4</v>
      </c>
      <c r="BO991" s="1">
        <f t="shared" ca="1" si="225"/>
        <v>0</v>
      </c>
      <c r="BP991" s="1">
        <f t="shared" ca="1" si="226"/>
        <v>0</v>
      </c>
      <c r="BQ991" s="1">
        <f t="shared" ca="1" si="227"/>
        <v>0</v>
      </c>
      <c r="BR991" s="1">
        <f t="shared" ca="1" si="228"/>
        <v>0</v>
      </c>
      <c r="BS991" s="1">
        <f t="shared" ca="1" si="229"/>
        <v>-0.60000000000000009</v>
      </c>
      <c r="BT991" s="1">
        <f t="shared" ca="1" si="230"/>
        <v>0</v>
      </c>
      <c r="BU991" s="1">
        <f t="shared" ca="1" si="231"/>
        <v>0</v>
      </c>
      <c r="BV991" s="1">
        <f t="shared" ca="1" si="232"/>
        <v>0.9</v>
      </c>
      <c r="BW991" s="1">
        <f t="shared" ca="1" si="233"/>
        <v>1</v>
      </c>
      <c r="BX991" s="1">
        <f t="shared" ca="1" si="234"/>
        <v>0</v>
      </c>
      <c r="BY991" s="1">
        <f t="shared" ca="1" si="235"/>
        <v>0</v>
      </c>
      <c r="BZ991" s="1">
        <f t="shared" ca="1" si="236"/>
        <v>0</v>
      </c>
      <c r="CA991" s="1">
        <f t="shared" ca="1" si="237"/>
        <v>0</v>
      </c>
      <c r="CB991" s="1">
        <f t="shared" ca="1" si="238"/>
        <v>0</v>
      </c>
      <c r="CC991" s="1">
        <f t="shared" ca="1" si="239"/>
        <v>1.2999999999999998</v>
      </c>
    </row>
    <row r="992" spans="1:81" hidden="1" x14ac:dyDescent="0.25">
      <c r="A992" s="1" t="s">
        <v>751</v>
      </c>
      <c r="B992" s="1" t="s">
        <v>752</v>
      </c>
      <c r="C992" s="1" t="s">
        <v>62</v>
      </c>
      <c r="D992" s="1" t="s">
        <v>744</v>
      </c>
      <c r="E992" s="1" t="s">
        <v>76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I992" s="3">
        <v>5</v>
      </c>
      <c r="BJ992" s="3" t="str">
        <f t="array" ref="BJ992">IF(C992="yes",VLOOKUP(BI992&amp;D992,CHOOSE({1,2},Schedule_2015!$A$2:$A$257&amp;Schedule_2015!$B$2:$B$257,Schedule_2015!$C$2:$C$257),2,0),VLOOKUP(BI992&amp;D992,CHOOSE({1,2},Schedule_2015!$A$2:$A$257&amp;Schedule_2015!$C$2:$C$257,Schedule_2015!$B$2:$B$257),2,0))</f>
        <v>CLE</v>
      </c>
      <c r="BK992" s="3">
        <f>VLOOKUP(BJ992,Def!$A$2:$Z$34,23,0)</f>
        <v>130.19999999999999</v>
      </c>
      <c r="BL992" s="3">
        <f>VLOOKUP(BJ992,Def!$A$2:$Z$34,16,0)</f>
        <v>186.2</v>
      </c>
      <c r="BM992" s="3">
        <f>VLOOKUP(BJ992,Def!$A$2:$Z$34,17,0)</f>
        <v>5</v>
      </c>
      <c r="BN992" s="3">
        <f>VLOOKUP(BJ992,Def!$A$2:$Z$34,24,0)</f>
        <v>4</v>
      </c>
      <c r="BO992" s="1">
        <f t="shared" ca="1" si="225"/>
        <v>0</v>
      </c>
      <c r="BP992" s="1">
        <f t="shared" ca="1" si="226"/>
        <v>0</v>
      </c>
      <c r="BQ992" s="1">
        <f t="shared" ca="1" si="227"/>
        <v>0</v>
      </c>
      <c r="BR992" s="1">
        <f t="shared" ca="1" si="228"/>
        <v>0</v>
      </c>
      <c r="BS992" s="1">
        <f t="shared" ca="1" si="229"/>
        <v>0</v>
      </c>
      <c r="BT992" s="1">
        <f t="shared" ca="1" si="230"/>
        <v>0</v>
      </c>
      <c r="BU992" s="1">
        <f t="shared" ca="1" si="231"/>
        <v>0</v>
      </c>
      <c r="BV992" s="1">
        <f t="shared" ca="1" si="232"/>
        <v>0.1</v>
      </c>
      <c r="BW992" s="1">
        <f t="shared" ca="1" si="233"/>
        <v>1</v>
      </c>
      <c r="BX992" s="1">
        <f t="shared" ca="1" si="234"/>
        <v>0</v>
      </c>
      <c r="BY992" s="1">
        <f t="shared" ca="1" si="235"/>
        <v>0</v>
      </c>
      <c r="BZ992" s="1">
        <f t="shared" ca="1" si="236"/>
        <v>0</v>
      </c>
      <c r="CA992" s="1">
        <f t="shared" ca="1" si="237"/>
        <v>0</v>
      </c>
      <c r="CB992" s="1">
        <f t="shared" ca="1" si="238"/>
        <v>0</v>
      </c>
      <c r="CC992" s="1">
        <f t="shared" ca="1" si="239"/>
        <v>1.1000000000000001</v>
      </c>
    </row>
    <row r="993" spans="1:81" hidden="1" x14ac:dyDescent="0.25">
      <c r="A993" s="1" t="s">
        <v>749</v>
      </c>
      <c r="B993" s="1" t="s">
        <v>750</v>
      </c>
      <c r="C993" s="1" t="s">
        <v>62</v>
      </c>
      <c r="D993" s="1" t="s">
        <v>744</v>
      </c>
      <c r="E993" s="1" t="s">
        <v>76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I993" s="3">
        <v>5</v>
      </c>
      <c r="BJ993" s="3" t="str">
        <f t="array" ref="BJ993">IF(C993="yes",VLOOKUP(BI993&amp;D993,CHOOSE({1,2},Schedule_2015!$A$2:$A$257&amp;Schedule_2015!$B$2:$B$257,Schedule_2015!$C$2:$C$257),2,0),VLOOKUP(BI993&amp;D993,CHOOSE({1,2},Schedule_2015!$A$2:$A$257&amp;Schedule_2015!$C$2:$C$257,Schedule_2015!$B$2:$B$257),2,0))</f>
        <v>CLE</v>
      </c>
      <c r="BK993" s="3">
        <f>VLOOKUP(BJ993,Def!$A$2:$Z$34,23,0)</f>
        <v>130.19999999999999</v>
      </c>
      <c r="BL993" s="3">
        <f>VLOOKUP(BJ993,Def!$A$2:$Z$34,16,0)</f>
        <v>186.2</v>
      </c>
      <c r="BM993" s="3">
        <f>VLOOKUP(BJ993,Def!$A$2:$Z$34,17,0)</f>
        <v>5</v>
      </c>
      <c r="BN993" s="3">
        <f>VLOOKUP(BJ993,Def!$A$2:$Z$34,24,0)</f>
        <v>4</v>
      </c>
      <c r="BO993" s="1">
        <f t="shared" ca="1" si="225"/>
        <v>0</v>
      </c>
      <c r="BP993" s="1">
        <f t="shared" ca="1" si="226"/>
        <v>0</v>
      </c>
      <c r="BQ993" s="1">
        <f t="shared" ca="1" si="227"/>
        <v>0</v>
      </c>
      <c r="BR993" s="1">
        <f t="shared" ca="1" si="228"/>
        <v>0</v>
      </c>
      <c r="BS993" s="1">
        <f t="shared" ca="1" si="229"/>
        <v>0</v>
      </c>
      <c r="BT993" s="1">
        <f t="shared" ca="1" si="230"/>
        <v>0</v>
      </c>
      <c r="BU993" s="1">
        <f t="shared" ca="1" si="231"/>
        <v>0</v>
      </c>
      <c r="BV993" s="1">
        <f t="shared" ca="1" si="232"/>
        <v>0</v>
      </c>
      <c r="BW993" s="1">
        <f t="shared" ca="1" si="233"/>
        <v>1</v>
      </c>
      <c r="BX993" s="1">
        <f t="shared" ca="1" si="234"/>
        <v>0</v>
      </c>
      <c r="BY993" s="1">
        <f t="shared" ca="1" si="235"/>
        <v>0</v>
      </c>
      <c r="BZ993" s="1">
        <f t="shared" ca="1" si="236"/>
        <v>0</v>
      </c>
      <c r="CA993" s="1">
        <f t="shared" ca="1" si="237"/>
        <v>0</v>
      </c>
      <c r="CB993" s="1">
        <f t="shared" ca="1" si="238"/>
        <v>0</v>
      </c>
      <c r="CC993" s="1">
        <f t="shared" ca="1" si="239"/>
        <v>1</v>
      </c>
    </row>
    <row r="994" spans="1:81" hidden="1" x14ac:dyDescent="0.25">
      <c r="A994" s="1" t="s">
        <v>757</v>
      </c>
      <c r="B994" s="1" t="s">
        <v>758</v>
      </c>
      <c r="C994" s="1" t="s">
        <v>62</v>
      </c>
      <c r="D994" s="1" t="s">
        <v>744</v>
      </c>
      <c r="E994" s="1" t="s">
        <v>79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I994" s="3">
        <v>5</v>
      </c>
      <c r="BJ994" s="3" t="str">
        <f t="array" ref="BJ994">IF(C994="yes",VLOOKUP(BI994&amp;D994,CHOOSE({1,2},Schedule_2015!$A$2:$A$257&amp;Schedule_2015!$B$2:$B$257,Schedule_2015!$C$2:$C$257),2,0),VLOOKUP(BI994&amp;D994,CHOOSE({1,2},Schedule_2015!$A$2:$A$257&amp;Schedule_2015!$C$2:$C$257,Schedule_2015!$B$2:$B$257),2,0))</f>
        <v>CLE</v>
      </c>
      <c r="BK994" s="3">
        <f>VLOOKUP(BJ994,Def!$A$2:$Z$34,23,0)</f>
        <v>130.19999999999999</v>
      </c>
      <c r="BL994" s="3">
        <f>VLOOKUP(BJ994,Def!$A$2:$Z$34,16,0)</f>
        <v>186.2</v>
      </c>
      <c r="BM994" s="3">
        <f>VLOOKUP(BJ994,Def!$A$2:$Z$34,17,0)</f>
        <v>5</v>
      </c>
      <c r="BN994" s="3">
        <f>VLOOKUP(BJ994,Def!$A$2:$Z$34,24,0)</f>
        <v>4</v>
      </c>
      <c r="BO994" s="1">
        <f t="shared" ca="1" si="225"/>
        <v>0</v>
      </c>
      <c r="BP994" s="1">
        <f t="shared" ca="1" si="226"/>
        <v>0</v>
      </c>
      <c r="BQ994" s="1">
        <f t="shared" ca="1" si="227"/>
        <v>0</v>
      </c>
      <c r="BR994" s="1">
        <f t="shared" ca="1" si="228"/>
        <v>0</v>
      </c>
      <c r="BS994" s="1">
        <f t="shared" ca="1" si="229"/>
        <v>0</v>
      </c>
      <c r="BT994" s="1">
        <f t="shared" ca="1" si="230"/>
        <v>0</v>
      </c>
      <c r="BU994" s="1">
        <f t="shared" ca="1" si="231"/>
        <v>0</v>
      </c>
      <c r="BV994" s="1">
        <f t="shared" ca="1" si="232"/>
        <v>0</v>
      </c>
      <c r="BW994" s="1">
        <f t="shared" ca="1" si="233"/>
        <v>1</v>
      </c>
      <c r="BX994" s="1">
        <f t="shared" ca="1" si="234"/>
        <v>0</v>
      </c>
      <c r="BY994" s="1">
        <f t="shared" ca="1" si="235"/>
        <v>0</v>
      </c>
      <c r="BZ994" s="1">
        <f t="shared" ca="1" si="236"/>
        <v>0</v>
      </c>
      <c r="CA994" s="1">
        <f t="shared" ca="1" si="237"/>
        <v>0</v>
      </c>
      <c r="CB994" s="1">
        <f t="shared" ca="1" si="238"/>
        <v>0</v>
      </c>
      <c r="CC994" s="1">
        <f t="shared" ca="1" si="239"/>
        <v>1</v>
      </c>
    </row>
    <row r="995" spans="1:81" hidden="1" x14ac:dyDescent="0.25">
      <c r="A995" s="1" t="s">
        <v>2480</v>
      </c>
      <c r="B995" s="1" t="s">
        <v>2481</v>
      </c>
      <c r="C995" s="1" t="s">
        <v>62</v>
      </c>
      <c r="D995" s="1" t="s">
        <v>1695</v>
      </c>
      <c r="E995" s="1" t="s">
        <v>350</v>
      </c>
      <c r="BB995">
        <v>2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2</v>
      </c>
      <c r="BI995" s="3">
        <v>1</v>
      </c>
      <c r="BJ995" s="3" t="str">
        <f t="array" ref="BJ995">IF(C995="yes",VLOOKUP(BI995&amp;D995,CHOOSE({1,2},Schedule_2015!$A$2:$A$257&amp;Schedule_2015!$B$2:$B$257,Schedule_2015!$C$2:$C$257),2,0),VLOOKUP(BI995&amp;D995,CHOOSE({1,2},Schedule_2015!$A$2:$A$257&amp;Schedule_2015!$C$2:$C$257,Schedule_2015!$B$2:$B$257),2,0))</f>
        <v>CLE</v>
      </c>
      <c r="BK995" s="3">
        <f>VLOOKUP(BJ995,Def!$A$2:$Z$34,23,0)</f>
        <v>130.19999999999999</v>
      </c>
      <c r="BL995" s="3">
        <f>VLOOKUP(BJ995,Def!$A$2:$Z$34,16,0)</f>
        <v>186.2</v>
      </c>
      <c r="BM995" s="3">
        <f>VLOOKUP(BJ995,Def!$A$2:$Z$34,17,0)</f>
        <v>5</v>
      </c>
      <c r="BN995" s="3">
        <f>VLOOKUP(BJ995,Def!$A$2:$Z$34,24,0)</f>
        <v>4</v>
      </c>
      <c r="BO995" s="1">
        <f t="shared" ca="1" si="225"/>
        <v>0</v>
      </c>
      <c r="BP995" s="1">
        <f t="shared" ca="1" si="226"/>
        <v>0</v>
      </c>
      <c r="BQ995" s="1">
        <f t="shared" ca="1" si="227"/>
        <v>0</v>
      </c>
      <c r="BR995" s="1">
        <f t="shared" ca="1" si="228"/>
        <v>0</v>
      </c>
      <c r="BS995" s="1">
        <f t="shared" ca="1" si="229"/>
        <v>0.2</v>
      </c>
      <c r="BT995" s="1">
        <f t="shared" ca="1" si="230"/>
        <v>0</v>
      </c>
      <c r="BU995" s="1">
        <f t="shared" ca="1" si="231"/>
        <v>0</v>
      </c>
      <c r="BV995" s="1">
        <f t="shared" ca="1" si="232"/>
        <v>0</v>
      </c>
      <c r="BW995" s="1">
        <f t="shared" ca="1" si="233"/>
        <v>0</v>
      </c>
      <c r="BX995" s="1">
        <f t="shared" ca="1" si="234"/>
        <v>0</v>
      </c>
      <c r="BY995" s="1">
        <f t="shared" ca="1" si="235"/>
        <v>0</v>
      </c>
      <c r="BZ995" s="1">
        <f t="shared" ca="1" si="236"/>
        <v>0</v>
      </c>
      <c r="CA995" s="1">
        <f t="shared" ca="1" si="237"/>
        <v>0</v>
      </c>
      <c r="CB995" s="1">
        <f t="shared" ca="1" si="238"/>
        <v>0</v>
      </c>
      <c r="CC995" s="1">
        <f t="shared" ca="1" si="239"/>
        <v>0.2</v>
      </c>
    </row>
    <row r="996" spans="1:81" hidden="1" x14ac:dyDescent="0.25">
      <c r="A996" s="1" t="s">
        <v>1710</v>
      </c>
      <c r="B996" s="1" t="s">
        <v>1711</v>
      </c>
      <c r="C996" s="1" t="s">
        <v>62</v>
      </c>
      <c r="D996" s="1" t="s">
        <v>1695</v>
      </c>
      <c r="E996" s="1" t="s">
        <v>76</v>
      </c>
      <c r="AP996">
        <v>6</v>
      </c>
      <c r="AQ996">
        <v>12</v>
      </c>
      <c r="AR996">
        <v>0</v>
      </c>
      <c r="AS996">
        <v>2</v>
      </c>
      <c r="AT996">
        <v>0</v>
      </c>
      <c r="BI996" s="3">
        <v>1</v>
      </c>
      <c r="BJ996" s="3" t="str">
        <f t="array" ref="BJ996">IF(C996="yes",VLOOKUP(BI996&amp;D996,CHOOSE({1,2},Schedule_2015!$A$2:$A$257&amp;Schedule_2015!$B$2:$B$257,Schedule_2015!$C$2:$C$257),2,0),VLOOKUP(BI996&amp;D996,CHOOSE({1,2},Schedule_2015!$A$2:$A$257&amp;Schedule_2015!$C$2:$C$257,Schedule_2015!$B$2:$B$257),2,0))</f>
        <v>CLE</v>
      </c>
      <c r="BK996" s="3">
        <f>VLOOKUP(BJ996,Def!$A$2:$Z$34,23,0)</f>
        <v>130.19999999999999</v>
      </c>
      <c r="BL996" s="3">
        <f>VLOOKUP(BJ996,Def!$A$2:$Z$34,16,0)</f>
        <v>186.2</v>
      </c>
      <c r="BM996" s="3">
        <f>VLOOKUP(BJ996,Def!$A$2:$Z$34,17,0)</f>
        <v>5</v>
      </c>
      <c r="BN996" s="3">
        <f>VLOOKUP(BJ996,Def!$A$2:$Z$34,24,0)</f>
        <v>4</v>
      </c>
      <c r="BO996" s="1">
        <f t="shared" ca="1" si="225"/>
        <v>0</v>
      </c>
      <c r="BP996" s="1">
        <f t="shared" ca="1" si="226"/>
        <v>0</v>
      </c>
      <c r="BQ996" s="1">
        <f t="shared" ca="1" si="227"/>
        <v>0</v>
      </c>
      <c r="BR996" s="1">
        <f t="shared" ca="1" si="228"/>
        <v>0</v>
      </c>
      <c r="BS996" s="1">
        <f t="shared" ca="1" si="229"/>
        <v>0</v>
      </c>
      <c r="BT996" s="1">
        <f t="shared" ca="1" si="230"/>
        <v>0</v>
      </c>
      <c r="BU996" s="1">
        <f t="shared" ca="1" si="231"/>
        <v>0</v>
      </c>
      <c r="BV996" s="1">
        <f t="shared" ca="1" si="232"/>
        <v>0</v>
      </c>
      <c r="BW996" s="1">
        <f t="shared" ca="1" si="233"/>
        <v>0</v>
      </c>
      <c r="BX996" s="1">
        <f t="shared" ca="1" si="234"/>
        <v>0</v>
      </c>
      <c r="BY996" s="1">
        <f t="shared" ca="1" si="235"/>
        <v>0</v>
      </c>
      <c r="BZ996" s="1">
        <f t="shared" ca="1" si="236"/>
        <v>0</v>
      </c>
      <c r="CA996" s="1">
        <f t="shared" ca="1" si="237"/>
        <v>0</v>
      </c>
      <c r="CB996" s="1">
        <f t="shared" ca="1" si="238"/>
        <v>0</v>
      </c>
      <c r="CC996" s="1">
        <f t="shared" ca="1" si="239"/>
        <v>0</v>
      </c>
    </row>
    <row r="997" spans="1:81" hidden="1" x14ac:dyDescent="0.25">
      <c r="A997" s="1" t="s">
        <v>332</v>
      </c>
      <c r="B997" s="1" t="s">
        <v>2484</v>
      </c>
      <c r="C997" s="1" t="s">
        <v>62</v>
      </c>
      <c r="D997" s="1" t="s">
        <v>1695</v>
      </c>
      <c r="E997" s="1" t="s">
        <v>79</v>
      </c>
      <c r="Y997">
        <v>13</v>
      </c>
      <c r="Z997">
        <v>13</v>
      </c>
      <c r="AA997">
        <v>0</v>
      </c>
      <c r="AB997">
        <v>1</v>
      </c>
      <c r="AC997">
        <v>0</v>
      </c>
      <c r="BI997" s="3">
        <v>1</v>
      </c>
      <c r="BJ997" s="3" t="str">
        <f t="array" ref="BJ997">IF(C997="yes",VLOOKUP(BI997&amp;D997,CHOOSE({1,2},Schedule_2015!$A$2:$A$257&amp;Schedule_2015!$B$2:$B$257,Schedule_2015!$C$2:$C$257),2,0),VLOOKUP(BI997&amp;D997,CHOOSE({1,2},Schedule_2015!$A$2:$A$257&amp;Schedule_2015!$C$2:$C$257,Schedule_2015!$B$2:$B$257),2,0))</f>
        <v>CLE</v>
      </c>
      <c r="BK997" s="3">
        <f>VLOOKUP(BJ997,Def!$A$2:$Z$34,23,0)</f>
        <v>130.19999999999999</v>
      </c>
      <c r="BL997" s="3">
        <f>VLOOKUP(BJ997,Def!$A$2:$Z$34,16,0)</f>
        <v>186.2</v>
      </c>
      <c r="BM997" s="3">
        <f>VLOOKUP(BJ997,Def!$A$2:$Z$34,17,0)</f>
        <v>5</v>
      </c>
      <c r="BN997" s="3">
        <f>VLOOKUP(BJ997,Def!$A$2:$Z$34,24,0)</f>
        <v>4</v>
      </c>
      <c r="BO997" s="1">
        <f t="shared" ca="1" si="225"/>
        <v>0</v>
      </c>
      <c r="BP997" s="1">
        <f t="shared" ca="1" si="226"/>
        <v>0</v>
      </c>
      <c r="BQ997" s="1">
        <f t="shared" ca="1" si="227"/>
        <v>0</v>
      </c>
      <c r="BR997" s="1">
        <f t="shared" ca="1" si="228"/>
        <v>0</v>
      </c>
      <c r="BS997" s="1">
        <f t="shared" ca="1" si="229"/>
        <v>0</v>
      </c>
      <c r="BT997" s="1">
        <f t="shared" ca="1" si="230"/>
        <v>0</v>
      </c>
      <c r="BU997" s="1">
        <f t="shared" ca="1" si="231"/>
        <v>0</v>
      </c>
      <c r="BV997" s="1">
        <f t="shared" ca="1" si="232"/>
        <v>0</v>
      </c>
      <c r="BW997" s="1">
        <f t="shared" ca="1" si="233"/>
        <v>0</v>
      </c>
      <c r="BX997" s="1">
        <f t="shared" ca="1" si="234"/>
        <v>0</v>
      </c>
      <c r="BY997" s="1">
        <f t="shared" ca="1" si="235"/>
        <v>0</v>
      </c>
      <c r="BZ997" s="1">
        <f t="shared" ca="1" si="236"/>
        <v>0</v>
      </c>
      <c r="CA997" s="1">
        <f t="shared" ca="1" si="237"/>
        <v>0</v>
      </c>
      <c r="CB997" s="1">
        <f t="shared" ca="1" si="238"/>
        <v>0</v>
      </c>
      <c r="CC997" s="1">
        <f t="shared" ca="1" si="239"/>
        <v>0</v>
      </c>
    </row>
    <row r="998" spans="1:81" hidden="1" x14ac:dyDescent="0.25">
      <c r="A998" s="1" t="s">
        <v>2361</v>
      </c>
      <c r="B998" s="1" t="s">
        <v>2362</v>
      </c>
      <c r="C998" s="1" t="s">
        <v>135</v>
      </c>
      <c r="D998" s="1" t="s">
        <v>858</v>
      </c>
      <c r="E998" s="1" t="s">
        <v>69</v>
      </c>
      <c r="K998">
        <v>1</v>
      </c>
      <c r="L998">
        <v>0</v>
      </c>
      <c r="M998">
        <v>1</v>
      </c>
      <c r="N998">
        <v>0</v>
      </c>
      <c r="O998">
        <v>0</v>
      </c>
      <c r="BB998">
        <v>3</v>
      </c>
      <c r="BC998">
        <v>4</v>
      </c>
      <c r="BD998">
        <v>0</v>
      </c>
      <c r="BE998">
        <v>0</v>
      </c>
      <c r="BF998">
        <v>0</v>
      </c>
      <c r="BG998">
        <v>0</v>
      </c>
      <c r="BH998">
        <v>10</v>
      </c>
      <c r="BI998" s="3">
        <v>2</v>
      </c>
      <c r="BJ998" s="3" t="str">
        <f t="array" ref="BJ998">IF(C998="yes",VLOOKUP(BI998&amp;D998,CHOOSE({1,2},Schedule_2015!$A$2:$A$257&amp;Schedule_2015!$B$2:$B$257,Schedule_2015!$C$2:$C$257),2,0),VLOOKUP(BI998&amp;D998,CHOOSE({1,2},Schedule_2015!$A$2:$A$257&amp;Schedule_2015!$C$2:$C$257,Schedule_2015!$B$2:$B$257),2,0))</f>
        <v>CLE</v>
      </c>
      <c r="BK998" s="3">
        <f>VLOOKUP(BJ998,Def!$A$2:$Z$34,23,0)</f>
        <v>130.19999999999999</v>
      </c>
      <c r="BL998" s="3">
        <f>VLOOKUP(BJ998,Def!$A$2:$Z$34,16,0)</f>
        <v>186.2</v>
      </c>
      <c r="BM998" s="3">
        <f>VLOOKUP(BJ998,Def!$A$2:$Z$34,17,0)</f>
        <v>5</v>
      </c>
      <c r="BN998" s="3">
        <f>VLOOKUP(BJ998,Def!$A$2:$Z$34,24,0)</f>
        <v>4</v>
      </c>
      <c r="BO998" s="1">
        <f t="shared" ca="1" si="225"/>
        <v>0</v>
      </c>
      <c r="BP998" s="1">
        <f t="shared" ca="1" si="226"/>
        <v>0</v>
      </c>
      <c r="BQ998" s="1">
        <f t="shared" ca="1" si="227"/>
        <v>0</v>
      </c>
      <c r="BR998" s="1">
        <f t="shared" ca="1" si="228"/>
        <v>0</v>
      </c>
      <c r="BS998" s="1">
        <f t="shared" ca="1" si="229"/>
        <v>1</v>
      </c>
      <c r="BT998" s="1">
        <f t="shared" ca="1" si="230"/>
        <v>0</v>
      </c>
      <c r="BU998" s="1">
        <f t="shared" ca="1" si="231"/>
        <v>0</v>
      </c>
      <c r="BV998" s="1">
        <f t="shared" ca="1" si="232"/>
        <v>0</v>
      </c>
      <c r="BW998" s="1">
        <f t="shared" ca="1" si="233"/>
        <v>0</v>
      </c>
      <c r="BX998" s="1">
        <f t="shared" ca="1" si="234"/>
        <v>0</v>
      </c>
      <c r="BY998" s="1">
        <f t="shared" ca="1" si="235"/>
        <v>0</v>
      </c>
      <c r="BZ998" s="1">
        <f t="shared" ca="1" si="236"/>
        <v>0</v>
      </c>
      <c r="CA998" s="1">
        <f t="shared" ca="1" si="237"/>
        <v>-1</v>
      </c>
      <c r="CB998" s="1">
        <f t="shared" ca="1" si="238"/>
        <v>0</v>
      </c>
      <c r="CC998" s="1">
        <f t="shared" ca="1" si="239"/>
        <v>0</v>
      </c>
    </row>
    <row r="999" spans="1:81" hidden="1" x14ac:dyDescent="0.25">
      <c r="A999" s="1" t="s">
        <v>1947</v>
      </c>
      <c r="B999" s="1" t="s">
        <v>1948</v>
      </c>
      <c r="C999" s="1" t="s">
        <v>62</v>
      </c>
      <c r="D999" s="1" t="s">
        <v>1508</v>
      </c>
      <c r="E999" s="1" t="s">
        <v>69</v>
      </c>
      <c r="Y999">
        <v>26</v>
      </c>
      <c r="Z999">
        <v>30</v>
      </c>
      <c r="AA999">
        <v>0</v>
      </c>
      <c r="AB999">
        <v>4</v>
      </c>
      <c r="AC999">
        <v>0</v>
      </c>
      <c r="BI999" s="3">
        <v>4</v>
      </c>
      <c r="BJ999" s="3" t="str">
        <f t="array" ref="BJ999">IF(C999="yes",VLOOKUP(BI999&amp;D999,CHOOSE({1,2},Schedule_2015!$A$2:$A$257&amp;Schedule_2015!$B$2:$B$257,Schedule_2015!$C$2:$C$257),2,0),VLOOKUP(BI999&amp;D999,CHOOSE({1,2},Schedule_2015!$A$2:$A$257&amp;Schedule_2015!$C$2:$C$257,Schedule_2015!$B$2:$B$257),2,0))</f>
        <v>CLE</v>
      </c>
      <c r="BK999" s="3">
        <f>VLOOKUP(BJ999,Def!$A$2:$Z$34,23,0)</f>
        <v>130.19999999999999</v>
      </c>
      <c r="BL999" s="3">
        <f>VLOOKUP(BJ999,Def!$A$2:$Z$34,16,0)</f>
        <v>186.2</v>
      </c>
      <c r="BM999" s="3">
        <f>VLOOKUP(BJ999,Def!$A$2:$Z$34,17,0)</f>
        <v>5</v>
      </c>
      <c r="BN999" s="3">
        <f>VLOOKUP(BJ999,Def!$A$2:$Z$34,24,0)</f>
        <v>4</v>
      </c>
      <c r="BO999" s="1">
        <f t="shared" ca="1" si="225"/>
        <v>0</v>
      </c>
      <c r="BP999" s="1">
        <f t="shared" ca="1" si="226"/>
        <v>0</v>
      </c>
      <c r="BQ999" s="1">
        <f t="shared" ca="1" si="227"/>
        <v>0</v>
      </c>
      <c r="BR999" s="1">
        <f t="shared" ca="1" si="228"/>
        <v>0</v>
      </c>
      <c r="BS999" s="1">
        <f t="shared" ca="1" si="229"/>
        <v>0</v>
      </c>
      <c r="BT999" s="1">
        <f t="shared" ca="1" si="230"/>
        <v>0</v>
      </c>
      <c r="BU999" s="1">
        <f t="shared" ca="1" si="231"/>
        <v>0</v>
      </c>
      <c r="BV999" s="1">
        <f t="shared" ca="1" si="232"/>
        <v>0</v>
      </c>
      <c r="BW999" s="1">
        <f t="shared" ca="1" si="233"/>
        <v>0</v>
      </c>
      <c r="BX999" s="1">
        <f t="shared" ca="1" si="234"/>
        <v>0</v>
      </c>
      <c r="BY999" s="1">
        <f t="shared" ca="1" si="235"/>
        <v>0</v>
      </c>
      <c r="BZ999" s="1">
        <f t="shared" ca="1" si="236"/>
        <v>0</v>
      </c>
      <c r="CA999" s="1">
        <f t="shared" ca="1" si="237"/>
        <v>0</v>
      </c>
      <c r="CB999" s="1">
        <f t="shared" ca="1" si="238"/>
        <v>0</v>
      </c>
      <c r="CC999" s="1">
        <f t="shared" ca="1" si="239"/>
        <v>0</v>
      </c>
    </row>
    <row r="1000" spans="1:81" hidden="1" x14ac:dyDescent="0.25">
      <c r="A1000" s="1" t="s">
        <v>763</v>
      </c>
      <c r="B1000" s="1" t="s">
        <v>764</v>
      </c>
      <c r="C1000" s="1" t="s">
        <v>62</v>
      </c>
      <c r="D1000" s="1" t="s">
        <v>744</v>
      </c>
      <c r="E1000" s="1" t="s">
        <v>88</v>
      </c>
      <c r="P1000">
        <v>2</v>
      </c>
      <c r="Q1000">
        <v>1</v>
      </c>
      <c r="R1000">
        <v>23</v>
      </c>
      <c r="S1000">
        <v>3</v>
      </c>
      <c r="T1000">
        <v>3</v>
      </c>
      <c r="U1000">
        <v>0</v>
      </c>
      <c r="V1000">
        <v>3</v>
      </c>
      <c r="W1000">
        <v>0</v>
      </c>
      <c r="X1000">
        <v>3</v>
      </c>
      <c r="BI1000" s="3">
        <v>5</v>
      </c>
      <c r="BJ1000" s="3" t="str">
        <f t="array" ref="BJ1000">IF(C1000="yes",VLOOKUP(BI1000&amp;D1000,CHOOSE({1,2},Schedule_2015!$A$2:$A$257&amp;Schedule_2015!$B$2:$B$257,Schedule_2015!$C$2:$C$257),2,0),VLOOKUP(BI1000&amp;D1000,CHOOSE({1,2},Schedule_2015!$A$2:$A$257&amp;Schedule_2015!$C$2:$C$257,Schedule_2015!$B$2:$B$257),2,0))</f>
        <v>CLE</v>
      </c>
      <c r="BK1000" s="3">
        <f>VLOOKUP(BJ1000,Def!$A$2:$Z$34,23,0)</f>
        <v>130.19999999999999</v>
      </c>
      <c r="BL1000" s="3">
        <f>VLOOKUP(BJ1000,Def!$A$2:$Z$34,16,0)</f>
        <v>186.2</v>
      </c>
      <c r="BM1000" s="3">
        <f>VLOOKUP(BJ1000,Def!$A$2:$Z$34,17,0)</f>
        <v>5</v>
      </c>
      <c r="BN1000" s="3">
        <f>VLOOKUP(BJ1000,Def!$A$2:$Z$34,24,0)</f>
        <v>4</v>
      </c>
      <c r="BO1000" s="1">
        <f t="shared" ca="1" si="225"/>
        <v>0</v>
      </c>
      <c r="BP1000" s="1">
        <f t="shared" ca="1" si="226"/>
        <v>0</v>
      </c>
      <c r="BQ1000" s="1">
        <f t="shared" ca="1" si="227"/>
        <v>0</v>
      </c>
      <c r="BR1000" s="1">
        <f t="shared" ca="1" si="228"/>
        <v>0</v>
      </c>
      <c r="BS1000" s="1">
        <f t="shared" ca="1" si="229"/>
        <v>0</v>
      </c>
      <c r="BT1000" s="1">
        <f t="shared" ca="1" si="230"/>
        <v>0</v>
      </c>
      <c r="BU1000" s="1">
        <f t="shared" ca="1" si="231"/>
        <v>0</v>
      </c>
      <c r="BV1000" s="1">
        <f t="shared" ca="1" si="232"/>
        <v>0</v>
      </c>
      <c r="BW1000" s="1">
        <f t="shared" ca="1" si="233"/>
        <v>0</v>
      </c>
      <c r="BX1000" s="1">
        <f t="shared" ca="1" si="234"/>
        <v>0</v>
      </c>
      <c r="BY1000" s="1">
        <f t="shared" ca="1" si="235"/>
        <v>0</v>
      </c>
      <c r="BZ1000" s="1">
        <f t="shared" ca="1" si="236"/>
        <v>0</v>
      </c>
      <c r="CA1000" s="1">
        <f t="shared" ca="1" si="237"/>
        <v>0</v>
      </c>
      <c r="CB1000" s="1">
        <f t="shared" ca="1" si="238"/>
        <v>0</v>
      </c>
      <c r="CC1000" s="1">
        <f t="shared" ca="1" si="239"/>
        <v>0</v>
      </c>
    </row>
    <row r="1001" spans="1:81" hidden="1" x14ac:dyDescent="0.25">
      <c r="A1001" s="1" t="s">
        <v>765</v>
      </c>
      <c r="B1001" s="1" t="s">
        <v>766</v>
      </c>
      <c r="C1001" s="1" t="s">
        <v>62</v>
      </c>
      <c r="D1001" s="1" t="s">
        <v>744</v>
      </c>
      <c r="E1001" s="1" t="s">
        <v>91</v>
      </c>
      <c r="AK1001">
        <v>49</v>
      </c>
      <c r="AL1001">
        <v>2</v>
      </c>
      <c r="AM1001">
        <v>57</v>
      </c>
      <c r="AN1001">
        <v>6</v>
      </c>
      <c r="AO1001">
        <v>297</v>
      </c>
      <c r="BI1001" s="3">
        <v>5</v>
      </c>
      <c r="BJ1001" s="3" t="str">
        <f t="array" ref="BJ1001">IF(C1001="yes",VLOOKUP(BI1001&amp;D1001,CHOOSE({1,2},Schedule_2015!$A$2:$A$257&amp;Schedule_2015!$B$2:$B$257,Schedule_2015!$C$2:$C$257),2,0),VLOOKUP(BI1001&amp;D1001,CHOOSE({1,2},Schedule_2015!$A$2:$A$257&amp;Schedule_2015!$C$2:$C$257,Schedule_2015!$B$2:$B$257),2,0))</f>
        <v>CLE</v>
      </c>
      <c r="BK1001" s="3">
        <f>VLOOKUP(BJ1001,Def!$A$2:$Z$34,23,0)</f>
        <v>130.19999999999999</v>
      </c>
      <c r="BL1001" s="3">
        <f>VLOOKUP(BJ1001,Def!$A$2:$Z$34,16,0)</f>
        <v>186.2</v>
      </c>
      <c r="BM1001" s="3">
        <f>VLOOKUP(BJ1001,Def!$A$2:$Z$34,17,0)</f>
        <v>5</v>
      </c>
      <c r="BN1001" s="3">
        <f>VLOOKUP(BJ1001,Def!$A$2:$Z$34,24,0)</f>
        <v>4</v>
      </c>
      <c r="BO1001" s="1">
        <f t="shared" ca="1" si="225"/>
        <v>0</v>
      </c>
      <c r="BP1001" s="1">
        <f t="shared" ca="1" si="226"/>
        <v>0</v>
      </c>
      <c r="BQ1001" s="1">
        <f t="shared" ca="1" si="227"/>
        <v>0</v>
      </c>
      <c r="BR1001" s="1">
        <f t="shared" ca="1" si="228"/>
        <v>0</v>
      </c>
      <c r="BS1001" s="1">
        <f t="shared" ca="1" si="229"/>
        <v>0</v>
      </c>
      <c r="BT1001" s="1">
        <f t="shared" ca="1" si="230"/>
        <v>0</v>
      </c>
      <c r="BU1001" s="1">
        <f t="shared" ca="1" si="231"/>
        <v>0</v>
      </c>
      <c r="BV1001" s="1">
        <f t="shared" ca="1" si="232"/>
        <v>0</v>
      </c>
      <c r="BW1001" s="1">
        <f t="shared" ca="1" si="233"/>
        <v>0</v>
      </c>
      <c r="BX1001" s="1">
        <f t="shared" ca="1" si="234"/>
        <v>0</v>
      </c>
      <c r="BY1001" s="1">
        <f t="shared" ca="1" si="235"/>
        <v>0</v>
      </c>
      <c r="BZ1001" s="1">
        <f t="shared" ca="1" si="236"/>
        <v>0</v>
      </c>
      <c r="CA1001" s="1">
        <f t="shared" ca="1" si="237"/>
        <v>0</v>
      </c>
      <c r="CB1001" s="1">
        <f t="shared" ca="1" si="238"/>
        <v>0</v>
      </c>
      <c r="CC1001" s="1">
        <f t="shared" ca="1" si="239"/>
        <v>0</v>
      </c>
    </row>
    <row r="1002" spans="1:81" hidden="1" x14ac:dyDescent="0.25">
      <c r="A1002" s="1" t="s">
        <v>767</v>
      </c>
      <c r="B1002" s="1" t="s">
        <v>768</v>
      </c>
      <c r="C1002" s="1" t="s">
        <v>62</v>
      </c>
      <c r="D1002" s="1" t="s">
        <v>744</v>
      </c>
      <c r="E1002" s="1" t="s">
        <v>100</v>
      </c>
      <c r="F1002">
        <v>0</v>
      </c>
      <c r="G1002">
        <v>0</v>
      </c>
      <c r="H1002">
        <v>0</v>
      </c>
      <c r="I1002">
        <v>0</v>
      </c>
      <c r="J1002">
        <v>1</v>
      </c>
      <c r="AP1002">
        <v>9</v>
      </c>
      <c r="AQ1002">
        <v>9</v>
      </c>
      <c r="AR1002">
        <v>0</v>
      </c>
      <c r="AS1002">
        <v>1</v>
      </c>
      <c r="AT1002">
        <v>0</v>
      </c>
      <c r="BI1002" s="3">
        <v>5</v>
      </c>
      <c r="BJ1002" s="3" t="str">
        <f t="array" ref="BJ1002">IF(C1002="yes",VLOOKUP(BI1002&amp;D1002,CHOOSE({1,2},Schedule_2015!$A$2:$A$257&amp;Schedule_2015!$B$2:$B$257,Schedule_2015!$C$2:$C$257),2,0),VLOOKUP(BI1002&amp;D1002,CHOOSE({1,2},Schedule_2015!$A$2:$A$257&amp;Schedule_2015!$C$2:$C$257,Schedule_2015!$B$2:$B$257),2,0))</f>
        <v>CLE</v>
      </c>
      <c r="BK1002" s="3">
        <f>VLOOKUP(BJ1002,Def!$A$2:$Z$34,23,0)</f>
        <v>130.19999999999999</v>
      </c>
      <c r="BL1002" s="3">
        <f>VLOOKUP(BJ1002,Def!$A$2:$Z$34,16,0)</f>
        <v>186.2</v>
      </c>
      <c r="BM1002" s="3">
        <f>VLOOKUP(BJ1002,Def!$A$2:$Z$34,17,0)</f>
        <v>5</v>
      </c>
      <c r="BN1002" s="3">
        <f>VLOOKUP(BJ1002,Def!$A$2:$Z$34,24,0)</f>
        <v>4</v>
      </c>
      <c r="BO1002" s="1">
        <f t="shared" ca="1" si="225"/>
        <v>0</v>
      </c>
      <c r="BP1002" s="1">
        <f t="shared" ca="1" si="226"/>
        <v>0</v>
      </c>
      <c r="BQ1002" s="1">
        <f t="shared" ca="1" si="227"/>
        <v>0</v>
      </c>
      <c r="BR1002" s="1">
        <f t="shared" ca="1" si="228"/>
        <v>0</v>
      </c>
      <c r="BS1002" s="1">
        <f t="shared" ca="1" si="229"/>
        <v>0</v>
      </c>
      <c r="BT1002" s="1">
        <f t="shared" ca="1" si="230"/>
        <v>0</v>
      </c>
      <c r="BU1002" s="1">
        <f t="shared" ca="1" si="231"/>
        <v>0</v>
      </c>
      <c r="BV1002" s="1">
        <f t="shared" ca="1" si="232"/>
        <v>0</v>
      </c>
      <c r="BW1002" s="1">
        <f t="shared" ca="1" si="233"/>
        <v>0</v>
      </c>
      <c r="BX1002" s="1">
        <f t="shared" ca="1" si="234"/>
        <v>0</v>
      </c>
      <c r="BY1002" s="1">
        <f t="shared" ca="1" si="235"/>
        <v>0</v>
      </c>
      <c r="BZ1002" s="1">
        <f t="shared" ca="1" si="236"/>
        <v>0</v>
      </c>
      <c r="CA1002" s="1">
        <f t="shared" ca="1" si="237"/>
        <v>0</v>
      </c>
      <c r="CB1002" s="1">
        <f t="shared" ca="1" si="238"/>
        <v>0</v>
      </c>
      <c r="CC1002" s="1">
        <f t="shared" ca="1" si="239"/>
        <v>0</v>
      </c>
    </row>
    <row r="1003" spans="1:81" hidden="1" x14ac:dyDescent="0.25">
      <c r="A1003" s="1" t="s">
        <v>769</v>
      </c>
      <c r="B1003" s="1" t="s">
        <v>770</v>
      </c>
      <c r="C1003" s="1" t="s">
        <v>62</v>
      </c>
      <c r="D1003" s="1" t="s">
        <v>744</v>
      </c>
      <c r="E1003" s="1" t="s">
        <v>115</v>
      </c>
      <c r="F1003">
        <v>5</v>
      </c>
      <c r="G1003">
        <v>0</v>
      </c>
      <c r="H1003">
        <v>0</v>
      </c>
      <c r="I1003">
        <v>0</v>
      </c>
      <c r="J1003">
        <v>7</v>
      </c>
      <c r="BI1003" s="3">
        <v>5</v>
      </c>
      <c r="BJ1003" s="3" t="str">
        <f t="array" ref="BJ1003">IF(C1003="yes",VLOOKUP(BI1003&amp;D1003,CHOOSE({1,2},Schedule_2015!$A$2:$A$257&amp;Schedule_2015!$B$2:$B$257,Schedule_2015!$C$2:$C$257),2,0),VLOOKUP(BI1003&amp;D1003,CHOOSE({1,2},Schedule_2015!$A$2:$A$257&amp;Schedule_2015!$C$2:$C$257,Schedule_2015!$B$2:$B$257),2,0))</f>
        <v>CLE</v>
      </c>
      <c r="BK1003" s="3">
        <f>VLOOKUP(BJ1003,Def!$A$2:$Z$34,23,0)</f>
        <v>130.19999999999999</v>
      </c>
      <c r="BL1003" s="3">
        <f>VLOOKUP(BJ1003,Def!$A$2:$Z$34,16,0)</f>
        <v>186.2</v>
      </c>
      <c r="BM1003" s="3">
        <f>VLOOKUP(BJ1003,Def!$A$2:$Z$34,17,0)</f>
        <v>5</v>
      </c>
      <c r="BN1003" s="3">
        <f>VLOOKUP(BJ1003,Def!$A$2:$Z$34,24,0)</f>
        <v>4</v>
      </c>
      <c r="BO1003" s="1">
        <f t="shared" ca="1" si="225"/>
        <v>0</v>
      </c>
      <c r="BP1003" s="1">
        <f t="shared" ca="1" si="226"/>
        <v>0</v>
      </c>
      <c r="BQ1003" s="1">
        <f t="shared" ca="1" si="227"/>
        <v>0</v>
      </c>
      <c r="BR1003" s="1">
        <f t="shared" ca="1" si="228"/>
        <v>0</v>
      </c>
      <c r="BS1003" s="1">
        <f t="shared" ca="1" si="229"/>
        <v>0</v>
      </c>
      <c r="BT1003" s="1">
        <f t="shared" ca="1" si="230"/>
        <v>0</v>
      </c>
      <c r="BU1003" s="1">
        <f t="shared" ca="1" si="231"/>
        <v>0</v>
      </c>
      <c r="BV1003" s="1">
        <f t="shared" ca="1" si="232"/>
        <v>0</v>
      </c>
      <c r="BW1003" s="1">
        <f t="shared" ca="1" si="233"/>
        <v>0</v>
      </c>
      <c r="BX1003" s="1">
        <f t="shared" ca="1" si="234"/>
        <v>0</v>
      </c>
      <c r="BY1003" s="1">
        <f t="shared" ca="1" si="235"/>
        <v>0</v>
      </c>
      <c r="BZ1003" s="1">
        <f t="shared" ca="1" si="236"/>
        <v>0</v>
      </c>
      <c r="CA1003" s="1">
        <f t="shared" ca="1" si="237"/>
        <v>0</v>
      </c>
      <c r="CB1003" s="1">
        <f t="shared" ca="1" si="238"/>
        <v>0</v>
      </c>
      <c r="CC1003" s="1">
        <f t="shared" ca="1" si="239"/>
        <v>0</v>
      </c>
    </row>
    <row r="1004" spans="1:81" hidden="1" x14ac:dyDescent="0.25">
      <c r="A1004" s="1" t="s">
        <v>771</v>
      </c>
      <c r="B1004" s="1" t="s">
        <v>772</v>
      </c>
      <c r="C1004" s="1" t="s">
        <v>62</v>
      </c>
      <c r="D1004" s="1" t="s">
        <v>744</v>
      </c>
      <c r="E1004" s="1" t="s">
        <v>94</v>
      </c>
      <c r="F1004">
        <v>3</v>
      </c>
      <c r="G1004">
        <v>0</v>
      </c>
      <c r="H1004">
        <v>0</v>
      </c>
      <c r="I1004">
        <v>2</v>
      </c>
      <c r="J1004">
        <v>3</v>
      </c>
      <c r="BI1004" s="3">
        <v>5</v>
      </c>
      <c r="BJ1004" s="3" t="str">
        <f t="array" ref="BJ1004">IF(C1004="yes",VLOOKUP(BI1004&amp;D1004,CHOOSE({1,2},Schedule_2015!$A$2:$A$257&amp;Schedule_2015!$B$2:$B$257,Schedule_2015!$C$2:$C$257),2,0),VLOOKUP(BI1004&amp;D1004,CHOOSE({1,2},Schedule_2015!$A$2:$A$257&amp;Schedule_2015!$C$2:$C$257,Schedule_2015!$B$2:$B$257),2,0))</f>
        <v>CLE</v>
      </c>
      <c r="BK1004" s="3">
        <f>VLOOKUP(BJ1004,Def!$A$2:$Z$34,23,0)</f>
        <v>130.19999999999999</v>
      </c>
      <c r="BL1004" s="3">
        <f>VLOOKUP(BJ1004,Def!$A$2:$Z$34,16,0)</f>
        <v>186.2</v>
      </c>
      <c r="BM1004" s="3">
        <f>VLOOKUP(BJ1004,Def!$A$2:$Z$34,17,0)</f>
        <v>5</v>
      </c>
      <c r="BN1004" s="3">
        <f>VLOOKUP(BJ1004,Def!$A$2:$Z$34,24,0)</f>
        <v>4</v>
      </c>
      <c r="BO1004" s="1">
        <f t="shared" ca="1" si="225"/>
        <v>0</v>
      </c>
      <c r="BP1004" s="1">
        <f t="shared" ca="1" si="226"/>
        <v>0</v>
      </c>
      <c r="BQ1004" s="1">
        <f t="shared" ca="1" si="227"/>
        <v>0</v>
      </c>
      <c r="BR1004" s="1">
        <f t="shared" ca="1" si="228"/>
        <v>0</v>
      </c>
      <c r="BS1004" s="1">
        <f t="shared" ca="1" si="229"/>
        <v>0</v>
      </c>
      <c r="BT1004" s="1">
        <f t="shared" ca="1" si="230"/>
        <v>0</v>
      </c>
      <c r="BU1004" s="1">
        <f t="shared" ca="1" si="231"/>
        <v>0</v>
      </c>
      <c r="BV1004" s="1">
        <f t="shared" ca="1" si="232"/>
        <v>0</v>
      </c>
      <c r="BW1004" s="1">
        <f t="shared" ca="1" si="233"/>
        <v>0</v>
      </c>
      <c r="BX1004" s="1">
        <f t="shared" ca="1" si="234"/>
        <v>0</v>
      </c>
      <c r="BY1004" s="1">
        <f t="shared" ca="1" si="235"/>
        <v>0</v>
      </c>
      <c r="BZ1004" s="1">
        <f t="shared" ca="1" si="236"/>
        <v>0</v>
      </c>
      <c r="CA1004" s="1">
        <f t="shared" ca="1" si="237"/>
        <v>0</v>
      </c>
      <c r="CB1004" s="1">
        <f t="shared" ca="1" si="238"/>
        <v>0</v>
      </c>
      <c r="CC1004" s="1">
        <f t="shared" ca="1" si="239"/>
        <v>0</v>
      </c>
    </row>
    <row r="1005" spans="1:81" hidden="1" x14ac:dyDescent="0.25">
      <c r="A1005" s="1" t="s">
        <v>773</v>
      </c>
      <c r="B1005" s="1" t="s">
        <v>774</v>
      </c>
      <c r="C1005" s="1" t="s">
        <v>62</v>
      </c>
      <c r="D1005" s="1" t="s">
        <v>744</v>
      </c>
      <c r="E1005" s="1" t="s">
        <v>187</v>
      </c>
      <c r="F1005">
        <v>0</v>
      </c>
      <c r="G1005">
        <v>0</v>
      </c>
      <c r="H1005">
        <v>0</v>
      </c>
      <c r="I1005">
        <v>1</v>
      </c>
      <c r="J1005">
        <v>3</v>
      </c>
      <c r="BI1005" s="3">
        <v>5</v>
      </c>
      <c r="BJ1005" s="3" t="str">
        <f t="array" ref="BJ1005">IF(C1005="yes",VLOOKUP(BI1005&amp;D1005,CHOOSE({1,2},Schedule_2015!$A$2:$A$257&amp;Schedule_2015!$B$2:$B$257,Schedule_2015!$C$2:$C$257),2,0),VLOOKUP(BI1005&amp;D1005,CHOOSE({1,2},Schedule_2015!$A$2:$A$257&amp;Schedule_2015!$C$2:$C$257,Schedule_2015!$B$2:$B$257),2,0))</f>
        <v>CLE</v>
      </c>
      <c r="BK1005" s="3">
        <f>VLOOKUP(BJ1005,Def!$A$2:$Z$34,23,0)</f>
        <v>130.19999999999999</v>
      </c>
      <c r="BL1005" s="3">
        <f>VLOOKUP(BJ1005,Def!$A$2:$Z$34,16,0)</f>
        <v>186.2</v>
      </c>
      <c r="BM1005" s="3">
        <f>VLOOKUP(BJ1005,Def!$A$2:$Z$34,17,0)</f>
        <v>5</v>
      </c>
      <c r="BN1005" s="3">
        <f>VLOOKUP(BJ1005,Def!$A$2:$Z$34,24,0)</f>
        <v>4</v>
      </c>
      <c r="BO1005" s="1">
        <f t="shared" ca="1" si="225"/>
        <v>0</v>
      </c>
      <c r="BP1005" s="1">
        <f t="shared" ca="1" si="226"/>
        <v>0</v>
      </c>
      <c r="BQ1005" s="1">
        <f t="shared" ca="1" si="227"/>
        <v>0</v>
      </c>
      <c r="BR1005" s="1">
        <f t="shared" ca="1" si="228"/>
        <v>0</v>
      </c>
      <c r="BS1005" s="1">
        <f t="shared" ca="1" si="229"/>
        <v>0</v>
      </c>
      <c r="BT1005" s="1">
        <f t="shared" ca="1" si="230"/>
        <v>0</v>
      </c>
      <c r="BU1005" s="1">
        <f t="shared" ca="1" si="231"/>
        <v>0</v>
      </c>
      <c r="BV1005" s="1">
        <f t="shared" ca="1" si="232"/>
        <v>0</v>
      </c>
      <c r="BW1005" s="1">
        <f t="shared" ca="1" si="233"/>
        <v>0</v>
      </c>
      <c r="BX1005" s="1">
        <f t="shared" ca="1" si="234"/>
        <v>0</v>
      </c>
      <c r="BY1005" s="1">
        <f t="shared" ca="1" si="235"/>
        <v>0</v>
      </c>
      <c r="BZ1005" s="1">
        <f t="shared" ca="1" si="236"/>
        <v>0</v>
      </c>
      <c r="CA1005" s="1">
        <f t="shared" ca="1" si="237"/>
        <v>0</v>
      </c>
      <c r="CB1005" s="1">
        <f t="shared" ca="1" si="238"/>
        <v>0</v>
      </c>
      <c r="CC1005" s="1">
        <f t="shared" ca="1" si="239"/>
        <v>0</v>
      </c>
    </row>
    <row r="1006" spans="1:81" hidden="1" x14ac:dyDescent="0.25">
      <c r="A1006" s="1" t="s">
        <v>775</v>
      </c>
      <c r="B1006" s="1" t="s">
        <v>776</v>
      </c>
      <c r="C1006" s="1" t="s">
        <v>62</v>
      </c>
      <c r="D1006" s="1" t="s">
        <v>744</v>
      </c>
      <c r="E1006" s="1" t="s">
        <v>115</v>
      </c>
      <c r="F1006">
        <v>1</v>
      </c>
      <c r="G1006">
        <v>0</v>
      </c>
      <c r="H1006">
        <v>0</v>
      </c>
      <c r="I1006">
        <v>0</v>
      </c>
      <c r="J1006">
        <v>1</v>
      </c>
      <c r="BI1006" s="3">
        <v>5</v>
      </c>
      <c r="BJ1006" s="3" t="str">
        <f t="array" ref="BJ1006">IF(C1006="yes",VLOOKUP(BI1006&amp;D1006,CHOOSE({1,2},Schedule_2015!$A$2:$A$257&amp;Schedule_2015!$B$2:$B$257,Schedule_2015!$C$2:$C$257),2,0),VLOOKUP(BI1006&amp;D1006,CHOOSE({1,2},Schedule_2015!$A$2:$A$257&amp;Schedule_2015!$C$2:$C$257,Schedule_2015!$B$2:$B$257),2,0))</f>
        <v>CLE</v>
      </c>
      <c r="BK1006" s="3">
        <f>VLOOKUP(BJ1006,Def!$A$2:$Z$34,23,0)</f>
        <v>130.19999999999999</v>
      </c>
      <c r="BL1006" s="3">
        <f>VLOOKUP(BJ1006,Def!$A$2:$Z$34,16,0)</f>
        <v>186.2</v>
      </c>
      <c r="BM1006" s="3">
        <f>VLOOKUP(BJ1006,Def!$A$2:$Z$34,17,0)</f>
        <v>5</v>
      </c>
      <c r="BN1006" s="3">
        <f>VLOOKUP(BJ1006,Def!$A$2:$Z$34,24,0)</f>
        <v>4</v>
      </c>
      <c r="BO1006" s="1">
        <f t="shared" ca="1" si="225"/>
        <v>0</v>
      </c>
      <c r="BP1006" s="1">
        <f t="shared" ca="1" si="226"/>
        <v>0</v>
      </c>
      <c r="BQ1006" s="1">
        <f t="shared" ca="1" si="227"/>
        <v>0</v>
      </c>
      <c r="BR1006" s="1">
        <f t="shared" ca="1" si="228"/>
        <v>0</v>
      </c>
      <c r="BS1006" s="1">
        <f t="shared" ca="1" si="229"/>
        <v>0</v>
      </c>
      <c r="BT1006" s="1">
        <f t="shared" ca="1" si="230"/>
        <v>0</v>
      </c>
      <c r="BU1006" s="1">
        <f t="shared" ca="1" si="231"/>
        <v>0</v>
      </c>
      <c r="BV1006" s="1">
        <f t="shared" ca="1" si="232"/>
        <v>0</v>
      </c>
      <c r="BW1006" s="1">
        <f t="shared" ca="1" si="233"/>
        <v>0</v>
      </c>
      <c r="BX1006" s="1">
        <f t="shared" ca="1" si="234"/>
        <v>0</v>
      </c>
      <c r="BY1006" s="1">
        <f t="shared" ca="1" si="235"/>
        <v>0</v>
      </c>
      <c r="BZ1006" s="1">
        <f t="shared" ca="1" si="236"/>
        <v>0</v>
      </c>
      <c r="CA1006" s="1">
        <f t="shared" ca="1" si="237"/>
        <v>0</v>
      </c>
      <c r="CB1006" s="1">
        <f t="shared" ca="1" si="238"/>
        <v>0</v>
      </c>
      <c r="CC1006" s="1">
        <f t="shared" ca="1" si="239"/>
        <v>0</v>
      </c>
    </row>
    <row r="1007" spans="1:81" hidden="1" x14ac:dyDescent="0.25">
      <c r="A1007" s="1" t="s">
        <v>777</v>
      </c>
      <c r="B1007" s="1" t="s">
        <v>778</v>
      </c>
      <c r="C1007" s="1" t="s">
        <v>62</v>
      </c>
      <c r="D1007" s="1" t="s">
        <v>744</v>
      </c>
      <c r="E1007" s="1" t="s">
        <v>176</v>
      </c>
      <c r="F1007">
        <v>2</v>
      </c>
      <c r="G1007">
        <v>0</v>
      </c>
      <c r="H1007">
        <v>0</v>
      </c>
      <c r="I1007">
        <v>0</v>
      </c>
      <c r="J1007">
        <v>2</v>
      </c>
      <c r="BI1007" s="3">
        <v>5</v>
      </c>
      <c r="BJ1007" s="3" t="str">
        <f t="array" ref="BJ1007">IF(C1007="yes",VLOOKUP(BI1007&amp;D1007,CHOOSE({1,2},Schedule_2015!$A$2:$A$257&amp;Schedule_2015!$B$2:$B$257,Schedule_2015!$C$2:$C$257),2,0),VLOOKUP(BI1007&amp;D1007,CHOOSE({1,2},Schedule_2015!$A$2:$A$257&amp;Schedule_2015!$C$2:$C$257,Schedule_2015!$B$2:$B$257),2,0))</f>
        <v>CLE</v>
      </c>
      <c r="BK1007" s="3">
        <f>VLOOKUP(BJ1007,Def!$A$2:$Z$34,23,0)</f>
        <v>130.19999999999999</v>
      </c>
      <c r="BL1007" s="3">
        <f>VLOOKUP(BJ1007,Def!$A$2:$Z$34,16,0)</f>
        <v>186.2</v>
      </c>
      <c r="BM1007" s="3">
        <f>VLOOKUP(BJ1007,Def!$A$2:$Z$34,17,0)</f>
        <v>5</v>
      </c>
      <c r="BN1007" s="3">
        <f>VLOOKUP(BJ1007,Def!$A$2:$Z$34,24,0)</f>
        <v>4</v>
      </c>
      <c r="BO1007" s="1">
        <f t="shared" ca="1" si="225"/>
        <v>0</v>
      </c>
      <c r="BP1007" s="1">
        <f t="shared" ca="1" si="226"/>
        <v>0</v>
      </c>
      <c r="BQ1007" s="1">
        <f t="shared" ca="1" si="227"/>
        <v>0</v>
      </c>
      <c r="BR1007" s="1">
        <f t="shared" ca="1" si="228"/>
        <v>0</v>
      </c>
      <c r="BS1007" s="1">
        <f t="shared" ca="1" si="229"/>
        <v>0</v>
      </c>
      <c r="BT1007" s="1">
        <f t="shared" ca="1" si="230"/>
        <v>0</v>
      </c>
      <c r="BU1007" s="1">
        <f t="shared" ca="1" si="231"/>
        <v>0</v>
      </c>
      <c r="BV1007" s="1">
        <f t="shared" ca="1" si="232"/>
        <v>0</v>
      </c>
      <c r="BW1007" s="1">
        <f t="shared" ca="1" si="233"/>
        <v>0</v>
      </c>
      <c r="BX1007" s="1">
        <f t="shared" ca="1" si="234"/>
        <v>0</v>
      </c>
      <c r="BY1007" s="1">
        <f t="shared" ca="1" si="235"/>
        <v>0</v>
      </c>
      <c r="BZ1007" s="1">
        <f t="shared" ca="1" si="236"/>
        <v>0</v>
      </c>
      <c r="CA1007" s="1">
        <f t="shared" ca="1" si="237"/>
        <v>0</v>
      </c>
      <c r="CB1007" s="1">
        <f t="shared" ca="1" si="238"/>
        <v>0</v>
      </c>
      <c r="CC1007" s="1">
        <f t="shared" ca="1" si="239"/>
        <v>0</v>
      </c>
    </row>
    <row r="1008" spans="1:81" hidden="1" x14ac:dyDescent="0.25">
      <c r="A1008" s="1" t="s">
        <v>779</v>
      </c>
      <c r="B1008" s="1" t="s">
        <v>780</v>
      </c>
      <c r="C1008" s="1" t="s">
        <v>62</v>
      </c>
      <c r="D1008" s="1" t="s">
        <v>744</v>
      </c>
      <c r="E1008" s="1" t="s">
        <v>105</v>
      </c>
      <c r="F1008">
        <v>2</v>
      </c>
      <c r="G1008">
        <v>0</v>
      </c>
      <c r="H1008">
        <v>0</v>
      </c>
      <c r="I1008">
        <v>0</v>
      </c>
      <c r="J1008">
        <v>0</v>
      </c>
      <c r="BI1008" s="3">
        <v>5</v>
      </c>
      <c r="BJ1008" s="3" t="str">
        <f t="array" ref="BJ1008">IF(C1008="yes",VLOOKUP(BI1008&amp;D1008,CHOOSE({1,2},Schedule_2015!$A$2:$A$257&amp;Schedule_2015!$B$2:$B$257,Schedule_2015!$C$2:$C$257),2,0),VLOOKUP(BI1008&amp;D1008,CHOOSE({1,2},Schedule_2015!$A$2:$A$257&amp;Schedule_2015!$C$2:$C$257,Schedule_2015!$B$2:$B$257),2,0))</f>
        <v>CLE</v>
      </c>
      <c r="BK1008" s="3">
        <f>VLOOKUP(BJ1008,Def!$A$2:$Z$34,23,0)</f>
        <v>130.19999999999999</v>
      </c>
      <c r="BL1008" s="3">
        <f>VLOOKUP(BJ1008,Def!$A$2:$Z$34,16,0)</f>
        <v>186.2</v>
      </c>
      <c r="BM1008" s="3">
        <f>VLOOKUP(BJ1008,Def!$A$2:$Z$34,17,0)</f>
        <v>5</v>
      </c>
      <c r="BN1008" s="3">
        <f>VLOOKUP(BJ1008,Def!$A$2:$Z$34,24,0)</f>
        <v>4</v>
      </c>
      <c r="BO1008" s="1">
        <f t="shared" ca="1" si="225"/>
        <v>0</v>
      </c>
      <c r="BP1008" s="1">
        <f t="shared" ca="1" si="226"/>
        <v>0</v>
      </c>
      <c r="BQ1008" s="1">
        <f t="shared" ca="1" si="227"/>
        <v>0</v>
      </c>
      <c r="BR1008" s="1">
        <f t="shared" ca="1" si="228"/>
        <v>0</v>
      </c>
      <c r="BS1008" s="1">
        <f t="shared" ca="1" si="229"/>
        <v>0</v>
      </c>
      <c r="BT1008" s="1">
        <f t="shared" ca="1" si="230"/>
        <v>0</v>
      </c>
      <c r="BU1008" s="1">
        <f t="shared" ca="1" si="231"/>
        <v>0</v>
      </c>
      <c r="BV1008" s="1">
        <f t="shared" ca="1" si="232"/>
        <v>0</v>
      </c>
      <c r="BW1008" s="1">
        <f t="shared" ca="1" si="233"/>
        <v>0</v>
      </c>
      <c r="BX1008" s="1">
        <f t="shared" ca="1" si="234"/>
        <v>0</v>
      </c>
      <c r="BY1008" s="1">
        <f t="shared" ca="1" si="235"/>
        <v>0</v>
      </c>
      <c r="BZ1008" s="1">
        <f t="shared" ca="1" si="236"/>
        <v>0</v>
      </c>
      <c r="CA1008" s="1">
        <f t="shared" ca="1" si="237"/>
        <v>0</v>
      </c>
      <c r="CB1008" s="1">
        <f t="shared" ca="1" si="238"/>
        <v>0</v>
      </c>
      <c r="CC1008" s="1">
        <f t="shared" ca="1" si="239"/>
        <v>0</v>
      </c>
    </row>
    <row r="1009" spans="1:81" hidden="1" x14ac:dyDescent="0.25">
      <c r="A1009" s="1" t="s">
        <v>781</v>
      </c>
      <c r="B1009" s="1" t="s">
        <v>782</v>
      </c>
      <c r="C1009" s="1" t="s">
        <v>62</v>
      </c>
      <c r="D1009" s="1" t="s">
        <v>744</v>
      </c>
      <c r="E1009" s="1" t="s">
        <v>100</v>
      </c>
      <c r="F1009">
        <v>0</v>
      </c>
      <c r="G1009">
        <v>0</v>
      </c>
      <c r="H1009">
        <v>0</v>
      </c>
      <c r="I1009">
        <v>0</v>
      </c>
      <c r="J1009">
        <v>1</v>
      </c>
      <c r="BI1009" s="3">
        <v>5</v>
      </c>
      <c r="BJ1009" s="3" t="str">
        <f t="array" ref="BJ1009">IF(C1009="yes",VLOOKUP(BI1009&amp;D1009,CHOOSE({1,2},Schedule_2015!$A$2:$A$257&amp;Schedule_2015!$B$2:$B$257,Schedule_2015!$C$2:$C$257),2,0),VLOOKUP(BI1009&amp;D1009,CHOOSE({1,2},Schedule_2015!$A$2:$A$257&amp;Schedule_2015!$C$2:$C$257,Schedule_2015!$B$2:$B$257),2,0))</f>
        <v>CLE</v>
      </c>
      <c r="BK1009" s="3">
        <f>VLOOKUP(BJ1009,Def!$A$2:$Z$34,23,0)</f>
        <v>130.19999999999999</v>
      </c>
      <c r="BL1009" s="3">
        <f>VLOOKUP(BJ1009,Def!$A$2:$Z$34,16,0)</f>
        <v>186.2</v>
      </c>
      <c r="BM1009" s="3">
        <f>VLOOKUP(BJ1009,Def!$A$2:$Z$34,17,0)</f>
        <v>5</v>
      </c>
      <c r="BN1009" s="3">
        <f>VLOOKUP(BJ1009,Def!$A$2:$Z$34,24,0)</f>
        <v>4</v>
      </c>
      <c r="BO1009" s="1">
        <f t="shared" ca="1" si="225"/>
        <v>0</v>
      </c>
      <c r="BP1009" s="1">
        <f t="shared" ca="1" si="226"/>
        <v>0</v>
      </c>
      <c r="BQ1009" s="1">
        <f t="shared" ca="1" si="227"/>
        <v>0</v>
      </c>
      <c r="BR1009" s="1">
        <f t="shared" ca="1" si="228"/>
        <v>0</v>
      </c>
      <c r="BS1009" s="1">
        <f t="shared" ca="1" si="229"/>
        <v>0</v>
      </c>
      <c r="BT1009" s="1">
        <f t="shared" ca="1" si="230"/>
        <v>0</v>
      </c>
      <c r="BU1009" s="1">
        <f t="shared" ca="1" si="231"/>
        <v>0</v>
      </c>
      <c r="BV1009" s="1">
        <f t="shared" ca="1" si="232"/>
        <v>0</v>
      </c>
      <c r="BW1009" s="1">
        <f t="shared" ca="1" si="233"/>
        <v>0</v>
      </c>
      <c r="BX1009" s="1">
        <f t="shared" ca="1" si="234"/>
        <v>0</v>
      </c>
      <c r="BY1009" s="1">
        <f t="shared" ca="1" si="235"/>
        <v>0</v>
      </c>
      <c r="BZ1009" s="1">
        <f t="shared" ca="1" si="236"/>
        <v>0</v>
      </c>
      <c r="CA1009" s="1">
        <f t="shared" ca="1" si="237"/>
        <v>0</v>
      </c>
      <c r="CB1009" s="1">
        <f t="shared" ca="1" si="238"/>
        <v>0</v>
      </c>
      <c r="CC1009" s="1">
        <f t="shared" ca="1" si="239"/>
        <v>0</v>
      </c>
    </row>
    <row r="1010" spans="1:81" hidden="1" x14ac:dyDescent="0.25">
      <c r="A1010" s="1" t="s">
        <v>783</v>
      </c>
      <c r="B1010" s="1" t="s">
        <v>784</v>
      </c>
      <c r="C1010" s="1" t="s">
        <v>62</v>
      </c>
      <c r="D1010" s="1" t="s">
        <v>744</v>
      </c>
      <c r="E1010" s="1" t="s">
        <v>94</v>
      </c>
      <c r="F1010">
        <v>0</v>
      </c>
      <c r="G1010">
        <v>0</v>
      </c>
      <c r="H1010">
        <v>0</v>
      </c>
      <c r="I1010">
        <v>1</v>
      </c>
      <c r="J1010">
        <v>1</v>
      </c>
      <c r="BI1010" s="3">
        <v>5</v>
      </c>
      <c r="BJ1010" s="3" t="str">
        <f t="array" ref="BJ1010">IF(C1010="yes",VLOOKUP(BI1010&amp;D1010,CHOOSE({1,2},Schedule_2015!$A$2:$A$257&amp;Schedule_2015!$B$2:$B$257,Schedule_2015!$C$2:$C$257),2,0),VLOOKUP(BI1010&amp;D1010,CHOOSE({1,2},Schedule_2015!$A$2:$A$257&amp;Schedule_2015!$C$2:$C$257,Schedule_2015!$B$2:$B$257),2,0))</f>
        <v>CLE</v>
      </c>
      <c r="BK1010" s="3">
        <f>VLOOKUP(BJ1010,Def!$A$2:$Z$34,23,0)</f>
        <v>130.19999999999999</v>
      </c>
      <c r="BL1010" s="3">
        <f>VLOOKUP(BJ1010,Def!$A$2:$Z$34,16,0)</f>
        <v>186.2</v>
      </c>
      <c r="BM1010" s="3">
        <f>VLOOKUP(BJ1010,Def!$A$2:$Z$34,17,0)</f>
        <v>5</v>
      </c>
      <c r="BN1010" s="3">
        <f>VLOOKUP(BJ1010,Def!$A$2:$Z$34,24,0)</f>
        <v>4</v>
      </c>
      <c r="BO1010" s="1">
        <f t="shared" ca="1" si="225"/>
        <v>0</v>
      </c>
      <c r="BP1010" s="1">
        <f t="shared" ca="1" si="226"/>
        <v>0</v>
      </c>
      <c r="BQ1010" s="1">
        <f t="shared" ca="1" si="227"/>
        <v>0</v>
      </c>
      <c r="BR1010" s="1">
        <f t="shared" ca="1" si="228"/>
        <v>0</v>
      </c>
      <c r="BS1010" s="1">
        <f t="shared" ca="1" si="229"/>
        <v>0</v>
      </c>
      <c r="BT1010" s="1">
        <f t="shared" ca="1" si="230"/>
        <v>0</v>
      </c>
      <c r="BU1010" s="1">
        <f t="shared" ca="1" si="231"/>
        <v>0</v>
      </c>
      <c r="BV1010" s="1">
        <f t="shared" ca="1" si="232"/>
        <v>0</v>
      </c>
      <c r="BW1010" s="1">
        <f t="shared" ca="1" si="233"/>
        <v>0</v>
      </c>
      <c r="BX1010" s="1">
        <f t="shared" ca="1" si="234"/>
        <v>0</v>
      </c>
      <c r="BY1010" s="1">
        <f t="shared" ca="1" si="235"/>
        <v>0</v>
      </c>
      <c r="BZ1010" s="1">
        <f t="shared" ca="1" si="236"/>
        <v>0</v>
      </c>
      <c r="CA1010" s="1">
        <f t="shared" ca="1" si="237"/>
        <v>0</v>
      </c>
      <c r="CB1010" s="1">
        <f t="shared" ca="1" si="238"/>
        <v>0</v>
      </c>
      <c r="CC1010" s="1">
        <f t="shared" ca="1" si="239"/>
        <v>0</v>
      </c>
    </row>
    <row r="1011" spans="1:81" hidden="1" x14ac:dyDescent="0.25">
      <c r="A1011" s="1" t="s">
        <v>307</v>
      </c>
      <c r="B1011" s="1" t="s">
        <v>785</v>
      </c>
      <c r="C1011" s="1" t="s">
        <v>62</v>
      </c>
      <c r="D1011" s="1" t="s">
        <v>744</v>
      </c>
      <c r="E1011" s="1" t="s">
        <v>118</v>
      </c>
      <c r="F1011">
        <v>1</v>
      </c>
      <c r="G1011">
        <v>0</v>
      </c>
      <c r="H1011">
        <v>0</v>
      </c>
      <c r="I1011">
        <v>0</v>
      </c>
      <c r="J1011">
        <v>5</v>
      </c>
      <c r="BI1011" s="3">
        <v>5</v>
      </c>
      <c r="BJ1011" s="3" t="str">
        <f t="array" ref="BJ1011">IF(C1011="yes",VLOOKUP(BI1011&amp;D1011,CHOOSE({1,2},Schedule_2015!$A$2:$A$257&amp;Schedule_2015!$B$2:$B$257,Schedule_2015!$C$2:$C$257),2,0),VLOOKUP(BI1011&amp;D1011,CHOOSE({1,2},Schedule_2015!$A$2:$A$257&amp;Schedule_2015!$C$2:$C$257,Schedule_2015!$B$2:$B$257),2,0))</f>
        <v>CLE</v>
      </c>
      <c r="BK1011" s="3">
        <f>VLOOKUP(BJ1011,Def!$A$2:$Z$34,23,0)</f>
        <v>130.19999999999999</v>
      </c>
      <c r="BL1011" s="3">
        <f>VLOOKUP(BJ1011,Def!$A$2:$Z$34,16,0)</f>
        <v>186.2</v>
      </c>
      <c r="BM1011" s="3">
        <f>VLOOKUP(BJ1011,Def!$A$2:$Z$34,17,0)</f>
        <v>5</v>
      </c>
      <c r="BN1011" s="3">
        <f>VLOOKUP(BJ1011,Def!$A$2:$Z$34,24,0)</f>
        <v>4</v>
      </c>
      <c r="BO1011" s="1">
        <f t="shared" ca="1" si="225"/>
        <v>0</v>
      </c>
      <c r="BP1011" s="1">
        <f t="shared" ca="1" si="226"/>
        <v>0</v>
      </c>
      <c r="BQ1011" s="1">
        <f t="shared" ca="1" si="227"/>
        <v>0</v>
      </c>
      <c r="BR1011" s="1">
        <f t="shared" ca="1" si="228"/>
        <v>0</v>
      </c>
      <c r="BS1011" s="1">
        <f t="shared" ca="1" si="229"/>
        <v>0</v>
      </c>
      <c r="BT1011" s="1">
        <f t="shared" ca="1" si="230"/>
        <v>0</v>
      </c>
      <c r="BU1011" s="1">
        <f t="shared" ca="1" si="231"/>
        <v>0</v>
      </c>
      <c r="BV1011" s="1">
        <f t="shared" ca="1" si="232"/>
        <v>0</v>
      </c>
      <c r="BW1011" s="1">
        <f t="shared" ca="1" si="233"/>
        <v>0</v>
      </c>
      <c r="BX1011" s="1">
        <f t="shared" ca="1" si="234"/>
        <v>0</v>
      </c>
      <c r="BY1011" s="1">
        <f t="shared" ca="1" si="235"/>
        <v>0</v>
      </c>
      <c r="BZ1011" s="1">
        <f t="shared" ca="1" si="236"/>
        <v>0</v>
      </c>
      <c r="CA1011" s="1">
        <f t="shared" ca="1" si="237"/>
        <v>0</v>
      </c>
      <c r="CB1011" s="1">
        <f t="shared" ca="1" si="238"/>
        <v>0</v>
      </c>
      <c r="CC1011" s="1">
        <f t="shared" ca="1" si="239"/>
        <v>0</v>
      </c>
    </row>
    <row r="1012" spans="1:81" hidden="1" x14ac:dyDescent="0.25">
      <c r="A1012" s="1" t="s">
        <v>786</v>
      </c>
      <c r="B1012" s="1" t="s">
        <v>787</v>
      </c>
      <c r="C1012" s="1" t="s">
        <v>62</v>
      </c>
      <c r="D1012" s="1" t="s">
        <v>744</v>
      </c>
      <c r="E1012" s="1" t="s">
        <v>105</v>
      </c>
      <c r="F1012">
        <v>1</v>
      </c>
      <c r="G1012">
        <v>0</v>
      </c>
      <c r="H1012">
        <v>0</v>
      </c>
      <c r="I1012">
        <v>0</v>
      </c>
      <c r="J1012">
        <v>2</v>
      </c>
      <c r="BI1012" s="3">
        <v>5</v>
      </c>
      <c r="BJ1012" s="3" t="str">
        <f t="array" ref="BJ1012">IF(C1012="yes",VLOOKUP(BI1012&amp;D1012,CHOOSE({1,2},Schedule_2015!$A$2:$A$257&amp;Schedule_2015!$B$2:$B$257,Schedule_2015!$C$2:$C$257),2,0),VLOOKUP(BI1012&amp;D1012,CHOOSE({1,2},Schedule_2015!$A$2:$A$257&amp;Schedule_2015!$C$2:$C$257,Schedule_2015!$B$2:$B$257),2,0))</f>
        <v>CLE</v>
      </c>
      <c r="BK1012" s="3">
        <f>VLOOKUP(BJ1012,Def!$A$2:$Z$34,23,0)</f>
        <v>130.19999999999999</v>
      </c>
      <c r="BL1012" s="3">
        <f>VLOOKUP(BJ1012,Def!$A$2:$Z$34,16,0)</f>
        <v>186.2</v>
      </c>
      <c r="BM1012" s="3">
        <f>VLOOKUP(BJ1012,Def!$A$2:$Z$34,17,0)</f>
        <v>5</v>
      </c>
      <c r="BN1012" s="3">
        <f>VLOOKUP(BJ1012,Def!$A$2:$Z$34,24,0)</f>
        <v>4</v>
      </c>
      <c r="BO1012" s="1">
        <f t="shared" ca="1" si="225"/>
        <v>0</v>
      </c>
      <c r="BP1012" s="1">
        <f t="shared" ca="1" si="226"/>
        <v>0</v>
      </c>
      <c r="BQ1012" s="1">
        <f t="shared" ca="1" si="227"/>
        <v>0</v>
      </c>
      <c r="BR1012" s="1">
        <f t="shared" ca="1" si="228"/>
        <v>0</v>
      </c>
      <c r="BS1012" s="1">
        <f t="shared" ca="1" si="229"/>
        <v>0</v>
      </c>
      <c r="BT1012" s="1">
        <f t="shared" ca="1" si="230"/>
        <v>0</v>
      </c>
      <c r="BU1012" s="1">
        <f t="shared" ca="1" si="231"/>
        <v>0</v>
      </c>
      <c r="BV1012" s="1">
        <f t="shared" ca="1" si="232"/>
        <v>0</v>
      </c>
      <c r="BW1012" s="1">
        <f t="shared" ca="1" si="233"/>
        <v>0</v>
      </c>
      <c r="BX1012" s="1">
        <f t="shared" ca="1" si="234"/>
        <v>0</v>
      </c>
      <c r="BY1012" s="1">
        <f t="shared" ca="1" si="235"/>
        <v>0</v>
      </c>
      <c r="BZ1012" s="1">
        <f t="shared" ca="1" si="236"/>
        <v>0</v>
      </c>
      <c r="CA1012" s="1">
        <f t="shared" ca="1" si="237"/>
        <v>0</v>
      </c>
      <c r="CB1012" s="1">
        <f t="shared" ca="1" si="238"/>
        <v>0</v>
      </c>
      <c r="CC1012" s="1">
        <f t="shared" ca="1" si="239"/>
        <v>0</v>
      </c>
    </row>
    <row r="1013" spans="1:81" hidden="1" x14ac:dyDescent="0.25">
      <c r="A1013" s="1" t="s">
        <v>788</v>
      </c>
      <c r="B1013" s="1" t="s">
        <v>789</v>
      </c>
      <c r="C1013" s="1" t="s">
        <v>62</v>
      </c>
      <c r="D1013" s="1" t="s">
        <v>744</v>
      </c>
      <c r="E1013" s="1" t="s">
        <v>165</v>
      </c>
      <c r="F1013">
        <v>1</v>
      </c>
      <c r="G1013">
        <v>0</v>
      </c>
      <c r="H1013">
        <v>0</v>
      </c>
      <c r="I1013">
        <v>0</v>
      </c>
      <c r="J1013">
        <v>7</v>
      </c>
      <c r="BI1013" s="3">
        <v>5</v>
      </c>
      <c r="BJ1013" s="3" t="str">
        <f t="array" ref="BJ1013">IF(C1013="yes",VLOOKUP(BI1013&amp;D1013,CHOOSE({1,2},Schedule_2015!$A$2:$A$257&amp;Schedule_2015!$B$2:$B$257,Schedule_2015!$C$2:$C$257),2,0),VLOOKUP(BI1013&amp;D1013,CHOOSE({1,2},Schedule_2015!$A$2:$A$257&amp;Schedule_2015!$C$2:$C$257,Schedule_2015!$B$2:$B$257),2,0))</f>
        <v>CLE</v>
      </c>
      <c r="BK1013" s="3">
        <f>VLOOKUP(BJ1013,Def!$A$2:$Z$34,23,0)</f>
        <v>130.19999999999999</v>
      </c>
      <c r="BL1013" s="3">
        <f>VLOOKUP(BJ1013,Def!$A$2:$Z$34,16,0)</f>
        <v>186.2</v>
      </c>
      <c r="BM1013" s="3">
        <f>VLOOKUP(BJ1013,Def!$A$2:$Z$34,17,0)</f>
        <v>5</v>
      </c>
      <c r="BN1013" s="3">
        <f>VLOOKUP(BJ1013,Def!$A$2:$Z$34,24,0)</f>
        <v>4</v>
      </c>
      <c r="BO1013" s="1">
        <f t="shared" ca="1" si="225"/>
        <v>0</v>
      </c>
      <c r="BP1013" s="1">
        <f t="shared" ca="1" si="226"/>
        <v>0</v>
      </c>
      <c r="BQ1013" s="1">
        <f t="shared" ca="1" si="227"/>
        <v>0</v>
      </c>
      <c r="BR1013" s="1">
        <f t="shared" ca="1" si="228"/>
        <v>0</v>
      </c>
      <c r="BS1013" s="1">
        <f t="shared" ca="1" si="229"/>
        <v>0</v>
      </c>
      <c r="BT1013" s="1">
        <f t="shared" ca="1" si="230"/>
        <v>0</v>
      </c>
      <c r="BU1013" s="1">
        <f t="shared" ca="1" si="231"/>
        <v>0</v>
      </c>
      <c r="BV1013" s="1">
        <f t="shared" ca="1" si="232"/>
        <v>0</v>
      </c>
      <c r="BW1013" s="1">
        <f t="shared" ca="1" si="233"/>
        <v>0</v>
      </c>
      <c r="BX1013" s="1">
        <f t="shared" ca="1" si="234"/>
        <v>0</v>
      </c>
      <c r="BY1013" s="1">
        <f t="shared" ca="1" si="235"/>
        <v>0</v>
      </c>
      <c r="BZ1013" s="1">
        <f t="shared" ca="1" si="236"/>
        <v>0</v>
      </c>
      <c r="CA1013" s="1">
        <f t="shared" ca="1" si="237"/>
        <v>0</v>
      </c>
      <c r="CB1013" s="1">
        <f t="shared" ca="1" si="238"/>
        <v>0</v>
      </c>
      <c r="CC1013" s="1">
        <f t="shared" ca="1" si="239"/>
        <v>0</v>
      </c>
    </row>
    <row r="1014" spans="1:81" hidden="1" x14ac:dyDescent="0.25">
      <c r="A1014" s="1" t="s">
        <v>790</v>
      </c>
      <c r="B1014" s="1" t="s">
        <v>791</v>
      </c>
      <c r="C1014" s="1" t="s">
        <v>62</v>
      </c>
      <c r="D1014" s="1" t="s">
        <v>744</v>
      </c>
      <c r="E1014" s="1" t="s">
        <v>94</v>
      </c>
      <c r="F1014">
        <v>1</v>
      </c>
      <c r="G1014">
        <v>0</v>
      </c>
      <c r="H1014">
        <v>0</v>
      </c>
      <c r="I1014">
        <v>0</v>
      </c>
      <c r="J1014">
        <v>0</v>
      </c>
      <c r="BI1014" s="3">
        <v>5</v>
      </c>
      <c r="BJ1014" s="3" t="str">
        <f t="array" ref="BJ1014">IF(C1014="yes",VLOOKUP(BI1014&amp;D1014,CHOOSE({1,2},Schedule_2015!$A$2:$A$257&amp;Schedule_2015!$B$2:$B$257,Schedule_2015!$C$2:$C$257),2,0),VLOOKUP(BI1014&amp;D1014,CHOOSE({1,2},Schedule_2015!$A$2:$A$257&amp;Schedule_2015!$C$2:$C$257,Schedule_2015!$B$2:$B$257),2,0))</f>
        <v>CLE</v>
      </c>
      <c r="BK1014" s="3">
        <f>VLOOKUP(BJ1014,Def!$A$2:$Z$34,23,0)</f>
        <v>130.19999999999999</v>
      </c>
      <c r="BL1014" s="3">
        <f>VLOOKUP(BJ1014,Def!$A$2:$Z$34,16,0)</f>
        <v>186.2</v>
      </c>
      <c r="BM1014" s="3">
        <f>VLOOKUP(BJ1014,Def!$A$2:$Z$34,17,0)</f>
        <v>5</v>
      </c>
      <c r="BN1014" s="3">
        <f>VLOOKUP(BJ1014,Def!$A$2:$Z$34,24,0)</f>
        <v>4</v>
      </c>
      <c r="BO1014" s="1">
        <f t="shared" ca="1" si="225"/>
        <v>0</v>
      </c>
      <c r="BP1014" s="1">
        <f t="shared" ca="1" si="226"/>
        <v>0</v>
      </c>
      <c r="BQ1014" s="1">
        <f t="shared" ca="1" si="227"/>
        <v>0</v>
      </c>
      <c r="BR1014" s="1">
        <f t="shared" ca="1" si="228"/>
        <v>0</v>
      </c>
      <c r="BS1014" s="1">
        <f t="shared" ca="1" si="229"/>
        <v>0</v>
      </c>
      <c r="BT1014" s="1">
        <f t="shared" ca="1" si="230"/>
        <v>0</v>
      </c>
      <c r="BU1014" s="1">
        <f t="shared" ca="1" si="231"/>
        <v>0</v>
      </c>
      <c r="BV1014" s="1">
        <f t="shared" ca="1" si="232"/>
        <v>0</v>
      </c>
      <c r="BW1014" s="1">
        <f t="shared" ca="1" si="233"/>
        <v>0</v>
      </c>
      <c r="BX1014" s="1">
        <f t="shared" ca="1" si="234"/>
        <v>0</v>
      </c>
      <c r="BY1014" s="1">
        <f t="shared" ca="1" si="235"/>
        <v>0</v>
      </c>
      <c r="BZ1014" s="1">
        <f t="shared" ca="1" si="236"/>
        <v>0</v>
      </c>
      <c r="CA1014" s="1">
        <f t="shared" ca="1" si="237"/>
        <v>0</v>
      </c>
      <c r="CB1014" s="1">
        <f t="shared" ca="1" si="238"/>
        <v>0</v>
      </c>
      <c r="CC1014" s="1">
        <f t="shared" ca="1" si="239"/>
        <v>0</v>
      </c>
    </row>
    <row r="1015" spans="1:81" hidden="1" x14ac:dyDescent="0.25">
      <c r="A1015" s="1" t="s">
        <v>792</v>
      </c>
      <c r="B1015" s="1" t="s">
        <v>793</v>
      </c>
      <c r="C1015" s="1" t="s">
        <v>62</v>
      </c>
      <c r="D1015" s="1" t="s">
        <v>744</v>
      </c>
      <c r="E1015" s="1" t="s">
        <v>118</v>
      </c>
      <c r="F1015">
        <v>0</v>
      </c>
      <c r="G1015">
        <v>0</v>
      </c>
      <c r="H1015">
        <v>0</v>
      </c>
      <c r="I1015">
        <v>0</v>
      </c>
      <c r="J1015">
        <v>5</v>
      </c>
      <c r="BI1015" s="3">
        <v>5</v>
      </c>
      <c r="BJ1015" s="3" t="str">
        <f t="array" ref="BJ1015">IF(C1015="yes",VLOOKUP(BI1015&amp;D1015,CHOOSE({1,2},Schedule_2015!$A$2:$A$257&amp;Schedule_2015!$B$2:$B$257,Schedule_2015!$C$2:$C$257),2,0),VLOOKUP(BI1015&amp;D1015,CHOOSE({1,2},Schedule_2015!$A$2:$A$257&amp;Schedule_2015!$C$2:$C$257,Schedule_2015!$B$2:$B$257),2,0))</f>
        <v>CLE</v>
      </c>
      <c r="BK1015" s="3">
        <f>VLOOKUP(BJ1015,Def!$A$2:$Z$34,23,0)</f>
        <v>130.19999999999999</v>
      </c>
      <c r="BL1015" s="3">
        <f>VLOOKUP(BJ1015,Def!$A$2:$Z$34,16,0)</f>
        <v>186.2</v>
      </c>
      <c r="BM1015" s="3">
        <f>VLOOKUP(BJ1015,Def!$A$2:$Z$34,17,0)</f>
        <v>5</v>
      </c>
      <c r="BN1015" s="3">
        <f>VLOOKUP(BJ1015,Def!$A$2:$Z$34,24,0)</f>
        <v>4</v>
      </c>
      <c r="BO1015" s="1">
        <f t="shared" ca="1" si="225"/>
        <v>0</v>
      </c>
      <c r="BP1015" s="1">
        <f t="shared" ca="1" si="226"/>
        <v>0</v>
      </c>
      <c r="BQ1015" s="1">
        <f t="shared" ca="1" si="227"/>
        <v>0</v>
      </c>
      <c r="BR1015" s="1">
        <f t="shared" ca="1" si="228"/>
        <v>0</v>
      </c>
      <c r="BS1015" s="1">
        <f t="shared" ca="1" si="229"/>
        <v>0</v>
      </c>
      <c r="BT1015" s="1">
        <f t="shared" ca="1" si="230"/>
        <v>0</v>
      </c>
      <c r="BU1015" s="1">
        <f t="shared" ca="1" si="231"/>
        <v>0</v>
      </c>
      <c r="BV1015" s="1">
        <f t="shared" ca="1" si="232"/>
        <v>0</v>
      </c>
      <c r="BW1015" s="1">
        <f t="shared" ca="1" si="233"/>
        <v>0</v>
      </c>
      <c r="BX1015" s="1">
        <f t="shared" ca="1" si="234"/>
        <v>0</v>
      </c>
      <c r="BY1015" s="1">
        <f t="shared" ca="1" si="235"/>
        <v>0</v>
      </c>
      <c r="BZ1015" s="1">
        <f t="shared" ca="1" si="236"/>
        <v>0</v>
      </c>
      <c r="CA1015" s="1">
        <f t="shared" ca="1" si="237"/>
        <v>0</v>
      </c>
      <c r="CB1015" s="1">
        <f t="shared" ca="1" si="238"/>
        <v>0</v>
      </c>
      <c r="CC1015" s="1">
        <f t="shared" ca="1" si="239"/>
        <v>0</v>
      </c>
    </row>
    <row r="1016" spans="1:81" hidden="1" x14ac:dyDescent="0.25">
      <c r="A1016" s="1" t="s">
        <v>655</v>
      </c>
      <c r="B1016" s="1" t="s">
        <v>794</v>
      </c>
      <c r="C1016" s="1" t="s">
        <v>62</v>
      </c>
      <c r="D1016" s="1" t="s">
        <v>744</v>
      </c>
      <c r="E1016" s="1" t="s">
        <v>100</v>
      </c>
      <c r="F1016">
        <v>1</v>
      </c>
      <c r="G1016">
        <v>0</v>
      </c>
      <c r="H1016">
        <v>0</v>
      </c>
      <c r="I1016">
        <v>0</v>
      </c>
      <c r="J1016">
        <v>8</v>
      </c>
      <c r="BI1016" s="3">
        <v>5</v>
      </c>
      <c r="BJ1016" s="3" t="str">
        <f t="array" ref="BJ1016">IF(C1016="yes",VLOOKUP(BI1016&amp;D1016,CHOOSE({1,2},Schedule_2015!$A$2:$A$257&amp;Schedule_2015!$B$2:$B$257,Schedule_2015!$C$2:$C$257),2,0),VLOOKUP(BI1016&amp;D1016,CHOOSE({1,2},Schedule_2015!$A$2:$A$257&amp;Schedule_2015!$C$2:$C$257,Schedule_2015!$B$2:$B$257),2,0))</f>
        <v>CLE</v>
      </c>
      <c r="BK1016" s="3">
        <f>VLOOKUP(BJ1016,Def!$A$2:$Z$34,23,0)</f>
        <v>130.19999999999999</v>
      </c>
      <c r="BL1016" s="3">
        <f>VLOOKUP(BJ1016,Def!$A$2:$Z$34,16,0)</f>
        <v>186.2</v>
      </c>
      <c r="BM1016" s="3">
        <f>VLOOKUP(BJ1016,Def!$A$2:$Z$34,17,0)</f>
        <v>5</v>
      </c>
      <c r="BN1016" s="3">
        <f>VLOOKUP(BJ1016,Def!$A$2:$Z$34,24,0)</f>
        <v>4</v>
      </c>
      <c r="BO1016" s="1">
        <f t="shared" ca="1" si="225"/>
        <v>0</v>
      </c>
      <c r="BP1016" s="1">
        <f t="shared" ca="1" si="226"/>
        <v>0</v>
      </c>
      <c r="BQ1016" s="1">
        <f t="shared" ca="1" si="227"/>
        <v>0</v>
      </c>
      <c r="BR1016" s="1">
        <f t="shared" ca="1" si="228"/>
        <v>0</v>
      </c>
      <c r="BS1016" s="1">
        <f t="shared" ca="1" si="229"/>
        <v>0</v>
      </c>
      <c r="BT1016" s="1">
        <f t="shared" ca="1" si="230"/>
        <v>0</v>
      </c>
      <c r="BU1016" s="1">
        <f t="shared" ca="1" si="231"/>
        <v>0</v>
      </c>
      <c r="BV1016" s="1">
        <f t="shared" ca="1" si="232"/>
        <v>0</v>
      </c>
      <c r="BW1016" s="1">
        <f t="shared" ca="1" si="233"/>
        <v>0</v>
      </c>
      <c r="BX1016" s="1">
        <f t="shared" ca="1" si="234"/>
        <v>0</v>
      </c>
      <c r="BY1016" s="1">
        <f t="shared" ca="1" si="235"/>
        <v>0</v>
      </c>
      <c r="BZ1016" s="1">
        <f t="shared" ca="1" si="236"/>
        <v>0</v>
      </c>
      <c r="CA1016" s="1">
        <f t="shared" ca="1" si="237"/>
        <v>0</v>
      </c>
      <c r="CB1016" s="1">
        <f t="shared" ca="1" si="238"/>
        <v>0</v>
      </c>
      <c r="CC1016" s="1">
        <f t="shared" ca="1" si="239"/>
        <v>0</v>
      </c>
    </row>
    <row r="1017" spans="1:81" hidden="1" x14ac:dyDescent="0.25">
      <c r="A1017" s="1" t="s">
        <v>795</v>
      </c>
      <c r="B1017" s="1" t="s">
        <v>796</v>
      </c>
      <c r="C1017" s="1" t="s">
        <v>62</v>
      </c>
      <c r="D1017" s="1" t="s">
        <v>744</v>
      </c>
      <c r="E1017" s="1" t="s">
        <v>97</v>
      </c>
      <c r="F1017">
        <v>0</v>
      </c>
      <c r="G1017">
        <v>0</v>
      </c>
      <c r="H1017">
        <v>0</v>
      </c>
      <c r="I1017">
        <v>0</v>
      </c>
      <c r="J1017">
        <v>3</v>
      </c>
      <c r="BI1017" s="3">
        <v>5</v>
      </c>
      <c r="BJ1017" s="3" t="str">
        <f t="array" ref="BJ1017">IF(C1017="yes",VLOOKUP(BI1017&amp;D1017,CHOOSE({1,2},Schedule_2015!$A$2:$A$257&amp;Schedule_2015!$B$2:$B$257,Schedule_2015!$C$2:$C$257),2,0),VLOOKUP(BI1017&amp;D1017,CHOOSE({1,2},Schedule_2015!$A$2:$A$257&amp;Schedule_2015!$C$2:$C$257,Schedule_2015!$B$2:$B$257),2,0))</f>
        <v>CLE</v>
      </c>
      <c r="BK1017" s="3">
        <f>VLOOKUP(BJ1017,Def!$A$2:$Z$34,23,0)</f>
        <v>130.19999999999999</v>
      </c>
      <c r="BL1017" s="3">
        <f>VLOOKUP(BJ1017,Def!$A$2:$Z$34,16,0)</f>
        <v>186.2</v>
      </c>
      <c r="BM1017" s="3">
        <f>VLOOKUP(BJ1017,Def!$A$2:$Z$34,17,0)</f>
        <v>5</v>
      </c>
      <c r="BN1017" s="3">
        <f>VLOOKUP(BJ1017,Def!$A$2:$Z$34,24,0)</f>
        <v>4</v>
      </c>
      <c r="BO1017" s="1">
        <f t="shared" ca="1" si="225"/>
        <v>0</v>
      </c>
      <c r="BP1017" s="1">
        <f t="shared" ca="1" si="226"/>
        <v>0</v>
      </c>
      <c r="BQ1017" s="1">
        <f t="shared" ca="1" si="227"/>
        <v>0</v>
      </c>
      <c r="BR1017" s="1">
        <f t="shared" ca="1" si="228"/>
        <v>0</v>
      </c>
      <c r="BS1017" s="1">
        <f t="shared" ca="1" si="229"/>
        <v>0</v>
      </c>
      <c r="BT1017" s="1">
        <f t="shared" ca="1" si="230"/>
        <v>0</v>
      </c>
      <c r="BU1017" s="1">
        <f t="shared" ca="1" si="231"/>
        <v>0</v>
      </c>
      <c r="BV1017" s="1">
        <f t="shared" ca="1" si="232"/>
        <v>0</v>
      </c>
      <c r="BW1017" s="1">
        <f t="shared" ca="1" si="233"/>
        <v>0</v>
      </c>
      <c r="BX1017" s="1">
        <f t="shared" ca="1" si="234"/>
        <v>0</v>
      </c>
      <c r="BY1017" s="1">
        <f t="shared" ca="1" si="235"/>
        <v>0</v>
      </c>
      <c r="BZ1017" s="1">
        <f t="shared" ca="1" si="236"/>
        <v>0</v>
      </c>
      <c r="CA1017" s="1">
        <f t="shared" ca="1" si="237"/>
        <v>0</v>
      </c>
      <c r="CB1017" s="1">
        <f t="shared" ca="1" si="238"/>
        <v>0</v>
      </c>
      <c r="CC1017" s="1">
        <f t="shared" ca="1" si="239"/>
        <v>0</v>
      </c>
    </row>
    <row r="1018" spans="1:81" hidden="1" x14ac:dyDescent="0.25">
      <c r="A1018" s="1" t="s">
        <v>797</v>
      </c>
      <c r="B1018" s="1" t="s">
        <v>798</v>
      </c>
      <c r="C1018" s="1" t="s">
        <v>62</v>
      </c>
      <c r="D1018" s="1" t="s">
        <v>744</v>
      </c>
      <c r="E1018" s="1" t="s">
        <v>105</v>
      </c>
      <c r="F1018">
        <v>2</v>
      </c>
      <c r="G1018">
        <v>0</v>
      </c>
      <c r="H1018">
        <v>0</v>
      </c>
      <c r="I1018">
        <v>0</v>
      </c>
      <c r="J1018">
        <v>2</v>
      </c>
      <c r="BI1018" s="3">
        <v>5</v>
      </c>
      <c r="BJ1018" s="3" t="str">
        <f t="array" ref="BJ1018">IF(C1018="yes",VLOOKUP(BI1018&amp;D1018,CHOOSE({1,2},Schedule_2015!$A$2:$A$257&amp;Schedule_2015!$B$2:$B$257,Schedule_2015!$C$2:$C$257),2,0),VLOOKUP(BI1018&amp;D1018,CHOOSE({1,2},Schedule_2015!$A$2:$A$257&amp;Schedule_2015!$C$2:$C$257,Schedule_2015!$B$2:$B$257),2,0))</f>
        <v>CLE</v>
      </c>
      <c r="BK1018" s="3">
        <f>VLOOKUP(BJ1018,Def!$A$2:$Z$34,23,0)</f>
        <v>130.19999999999999</v>
      </c>
      <c r="BL1018" s="3">
        <f>VLOOKUP(BJ1018,Def!$A$2:$Z$34,16,0)</f>
        <v>186.2</v>
      </c>
      <c r="BM1018" s="3">
        <f>VLOOKUP(BJ1018,Def!$A$2:$Z$34,17,0)</f>
        <v>5</v>
      </c>
      <c r="BN1018" s="3">
        <f>VLOOKUP(BJ1018,Def!$A$2:$Z$34,24,0)</f>
        <v>4</v>
      </c>
      <c r="BO1018" s="1">
        <f t="shared" ca="1" si="225"/>
        <v>0</v>
      </c>
      <c r="BP1018" s="1">
        <f t="shared" ca="1" si="226"/>
        <v>0</v>
      </c>
      <c r="BQ1018" s="1">
        <f t="shared" ca="1" si="227"/>
        <v>0</v>
      </c>
      <c r="BR1018" s="1">
        <f t="shared" ca="1" si="228"/>
        <v>0</v>
      </c>
      <c r="BS1018" s="1">
        <f t="shared" ca="1" si="229"/>
        <v>0</v>
      </c>
      <c r="BT1018" s="1">
        <f t="shared" ca="1" si="230"/>
        <v>0</v>
      </c>
      <c r="BU1018" s="1">
        <f t="shared" ca="1" si="231"/>
        <v>0</v>
      </c>
      <c r="BV1018" s="1">
        <f t="shared" ca="1" si="232"/>
        <v>0</v>
      </c>
      <c r="BW1018" s="1">
        <f t="shared" ca="1" si="233"/>
        <v>0</v>
      </c>
      <c r="BX1018" s="1">
        <f t="shared" ca="1" si="234"/>
        <v>0</v>
      </c>
      <c r="BY1018" s="1">
        <f t="shared" ca="1" si="235"/>
        <v>0</v>
      </c>
      <c r="BZ1018" s="1">
        <f t="shared" ca="1" si="236"/>
        <v>0</v>
      </c>
      <c r="CA1018" s="1">
        <f t="shared" ca="1" si="237"/>
        <v>0</v>
      </c>
      <c r="CB1018" s="1">
        <f t="shared" ca="1" si="238"/>
        <v>0</v>
      </c>
      <c r="CC1018" s="1">
        <f t="shared" ca="1" si="239"/>
        <v>0</v>
      </c>
    </row>
    <row r="1019" spans="1:81" hidden="1" x14ac:dyDescent="0.25">
      <c r="A1019" s="1" t="s">
        <v>266</v>
      </c>
      <c r="B1019" s="1" t="s">
        <v>1546</v>
      </c>
      <c r="C1019" s="1" t="s">
        <v>62</v>
      </c>
      <c r="D1019" s="1" t="s">
        <v>1508</v>
      </c>
      <c r="E1019" s="1" t="s">
        <v>105</v>
      </c>
      <c r="F1019">
        <v>2</v>
      </c>
      <c r="G1019">
        <v>1</v>
      </c>
      <c r="H1019">
        <v>0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1</v>
      </c>
      <c r="O1019">
        <v>0</v>
      </c>
      <c r="BI1019" s="3">
        <v>4</v>
      </c>
      <c r="BJ1019" s="3" t="str">
        <f t="array" ref="BJ1019">IF(C1019="yes",VLOOKUP(BI1019&amp;D1019,CHOOSE({1,2},Schedule_2015!$A$2:$A$257&amp;Schedule_2015!$B$2:$B$257,Schedule_2015!$C$2:$C$257),2,0),VLOOKUP(BI1019&amp;D1019,CHOOSE({1,2},Schedule_2015!$A$2:$A$257&amp;Schedule_2015!$C$2:$C$257,Schedule_2015!$B$2:$B$257),2,0))</f>
        <v>CLE</v>
      </c>
      <c r="BK1019" s="3">
        <f>VLOOKUP(BJ1019,Def!$A$2:$Z$34,23,0)</f>
        <v>130.19999999999999</v>
      </c>
      <c r="BL1019" s="3">
        <f>VLOOKUP(BJ1019,Def!$A$2:$Z$34,16,0)</f>
        <v>186.2</v>
      </c>
      <c r="BM1019" s="3">
        <f>VLOOKUP(BJ1019,Def!$A$2:$Z$34,17,0)</f>
        <v>5</v>
      </c>
      <c r="BN1019" s="3">
        <f>VLOOKUP(BJ1019,Def!$A$2:$Z$34,24,0)</f>
        <v>4</v>
      </c>
      <c r="BO1019" s="1">
        <f t="shared" ca="1" si="225"/>
        <v>0</v>
      </c>
      <c r="BP1019" s="1">
        <f t="shared" ca="1" si="226"/>
        <v>0</v>
      </c>
      <c r="BQ1019" s="1">
        <f t="shared" ca="1" si="227"/>
        <v>0</v>
      </c>
      <c r="BR1019" s="1">
        <f t="shared" ca="1" si="228"/>
        <v>0</v>
      </c>
      <c r="BS1019" s="1">
        <f t="shared" ca="1" si="229"/>
        <v>0</v>
      </c>
      <c r="BT1019" s="1">
        <f t="shared" ca="1" si="230"/>
        <v>0</v>
      </c>
      <c r="BU1019" s="1">
        <f t="shared" ca="1" si="231"/>
        <v>0</v>
      </c>
      <c r="BV1019" s="1">
        <f t="shared" ca="1" si="232"/>
        <v>0</v>
      </c>
      <c r="BW1019" s="1">
        <f t="shared" ca="1" si="233"/>
        <v>0</v>
      </c>
      <c r="BX1019" s="1">
        <f t="shared" ca="1" si="234"/>
        <v>0</v>
      </c>
      <c r="BY1019" s="1">
        <f t="shared" ca="1" si="235"/>
        <v>0</v>
      </c>
      <c r="BZ1019" s="1">
        <f t="shared" ca="1" si="236"/>
        <v>0</v>
      </c>
      <c r="CA1019" s="1">
        <f t="shared" ca="1" si="237"/>
        <v>0</v>
      </c>
      <c r="CB1019" s="1">
        <f t="shared" ca="1" si="238"/>
        <v>0</v>
      </c>
      <c r="CC1019" s="1">
        <f t="shared" ca="1" si="239"/>
        <v>0</v>
      </c>
    </row>
    <row r="1020" spans="1:81" hidden="1" x14ac:dyDescent="0.25">
      <c r="A1020" s="1" t="s">
        <v>1520</v>
      </c>
      <c r="B1020" s="1" t="s">
        <v>1521</v>
      </c>
      <c r="C1020" s="1" t="s">
        <v>62</v>
      </c>
      <c r="D1020" s="1" t="s">
        <v>1508</v>
      </c>
      <c r="E1020" s="1" t="s">
        <v>88</v>
      </c>
      <c r="P1020">
        <v>3</v>
      </c>
      <c r="Q1020">
        <v>3</v>
      </c>
      <c r="R1020">
        <v>46</v>
      </c>
      <c r="S1020">
        <v>9</v>
      </c>
      <c r="T1020">
        <v>3</v>
      </c>
      <c r="U1020">
        <v>0</v>
      </c>
      <c r="V1020">
        <v>3</v>
      </c>
      <c r="W1020">
        <v>0</v>
      </c>
      <c r="X1020">
        <v>3</v>
      </c>
      <c r="BI1020" s="3">
        <v>4</v>
      </c>
      <c r="BJ1020" s="3" t="str">
        <f t="array" ref="BJ1020">IF(C1020="yes",VLOOKUP(BI1020&amp;D1020,CHOOSE({1,2},Schedule_2015!$A$2:$A$257&amp;Schedule_2015!$B$2:$B$257,Schedule_2015!$C$2:$C$257),2,0),VLOOKUP(BI1020&amp;D1020,CHOOSE({1,2},Schedule_2015!$A$2:$A$257&amp;Schedule_2015!$C$2:$C$257,Schedule_2015!$B$2:$B$257),2,0))</f>
        <v>CLE</v>
      </c>
      <c r="BK1020" s="3">
        <f>VLOOKUP(BJ1020,Def!$A$2:$Z$34,23,0)</f>
        <v>130.19999999999999</v>
      </c>
      <c r="BL1020" s="3">
        <f>VLOOKUP(BJ1020,Def!$A$2:$Z$34,16,0)</f>
        <v>186.2</v>
      </c>
      <c r="BM1020" s="3">
        <f>VLOOKUP(BJ1020,Def!$A$2:$Z$34,17,0)</f>
        <v>5</v>
      </c>
      <c r="BN1020" s="3">
        <f>VLOOKUP(BJ1020,Def!$A$2:$Z$34,24,0)</f>
        <v>4</v>
      </c>
      <c r="BO1020" s="1">
        <f t="shared" ca="1" si="225"/>
        <v>0</v>
      </c>
      <c r="BP1020" s="1">
        <f t="shared" ca="1" si="226"/>
        <v>0</v>
      </c>
      <c r="BQ1020" s="1">
        <f t="shared" ca="1" si="227"/>
        <v>0</v>
      </c>
      <c r="BR1020" s="1">
        <f t="shared" ca="1" si="228"/>
        <v>0</v>
      </c>
      <c r="BS1020" s="1">
        <f t="shared" ca="1" si="229"/>
        <v>0</v>
      </c>
      <c r="BT1020" s="1">
        <f t="shared" ca="1" si="230"/>
        <v>0</v>
      </c>
      <c r="BU1020" s="1">
        <f t="shared" ca="1" si="231"/>
        <v>0</v>
      </c>
      <c r="BV1020" s="1">
        <f t="shared" ca="1" si="232"/>
        <v>0</v>
      </c>
      <c r="BW1020" s="1">
        <f t="shared" ca="1" si="233"/>
        <v>0</v>
      </c>
      <c r="BX1020" s="1">
        <f t="shared" ca="1" si="234"/>
        <v>0</v>
      </c>
      <c r="BY1020" s="1">
        <f t="shared" ca="1" si="235"/>
        <v>0</v>
      </c>
      <c r="BZ1020" s="1">
        <f t="shared" ca="1" si="236"/>
        <v>0</v>
      </c>
      <c r="CA1020" s="1">
        <f t="shared" ca="1" si="237"/>
        <v>0</v>
      </c>
      <c r="CB1020" s="1">
        <f t="shared" ca="1" si="238"/>
        <v>0</v>
      </c>
      <c r="CC1020" s="1">
        <f t="shared" ca="1" si="239"/>
        <v>0</v>
      </c>
    </row>
    <row r="1021" spans="1:81" hidden="1" x14ac:dyDescent="0.25">
      <c r="A1021" s="1" t="s">
        <v>1522</v>
      </c>
      <c r="B1021" s="1" t="s">
        <v>1523</v>
      </c>
      <c r="C1021" s="1" t="s">
        <v>62</v>
      </c>
      <c r="D1021" s="1" t="s">
        <v>1508</v>
      </c>
      <c r="E1021" s="1" t="s">
        <v>91</v>
      </c>
      <c r="AK1021">
        <v>29</v>
      </c>
      <c r="AL1021">
        <v>2</v>
      </c>
      <c r="AM1021">
        <v>47</v>
      </c>
      <c r="AN1021">
        <v>5</v>
      </c>
      <c r="AO1021">
        <v>186</v>
      </c>
      <c r="BI1021" s="3">
        <v>4</v>
      </c>
      <c r="BJ1021" s="3" t="str">
        <f t="array" ref="BJ1021">IF(C1021="yes",VLOOKUP(BI1021&amp;D1021,CHOOSE({1,2},Schedule_2015!$A$2:$A$257&amp;Schedule_2015!$B$2:$B$257,Schedule_2015!$C$2:$C$257),2,0),VLOOKUP(BI1021&amp;D1021,CHOOSE({1,2},Schedule_2015!$A$2:$A$257&amp;Schedule_2015!$C$2:$C$257,Schedule_2015!$B$2:$B$257),2,0))</f>
        <v>CLE</v>
      </c>
      <c r="BK1021" s="3">
        <f>VLOOKUP(BJ1021,Def!$A$2:$Z$34,23,0)</f>
        <v>130.19999999999999</v>
      </c>
      <c r="BL1021" s="3">
        <f>VLOOKUP(BJ1021,Def!$A$2:$Z$34,16,0)</f>
        <v>186.2</v>
      </c>
      <c r="BM1021" s="3">
        <f>VLOOKUP(BJ1021,Def!$A$2:$Z$34,17,0)</f>
        <v>5</v>
      </c>
      <c r="BN1021" s="3">
        <f>VLOOKUP(BJ1021,Def!$A$2:$Z$34,24,0)</f>
        <v>4</v>
      </c>
      <c r="BO1021" s="1">
        <f t="shared" ca="1" si="225"/>
        <v>0</v>
      </c>
      <c r="BP1021" s="1">
        <f t="shared" ca="1" si="226"/>
        <v>0</v>
      </c>
      <c r="BQ1021" s="1">
        <f t="shared" ca="1" si="227"/>
        <v>0</v>
      </c>
      <c r="BR1021" s="1">
        <f t="shared" ca="1" si="228"/>
        <v>0</v>
      </c>
      <c r="BS1021" s="1">
        <f t="shared" ca="1" si="229"/>
        <v>0</v>
      </c>
      <c r="BT1021" s="1">
        <f t="shared" ca="1" si="230"/>
        <v>0</v>
      </c>
      <c r="BU1021" s="1">
        <f t="shared" ca="1" si="231"/>
        <v>0</v>
      </c>
      <c r="BV1021" s="1">
        <f t="shared" ca="1" si="232"/>
        <v>0</v>
      </c>
      <c r="BW1021" s="1">
        <f t="shared" ca="1" si="233"/>
        <v>0</v>
      </c>
      <c r="BX1021" s="1">
        <f t="shared" ca="1" si="234"/>
        <v>0</v>
      </c>
      <c r="BY1021" s="1">
        <f t="shared" ca="1" si="235"/>
        <v>0</v>
      </c>
      <c r="BZ1021" s="1">
        <f t="shared" ca="1" si="236"/>
        <v>0</v>
      </c>
      <c r="CA1021" s="1">
        <f t="shared" ca="1" si="237"/>
        <v>0</v>
      </c>
      <c r="CB1021" s="1">
        <f t="shared" ca="1" si="238"/>
        <v>0</v>
      </c>
      <c r="CC1021" s="1">
        <f t="shared" ca="1" si="239"/>
        <v>0</v>
      </c>
    </row>
    <row r="1022" spans="1:81" hidden="1" x14ac:dyDescent="0.25">
      <c r="A1022" s="1" t="s">
        <v>1111</v>
      </c>
      <c r="B1022" s="1" t="s">
        <v>1525</v>
      </c>
      <c r="C1022" s="1" t="s">
        <v>62</v>
      </c>
      <c r="D1022" s="1" t="s">
        <v>1508</v>
      </c>
      <c r="E1022" s="1" t="s">
        <v>165</v>
      </c>
      <c r="F1022">
        <v>2</v>
      </c>
      <c r="G1022">
        <v>0</v>
      </c>
      <c r="H1022">
        <v>0</v>
      </c>
      <c r="I1022">
        <v>0</v>
      </c>
      <c r="J1022">
        <v>3</v>
      </c>
      <c r="BI1022" s="3">
        <v>4</v>
      </c>
      <c r="BJ1022" s="3" t="str">
        <f t="array" ref="BJ1022">IF(C1022="yes",VLOOKUP(BI1022&amp;D1022,CHOOSE({1,2},Schedule_2015!$A$2:$A$257&amp;Schedule_2015!$B$2:$B$257,Schedule_2015!$C$2:$C$257),2,0),VLOOKUP(BI1022&amp;D1022,CHOOSE({1,2},Schedule_2015!$A$2:$A$257&amp;Schedule_2015!$C$2:$C$257,Schedule_2015!$B$2:$B$257),2,0))</f>
        <v>CLE</v>
      </c>
      <c r="BK1022" s="3">
        <f>VLOOKUP(BJ1022,Def!$A$2:$Z$34,23,0)</f>
        <v>130.19999999999999</v>
      </c>
      <c r="BL1022" s="3">
        <f>VLOOKUP(BJ1022,Def!$A$2:$Z$34,16,0)</f>
        <v>186.2</v>
      </c>
      <c r="BM1022" s="3">
        <f>VLOOKUP(BJ1022,Def!$A$2:$Z$34,17,0)</f>
        <v>5</v>
      </c>
      <c r="BN1022" s="3">
        <f>VLOOKUP(BJ1022,Def!$A$2:$Z$34,24,0)</f>
        <v>4</v>
      </c>
      <c r="BO1022" s="1">
        <f t="shared" ca="1" si="225"/>
        <v>0</v>
      </c>
      <c r="BP1022" s="1">
        <f t="shared" ca="1" si="226"/>
        <v>0</v>
      </c>
      <c r="BQ1022" s="1">
        <f t="shared" ca="1" si="227"/>
        <v>0</v>
      </c>
      <c r="BR1022" s="1">
        <f t="shared" ca="1" si="228"/>
        <v>0</v>
      </c>
      <c r="BS1022" s="1">
        <f t="shared" ca="1" si="229"/>
        <v>0</v>
      </c>
      <c r="BT1022" s="1">
        <f t="shared" ca="1" si="230"/>
        <v>0</v>
      </c>
      <c r="BU1022" s="1">
        <f t="shared" ca="1" si="231"/>
        <v>0</v>
      </c>
      <c r="BV1022" s="1">
        <f t="shared" ca="1" si="232"/>
        <v>0</v>
      </c>
      <c r="BW1022" s="1">
        <f t="shared" ca="1" si="233"/>
        <v>0</v>
      </c>
      <c r="BX1022" s="1">
        <f t="shared" ca="1" si="234"/>
        <v>0</v>
      </c>
      <c r="BY1022" s="1">
        <f t="shared" ca="1" si="235"/>
        <v>0</v>
      </c>
      <c r="BZ1022" s="1">
        <f t="shared" ca="1" si="236"/>
        <v>0</v>
      </c>
      <c r="CA1022" s="1">
        <f t="shared" ca="1" si="237"/>
        <v>0</v>
      </c>
      <c r="CB1022" s="1">
        <f t="shared" ca="1" si="238"/>
        <v>0</v>
      </c>
      <c r="CC1022" s="1">
        <f t="shared" ca="1" si="239"/>
        <v>0</v>
      </c>
    </row>
    <row r="1023" spans="1:81" hidden="1" x14ac:dyDescent="0.25">
      <c r="A1023" s="1" t="s">
        <v>1540</v>
      </c>
      <c r="B1023" s="1" t="s">
        <v>1541</v>
      </c>
      <c r="C1023" s="1" t="s">
        <v>62</v>
      </c>
      <c r="D1023" s="1" t="s">
        <v>1508</v>
      </c>
      <c r="E1023" s="1" t="s">
        <v>118</v>
      </c>
      <c r="F1023">
        <v>4</v>
      </c>
      <c r="G1023">
        <v>0</v>
      </c>
      <c r="H1023">
        <v>0</v>
      </c>
      <c r="I1023">
        <v>0.5</v>
      </c>
      <c r="J1023">
        <v>6</v>
      </c>
      <c r="BI1023" s="3">
        <v>4</v>
      </c>
      <c r="BJ1023" s="3" t="str">
        <f t="array" ref="BJ1023">IF(C1023="yes",VLOOKUP(BI1023&amp;D1023,CHOOSE({1,2},Schedule_2015!$A$2:$A$257&amp;Schedule_2015!$B$2:$B$257,Schedule_2015!$C$2:$C$257),2,0),VLOOKUP(BI1023&amp;D1023,CHOOSE({1,2},Schedule_2015!$A$2:$A$257&amp;Schedule_2015!$C$2:$C$257,Schedule_2015!$B$2:$B$257),2,0))</f>
        <v>CLE</v>
      </c>
      <c r="BK1023" s="3">
        <f>VLOOKUP(BJ1023,Def!$A$2:$Z$34,23,0)</f>
        <v>130.19999999999999</v>
      </c>
      <c r="BL1023" s="3">
        <f>VLOOKUP(BJ1023,Def!$A$2:$Z$34,16,0)</f>
        <v>186.2</v>
      </c>
      <c r="BM1023" s="3">
        <f>VLOOKUP(BJ1023,Def!$A$2:$Z$34,17,0)</f>
        <v>5</v>
      </c>
      <c r="BN1023" s="3">
        <f>VLOOKUP(BJ1023,Def!$A$2:$Z$34,24,0)</f>
        <v>4</v>
      </c>
      <c r="BO1023" s="1">
        <f t="shared" ca="1" si="225"/>
        <v>0</v>
      </c>
      <c r="BP1023" s="1">
        <f t="shared" ca="1" si="226"/>
        <v>0</v>
      </c>
      <c r="BQ1023" s="1">
        <f t="shared" ca="1" si="227"/>
        <v>0</v>
      </c>
      <c r="BR1023" s="1">
        <f t="shared" ca="1" si="228"/>
        <v>0</v>
      </c>
      <c r="BS1023" s="1">
        <f t="shared" ca="1" si="229"/>
        <v>0</v>
      </c>
      <c r="BT1023" s="1">
        <f t="shared" ca="1" si="230"/>
        <v>0</v>
      </c>
      <c r="BU1023" s="1">
        <f t="shared" ca="1" si="231"/>
        <v>0</v>
      </c>
      <c r="BV1023" s="1">
        <f t="shared" ca="1" si="232"/>
        <v>0</v>
      </c>
      <c r="BW1023" s="1">
        <f t="shared" ca="1" si="233"/>
        <v>0</v>
      </c>
      <c r="BX1023" s="1">
        <f t="shared" ca="1" si="234"/>
        <v>0</v>
      </c>
      <c r="BY1023" s="1">
        <f t="shared" ca="1" si="235"/>
        <v>0</v>
      </c>
      <c r="BZ1023" s="1">
        <f t="shared" ca="1" si="236"/>
        <v>0</v>
      </c>
      <c r="CA1023" s="1">
        <f t="shared" ca="1" si="237"/>
        <v>0</v>
      </c>
      <c r="CB1023" s="1">
        <f t="shared" ca="1" si="238"/>
        <v>0</v>
      </c>
      <c r="CC1023" s="1">
        <f t="shared" ca="1" si="239"/>
        <v>0</v>
      </c>
    </row>
    <row r="1024" spans="1:81" hidden="1" x14ac:dyDescent="0.25">
      <c r="A1024" s="1" t="s">
        <v>1384</v>
      </c>
      <c r="B1024" s="1" t="s">
        <v>1949</v>
      </c>
      <c r="C1024" s="1" t="s">
        <v>62</v>
      </c>
      <c r="D1024" s="1" t="s">
        <v>1508</v>
      </c>
      <c r="E1024" s="1" t="s">
        <v>100</v>
      </c>
      <c r="F1024">
        <v>0</v>
      </c>
      <c r="G1024">
        <v>0</v>
      </c>
      <c r="H1024">
        <v>0</v>
      </c>
      <c r="I1024">
        <v>0</v>
      </c>
      <c r="J1024">
        <v>2</v>
      </c>
      <c r="BI1024" s="3">
        <v>4</v>
      </c>
      <c r="BJ1024" s="3" t="str">
        <f t="array" ref="BJ1024">IF(C1024="yes",VLOOKUP(BI1024&amp;D1024,CHOOSE({1,2},Schedule_2015!$A$2:$A$257&amp;Schedule_2015!$B$2:$B$257,Schedule_2015!$C$2:$C$257),2,0),VLOOKUP(BI1024&amp;D1024,CHOOSE({1,2},Schedule_2015!$A$2:$A$257&amp;Schedule_2015!$C$2:$C$257,Schedule_2015!$B$2:$B$257),2,0))</f>
        <v>CLE</v>
      </c>
      <c r="BK1024" s="3">
        <f>VLOOKUP(BJ1024,Def!$A$2:$Z$34,23,0)</f>
        <v>130.19999999999999</v>
      </c>
      <c r="BL1024" s="3">
        <f>VLOOKUP(BJ1024,Def!$A$2:$Z$34,16,0)</f>
        <v>186.2</v>
      </c>
      <c r="BM1024" s="3">
        <f>VLOOKUP(BJ1024,Def!$A$2:$Z$34,17,0)</f>
        <v>5</v>
      </c>
      <c r="BN1024" s="3">
        <f>VLOOKUP(BJ1024,Def!$A$2:$Z$34,24,0)</f>
        <v>4</v>
      </c>
      <c r="BO1024" s="1">
        <f t="shared" ca="1" si="225"/>
        <v>0</v>
      </c>
      <c r="BP1024" s="1">
        <f t="shared" ca="1" si="226"/>
        <v>0</v>
      </c>
      <c r="BQ1024" s="1">
        <f t="shared" ca="1" si="227"/>
        <v>0</v>
      </c>
      <c r="BR1024" s="1">
        <f t="shared" ca="1" si="228"/>
        <v>0</v>
      </c>
      <c r="BS1024" s="1">
        <f t="shared" ca="1" si="229"/>
        <v>0</v>
      </c>
      <c r="BT1024" s="1">
        <f t="shared" ca="1" si="230"/>
        <v>0</v>
      </c>
      <c r="BU1024" s="1">
        <f t="shared" ca="1" si="231"/>
        <v>0</v>
      </c>
      <c r="BV1024" s="1">
        <f t="shared" ca="1" si="232"/>
        <v>0</v>
      </c>
      <c r="BW1024" s="1">
        <f t="shared" ca="1" si="233"/>
        <v>0</v>
      </c>
      <c r="BX1024" s="1">
        <f t="shared" ca="1" si="234"/>
        <v>0</v>
      </c>
      <c r="BY1024" s="1">
        <f t="shared" ca="1" si="235"/>
        <v>0</v>
      </c>
      <c r="BZ1024" s="1">
        <f t="shared" ca="1" si="236"/>
        <v>0</v>
      </c>
      <c r="CA1024" s="1">
        <f t="shared" ca="1" si="237"/>
        <v>0</v>
      </c>
      <c r="CB1024" s="1">
        <f t="shared" ca="1" si="238"/>
        <v>0</v>
      </c>
      <c r="CC1024" s="1">
        <f t="shared" ca="1" si="239"/>
        <v>0</v>
      </c>
    </row>
    <row r="1025" spans="1:81" hidden="1" x14ac:dyDescent="0.25">
      <c r="A1025" s="1" t="s">
        <v>1530</v>
      </c>
      <c r="B1025" s="1" t="s">
        <v>1531</v>
      </c>
      <c r="C1025" s="1" t="s">
        <v>62</v>
      </c>
      <c r="D1025" s="1" t="s">
        <v>1508</v>
      </c>
      <c r="E1025" s="1" t="s">
        <v>105</v>
      </c>
      <c r="F1025">
        <v>0</v>
      </c>
      <c r="G1025">
        <v>0</v>
      </c>
      <c r="H1025">
        <v>0</v>
      </c>
      <c r="I1025">
        <v>2</v>
      </c>
      <c r="J1025">
        <v>3</v>
      </c>
      <c r="BI1025" s="3">
        <v>4</v>
      </c>
      <c r="BJ1025" s="3" t="str">
        <f t="array" ref="BJ1025">IF(C1025="yes",VLOOKUP(BI1025&amp;D1025,CHOOSE({1,2},Schedule_2015!$A$2:$A$257&amp;Schedule_2015!$B$2:$B$257,Schedule_2015!$C$2:$C$257),2,0),VLOOKUP(BI1025&amp;D1025,CHOOSE({1,2},Schedule_2015!$A$2:$A$257&amp;Schedule_2015!$C$2:$C$257,Schedule_2015!$B$2:$B$257),2,0))</f>
        <v>CLE</v>
      </c>
      <c r="BK1025" s="3">
        <f>VLOOKUP(BJ1025,Def!$A$2:$Z$34,23,0)</f>
        <v>130.19999999999999</v>
      </c>
      <c r="BL1025" s="3">
        <f>VLOOKUP(BJ1025,Def!$A$2:$Z$34,16,0)</f>
        <v>186.2</v>
      </c>
      <c r="BM1025" s="3">
        <f>VLOOKUP(BJ1025,Def!$A$2:$Z$34,17,0)</f>
        <v>5</v>
      </c>
      <c r="BN1025" s="3">
        <f>VLOOKUP(BJ1025,Def!$A$2:$Z$34,24,0)</f>
        <v>4</v>
      </c>
      <c r="BO1025" s="1">
        <f t="shared" ca="1" si="225"/>
        <v>0</v>
      </c>
      <c r="BP1025" s="1">
        <f t="shared" ca="1" si="226"/>
        <v>0</v>
      </c>
      <c r="BQ1025" s="1">
        <f t="shared" ca="1" si="227"/>
        <v>0</v>
      </c>
      <c r="BR1025" s="1">
        <f t="shared" ca="1" si="228"/>
        <v>0</v>
      </c>
      <c r="BS1025" s="1">
        <f t="shared" ca="1" si="229"/>
        <v>0</v>
      </c>
      <c r="BT1025" s="1">
        <f t="shared" ca="1" si="230"/>
        <v>0</v>
      </c>
      <c r="BU1025" s="1">
        <f t="shared" ca="1" si="231"/>
        <v>0</v>
      </c>
      <c r="BV1025" s="1">
        <f t="shared" ca="1" si="232"/>
        <v>0</v>
      </c>
      <c r="BW1025" s="1">
        <f t="shared" ca="1" si="233"/>
        <v>0</v>
      </c>
      <c r="BX1025" s="1">
        <f t="shared" ca="1" si="234"/>
        <v>0</v>
      </c>
      <c r="BY1025" s="1">
        <f t="shared" ca="1" si="235"/>
        <v>0</v>
      </c>
      <c r="BZ1025" s="1">
        <f t="shared" ca="1" si="236"/>
        <v>0</v>
      </c>
      <c r="CA1025" s="1">
        <f t="shared" ca="1" si="237"/>
        <v>0</v>
      </c>
      <c r="CB1025" s="1">
        <f t="shared" ca="1" si="238"/>
        <v>0</v>
      </c>
      <c r="CC1025" s="1">
        <f t="shared" ca="1" si="239"/>
        <v>0</v>
      </c>
    </row>
    <row r="1026" spans="1:81" hidden="1" x14ac:dyDescent="0.25">
      <c r="A1026" s="1" t="s">
        <v>1532</v>
      </c>
      <c r="B1026" s="1" t="s">
        <v>1533</v>
      </c>
      <c r="C1026" s="1" t="s">
        <v>62</v>
      </c>
      <c r="D1026" s="1" t="s">
        <v>1508</v>
      </c>
      <c r="E1026" s="1" t="s">
        <v>115</v>
      </c>
      <c r="F1026">
        <v>0</v>
      </c>
      <c r="G1026">
        <v>0</v>
      </c>
      <c r="H1026">
        <v>0</v>
      </c>
      <c r="I1026">
        <v>0</v>
      </c>
      <c r="J1026">
        <v>13</v>
      </c>
      <c r="BI1026" s="3">
        <v>4</v>
      </c>
      <c r="BJ1026" s="3" t="str">
        <f t="array" ref="BJ1026">IF(C1026="yes",VLOOKUP(BI1026&amp;D1026,CHOOSE({1,2},Schedule_2015!$A$2:$A$257&amp;Schedule_2015!$B$2:$B$257,Schedule_2015!$C$2:$C$257),2,0),VLOOKUP(BI1026&amp;D1026,CHOOSE({1,2},Schedule_2015!$A$2:$A$257&amp;Schedule_2015!$C$2:$C$257,Schedule_2015!$B$2:$B$257),2,0))</f>
        <v>CLE</v>
      </c>
      <c r="BK1026" s="3">
        <f>VLOOKUP(BJ1026,Def!$A$2:$Z$34,23,0)</f>
        <v>130.19999999999999</v>
      </c>
      <c r="BL1026" s="3">
        <f>VLOOKUP(BJ1026,Def!$A$2:$Z$34,16,0)</f>
        <v>186.2</v>
      </c>
      <c r="BM1026" s="3">
        <f>VLOOKUP(BJ1026,Def!$A$2:$Z$34,17,0)</f>
        <v>5</v>
      </c>
      <c r="BN1026" s="3">
        <f>VLOOKUP(BJ1026,Def!$A$2:$Z$34,24,0)</f>
        <v>4</v>
      </c>
      <c r="BO1026" s="1">
        <f t="shared" ref="BO1026:BO1089" ca="1" si="240">INDEX(passing_tds,CELL("Row",AG1026)-1)*(PASSTD)</f>
        <v>0</v>
      </c>
      <c r="BP1026" s="1">
        <f t="shared" ref="BP1026:BP1089" ca="1" si="241">INDEX(passing_yds,CELL("Row",AH1026)-1)*(PASSYDS)</f>
        <v>0</v>
      </c>
      <c r="BQ1026" s="1">
        <f t="shared" ref="BQ1026:BQ1089" ca="1" si="242">IF(INDEX(passing_yds,CELL("Row",AI1026)-1)&gt;=300,3,0)</f>
        <v>0</v>
      </c>
      <c r="BR1026" s="1">
        <f t="shared" ref="BR1026:BR1089" ca="1" si="243">INDEX(passing_ints,CELL("Row",AJ1026)-1)*(INT)</f>
        <v>0</v>
      </c>
      <c r="BS1026" s="1">
        <f t="shared" ref="BS1026:BS1089" ca="1" si="244">INDEX(rushing_yds,CELL("Row",AK1026)-1)*(RUSHYDS)</f>
        <v>0</v>
      </c>
      <c r="BT1026" s="1">
        <f t="shared" ref="BT1026:BT1089" ca="1" si="245">INDEX(rushing_tds,CELL("Row",AK1026)-1)*(RUSHTD)</f>
        <v>0</v>
      </c>
      <c r="BU1026" s="1">
        <f t="shared" ref="BU1026:BU1089" ca="1" si="246">IF(INDEX(rushing_yds,CELL("Row",AI1026)-1)&gt;=100,3,0)</f>
        <v>0</v>
      </c>
      <c r="BV1026" s="1">
        <f t="shared" ref="BV1026:BV1089" ca="1" si="247">INDEX(receiving_yds,CELL("Row",AN1026)-1)*(RECYDS)</f>
        <v>0</v>
      </c>
      <c r="BW1026" s="1">
        <f t="shared" ref="BW1026:BW1089" ca="1" si="248">INDEX(receiving_rec,CELL("Row",AO1026)-1)*(REC)</f>
        <v>0</v>
      </c>
      <c r="BX1026" s="1">
        <f t="shared" ref="BX1026:BX1089" ca="1" si="249">INDEX(receiving_tds,CELL("Row",AP1026)-1)*(RECTD)</f>
        <v>0</v>
      </c>
      <c r="BY1026" s="1">
        <f t="shared" ref="BY1026:BY1089" ca="1" si="250">IF(INDEX(receiving_yds,CELL("Row",AI1026)-1)&gt;=100,3,0)</f>
        <v>0</v>
      </c>
      <c r="BZ1026" s="1">
        <f t="shared" ref="BZ1026:BZ1089" ca="1" si="251">INDEX(puntret_tds,CELL("Row",AR1026)-1)*(PUNTKORETTD)+INDEX(kickret_tds,CELL("Row",AR1026)-1)*(PUNTKORETTD)</f>
        <v>0</v>
      </c>
      <c r="CA1026" s="1">
        <f t="shared" ref="CA1026:CA1089" ca="1" si="252">INDEX(fumbles_tot,CELL("Row",AS1026)-1)*(FUM)</f>
        <v>0</v>
      </c>
      <c r="CB1026" s="1">
        <f t="shared" ref="CB1026:CB1089" ca="1" si="253">(INDEX(passing_twoptm,CELL("Row",AT1026)-1)+INDEX(rushing_twoptm,CELL("Row",AT1026)-1)+INDEX(receiving_twoptm,CELL("Row",AT1026)-1))*(_2PTCONV)</f>
        <v>0</v>
      </c>
      <c r="CC1026" s="1">
        <f t="shared" ref="CC1026:CC1089" ca="1" si="254">SUM(BO1026:CB1026)</f>
        <v>0</v>
      </c>
    </row>
    <row r="1027" spans="1:81" hidden="1" x14ac:dyDescent="0.25">
      <c r="A1027" s="1" t="s">
        <v>183</v>
      </c>
      <c r="B1027" s="1" t="s">
        <v>1534</v>
      </c>
      <c r="C1027" s="1" t="s">
        <v>62</v>
      </c>
      <c r="D1027" s="1" t="s">
        <v>1508</v>
      </c>
      <c r="E1027" s="1" t="s">
        <v>115</v>
      </c>
      <c r="F1027">
        <v>2</v>
      </c>
      <c r="G1027">
        <v>0</v>
      </c>
      <c r="H1027">
        <v>0</v>
      </c>
      <c r="I1027">
        <v>0</v>
      </c>
      <c r="J1027">
        <v>0</v>
      </c>
      <c r="BI1027" s="3">
        <v>4</v>
      </c>
      <c r="BJ1027" s="3" t="str">
        <f t="array" ref="BJ1027">IF(C1027="yes",VLOOKUP(BI1027&amp;D1027,CHOOSE({1,2},Schedule_2015!$A$2:$A$257&amp;Schedule_2015!$B$2:$B$257,Schedule_2015!$C$2:$C$257),2,0),VLOOKUP(BI1027&amp;D1027,CHOOSE({1,2},Schedule_2015!$A$2:$A$257&amp;Schedule_2015!$C$2:$C$257,Schedule_2015!$B$2:$B$257),2,0))</f>
        <v>CLE</v>
      </c>
      <c r="BK1027" s="3">
        <f>VLOOKUP(BJ1027,Def!$A$2:$Z$34,23,0)</f>
        <v>130.19999999999999</v>
      </c>
      <c r="BL1027" s="3">
        <f>VLOOKUP(BJ1027,Def!$A$2:$Z$34,16,0)</f>
        <v>186.2</v>
      </c>
      <c r="BM1027" s="3">
        <f>VLOOKUP(BJ1027,Def!$A$2:$Z$34,17,0)</f>
        <v>5</v>
      </c>
      <c r="BN1027" s="3">
        <f>VLOOKUP(BJ1027,Def!$A$2:$Z$34,24,0)</f>
        <v>4</v>
      </c>
      <c r="BO1027" s="1">
        <f t="shared" ca="1" si="240"/>
        <v>0</v>
      </c>
      <c r="BP1027" s="1">
        <f t="shared" ca="1" si="241"/>
        <v>0</v>
      </c>
      <c r="BQ1027" s="1">
        <f t="shared" ca="1" si="242"/>
        <v>0</v>
      </c>
      <c r="BR1027" s="1">
        <f t="shared" ca="1" si="243"/>
        <v>0</v>
      </c>
      <c r="BS1027" s="1">
        <f t="shared" ca="1" si="244"/>
        <v>0</v>
      </c>
      <c r="BT1027" s="1">
        <f t="shared" ca="1" si="245"/>
        <v>0</v>
      </c>
      <c r="BU1027" s="1">
        <f t="shared" ca="1" si="246"/>
        <v>0</v>
      </c>
      <c r="BV1027" s="1">
        <f t="shared" ca="1" si="247"/>
        <v>0</v>
      </c>
      <c r="BW1027" s="1">
        <f t="shared" ca="1" si="248"/>
        <v>0</v>
      </c>
      <c r="BX1027" s="1">
        <f t="shared" ca="1" si="249"/>
        <v>0</v>
      </c>
      <c r="BY1027" s="1">
        <f t="shared" ca="1" si="250"/>
        <v>0</v>
      </c>
      <c r="BZ1027" s="1">
        <f t="shared" ca="1" si="251"/>
        <v>0</v>
      </c>
      <c r="CA1027" s="1">
        <f t="shared" ca="1" si="252"/>
        <v>0</v>
      </c>
      <c r="CB1027" s="1">
        <f t="shared" ca="1" si="253"/>
        <v>0</v>
      </c>
      <c r="CC1027" s="1">
        <f t="shared" ca="1" si="254"/>
        <v>0</v>
      </c>
    </row>
    <row r="1028" spans="1:81" hidden="1" x14ac:dyDescent="0.25">
      <c r="A1028" s="1" t="s">
        <v>205</v>
      </c>
      <c r="B1028" s="1" t="s">
        <v>1539</v>
      </c>
      <c r="C1028" s="1" t="s">
        <v>62</v>
      </c>
      <c r="D1028" s="1" t="s">
        <v>1508</v>
      </c>
      <c r="E1028" s="1" t="s">
        <v>94</v>
      </c>
      <c r="F1028">
        <v>0</v>
      </c>
      <c r="G1028">
        <v>0</v>
      </c>
      <c r="H1028">
        <v>0</v>
      </c>
      <c r="I1028">
        <v>0</v>
      </c>
      <c r="J1028">
        <v>1</v>
      </c>
      <c r="BI1028" s="3">
        <v>4</v>
      </c>
      <c r="BJ1028" s="3" t="str">
        <f t="array" ref="BJ1028">IF(C1028="yes",VLOOKUP(BI1028&amp;D1028,CHOOSE({1,2},Schedule_2015!$A$2:$A$257&amp;Schedule_2015!$B$2:$B$257,Schedule_2015!$C$2:$C$257),2,0),VLOOKUP(BI1028&amp;D1028,CHOOSE({1,2},Schedule_2015!$A$2:$A$257&amp;Schedule_2015!$C$2:$C$257,Schedule_2015!$B$2:$B$257),2,0))</f>
        <v>CLE</v>
      </c>
      <c r="BK1028" s="3">
        <f>VLOOKUP(BJ1028,Def!$A$2:$Z$34,23,0)</f>
        <v>130.19999999999999</v>
      </c>
      <c r="BL1028" s="3">
        <f>VLOOKUP(BJ1028,Def!$A$2:$Z$34,16,0)</f>
        <v>186.2</v>
      </c>
      <c r="BM1028" s="3">
        <f>VLOOKUP(BJ1028,Def!$A$2:$Z$34,17,0)</f>
        <v>5</v>
      </c>
      <c r="BN1028" s="3">
        <f>VLOOKUP(BJ1028,Def!$A$2:$Z$34,24,0)</f>
        <v>4</v>
      </c>
      <c r="BO1028" s="1">
        <f t="shared" ca="1" si="240"/>
        <v>0</v>
      </c>
      <c r="BP1028" s="1">
        <f t="shared" ca="1" si="241"/>
        <v>0</v>
      </c>
      <c r="BQ1028" s="1">
        <f t="shared" ca="1" si="242"/>
        <v>0</v>
      </c>
      <c r="BR1028" s="1">
        <f t="shared" ca="1" si="243"/>
        <v>0</v>
      </c>
      <c r="BS1028" s="1">
        <f t="shared" ca="1" si="244"/>
        <v>0</v>
      </c>
      <c r="BT1028" s="1">
        <f t="shared" ca="1" si="245"/>
        <v>0</v>
      </c>
      <c r="BU1028" s="1">
        <f t="shared" ca="1" si="246"/>
        <v>0</v>
      </c>
      <c r="BV1028" s="1">
        <f t="shared" ca="1" si="247"/>
        <v>0</v>
      </c>
      <c r="BW1028" s="1">
        <f t="shared" ca="1" si="248"/>
        <v>0</v>
      </c>
      <c r="BX1028" s="1">
        <f t="shared" ca="1" si="249"/>
        <v>0</v>
      </c>
      <c r="BY1028" s="1">
        <f t="shared" ca="1" si="250"/>
        <v>0</v>
      </c>
      <c r="BZ1028" s="1">
        <f t="shared" ca="1" si="251"/>
        <v>0</v>
      </c>
      <c r="CA1028" s="1">
        <f t="shared" ca="1" si="252"/>
        <v>0</v>
      </c>
      <c r="CB1028" s="1">
        <f t="shared" ca="1" si="253"/>
        <v>0</v>
      </c>
      <c r="CC1028" s="1">
        <f t="shared" ca="1" si="254"/>
        <v>0</v>
      </c>
    </row>
    <row r="1029" spans="1:81" hidden="1" x14ac:dyDescent="0.25">
      <c r="A1029" s="1" t="s">
        <v>1950</v>
      </c>
      <c r="B1029" s="1" t="s">
        <v>1951</v>
      </c>
      <c r="C1029" s="1" t="s">
        <v>62</v>
      </c>
      <c r="D1029" s="1" t="s">
        <v>1508</v>
      </c>
      <c r="E1029" s="1" t="s">
        <v>105</v>
      </c>
      <c r="F1029">
        <v>2</v>
      </c>
      <c r="G1029">
        <v>0</v>
      </c>
      <c r="H1029">
        <v>0</v>
      </c>
      <c r="I1029">
        <v>0</v>
      </c>
      <c r="J1029">
        <v>1</v>
      </c>
      <c r="BI1029" s="3">
        <v>4</v>
      </c>
      <c r="BJ1029" s="3" t="str">
        <f t="array" ref="BJ1029">IF(C1029="yes",VLOOKUP(BI1029&amp;D1029,CHOOSE({1,2},Schedule_2015!$A$2:$A$257&amp;Schedule_2015!$B$2:$B$257,Schedule_2015!$C$2:$C$257),2,0),VLOOKUP(BI1029&amp;D1029,CHOOSE({1,2},Schedule_2015!$A$2:$A$257&amp;Schedule_2015!$C$2:$C$257,Schedule_2015!$B$2:$B$257),2,0))</f>
        <v>CLE</v>
      </c>
      <c r="BK1029" s="3">
        <f>VLOOKUP(BJ1029,Def!$A$2:$Z$34,23,0)</f>
        <v>130.19999999999999</v>
      </c>
      <c r="BL1029" s="3">
        <f>VLOOKUP(BJ1029,Def!$A$2:$Z$34,16,0)</f>
        <v>186.2</v>
      </c>
      <c r="BM1029" s="3">
        <f>VLOOKUP(BJ1029,Def!$A$2:$Z$34,17,0)</f>
        <v>5</v>
      </c>
      <c r="BN1029" s="3">
        <f>VLOOKUP(BJ1029,Def!$A$2:$Z$34,24,0)</f>
        <v>4</v>
      </c>
      <c r="BO1029" s="1">
        <f t="shared" ca="1" si="240"/>
        <v>0</v>
      </c>
      <c r="BP1029" s="1">
        <f t="shared" ca="1" si="241"/>
        <v>0</v>
      </c>
      <c r="BQ1029" s="1">
        <f t="shared" ca="1" si="242"/>
        <v>0</v>
      </c>
      <c r="BR1029" s="1">
        <f t="shared" ca="1" si="243"/>
        <v>0</v>
      </c>
      <c r="BS1029" s="1">
        <f t="shared" ca="1" si="244"/>
        <v>0</v>
      </c>
      <c r="BT1029" s="1">
        <f t="shared" ca="1" si="245"/>
        <v>0</v>
      </c>
      <c r="BU1029" s="1">
        <f t="shared" ca="1" si="246"/>
        <v>0</v>
      </c>
      <c r="BV1029" s="1">
        <f t="shared" ca="1" si="247"/>
        <v>0</v>
      </c>
      <c r="BW1029" s="1">
        <f t="shared" ca="1" si="248"/>
        <v>0</v>
      </c>
      <c r="BX1029" s="1">
        <f t="shared" ca="1" si="249"/>
        <v>0</v>
      </c>
      <c r="BY1029" s="1">
        <f t="shared" ca="1" si="250"/>
        <v>0</v>
      </c>
      <c r="BZ1029" s="1">
        <f t="shared" ca="1" si="251"/>
        <v>0</v>
      </c>
      <c r="CA1029" s="1">
        <f t="shared" ca="1" si="252"/>
        <v>0</v>
      </c>
      <c r="CB1029" s="1">
        <f t="shared" ca="1" si="253"/>
        <v>0</v>
      </c>
      <c r="CC1029" s="1">
        <f t="shared" ca="1" si="254"/>
        <v>0</v>
      </c>
    </row>
    <row r="1030" spans="1:81" hidden="1" x14ac:dyDescent="0.25">
      <c r="A1030" s="1" t="s">
        <v>1537</v>
      </c>
      <c r="B1030" s="1" t="s">
        <v>1538</v>
      </c>
      <c r="C1030" s="1" t="s">
        <v>62</v>
      </c>
      <c r="D1030" s="1" t="s">
        <v>1508</v>
      </c>
      <c r="E1030" s="1" t="s">
        <v>100</v>
      </c>
      <c r="F1030">
        <v>1</v>
      </c>
      <c r="G1030">
        <v>0</v>
      </c>
      <c r="H1030">
        <v>0</v>
      </c>
      <c r="I1030">
        <v>0</v>
      </c>
      <c r="J1030">
        <v>6</v>
      </c>
      <c r="BI1030" s="3">
        <v>4</v>
      </c>
      <c r="BJ1030" s="3" t="str">
        <f t="array" ref="BJ1030">IF(C1030="yes",VLOOKUP(BI1030&amp;D1030,CHOOSE({1,2},Schedule_2015!$A$2:$A$257&amp;Schedule_2015!$B$2:$B$257,Schedule_2015!$C$2:$C$257),2,0),VLOOKUP(BI1030&amp;D1030,CHOOSE({1,2},Schedule_2015!$A$2:$A$257&amp;Schedule_2015!$C$2:$C$257,Schedule_2015!$B$2:$B$257),2,0))</f>
        <v>CLE</v>
      </c>
      <c r="BK1030" s="3">
        <f>VLOOKUP(BJ1030,Def!$A$2:$Z$34,23,0)</f>
        <v>130.19999999999999</v>
      </c>
      <c r="BL1030" s="3">
        <f>VLOOKUP(BJ1030,Def!$A$2:$Z$34,16,0)</f>
        <v>186.2</v>
      </c>
      <c r="BM1030" s="3">
        <f>VLOOKUP(BJ1030,Def!$A$2:$Z$34,17,0)</f>
        <v>5</v>
      </c>
      <c r="BN1030" s="3">
        <f>VLOOKUP(BJ1030,Def!$A$2:$Z$34,24,0)</f>
        <v>4</v>
      </c>
      <c r="BO1030" s="1">
        <f t="shared" ca="1" si="240"/>
        <v>0</v>
      </c>
      <c r="BP1030" s="1">
        <f t="shared" ca="1" si="241"/>
        <v>0</v>
      </c>
      <c r="BQ1030" s="1">
        <f t="shared" ca="1" si="242"/>
        <v>0</v>
      </c>
      <c r="BR1030" s="1">
        <f t="shared" ca="1" si="243"/>
        <v>0</v>
      </c>
      <c r="BS1030" s="1">
        <f t="shared" ca="1" si="244"/>
        <v>0</v>
      </c>
      <c r="BT1030" s="1">
        <f t="shared" ca="1" si="245"/>
        <v>0</v>
      </c>
      <c r="BU1030" s="1">
        <f t="shared" ca="1" si="246"/>
        <v>0</v>
      </c>
      <c r="BV1030" s="1">
        <f t="shared" ca="1" si="247"/>
        <v>0</v>
      </c>
      <c r="BW1030" s="1">
        <f t="shared" ca="1" si="248"/>
        <v>0</v>
      </c>
      <c r="BX1030" s="1">
        <f t="shared" ca="1" si="249"/>
        <v>0</v>
      </c>
      <c r="BY1030" s="1">
        <f t="shared" ca="1" si="250"/>
        <v>0</v>
      </c>
      <c r="BZ1030" s="1">
        <f t="shared" ca="1" si="251"/>
        <v>0</v>
      </c>
      <c r="CA1030" s="1">
        <f t="shared" ca="1" si="252"/>
        <v>0</v>
      </c>
      <c r="CB1030" s="1">
        <f t="shared" ca="1" si="253"/>
        <v>0</v>
      </c>
      <c r="CC1030" s="1">
        <f t="shared" ca="1" si="254"/>
        <v>0</v>
      </c>
    </row>
    <row r="1031" spans="1:81" hidden="1" x14ac:dyDescent="0.25">
      <c r="A1031" s="1" t="s">
        <v>1553</v>
      </c>
      <c r="B1031" s="1" t="s">
        <v>1554</v>
      </c>
      <c r="C1031" s="1" t="s">
        <v>62</v>
      </c>
      <c r="D1031" s="1" t="s">
        <v>1508</v>
      </c>
      <c r="E1031" s="1" t="s">
        <v>115</v>
      </c>
      <c r="F1031">
        <v>1</v>
      </c>
      <c r="G1031">
        <v>0</v>
      </c>
      <c r="H1031">
        <v>0</v>
      </c>
      <c r="I1031">
        <v>0</v>
      </c>
      <c r="J1031">
        <v>3</v>
      </c>
      <c r="BI1031" s="3">
        <v>4</v>
      </c>
      <c r="BJ1031" s="3" t="str">
        <f t="array" ref="BJ1031">IF(C1031="yes",VLOOKUP(BI1031&amp;D1031,CHOOSE({1,2},Schedule_2015!$A$2:$A$257&amp;Schedule_2015!$B$2:$B$257,Schedule_2015!$C$2:$C$257),2,0),VLOOKUP(BI1031&amp;D1031,CHOOSE({1,2},Schedule_2015!$A$2:$A$257&amp;Schedule_2015!$C$2:$C$257,Schedule_2015!$B$2:$B$257),2,0))</f>
        <v>CLE</v>
      </c>
      <c r="BK1031" s="3">
        <f>VLOOKUP(BJ1031,Def!$A$2:$Z$34,23,0)</f>
        <v>130.19999999999999</v>
      </c>
      <c r="BL1031" s="3">
        <f>VLOOKUP(BJ1031,Def!$A$2:$Z$34,16,0)</f>
        <v>186.2</v>
      </c>
      <c r="BM1031" s="3">
        <f>VLOOKUP(BJ1031,Def!$A$2:$Z$34,17,0)</f>
        <v>5</v>
      </c>
      <c r="BN1031" s="3">
        <f>VLOOKUP(BJ1031,Def!$A$2:$Z$34,24,0)</f>
        <v>4</v>
      </c>
      <c r="BO1031" s="1">
        <f t="shared" ca="1" si="240"/>
        <v>0</v>
      </c>
      <c r="BP1031" s="1">
        <f t="shared" ca="1" si="241"/>
        <v>0</v>
      </c>
      <c r="BQ1031" s="1">
        <f t="shared" ca="1" si="242"/>
        <v>0</v>
      </c>
      <c r="BR1031" s="1">
        <f t="shared" ca="1" si="243"/>
        <v>0</v>
      </c>
      <c r="BS1031" s="1">
        <f t="shared" ca="1" si="244"/>
        <v>0</v>
      </c>
      <c r="BT1031" s="1">
        <f t="shared" ca="1" si="245"/>
        <v>0</v>
      </c>
      <c r="BU1031" s="1">
        <f t="shared" ca="1" si="246"/>
        <v>0</v>
      </c>
      <c r="BV1031" s="1">
        <f t="shared" ca="1" si="247"/>
        <v>0</v>
      </c>
      <c r="BW1031" s="1">
        <f t="shared" ca="1" si="248"/>
        <v>0</v>
      </c>
      <c r="BX1031" s="1">
        <f t="shared" ca="1" si="249"/>
        <v>0</v>
      </c>
      <c r="BY1031" s="1">
        <f t="shared" ca="1" si="250"/>
        <v>0</v>
      </c>
      <c r="BZ1031" s="1">
        <f t="shared" ca="1" si="251"/>
        <v>0</v>
      </c>
      <c r="CA1031" s="1">
        <f t="shared" ca="1" si="252"/>
        <v>0</v>
      </c>
      <c r="CB1031" s="1">
        <f t="shared" ca="1" si="253"/>
        <v>0</v>
      </c>
      <c r="CC1031" s="1">
        <f t="shared" ca="1" si="254"/>
        <v>0</v>
      </c>
    </row>
    <row r="1032" spans="1:81" hidden="1" x14ac:dyDescent="0.25">
      <c r="A1032" s="1" t="s">
        <v>1952</v>
      </c>
      <c r="B1032" s="1" t="s">
        <v>1953</v>
      </c>
      <c r="C1032" s="1" t="s">
        <v>62</v>
      </c>
      <c r="D1032" s="1" t="s">
        <v>1508</v>
      </c>
      <c r="E1032" s="1" t="s">
        <v>97</v>
      </c>
      <c r="F1032">
        <v>1</v>
      </c>
      <c r="G1032">
        <v>0</v>
      </c>
      <c r="H1032">
        <v>0</v>
      </c>
      <c r="I1032">
        <v>0</v>
      </c>
      <c r="J1032">
        <v>2</v>
      </c>
      <c r="BI1032" s="3">
        <v>4</v>
      </c>
      <c r="BJ1032" s="3" t="str">
        <f t="array" ref="BJ1032">IF(C1032="yes",VLOOKUP(BI1032&amp;D1032,CHOOSE({1,2},Schedule_2015!$A$2:$A$257&amp;Schedule_2015!$B$2:$B$257,Schedule_2015!$C$2:$C$257),2,0),VLOOKUP(BI1032&amp;D1032,CHOOSE({1,2},Schedule_2015!$A$2:$A$257&amp;Schedule_2015!$C$2:$C$257,Schedule_2015!$B$2:$B$257),2,0))</f>
        <v>CLE</v>
      </c>
      <c r="BK1032" s="3">
        <f>VLOOKUP(BJ1032,Def!$A$2:$Z$34,23,0)</f>
        <v>130.19999999999999</v>
      </c>
      <c r="BL1032" s="3">
        <f>VLOOKUP(BJ1032,Def!$A$2:$Z$34,16,0)</f>
        <v>186.2</v>
      </c>
      <c r="BM1032" s="3">
        <f>VLOOKUP(BJ1032,Def!$A$2:$Z$34,17,0)</f>
        <v>5</v>
      </c>
      <c r="BN1032" s="3">
        <f>VLOOKUP(BJ1032,Def!$A$2:$Z$34,24,0)</f>
        <v>4</v>
      </c>
      <c r="BO1032" s="1">
        <f t="shared" ca="1" si="240"/>
        <v>0</v>
      </c>
      <c r="BP1032" s="1">
        <f t="shared" ca="1" si="241"/>
        <v>0</v>
      </c>
      <c r="BQ1032" s="1">
        <f t="shared" ca="1" si="242"/>
        <v>0</v>
      </c>
      <c r="BR1032" s="1">
        <f t="shared" ca="1" si="243"/>
        <v>0</v>
      </c>
      <c r="BS1032" s="1">
        <f t="shared" ca="1" si="244"/>
        <v>0</v>
      </c>
      <c r="BT1032" s="1">
        <f t="shared" ca="1" si="245"/>
        <v>0</v>
      </c>
      <c r="BU1032" s="1">
        <f t="shared" ca="1" si="246"/>
        <v>0</v>
      </c>
      <c r="BV1032" s="1">
        <f t="shared" ca="1" si="247"/>
        <v>0</v>
      </c>
      <c r="BW1032" s="1">
        <f t="shared" ca="1" si="248"/>
        <v>0</v>
      </c>
      <c r="BX1032" s="1">
        <f t="shared" ca="1" si="249"/>
        <v>0</v>
      </c>
      <c r="BY1032" s="1">
        <f t="shared" ca="1" si="250"/>
        <v>0</v>
      </c>
      <c r="BZ1032" s="1">
        <f t="shared" ca="1" si="251"/>
        <v>0</v>
      </c>
      <c r="CA1032" s="1">
        <f t="shared" ca="1" si="252"/>
        <v>0</v>
      </c>
      <c r="CB1032" s="1">
        <f t="shared" ca="1" si="253"/>
        <v>0</v>
      </c>
      <c r="CC1032" s="1">
        <f t="shared" ca="1" si="254"/>
        <v>0</v>
      </c>
    </row>
    <row r="1033" spans="1:81" hidden="1" x14ac:dyDescent="0.25">
      <c r="A1033" s="1" t="s">
        <v>1544</v>
      </c>
      <c r="B1033" s="1" t="s">
        <v>1545</v>
      </c>
      <c r="C1033" s="1" t="s">
        <v>62</v>
      </c>
      <c r="D1033" s="1" t="s">
        <v>1508</v>
      </c>
      <c r="E1033" s="1" t="s">
        <v>94</v>
      </c>
      <c r="F1033">
        <v>2</v>
      </c>
      <c r="G1033">
        <v>0</v>
      </c>
      <c r="H1033">
        <v>0</v>
      </c>
      <c r="I1033">
        <v>0</v>
      </c>
      <c r="J1033">
        <v>3</v>
      </c>
      <c r="BI1033" s="3">
        <v>4</v>
      </c>
      <c r="BJ1033" s="3" t="str">
        <f t="array" ref="BJ1033">IF(C1033="yes",VLOOKUP(BI1033&amp;D1033,CHOOSE({1,2},Schedule_2015!$A$2:$A$257&amp;Schedule_2015!$B$2:$B$257,Schedule_2015!$C$2:$C$257),2,0),VLOOKUP(BI1033&amp;D1033,CHOOSE({1,2},Schedule_2015!$A$2:$A$257&amp;Schedule_2015!$C$2:$C$257,Schedule_2015!$B$2:$B$257),2,0))</f>
        <v>CLE</v>
      </c>
      <c r="BK1033" s="3">
        <f>VLOOKUP(BJ1033,Def!$A$2:$Z$34,23,0)</f>
        <v>130.19999999999999</v>
      </c>
      <c r="BL1033" s="3">
        <f>VLOOKUP(BJ1033,Def!$A$2:$Z$34,16,0)</f>
        <v>186.2</v>
      </c>
      <c r="BM1033" s="3">
        <f>VLOOKUP(BJ1033,Def!$A$2:$Z$34,17,0)</f>
        <v>5</v>
      </c>
      <c r="BN1033" s="3">
        <f>VLOOKUP(BJ1033,Def!$A$2:$Z$34,24,0)</f>
        <v>4</v>
      </c>
      <c r="BO1033" s="1">
        <f t="shared" ca="1" si="240"/>
        <v>0</v>
      </c>
      <c r="BP1033" s="1">
        <f t="shared" ca="1" si="241"/>
        <v>0</v>
      </c>
      <c r="BQ1033" s="1">
        <f t="shared" ca="1" si="242"/>
        <v>0</v>
      </c>
      <c r="BR1033" s="1">
        <f t="shared" ca="1" si="243"/>
        <v>0</v>
      </c>
      <c r="BS1033" s="1">
        <f t="shared" ca="1" si="244"/>
        <v>0</v>
      </c>
      <c r="BT1033" s="1">
        <f t="shared" ca="1" si="245"/>
        <v>0</v>
      </c>
      <c r="BU1033" s="1">
        <f t="shared" ca="1" si="246"/>
        <v>0</v>
      </c>
      <c r="BV1033" s="1">
        <f t="shared" ca="1" si="247"/>
        <v>0</v>
      </c>
      <c r="BW1033" s="1">
        <f t="shared" ca="1" si="248"/>
        <v>0</v>
      </c>
      <c r="BX1033" s="1">
        <f t="shared" ca="1" si="249"/>
        <v>0</v>
      </c>
      <c r="BY1033" s="1">
        <f t="shared" ca="1" si="250"/>
        <v>0</v>
      </c>
      <c r="BZ1033" s="1">
        <f t="shared" ca="1" si="251"/>
        <v>0</v>
      </c>
      <c r="CA1033" s="1">
        <f t="shared" ca="1" si="252"/>
        <v>0</v>
      </c>
      <c r="CB1033" s="1">
        <f t="shared" ca="1" si="253"/>
        <v>0</v>
      </c>
      <c r="CC1033" s="1">
        <f t="shared" ca="1" si="254"/>
        <v>0</v>
      </c>
    </row>
    <row r="1034" spans="1:81" hidden="1" x14ac:dyDescent="0.25">
      <c r="A1034" s="1" t="s">
        <v>1547</v>
      </c>
      <c r="B1034" s="1" t="s">
        <v>1548</v>
      </c>
      <c r="C1034" s="1" t="s">
        <v>62</v>
      </c>
      <c r="D1034" s="1" t="s">
        <v>1508</v>
      </c>
      <c r="E1034" s="1" t="s">
        <v>100</v>
      </c>
      <c r="F1034">
        <v>0</v>
      </c>
      <c r="G1034">
        <v>0</v>
      </c>
      <c r="H1034">
        <v>0</v>
      </c>
      <c r="I1034">
        <v>0</v>
      </c>
      <c r="J1034">
        <v>2</v>
      </c>
      <c r="BI1034" s="3">
        <v>4</v>
      </c>
      <c r="BJ1034" s="3" t="str">
        <f t="array" ref="BJ1034">IF(C1034="yes",VLOOKUP(BI1034&amp;D1034,CHOOSE({1,2},Schedule_2015!$A$2:$A$257&amp;Schedule_2015!$B$2:$B$257,Schedule_2015!$C$2:$C$257),2,0),VLOOKUP(BI1034&amp;D1034,CHOOSE({1,2},Schedule_2015!$A$2:$A$257&amp;Schedule_2015!$C$2:$C$257,Schedule_2015!$B$2:$B$257),2,0))</f>
        <v>CLE</v>
      </c>
      <c r="BK1034" s="3">
        <f>VLOOKUP(BJ1034,Def!$A$2:$Z$34,23,0)</f>
        <v>130.19999999999999</v>
      </c>
      <c r="BL1034" s="3">
        <f>VLOOKUP(BJ1034,Def!$A$2:$Z$34,16,0)</f>
        <v>186.2</v>
      </c>
      <c r="BM1034" s="3">
        <f>VLOOKUP(BJ1034,Def!$A$2:$Z$34,17,0)</f>
        <v>5</v>
      </c>
      <c r="BN1034" s="3">
        <f>VLOOKUP(BJ1034,Def!$A$2:$Z$34,24,0)</f>
        <v>4</v>
      </c>
      <c r="BO1034" s="1">
        <f t="shared" ca="1" si="240"/>
        <v>0</v>
      </c>
      <c r="BP1034" s="1">
        <f t="shared" ca="1" si="241"/>
        <v>0</v>
      </c>
      <c r="BQ1034" s="1">
        <f t="shared" ca="1" si="242"/>
        <v>0</v>
      </c>
      <c r="BR1034" s="1">
        <f t="shared" ca="1" si="243"/>
        <v>0</v>
      </c>
      <c r="BS1034" s="1">
        <f t="shared" ca="1" si="244"/>
        <v>0</v>
      </c>
      <c r="BT1034" s="1">
        <f t="shared" ca="1" si="245"/>
        <v>0</v>
      </c>
      <c r="BU1034" s="1">
        <f t="shared" ca="1" si="246"/>
        <v>0</v>
      </c>
      <c r="BV1034" s="1">
        <f t="shared" ca="1" si="247"/>
        <v>0</v>
      </c>
      <c r="BW1034" s="1">
        <f t="shared" ca="1" si="248"/>
        <v>0</v>
      </c>
      <c r="BX1034" s="1">
        <f t="shared" ca="1" si="249"/>
        <v>0</v>
      </c>
      <c r="BY1034" s="1">
        <f t="shared" ca="1" si="250"/>
        <v>0</v>
      </c>
      <c r="BZ1034" s="1">
        <f t="shared" ca="1" si="251"/>
        <v>0</v>
      </c>
      <c r="CA1034" s="1">
        <f t="shared" ca="1" si="252"/>
        <v>0</v>
      </c>
      <c r="CB1034" s="1">
        <f t="shared" ca="1" si="253"/>
        <v>0</v>
      </c>
      <c r="CC1034" s="1">
        <f t="shared" ca="1" si="254"/>
        <v>0</v>
      </c>
    </row>
    <row r="1035" spans="1:81" hidden="1" x14ac:dyDescent="0.25">
      <c r="A1035" s="1" t="s">
        <v>1528</v>
      </c>
      <c r="B1035" s="1" t="s">
        <v>1529</v>
      </c>
      <c r="C1035" s="1" t="s">
        <v>62</v>
      </c>
      <c r="D1035" s="1" t="s">
        <v>1508</v>
      </c>
      <c r="E1035" s="1" t="s">
        <v>94</v>
      </c>
      <c r="F1035">
        <v>1</v>
      </c>
      <c r="G1035">
        <v>0</v>
      </c>
      <c r="H1035">
        <v>0</v>
      </c>
      <c r="I1035">
        <v>0</v>
      </c>
      <c r="J1035">
        <v>5</v>
      </c>
      <c r="BI1035" s="3">
        <v>4</v>
      </c>
      <c r="BJ1035" s="3" t="str">
        <f t="array" ref="BJ1035">IF(C1035="yes",VLOOKUP(BI1035&amp;D1035,CHOOSE({1,2},Schedule_2015!$A$2:$A$257&amp;Schedule_2015!$B$2:$B$257,Schedule_2015!$C$2:$C$257),2,0),VLOOKUP(BI1035&amp;D1035,CHOOSE({1,2},Schedule_2015!$A$2:$A$257&amp;Schedule_2015!$C$2:$C$257,Schedule_2015!$B$2:$B$257),2,0))</f>
        <v>CLE</v>
      </c>
      <c r="BK1035" s="3">
        <f>VLOOKUP(BJ1035,Def!$A$2:$Z$34,23,0)</f>
        <v>130.19999999999999</v>
      </c>
      <c r="BL1035" s="3">
        <f>VLOOKUP(BJ1035,Def!$A$2:$Z$34,16,0)</f>
        <v>186.2</v>
      </c>
      <c r="BM1035" s="3">
        <f>VLOOKUP(BJ1035,Def!$A$2:$Z$34,17,0)</f>
        <v>5</v>
      </c>
      <c r="BN1035" s="3">
        <f>VLOOKUP(BJ1035,Def!$A$2:$Z$34,24,0)</f>
        <v>4</v>
      </c>
      <c r="BO1035" s="1">
        <f t="shared" ca="1" si="240"/>
        <v>0</v>
      </c>
      <c r="BP1035" s="1">
        <f t="shared" ca="1" si="241"/>
        <v>0</v>
      </c>
      <c r="BQ1035" s="1">
        <f t="shared" ca="1" si="242"/>
        <v>0</v>
      </c>
      <c r="BR1035" s="1">
        <f t="shared" ca="1" si="243"/>
        <v>0</v>
      </c>
      <c r="BS1035" s="1">
        <f t="shared" ca="1" si="244"/>
        <v>0</v>
      </c>
      <c r="BT1035" s="1">
        <f t="shared" ca="1" si="245"/>
        <v>0</v>
      </c>
      <c r="BU1035" s="1">
        <f t="shared" ca="1" si="246"/>
        <v>0</v>
      </c>
      <c r="BV1035" s="1">
        <f t="shared" ca="1" si="247"/>
        <v>0</v>
      </c>
      <c r="BW1035" s="1">
        <f t="shared" ca="1" si="248"/>
        <v>0</v>
      </c>
      <c r="BX1035" s="1">
        <f t="shared" ca="1" si="249"/>
        <v>0</v>
      </c>
      <c r="BY1035" s="1">
        <f t="shared" ca="1" si="250"/>
        <v>0</v>
      </c>
      <c r="BZ1035" s="1">
        <f t="shared" ca="1" si="251"/>
        <v>0</v>
      </c>
      <c r="CA1035" s="1">
        <f t="shared" ca="1" si="252"/>
        <v>0</v>
      </c>
      <c r="CB1035" s="1">
        <f t="shared" ca="1" si="253"/>
        <v>0</v>
      </c>
      <c r="CC1035" s="1">
        <f t="shared" ca="1" si="254"/>
        <v>0</v>
      </c>
    </row>
    <row r="1036" spans="1:81" hidden="1" x14ac:dyDescent="0.25">
      <c r="A1036" s="1" t="s">
        <v>1551</v>
      </c>
      <c r="B1036" s="1" t="s">
        <v>1552</v>
      </c>
      <c r="C1036" s="1" t="s">
        <v>62</v>
      </c>
      <c r="D1036" s="1" t="s">
        <v>1508</v>
      </c>
      <c r="E1036" s="1" t="s">
        <v>112</v>
      </c>
      <c r="F1036">
        <v>1</v>
      </c>
      <c r="G1036">
        <v>0</v>
      </c>
      <c r="H1036">
        <v>0</v>
      </c>
      <c r="I1036">
        <v>0</v>
      </c>
      <c r="J1036">
        <v>0</v>
      </c>
      <c r="BI1036" s="3">
        <v>4</v>
      </c>
      <c r="BJ1036" s="3" t="str">
        <f t="array" ref="BJ1036">IF(C1036="yes",VLOOKUP(BI1036&amp;D1036,CHOOSE({1,2},Schedule_2015!$A$2:$A$257&amp;Schedule_2015!$B$2:$B$257,Schedule_2015!$C$2:$C$257),2,0),VLOOKUP(BI1036&amp;D1036,CHOOSE({1,2},Schedule_2015!$A$2:$A$257&amp;Schedule_2015!$C$2:$C$257,Schedule_2015!$B$2:$B$257),2,0))</f>
        <v>CLE</v>
      </c>
      <c r="BK1036" s="3">
        <f>VLOOKUP(BJ1036,Def!$A$2:$Z$34,23,0)</f>
        <v>130.19999999999999</v>
      </c>
      <c r="BL1036" s="3">
        <f>VLOOKUP(BJ1036,Def!$A$2:$Z$34,16,0)</f>
        <v>186.2</v>
      </c>
      <c r="BM1036" s="3">
        <f>VLOOKUP(BJ1036,Def!$A$2:$Z$34,17,0)</f>
        <v>5</v>
      </c>
      <c r="BN1036" s="3">
        <f>VLOOKUP(BJ1036,Def!$A$2:$Z$34,24,0)</f>
        <v>4</v>
      </c>
      <c r="BO1036" s="1">
        <f t="shared" ca="1" si="240"/>
        <v>0</v>
      </c>
      <c r="BP1036" s="1">
        <f t="shared" ca="1" si="241"/>
        <v>0</v>
      </c>
      <c r="BQ1036" s="1">
        <f t="shared" ca="1" si="242"/>
        <v>0</v>
      </c>
      <c r="BR1036" s="1">
        <f t="shared" ca="1" si="243"/>
        <v>0</v>
      </c>
      <c r="BS1036" s="1">
        <f t="shared" ca="1" si="244"/>
        <v>0</v>
      </c>
      <c r="BT1036" s="1">
        <f t="shared" ca="1" si="245"/>
        <v>0</v>
      </c>
      <c r="BU1036" s="1">
        <f t="shared" ca="1" si="246"/>
        <v>0</v>
      </c>
      <c r="BV1036" s="1">
        <f t="shared" ca="1" si="247"/>
        <v>0</v>
      </c>
      <c r="BW1036" s="1">
        <f t="shared" ca="1" si="248"/>
        <v>0</v>
      </c>
      <c r="BX1036" s="1">
        <f t="shared" ca="1" si="249"/>
        <v>0</v>
      </c>
      <c r="BY1036" s="1">
        <f t="shared" ca="1" si="250"/>
        <v>0</v>
      </c>
      <c r="BZ1036" s="1">
        <f t="shared" ca="1" si="251"/>
        <v>0</v>
      </c>
      <c r="CA1036" s="1">
        <f t="shared" ca="1" si="252"/>
        <v>0</v>
      </c>
      <c r="CB1036" s="1">
        <f t="shared" ca="1" si="253"/>
        <v>0</v>
      </c>
      <c r="CC1036" s="1">
        <f t="shared" ca="1" si="254"/>
        <v>0</v>
      </c>
    </row>
    <row r="1037" spans="1:81" hidden="1" x14ac:dyDescent="0.25">
      <c r="A1037" s="1" t="s">
        <v>1336</v>
      </c>
      <c r="B1037" s="1" t="s">
        <v>1337</v>
      </c>
      <c r="C1037" s="1" t="s">
        <v>135</v>
      </c>
      <c r="D1037" s="1" t="s">
        <v>1285</v>
      </c>
      <c r="E1037" s="1" t="s">
        <v>105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BI1037" s="3">
        <v>3</v>
      </c>
      <c r="BJ1037" s="3" t="str">
        <f t="array" ref="BJ1037">IF(C1037="yes",VLOOKUP(BI1037&amp;D1037,CHOOSE({1,2},Schedule_2015!$A$2:$A$257&amp;Schedule_2015!$B$2:$B$257,Schedule_2015!$C$2:$C$257),2,0),VLOOKUP(BI1037&amp;D1037,CHOOSE({1,2},Schedule_2015!$A$2:$A$257&amp;Schedule_2015!$C$2:$C$257,Schedule_2015!$B$2:$B$257),2,0))</f>
        <v>CLE</v>
      </c>
      <c r="BK1037" s="3">
        <f>VLOOKUP(BJ1037,Def!$A$2:$Z$34,23,0)</f>
        <v>130.19999999999999</v>
      </c>
      <c r="BL1037" s="3">
        <f>VLOOKUP(BJ1037,Def!$A$2:$Z$34,16,0)</f>
        <v>186.2</v>
      </c>
      <c r="BM1037" s="3">
        <f>VLOOKUP(BJ1037,Def!$A$2:$Z$34,17,0)</f>
        <v>5</v>
      </c>
      <c r="BN1037" s="3">
        <f>VLOOKUP(BJ1037,Def!$A$2:$Z$34,24,0)</f>
        <v>4</v>
      </c>
      <c r="BO1037" s="1">
        <f t="shared" ca="1" si="240"/>
        <v>0</v>
      </c>
      <c r="BP1037" s="1">
        <f t="shared" ca="1" si="241"/>
        <v>0</v>
      </c>
      <c r="BQ1037" s="1">
        <f t="shared" ca="1" si="242"/>
        <v>0</v>
      </c>
      <c r="BR1037" s="1">
        <f t="shared" ca="1" si="243"/>
        <v>0</v>
      </c>
      <c r="BS1037" s="1">
        <f t="shared" ca="1" si="244"/>
        <v>0</v>
      </c>
      <c r="BT1037" s="1">
        <f t="shared" ca="1" si="245"/>
        <v>0</v>
      </c>
      <c r="BU1037" s="1">
        <f t="shared" ca="1" si="246"/>
        <v>0</v>
      </c>
      <c r="BV1037" s="1">
        <f t="shared" ca="1" si="247"/>
        <v>0</v>
      </c>
      <c r="BW1037" s="1">
        <f t="shared" ca="1" si="248"/>
        <v>0</v>
      </c>
      <c r="BX1037" s="1">
        <f t="shared" ca="1" si="249"/>
        <v>0</v>
      </c>
      <c r="BY1037" s="1">
        <f t="shared" ca="1" si="250"/>
        <v>0</v>
      </c>
      <c r="BZ1037" s="1">
        <f t="shared" ca="1" si="251"/>
        <v>0</v>
      </c>
      <c r="CA1037" s="1">
        <f t="shared" ca="1" si="252"/>
        <v>0</v>
      </c>
      <c r="CB1037" s="1">
        <f t="shared" ca="1" si="253"/>
        <v>0</v>
      </c>
      <c r="CC1037" s="1">
        <f t="shared" ca="1" si="254"/>
        <v>0</v>
      </c>
    </row>
    <row r="1038" spans="1:81" hidden="1" x14ac:dyDescent="0.25">
      <c r="A1038" s="1" t="s">
        <v>1307</v>
      </c>
      <c r="B1038" s="1" t="s">
        <v>1308</v>
      </c>
      <c r="C1038" s="1" t="s">
        <v>135</v>
      </c>
      <c r="D1038" s="1" t="s">
        <v>1285</v>
      </c>
      <c r="E1038" s="1" t="s">
        <v>88</v>
      </c>
      <c r="P1038">
        <v>2</v>
      </c>
      <c r="Q1038">
        <v>2</v>
      </c>
      <c r="R1038">
        <v>35</v>
      </c>
      <c r="S1038">
        <v>6</v>
      </c>
      <c r="T1038">
        <v>3</v>
      </c>
      <c r="U1038">
        <v>0</v>
      </c>
      <c r="V1038">
        <v>3</v>
      </c>
      <c r="W1038">
        <v>0</v>
      </c>
      <c r="X1038">
        <v>3</v>
      </c>
      <c r="BI1038" s="3">
        <v>3</v>
      </c>
      <c r="BJ1038" s="3" t="str">
        <f t="array" ref="BJ1038">IF(C1038="yes",VLOOKUP(BI1038&amp;D1038,CHOOSE({1,2},Schedule_2015!$A$2:$A$257&amp;Schedule_2015!$B$2:$B$257,Schedule_2015!$C$2:$C$257),2,0),VLOOKUP(BI1038&amp;D1038,CHOOSE({1,2},Schedule_2015!$A$2:$A$257&amp;Schedule_2015!$C$2:$C$257,Schedule_2015!$B$2:$B$257),2,0))</f>
        <v>CLE</v>
      </c>
      <c r="BK1038" s="3">
        <f>VLOOKUP(BJ1038,Def!$A$2:$Z$34,23,0)</f>
        <v>130.19999999999999</v>
      </c>
      <c r="BL1038" s="3">
        <f>VLOOKUP(BJ1038,Def!$A$2:$Z$34,16,0)</f>
        <v>186.2</v>
      </c>
      <c r="BM1038" s="3">
        <f>VLOOKUP(BJ1038,Def!$A$2:$Z$34,17,0)</f>
        <v>5</v>
      </c>
      <c r="BN1038" s="3">
        <f>VLOOKUP(BJ1038,Def!$A$2:$Z$34,24,0)</f>
        <v>4</v>
      </c>
      <c r="BO1038" s="1">
        <f t="shared" ca="1" si="240"/>
        <v>0</v>
      </c>
      <c r="BP1038" s="1">
        <f t="shared" ca="1" si="241"/>
        <v>0</v>
      </c>
      <c r="BQ1038" s="1">
        <f t="shared" ca="1" si="242"/>
        <v>0</v>
      </c>
      <c r="BR1038" s="1">
        <f t="shared" ca="1" si="243"/>
        <v>0</v>
      </c>
      <c r="BS1038" s="1">
        <f t="shared" ca="1" si="244"/>
        <v>0</v>
      </c>
      <c r="BT1038" s="1">
        <f t="shared" ca="1" si="245"/>
        <v>0</v>
      </c>
      <c r="BU1038" s="1">
        <f t="shared" ca="1" si="246"/>
        <v>0</v>
      </c>
      <c r="BV1038" s="1">
        <f t="shared" ca="1" si="247"/>
        <v>0</v>
      </c>
      <c r="BW1038" s="1">
        <f t="shared" ca="1" si="248"/>
        <v>0</v>
      </c>
      <c r="BX1038" s="1">
        <f t="shared" ca="1" si="249"/>
        <v>0</v>
      </c>
      <c r="BY1038" s="1">
        <f t="shared" ca="1" si="250"/>
        <v>0</v>
      </c>
      <c r="BZ1038" s="1">
        <f t="shared" ca="1" si="251"/>
        <v>0</v>
      </c>
      <c r="CA1038" s="1">
        <f t="shared" ca="1" si="252"/>
        <v>0</v>
      </c>
      <c r="CB1038" s="1">
        <f t="shared" ca="1" si="253"/>
        <v>0</v>
      </c>
      <c r="CC1038" s="1">
        <f t="shared" ca="1" si="254"/>
        <v>0</v>
      </c>
    </row>
    <row r="1039" spans="1:81" hidden="1" x14ac:dyDescent="0.25">
      <c r="A1039" s="1" t="s">
        <v>1309</v>
      </c>
      <c r="B1039" s="1" t="s">
        <v>1310</v>
      </c>
      <c r="C1039" s="1" t="s">
        <v>135</v>
      </c>
      <c r="D1039" s="1" t="s">
        <v>1285</v>
      </c>
      <c r="E1039" s="1" t="s">
        <v>91</v>
      </c>
      <c r="AK1039">
        <v>37</v>
      </c>
      <c r="AL1039">
        <v>1</v>
      </c>
      <c r="AM1039">
        <v>46</v>
      </c>
      <c r="AN1039">
        <v>4</v>
      </c>
      <c r="AO1039">
        <v>157</v>
      </c>
      <c r="BI1039" s="3">
        <v>3</v>
      </c>
      <c r="BJ1039" s="3" t="str">
        <f t="array" ref="BJ1039">IF(C1039="yes",VLOOKUP(BI1039&amp;D1039,CHOOSE({1,2},Schedule_2015!$A$2:$A$257&amp;Schedule_2015!$B$2:$B$257,Schedule_2015!$C$2:$C$257),2,0),VLOOKUP(BI1039&amp;D1039,CHOOSE({1,2},Schedule_2015!$A$2:$A$257&amp;Schedule_2015!$C$2:$C$257,Schedule_2015!$B$2:$B$257),2,0))</f>
        <v>CLE</v>
      </c>
      <c r="BK1039" s="3">
        <f>VLOOKUP(BJ1039,Def!$A$2:$Z$34,23,0)</f>
        <v>130.19999999999999</v>
      </c>
      <c r="BL1039" s="3">
        <f>VLOOKUP(BJ1039,Def!$A$2:$Z$34,16,0)</f>
        <v>186.2</v>
      </c>
      <c r="BM1039" s="3">
        <f>VLOOKUP(BJ1039,Def!$A$2:$Z$34,17,0)</f>
        <v>5</v>
      </c>
      <c r="BN1039" s="3">
        <f>VLOOKUP(BJ1039,Def!$A$2:$Z$34,24,0)</f>
        <v>4</v>
      </c>
      <c r="BO1039" s="1">
        <f t="shared" ca="1" si="240"/>
        <v>0</v>
      </c>
      <c r="BP1039" s="1">
        <f t="shared" ca="1" si="241"/>
        <v>0</v>
      </c>
      <c r="BQ1039" s="1">
        <f t="shared" ca="1" si="242"/>
        <v>0</v>
      </c>
      <c r="BR1039" s="1">
        <f t="shared" ca="1" si="243"/>
        <v>0</v>
      </c>
      <c r="BS1039" s="1">
        <f t="shared" ca="1" si="244"/>
        <v>0</v>
      </c>
      <c r="BT1039" s="1">
        <f t="shared" ca="1" si="245"/>
        <v>0</v>
      </c>
      <c r="BU1039" s="1">
        <f t="shared" ca="1" si="246"/>
        <v>0</v>
      </c>
      <c r="BV1039" s="1">
        <f t="shared" ca="1" si="247"/>
        <v>0</v>
      </c>
      <c r="BW1039" s="1">
        <f t="shared" ca="1" si="248"/>
        <v>0</v>
      </c>
      <c r="BX1039" s="1">
        <f t="shared" ca="1" si="249"/>
        <v>0</v>
      </c>
      <c r="BY1039" s="1">
        <f t="shared" ca="1" si="250"/>
        <v>0</v>
      </c>
      <c r="BZ1039" s="1">
        <f t="shared" ca="1" si="251"/>
        <v>0</v>
      </c>
      <c r="CA1039" s="1">
        <f t="shared" ca="1" si="252"/>
        <v>0</v>
      </c>
      <c r="CB1039" s="1">
        <f t="shared" ca="1" si="253"/>
        <v>0</v>
      </c>
      <c r="CC1039" s="1">
        <f t="shared" ca="1" si="254"/>
        <v>0</v>
      </c>
    </row>
    <row r="1040" spans="1:81" hidden="1" x14ac:dyDescent="0.25">
      <c r="A1040" s="1" t="s">
        <v>1311</v>
      </c>
      <c r="B1040" s="1" t="s">
        <v>1312</v>
      </c>
      <c r="C1040" s="1" t="s">
        <v>135</v>
      </c>
      <c r="D1040" s="1" t="s">
        <v>1285</v>
      </c>
      <c r="E1040" s="1" t="s">
        <v>100</v>
      </c>
      <c r="F1040">
        <v>1</v>
      </c>
      <c r="G1040">
        <v>0</v>
      </c>
      <c r="H1040">
        <v>0</v>
      </c>
      <c r="I1040">
        <v>0</v>
      </c>
      <c r="J1040">
        <v>3</v>
      </c>
      <c r="AP1040">
        <v>6</v>
      </c>
      <c r="AQ1040">
        <v>6</v>
      </c>
      <c r="AR1040">
        <v>0</v>
      </c>
      <c r="AS1040">
        <v>1</v>
      </c>
      <c r="AT1040">
        <v>0</v>
      </c>
      <c r="BI1040" s="3">
        <v>3</v>
      </c>
      <c r="BJ1040" s="3" t="str">
        <f t="array" ref="BJ1040">IF(C1040="yes",VLOOKUP(BI1040&amp;D1040,CHOOSE({1,2},Schedule_2015!$A$2:$A$257&amp;Schedule_2015!$B$2:$B$257,Schedule_2015!$C$2:$C$257),2,0),VLOOKUP(BI1040&amp;D1040,CHOOSE({1,2},Schedule_2015!$A$2:$A$257&amp;Schedule_2015!$C$2:$C$257,Schedule_2015!$B$2:$B$257),2,0))</f>
        <v>CLE</v>
      </c>
      <c r="BK1040" s="3">
        <f>VLOOKUP(BJ1040,Def!$A$2:$Z$34,23,0)</f>
        <v>130.19999999999999</v>
      </c>
      <c r="BL1040" s="3">
        <f>VLOOKUP(BJ1040,Def!$A$2:$Z$34,16,0)</f>
        <v>186.2</v>
      </c>
      <c r="BM1040" s="3">
        <f>VLOOKUP(BJ1040,Def!$A$2:$Z$34,17,0)</f>
        <v>5</v>
      </c>
      <c r="BN1040" s="3">
        <f>VLOOKUP(BJ1040,Def!$A$2:$Z$34,24,0)</f>
        <v>4</v>
      </c>
      <c r="BO1040" s="1">
        <f t="shared" ca="1" si="240"/>
        <v>0</v>
      </c>
      <c r="BP1040" s="1">
        <f t="shared" ca="1" si="241"/>
        <v>0</v>
      </c>
      <c r="BQ1040" s="1">
        <f t="shared" ca="1" si="242"/>
        <v>0</v>
      </c>
      <c r="BR1040" s="1">
        <f t="shared" ca="1" si="243"/>
        <v>0</v>
      </c>
      <c r="BS1040" s="1">
        <f t="shared" ca="1" si="244"/>
        <v>0</v>
      </c>
      <c r="BT1040" s="1">
        <f t="shared" ca="1" si="245"/>
        <v>0</v>
      </c>
      <c r="BU1040" s="1">
        <f t="shared" ca="1" si="246"/>
        <v>0</v>
      </c>
      <c r="BV1040" s="1">
        <f t="shared" ca="1" si="247"/>
        <v>0</v>
      </c>
      <c r="BW1040" s="1">
        <f t="shared" ca="1" si="248"/>
        <v>0</v>
      </c>
      <c r="BX1040" s="1">
        <f t="shared" ca="1" si="249"/>
        <v>0</v>
      </c>
      <c r="BY1040" s="1">
        <f t="shared" ca="1" si="250"/>
        <v>0</v>
      </c>
      <c r="BZ1040" s="1">
        <f t="shared" ca="1" si="251"/>
        <v>0</v>
      </c>
      <c r="CA1040" s="1">
        <f t="shared" ca="1" si="252"/>
        <v>0</v>
      </c>
      <c r="CB1040" s="1">
        <f t="shared" ca="1" si="253"/>
        <v>0</v>
      </c>
      <c r="CC1040" s="1">
        <f t="shared" ca="1" si="254"/>
        <v>0</v>
      </c>
    </row>
    <row r="1041" spans="1:81" hidden="1" x14ac:dyDescent="0.25">
      <c r="A1041" s="1" t="s">
        <v>1313</v>
      </c>
      <c r="B1041" s="1" t="s">
        <v>1314</v>
      </c>
      <c r="C1041" s="1" t="s">
        <v>135</v>
      </c>
      <c r="D1041" s="1" t="s">
        <v>1285</v>
      </c>
      <c r="E1041" s="1" t="s">
        <v>112</v>
      </c>
      <c r="F1041">
        <v>3</v>
      </c>
      <c r="G1041">
        <v>0</v>
      </c>
      <c r="H1041">
        <v>0</v>
      </c>
      <c r="I1041">
        <v>0</v>
      </c>
      <c r="J1041">
        <v>0</v>
      </c>
      <c r="BI1041" s="3">
        <v>3</v>
      </c>
      <c r="BJ1041" s="3" t="str">
        <f t="array" ref="BJ1041">IF(C1041="yes",VLOOKUP(BI1041&amp;D1041,CHOOSE({1,2},Schedule_2015!$A$2:$A$257&amp;Schedule_2015!$B$2:$B$257,Schedule_2015!$C$2:$C$257),2,0),VLOOKUP(BI1041&amp;D1041,CHOOSE({1,2},Schedule_2015!$A$2:$A$257&amp;Schedule_2015!$C$2:$C$257,Schedule_2015!$B$2:$B$257),2,0))</f>
        <v>CLE</v>
      </c>
      <c r="BK1041" s="3">
        <f>VLOOKUP(BJ1041,Def!$A$2:$Z$34,23,0)</f>
        <v>130.19999999999999</v>
      </c>
      <c r="BL1041" s="3">
        <f>VLOOKUP(BJ1041,Def!$A$2:$Z$34,16,0)</f>
        <v>186.2</v>
      </c>
      <c r="BM1041" s="3">
        <f>VLOOKUP(BJ1041,Def!$A$2:$Z$34,17,0)</f>
        <v>5</v>
      </c>
      <c r="BN1041" s="3">
        <f>VLOOKUP(BJ1041,Def!$A$2:$Z$34,24,0)</f>
        <v>4</v>
      </c>
      <c r="BO1041" s="1">
        <f t="shared" ca="1" si="240"/>
        <v>0</v>
      </c>
      <c r="BP1041" s="1">
        <f t="shared" ca="1" si="241"/>
        <v>0</v>
      </c>
      <c r="BQ1041" s="1">
        <f t="shared" ca="1" si="242"/>
        <v>0</v>
      </c>
      <c r="BR1041" s="1">
        <f t="shared" ca="1" si="243"/>
        <v>0</v>
      </c>
      <c r="BS1041" s="1">
        <f t="shared" ca="1" si="244"/>
        <v>0</v>
      </c>
      <c r="BT1041" s="1">
        <f t="shared" ca="1" si="245"/>
        <v>0</v>
      </c>
      <c r="BU1041" s="1">
        <f t="shared" ca="1" si="246"/>
        <v>0</v>
      </c>
      <c r="BV1041" s="1">
        <f t="shared" ca="1" si="247"/>
        <v>0</v>
      </c>
      <c r="BW1041" s="1">
        <f t="shared" ca="1" si="248"/>
        <v>0</v>
      </c>
      <c r="BX1041" s="1">
        <f t="shared" ca="1" si="249"/>
        <v>0</v>
      </c>
      <c r="BY1041" s="1">
        <f t="shared" ca="1" si="250"/>
        <v>0</v>
      </c>
      <c r="BZ1041" s="1">
        <f t="shared" ca="1" si="251"/>
        <v>0</v>
      </c>
      <c r="CA1041" s="1">
        <f t="shared" ca="1" si="252"/>
        <v>0</v>
      </c>
      <c r="CB1041" s="1">
        <f t="shared" ca="1" si="253"/>
        <v>0</v>
      </c>
      <c r="CC1041" s="1">
        <f t="shared" ca="1" si="254"/>
        <v>0</v>
      </c>
    </row>
    <row r="1042" spans="1:81" hidden="1" x14ac:dyDescent="0.25">
      <c r="A1042" s="1" t="s">
        <v>1315</v>
      </c>
      <c r="B1042" s="1" t="s">
        <v>1316</v>
      </c>
      <c r="C1042" s="1" t="s">
        <v>135</v>
      </c>
      <c r="D1042" s="1" t="s">
        <v>1285</v>
      </c>
      <c r="E1042" s="1" t="s">
        <v>100</v>
      </c>
      <c r="F1042">
        <v>1</v>
      </c>
      <c r="G1042">
        <v>0</v>
      </c>
      <c r="H1042">
        <v>0</v>
      </c>
      <c r="I1042">
        <v>0</v>
      </c>
      <c r="J1042">
        <v>2</v>
      </c>
      <c r="BI1042" s="3">
        <v>3</v>
      </c>
      <c r="BJ1042" s="3" t="str">
        <f t="array" ref="BJ1042">IF(C1042="yes",VLOOKUP(BI1042&amp;D1042,CHOOSE({1,2},Schedule_2015!$A$2:$A$257&amp;Schedule_2015!$B$2:$B$257,Schedule_2015!$C$2:$C$257),2,0),VLOOKUP(BI1042&amp;D1042,CHOOSE({1,2},Schedule_2015!$A$2:$A$257&amp;Schedule_2015!$C$2:$C$257,Schedule_2015!$B$2:$B$257),2,0))</f>
        <v>CLE</v>
      </c>
      <c r="BK1042" s="3">
        <f>VLOOKUP(BJ1042,Def!$A$2:$Z$34,23,0)</f>
        <v>130.19999999999999</v>
      </c>
      <c r="BL1042" s="3">
        <f>VLOOKUP(BJ1042,Def!$A$2:$Z$34,16,0)</f>
        <v>186.2</v>
      </c>
      <c r="BM1042" s="3">
        <f>VLOOKUP(BJ1042,Def!$A$2:$Z$34,17,0)</f>
        <v>5</v>
      </c>
      <c r="BN1042" s="3">
        <f>VLOOKUP(BJ1042,Def!$A$2:$Z$34,24,0)</f>
        <v>4</v>
      </c>
      <c r="BO1042" s="1">
        <f t="shared" ca="1" si="240"/>
        <v>0</v>
      </c>
      <c r="BP1042" s="1">
        <f t="shared" ca="1" si="241"/>
        <v>0</v>
      </c>
      <c r="BQ1042" s="1">
        <f t="shared" ca="1" si="242"/>
        <v>0</v>
      </c>
      <c r="BR1042" s="1">
        <f t="shared" ca="1" si="243"/>
        <v>0</v>
      </c>
      <c r="BS1042" s="1">
        <f t="shared" ca="1" si="244"/>
        <v>0</v>
      </c>
      <c r="BT1042" s="1">
        <f t="shared" ca="1" si="245"/>
        <v>0</v>
      </c>
      <c r="BU1042" s="1">
        <f t="shared" ca="1" si="246"/>
        <v>0</v>
      </c>
      <c r="BV1042" s="1">
        <f t="shared" ca="1" si="247"/>
        <v>0</v>
      </c>
      <c r="BW1042" s="1">
        <f t="shared" ca="1" si="248"/>
        <v>0</v>
      </c>
      <c r="BX1042" s="1">
        <f t="shared" ca="1" si="249"/>
        <v>0</v>
      </c>
      <c r="BY1042" s="1">
        <f t="shared" ca="1" si="250"/>
        <v>0</v>
      </c>
      <c r="BZ1042" s="1">
        <f t="shared" ca="1" si="251"/>
        <v>0</v>
      </c>
      <c r="CA1042" s="1">
        <f t="shared" ca="1" si="252"/>
        <v>0</v>
      </c>
      <c r="CB1042" s="1">
        <f t="shared" ca="1" si="253"/>
        <v>0</v>
      </c>
      <c r="CC1042" s="1">
        <f t="shared" ca="1" si="254"/>
        <v>0</v>
      </c>
    </row>
    <row r="1043" spans="1:81" hidden="1" x14ac:dyDescent="0.25">
      <c r="A1043" s="1" t="s">
        <v>1319</v>
      </c>
      <c r="B1043" s="1" t="s">
        <v>1320</v>
      </c>
      <c r="C1043" s="1" t="s">
        <v>135</v>
      </c>
      <c r="D1043" s="1" t="s">
        <v>1285</v>
      </c>
      <c r="E1043" s="1" t="s">
        <v>118</v>
      </c>
      <c r="F1043">
        <v>2</v>
      </c>
      <c r="G1043">
        <v>0</v>
      </c>
      <c r="H1043">
        <v>1</v>
      </c>
      <c r="I1043">
        <v>0</v>
      </c>
      <c r="J1043">
        <v>4</v>
      </c>
      <c r="BI1043" s="3">
        <v>3</v>
      </c>
      <c r="BJ1043" s="3" t="str">
        <f t="array" ref="BJ1043">IF(C1043="yes",VLOOKUP(BI1043&amp;D1043,CHOOSE({1,2},Schedule_2015!$A$2:$A$257&amp;Schedule_2015!$B$2:$B$257,Schedule_2015!$C$2:$C$257),2,0),VLOOKUP(BI1043&amp;D1043,CHOOSE({1,2},Schedule_2015!$A$2:$A$257&amp;Schedule_2015!$C$2:$C$257,Schedule_2015!$B$2:$B$257),2,0))</f>
        <v>CLE</v>
      </c>
      <c r="BK1043" s="3">
        <f>VLOOKUP(BJ1043,Def!$A$2:$Z$34,23,0)</f>
        <v>130.19999999999999</v>
      </c>
      <c r="BL1043" s="3">
        <f>VLOOKUP(BJ1043,Def!$A$2:$Z$34,16,0)</f>
        <v>186.2</v>
      </c>
      <c r="BM1043" s="3">
        <f>VLOOKUP(BJ1043,Def!$A$2:$Z$34,17,0)</f>
        <v>5</v>
      </c>
      <c r="BN1043" s="3">
        <f>VLOOKUP(BJ1043,Def!$A$2:$Z$34,24,0)</f>
        <v>4</v>
      </c>
      <c r="BO1043" s="1">
        <f t="shared" ca="1" si="240"/>
        <v>0</v>
      </c>
      <c r="BP1043" s="1">
        <f t="shared" ca="1" si="241"/>
        <v>0</v>
      </c>
      <c r="BQ1043" s="1">
        <f t="shared" ca="1" si="242"/>
        <v>0</v>
      </c>
      <c r="BR1043" s="1">
        <f t="shared" ca="1" si="243"/>
        <v>0</v>
      </c>
      <c r="BS1043" s="1">
        <f t="shared" ca="1" si="244"/>
        <v>0</v>
      </c>
      <c r="BT1043" s="1">
        <f t="shared" ca="1" si="245"/>
        <v>0</v>
      </c>
      <c r="BU1043" s="1">
        <f t="shared" ca="1" si="246"/>
        <v>0</v>
      </c>
      <c r="BV1043" s="1">
        <f t="shared" ca="1" si="247"/>
        <v>0</v>
      </c>
      <c r="BW1043" s="1">
        <f t="shared" ca="1" si="248"/>
        <v>0</v>
      </c>
      <c r="BX1043" s="1">
        <f t="shared" ca="1" si="249"/>
        <v>0</v>
      </c>
      <c r="BY1043" s="1">
        <f t="shared" ca="1" si="250"/>
        <v>0</v>
      </c>
      <c r="BZ1043" s="1">
        <f t="shared" ca="1" si="251"/>
        <v>0</v>
      </c>
      <c r="CA1043" s="1">
        <f t="shared" ca="1" si="252"/>
        <v>0</v>
      </c>
      <c r="CB1043" s="1">
        <f t="shared" ca="1" si="253"/>
        <v>0</v>
      </c>
      <c r="CC1043" s="1">
        <f t="shared" ca="1" si="254"/>
        <v>0</v>
      </c>
    </row>
    <row r="1044" spans="1:81" hidden="1" x14ac:dyDescent="0.25">
      <c r="A1044" s="1" t="s">
        <v>1321</v>
      </c>
      <c r="B1044" s="1" t="s">
        <v>1322</v>
      </c>
      <c r="C1044" s="1" t="s">
        <v>135</v>
      </c>
      <c r="D1044" s="1" t="s">
        <v>1285</v>
      </c>
      <c r="E1044" s="1" t="s">
        <v>100</v>
      </c>
      <c r="F1044">
        <v>0</v>
      </c>
      <c r="G1044">
        <v>0</v>
      </c>
      <c r="H1044">
        <v>0</v>
      </c>
      <c r="I1044">
        <v>0</v>
      </c>
      <c r="J1044">
        <v>5</v>
      </c>
      <c r="BI1044" s="3">
        <v>3</v>
      </c>
      <c r="BJ1044" s="3" t="str">
        <f t="array" ref="BJ1044">IF(C1044="yes",VLOOKUP(BI1044&amp;D1044,CHOOSE({1,2},Schedule_2015!$A$2:$A$257&amp;Schedule_2015!$B$2:$B$257,Schedule_2015!$C$2:$C$257),2,0),VLOOKUP(BI1044&amp;D1044,CHOOSE({1,2},Schedule_2015!$A$2:$A$257&amp;Schedule_2015!$C$2:$C$257,Schedule_2015!$B$2:$B$257),2,0))</f>
        <v>CLE</v>
      </c>
      <c r="BK1044" s="3">
        <f>VLOOKUP(BJ1044,Def!$A$2:$Z$34,23,0)</f>
        <v>130.19999999999999</v>
      </c>
      <c r="BL1044" s="3">
        <f>VLOOKUP(BJ1044,Def!$A$2:$Z$34,16,0)</f>
        <v>186.2</v>
      </c>
      <c r="BM1044" s="3">
        <f>VLOOKUP(BJ1044,Def!$A$2:$Z$34,17,0)</f>
        <v>5</v>
      </c>
      <c r="BN1044" s="3">
        <f>VLOOKUP(BJ1044,Def!$A$2:$Z$34,24,0)</f>
        <v>4</v>
      </c>
      <c r="BO1044" s="1">
        <f t="shared" ca="1" si="240"/>
        <v>0</v>
      </c>
      <c r="BP1044" s="1">
        <f t="shared" ca="1" si="241"/>
        <v>0</v>
      </c>
      <c r="BQ1044" s="1">
        <f t="shared" ca="1" si="242"/>
        <v>0</v>
      </c>
      <c r="BR1044" s="1">
        <f t="shared" ca="1" si="243"/>
        <v>0</v>
      </c>
      <c r="BS1044" s="1">
        <f t="shared" ca="1" si="244"/>
        <v>0</v>
      </c>
      <c r="BT1044" s="1">
        <f t="shared" ca="1" si="245"/>
        <v>0</v>
      </c>
      <c r="BU1044" s="1">
        <f t="shared" ca="1" si="246"/>
        <v>0</v>
      </c>
      <c r="BV1044" s="1">
        <f t="shared" ca="1" si="247"/>
        <v>0</v>
      </c>
      <c r="BW1044" s="1">
        <f t="shared" ca="1" si="248"/>
        <v>0</v>
      </c>
      <c r="BX1044" s="1">
        <f t="shared" ca="1" si="249"/>
        <v>0</v>
      </c>
      <c r="BY1044" s="1">
        <f t="shared" ca="1" si="250"/>
        <v>0</v>
      </c>
      <c r="BZ1044" s="1">
        <f t="shared" ca="1" si="251"/>
        <v>0</v>
      </c>
      <c r="CA1044" s="1">
        <f t="shared" ca="1" si="252"/>
        <v>0</v>
      </c>
      <c r="CB1044" s="1">
        <f t="shared" ca="1" si="253"/>
        <v>0</v>
      </c>
      <c r="CC1044" s="1">
        <f t="shared" ca="1" si="254"/>
        <v>0</v>
      </c>
    </row>
    <row r="1045" spans="1:81" hidden="1" x14ac:dyDescent="0.25">
      <c r="A1045" s="1" t="s">
        <v>1751</v>
      </c>
      <c r="B1045" s="1" t="s">
        <v>1752</v>
      </c>
      <c r="C1045" s="1" t="s">
        <v>135</v>
      </c>
      <c r="D1045" s="1" t="s">
        <v>1285</v>
      </c>
      <c r="E1045" s="1" t="s">
        <v>105</v>
      </c>
      <c r="F1045">
        <v>0</v>
      </c>
      <c r="G1045">
        <v>0</v>
      </c>
      <c r="H1045">
        <v>0</v>
      </c>
      <c r="I1045">
        <v>1</v>
      </c>
      <c r="J1045">
        <v>1</v>
      </c>
      <c r="BI1045" s="3">
        <v>3</v>
      </c>
      <c r="BJ1045" s="3" t="str">
        <f t="array" ref="BJ1045">IF(C1045="yes",VLOOKUP(BI1045&amp;D1045,CHOOSE({1,2},Schedule_2015!$A$2:$A$257&amp;Schedule_2015!$B$2:$B$257,Schedule_2015!$C$2:$C$257),2,0),VLOOKUP(BI1045&amp;D1045,CHOOSE({1,2},Schedule_2015!$A$2:$A$257&amp;Schedule_2015!$C$2:$C$257,Schedule_2015!$B$2:$B$257),2,0))</f>
        <v>CLE</v>
      </c>
      <c r="BK1045" s="3">
        <f>VLOOKUP(BJ1045,Def!$A$2:$Z$34,23,0)</f>
        <v>130.19999999999999</v>
      </c>
      <c r="BL1045" s="3">
        <f>VLOOKUP(BJ1045,Def!$A$2:$Z$34,16,0)</f>
        <v>186.2</v>
      </c>
      <c r="BM1045" s="3">
        <f>VLOOKUP(BJ1045,Def!$A$2:$Z$34,17,0)</f>
        <v>5</v>
      </c>
      <c r="BN1045" s="3">
        <f>VLOOKUP(BJ1045,Def!$A$2:$Z$34,24,0)</f>
        <v>4</v>
      </c>
      <c r="BO1045" s="1">
        <f t="shared" ca="1" si="240"/>
        <v>0</v>
      </c>
      <c r="BP1045" s="1">
        <f t="shared" ca="1" si="241"/>
        <v>0</v>
      </c>
      <c r="BQ1045" s="1">
        <f t="shared" ca="1" si="242"/>
        <v>0</v>
      </c>
      <c r="BR1045" s="1">
        <f t="shared" ca="1" si="243"/>
        <v>0</v>
      </c>
      <c r="BS1045" s="1">
        <f t="shared" ca="1" si="244"/>
        <v>0</v>
      </c>
      <c r="BT1045" s="1">
        <f t="shared" ca="1" si="245"/>
        <v>0</v>
      </c>
      <c r="BU1045" s="1">
        <f t="shared" ca="1" si="246"/>
        <v>0</v>
      </c>
      <c r="BV1045" s="1">
        <f t="shared" ca="1" si="247"/>
        <v>0</v>
      </c>
      <c r="BW1045" s="1">
        <f t="shared" ca="1" si="248"/>
        <v>0</v>
      </c>
      <c r="BX1045" s="1">
        <f t="shared" ca="1" si="249"/>
        <v>0</v>
      </c>
      <c r="BY1045" s="1">
        <f t="shared" ca="1" si="250"/>
        <v>0</v>
      </c>
      <c r="BZ1045" s="1">
        <f t="shared" ca="1" si="251"/>
        <v>0</v>
      </c>
      <c r="CA1045" s="1">
        <f t="shared" ca="1" si="252"/>
        <v>0</v>
      </c>
      <c r="CB1045" s="1">
        <f t="shared" ca="1" si="253"/>
        <v>0</v>
      </c>
      <c r="CC1045" s="1">
        <f t="shared" ca="1" si="254"/>
        <v>0</v>
      </c>
    </row>
    <row r="1046" spans="1:81" hidden="1" x14ac:dyDescent="0.25">
      <c r="A1046" s="1" t="s">
        <v>1323</v>
      </c>
      <c r="B1046" s="1" t="s">
        <v>1324</v>
      </c>
      <c r="C1046" s="1" t="s">
        <v>135</v>
      </c>
      <c r="D1046" s="1" t="s">
        <v>1285</v>
      </c>
      <c r="E1046" s="1" t="s">
        <v>94</v>
      </c>
      <c r="F1046">
        <v>2</v>
      </c>
      <c r="G1046">
        <v>0</v>
      </c>
      <c r="H1046">
        <v>0</v>
      </c>
      <c r="I1046">
        <v>0</v>
      </c>
      <c r="J1046">
        <v>0</v>
      </c>
      <c r="BI1046" s="3">
        <v>3</v>
      </c>
      <c r="BJ1046" s="3" t="str">
        <f t="array" ref="BJ1046">IF(C1046="yes",VLOOKUP(BI1046&amp;D1046,CHOOSE({1,2},Schedule_2015!$A$2:$A$257&amp;Schedule_2015!$B$2:$B$257,Schedule_2015!$C$2:$C$257),2,0),VLOOKUP(BI1046&amp;D1046,CHOOSE({1,2},Schedule_2015!$A$2:$A$257&amp;Schedule_2015!$C$2:$C$257,Schedule_2015!$B$2:$B$257),2,0))</f>
        <v>CLE</v>
      </c>
      <c r="BK1046" s="3">
        <f>VLOOKUP(BJ1046,Def!$A$2:$Z$34,23,0)</f>
        <v>130.19999999999999</v>
      </c>
      <c r="BL1046" s="3">
        <f>VLOOKUP(BJ1046,Def!$A$2:$Z$34,16,0)</f>
        <v>186.2</v>
      </c>
      <c r="BM1046" s="3">
        <f>VLOOKUP(BJ1046,Def!$A$2:$Z$34,17,0)</f>
        <v>5</v>
      </c>
      <c r="BN1046" s="3">
        <f>VLOOKUP(BJ1046,Def!$A$2:$Z$34,24,0)</f>
        <v>4</v>
      </c>
      <c r="BO1046" s="1">
        <f t="shared" ca="1" si="240"/>
        <v>0</v>
      </c>
      <c r="BP1046" s="1">
        <f t="shared" ca="1" si="241"/>
        <v>0</v>
      </c>
      <c r="BQ1046" s="1">
        <f t="shared" ca="1" si="242"/>
        <v>0</v>
      </c>
      <c r="BR1046" s="1">
        <f t="shared" ca="1" si="243"/>
        <v>0</v>
      </c>
      <c r="BS1046" s="1">
        <f t="shared" ca="1" si="244"/>
        <v>0</v>
      </c>
      <c r="BT1046" s="1">
        <f t="shared" ca="1" si="245"/>
        <v>0</v>
      </c>
      <c r="BU1046" s="1">
        <f t="shared" ca="1" si="246"/>
        <v>0</v>
      </c>
      <c r="BV1046" s="1">
        <f t="shared" ca="1" si="247"/>
        <v>0</v>
      </c>
      <c r="BW1046" s="1">
        <f t="shared" ca="1" si="248"/>
        <v>0</v>
      </c>
      <c r="BX1046" s="1">
        <f t="shared" ca="1" si="249"/>
        <v>0</v>
      </c>
      <c r="BY1046" s="1">
        <f t="shared" ca="1" si="250"/>
        <v>0</v>
      </c>
      <c r="BZ1046" s="1">
        <f t="shared" ca="1" si="251"/>
        <v>0</v>
      </c>
      <c r="CA1046" s="1">
        <f t="shared" ca="1" si="252"/>
        <v>0</v>
      </c>
      <c r="CB1046" s="1">
        <f t="shared" ca="1" si="253"/>
        <v>0</v>
      </c>
      <c r="CC1046" s="1">
        <f t="shared" ca="1" si="254"/>
        <v>0</v>
      </c>
    </row>
    <row r="1047" spans="1:81" hidden="1" x14ac:dyDescent="0.25">
      <c r="A1047" s="1" t="s">
        <v>1327</v>
      </c>
      <c r="B1047" s="1" t="s">
        <v>1328</v>
      </c>
      <c r="C1047" s="1" t="s">
        <v>135</v>
      </c>
      <c r="D1047" s="1" t="s">
        <v>1285</v>
      </c>
      <c r="E1047" s="1" t="s">
        <v>290</v>
      </c>
      <c r="F1047">
        <v>2</v>
      </c>
      <c r="G1047">
        <v>0</v>
      </c>
      <c r="H1047">
        <v>0</v>
      </c>
      <c r="I1047">
        <v>0</v>
      </c>
      <c r="J1047">
        <v>5</v>
      </c>
      <c r="BI1047" s="3">
        <v>3</v>
      </c>
      <c r="BJ1047" s="3" t="str">
        <f t="array" ref="BJ1047">IF(C1047="yes",VLOOKUP(BI1047&amp;D1047,CHOOSE({1,2},Schedule_2015!$A$2:$A$257&amp;Schedule_2015!$B$2:$B$257,Schedule_2015!$C$2:$C$257),2,0),VLOOKUP(BI1047&amp;D1047,CHOOSE({1,2},Schedule_2015!$A$2:$A$257&amp;Schedule_2015!$C$2:$C$257,Schedule_2015!$B$2:$B$257),2,0))</f>
        <v>CLE</v>
      </c>
      <c r="BK1047" s="3">
        <f>VLOOKUP(BJ1047,Def!$A$2:$Z$34,23,0)</f>
        <v>130.19999999999999</v>
      </c>
      <c r="BL1047" s="3">
        <f>VLOOKUP(BJ1047,Def!$A$2:$Z$34,16,0)</f>
        <v>186.2</v>
      </c>
      <c r="BM1047" s="3">
        <f>VLOOKUP(BJ1047,Def!$A$2:$Z$34,17,0)</f>
        <v>5</v>
      </c>
      <c r="BN1047" s="3">
        <f>VLOOKUP(BJ1047,Def!$A$2:$Z$34,24,0)</f>
        <v>4</v>
      </c>
      <c r="BO1047" s="1">
        <f t="shared" ca="1" si="240"/>
        <v>0</v>
      </c>
      <c r="BP1047" s="1">
        <f t="shared" ca="1" si="241"/>
        <v>0</v>
      </c>
      <c r="BQ1047" s="1">
        <f t="shared" ca="1" si="242"/>
        <v>0</v>
      </c>
      <c r="BR1047" s="1">
        <f t="shared" ca="1" si="243"/>
        <v>0</v>
      </c>
      <c r="BS1047" s="1">
        <f t="shared" ca="1" si="244"/>
        <v>0</v>
      </c>
      <c r="BT1047" s="1">
        <f t="shared" ca="1" si="245"/>
        <v>0</v>
      </c>
      <c r="BU1047" s="1">
        <f t="shared" ca="1" si="246"/>
        <v>0</v>
      </c>
      <c r="BV1047" s="1">
        <f t="shared" ca="1" si="247"/>
        <v>0</v>
      </c>
      <c r="BW1047" s="1">
        <f t="shared" ca="1" si="248"/>
        <v>0</v>
      </c>
      <c r="BX1047" s="1">
        <f t="shared" ca="1" si="249"/>
        <v>0</v>
      </c>
      <c r="BY1047" s="1">
        <f t="shared" ca="1" si="250"/>
        <v>0</v>
      </c>
      <c r="BZ1047" s="1">
        <f t="shared" ca="1" si="251"/>
        <v>0</v>
      </c>
      <c r="CA1047" s="1">
        <f t="shared" ca="1" si="252"/>
        <v>0</v>
      </c>
      <c r="CB1047" s="1">
        <f t="shared" ca="1" si="253"/>
        <v>0</v>
      </c>
      <c r="CC1047" s="1">
        <f t="shared" ca="1" si="254"/>
        <v>0</v>
      </c>
    </row>
    <row r="1048" spans="1:81" hidden="1" x14ac:dyDescent="0.25">
      <c r="A1048" s="1" t="s">
        <v>935</v>
      </c>
      <c r="B1048" s="1" t="s">
        <v>1329</v>
      </c>
      <c r="C1048" s="1" t="s">
        <v>135</v>
      </c>
      <c r="D1048" s="1" t="s">
        <v>1285</v>
      </c>
      <c r="E1048" s="1" t="s">
        <v>112</v>
      </c>
      <c r="F1048">
        <v>2</v>
      </c>
      <c r="G1048">
        <v>0</v>
      </c>
      <c r="H1048">
        <v>0</v>
      </c>
      <c r="I1048">
        <v>0</v>
      </c>
      <c r="J1048">
        <v>0</v>
      </c>
      <c r="BI1048" s="3">
        <v>3</v>
      </c>
      <c r="BJ1048" s="3" t="str">
        <f t="array" ref="BJ1048">IF(C1048="yes",VLOOKUP(BI1048&amp;D1048,CHOOSE({1,2},Schedule_2015!$A$2:$A$257&amp;Schedule_2015!$B$2:$B$257,Schedule_2015!$C$2:$C$257),2,0),VLOOKUP(BI1048&amp;D1048,CHOOSE({1,2},Schedule_2015!$A$2:$A$257&amp;Schedule_2015!$C$2:$C$257,Schedule_2015!$B$2:$B$257),2,0))</f>
        <v>CLE</v>
      </c>
      <c r="BK1048" s="3">
        <f>VLOOKUP(BJ1048,Def!$A$2:$Z$34,23,0)</f>
        <v>130.19999999999999</v>
      </c>
      <c r="BL1048" s="3">
        <f>VLOOKUP(BJ1048,Def!$A$2:$Z$34,16,0)</f>
        <v>186.2</v>
      </c>
      <c r="BM1048" s="3">
        <f>VLOOKUP(BJ1048,Def!$A$2:$Z$34,17,0)</f>
        <v>5</v>
      </c>
      <c r="BN1048" s="3">
        <f>VLOOKUP(BJ1048,Def!$A$2:$Z$34,24,0)</f>
        <v>4</v>
      </c>
      <c r="BO1048" s="1">
        <f t="shared" ca="1" si="240"/>
        <v>0</v>
      </c>
      <c r="BP1048" s="1">
        <f t="shared" ca="1" si="241"/>
        <v>0</v>
      </c>
      <c r="BQ1048" s="1">
        <f t="shared" ca="1" si="242"/>
        <v>0</v>
      </c>
      <c r="BR1048" s="1">
        <f t="shared" ca="1" si="243"/>
        <v>0</v>
      </c>
      <c r="BS1048" s="1">
        <f t="shared" ca="1" si="244"/>
        <v>0</v>
      </c>
      <c r="BT1048" s="1">
        <f t="shared" ca="1" si="245"/>
        <v>0</v>
      </c>
      <c r="BU1048" s="1">
        <f t="shared" ca="1" si="246"/>
        <v>0</v>
      </c>
      <c r="BV1048" s="1">
        <f t="shared" ca="1" si="247"/>
        <v>0</v>
      </c>
      <c r="BW1048" s="1">
        <f t="shared" ca="1" si="248"/>
        <v>0</v>
      </c>
      <c r="BX1048" s="1">
        <f t="shared" ca="1" si="249"/>
        <v>0</v>
      </c>
      <c r="BY1048" s="1">
        <f t="shared" ca="1" si="250"/>
        <v>0</v>
      </c>
      <c r="BZ1048" s="1">
        <f t="shared" ca="1" si="251"/>
        <v>0</v>
      </c>
      <c r="CA1048" s="1">
        <f t="shared" ca="1" si="252"/>
        <v>0</v>
      </c>
      <c r="CB1048" s="1">
        <f t="shared" ca="1" si="253"/>
        <v>0</v>
      </c>
      <c r="CC1048" s="1">
        <f t="shared" ca="1" si="254"/>
        <v>0</v>
      </c>
    </row>
    <row r="1049" spans="1:81" hidden="1" x14ac:dyDescent="0.25">
      <c r="A1049" s="1" t="s">
        <v>1330</v>
      </c>
      <c r="B1049" s="1" t="s">
        <v>1331</v>
      </c>
      <c r="C1049" s="1" t="s">
        <v>135</v>
      </c>
      <c r="D1049" s="1" t="s">
        <v>1285</v>
      </c>
      <c r="E1049" s="1" t="s">
        <v>94</v>
      </c>
      <c r="F1049">
        <v>1</v>
      </c>
      <c r="G1049">
        <v>1</v>
      </c>
      <c r="H1049">
        <v>0</v>
      </c>
      <c r="I1049">
        <v>2</v>
      </c>
      <c r="J1049">
        <v>3</v>
      </c>
      <c r="BI1049" s="3">
        <v>3</v>
      </c>
      <c r="BJ1049" s="3" t="str">
        <f t="array" ref="BJ1049">IF(C1049="yes",VLOOKUP(BI1049&amp;D1049,CHOOSE({1,2},Schedule_2015!$A$2:$A$257&amp;Schedule_2015!$B$2:$B$257,Schedule_2015!$C$2:$C$257),2,0),VLOOKUP(BI1049&amp;D1049,CHOOSE({1,2},Schedule_2015!$A$2:$A$257&amp;Schedule_2015!$C$2:$C$257,Schedule_2015!$B$2:$B$257),2,0))</f>
        <v>CLE</v>
      </c>
      <c r="BK1049" s="3">
        <f>VLOOKUP(BJ1049,Def!$A$2:$Z$34,23,0)</f>
        <v>130.19999999999999</v>
      </c>
      <c r="BL1049" s="3">
        <f>VLOOKUP(BJ1049,Def!$A$2:$Z$34,16,0)</f>
        <v>186.2</v>
      </c>
      <c r="BM1049" s="3">
        <f>VLOOKUP(BJ1049,Def!$A$2:$Z$34,17,0)</f>
        <v>5</v>
      </c>
      <c r="BN1049" s="3">
        <f>VLOOKUP(BJ1049,Def!$A$2:$Z$34,24,0)</f>
        <v>4</v>
      </c>
      <c r="BO1049" s="1">
        <f t="shared" ca="1" si="240"/>
        <v>0</v>
      </c>
      <c r="BP1049" s="1">
        <f t="shared" ca="1" si="241"/>
        <v>0</v>
      </c>
      <c r="BQ1049" s="1">
        <f t="shared" ca="1" si="242"/>
        <v>0</v>
      </c>
      <c r="BR1049" s="1">
        <f t="shared" ca="1" si="243"/>
        <v>0</v>
      </c>
      <c r="BS1049" s="1">
        <f t="shared" ca="1" si="244"/>
        <v>0</v>
      </c>
      <c r="BT1049" s="1">
        <f t="shared" ca="1" si="245"/>
        <v>0</v>
      </c>
      <c r="BU1049" s="1">
        <f t="shared" ca="1" si="246"/>
        <v>0</v>
      </c>
      <c r="BV1049" s="1">
        <f t="shared" ca="1" si="247"/>
        <v>0</v>
      </c>
      <c r="BW1049" s="1">
        <f t="shared" ca="1" si="248"/>
        <v>0</v>
      </c>
      <c r="BX1049" s="1">
        <f t="shared" ca="1" si="249"/>
        <v>0</v>
      </c>
      <c r="BY1049" s="1">
        <f t="shared" ca="1" si="250"/>
        <v>0</v>
      </c>
      <c r="BZ1049" s="1">
        <f t="shared" ca="1" si="251"/>
        <v>0</v>
      </c>
      <c r="CA1049" s="1">
        <f t="shared" ca="1" si="252"/>
        <v>0</v>
      </c>
      <c r="CB1049" s="1">
        <f t="shared" ca="1" si="253"/>
        <v>0</v>
      </c>
      <c r="CC1049" s="1">
        <f t="shared" ca="1" si="254"/>
        <v>0</v>
      </c>
    </row>
    <row r="1050" spans="1:81" hidden="1" x14ac:dyDescent="0.25">
      <c r="A1050" s="1" t="s">
        <v>325</v>
      </c>
      <c r="B1050" s="1" t="s">
        <v>1332</v>
      </c>
      <c r="C1050" s="1" t="s">
        <v>135</v>
      </c>
      <c r="D1050" s="1" t="s">
        <v>1285</v>
      </c>
      <c r="E1050" s="1" t="s">
        <v>105</v>
      </c>
      <c r="F1050">
        <v>0</v>
      </c>
      <c r="G1050">
        <v>0</v>
      </c>
      <c r="H1050">
        <v>0</v>
      </c>
      <c r="I1050">
        <v>0</v>
      </c>
      <c r="J1050">
        <v>2</v>
      </c>
      <c r="BI1050" s="3">
        <v>3</v>
      </c>
      <c r="BJ1050" s="3" t="str">
        <f t="array" ref="BJ1050">IF(C1050="yes",VLOOKUP(BI1050&amp;D1050,CHOOSE({1,2},Schedule_2015!$A$2:$A$257&amp;Schedule_2015!$B$2:$B$257,Schedule_2015!$C$2:$C$257),2,0),VLOOKUP(BI1050&amp;D1050,CHOOSE({1,2},Schedule_2015!$A$2:$A$257&amp;Schedule_2015!$C$2:$C$257,Schedule_2015!$B$2:$B$257),2,0))</f>
        <v>CLE</v>
      </c>
      <c r="BK1050" s="3">
        <f>VLOOKUP(BJ1050,Def!$A$2:$Z$34,23,0)</f>
        <v>130.19999999999999</v>
      </c>
      <c r="BL1050" s="3">
        <f>VLOOKUP(BJ1050,Def!$A$2:$Z$34,16,0)</f>
        <v>186.2</v>
      </c>
      <c r="BM1050" s="3">
        <f>VLOOKUP(BJ1050,Def!$A$2:$Z$34,17,0)</f>
        <v>5</v>
      </c>
      <c r="BN1050" s="3">
        <f>VLOOKUP(BJ1050,Def!$A$2:$Z$34,24,0)</f>
        <v>4</v>
      </c>
      <c r="BO1050" s="1">
        <f t="shared" ca="1" si="240"/>
        <v>0</v>
      </c>
      <c r="BP1050" s="1">
        <f t="shared" ca="1" si="241"/>
        <v>0</v>
      </c>
      <c r="BQ1050" s="1">
        <f t="shared" ca="1" si="242"/>
        <v>0</v>
      </c>
      <c r="BR1050" s="1">
        <f t="shared" ca="1" si="243"/>
        <v>0</v>
      </c>
      <c r="BS1050" s="1">
        <f t="shared" ca="1" si="244"/>
        <v>0</v>
      </c>
      <c r="BT1050" s="1">
        <f t="shared" ca="1" si="245"/>
        <v>0</v>
      </c>
      <c r="BU1050" s="1">
        <f t="shared" ca="1" si="246"/>
        <v>0</v>
      </c>
      <c r="BV1050" s="1">
        <f t="shared" ca="1" si="247"/>
        <v>0</v>
      </c>
      <c r="BW1050" s="1">
        <f t="shared" ca="1" si="248"/>
        <v>0</v>
      </c>
      <c r="BX1050" s="1">
        <f t="shared" ca="1" si="249"/>
        <v>0</v>
      </c>
      <c r="BY1050" s="1">
        <f t="shared" ca="1" si="250"/>
        <v>0</v>
      </c>
      <c r="BZ1050" s="1">
        <f t="shared" ca="1" si="251"/>
        <v>0</v>
      </c>
      <c r="CA1050" s="1">
        <f t="shared" ca="1" si="252"/>
        <v>0</v>
      </c>
      <c r="CB1050" s="1">
        <f t="shared" ca="1" si="253"/>
        <v>0</v>
      </c>
      <c r="CC1050" s="1">
        <f t="shared" ca="1" si="254"/>
        <v>0</v>
      </c>
    </row>
    <row r="1051" spans="1:81" hidden="1" x14ac:dyDescent="0.25">
      <c r="A1051" s="1" t="s">
        <v>1755</v>
      </c>
      <c r="B1051" s="1" t="s">
        <v>1756</v>
      </c>
      <c r="C1051" s="1" t="s">
        <v>135</v>
      </c>
      <c r="D1051" s="1" t="s">
        <v>1285</v>
      </c>
      <c r="E1051" s="1" t="s">
        <v>97</v>
      </c>
      <c r="F1051">
        <v>0</v>
      </c>
      <c r="G1051">
        <v>0</v>
      </c>
      <c r="H1051">
        <v>0</v>
      </c>
      <c r="I1051">
        <v>0</v>
      </c>
      <c r="J1051">
        <v>2</v>
      </c>
      <c r="BI1051" s="3">
        <v>3</v>
      </c>
      <c r="BJ1051" s="3" t="str">
        <f t="array" ref="BJ1051">IF(C1051="yes",VLOOKUP(BI1051&amp;D1051,CHOOSE({1,2},Schedule_2015!$A$2:$A$257&amp;Schedule_2015!$B$2:$B$257,Schedule_2015!$C$2:$C$257),2,0),VLOOKUP(BI1051&amp;D1051,CHOOSE({1,2},Schedule_2015!$A$2:$A$257&amp;Schedule_2015!$C$2:$C$257,Schedule_2015!$B$2:$B$257),2,0))</f>
        <v>CLE</v>
      </c>
      <c r="BK1051" s="3">
        <f>VLOOKUP(BJ1051,Def!$A$2:$Z$34,23,0)</f>
        <v>130.19999999999999</v>
      </c>
      <c r="BL1051" s="3">
        <f>VLOOKUP(BJ1051,Def!$A$2:$Z$34,16,0)</f>
        <v>186.2</v>
      </c>
      <c r="BM1051" s="3">
        <f>VLOOKUP(BJ1051,Def!$A$2:$Z$34,17,0)</f>
        <v>5</v>
      </c>
      <c r="BN1051" s="3">
        <f>VLOOKUP(BJ1051,Def!$A$2:$Z$34,24,0)</f>
        <v>4</v>
      </c>
      <c r="BO1051" s="1">
        <f t="shared" ca="1" si="240"/>
        <v>0</v>
      </c>
      <c r="BP1051" s="1">
        <f t="shared" ca="1" si="241"/>
        <v>0</v>
      </c>
      <c r="BQ1051" s="1">
        <f t="shared" ca="1" si="242"/>
        <v>0</v>
      </c>
      <c r="BR1051" s="1">
        <f t="shared" ca="1" si="243"/>
        <v>0</v>
      </c>
      <c r="BS1051" s="1">
        <f t="shared" ca="1" si="244"/>
        <v>0</v>
      </c>
      <c r="BT1051" s="1">
        <f t="shared" ca="1" si="245"/>
        <v>0</v>
      </c>
      <c r="BU1051" s="1">
        <f t="shared" ca="1" si="246"/>
        <v>0</v>
      </c>
      <c r="BV1051" s="1">
        <f t="shared" ca="1" si="247"/>
        <v>0</v>
      </c>
      <c r="BW1051" s="1">
        <f t="shared" ca="1" si="248"/>
        <v>0</v>
      </c>
      <c r="BX1051" s="1">
        <f t="shared" ca="1" si="249"/>
        <v>0</v>
      </c>
      <c r="BY1051" s="1">
        <f t="shared" ca="1" si="250"/>
        <v>0</v>
      </c>
      <c r="BZ1051" s="1">
        <f t="shared" ca="1" si="251"/>
        <v>0</v>
      </c>
      <c r="CA1051" s="1">
        <f t="shared" ca="1" si="252"/>
        <v>0</v>
      </c>
      <c r="CB1051" s="1">
        <f t="shared" ca="1" si="253"/>
        <v>0</v>
      </c>
      <c r="CC1051" s="1">
        <f t="shared" ca="1" si="254"/>
        <v>0</v>
      </c>
    </row>
    <row r="1052" spans="1:81" hidden="1" x14ac:dyDescent="0.25">
      <c r="A1052" s="1" t="s">
        <v>233</v>
      </c>
      <c r="B1052" s="1" t="s">
        <v>1333</v>
      </c>
      <c r="C1052" s="1" t="s">
        <v>135</v>
      </c>
      <c r="D1052" s="1" t="s">
        <v>1285</v>
      </c>
      <c r="E1052" s="1" t="s">
        <v>105</v>
      </c>
      <c r="F1052">
        <v>1</v>
      </c>
      <c r="G1052">
        <v>0</v>
      </c>
      <c r="H1052">
        <v>0</v>
      </c>
      <c r="I1052">
        <v>1</v>
      </c>
      <c r="J1052">
        <v>6</v>
      </c>
      <c r="BI1052" s="3">
        <v>3</v>
      </c>
      <c r="BJ1052" s="3" t="str">
        <f t="array" ref="BJ1052">IF(C1052="yes",VLOOKUP(BI1052&amp;D1052,CHOOSE({1,2},Schedule_2015!$A$2:$A$257&amp;Schedule_2015!$B$2:$B$257,Schedule_2015!$C$2:$C$257),2,0),VLOOKUP(BI1052&amp;D1052,CHOOSE({1,2},Schedule_2015!$A$2:$A$257&amp;Schedule_2015!$C$2:$C$257,Schedule_2015!$B$2:$B$257),2,0))</f>
        <v>CLE</v>
      </c>
      <c r="BK1052" s="3">
        <f>VLOOKUP(BJ1052,Def!$A$2:$Z$34,23,0)</f>
        <v>130.19999999999999</v>
      </c>
      <c r="BL1052" s="3">
        <f>VLOOKUP(BJ1052,Def!$A$2:$Z$34,16,0)</f>
        <v>186.2</v>
      </c>
      <c r="BM1052" s="3">
        <f>VLOOKUP(BJ1052,Def!$A$2:$Z$34,17,0)</f>
        <v>5</v>
      </c>
      <c r="BN1052" s="3">
        <f>VLOOKUP(BJ1052,Def!$A$2:$Z$34,24,0)</f>
        <v>4</v>
      </c>
      <c r="BO1052" s="1">
        <f t="shared" ca="1" si="240"/>
        <v>0</v>
      </c>
      <c r="BP1052" s="1">
        <f t="shared" ca="1" si="241"/>
        <v>0</v>
      </c>
      <c r="BQ1052" s="1">
        <f t="shared" ca="1" si="242"/>
        <v>0</v>
      </c>
      <c r="BR1052" s="1">
        <f t="shared" ca="1" si="243"/>
        <v>0</v>
      </c>
      <c r="BS1052" s="1">
        <f t="shared" ca="1" si="244"/>
        <v>0</v>
      </c>
      <c r="BT1052" s="1">
        <f t="shared" ca="1" si="245"/>
        <v>0</v>
      </c>
      <c r="BU1052" s="1">
        <f t="shared" ca="1" si="246"/>
        <v>0</v>
      </c>
      <c r="BV1052" s="1">
        <f t="shared" ca="1" si="247"/>
        <v>0</v>
      </c>
      <c r="BW1052" s="1">
        <f t="shared" ca="1" si="248"/>
        <v>0</v>
      </c>
      <c r="BX1052" s="1">
        <f t="shared" ca="1" si="249"/>
        <v>0</v>
      </c>
      <c r="BY1052" s="1">
        <f t="shared" ca="1" si="250"/>
        <v>0</v>
      </c>
      <c r="BZ1052" s="1">
        <f t="shared" ca="1" si="251"/>
        <v>0</v>
      </c>
      <c r="CA1052" s="1">
        <f t="shared" ca="1" si="252"/>
        <v>0</v>
      </c>
      <c r="CB1052" s="1">
        <f t="shared" ca="1" si="253"/>
        <v>0</v>
      </c>
      <c r="CC1052" s="1">
        <f t="shared" ca="1" si="254"/>
        <v>0</v>
      </c>
    </row>
    <row r="1053" spans="1:81" hidden="1" x14ac:dyDescent="0.25">
      <c r="A1053" s="1" t="s">
        <v>1334</v>
      </c>
      <c r="B1053" s="1" t="s">
        <v>1335</v>
      </c>
      <c r="C1053" s="1" t="s">
        <v>135</v>
      </c>
      <c r="D1053" s="1" t="s">
        <v>1285</v>
      </c>
      <c r="E1053" s="1" t="s">
        <v>100</v>
      </c>
      <c r="F1053">
        <v>1</v>
      </c>
      <c r="G1053">
        <v>0</v>
      </c>
      <c r="H1053">
        <v>0</v>
      </c>
      <c r="I1053">
        <v>0</v>
      </c>
      <c r="J1053">
        <v>3</v>
      </c>
      <c r="BI1053" s="3">
        <v>3</v>
      </c>
      <c r="BJ1053" s="3" t="str">
        <f t="array" ref="BJ1053">IF(C1053="yes",VLOOKUP(BI1053&amp;D1053,CHOOSE({1,2},Schedule_2015!$A$2:$A$257&amp;Schedule_2015!$B$2:$B$257,Schedule_2015!$C$2:$C$257),2,0),VLOOKUP(BI1053&amp;D1053,CHOOSE({1,2},Schedule_2015!$A$2:$A$257&amp;Schedule_2015!$C$2:$C$257,Schedule_2015!$B$2:$B$257),2,0))</f>
        <v>CLE</v>
      </c>
      <c r="BK1053" s="3">
        <f>VLOOKUP(BJ1053,Def!$A$2:$Z$34,23,0)</f>
        <v>130.19999999999999</v>
      </c>
      <c r="BL1053" s="3">
        <f>VLOOKUP(BJ1053,Def!$A$2:$Z$34,16,0)</f>
        <v>186.2</v>
      </c>
      <c r="BM1053" s="3">
        <f>VLOOKUP(BJ1053,Def!$A$2:$Z$34,17,0)</f>
        <v>5</v>
      </c>
      <c r="BN1053" s="3">
        <f>VLOOKUP(BJ1053,Def!$A$2:$Z$34,24,0)</f>
        <v>4</v>
      </c>
      <c r="BO1053" s="1">
        <f t="shared" ca="1" si="240"/>
        <v>0</v>
      </c>
      <c r="BP1053" s="1">
        <f t="shared" ca="1" si="241"/>
        <v>0</v>
      </c>
      <c r="BQ1053" s="1">
        <f t="shared" ca="1" si="242"/>
        <v>0</v>
      </c>
      <c r="BR1053" s="1">
        <f t="shared" ca="1" si="243"/>
        <v>0</v>
      </c>
      <c r="BS1053" s="1">
        <f t="shared" ca="1" si="244"/>
        <v>0</v>
      </c>
      <c r="BT1053" s="1">
        <f t="shared" ca="1" si="245"/>
        <v>0</v>
      </c>
      <c r="BU1053" s="1">
        <f t="shared" ca="1" si="246"/>
        <v>0</v>
      </c>
      <c r="BV1053" s="1">
        <f t="shared" ca="1" si="247"/>
        <v>0</v>
      </c>
      <c r="BW1053" s="1">
        <f t="shared" ca="1" si="248"/>
        <v>0</v>
      </c>
      <c r="BX1053" s="1">
        <f t="shared" ca="1" si="249"/>
        <v>0</v>
      </c>
      <c r="BY1053" s="1">
        <f t="shared" ca="1" si="250"/>
        <v>0</v>
      </c>
      <c r="BZ1053" s="1">
        <f t="shared" ca="1" si="251"/>
        <v>0</v>
      </c>
      <c r="CA1053" s="1">
        <f t="shared" ca="1" si="252"/>
        <v>0</v>
      </c>
      <c r="CB1053" s="1">
        <f t="shared" ca="1" si="253"/>
        <v>0</v>
      </c>
      <c r="CC1053" s="1">
        <f t="shared" ca="1" si="254"/>
        <v>0</v>
      </c>
    </row>
    <row r="1054" spans="1:81" hidden="1" x14ac:dyDescent="0.25">
      <c r="A1054" s="1" t="s">
        <v>1759</v>
      </c>
      <c r="B1054" s="1" t="s">
        <v>1760</v>
      </c>
      <c r="C1054" s="1" t="s">
        <v>135</v>
      </c>
      <c r="D1054" s="1" t="s">
        <v>1285</v>
      </c>
      <c r="E1054" s="1" t="s">
        <v>94</v>
      </c>
      <c r="F1054">
        <v>0</v>
      </c>
      <c r="G1054">
        <v>0</v>
      </c>
      <c r="H1054">
        <v>0</v>
      </c>
      <c r="I1054">
        <v>0</v>
      </c>
      <c r="J1054">
        <v>1</v>
      </c>
      <c r="BI1054" s="3">
        <v>3</v>
      </c>
      <c r="BJ1054" s="3" t="str">
        <f t="array" ref="BJ1054">IF(C1054="yes",VLOOKUP(BI1054&amp;D1054,CHOOSE({1,2},Schedule_2015!$A$2:$A$257&amp;Schedule_2015!$B$2:$B$257,Schedule_2015!$C$2:$C$257),2,0),VLOOKUP(BI1054&amp;D1054,CHOOSE({1,2},Schedule_2015!$A$2:$A$257&amp;Schedule_2015!$C$2:$C$257,Schedule_2015!$B$2:$B$257),2,0))</f>
        <v>CLE</v>
      </c>
      <c r="BK1054" s="3">
        <f>VLOOKUP(BJ1054,Def!$A$2:$Z$34,23,0)</f>
        <v>130.19999999999999</v>
      </c>
      <c r="BL1054" s="3">
        <f>VLOOKUP(BJ1054,Def!$A$2:$Z$34,16,0)</f>
        <v>186.2</v>
      </c>
      <c r="BM1054" s="3">
        <f>VLOOKUP(BJ1054,Def!$A$2:$Z$34,17,0)</f>
        <v>5</v>
      </c>
      <c r="BN1054" s="3">
        <f>VLOOKUP(BJ1054,Def!$A$2:$Z$34,24,0)</f>
        <v>4</v>
      </c>
      <c r="BO1054" s="1">
        <f t="shared" ca="1" si="240"/>
        <v>0</v>
      </c>
      <c r="BP1054" s="1">
        <f t="shared" ca="1" si="241"/>
        <v>0</v>
      </c>
      <c r="BQ1054" s="1">
        <f t="shared" ca="1" si="242"/>
        <v>0</v>
      </c>
      <c r="BR1054" s="1">
        <f t="shared" ca="1" si="243"/>
        <v>0</v>
      </c>
      <c r="BS1054" s="1">
        <f t="shared" ca="1" si="244"/>
        <v>0</v>
      </c>
      <c r="BT1054" s="1">
        <f t="shared" ca="1" si="245"/>
        <v>0</v>
      </c>
      <c r="BU1054" s="1">
        <f t="shared" ca="1" si="246"/>
        <v>0</v>
      </c>
      <c r="BV1054" s="1">
        <f t="shared" ca="1" si="247"/>
        <v>0</v>
      </c>
      <c r="BW1054" s="1">
        <f t="shared" ca="1" si="248"/>
        <v>0</v>
      </c>
      <c r="BX1054" s="1">
        <f t="shared" ca="1" si="249"/>
        <v>0</v>
      </c>
      <c r="BY1054" s="1">
        <f t="shared" ca="1" si="250"/>
        <v>0</v>
      </c>
      <c r="BZ1054" s="1">
        <f t="shared" ca="1" si="251"/>
        <v>0</v>
      </c>
      <c r="CA1054" s="1">
        <f t="shared" ca="1" si="252"/>
        <v>0</v>
      </c>
      <c r="CB1054" s="1">
        <f t="shared" ca="1" si="253"/>
        <v>0</v>
      </c>
      <c r="CC1054" s="1">
        <f t="shared" ca="1" si="254"/>
        <v>0</v>
      </c>
    </row>
    <row r="1055" spans="1:81" hidden="1" x14ac:dyDescent="0.25">
      <c r="A1055" s="1" t="s">
        <v>876</v>
      </c>
      <c r="B1055" s="1" t="s">
        <v>877</v>
      </c>
      <c r="C1055" s="1" t="s">
        <v>135</v>
      </c>
      <c r="D1055" s="1" t="s">
        <v>858</v>
      </c>
      <c r="E1055" s="1" t="s">
        <v>88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2</v>
      </c>
      <c r="W1055">
        <v>0</v>
      </c>
      <c r="X1055">
        <v>2</v>
      </c>
      <c r="BI1055" s="3">
        <v>2</v>
      </c>
      <c r="BJ1055" s="3" t="str">
        <f t="array" ref="BJ1055">IF(C1055="yes",VLOOKUP(BI1055&amp;D1055,CHOOSE({1,2},Schedule_2015!$A$2:$A$257&amp;Schedule_2015!$B$2:$B$257,Schedule_2015!$C$2:$C$257),2,0),VLOOKUP(BI1055&amp;D1055,CHOOSE({1,2},Schedule_2015!$A$2:$A$257&amp;Schedule_2015!$C$2:$C$257,Schedule_2015!$B$2:$B$257),2,0))</f>
        <v>CLE</v>
      </c>
      <c r="BK1055" s="3">
        <f>VLOOKUP(BJ1055,Def!$A$2:$Z$34,23,0)</f>
        <v>130.19999999999999</v>
      </c>
      <c r="BL1055" s="3">
        <f>VLOOKUP(BJ1055,Def!$A$2:$Z$34,16,0)</f>
        <v>186.2</v>
      </c>
      <c r="BM1055" s="3">
        <f>VLOOKUP(BJ1055,Def!$A$2:$Z$34,17,0)</f>
        <v>5</v>
      </c>
      <c r="BN1055" s="3">
        <f>VLOOKUP(BJ1055,Def!$A$2:$Z$34,24,0)</f>
        <v>4</v>
      </c>
      <c r="BO1055" s="1">
        <f t="shared" ca="1" si="240"/>
        <v>0</v>
      </c>
      <c r="BP1055" s="1">
        <f t="shared" ca="1" si="241"/>
        <v>0</v>
      </c>
      <c r="BQ1055" s="1">
        <f t="shared" ca="1" si="242"/>
        <v>0</v>
      </c>
      <c r="BR1055" s="1">
        <f t="shared" ca="1" si="243"/>
        <v>0</v>
      </c>
      <c r="BS1055" s="1">
        <f t="shared" ca="1" si="244"/>
        <v>0</v>
      </c>
      <c r="BT1055" s="1">
        <f t="shared" ca="1" si="245"/>
        <v>0</v>
      </c>
      <c r="BU1055" s="1">
        <f t="shared" ca="1" si="246"/>
        <v>0</v>
      </c>
      <c r="BV1055" s="1">
        <f t="shared" ca="1" si="247"/>
        <v>0</v>
      </c>
      <c r="BW1055" s="1">
        <f t="shared" ca="1" si="248"/>
        <v>0</v>
      </c>
      <c r="BX1055" s="1">
        <f t="shared" ca="1" si="249"/>
        <v>0</v>
      </c>
      <c r="BY1055" s="1">
        <f t="shared" ca="1" si="250"/>
        <v>0</v>
      </c>
      <c r="BZ1055" s="1">
        <f t="shared" ca="1" si="251"/>
        <v>0</v>
      </c>
      <c r="CA1055" s="1">
        <f t="shared" ca="1" si="252"/>
        <v>0</v>
      </c>
      <c r="CB1055" s="1">
        <f t="shared" ca="1" si="253"/>
        <v>0</v>
      </c>
      <c r="CC1055" s="1">
        <f t="shared" ca="1" si="254"/>
        <v>0</v>
      </c>
    </row>
    <row r="1056" spans="1:81" hidden="1" x14ac:dyDescent="0.25">
      <c r="A1056" s="1" t="s">
        <v>878</v>
      </c>
      <c r="B1056" s="1" t="s">
        <v>879</v>
      </c>
      <c r="C1056" s="1" t="s">
        <v>135</v>
      </c>
      <c r="D1056" s="1" t="s">
        <v>858</v>
      </c>
      <c r="E1056" s="1" t="s">
        <v>91</v>
      </c>
      <c r="AK1056">
        <v>24</v>
      </c>
      <c r="AL1056">
        <v>1</v>
      </c>
      <c r="AM1056">
        <v>55</v>
      </c>
      <c r="AN1056">
        <v>6</v>
      </c>
      <c r="AO1056">
        <v>298</v>
      </c>
      <c r="BI1056" s="3">
        <v>2</v>
      </c>
      <c r="BJ1056" s="3" t="str">
        <f t="array" ref="BJ1056">IF(C1056="yes",VLOOKUP(BI1056&amp;D1056,CHOOSE({1,2},Schedule_2015!$A$2:$A$257&amp;Schedule_2015!$B$2:$B$257,Schedule_2015!$C$2:$C$257),2,0),VLOOKUP(BI1056&amp;D1056,CHOOSE({1,2},Schedule_2015!$A$2:$A$257&amp;Schedule_2015!$C$2:$C$257,Schedule_2015!$B$2:$B$257),2,0))</f>
        <v>CLE</v>
      </c>
      <c r="BK1056" s="3">
        <f>VLOOKUP(BJ1056,Def!$A$2:$Z$34,23,0)</f>
        <v>130.19999999999999</v>
      </c>
      <c r="BL1056" s="3">
        <f>VLOOKUP(BJ1056,Def!$A$2:$Z$34,16,0)</f>
        <v>186.2</v>
      </c>
      <c r="BM1056" s="3">
        <f>VLOOKUP(BJ1056,Def!$A$2:$Z$34,17,0)</f>
        <v>5</v>
      </c>
      <c r="BN1056" s="3">
        <f>VLOOKUP(BJ1056,Def!$A$2:$Z$34,24,0)</f>
        <v>4</v>
      </c>
      <c r="BO1056" s="1">
        <f t="shared" ca="1" si="240"/>
        <v>0</v>
      </c>
      <c r="BP1056" s="1">
        <f t="shared" ca="1" si="241"/>
        <v>0</v>
      </c>
      <c r="BQ1056" s="1">
        <f t="shared" ca="1" si="242"/>
        <v>0</v>
      </c>
      <c r="BR1056" s="1">
        <f t="shared" ca="1" si="243"/>
        <v>0</v>
      </c>
      <c r="BS1056" s="1">
        <f t="shared" ca="1" si="244"/>
        <v>0</v>
      </c>
      <c r="BT1056" s="1">
        <f t="shared" ca="1" si="245"/>
        <v>0</v>
      </c>
      <c r="BU1056" s="1">
        <f t="shared" ca="1" si="246"/>
        <v>0</v>
      </c>
      <c r="BV1056" s="1">
        <f t="shared" ca="1" si="247"/>
        <v>0</v>
      </c>
      <c r="BW1056" s="1">
        <f t="shared" ca="1" si="248"/>
        <v>0</v>
      </c>
      <c r="BX1056" s="1">
        <f t="shared" ca="1" si="249"/>
        <v>0</v>
      </c>
      <c r="BY1056" s="1">
        <f t="shared" ca="1" si="250"/>
        <v>0</v>
      </c>
      <c r="BZ1056" s="1">
        <f t="shared" ca="1" si="251"/>
        <v>0</v>
      </c>
      <c r="CA1056" s="1">
        <f t="shared" ca="1" si="252"/>
        <v>0</v>
      </c>
      <c r="CB1056" s="1">
        <f t="shared" ca="1" si="253"/>
        <v>0</v>
      </c>
      <c r="CC1056" s="1">
        <f t="shared" ca="1" si="254"/>
        <v>0</v>
      </c>
    </row>
    <row r="1057" spans="1:81" hidden="1" x14ac:dyDescent="0.25">
      <c r="A1057" s="1" t="s">
        <v>880</v>
      </c>
      <c r="B1057" s="1" t="s">
        <v>881</v>
      </c>
      <c r="C1057" s="1" t="s">
        <v>135</v>
      </c>
      <c r="D1057" s="1" t="s">
        <v>858</v>
      </c>
      <c r="E1057" s="1" t="s">
        <v>105</v>
      </c>
      <c r="F1057">
        <v>1</v>
      </c>
      <c r="G1057">
        <v>0</v>
      </c>
      <c r="H1057">
        <v>0</v>
      </c>
      <c r="I1057">
        <v>0</v>
      </c>
      <c r="J1057">
        <v>3</v>
      </c>
      <c r="BI1057" s="3">
        <v>2</v>
      </c>
      <c r="BJ1057" s="3" t="str">
        <f t="array" ref="BJ1057">IF(C1057="yes",VLOOKUP(BI1057&amp;D1057,CHOOSE({1,2},Schedule_2015!$A$2:$A$257&amp;Schedule_2015!$B$2:$B$257,Schedule_2015!$C$2:$C$257),2,0),VLOOKUP(BI1057&amp;D1057,CHOOSE({1,2},Schedule_2015!$A$2:$A$257&amp;Schedule_2015!$C$2:$C$257,Schedule_2015!$B$2:$B$257),2,0))</f>
        <v>CLE</v>
      </c>
      <c r="BK1057" s="3">
        <f>VLOOKUP(BJ1057,Def!$A$2:$Z$34,23,0)</f>
        <v>130.19999999999999</v>
      </c>
      <c r="BL1057" s="3">
        <f>VLOOKUP(BJ1057,Def!$A$2:$Z$34,16,0)</f>
        <v>186.2</v>
      </c>
      <c r="BM1057" s="3">
        <f>VLOOKUP(BJ1057,Def!$A$2:$Z$34,17,0)</f>
        <v>5</v>
      </c>
      <c r="BN1057" s="3">
        <f>VLOOKUP(BJ1057,Def!$A$2:$Z$34,24,0)</f>
        <v>4</v>
      </c>
      <c r="BO1057" s="1">
        <f t="shared" ca="1" si="240"/>
        <v>0</v>
      </c>
      <c r="BP1057" s="1">
        <f t="shared" ca="1" si="241"/>
        <v>0</v>
      </c>
      <c r="BQ1057" s="1">
        <f t="shared" ca="1" si="242"/>
        <v>0</v>
      </c>
      <c r="BR1057" s="1">
        <f t="shared" ca="1" si="243"/>
        <v>0</v>
      </c>
      <c r="BS1057" s="1">
        <f t="shared" ca="1" si="244"/>
        <v>0</v>
      </c>
      <c r="BT1057" s="1">
        <f t="shared" ca="1" si="245"/>
        <v>0</v>
      </c>
      <c r="BU1057" s="1">
        <f t="shared" ca="1" si="246"/>
        <v>0</v>
      </c>
      <c r="BV1057" s="1">
        <f t="shared" ca="1" si="247"/>
        <v>0</v>
      </c>
      <c r="BW1057" s="1">
        <f t="shared" ca="1" si="248"/>
        <v>0</v>
      </c>
      <c r="BX1057" s="1">
        <f t="shared" ca="1" si="249"/>
        <v>0</v>
      </c>
      <c r="BY1057" s="1">
        <f t="shared" ca="1" si="250"/>
        <v>0</v>
      </c>
      <c r="BZ1057" s="1">
        <f t="shared" ca="1" si="251"/>
        <v>0</v>
      </c>
      <c r="CA1057" s="1">
        <f t="shared" ca="1" si="252"/>
        <v>0</v>
      </c>
      <c r="CB1057" s="1">
        <f t="shared" ca="1" si="253"/>
        <v>0</v>
      </c>
      <c r="CC1057" s="1">
        <f t="shared" ca="1" si="254"/>
        <v>0</v>
      </c>
    </row>
    <row r="1058" spans="1:81" hidden="1" x14ac:dyDescent="0.25">
      <c r="A1058" s="1" t="s">
        <v>884</v>
      </c>
      <c r="B1058" s="1" t="s">
        <v>885</v>
      </c>
      <c r="C1058" s="1" t="s">
        <v>135</v>
      </c>
      <c r="D1058" s="1" t="s">
        <v>858</v>
      </c>
      <c r="E1058" s="1" t="s">
        <v>115</v>
      </c>
      <c r="F1058">
        <v>3</v>
      </c>
      <c r="G1058">
        <v>0</v>
      </c>
      <c r="H1058">
        <v>0</v>
      </c>
      <c r="I1058">
        <v>0</v>
      </c>
      <c r="J1058">
        <v>3</v>
      </c>
      <c r="BI1058" s="3">
        <v>2</v>
      </c>
      <c r="BJ1058" s="3" t="str">
        <f t="array" ref="BJ1058">IF(C1058="yes",VLOOKUP(BI1058&amp;D1058,CHOOSE({1,2},Schedule_2015!$A$2:$A$257&amp;Schedule_2015!$B$2:$B$257,Schedule_2015!$C$2:$C$257),2,0),VLOOKUP(BI1058&amp;D1058,CHOOSE({1,2},Schedule_2015!$A$2:$A$257&amp;Schedule_2015!$C$2:$C$257,Schedule_2015!$B$2:$B$257),2,0))</f>
        <v>CLE</v>
      </c>
      <c r="BK1058" s="3">
        <f>VLOOKUP(BJ1058,Def!$A$2:$Z$34,23,0)</f>
        <v>130.19999999999999</v>
      </c>
      <c r="BL1058" s="3">
        <f>VLOOKUP(BJ1058,Def!$A$2:$Z$34,16,0)</f>
        <v>186.2</v>
      </c>
      <c r="BM1058" s="3">
        <f>VLOOKUP(BJ1058,Def!$A$2:$Z$34,17,0)</f>
        <v>5</v>
      </c>
      <c r="BN1058" s="3">
        <f>VLOOKUP(BJ1058,Def!$A$2:$Z$34,24,0)</f>
        <v>4</v>
      </c>
      <c r="BO1058" s="1">
        <f t="shared" ca="1" si="240"/>
        <v>0</v>
      </c>
      <c r="BP1058" s="1">
        <f t="shared" ca="1" si="241"/>
        <v>0</v>
      </c>
      <c r="BQ1058" s="1">
        <f t="shared" ca="1" si="242"/>
        <v>0</v>
      </c>
      <c r="BR1058" s="1">
        <f t="shared" ca="1" si="243"/>
        <v>0</v>
      </c>
      <c r="BS1058" s="1">
        <f t="shared" ca="1" si="244"/>
        <v>0</v>
      </c>
      <c r="BT1058" s="1">
        <f t="shared" ca="1" si="245"/>
        <v>0</v>
      </c>
      <c r="BU1058" s="1">
        <f t="shared" ca="1" si="246"/>
        <v>0</v>
      </c>
      <c r="BV1058" s="1">
        <f t="shared" ca="1" si="247"/>
        <v>0</v>
      </c>
      <c r="BW1058" s="1">
        <f t="shared" ca="1" si="248"/>
        <v>0</v>
      </c>
      <c r="BX1058" s="1">
        <f t="shared" ca="1" si="249"/>
        <v>0</v>
      </c>
      <c r="BY1058" s="1">
        <f t="shared" ca="1" si="250"/>
        <v>0</v>
      </c>
      <c r="BZ1058" s="1">
        <f t="shared" ca="1" si="251"/>
        <v>0</v>
      </c>
      <c r="CA1058" s="1">
        <f t="shared" ca="1" si="252"/>
        <v>0</v>
      </c>
      <c r="CB1058" s="1">
        <f t="shared" ca="1" si="253"/>
        <v>0</v>
      </c>
      <c r="CC1058" s="1">
        <f t="shared" ca="1" si="254"/>
        <v>0</v>
      </c>
    </row>
    <row r="1059" spans="1:81" hidden="1" x14ac:dyDescent="0.25">
      <c r="A1059" s="1" t="s">
        <v>886</v>
      </c>
      <c r="B1059" s="1" t="s">
        <v>887</v>
      </c>
      <c r="C1059" s="1" t="s">
        <v>135</v>
      </c>
      <c r="D1059" s="1" t="s">
        <v>858</v>
      </c>
      <c r="E1059" s="1" t="s">
        <v>187</v>
      </c>
      <c r="F1059">
        <v>1</v>
      </c>
      <c r="G1059">
        <v>0</v>
      </c>
      <c r="H1059">
        <v>0</v>
      </c>
      <c r="I1059">
        <v>0</v>
      </c>
      <c r="J1059">
        <v>4</v>
      </c>
      <c r="BI1059" s="3">
        <v>2</v>
      </c>
      <c r="BJ1059" s="3" t="str">
        <f t="array" ref="BJ1059">IF(C1059="yes",VLOOKUP(BI1059&amp;D1059,CHOOSE({1,2},Schedule_2015!$A$2:$A$257&amp;Schedule_2015!$B$2:$B$257,Schedule_2015!$C$2:$C$257),2,0),VLOOKUP(BI1059&amp;D1059,CHOOSE({1,2},Schedule_2015!$A$2:$A$257&amp;Schedule_2015!$C$2:$C$257,Schedule_2015!$B$2:$B$257),2,0))</f>
        <v>CLE</v>
      </c>
      <c r="BK1059" s="3">
        <f>VLOOKUP(BJ1059,Def!$A$2:$Z$34,23,0)</f>
        <v>130.19999999999999</v>
      </c>
      <c r="BL1059" s="3">
        <f>VLOOKUP(BJ1059,Def!$A$2:$Z$34,16,0)</f>
        <v>186.2</v>
      </c>
      <c r="BM1059" s="3">
        <f>VLOOKUP(BJ1059,Def!$A$2:$Z$34,17,0)</f>
        <v>5</v>
      </c>
      <c r="BN1059" s="3">
        <f>VLOOKUP(BJ1059,Def!$A$2:$Z$34,24,0)</f>
        <v>4</v>
      </c>
      <c r="BO1059" s="1">
        <f t="shared" ca="1" si="240"/>
        <v>0</v>
      </c>
      <c r="BP1059" s="1">
        <f t="shared" ca="1" si="241"/>
        <v>0</v>
      </c>
      <c r="BQ1059" s="1">
        <f t="shared" ca="1" si="242"/>
        <v>0</v>
      </c>
      <c r="BR1059" s="1">
        <f t="shared" ca="1" si="243"/>
        <v>0</v>
      </c>
      <c r="BS1059" s="1">
        <f t="shared" ca="1" si="244"/>
        <v>0</v>
      </c>
      <c r="BT1059" s="1">
        <f t="shared" ca="1" si="245"/>
        <v>0</v>
      </c>
      <c r="BU1059" s="1">
        <f t="shared" ca="1" si="246"/>
        <v>0</v>
      </c>
      <c r="BV1059" s="1">
        <f t="shared" ca="1" si="247"/>
        <v>0</v>
      </c>
      <c r="BW1059" s="1">
        <f t="shared" ca="1" si="248"/>
        <v>0</v>
      </c>
      <c r="BX1059" s="1">
        <f t="shared" ca="1" si="249"/>
        <v>0</v>
      </c>
      <c r="BY1059" s="1">
        <f t="shared" ca="1" si="250"/>
        <v>0</v>
      </c>
      <c r="BZ1059" s="1">
        <f t="shared" ca="1" si="251"/>
        <v>0</v>
      </c>
      <c r="CA1059" s="1">
        <f t="shared" ca="1" si="252"/>
        <v>0</v>
      </c>
      <c r="CB1059" s="1">
        <f t="shared" ca="1" si="253"/>
        <v>0</v>
      </c>
      <c r="CC1059" s="1">
        <f t="shared" ca="1" si="254"/>
        <v>0</v>
      </c>
    </row>
    <row r="1060" spans="1:81" hidden="1" x14ac:dyDescent="0.25">
      <c r="A1060" s="1" t="s">
        <v>888</v>
      </c>
      <c r="B1060" s="1" t="s">
        <v>889</v>
      </c>
      <c r="C1060" s="1" t="s">
        <v>135</v>
      </c>
      <c r="D1060" s="1" t="s">
        <v>858</v>
      </c>
      <c r="E1060" s="1" t="s">
        <v>115</v>
      </c>
      <c r="F1060">
        <v>2</v>
      </c>
      <c r="G1060">
        <v>0</v>
      </c>
      <c r="H1060">
        <v>0</v>
      </c>
      <c r="I1060">
        <v>0</v>
      </c>
      <c r="J1060">
        <v>5</v>
      </c>
      <c r="BI1060" s="3">
        <v>2</v>
      </c>
      <c r="BJ1060" s="3" t="str">
        <f t="array" ref="BJ1060">IF(C1060="yes",VLOOKUP(BI1060&amp;D1060,CHOOSE({1,2},Schedule_2015!$A$2:$A$257&amp;Schedule_2015!$B$2:$B$257,Schedule_2015!$C$2:$C$257),2,0),VLOOKUP(BI1060&amp;D1060,CHOOSE({1,2},Schedule_2015!$A$2:$A$257&amp;Schedule_2015!$C$2:$C$257,Schedule_2015!$B$2:$B$257),2,0))</f>
        <v>CLE</v>
      </c>
      <c r="BK1060" s="3">
        <f>VLOOKUP(BJ1060,Def!$A$2:$Z$34,23,0)</f>
        <v>130.19999999999999</v>
      </c>
      <c r="BL1060" s="3">
        <f>VLOOKUP(BJ1060,Def!$A$2:$Z$34,16,0)</f>
        <v>186.2</v>
      </c>
      <c r="BM1060" s="3">
        <f>VLOOKUP(BJ1060,Def!$A$2:$Z$34,17,0)</f>
        <v>5</v>
      </c>
      <c r="BN1060" s="3">
        <f>VLOOKUP(BJ1060,Def!$A$2:$Z$34,24,0)</f>
        <v>4</v>
      </c>
      <c r="BO1060" s="1">
        <f t="shared" ca="1" si="240"/>
        <v>0</v>
      </c>
      <c r="BP1060" s="1">
        <f t="shared" ca="1" si="241"/>
        <v>0</v>
      </c>
      <c r="BQ1060" s="1">
        <f t="shared" ca="1" si="242"/>
        <v>0</v>
      </c>
      <c r="BR1060" s="1">
        <f t="shared" ca="1" si="243"/>
        <v>0</v>
      </c>
      <c r="BS1060" s="1">
        <f t="shared" ca="1" si="244"/>
        <v>0</v>
      </c>
      <c r="BT1060" s="1">
        <f t="shared" ca="1" si="245"/>
        <v>0</v>
      </c>
      <c r="BU1060" s="1">
        <f t="shared" ca="1" si="246"/>
        <v>0</v>
      </c>
      <c r="BV1060" s="1">
        <f t="shared" ca="1" si="247"/>
        <v>0</v>
      </c>
      <c r="BW1060" s="1">
        <f t="shared" ca="1" si="248"/>
        <v>0</v>
      </c>
      <c r="BX1060" s="1">
        <f t="shared" ca="1" si="249"/>
        <v>0</v>
      </c>
      <c r="BY1060" s="1">
        <f t="shared" ca="1" si="250"/>
        <v>0</v>
      </c>
      <c r="BZ1060" s="1">
        <f t="shared" ca="1" si="251"/>
        <v>0</v>
      </c>
      <c r="CA1060" s="1">
        <f t="shared" ca="1" si="252"/>
        <v>0</v>
      </c>
      <c r="CB1060" s="1">
        <f t="shared" ca="1" si="253"/>
        <v>0</v>
      </c>
      <c r="CC1060" s="1">
        <f t="shared" ca="1" si="254"/>
        <v>0</v>
      </c>
    </row>
    <row r="1061" spans="1:81" hidden="1" x14ac:dyDescent="0.25">
      <c r="A1061" s="1" t="s">
        <v>890</v>
      </c>
      <c r="B1061" s="1" t="s">
        <v>891</v>
      </c>
      <c r="C1061" s="1" t="s">
        <v>135</v>
      </c>
      <c r="D1061" s="1" t="s">
        <v>858</v>
      </c>
      <c r="E1061" s="1" t="s">
        <v>100</v>
      </c>
      <c r="F1061">
        <v>1</v>
      </c>
      <c r="G1061">
        <v>0</v>
      </c>
      <c r="H1061">
        <v>0</v>
      </c>
      <c r="I1061">
        <v>0</v>
      </c>
      <c r="J1061">
        <v>3</v>
      </c>
      <c r="BI1061" s="3">
        <v>2</v>
      </c>
      <c r="BJ1061" s="3" t="str">
        <f t="array" ref="BJ1061">IF(C1061="yes",VLOOKUP(BI1061&amp;D1061,CHOOSE({1,2},Schedule_2015!$A$2:$A$257&amp;Schedule_2015!$B$2:$B$257,Schedule_2015!$C$2:$C$257),2,0),VLOOKUP(BI1061&amp;D1061,CHOOSE({1,2},Schedule_2015!$A$2:$A$257&amp;Schedule_2015!$C$2:$C$257,Schedule_2015!$B$2:$B$257),2,0))</f>
        <v>CLE</v>
      </c>
      <c r="BK1061" s="3">
        <f>VLOOKUP(BJ1061,Def!$A$2:$Z$34,23,0)</f>
        <v>130.19999999999999</v>
      </c>
      <c r="BL1061" s="3">
        <f>VLOOKUP(BJ1061,Def!$A$2:$Z$34,16,0)</f>
        <v>186.2</v>
      </c>
      <c r="BM1061" s="3">
        <f>VLOOKUP(BJ1061,Def!$A$2:$Z$34,17,0)</f>
        <v>5</v>
      </c>
      <c r="BN1061" s="3">
        <f>VLOOKUP(BJ1061,Def!$A$2:$Z$34,24,0)</f>
        <v>4</v>
      </c>
      <c r="BO1061" s="1">
        <f t="shared" ca="1" si="240"/>
        <v>0</v>
      </c>
      <c r="BP1061" s="1">
        <f t="shared" ca="1" si="241"/>
        <v>0</v>
      </c>
      <c r="BQ1061" s="1">
        <f t="shared" ca="1" si="242"/>
        <v>0</v>
      </c>
      <c r="BR1061" s="1">
        <f t="shared" ca="1" si="243"/>
        <v>0</v>
      </c>
      <c r="BS1061" s="1">
        <f t="shared" ca="1" si="244"/>
        <v>0</v>
      </c>
      <c r="BT1061" s="1">
        <f t="shared" ca="1" si="245"/>
        <v>0</v>
      </c>
      <c r="BU1061" s="1">
        <f t="shared" ca="1" si="246"/>
        <v>0</v>
      </c>
      <c r="BV1061" s="1">
        <f t="shared" ca="1" si="247"/>
        <v>0</v>
      </c>
      <c r="BW1061" s="1">
        <f t="shared" ca="1" si="248"/>
        <v>0</v>
      </c>
      <c r="BX1061" s="1">
        <f t="shared" ca="1" si="249"/>
        <v>0</v>
      </c>
      <c r="BY1061" s="1">
        <f t="shared" ca="1" si="250"/>
        <v>0</v>
      </c>
      <c r="BZ1061" s="1">
        <f t="shared" ca="1" si="251"/>
        <v>0</v>
      </c>
      <c r="CA1061" s="1">
        <f t="shared" ca="1" si="252"/>
        <v>0</v>
      </c>
      <c r="CB1061" s="1">
        <f t="shared" ca="1" si="253"/>
        <v>0</v>
      </c>
      <c r="CC1061" s="1">
        <f t="shared" ca="1" si="254"/>
        <v>0</v>
      </c>
    </row>
    <row r="1062" spans="1:81" hidden="1" x14ac:dyDescent="0.25">
      <c r="A1062" s="1" t="s">
        <v>892</v>
      </c>
      <c r="B1062" s="1" t="s">
        <v>893</v>
      </c>
      <c r="C1062" s="1" t="s">
        <v>135</v>
      </c>
      <c r="D1062" s="1" t="s">
        <v>858</v>
      </c>
      <c r="E1062" s="1" t="s">
        <v>100</v>
      </c>
      <c r="F1062">
        <v>1</v>
      </c>
      <c r="G1062">
        <v>0</v>
      </c>
      <c r="H1062">
        <v>0</v>
      </c>
      <c r="I1062">
        <v>0</v>
      </c>
      <c r="J1062">
        <v>1</v>
      </c>
      <c r="BI1062" s="3">
        <v>2</v>
      </c>
      <c r="BJ1062" s="3" t="str">
        <f t="array" ref="BJ1062">IF(C1062="yes",VLOOKUP(BI1062&amp;D1062,CHOOSE({1,2},Schedule_2015!$A$2:$A$257&amp;Schedule_2015!$B$2:$B$257,Schedule_2015!$C$2:$C$257),2,0),VLOOKUP(BI1062&amp;D1062,CHOOSE({1,2},Schedule_2015!$A$2:$A$257&amp;Schedule_2015!$C$2:$C$257,Schedule_2015!$B$2:$B$257),2,0))</f>
        <v>CLE</v>
      </c>
      <c r="BK1062" s="3">
        <f>VLOOKUP(BJ1062,Def!$A$2:$Z$34,23,0)</f>
        <v>130.19999999999999</v>
      </c>
      <c r="BL1062" s="3">
        <f>VLOOKUP(BJ1062,Def!$A$2:$Z$34,16,0)</f>
        <v>186.2</v>
      </c>
      <c r="BM1062" s="3">
        <f>VLOOKUP(BJ1062,Def!$A$2:$Z$34,17,0)</f>
        <v>5</v>
      </c>
      <c r="BN1062" s="3">
        <f>VLOOKUP(BJ1062,Def!$A$2:$Z$34,24,0)</f>
        <v>4</v>
      </c>
      <c r="BO1062" s="1">
        <f t="shared" ca="1" si="240"/>
        <v>0</v>
      </c>
      <c r="BP1062" s="1">
        <f t="shared" ca="1" si="241"/>
        <v>0</v>
      </c>
      <c r="BQ1062" s="1">
        <f t="shared" ca="1" si="242"/>
        <v>0</v>
      </c>
      <c r="BR1062" s="1">
        <f t="shared" ca="1" si="243"/>
        <v>0</v>
      </c>
      <c r="BS1062" s="1">
        <f t="shared" ca="1" si="244"/>
        <v>0</v>
      </c>
      <c r="BT1062" s="1">
        <f t="shared" ca="1" si="245"/>
        <v>0</v>
      </c>
      <c r="BU1062" s="1">
        <f t="shared" ca="1" si="246"/>
        <v>0</v>
      </c>
      <c r="BV1062" s="1">
        <f t="shared" ca="1" si="247"/>
        <v>0</v>
      </c>
      <c r="BW1062" s="1">
        <f t="shared" ca="1" si="248"/>
        <v>0</v>
      </c>
      <c r="BX1062" s="1">
        <f t="shared" ca="1" si="249"/>
        <v>0</v>
      </c>
      <c r="BY1062" s="1">
        <f t="shared" ca="1" si="250"/>
        <v>0</v>
      </c>
      <c r="BZ1062" s="1">
        <f t="shared" ca="1" si="251"/>
        <v>0</v>
      </c>
      <c r="CA1062" s="1">
        <f t="shared" ca="1" si="252"/>
        <v>0</v>
      </c>
      <c r="CB1062" s="1">
        <f t="shared" ca="1" si="253"/>
        <v>0</v>
      </c>
      <c r="CC1062" s="1">
        <f t="shared" ca="1" si="254"/>
        <v>0</v>
      </c>
    </row>
    <row r="1063" spans="1:81" hidden="1" x14ac:dyDescent="0.25">
      <c r="A1063" s="1" t="s">
        <v>2365</v>
      </c>
      <c r="B1063" s="1" t="s">
        <v>2366</v>
      </c>
      <c r="C1063" s="1" t="s">
        <v>135</v>
      </c>
      <c r="D1063" s="1" t="s">
        <v>858</v>
      </c>
      <c r="E1063" s="1" t="s">
        <v>94</v>
      </c>
      <c r="F1063">
        <v>1</v>
      </c>
      <c r="G1063">
        <v>0</v>
      </c>
      <c r="H1063">
        <v>0</v>
      </c>
      <c r="I1063">
        <v>0</v>
      </c>
      <c r="J1063">
        <v>0</v>
      </c>
      <c r="BI1063" s="3">
        <v>2</v>
      </c>
      <c r="BJ1063" s="3" t="str">
        <f t="array" ref="BJ1063">IF(C1063="yes",VLOOKUP(BI1063&amp;D1063,CHOOSE({1,2},Schedule_2015!$A$2:$A$257&amp;Schedule_2015!$B$2:$B$257,Schedule_2015!$C$2:$C$257),2,0),VLOOKUP(BI1063&amp;D1063,CHOOSE({1,2},Schedule_2015!$A$2:$A$257&amp;Schedule_2015!$C$2:$C$257,Schedule_2015!$B$2:$B$257),2,0))</f>
        <v>CLE</v>
      </c>
      <c r="BK1063" s="3">
        <f>VLOOKUP(BJ1063,Def!$A$2:$Z$34,23,0)</f>
        <v>130.19999999999999</v>
      </c>
      <c r="BL1063" s="3">
        <f>VLOOKUP(BJ1063,Def!$A$2:$Z$34,16,0)</f>
        <v>186.2</v>
      </c>
      <c r="BM1063" s="3">
        <f>VLOOKUP(BJ1063,Def!$A$2:$Z$34,17,0)</f>
        <v>5</v>
      </c>
      <c r="BN1063" s="3">
        <f>VLOOKUP(BJ1063,Def!$A$2:$Z$34,24,0)</f>
        <v>4</v>
      </c>
      <c r="BO1063" s="1">
        <f t="shared" ca="1" si="240"/>
        <v>0</v>
      </c>
      <c r="BP1063" s="1">
        <f t="shared" ca="1" si="241"/>
        <v>0</v>
      </c>
      <c r="BQ1063" s="1">
        <f t="shared" ca="1" si="242"/>
        <v>0</v>
      </c>
      <c r="BR1063" s="1">
        <f t="shared" ca="1" si="243"/>
        <v>0</v>
      </c>
      <c r="BS1063" s="1">
        <f t="shared" ca="1" si="244"/>
        <v>0</v>
      </c>
      <c r="BT1063" s="1">
        <f t="shared" ca="1" si="245"/>
        <v>0</v>
      </c>
      <c r="BU1063" s="1">
        <f t="shared" ca="1" si="246"/>
        <v>0</v>
      </c>
      <c r="BV1063" s="1">
        <f t="shared" ca="1" si="247"/>
        <v>0</v>
      </c>
      <c r="BW1063" s="1">
        <f t="shared" ca="1" si="248"/>
        <v>0</v>
      </c>
      <c r="BX1063" s="1">
        <f t="shared" ca="1" si="249"/>
        <v>0</v>
      </c>
      <c r="BY1063" s="1">
        <f t="shared" ca="1" si="250"/>
        <v>0</v>
      </c>
      <c r="BZ1063" s="1">
        <f t="shared" ca="1" si="251"/>
        <v>0</v>
      </c>
      <c r="CA1063" s="1">
        <f t="shared" ca="1" si="252"/>
        <v>0</v>
      </c>
      <c r="CB1063" s="1">
        <f t="shared" ca="1" si="253"/>
        <v>0</v>
      </c>
      <c r="CC1063" s="1">
        <f t="shared" ca="1" si="254"/>
        <v>0</v>
      </c>
    </row>
    <row r="1064" spans="1:81" hidden="1" x14ac:dyDescent="0.25">
      <c r="A1064" s="1" t="s">
        <v>894</v>
      </c>
      <c r="B1064" s="1" t="s">
        <v>895</v>
      </c>
      <c r="C1064" s="1" t="s">
        <v>135</v>
      </c>
      <c r="D1064" s="1" t="s">
        <v>858</v>
      </c>
      <c r="E1064" s="1" t="s">
        <v>165</v>
      </c>
      <c r="F1064">
        <v>1</v>
      </c>
      <c r="G1064">
        <v>0</v>
      </c>
      <c r="H1064">
        <v>0</v>
      </c>
      <c r="I1064">
        <v>0</v>
      </c>
      <c r="J1064">
        <v>2</v>
      </c>
      <c r="BI1064" s="3">
        <v>2</v>
      </c>
      <c r="BJ1064" s="3" t="str">
        <f t="array" ref="BJ1064">IF(C1064="yes",VLOOKUP(BI1064&amp;D1064,CHOOSE({1,2},Schedule_2015!$A$2:$A$257&amp;Schedule_2015!$B$2:$B$257,Schedule_2015!$C$2:$C$257),2,0),VLOOKUP(BI1064&amp;D1064,CHOOSE({1,2},Schedule_2015!$A$2:$A$257&amp;Schedule_2015!$C$2:$C$257,Schedule_2015!$B$2:$B$257),2,0))</f>
        <v>CLE</v>
      </c>
      <c r="BK1064" s="3">
        <f>VLOOKUP(BJ1064,Def!$A$2:$Z$34,23,0)</f>
        <v>130.19999999999999</v>
      </c>
      <c r="BL1064" s="3">
        <f>VLOOKUP(BJ1064,Def!$A$2:$Z$34,16,0)</f>
        <v>186.2</v>
      </c>
      <c r="BM1064" s="3">
        <f>VLOOKUP(BJ1064,Def!$A$2:$Z$34,17,0)</f>
        <v>5</v>
      </c>
      <c r="BN1064" s="3">
        <f>VLOOKUP(BJ1064,Def!$A$2:$Z$34,24,0)</f>
        <v>4</v>
      </c>
      <c r="BO1064" s="1">
        <f t="shared" ca="1" si="240"/>
        <v>0</v>
      </c>
      <c r="BP1064" s="1">
        <f t="shared" ca="1" si="241"/>
        <v>0</v>
      </c>
      <c r="BQ1064" s="1">
        <f t="shared" ca="1" si="242"/>
        <v>0</v>
      </c>
      <c r="BR1064" s="1">
        <f t="shared" ca="1" si="243"/>
        <v>0</v>
      </c>
      <c r="BS1064" s="1">
        <f t="shared" ca="1" si="244"/>
        <v>0</v>
      </c>
      <c r="BT1064" s="1">
        <f t="shared" ca="1" si="245"/>
        <v>0</v>
      </c>
      <c r="BU1064" s="1">
        <f t="shared" ca="1" si="246"/>
        <v>0</v>
      </c>
      <c r="BV1064" s="1">
        <f t="shared" ca="1" si="247"/>
        <v>0</v>
      </c>
      <c r="BW1064" s="1">
        <f t="shared" ca="1" si="248"/>
        <v>0</v>
      </c>
      <c r="BX1064" s="1">
        <f t="shared" ca="1" si="249"/>
        <v>0</v>
      </c>
      <c r="BY1064" s="1">
        <f t="shared" ca="1" si="250"/>
        <v>0</v>
      </c>
      <c r="BZ1064" s="1">
        <f t="shared" ca="1" si="251"/>
        <v>0</v>
      </c>
      <c r="CA1064" s="1">
        <f t="shared" ca="1" si="252"/>
        <v>0</v>
      </c>
      <c r="CB1064" s="1">
        <f t="shared" ca="1" si="253"/>
        <v>0</v>
      </c>
      <c r="CC1064" s="1">
        <f t="shared" ca="1" si="254"/>
        <v>0</v>
      </c>
    </row>
    <row r="1065" spans="1:81" hidden="1" x14ac:dyDescent="0.25">
      <c r="A1065" s="1" t="s">
        <v>229</v>
      </c>
      <c r="B1065" s="1" t="s">
        <v>896</v>
      </c>
      <c r="C1065" s="1" t="s">
        <v>135</v>
      </c>
      <c r="D1065" s="1" t="s">
        <v>858</v>
      </c>
      <c r="E1065" s="1" t="s">
        <v>94</v>
      </c>
      <c r="F1065">
        <v>0</v>
      </c>
      <c r="G1065">
        <v>0</v>
      </c>
      <c r="H1065">
        <v>0</v>
      </c>
      <c r="I1065">
        <v>0</v>
      </c>
      <c r="J1065">
        <v>1</v>
      </c>
      <c r="BI1065" s="3">
        <v>2</v>
      </c>
      <c r="BJ1065" s="3" t="str">
        <f t="array" ref="BJ1065">IF(C1065="yes",VLOOKUP(BI1065&amp;D1065,CHOOSE({1,2},Schedule_2015!$A$2:$A$257&amp;Schedule_2015!$B$2:$B$257,Schedule_2015!$C$2:$C$257),2,0),VLOOKUP(BI1065&amp;D1065,CHOOSE({1,2},Schedule_2015!$A$2:$A$257&amp;Schedule_2015!$C$2:$C$257,Schedule_2015!$B$2:$B$257),2,0))</f>
        <v>CLE</v>
      </c>
      <c r="BK1065" s="3">
        <f>VLOOKUP(BJ1065,Def!$A$2:$Z$34,23,0)</f>
        <v>130.19999999999999</v>
      </c>
      <c r="BL1065" s="3">
        <f>VLOOKUP(BJ1065,Def!$A$2:$Z$34,16,0)</f>
        <v>186.2</v>
      </c>
      <c r="BM1065" s="3">
        <f>VLOOKUP(BJ1065,Def!$A$2:$Z$34,17,0)</f>
        <v>5</v>
      </c>
      <c r="BN1065" s="3">
        <f>VLOOKUP(BJ1065,Def!$A$2:$Z$34,24,0)</f>
        <v>4</v>
      </c>
      <c r="BO1065" s="1">
        <f t="shared" ca="1" si="240"/>
        <v>0</v>
      </c>
      <c r="BP1065" s="1">
        <f t="shared" ca="1" si="241"/>
        <v>0</v>
      </c>
      <c r="BQ1065" s="1">
        <f t="shared" ca="1" si="242"/>
        <v>0</v>
      </c>
      <c r="BR1065" s="1">
        <f t="shared" ca="1" si="243"/>
        <v>0</v>
      </c>
      <c r="BS1065" s="1">
        <f t="shared" ca="1" si="244"/>
        <v>0</v>
      </c>
      <c r="BT1065" s="1">
        <f t="shared" ca="1" si="245"/>
        <v>0</v>
      </c>
      <c r="BU1065" s="1">
        <f t="shared" ca="1" si="246"/>
        <v>0</v>
      </c>
      <c r="BV1065" s="1">
        <f t="shared" ca="1" si="247"/>
        <v>0</v>
      </c>
      <c r="BW1065" s="1">
        <f t="shared" ca="1" si="248"/>
        <v>0</v>
      </c>
      <c r="BX1065" s="1">
        <f t="shared" ca="1" si="249"/>
        <v>0</v>
      </c>
      <c r="BY1065" s="1">
        <f t="shared" ca="1" si="250"/>
        <v>0</v>
      </c>
      <c r="BZ1065" s="1">
        <f t="shared" ca="1" si="251"/>
        <v>0</v>
      </c>
      <c r="CA1065" s="1">
        <f t="shared" ca="1" si="252"/>
        <v>0</v>
      </c>
      <c r="CB1065" s="1">
        <f t="shared" ca="1" si="253"/>
        <v>0</v>
      </c>
      <c r="CC1065" s="1">
        <f t="shared" ca="1" si="254"/>
        <v>0</v>
      </c>
    </row>
    <row r="1066" spans="1:81" hidden="1" x14ac:dyDescent="0.25">
      <c r="A1066" s="1" t="s">
        <v>897</v>
      </c>
      <c r="B1066" s="1" t="s">
        <v>898</v>
      </c>
      <c r="C1066" s="1" t="s">
        <v>135</v>
      </c>
      <c r="D1066" s="1" t="s">
        <v>858</v>
      </c>
      <c r="E1066" s="1" t="s">
        <v>105</v>
      </c>
      <c r="F1066">
        <v>1</v>
      </c>
      <c r="G1066">
        <v>1</v>
      </c>
      <c r="H1066">
        <v>0</v>
      </c>
      <c r="I1066">
        <v>1</v>
      </c>
      <c r="J1066">
        <v>5</v>
      </c>
      <c r="BI1066" s="3">
        <v>2</v>
      </c>
      <c r="BJ1066" s="3" t="str">
        <f t="array" ref="BJ1066">IF(C1066="yes",VLOOKUP(BI1066&amp;D1066,CHOOSE({1,2},Schedule_2015!$A$2:$A$257&amp;Schedule_2015!$B$2:$B$257,Schedule_2015!$C$2:$C$257),2,0),VLOOKUP(BI1066&amp;D1066,CHOOSE({1,2},Schedule_2015!$A$2:$A$257&amp;Schedule_2015!$C$2:$C$257,Schedule_2015!$B$2:$B$257),2,0))</f>
        <v>CLE</v>
      </c>
      <c r="BK1066" s="3">
        <f>VLOOKUP(BJ1066,Def!$A$2:$Z$34,23,0)</f>
        <v>130.19999999999999</v>
      </c>
      <c r="BL1066" s="3">
        <f>VLOOKUP(BJ1066,Def!$A$2:$Z$34,16,0)</f>
        <v>186.2</v>
      </c>
      <c r="BM1066" s="3">
        <f>VLOOKUP(BJ1066,Def!$A$2:$Z$34,17,0)</f>
        <v>5</v>
      </c>
      <c r="BN1066" s="3">
        <f>VLOOKUP(BJ1066,Def!$A$2:$Z$34,24,0)</f>
        <v>4</v>
      </c>
      <c r="BO1066" s="1">
        <f t="shared" ca="1" si="240"/>
        <v>0</v>
      </c>
      <c r="BP1066" s="1">
        <f t="shared" ca="1" si="241"/>
        <v>0</v>
      </c>
      <c r="BQ1066" s="1">
        <f t="shared" ca="1" si="242"/>
        <v>0</v>
      </c>
      <c r="BR1066" s="1">
        <f t="shared" ca="1" si="243"/>
        <v>0</v>
      </c>
      <c r="BS1066" s="1">
        <f t="shared" ca="1" si="244"/>
        <v>0</v>
      </c>
      <c r="BT1066" s="1">
        <f t="shared" ca="1" si="245"/>
        <v>0</v>
      </c>
      <c r="BU1066" s="1">
        <f t="shared" ca="1" si="246"/>
        <v>0</v>
      </c>
      <c r="BV1066" s="1">
        <f t="shared" ca="1" si="247"/>
        <v>0</v>
      </c>
      <c r="BW1066" s="1">
        <f t="shared" ca="1" si="248"/>
        <v>0</v>
      </c>
      <c r="BX1066" s="1">
        <f t="shared" ca="1" si="249"/>
        <v>0</v>
      </c>
      <c r="BY1066" s="1">
        <f t="shared" ca="1" si="250"/>
        <v>0</v>
      </c>
      <c r="BZ1066" s="1">
        <f t="shared" ca="1" si="251"/>
        <v>0</v>
      </c>
      <c r="CA1066" s="1">
        <f t="shared" ca="1" si="252"/>
        <v>0</v>
      </c>
      <c r="CB1066" s="1">
        <f t="shared" ca="1" si="253"/>
        <v>0</v>
      </c>
      <c r="CC1066" s="1">
        <f t="shared" ca="1" si="254"/>
        <v>0</v>
      </c>
    </row>
    <row r="1067" spans="1:81" hidden="1" x14ac:dyDescent="0.25">
      <c r="A1067" s="1" t="s">
        <v>899</v>
      </c>
      <c r="B1067" s="1" t="s">
        <v>900</v>
      </c>
      <c r="C1067" s="1" t="s">
        <v>135</v>
      </c>
      <c r="D1067" s="1" t="s">
        <v>858</v>
      </c>
      <c r="E1067" s="1" t="s">
        <v>115</v>
      </c>
      <c r="F1067">
        <v>0</v>
      </c>
      <c r="G1067">
        <v>1</v>
      </c>
      <c r="H1067">
        <v>0</v>
      </c>
      <c r="I1067">
        <v>1</v>
      </c>
      <c r="J1067">
        <v>1</v>
      </c>
      <c r="BI1067" s="3">
        <v>2</v>
      </c>
      <c r="BJ1067" s="3" t="str">
        <f t="array" ref="BJ1067">IF(C1067="yes",VLOOKUP(BI1067&amp;D1067,CHOOSE({1,2},Schedule_2015!$A$2:$A$257&amp;Schedule_2015!$B$2:$B$257,Schedule_2015!$C$2:$C$257),2,0),VLOOKUP(BI1067&amp;D1067,CHOOSE({1,2},Schedule_2015!$A$2:$A$257&amp;Schedule_2015!$C$2:$C$257,Schedule_2015!$B$2:$B$257),2,0))</f>
        <v>CLE</v>
      </c>
      <c r="BK1067" s="3">
        <f>VLOOKUP(BJ1067,Def!$A$2:$Z$34,23,0)</f>
        <v>130.19999999999999</v>
      </c>
      <c r="BL1067" s="3">
        <f>VLOOKUP(BJ1067,Def!$A$2:$Z$34,16,0)</f>
        <v>186.2</v>
      </c>
      <c r="BM1067" s="3">
        <f>VLOOKUP(BJ1067,Def!$A$2:$Z$34,17,0)</f>
        <v>5</v>
      </c>
      <c r="BN1067" s="3">
        <f>VLOOKUP(BJ1067,Def!$A$2:$Z$34,24,0)</f>
        <v>4</v>
      </c>
      <c r="BO1067" s="1">
        <f t="shared" ca="1" si="240"/>
        <v>0</v>
      </c>
      <c r="BP1067" s="1">
        <f t="shared" ca="1" si="241"/>
        <v>0</v>
      </c>
      <c r="BQ1067" s="1">
        <f t="shared" ca="1" si="242"/>
        <v>0</v>
      </c>
      <c r="BR1067" s="1">
        <f t="shared" ca="1" si="243"/>
        <v>0</v>
      </c>
      <c r="BS1067" s="1">
        <f t="shared" ca="1" si="244"/>
        <v>0</v>
      </c>
      <c r="BT1067" s="1">
        <f t="shared" ca="1" si="245"/>
        <v>0</v>
      </c>
      <c r="BU1067" s="1">
        <f t="shared" ca="1" si="246"/>
        <v>0</v>
      </c>
      <c r="BV1067" s="1">
        <f t="shared" ca="1" si="247"/>
        <v>0</v>
      </c>
      <c r="BW1067" s="1">
        <f t="shared" ca="1" si="248"/>
        <v>0</v>
      </c>
      <c r="BX1067" s="1">
        <f t="shared" ca="1" si="249"/>
        <v>0</v>
      </c>
      <c r="BY1067" s="1">
        <f t="shared" ca="1" si="250"/>
        <v>0</v>
      </c>
      <c r="BZ1067" s="1">
        <f t="shared" ca="1" si="251"/>
        <v>0</v>
      </c>
      <c r="CA1067" s="1">
        <f t="shared" ca="1" si="252"/>
        <v>0</v>
      </c>
      <c r="CB1067" s="1">
        <f t="shared" ca="1" si="253"/>
        <v>0</v>
      </c>
      <c r="CC1067" s="1">
        <f t="shared" ca="1" si="254"/>
        <v>0</v>
      </c>
    </row>
    <row r="1068" spans="1:81" hidden="1" x14ac:dyDescent="0.25">
      <c r="A1068" s="1" t="s">
        <v>903</v>
      </c>
      <c r="B1068" s="1" t="s">
        <v>904</v>
      </c>
      <c r="C1068" s="1" t="s">
        <v>135</v>
      </c>
      <c r="D1068" s="1" t="s">
        <v>858</v>
      </c>
      <c r="E1068" s="1" t="s">
        <v>118</v>
      </c>
      <c r="F1068">
        <v>2</v>
      </c>
      <c r="G1068">
        <v>0</v>
      </c>
      <c r="H1068">
        <v>0</v>
      </c>
      <c r="I1068">
        <v>0</v>
      </c>
      <c r="J1068">
        <v>3</v>
      </c>
      <c r="BI1068" s="3">
        <v>2</v>
      </c>
      <c r="BJ1068" s="3" t="str">
        <f t="array" ref="BJ1068">IF(C1068="yes",VLOOKUP(BI1068&amp;D1068,CHOOSE({1,2},Schedule_2015!$A$2:$A$257&amp;Schedule_2015!$B$2:$B$257,Schedule_2015!$C$2:$C$257),2,0),VLOOKUP(BI1068&amp;D1068,CHOOSE({1,2},Schedule_2015!$A$2:$A$257&amp;Schedule_2015!$C$2:$C$257,Schedule_2015!$B$2:$B$257),2,0))</f>
        <v>CLE</v>
      </c>
      <c r="BK1068" s="3">
        <f>VLOOKUP(BJ1068,Def!$A$2:$Z$34,23,0)</f>
        <v>130.19999999999999</v>
      </c>
      <c r="BL1068" s="3">
        <f>VLOOKUP(BJ1068,Def!$A$2:$Z$34,16,0)</f>
        <v>186.2</v>
      </c>
      <c r="BM1068" s="3">
        <f>VLOOKUP(BJ1068,Def!$A$2:$Z$34,17,0)</f>
        <v>5</v>
      </c>
      <c r="BN1068" s="3">
        <f>VLOOKUP(BJ1068,Def!$A$2:$Z$34,24,0)</f>
        <v>4</v>
      </c>
      <c r="BO1068" s="1">
        <f t="shared" ca="1" si="240"/>
        <v>0</v>
      </c>
      <c r="BP1068" s="1">
        <f t="shared" ca="1" si="241"/>
        <v>0</v>
      </c>
      <c r="BQ1068" s="1">
        <f t="shared" ca="1" si="242"/>
        <v>0</v>
      </c>
      <c r="BR1068" s="1">
        <f t="shared" ca="1" si="243"/>
        <v>0</v>
      </c>
      <c r="BS1068" s="1">
        <f t="shared" ca="1" si="244"/>
        <v>0</v>
      </c>
      <c r="BT1068" s="1">
        <f t="shared" ca="1" si="245"/>
        <v>0</v>
      </c>
      <c r="BU1068" s="1">
        <f t="shared" ca="1" si="246"/>
        <v>0</v>
      </c>
      <c r="BV1068" s="1">
        <f t="shared" ca="1" si="247"/>
        <v>0</v>
      </c>
      <c r="BW1068" s="1">
        <f t="shared" ca="1" si="248"/>
        <v>0</v>
      </c>
      <c r="BX1068" s="1">
        <f t="shared" ca="1" si="249"/>
        <v>0</v>
      </c>
      <c r="BY1068" s="1">
        <f t="shared" ca="1" si="250"/>
        <v>0</v>
      </c>
      <c r="BZ1068" s="1">
        <f t="shared" ca="1" si="251"/>
        <v>0</v>
      </c>
      <c r="CA1068" s="1">
        <f t="shared" ca="1" si="252"/>
        <v>0</v>
      </c>
      <c r="CB1068" s="1">
        <f t="shared" ca="1" si="253"/>
        <v>0</v>
      </c>
      <c r="CC1068" s="1">
        <f t="shared" ca="1" si="254"/>
        <v>0</v>
      </c>
    </row>
    <row r="1069" spans="1:81" hidden="1" x14ac:dyDescent="0.25">
      <c r="A1069" s="1" t="s">
        <v>2154</v>
      </c>
      <c r="B1069" s="1" t="s">
        <v>2155</v>
      </c>
      <c r="C1069" s="1" t="s">
        <v>62</v>
      </c>
      <c r="D1069" s="1" t="s">
        <v>1695</v>
      </c>
      <c r="E1069" s="1" t="s">
        <v>105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BI1069" s="3">
        <v>1</v>
      </c>
      <c r="BJ1069" s="3" t="str">
        <f t="array" ref="BJ1069">IF(C1069="yes",VLOOKUP(BI1069&amp;D1069,CHOOSE({1,2},Schedule_2015!$A$2:$A$257&amp;Schedule_2015!$B$2:$B$257,Schedule_2015!$C$2:$C$257),2,0),VLOOKUP(BI1069&amp;D1069,CHOOSE({1,2},Schedule_2015!$A$2:$A$257&amp;Schedule_2015!$C$2:$C$257,Schedule_2015!$B$2:$B$257),2,0))</f>
        <v>CLE</v>
      </c>
      <c r="BK1069" s="3">
        <f>VLOOKUP(BJ1069,Def!$A$2:$Z$34,23,0)</f>
        <v>130.19999999999999</v>
      </c>
      <c r="BL1069" s="3">
        <f>VLOOKUP(BJ1069,Def!$A$2:$Z$34,16,0)</f>
        <v>186.2</v>
      </c>
      <c r="BM1069" s="3">
        <f>VLOOKUP(BJ1069,Def!$A$2:$Z$34,17,0)</f>
        <v>5</v>
      </c>
      <c r="BN1069" s="3">
        <f>VLOOKUP(BJ1069,Def!$A$2:$Z$34,24,0)</f>
        <v>4</v>
      </c>
      <c r="BO1069" s="1">
        <f t="shared" ca="1" si="240"/>
        <v>0</v>
      </c>
      <c r="BP1069" s="1">
        <f t="shared" ca="1" si="241"/>
        <v>0</v>
      </c>
      <c r="BQ1069" s="1">
        <f t="shared" ca="1" si="242"/>
        <v>0</v>
      </c>
      <c r="BR1069" s="1">
        <f t="shared" ca="1" si="243"/>
        <v>0</v>
      </c>
      <c r="BS1069" s="1">
        <f t="shared" ca="1" si="244"/>
        <v>0</v>
      </c>
      <c r="BT1069" s="1">
        <f t="shared" ca="1" si="245"/>
        <v>0</v>
      </c>
      <c r="BU1069" s="1">
        <f t="shared" ca="1" si="246"/>
        <v>0</v>
      </c>
      <c r="BV1069" s="1">
        <f t="shared" ca="1" si="247"/>
        <v>0</v>
      </c>
      <c r="BW1069" s="1">
        <f t="shared" ca="1" si="248"/>
        <v>0</v>
      </c>
      <c r="BX1069" s="1">
        <f t="shared" ca="1" si="249"/>
        <v>0</v>
      </c>
      <c r="BY1069" s="1">
        <f t="shared" ca="1" si="250"/>
        <v>0</v>
      </c>
      <c r="BZ1069" s="1">
        <f t="shared" ca="1" si="251"/>
        <v>0</v>
      </c>
      <c r="CA1069" s="1">
        <f t="shared" ca="1" si="252"/>
        <v>0</v>
      </c>
      <c r="CB1069" s="1">
        <f t="shared" ca="1" si="253"/>
        <v>0</v>
      </c>
      <c r="CC1069" s="1">
        <f t="shared" ca="1" si="254"/>
        <v>0</v>
      </c>
    </row>
    <row r="1070" spans="1:81" hidden="1" x14ac:dyDescent="0.25">
      <c r="A1070" s="1" t="s">
        <v>1729</v>
      </c>
      <c r="B1070" s="1" t="s">
        <v>1730</v>
      </c>
      <c r="C1070" s="1" t="s">
        <v>62</v>
      </c>
      <c r="D1070" s="1" t="s">
        <v>1695</v>
      </c>
      <c r="E1070" s="1" t="s">
        <v>100</v>
      </c>
      <c r="F1070">
        <v>2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</v>
      </c>
      <c r="O1070">
        <v>17</v>
      </c>
      <c r="BI1070" s="3">
        <v>1</v>
      </c>
      <c r="BJ1070" s="3" t="str">
        <f t="array" ref="BJ1070">IF(C1070="yes",VLOOKUP(BI1070&amp;D1070,CHOOSE({1,2},Schedule_2015!$A$2:$A$257&amp;Schedule_2015!$B$2:$B$257,Schedule_2015!$C$2:$C$257),2,0),VLOOKUP(BI1070&amp;D1070,CHOOSE({1,2},Schedule_2015!$A$2:$A$257&amp;Schedule_2015!$C$2:$C$257,Schedule_2015!$B$2:$B$257),2,0))</f>
        <v>CLE</v>
      </c>
      <c r="BK1070" s="3">
        <f>VLOOKUP(BJ1070,Def!$A$2:$Z$34,23,0)</f>
        <v>130.19999999999999</v>
      </c>
      <c r="BL1070" s="3">
        <f>VLOOKUP(BJ1070,Def!$A$2:$Z$34,16,0)</f>
        <v>186.2</v>
      </c>
      <c r="BM1070" s="3">
        <f>VLOOKUP(BJ1070,Def!$A$2:$Z$34,17,0)</f>
        <v>5</v>
      </c>
      <c r="BN1070" s="3">
        <f>VLOOKUP(BJ1070,Def!$A$2:$Z$34,24,0)</f>
        <v>4</v>
      </c>
      <c r="BO1070" s="1">
        <f t="shared" ca="1" si="240"/>
        <v>0</v>
      </c>
      <c r="BP1070" s="1">
        <f t="shared" ca="1" si="241"/>
        <v>0</v>
      </c>
      <c r="BQ1070" s="1">
        <f t="shared" ca="1" si="242"/>
        <v>0</v>
      </c>
      <c r="BR1070" s="1">
        <f t="shared" ca="1" si="243"/>
        <v>0</v>
      </c>
      <c r="BS1070" s="1">
        <f t="shared" ca="1" si="244"/>
        <v>0</v>
      </c>
      <c r="BT1070" s="1">
        <f t="shared" ca="1" si="245"/>
        <v>0</v>
      </c>
      <c r="BU1070" s="1">
        <f t="shared" ca="1" si="246"/>
        <v>0</v>
      </c>
      <c r="BV1070" s="1">
        <f t="shared" ca="1" si="247"/>
        <v>0</v>
      </c>
      <c r="BW1070" s="1">
        <f t="shared" ca="1" si="248"/>
        <v>0</v>
      </c>
      <c r="BX1070" s="1">
        <f t="shared" ca="1" si="249"/>
        <v>0</v>
      </c>
      <c r="BY1070" s="1">
        <f t="shared" ca="1" si="250"/>
        <v>0</v>
      </c>
      <c r="BZ1070" s="1">
        <f t="shared" ca="1" si="251"/>
        <v>0</v>
      </c>
      <c r="CA1070" s="1">
        <f t="shared" ca="1" si="252"/>
        <v>0</v>
      </c>
      <c r="CB1070" s="1">
        <f t="shared" ca="1" si="253"/>
        <v>0</v>
      </c>
      <c r="CC1070" s="1">
        <f t="shared" ca="1" si="254"/>
        <v>0</v>
      </c>
    </row>
    <row r="1071" spans="1:81" hidden="1" x14ac:dyDescent="0.25">
      <c r="A1071" s="1" t="s">
        <v>1706</v>
      </c>
      <c r="B1071" s="1" t="s">
        <v>1707</v>
      </c>
      <c r="C1071" s="1" t="s">
        <v>62</v>
      </c>
      <c r="D1071" s="1" t="s">
        <v>1695</v>
      </c>
      <c r="E1071" s="1" t="s">
        <v>88</v>
      </c>
      <c r="P1071">
        <v>1</v>
      </c>
      <c r="Q1071">
        <v>1</v>
      </c>
      <c r="R1071">
        <v>34</v>
      </c>
      <c r="S1071">
        <v>3</v>
      </c>
      <c r="T1071">
        <v>4</v>
      </c>
      <c r="U1071">
        <v>0</v>
      </c>
      <c r="V1071">
        <v>4</v>
      </c>
      <c r="W1071">
        <v>0</v>
      </c>
      <c r="X1071">
        <v>4</v>
      </c>
      <c r="BI1071" s="3">
        <v>1</v>
      </c>
      <c r="BJ1071" s="3" t="str">
        <f t="array" ref="BJ1071">IF(C1071="yes",VLOOKUP(BI1071&amp;D1071,CHOOSE({1,2},Schedule_2015!$A$2:$A$257&amp;Schedule_2015!$B$2:$B$257,Schedule_2015!$C$2:$C$257),2,0),VLOOKUP(BI1071&amp;D1071,CHOOSE({1,2},Schedule_2015!$A$2:$A$257&amp;Schedule_2015!$C$2:$C$257,Schedule_2015!$B$2:$B$257),2,0))</f>
        <v>CLE</v>
      </c>
      <c r="BK1071" s="3">
        <f>VLOOKUP(BJ1071,Def!$A$2:$Z$34,23,0)</f>
        <v>130.19999999999999</v>
      </c>
      <c r="BL1071" s="3">
        <f>VLOOKUP(BJ1071,Def!$A$2:$Z$34,16,0)</f>
        <v>186.2</v>
      </c>
      <c r="BM1071" s="3">
        <f>VLOOKUP(BJ1071,Def!$A$2:$Z$34,17,0)</f>
        <v>5</v>
      </c>
      <c r="BN1071" s="3">
        <f>VLOOKUP(BJ1071,Def!$A$2:$Z$34,24,0)</f>
        <v>4</v>
      </c>
      <c r="BO1071" s="1">
        <f t="shared" ca="1" si="240"/>
        <v>0</v>
      </c>
      <c r="BP1071" s="1">
        <f t="shared" ca="1" si="241"/>
        <v>0</v>
      </c>
      <c r="BQ1071" s="1">
        <f t="shared" ca="1" si="242"/>
        <v>0</v>
      </c>
      <c r="BR1071" s="1">
        <f t="shared" ca="1" si="243"/>
        <v>0</v>
      </c>
      <c r="BS1071" s="1">
        <f t="shared" ca="1" si="244"/>
        <v>0</v>
      </c>
      <c r="BT1071" s="1">
        <f t="shared" ca="1" si="245"/>
        <v>0</v>
      </c>
      <c r="BU1071" s="1">
        <f t="shared" ca="1" si="246"/>
        <v>0</v>
      </c>
      <c r="BV1071" s="1">
        <f t="shared" ca="1" si="247"/>
        <v>0</v>
      </c>
      <c r="BW1071" s="1">
        <f t="shared" ca="1" si="248"/>
        <v>0</v>
      </c>
      <c r="BX1071" s="1">
        <f t="shared" ca="1" si="249"/>
        <v>0</v>
      </c>
      <c r="BY1071" s="1">
        <f t="shared" ca="1" si="250"/>
        <v>0</v>
      </c>
      <c r="BZ1071" s="1">
        <f t="shared" ca="1" si="251"/>
        <v>0</v>
      </c>
      <c r="CA1071" s="1">
        <f t="shared" ca="1" si="252"/>
        <v>0</v>
      </c>
      <c r="CB1071" s="1">
        <f t="shared" ca="1" si="253"/>
        <v>0</v>
      </c>
      <c r="CC1071" s="1">
        <f t="shared" ca="1" si="254"/>
        <v>0</v>
      </c>
    </row>
    <row r="1072" spans="1:81" hidden="1" x14ac:dyDescent="0.25">
      <c r="A1072" s="1" t="s">
        <v>1708</v>
      </c>
      <c r="B1072" s="1" t="s">
        <v>1709</v>
      </c>
      <c r="C1072" s="1" t="s">
        <v>62</v>
      </c>
      <c r="D1072" s="1" t="s">
        <v>1695</v>
      </c>
      <c r="E1072" s="1" t="s">
        <v>91</v>
      </c>
      <c r="AK1072">
        <v>34</v>
      </c>
      <c r="AL1072">
        <v>1</v>
      </c>
      <c r="AM1072">
        <v>52</v>
      </c>
      <c r="AN1072">
        <v>3</v>
      </c>
      <c r="AO1072">
        <v>131</v>
      </c>
      <c r="BI1072" s="3">
        <v>1</v>
      </c>
      <c r="BJ1072" s="3" t="str">
        <f t="array" ref="BJ1072">IF(C1072="yes",VLOOKUP(BI1072&amp;D1072,CHOOSE({1,2},Schedule_2015!$A$2:$A$257&amp;Schedule_2015!$B$2:$B$257,Schedule_2015!$C$2:$C$257),2,0),VLOOKUP(BI1072&amp;D1072,CHOOSE({1,2},Schedule_2015!$A$2:$A$257&amp;Schedule_2015!$C$2:$C$257,Schedule_2015!$B$2:$B$257),2,0))</f>
        <v>CLE</v>
      </c>
      <c r="BK1072" s="3">
        <f>VLOOKUP(BJ1072,Def!$A$2:$Z$34,23,0)</f>
        <v>130.19999999999999</v>
      </c>
      <c r="BL1072" s="3">
        <f>VLOOKUP(BJ1072,Def!$A$2:$Z$34,16,0)</f>
        <v>186.2</v>
      </c>
      <c r="BM1072" s="3">
        <f>VLOOKUP(BJ1072,Def!$A$2:$Z$34,17,0)</f>
        <v>5</v>
      </c>
      <c r="BN1072" s="3">
        <f>VLOOKUP(BJ1072,Def!$A$2:$Z$34,24,0)</f>
        <v>4</v>
      </c>
      <c r="BO1072" s="1">
        <f t="shared" ca="1" si="240"/>
        <v>0</v>
      </c>
      <c r="BP1072" s="1">
        <f t="shared" ca="1" si="241"/>
        <v>0</v>
      </c>
      <c r="BQ1072" s="1">
        <f t="shared" ca="1" si="242"/>
        <v>0</v>
      </c>
      <c r="BR1072" s="1">
        <f t="shared" ca="1" si="243"/>
        <v>0</v>
      </c>
      <c r="BS1072" s="1">
        <f t="shared" ca="1" si="244"/>
        <v>0</v>
      </c>
      <c r="BT1072" s="1">
        <f t="shared" ca="1" si="245"/>
        <v>0</v>
      </c>
      <c r="BU1072" s="1">
        <f t="shared" ca="1" si="246"/>
        <v>0</v>
      </c>
      <c r="BV1072" s="1">
        <f t="shared" ca="1" si="247"/>
        <v>0</v>
      </c>
      <c r="BW1072" s="1">
        <f t="shared" ca="1" si="248"/>
        <v>0</v>
      </c>
      <c r="BX1072" s="1">
        <f t="shared" ca="1" si="249"/>
        <v>0</v>
      </c>
      <c r="BY1072" s="1">
        <f t="shared" ca="1" si="250"/>
        <v>0</v>
      </c>
      <c r="BZ1072" s="1">
        <f t="shared" ca="1" si="251"/>
        <v>0</v>
      </c>
      <c r="CA1072" s="1">
        <f t="shared" ca="1" si="252"/>
        <v>0</v>
      </c>
      <c r="CB1072" s="1">
        <f t="shared" ca="1" si="253"/>
        <v>0</v>
      </c>
      <c r="CC1072" s="1">
        <f t="shared" ca="1" si="254"/>
        <v>0</v>
      </c>
    </row>
    <row r="1073" spans="1:81" hidden="1" x14ac:dyDescent="0.25">
      <c r="A1073" s="1" t="s">
        <v>1404</v>
      </c>
      <c r="B1073" s="1" t="s">
        <v>1712</v>
      </c>
      <c r="C1073" s="1" t="s">
        <v>62</v>
      </c>
      <c r="D1073" s="1" t="s">
        <v>1695</v>
      </c>
      <c r="E1073" s="1" t="s">
        <v>115</v>
      </c>
      <c r="F1073">
        <v>2</v>
      </c>
      <c r="G1073">
        <v>0</v>
      </c>
      <c r="H1073">
        <v>0</v>
      </c>
      <c r="I1073">
        <v>1</v>
      </c>
      <c r="J1073">
        <v>6</v>
      </c>
      <c r="BI1073" s="3">
        <v>1</v>
      </c>
      <c r="BJ1073" s="3" t="str">
        <f t="array" ref="BJ1073">IF(C1073="yes",VLOOKUP(BI1073&amp;D1073,CHOOSE({1,2},Schedule_2015!$A$2:$A$257&amp;Schedule_2015!$B$2:$B$257,Schedule_2015!$C$2:$C$257),2,0),VLOOKUP(BI1073&amp;D1073,CHOOSE({1,2},Schedule_2015!$A$2:$A$257&amp;Schedule_2015!$C$2:$C$257,Schedule_2015!$B$2:$B$257),2,0))</f>
        <v>CLE</v>
      </c>
      <c r="BK1073" s="3">
        <f>VLOOKUP(BJ1073,Def!$A$2:$Z$34,23,0)</f>
        <v>130.19999999999999</v>
      </c>
      <c r="BL1073" s="3">
        <f>VLOOKUP(BJ1073,Def!$A$2:$Z$34,16,0)</f>
        <v>186.2</v>
      </c>
      <c r="BM1073" s="3">
        <f>VLOOKUP(BJ1073,Def!$A$2:$Z$34,17,0)</f>
        <v>5</v>
      </c>
      <c r="BN1073" s="3">
        <f>VLOOKUP(BJ1073,Def!$A$2:$Z$34,24,0)</f>
        <v>4</v>
      </c>
      <c r="BO1073" s="1">
        <f t="shared" ca="1" si="240"/>
        <v>0</v>
      </c>
      <c r="BP1073" s="1">
        <f t="shared" ca="1" si="241"/>
        <v>0</v>
      </c>
      <c r="BQ1073" s="1">
        <f t="shared" ca="1" si="242"/>
        <v>0</v>
      </c>
      <c r="BR1073" s="1">
        <f t="shared" ca="1" si="243"/>
        <v>0</v>
      </c>
      <c r="BS1073" s="1">
        <f t="shared" ca="1" si="244"/>
        <v>0</v>
      </c>
      <c r="BT1073" s="1">
        <f t="shared" ca="1" si="245"/>
        <v>0</v>
      </c>
      <c r="BU1073" s="1">
        <f t="shared" ca="1" si="246"/>
        <v>0</v>
      </c>
      <c r="BV1073" s="1">
        <f t="shared" ca="1" si="247"/>
        <v>0</v>
      </c>
      <c r="BW1073" s="1">
        <f t="shared" ca="1" si="248"/>
        <v>0</v>
      </c>
      <c r="BX1073" s="1">
        <f t="shared" ca="1" si="249"/>
        <v>0</v>
      </c>
      <c r="BY1073" s="1">
        <f t="shared" ca="1" si="250"/>
        <v>0</v>
      </c>
      <c r="BZ1073" s="1">
        <f t="shared" ca="1" si="251"/>
        <v>0</v>
      </c>
      <c r="CA1073" s="1">
        <f t="shared" ca="1" si="252"/>
        <v>0</v>
      </c>
      <c r="CB1073" s="1">
        <f t="shared" ca="1" si="253"/>
        <v>0</v>
      </c>
      <c r="CC1073" s="1">
        <f t="shared" ca="1" si="254"/>
        <v>0</v>
      </c>
    </row>
    <row r="1074" spans="1:81" hidden="1" x14ac:dyDescent="0.25">
      <c r="A1074" s="1" t="s">
        <v>1713</v>
      </c>
      <c r="B1074" s="1" t="s">
        <v>1714</v>
      </c>
      <c r="C1074" s="1" t="s">
        <v>62</v>
      </c>
      <c r="D1074" s="1" t="s">
        <v>1695</v>
      </c>
      <c r="E1074" s="1" t="s">
        <v>187</v>
      </c>
      <c r="F1074">
        <v>1</v>
      </c>
      <c r="G1074">
        <v>0</v>
      </c>
      <c r="H1074">
        <v>0</v>
      </c>
      <c r="I1074">
        <v>0</v>
      </c>
      <c r="J1074">
        <v>4</v>
      </c>
      <c r="BI1074" s="3">
        <v>1</v>
      </c>
      <c r="BJ1074" s="3" t="str">
        <f t="array" ref="BJ1074">IF(C1074="yes",VLOOKUP(BI1074&amp;D1074,CHOOSE({1,2},Schedule_2015!$A$2:$A$257&amp;Schedule_2015!$B$2:$B$257,Schedule_2015!$C$2:$C$257),2,0),VLOOKUP(BI1074&amp;D1074,CHOOSE({1,2},Schedule_2015!$A$2:$A$257&amp;Schedule_2015!$C$2:$C$257,Schedule_2015!$B$2:$B$257),2,0))</f>
        <v>CLE</v>
      </c>
      <c r="BK1074" s="3">
        <f>VLOOKUP(BJ1074,Def!$A$2:$Z$34,23,0)</f>
        <v>130.19999999999999</v>
      </c>
      <c r="BL1074" s="3">
        <f>VLOOKUP(BJ1074,Def!$A$2:$Z$34,16,0)</f>
        <v>186.2</v>
      </c>
      <c r="BM1074" s="3">
        <f>VLOOKUP(BJ1074,Def!$A$2:$Z$34,17,0)</f>
        <v>5</v>
      </c>
      <c r="BN1074" s="3">
        <f>VLOOKUP(BJ1074,Def!$A$2:$Z$34,24,0)</f>
        <v>4</v>
      </c>
      <c r="BO1074" s="1">
        <f t="shared" ca="1" si="240"/>
        <v>0</v>
      </c>
      <c r="BP1074" s="1">
        <f t="shared" ca="1" si="241"/>
        <v>0</v>
      </c>
      <c r="BQ1074" s="1">
        <f t="shared" ca="1" si="242"/>
        <v>0</v>
      </c>
      <c r="BR1074" s="1">
        <f t="shared" ca="1" si="243"/>
        <v>0</v>
      </c>
      <c r="BS1074" s="1">
        <f t="shared" ca="1" si="244"/>
        <v>0</v>
      </c>
      <c r="BT1074" s="1">
        <f t="shared" ca="1" si="245"/>
        <v>0</v>
      </c>
      <c r="BU1074" s="1">
        <f t="shared" ca="1" si="246"/>
        <v>0</v>
      </c>
      <c r="BV1074" s="1">
        <f t="shared" ca="1" si="247"/>
        <v>0</v>
      </c>
      <c r="BW1074" s="1">
        <f t="shared" ca="1" si="248"/>
        <v>0</v>
      </c>
      <c r="BX1074" s="1">
        <f t="shared" ca="1" si="249"/>
        <v>0</v>
      </c>
      <c r="BY1074" s="1">
        <f t="shared" ca="1" si="250"/>
        <v>0</v>
      </c>
      <c r="BZ1074" s="1">
        <f t="shared" ca="1" si="251"/>
        <v>0</v>
      </c>
      <c r="CA1074" s="1">
        <f t="shared" ca="1" si="252"/>
        <v>0</v>
      </c>
      <c r="CB1074" s="1">
        <f t="shared" ca="1" si="253"/>
        <v>0</v>
      </c>
      <c r="CC1074" s="1">
        <f t="shared" ca="1" si="254"/>
        <v>0</v>
      </c>
    </row>
    <row r="1075" spans="1:81" hidden="1" x14ac:dyDescent="0.25">
      <c r="A1075" s="1" t="s">
        <v>2152</v>
      </c>
      <c r="B1075" s="1" t="s">
        <v>2153</v>
      </c>
      <c r="C1075" s="1" t="s">
        <v>62</v>
      </c>
      <c r="D1075" s="1" t="s">
        <v>1695</v>
      </c>
      <c r="E1075" s="1" t="s">
        <v>105</v>
      </c>
      <c r="F1075">
        <v>0</v>
      </c>
      <c r="G1075">
        <v>1</v>
      </c>
      <c r="H1075">
        <v>0</v>
      </c>
      <c r="I1075">
        <v>0</v>
      </c>
      <c r="J1075">
        <v>0</v>
      </c>
      <c r="BI1075" s="3">
        <v>1</v>
      </c>
      <c r="BJ1075" s="3" t="str">
        <f t="array" ref="BJ1075">IF(C1075="yes",VLOOKUP(BI1075&amp;D1075,CHOOSE({1,2},Schedule_2015!$A$2:$A$257&amp;Schedule_2015!$B$2:$B$257,Schedule_2015!$C$2:$C$257),2,0),VLOOKUP(BI1075&amp;D1075,CHOOSE({1,2},Schedule_2015!$A$2:$A$257&amp;Schedule_2015!$C$2:$C$257,Schedule_2015!$B$2:$B$257),2,0))</f>
        <v>CLE</v>
      </c>
      <c r="BK1075" s="3">
        <f>VLOOKUP(BJ1075,Def!$A$2:$Z$34,23,0)</f>
        <v>130.19999999999999</v>
      </c>
      <c r="BL1075" s="3">
        <f>VLOOKUP(BJ1075,Def!$A$2:$Z$34,16,0)</f>
        <v>186.2</v>
      </c>
      <c r="BM1075" s="3">
        <f>VLOOKUP(BJ1075,Def!$A$2:$Z$34,17,0)</f>
        <v>5</v>
      </c>
      <c r="BN1075" s="3">
        <f>VLOOKUP(BJ1075,Def!$A$2:$Z$34,24,0)</f>
        <v>4</v>
      </c>
      <c r="BO1075" s="1">
        <f t="shared" ca="1" si="240"/>
        <v>0</v>
      </c>
      <c r="BP1075" s="1">
        <f t="shared" ca="1" si="241"/>
        <v>0</v>
      </c>
      <c r="BQ1075" s="1">
        <f t="shared" ca="1" si="242"/>
        <v>0</v>
      </c>
      <c r="BR1075" s="1">
        <f t="shared" ca="1" si="243"/>
        <v>0</v>
      </c>
      <c r="BS1075" s="1">
        <f t="shared" ca="1" si="244"/>
        <v>0</v>
      </c>
      <c r="BT1075" s="1">
        <f t="shared" ca="1" si="245"/>
        <v>0</v>
      </c>
      <c r="BU1075" s="1">
        <f t="shared" ca="1" si="246"/>
        <v>0</v>
      </c>
      <c r="BV1075" s="1">
        <f t="shared" ca="1" si="247"/>
        <v>0</v>
      </c>
      <c r="BW1075" s="1">
        <f t="shared" ca="1" si="248"/>
        <v>0</v>
      </c>
      <c r="BX1075" s="1">
        <f t="shared" ca="1" si="249"/>
        <v>0</v>
      </c>
      <c r="BY1075" s="1">
        <f t="shared" ca="1" si="250"/>
        <v>0</v>
      </c>
      <c r="BZ1075" s="1">
        <f t="shared" ca="1" si="251"/>
        <v>0</v>
      </c>
      <c r="CA1075" s="1">
        <f t="shared" ca="1" si="252"/>
        <v>0</v>
      </c>
      <c r="CB1075" s="1">
        <f t="shared" ca="1" si="253"/>
        <v>0</v>
      </c>
      <c r="CC1075" s="1">
        <f t="shared" ca="1" si="254"/>
        <v>0</v>
      </c>
    </row>
    <row r="1076" spans="1:81" hidden="1" x14ac:dyDescent="0.25">
      <c r="A1076" s="1" t="s">
        <v>757</v>
      </c>
      <c r="B1076" s="1" t="s">
        <v>1715</v>
      </c>
      <c r="C1076" s="1" t="s">
        <v>62</v>
      </c>
      <c r="D1076" s="1" t="s">
        <v>1695</v>
      </c>
      <c r="E1076" s="1" t="s">
        <v>100</v>
      </c>
      <c r="F1076">
        <v>0</v>
      </c>
      <c r="G1076">
        <v>0</v>
      </c>
      <c r="H1076">
        <v>1</v>
      </c>
      <c r="I1076">
        <v>0</v>
      </c>
      <c r="J1076">
        <v>3</v>
      </c>
      <c r="BI1076" s="3">
        <v>1</v>
      </c>
      <c r="BJ1076" s="3" t="str">
        <f t="array" ref="BJ1076">IF(C1076="yes",VLOOKUP(BI1076&amp;D1076,CHOOSE({1,2},Schedule_2015!$A$2:$A$257&amp;Schedule_2015!$B$2:$B$257,Schedule_2015!$C$2:$C$257),2,0),VLOOKUP(BI1076&amp;D1076,CHOOSE({1,2},Schedule_2015!$A$2:$A$257&amp;Schedule_2015!$C$2:$C$257,Schedule_2015!$B$2:$B$257),2,0))</f>
        <v>CLE</v>
      </c>
      <c r="BK1076" s="3">
        <f>VLOOKUP(BJ1076,Def!$A$2:$Z$34,23,0)</f>
        <v>130.19999999999999</v>
      </c>
      <c r="BL1076" s="3">
        <f>VLOOKUP(BJ1076,Def!$A$2:$Z$34,16,0)</f>
        <v>186.2</v>
      </c>
      <c r="BM1076" s="3">
        <f>VLOOKUP(BJ1076,Def!$A$2:$Z$34,17,0)</f>
        <v>5</v>
      </c>
      <c r="BN1076" s="3">
        <f>VLOOKUP(BJ1076,Def!$A$2:$Z$34,24,0)</f>
        <v>4</v>
      </c>
      <c r="BO1076" s="1">
        <f t="shared" ca="1" si="240"/>
        <v>0</v>
      </c>
      <c r="BP1076" s="1">
        <f t="shared" ca="1" si="241"/>
        <v>0</v>
      </c>
      <c r="BQ1076" s="1">
        <f t="shared" ca="1" si="242"/>
        <v>0</v>
      </c>
      <c r="BR1076" s="1">
        <f t="shared" ca="1" si="243"/>
        <v>0</v>
      </c>
      <c r="BS1076" s="1">
        <f t="shared" ca="1" si="244"/>
        <v>0</v>
      </c>
      <c r="BT1076" s="1">
        <f t="shared" ca="1" si="245"/>
        <v>0</v>
      </c>
      <c r="BU1076" s="1">
        <f t="shared" ca="1" si="246"/>
        <v>0</v>
      </c>
      <c r="BV1076" s="1">
        <f t="shared" ca="1" si="247"/>
        <v>0</v>
      </c>
      <c r="BW1076" s="1">
        <f t="shared" ca="1" si="248"/>
        <v>0</v>
      </c>
      <c r="BX1076" s="1">
        <f t="shared" ca="1" si="249"/>
        <v>0</v>
      </c>
      <c r="BY1076" s="1">
        <f t="shared" ca="1" si="250"/>
        <v>0</v>
      </c>
      <c r="BZ1076" s="1">
        <f t="shared" ca="1" si="251"/>
        <v>0</v>
      </c>
      <c r="CA1076" s="1">
        <f t="shared" ca="1" si="252"/>
        <v>0</v>
      </c>
      <c r="CB1076" s="1">
        <f t="shared" ca="1" si="253"/>
        <v>0</v>
      </c>
      <c r="CC1076" s="1">
        <f t="shared" ca="1" si="254"/>
        <v>0</v>
      </c>
    </row>
    <row r="1077" spans="1:81" hidden="1" x14ac:dyDescent="0.25">
      <c r="A1077" s="1" t="s">
        <v>1716</v>
      </c>
      <c r="B1077" s="1" t="s">
        <v>1717</v>
      </c>
      <c r="C1077" s="1" t="s">
        <v>62</v>
      </c>
      <c r="D1077" s="1" t="s">
        <v>1695</v>
      </c>
      <c r="E1077" s="1" t="s">
        <v>115</v>
      </c>
      <c r="F1077">
        <v>2</v>
      </c>
      <c r="G1077">
        <v>0</v>
      </c>
      <c r="H1077">
        <v>0</v>
      </c>
      <c r="I1077">
        <v>0</v>
      </c>
      <c r="J1077">
        <v>2</v>
      </c>
      <c r="BI1077" s="3">
        <v>1</v>
      </c>
      <c r="BJ1077" s="3" t="str">
        <f t="array" ref="BJ1077">IF(C1077="yes",VLOOKUP(BI1077&amp;D1077,CHOOSE({1,2},Schedule_2015!$A$2:$A$257&amp;Schedule_2015!$B$2:$B$257,Schedule_2015!$C$2:$C$257),2,0),VLOOKUP(BI1077&amp;D1077,CHOOSE({1,2},Schedule_2015!$A$2:$A$257&amp;Schedule_2015!$C$2:$C$257,Schedule_2015!$B$2:$B$257),2,0))</f>
        <v>CLE</v>
      </c>
      <c r="BK1077" s="3">
        <f>VLOOKUP(BJ1077,Def!$A$2:$Z$34,23,0)</f>
        <v>130.19999999999999</v>
      </c>
      <c r="BL1077" s="3">
        <f>VLOOKUP(BJ1077,Def!$A$2:$Z$34,16,0)</f>
        <v>186.2</v>
      </c>
      <c r="BM1077" s="3">
        <f>VLOOKUP(BJ1077,Def!$A$2:$Z$34,17,0)</f>
        <v>5</v>
      </c>
      <c r="BN1077" s="3">
        <f>VLOOKUP(BJ1077,Def!$A$2:$Z$34,24,0)</f>
        <v>4</v>
      </c>
      <c r="BO1077" s="1">
        <f t="shared" ca="1" si="240"/>
        <v>0</v>
      </c>
      <c r="BP1077" s="1">
        <f t="shared" ca="1" si="241"/>
        <v>0</v>
      </c>
      <c r="BQ1077" s="1">
        <f t="shared" ca="1" si="242"/>
        <v>0</v>
      </c>
      <c r="BR1077" s="1">
        <f t="shared" ca="1" si="243"/>
        <v>0</v>
      </c>
      <c r="BS1077" s="1">
        <f t="shared" ca="1" si="244"/>
        <v>0</v>
      </c>
      <c r="BT1077" s="1">
        <f t="shared" ca="1" si="245"/>
        <v>0</v>
      </c>
      <c r="BU1077" s="1">
        <f t="shared" ca="1" si="246"/>
        <v>0</v>
      </c>
      <c r="BV1077" s="1">
        <f t="shared" ca="1" si="247"/>
        <v>0</v>
      </c>
      <c r="BW1077" s="1">
        <f t="shared" ca="1" si="248"/>
        <v>0</v>
      </c>
      <c r="BX1077" s="1">
        <f t="shared" ca="1" si="249"/>
        <v>0</v>
      </c>
      <c r="BY1077" s="1">
        <f t="shared" ca="1" si="250"/>
        <v>0</v>
      </c>
      <c r="BZ1077" s="1">
        <f t="shared" ca="1" si="251"/>
        <v>0</v>
      </c>
      <c r="CA1077" s="1">
        <f t="shared" ca="1" si="252"/>
        <v>0</v>
      </c>
      <c r="CB1077" s="1">
        <f t="shared" ca="1" si="253"/>
        <v>0</v>
      </c>
      <c r="CC1077" s="1">
        <f t="shared" ca="1" si="254"/>
        <v>0</v>
      </c>
    </row>
    <row r="1078" spans="1:81" hidden="1" x14ac:dyDescent="0.25">
      <c r="A1078" s="1" t="s">
        <v>1720</v>
      </c>
      <c r="B1078" s="1" t="s">
        <v>1721</v>
      </c>
      <c r="C1078" s="1" t="s">
        <v>62</v>
      </c>
      <c r="D1078" s="1" t="s">
        <v>1695</v>
      </c>
      <c r="E1078" s="1" t="s">
        <v>165</v>
      </c>
      <c r="F1078">
        <v>2</v>
      </c>
      <c r="G1078">
        <v>1</v>
      </c>
      <c r="H1078">
        <v>0</v>
      </c>
      <c r="I1078">
        <v>0</v>
      </c>
      <c r="J1078">
        <v>8</v>
      </c>
      <c r="BI1078" s="3">
        <v>1</v>
      </c>
      <c r="BJ1078" s="3" t="str">
        <f t="array" ref="BJ1078">IF(C1078="yes",VLOOKUP(BI1078&amp;D1078,CHOOSE({1,2},Schedule_2015!$A$2:$A$257&amp;Schedule_2015!$B$2:$B$257,Schedule_2015!$C$2:$C$257),2,0),VLOOKUP(BI1078&amp;D1078,CHOOSE({1,2},Schedule_2015!$A$2:$A$257&amp;Schedule_2015!$C$2:$C$257,Schedule_2015!$B$2:$B$257),2,0))</f>
        <v>CLE</v>
      </c>
      <c r="BK1078" s="3">
        <f>VLOOKUP(BJ1078,Def!$A$2:$Z$34,23,0)</f>
        <v>130.19999999999999</v>
      </c>
      <c r="BL1078" s="3">
        <f>VLOOKUP(BJ1078,Def!$A$2:$Z$34,16,0)</f>
        <v>186.2</v>
      </c>
      <c r="BM1078" s="3">
        <f>VLOOKUP(BJ1078,Def!$A$2:$Z$34,17,0)</f>
        <v>5</v>
      </c>
      <c r="BN1078" s="3">
        <f>VLOOKUP(BJ1078,Def!$A$2:$Z$34,24,0)</f>
        <v>4</v>
      </c>
      <c r="BO1078" s="1">
        <f t="shared" ca="1" si="240"/>
        <v>0</v>
      </c>
      <c r="BP1078" s="1">
        <f t="shared" ca="1" si="241"/>
        <v>0</v>
      </c>
      <c r="BQ1078" s="1">
        <f t="shared" ca="1" si="242"/>
        <v>0</v>
      </c>
      <c r="BR1078" s="1">
        <f t="shared" ca="1" si="243"/>
        <v>0</v>
      </c>
      <c r="BS1078" s="1">
        <f t="shared" ca="1" si="244"/>
        <v>0</v>
      </c>
      <c r="BT1078" s="1">
        <f t="shared" ca="1" si="245"/>
        <v>0</v>
      </c>
      <c r="BU1078" s="1">
        <f t="shared" ca="1" si="246"/>
        <v>0</v>
      </c>
      <c r="BV1078" s="1">
        <f t="shared" ca="1" si="247"/>
        <v>0</v>
      </c>
      <c r="BW1078" s="1">
        <f t="shared" ca="1" si="248"/>
        <v>0</v>
      </c>
      <c r="BX1078" s="1">
        <f t="shared" ca="1" si="249"/>
        <v>0</v>
      </c>
      <c r="BY1078" s="1">
        <f t="shared" ca="1" si="250"/>
        <v>0</v>
      </c>
      <c r="BZ1078" s="1">
        <f t="shared" ca="1" si="251"/>
        <v>0</v>
      </c>
      <c r="CA1078" s="1">
        <f t="shared" ca="1" si="252"/>
        <v>0</v>
      </c>
      <c r="CB1078" s="1">
        <f t="shared" ca="1" si="253"/>
        <v>0</v>
      </c>
      <c r="CC1078" s="1">
        <f t="shared" ca="1" si="254"/>
        <v>0</v>
      </c>
    </row>
    <row r="1079" spans="1:81" hidden="1" x14ac:dyDescent="0.25">
      <c r="A1079" s="1" t="s">
        <v>313</v>
      </c>
      <c r="B1079" s="1" t="s">
        <v>2485</v>
      </c>
      <c r="C1079" s="1" t="s">
        <v>62</v>
      </c>
      <c r="D1079" s="1" t="s">
        <v>1695</v>
      </c>
      <c r="E1079" s="1" t="s">
        <v>112</v>
      </c>
      <c r="F1079">
        <v>1</v>
      </c>
      <c r="G1079">
        <v>0</v>
      </c>
      <c r="H1079">
        <v>0</v>
      </c>
      <c r="I1079">
        <v>0</v>
      </c>
      <c r="J1079">
        <v>1</v>
      </c>
      <c r="BI1079" s="3">
        <v>1</v>
      </c>
      <c r="BJ1079" s="3" t="str">
        <f t="array" ref="BJ1079">IF(C1079="yes",VLOOKUP(BI1079&amp;D1079,CHOOSE({1,2},Schedule_2015!$A$2:$A$257&amp;Schedule_2015!$B$2:$B$257,Schedule_2015!$C$2:$C$257),2,0),VLOOKUP(BI1079&amp;D1079,CHOOSE({1,2},Schedule_2015!$A$2:$A$257&amp;Schedule_2015!$C$2:$C$257,Schedule_2015!$B$2:$B$257),2,0))</f>
        <v>CLE</v>
      </c>
      <c r="BK1079" s="3">
        <f>VLOOKUP(BJ1079,Def!$A$2:$Z$34,23,0)</f>
        <v>130.19999999999999</v>
      </c>
      <c r="BL1079" s="3">
        <f>VLOOKUP(BJ1079,Def!$A$2:$Z$34,16,0)</f>
        <v>186.2</v>
      </c>
      <c r="BM1079" s="3">
        <f>VLOOKUP(BJ1079,Def!$A$2:$Z$34,17,0)</f>
        <v>5</v>
      </c>
      <c r="BN1079" s="3">
        <f>VLOOKUP(BJ1079,Def!$A$2:$Z$34,24,0)</f>
        <v>4</v>
      </c>
      <c r="BO1079" s="1">
        <f t="shared" ca="1" si="240"/>
        <v>0</v>
      </c>
      <c r="BP1079" s="1">
        <f t="shared" ca="1" si="241"/>
        <v>0</v>
      </c>
      <c r="BQ1079" s="1">
        <f t="shared" ca="1" si="242"/>
        <v>0</v>
      </c>
      <c r="BR1079" s="1">
        <f t="shared" ca="1" si="243"/>
        <v>0</v>
      </c>
      <c r="BS1079" s="1">
        <f t="shared" ca="1" si="244"/>
        <v>0</v>
      </c>
      <c r="BT1079" s="1">
        <f t="shared" ca="1" si="245"/>
        <v>0</v>
      </c>
      <c r="BU1079" s="1">
        <f t="shared" ca="1" si="246"/>
        <v>0</v>
      </c>
      <c r="BV1079" s="1">
        <f t="shared" ca="1" si="247"/>
        <v>0</v>
      </c>
      <c r="BW1079" s="1">
        <f t="shared" ca="1" si="248"/>
        <v>0</v>
      </c>
      <c r="BX1079" s="1">
        <f t="shared" ca="1" si="249"/>
        <v>0</v>
      </c>
      <c r="BY1079" s="1">
        <f t="shared" ca="1" si="250"/>
        <v>0</v>
      </c>
      <c r="BZ1079" s="1">
        <f t="shared" ca="1" si="251"/>
        <v>0</v>
      </c>
      <c r="CA1079" s="1">
        <f t="shared" ca="1" si="252"/>
        <v>0</v>
      </c>
      <c r="CB1079" s="1">
        <f t="shared" ca="1" si="253"/>
        <v>0</v>
      </c>
      <c r="CC1079" s="1">
        <f t="shared" ca="1" si="254"/>
        <v>0</v>
      </c>
    </row>
    <row r="1080" spans="1:81" hidden="1" x14ac:dyDescent="0.25">
      <c r="A1080" s="1" t="s">
        <v>2440</v>
      </c>
      <c r="B1080" s="1" t="s">
        <v>2441</v>
      </c>
      <c r="C1080" s="1" t="s">
        <v>62</v>
      </c>
      <c r="D1080" s="1" t="s">
        <v>1695</v>
      </c>
      <c r="E1080" s="1" t="s">
        <v>105</v>
      </c>
      <c r="F1080">
        <v>0</v>
      </c>
      <c r="G1080">
        <v>1</v>
      </c>
      <c r="H1080">
        <v>0</v>
      </c>
      <c r="I1080">
        <v>1</v>
      </c>
      <c r="J1080">
        <v>1</v>
      </c>
      <c r="BI1080" s="3">
        <v>1</v>
      </c>
      <c r="BJ1080" s="3" t="str">
        <f t="array" ref="BJ1080">IF(C1080="yes",VLOOKUP(BI1080&amp;D1080,CHOOSE({1,2},Schedule_2015!$A$2:$A$257&amp;Schedule_2015!$B$2:$B$257,Schedule_2015!$C$2:$C$257),2,0),VLOOKUP(BI1080&amp;D1080,CHOOSE({1,2},Schedule_2015!$A$2:$A$257&amp;Schedule_2015!$C$2:$C$257,Schedule_2015!$B$2:$B$257),2,0))</f>
        <v>CLE</v>
      </c>
      <c r="BK1080" s="3">
        <f>VLOOKUP(BJ1080,Def!$A$2:$Z$34,23,0)</f>
        <v>130.19999999999999</v>
      </c>
      <c r="BL1080" s="3">
        <f>VLOOKUP(BJ1080,Def!$A$2:$Z$34,16,0)</f>
        <v>186.2</v>
      </c>
      <c r="BM1080" s="3">
        <f>VLOOKUP(BJ1080,Def!$A$2:$Z$34,17,0)</f>
        <v>5</v>
      </c>
      <c r="BN1080" s="3">
        <f>VLOOKUP(BJ1080,Def!$A$2:$Z$34,24,0)</f>
        <v>4</v>
      </c>
      <c r="BO1080" s="1">
        <f t="shared" ca="1" si="240"/>
        <v>0</v>
      </c>
      <c r="BP1080" s="1">
        <f t="shared" ca="1" si="241"/>
        <v>0</v>
      </c>
      <c r="BQ1080" s="1">
        <f t="shared" ca="1" si="242"/>
        <v>0</v>
      </c>
      <c r="BR1080" s="1">
        <f t="shared" ca="1" si="243"/>
        <v>0</v>
      </c>
      <c r="BS1080" s="1">
        <f t="shared" ca="1" si="244"/>
        <v>0</v>
      </c>
      <c r="BT1080" s="1">
        <f t="shared" ca="1" si="245"/>
        <v>0</v>
      </c>
      <c r="BU1080" s="1">
        <f t="shared" ca="1" si="246"/>
        <v>0</v>
      </c>
      <c r="BV1080" s="1">
        <f t="shared" ca="1" si="247"/>
        <v>0</v>
      </c>
      <c r="BW1080" s="1">
        <f t="shared" ca="1" si="248"/>
        <v>0</v>
      </c>
      <c r="BX1080" s="1">
        <f t="shared" ca="1" si="249"/>
        <v>0</v>
      </c>
      <c r="BY1080" s="1">
        <f t="shared" ca="1" si="250"/>
        <v>0</v>
      </c>
      <c r="BZ1080" s="1">
        <f t="shared" ca="1" si="251"/>
        <v>0</v>
      </c>
      <c r="CA1080" s="1">
        <f t="shared" ca="1" si="252"/>
        <v>0</v>
      </c>
      <c r="CB1080" s="1">
        <f t="shared" ca="1" si="253"/>
        <v>0</v>
      </c>
      <c r="CC1080" s="1">
        <f t="shared" ca="1" si="254"/>
        <v>0</v>
      </c>
    </row>
    <row r="1081" spans="1:81" hidden="1" x14ac:dyDescent="0.25">
      <c r="A1081" s="1" t="s">
        <v>2444</v>
      </c>
      <c r="B1081" s="1" t="s">
        <v>2445</v>
      </c>
      <c r="C1081" s="1" t="s">
        <v>62</v>
      </c>
      <c r="D1081" s="1" t="s">
        <v>1695</v>
      </c>
      <c r="E1081" s="1" t="s">
        <v>105</v>
      </c>
      <c r="F1081">
        <v>1</v>
      </c>
      <c r="G1081">
        <v>0</v>
      </c>
      <c r="H1081">
        <v>0</v>
      </c>
      <c r="I1081">
        <v>0</v>
      </c>
      <c r="J1081">
        <v>0</v>
      </c>
      <c r="BI1081" s="3">
        <v>1</v>
      </c>
      <c r="BJ1081" s="3" t="str">
        <f t="array" ref="BJ1081">IF(C1081="yes",VLOOKUP(BI1081&amp;D1081,CHOOSE({1,2},Schedule_2015!$A$2:$A$257&amp;Schedule_2015!$B$2:$B$257,Schedule_2015!$C$2:$C$257),2,0),VLOOKUP(BI1081&amp;D1081,CHOOSE({1,2},Schedule_2015!$A$2:$A$257&amp;Schedule_2015!$C$2:$C$257,Schedule_2015!$B$2:$B$257),2,0))</f>
        <v>CLE</v>
      </c>
      <c r="BK1081" s="3">
        <f>VLOOKUP(BJ1081,Def!$A$2:$Z$34,23,0)</f>
        <v>130.19999999999999</v>
      </c>
      <c r="BL1081" s="3">
        <f>VLOOKUP(BJ1081,Def!$A$2:$Z$34,16,0)</f>
        <v>186.2</v>
      </c>
      <c r="BM1081" s="3">
        <f>VLOOKUP(BJ1081,Def!$A$2:$Z$34,17,0)</f>
        <v>5</v>
      </c>
      <c r="BN1081" s="3">
        <f>VLOOKUP(BJ1081,Def!$A$2:$Z$34,24,0)</f>
        <v>4</v>
      </c>
      <c r="BO1081" s="1">
        <f t="shared" ca="1" si="240"/>
        <v>0</v>
      </c>
      <c r="BP1081" s="1">
        <f t="shared" ca="1" si="241"/>
        <v>0</v>
      </c>
      <c r="BQ1081" s="1">
        <f t="shared" ca="1" si="242"/>
        <v>0</v>
      </c>
      <c r="BR1081" s="1">
        <f t="shared" ca="1" si="243"/>
        <v>0</v>
      </c>
      <c r="BS1081" s="1">
        <f t="shared" ca="1" si="244"/>
        <v>0</v>
      </c>
      <c r="BT1081" s="1">
        <f t="shared" ca="1" si="245"/>
        <v>0</v>
      </c>
      <c r="BU1081" s="1">
        <f t="shared" ca="1" si="246"/>
        <v>0</v>
      </c>
      <c r="BV1081" s="1">
        <f t="shared" ca="1" si="247"/>
        <v>0</v>
      </c>
      <c r="BW1081" s="1">
        <f t="shared" ca="1" si="248"/>
        <v>0</v>
      </c>
      <c r="BX1081" s="1">
        <f t="shared" ca="1" si="249"/>
        <v>0</v>
      </c>
      <c r="BY1081" s="1">
        <f t="shared" ca="1" si="250"/>
        <v>0</v>
      </c>
      <c r="BZ1081" s="1">
        <f t="shared" ca="1" si="251"/>
        <v>0</v>
      </c>
      <c r="CA1081" s="1">
        <f t="shared" ca="1" si="252"/>
        <v>0</v>
      </c>
      <c r="CB1081" s="1">
        <f t="shared" ca="1" si="253"/>
        <v>0</v>
      </c>
      <c r="CC1081" s="1">
        <f t="shared" ca="1" si="254"/>
        <v>0</v>
      </c>
    </row>
    <row r="1082" spans="1:81" hidden="1" x14ac:dyDescent="0.25">
      <c r="A1082" s="1" t="s">
        <v>1722</v>
      </c>
      <c r="B1082" s="1" t="s">
        <v>1723</v>
      </c>
      <c r="C1082" s="1" t="s">
        <v>62</v>
      </c>
      <c r="D1082" s="1" t="s">
        <v>1695</v>
      </c>
      <c r="E1082" s="1" t="s">
        <v>97</v>
      </c>
      <c r="F1082">
        <v>0</v>
      </c>
      <c r="G1082">
        <v>0</v>
      </c>
      <c r="H1082">
        <v>0</v>
      </c>
      <c r="I1082">
        <v>0</v>
      </c>
      <c r="J1082">
        <v>1</v>
      </c>
      <c r="BI1082" s="3">
        <v>1</v>
      </c>
      <c r="BJ1082" s="3" t="str">
        <f t="array" ref="BJ1082">IF(C1082="yes",VLOOKUP(BI1082&amp;D1082,CHOOSE({1,2},Schedule_2015!$A$2:$A$257&amp;Schedule_2015!$B$2:$B$257,Schedule_2015!$C$2:$C$257),2,0),VLOOKUP(BI1082&amp;D1082,CHOOSE({1,2},Schedule_2015!$A$2:$A$257&amp;Schedule_2015!$C$2:$C$257,Schedule_2015!$B$2:$B$257),2,0))</f>
        <v>CLE</v>
      </c>
      <c r="BK1082" s="3">
        <f>VLOOKUP(BJ1082,Def!$A$2:$Z$34,23,0)</f>
        <v>130.19999999999999</v>
      </c>
      <c r="BL1082" s="3">
        <f>VLOOKUP(BJ1082,Def!$A$2:$Z$34,16,0)</f>
        <v>186.2</v>
      </c>
      <c r="BM1082" s="3">
        <f>VLOOKUP(BJ1082,Def!$A$2:$Z$34,17,0)</f>
        <v>5</v>
      </c>
      <c r="BN1082" s="3">
        <f>VLOOKUP(BJ1082,Def!$A$2:$Z$34,24,0)</f>
        <v>4</v>
      </c>
      <c r="BO1082" s="1">
        <f t="shared" ca="1" si="240"/>
        <v>0</v>
      </c>
      <c r="BP1082" s="1">
        <f t="shared" ca="1" si="241"/>
        <v>0</v>
      </c>
      <c r="BQ1082" s="1">
        <f t="shared" ca="1" si="242"/>
        <v>0</v>
      </c>
      <c r="BR1082" s="1">
        <f t="shared" ca="1" si="243"/>
        <v>0</v>
      </c>
      <c r="BS1082" s="1">
        <f t="shared" ca="1" si="244"/>
        <v>0</v>
      </c>
      <c r="BT1082" s="1">
        <f t="shared" ca="1" si="245"/>
        <v>0</v>
      </c>
      <c r="BU1082" s="1">
        <f t="shared" ca="1" si="246"/>
        <v>0</v>
      </c>
      <c r="BV1082" s="1">
        <f t="shared" ca="1" si="247"/>
        <v>0</v>
      </c>
      <c r="BW1082" s="1">
        <f t="shared" ca="1" si="248"/>
        <v>0</v>
      </c>
      <c r="BX1082" s="1">
        <f t="shared" ca="1" si="249"/>
        <v>0</v>
      </c>
      <c r="BY1082" s="1">
        <f t="shared" ca="1" si="250"/>
        <v>0</v>
      </c>
      <c r="BZ1082" s="1">
        <f t="shared" ca="1" si="251"/>
        <v>0</v>
      </c>
      <c r="CA1082" s="1">
        <f t="shared" ca="1" si="252"/>
        <v>0</v>
      </c>
      <c r="CB1082" s="1">
        <f t="shared" ca="1" si="253"/>
        <v>0</v>
      </c>
      <c r="CC1082" s="1">
        <f t="shared" ca="1" si="254"/>
        <v>0</v>
      </c>
    </row>
    <row r="1083" spans="1:81" hidden="1" x14ac:dyDescent="0.25">
      <c r="A1083" s="1" t="s">
        <v>1726</v>
      </c>
      <c r="B1083" s="1" t="s">
        <v>1727</v>
      </c>
      <c r="C1083" s="1" t="s">
        <v>62</v>
      </c>
      <c r="D1083" s="1" t="s">
        <v>1695</v>
      </c>
      <c r="E1083" s="1" t="s">
        <v>94</v>
      </c>
      <c r="F1083">
        <v>2</v>
      </c>
      <c r="G1083">
        <v>0</v>
      </c>
      <c r="H1083">
        <v>0</v>
      </c>
      <c r="I1083">
        <v>1</v>
      </c>
      <c r="J1083">
        <v>3</v>
      </c>
      <c r="BI1083" s="3">
        <v>1</v>
      </c>
      <c r="BJ1083" s="3" t="str">
        <f t="array" ref="BJ1083">IF(C1083="yes",VLOOKUP(BI1083&amp;D1083,CHOOSE({1,2},Schedule_2015!$A$2:$A$257&amp;Schedule_2015!$B$2:$B$257,Schedule_2015!$C$2:$C$257),2,0),VLOOKUP(BI1083&amp;D1083,CHOOSE({1,2},Schedule_2015!$A$2:$A$257&amp;Schedule_2015!$C$2:$C$257,Schedule_2015!$B$2:$B$257),2,0))</f>
        <v>CLE</v>
      </c>
      <c r="BK1083" s="3">
        <f>VLOOKUP(BJ1083,Def!$A$2:$Z$34,23,0)</f>
        <v>130.19999999999999</v>
      </c>
      <c r="BL1083" s="3">
        <f>VLOOKUP(BJ1083,Def!$A$2:$Z$34,16,0)</f>
        <v>186.2</v>
      </c>
      <c r="BM1083" s="3">
        <f>VLOOKUP(BJ1083,Def!$A$2:$Z$34,17,0)</f>
        <v>5</v>
      </c>
      <c r="BN1083" s="3">
        <f>VLOOKUP(BJ1083,Def!$A$2:$Z$34,24,0)</f>
        <v>4</v>
      </c>
      <c r="BO1083" s="1">
        <f t="shared" ca="1" si="240"/>
        <v>0</v>
      </c>
      <c r="BP1083" s="1">
        <f t="shared" ca="1" si="241"/>
        <v>0</v>
      </c>
      <c r="BQ1083" s="1">
        <f t="shared" ca="1" si="242"/>
        <v>0</v>
      </c>
      <c r="BR1083" s="1">
        <f t="shared" ca="1" si="243"/>
        <v>0</v>
      </c>
      <c r="BS1083" s="1">
        <f t="shared" ca="1" si="244"/>
        <v>0</v>
      </c>
      <c r="BT1083" s="1">
        <f t="shared" ca="1" si="245"/>
        <v>0</v>
      </c>
      <c r="BU1083" s="1">
        <f t="shared" ca="1" si="246"/>
        <v>0</v>
      </c>
      <c r="BV1083" s="1">
        <f t="shared" ca="1" si="247"/>
        <v>0</v>
      </c>
      <c r="BW1083" s="1">
        <f t="shared" ca="1" si="248"/>
        <v>0</v>
      </c>
      <c r="BX1083" s="1">
        <f t="shared" ca="1" si="249"/>
        <v>0</v>
      </c>
      <c r="BY1083" s="1">
        <f t="shared" ca="1" si="250"/>
        <v>0</v>
      </c>
      <c r="BZ1083" s="1">
        <f t="shared" ca="1" si="251"/>
        <v>0</v>
      </c>
      <c r="CA1083" s="1">
        <f t="shared" ca="1" si="252"/>
        <v>0</v>
      </c>
      <c r="CB1083" s="1">
        <f t="shared" ca="1" si="253"/>
        <v>0</v>
      </c>
      <c r="CC1083" s="1">
        <f t="shared" ca="1" si="254"/>
        <v>0</v>
      </c>
    </row>
    <row r="1084" spans="1:81" hidden="1" x14ac:dyDescent="0.25">
      <c r="A1084" s="1" t="s">
        <v>1731</v>
      </c>
      <c r="B1084" s="1" t="s">
        <v>1732</v>
      </c>
      <c r="C1084" s="1" t="s">
        <v>62</v>
      </c>
      <c r="D1084" s="1" t="s">
        <v>1695</v>
      </c>
      <c r="E1084" s="1" t="s">
        <v>94</v>
      </c>
      <c r="F1084">
        <v>4</v>
      </c>
      <c r="G1084">
        <v>0</v>
      </c>
      <c r="H1084">
        <v>0</v>
      </c>
      <c r="I1084">
        <v>0</v>
      </c>
      <c r="J1084">
        <v>1</v>
      </c>
      <c r="BI1084" s="3">
        <v>1</v>
      </c>
      <c r="BJ1084" s="3" t="str">
        <f t="array" ref="BJ1084">IF(C1084="yes",VLOOKUP(BI1084&amp;D1084,CHOOSE({1,2},Schedule_2015!$A$2:$A$257&amp;Schedule_2015!$B$2:$B$257,Schedule_2015!$C$2:$C$257),2,0),VLOOKUP(BI1084&amp;D1084,CHOOSE({1,2},Schedule_2015!$A$2:$A$257&amp;Schedule_2015!$C$2:$C$257,Schedule_2015!$B$2:$B$257),2,0))</f>
        <v>CLE</v>
      </c>
      <c r="BK1084" s="3">
        <f>VLOOKUP(BJ1084,Def!$A$2:$Z$34,23,0)</f>
        <v>130.19999999999999</v>
      </c>
      <c r="BL1084" s="3">
        <f>VLOOKUP(BJ1084,Def!$A$2:$Z$34,16,0)</f>
        <v>186.2</v>
      </c>
      <c r="BM1084" s="3">
        <f>VLOOKUP(BJ1084,Def!$A$2:$Z$34,17,0)</f>
        <v>5</v>
      </c>
      <c r="BN1084" s="3">
        <f>VLOOKUP(BJ1084,Def!$A$2:$Z$34,24,0)</f>
        <v>4</v>
      </c>
      <c r="BO1084" s="1">
        <f t="shared" ca="1" si="240"/>
        <v>0</v>
      </c>
      <c r="BP1084" s="1">
        <f t="shared" ca="1" si="241"/>
        <v>0</v>
      </c>
      <c r="BQ1084" s="1">
        <f t="shared" ca="1" si="242"/>
        <v>0</v>
      </c>
      <c r="BR1084" s="1">
        <f t="shared" ca="1" si="243"/>
        <v>0</v>
      </c>
      <c r="BS1084" s="1">
        <f t="shared" ca="1" si="244"/>
        <v>0</v>
      </c>
      <c r="BT1084" s="1">
        <f t="shared" ca="1" si="245"/>
        <v>0</v>
      </c>
      <c r="BU1084" s="1">
        <f t="shared" ca="1" si="246"/>
        <v>0</v>
      </c>
      <c r="BV1084" s="1">
        <f t="shared" ca="1" si="247"/>
        <v>0</v>
      </c>
      <c r="BW1084" s="1">
        <f t="shared" ca="1" si="248"/>
        <v>0</v>
      </c>
      <c r="BX1084" s="1">
        <f t="shared" ca="1" si="249"/>
        <v>0</v>
      </c>
      <c r="BY1084" s="1">
        <f t="shared" ca="1" si="250"/>
        <v>0</v>
      </c>
      <c r="BZ1084" s="1">
        <f t="shared" ca="1" si="251"/>
        <v>0</v>
      </c>
      <c r="CA1084" s="1">
        <f t="shared" ca="1" si="252"/>
        <v>0</v>
      </c>
      <c r="CB1084" s="1">
        <f t="shared" ca="1" si="253"/>
        <v>0</v>
      </c>
      <c r="CC1084" s="1">
        <f t="shared" ca="1" si="254"/>
        <v>0</v>
      </c>
    </row>
    <row r="1085" spans="1:81" hidden="1" x14ac:dyDescent="0.25">
      <c r="A1085" s="1" t="s">
        <v>1733</v>
      </c>
      <c r="B1085" s="1" t="s">
        <v>1734</v>
      </c>
      <c r="C1085" s="1" t="s">
        <v>62</v>
      </c>
      <c r="D1085" s="1" t="s">
        <v>1695</v>
      </c>
      <c r="E1085" s="1" t="s">
        <v>118</v>
      </c>
      <c r="F1085">
        <v>0</v>
      </c>
      <c r="G1085">
        <v>0</v>
      </c>
      <c r="H1085">
        <v>0</v>
      </c>
      <c r="I1085">
        <v>0</v>
      </c>
      <c r="J1085">
        <v>6</v>
      </c>
      <c r="BI1085" s="3">
        <v>1</v>
      </c>
      <c r="BJ1085" s="3" t="str">
        <f t="array" ref="BJ1085">IF(C1085="yes",VLOOKUP(BI1085&amp;D1085,CHOOSE({1,2},Schedule_2015!$A$2:$A$257&amp;Schedule_2015!$B$2:$B$257,Schedule_2015!$C$2:$C$257),2,0),VLOOKUP(BI1085&amp;D1085,CHOOSE({1,2},Schedule_2015!$A$2:$A$257&amp;Schedule_2015!$C$2:$C$257,Schedule_2015!$B$2:$B$257),2,0))</f>
        <v>CLE</v>
      </c>
      <c r="BK1085" s="3">
        <f>VLOOKUP(BJ1085,Def!$A$2:$Z$34,23,0)</f>
        <v>130.19999999999999</v>
      </c>
      <c r="BL1085" s="3">
        <f>VLOOKUP(BJ1085,Def!$A$2:$Z$34,16,0)</f>
        <v>186.2</v>
      </c>
      <c r="BM1085" s="3">
        <f>VLOOKUP(BJ1085,Def!$A$2:$Z$34,17,0)</f>
        <v>5</v>
      </c>
      <c r="BN1085" s="3">
        <f>VLOOKUP(BJ1085,Def!$A$2:$Z$34,24,0)</f>
        <v>4</v>
      </c>
      <c r="BO1085" s="1">
        <f t="shared" ca="1" si="240"/>
        <v>0</v>
      </c>
      <c r="BP1085" s="1">
        <f t="shared" ca="1" si="241"/>
        <v>0</v>
      </c>
      <c r="BQ1085" s="1">
        <f t="shared" ca="1" si="242"/>
        <v>0</v>
      </c>
      <c r="BR1085" s="1">
        <f t="shared" ca="1" si="243"/>
        <v>0</v>
      </c>
      <c r="BS1085" s="1">
        <f t="shared" ca="1" si="244"/>
        <v>0</v>
      </c>
      <c r="BT1085" s="1">
        <f t="shared" ca="1" si="245"/>
        <v>0</v>
      </c>
      <c r="BU1085" s="1">
        <f t="shared" ca="1" si="246"/>
        <v>0</v>
      </c>
      <c r="BV1085" s="1">
        <f t="shared" ca="1" si="247"/>
        <v>0</v>
      </c>
      <c r="BW1085" s="1">
        <f t="shared" ca="1" si="248"/>
        <v>0</v>
      </c>
      <c r="BX1085" s="1">
        <f t="shared" ca="1" si="249"/>
        <v>0</v>
      </c>
      <c r="BY1085" s="1">
        <f t="shared" ca="1" si="250"/>
        <v>0</v>
      </c>
      <c r="BZ1085" s="1">
        <f t="shared" ca="1" si="251"/>
        <v>0</v>
      </c>
      <c r="CA1085" s="1">
        <f t="shared" ca="1" si="252"/>
        <v>0</v>
      </c>
      <c r="CB1085" s="1">
        <f t="shared" ca="1" si="253"/>
        <v>0</v>
      </c>
      <c r="CC1085" s="1">
        <f t="shared" ca="1" si="254"/>
        <v>0</v>
      </c>
    </row>
    <row r="1086" spans="1:81" hidden="1" x14ac:dyDescent="0.25">
      <c r="A1086" s="1" t="s">
        <v>533</v>
      </c>
      <c r="B1086" s="1" t="s">
        <v>534</v>
      </c>
      <c r="C1086" s="1" t="s">
        <v>135</v>
      </c>
      <c r="D1086" s="1" t="s">
        <v>532</v>
      </c>
      <c r="E1086" s="1" t="s">
        <v>69</v>
      </c>
      <c r="AU1086">
        <v>35</v>
      </c>
      <c r="AV1086">
        <v>0</v>
      </c>
      <c r="AW1086">
        <v>5</v>
      </c>
      <c r="AX1086">
        <v>0</v>
      </c>
      <c r="AY1086">
        <v>0</v>
      </c>
      <c r="AZ1086">
        <v>0</v>
      </c>
      <c r="BA1086">
        <v>52</v>
      </c>
      <c r="BB1086">
        <v>30</v>
      </c>
      <c r="BC1086">
        <v>17</v>
      </c>
      <c r="BD1086">
        <v>7</v>
      </c>
      <c r="BE1086">
        <v>3</v>
      </c>
      <c r="BF1086">
        <v>0</v>
      </c>
      <c r="BG1086">
        <v>0</v>
      </c>
      <c r="BH1086">
        <v>141</v>
      </c>
      <c r="BI1086" s="3">
        <v>3</v>
      </c>
      <c r="BJ1086" s="3" t="str">
        <f t="array" ref="BJ1086">IF(C1086="yes",VLOOKUP(BI1086&amp;D1086,CHOOSE({1,2},Schedule_2015!$A$2:$A$257&amp;Schedule_2015!$B$2:$B$257,Schedule_2015!$C$2:$C$257),2,0),VLOOKUP(BI1086&amp;D1086,CHOOSE({1,2},Schedule_2015!$A$2:$A$257&amp;Schedule_2015!$C$2:$C$257,Schedule_2015!$B$2:$B$257),2,0))</f>
        <v>DAL</v>
      </c>
      <c r="BK1086" s="3">
        <f>VLOOKUP(BJ1086,Def!$A$2:$Z$34,23,0)</f>
        <v>113.4</v>
      </c>
      <c r="BL1086" s="3">
        <f>VLOOKUP(BJ1086,Def!$A$2:$Z$34,16,0)</f>
        <v>235.4</v>
      </c>
      <c r="BM1086" s="3">
        <f>VLOOKUP(BJ1086,Def!$A$2:$Z$34,17,0)</f>
        <v>5</v>
      </c>
      <c r="BN1086" s="3">
        <f>VLOOKUP(BJ1086,Def!$A$2:$Z$34,24,0)</f>
        <v>3</v>
      </c>
      <c r="BO1086" s="1">
        <f t="shared" ca="1" si="240"/>
        <v>0</v>
      </c>
      <c r="BP1086" s="1">
        <f t="shared" ca="1" si="241"/>
        <v>0</v>
      </c>
      <c r="BQ1086" s="1">
        <f t="shared" ca="1" si="242"/>
        <v>0</v>
      </c>
      <c r="BR1086" s="1">
        <f t="shared" ca="1" si="243"/>
        <v>0</v>
      </c>
      <c r="BS1086" s="1">
        <f t="shared" ca="1" si="244"/>
        <v>14.100000000000001</v>
      </c>
      <c r="BT1086" s="1">
        <f t="shared" ca="1" si="245"/>
        <v>18</v>
      </c>
      <c r="BU1086" s="1">
        <f t="shared" ca="1" si="246"/>
        <v>3</v>
      </c>
      <c r="BV1086" s="1">
        <f t="shared" ca="1" si="247"/>
        <v>5.2</v>
      </c>
      <c r="BW1086" s="1">
        <f t="shared" ca="1" si="248"/>
        <v>5</v>
      </c>
      <c r="BX1086" s="1">
        <f t="shared" ca="1" si="249"/>
        <v>0</v>
      </c>
      <c r="BY1086" s="1">
        <f t="shared" ca="1" si="250"/>
        <v>0</v>
      </c>
      <c r="BZ1086" s="1">
        <f t="shared" ca="1" si="251"/>
        <v>0</v>
      </c>
      <c r="CA1086" s="1">
        <f t="shared" ca="1" si="252"/>
        <v>0</v>
      </c>
      <c r="CB1086" s="1">
        <f t="shared" ca="1" si="253"/>
        <v>0</v>
      </c>
      <c r="CC1086" s="1">
        <f t="shared" ca="1" si="254"/>
        <v>45.300000000000004</v>
      </c>
    </row>
    <row r="1087" spans="1:81" hidden="1" x14ac:dyDescent="0.25">
      <c r="A1087" s="1" t="s">
        <v>542</v>
      </c>
      <c r="B1087" s="1" t="s">
        <v>543</v>
      </c>
      <c r="C1087" s="1" t="s">
        <v>135</v>
      </c>
      <c r="D1087" s="1" t="s">
        <v>532</v>
      </c>
      <c r="E1087" s="1" t="s">
        <v>76</v>
      </c>
      <c r="AU1087">
        <v>45</v>
      </c>
      <c r="AV1087">
        <v>45</v>
      </c>
      <c r="AW1087">
        <v>12</v>
      </c>
      <c r="AX1087">
        <v>2</v>
      </c>
      <c r="AY1087">
        <v>0</v>
      </c>
      <c r="AZ1087">
        <v>0</v>
      </c>
      <c r="BA1087">
        <v>164</v>
      </c>
      <c r="BI1087" s="3">
        <v>3</v>
      </c>
      <c r="BJ1087" s="3" t="str">
        <f t="array" ref="BJ1087">IF(C1087="yes",VLOOKUP(BI1087&amp;D1087,CHOOSE({1,2},Schedule_2015!$A$2:$A$257&amp;Schedule_2015!$B$2:$B$257,Schedule_2015!$C$2:$C$257),2,0),VLOOKUP(BI1087&amp;D1087,CHOOSE({1,2},Schedule_2015!$A$2:$A$257&amp;Schedule_2015!$C$2:$C$257,Schedule_2015!$B$2:$B$257),2,0))</f>
        <v>DAL</v>
      </c>
      <c r="BK1087" s="3">
        <f>VLOOKUP(BJ1087,Def!$A$2:$Z$34,23,0)</f>
        <v>113.4</v>
      </c>
      <c r="BL1087" s="3">
        <f>VLOOKUP(BJ1087,Def!$A$2:$Z$34,16,0)</f>
        <v>235.4</v>
      </c>
      <c r="BM1087" s="3">
        <f>VLOOKUP(BJ1087,Def!$A$2:$Z$34,17,0)</f>
        <v>5</v>
      </c>
      <c r="BN1087" s="3">
        <f>VLOOKUP(BJ1087,Def!$A$2:$Z$34,24,0)</f>
        <v>3</v>
      </c>
      <c r="BO1087" s="1">
        <f t="shared" ca="1" si="240"/>
        <v>0</v>
      </c>
      <c r="BP1087" s="1">
        <f t="shared" ca="1" si="241"/>
        <v>0</v>
      </c>
      <c r="BQ1087" s="1">
        <f t="shared" ca="1" si="242"/>
        <v>0</v>
      </c>
      <c r="BR1087" s="1">
        <f t="shared" ca="1" si="243"/>
        <v>0</v>
      </c>
      <c r="BS1087" s="1">
        <f t="shared" ca="1" si="244"/>
        <v>0</v>
      </c>
      <c r="BT1087" s="1">
        <f t="shared" ca="1" si="245"/>
        <v>0</v>
      </c>
      <c r="BU1087" s="1">
        <f t="shared" ca="1" si="246"/>
        <v>0</v>
      </c>
      <c r="BV1087" s="1">
        <f t="shared" ca="1" si="247"/>
        <v>16.400000000000002</v>
      </c>
      <c r="BW1087" s="1">
        <f t="shared" ca="1" si="248"/>
        <v>12</v>
      </c>
      <c r="BX1087" s="1">
        <f t="shared" ca="1" si="249"/>
        <v>12</v>
      </c>
      <c r="BY1087" s="1">
        <f t="shared" ca="1" si="250"/>
        <v>3</v>
      </c>
      <c r="BZ1087" s="1">
        <f t="shared" ca="1" si="251"/>
        <v>0</v>
      </c>
      <c r="CA1087" s="1">
        <f t="shared" ca="1" si="252"/>
        <v>0</v>
      </c>
      <c r="CB1087" s="1">
        <f t="shared" ca="1" si="253"/>
        <v>0</v>
      </c>
      <c r="CC1087" s="1">
        <f t="shared" ca="1" si="254"/>
        <v>43.400000000000006</v>
      </c>
    </row>
    <row r="1088" spans="1:81" hidden="1" x14ac:dyDescent="0.25">
      <c r="A1088" s="1" t="s">
        <v>261</v>
      </c>
      <c r="B1088" s="1" t="s">
        <v>262</v>
      </c>
      <c r="C1088" s="1" t="s">
        <v>62</v>
      </c>
      <c r="D1088" s="1" t="s">
        <v>263</v>
      </c>
      <c r="E1088" s="1" t="s">
        <v>64</v>
      </c>
      <c r="AD1088">
        <v>41</v>
      </c>
      <c r="AE1088">
        <v>33</v>
      </c>
      <c r="AF1088">
        <v>0</v>
      </c>
      <c r="AG1088">
        <v>2</v>
      </c>
      <c r="AH1088">
        <v>0</v>
      </c>
      <c r="AI1088">
        <v>0</v>
      </c>
      <c r="AJ1088">
        <v>359</v>
      </c>
      <c r="BI1088" s="3">
        <v>4</v>
      </c>
      <c r="BJ1088" s="3" t="str">
        <f t="array" ref="BJ1088">IF(C1088="yes",VLOOKUP(BI1088&amp;D1088,CHOOSE({1,2},Schedule_2015!$A$2:$A$257&amp;Schedule_2015!$B$2:$B$257,Schedule_2015!$C$2:$C$257),2,0),VLOOKUP(BI1088&amp;D1088,CHOOSE({1,2},Schedule_2015!$A$2:$A$257&amp;Schedule_2015!$C$2:$C$257,Schedule_2015!$B$2:$B$257),2,0))</f>
        <v>DAL</v>
      </c>
      <c r="BK1088" s="3">
        <f>VLOOKUP(BJ1088,Def!$A$2:$Z$34,23,0)</f>
        <v>113.4</v>
      </c>
      <c r="BL1088" s="3">
        <f>VLOOKUP(BJ1088,Def!$A$2:$Z$34,16,0)</f>
        <v>235.4</v>
      </c>
      <c r="BM1088" s="3">
        <f>VLOOKUP(BJ1088,Def!$A$2:$Z$34,17,0)</f>
        <v>5</v>
      </c>
      <c r="BN1088" s="3">
        <f>VLOOKUP(BJ1088,Def!$A$2:$Z$34,24,0)</f>
        <v>3</v>
      </c>
      <c r="BO1088" s="1">
        <f t="shared" ca="1" si="240"/>
        <v>8</v>
      </c>
      <c r="BP1088" s="1">
        <f t="shared" ca="1" si="241"/>
        <v>14.36</v>
      </c>
      <c r="BQ1088" s="1">
        <f t="shared" ca="1" si="242"/>
        <v>3</v>
      </c>
      <c r="BR1088" s="1">
        <f t="shared" ca="1" si="243"/>
        <v>0</v>
      </c>
      <c r="BS1088" s="1">
        <f t="shared" ca="1" si="244"/>
        <v>0</v>
      </c>
      <c r="BT1088" s="1">
        <f t="shared" ca="1" si="245"/>
        <v>0</v>
      </c>
      <c r="BU1088" s="1">
        <f t="shared" ca="1" si="246"/>
        <v>0</v>
      </c>
      <c r="BV1088" s="1">
        <f t="shared" ca="1" si="247"/>
        <v>0</v>
      </c>
      <c r="BW1088" s="1">
        <f t="shared" ca="1" si="248"/>
        <v>0</v>
      </c>
      <c r="BX1088" s="1">
        <f t="shared" ca="1" si="249"/>
        <v>0</v>
      </c>
      <c r="BY1088" s="1">
        <f t="shared" ca="1" si="250"/>
        <v>0</v>
      </c>
      <c r="BZ1088" s="1">
        <f t="shared" ca="1" si="251"/>
        <v>0</v>
      </c>
      <c r="CA1088" s="1">
        <f t="shared" ca="1" si="252"/>
        <v>0</v>
      </c>
      <c r="CB1088" s="1">
        <f t="shared" ca="1" si="253"/>
        <v>0</v>
      </c>
      <c r="CC1088" s="1">
        <f t="shared" ca="1" si="254"/>
        <v>25.36</v>
      </c>
    </row>
    <row r="1089" spans="1:81" hidden="1" x14ac:dyDescent="0.25">
      <c r="A1089" s="1" t="s">
        <v>1239</v>
      </c>
      <c r="B1089" s="1" t="s">
        <v>1240</v>
      </c>
      <c r="C1089" s="1" t="s">
        <v>135</v>
      </c>
      <c r="D1089" s="1" t="s">
        <v>1232</v>
      </c>
      <c r="E1089" s="1" t="s">
        <v>76</v>
      </c>
      <c r="K1089">
        <v>0</v>
      </c>
      <c r="L1089">
        <v>1</v>
      </c>
      <c r="M1089">
        <v>0</v>
      </c>
      <c r="N1089">
        <v>1</v>
      </c>
      <c r="O1089">
        <v>0</v>
      </c>
      <c r="AU1089">
        <v>59</v>
      </c>
      <c r="AV1089">
        <v>59</v>
      </c>
      <c r="AW1089">
        <v>4</v>
      </c>
      <c r="AX1089">
        <v>1</v>
      </c>
      <c r="AY1089">
        <v>0</v>
      </c>
      <c r="AZ1089">
        <v>0</v>
      </c>
      <c r="BA1089">
        <v>120</v>
      </c>
      <c r="BI1089" s="3">
        <v>5</v>
      </c>
      <c r="BJ1089" s="3" t="str">
        <f t="array" ref="BJ1089">IF(C1089="yes",VLOOKUP(BI1089&amp;D1089,CHOOSE({1,2},Schedule_2015!$A$2:$A$257&amp;Schedule_2015!$B$2:$B$257,Schedule_2015!$C$2:$C$257),2,0),VLOOKUP(BI1089&amp;D1089,CHOOSE({1,2},Schedule_2015!$A$2:$A$257&amp;Schedule_2015!$C$2:$C$257,Schedule_2015!$B$2:$B$257),2,0))</f>
        <v>DAL</v>
      </c>
      <c r="BK1089" s="3">
        <f>VLOOKUP(BJ1089,Def!$A$2:$Z$34,23,0)</f>
        <v>113.4</v>
      </c>
      <c r="BL1089" s="3">
        <f>VLOOKUP(BJ1089,Def!$A$2:$Z$34,16,0)</f>
        <v>235.4</v>
      </c>
      <c r="BM1089" s="3">
        <f>VLOOKUP(BJ1089,Def!$A$2:$Z$34,17,0)</f>
        <v>5</v>
      </c>
      <c r="BN1089" s="3">
        <f>VLOOKUP(BJ1089,Def!$A$2:$Z$34,24,0)</f>
        <v>3</v>
      </c>
      <c r="BO1089" s="1">
        <f t="shared" ca="1" si="240"/>
        <v>0</v>
      </c>
      <c r="BP1089" s="1">
        <f t="shared" ca="1" si="241"/>
        <v>0</v>
      </c>
      <c r="BQ1089" s="1">
        <f t="shared" ca="1" si="242"/>
        <v>0</v>
      </c>
      <c r="BR1089" s="1">
        <f t="shared" ca="1" si="243"/>
        <v>0</v>
      </c>
      <c r="BS1089" s="1">
        <f t="shared" ca="1" si="244"/>
        <v>0</v>
      </c>
      <c r="BT1089" s="1">
        <f t="shared" ca="1" si="245"/>
        <v>0</v>
      </c>
      <c r="BU1089" s="1">
        <f t="shared" ca="1" si="246"/>
        <v>0</v>
      </c>
      <c r="BV1089" s="1">
        <f t="shared" ca="1" si="247"/>
        <v>12</v>
      </c>
      <c r="BW1089" s="1">
        <f t="shared" ca="1" si="248"/>
        <v>4</v>
      </c>
      <c r="BX1089" s="1">
        <f t="shared" ca="1" si="249"/>
        <v>6</v>
      </c>
      <c r="BY1089" s="1">
        <f t="shared" ca="1" si="250"/>
        <v>3</v>
      </c>
      <c r="BZ1089" s="1">
        <f t="shared" ca="1" si="251"/>
        <v>0</v>
      </c>
      <c r="CA1089" s="1">
        <f t="shared" ca="1" si="252"/>
        <v>0</v>
      </c>
      <c r="CB1089" s="1">
        <f t="shared" ca="1" si="253"/>
        <v>0</v>
      </c>
      <c r="CC1089" s="1">
        <f t="shared" ca="1" si="254"/>
        <v>25</v>
      </c>
    </row>
    <row r="1090" spans="1:81" hidden="1" x14ac:dyDescent="0.25">
      <c r="A1090" s="1" t="s">
        <v>1230</v>
      </c>
      <c r="B1090" s="1" t="s">
        <v>1231</v>
      </c>
      <c r="C1090" s="1" t="s">
        <v>135</v>
      </c>
      <c r="D1090" s="1" t="s">
        <v>1232</v>
      </c>
      <c r="E1090" s="1" t="s">
        <v>64</v>
      </c>
      <c r="K1090">
        <v>0</v>
      </c>
      <c r="L1090">
        <v>0</v>
      </c>
      <c r="M1090">
        <v>1</v>
      </c>
      <c r="N1090">
        <v>0</v>
      </c>
      <c r="O1090">
        <v>0</v>
      </c>
      <c r="AD1090">
        <v>27</v>
      </c>
      <c r="AE1090">
        <v>20</v>
      </c>
      <c r="AF1090">
        <v>0</v>
      </c>
      <c r="AG1090">
        <v>2</v>
      </c>
      <c r="AH1090">
        <v>0</v>
      </c>
      <c r="AI1090">
        <v>0</v>
      </c>
      <c r="AJ1090">
        <v>275</v>
      </c>
      <c r="BB1090">
        <v>2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3</v>
      </c>
      <c r="BI1090" s="3">
        <v>5</v>
      </c>
      <c r="BJ1090" s="3" t="str">
        <f t="array" ref="BJ1090">IF(C1090="yes",VLOOKUP(BI1090&amp;D1090,CHOOSE({1,2},Schedule_2015!$A$2:$A$257&amp;Schedule_2015!$B$2:$B$257,Schedule_2015!$C$2:$C$257),2,0),VLOOKUP(BI1090&amp;D1090,CHOOSE({1,2},Schedule_2015!$A$2:$A$257&amp;Schedule_2015!$C$2:$C$257,Schedule_2015!$B$2:$B$257),2,0))</f>
        <v>DAL</v>
      </c>
      <c r="BK1090" s="3">
        <f>VLOOKUP(BJ1090,Def!$A$2:$Z$34,23,0)</f>
        <v>113.4</v>
      </c>
      <c r="BL1090" s="3">
        <f>VLOOKUP(BJ1090,Def!$A$2:$Z$34,16,0)</f>
        <v>235.4</v>
      </c>
      <c r="BM1090" s="3">
        <f>VLOOKUP(BJ1090,Def!$A$2:$Z$34,17,0)</f>
        <v>5</v>
      </c>
      <c r="BN1090" s="3">
        <f>VLOOKUP(BJ1090,Def!$A$2:$Z$34,24,0)</f>
        <v>3</v>
      </c>
      <c r="BO1090" s="1">
        <f t="shared" ref="BO1090:BO1153" ca="1" si="255">INDEX(passing_tds,CELL("Row",AG1090)-1)*(PASSTD)</f>
        <v>8</v>
      </c>
      <c r="BP1090" s="1">
        <f t="shared" ref="BP1090:BP1153" ca="1" si="256">INDEX(passing_yds,CELL("Row",AH1090)-1)*(PASSYDS)</f>
        <v>11</v>
      </c>
      <c r="BQ1090" s="1">
        <f t="shared" ref="BQ1090:BQ1153" ca="1" si="257">IF(INDEX(passing_yds,CELL("Row",AI1090)-1)&gt;=300,3,0)</f>
        <v>0</v>
      </c>
      <c r="BR1090" s="1">
        <f t="shared" ref="BR1090:BR1153" ca="1" si="258">INDEX(passing_ints,CELL("Row",AJ1090)-1)*(INT)</f>
        <v>0</v>
      </c>
      <c r="BS1090" s="1">
        <f t="shared" ref="BS1090:BS1153" ca="1" si="259">INDEX(rushing_yds,CELL("Row",AK1090)-1)*(RUSHYDS)</f>
        <v>0.30000000000000004</v>
      </c>
      <c r="BT1090" s="1">
        <f t="shared" ref="BT1090:BT1153" ca="1" si="260">INDEX(rushing_tds,CELL("Row",AK1090)-1)*(RUSHTD)</f>
        <v>6</v>
      </c>
      <c r="BU1090" s="1">
        <f t="shared" ref="BU1090:BU1153" ca="1" si="261">IF(INDEX(rushing_yds,CELL("Row",AI1090)-1)&gt;=100,3,0)</f>
        <v>0</v>
      </c>
      <c r="BV1090" s="1">
        <f t="shared" ref="BV1090:BV1153" ca="1" si="262">INDEX(receiving_yds,CELL("Row",AN1090)-1)*(RECYDS)</f>
        <v>0</v>
      </c>
      <c r="BW1090" s="1">
        <f t="shared" ref="BW1090:BW1153" ca="1" si="263">INDEX(receiving_rec,CELL("Row",AO1090)-1)*(REC)</f>
        <v>0</v>
      </c>
      <c r="BX1090" s="1">
        <f t="shared" ref="BX1090:BX1153" ca="1" si="264">INDEX(receiving_tds,CELL("Row",AP1090)-1)*(RECTD)</f>
        <v>0</v>
      </c>
      <c r="BY1090" s="1">
        <f t="shared" ref="BY1090:BY1153" ca="1" si="265">IF(INDEX(receiving_yds,CELL("Row",AI1090)-1)&gt;=100,3,0)</f>
        <v>0</v>
      </c>
      <c r="BZ1090" s="1">
        <f t="shared" ref="BZ1090:BZ1153" ca="1" si="266">INDEX(puntret_tds,CELL("Row",AR1090)-1)*(PUNTKORETTD)+INDEX(kickret_tds,CELL("Row",AR1090)-1)*(PUNTKORETTD)</f>
        <v>0</v>
      </c>
      <c r="CA1090" s="1">
        <f t="shared" ref="CA1090:CA1153" ca="1" si="267">INDEX(fumbles_tot,CELL("Row",AS1090)-1)*(FUM)</f>
        <v>-1</v>
      </c>
      <c r="CB1090" s="1">
        <f t="shared" ref="CB1090:CB1153" ca="1" si="268">(INDEX(passing_twoptm,CELL("Row",AT1090)-1)+INDEX(rushing_twoptm,CELL("Row",AT1090)-1)+INDEX(receiving_twoptm,CELL("Row",AT1090)-1))*(_2PTCONV)</f>
        <v>0</v>
      </c>
      <c r="CC1090" s="1">
        <f t="shared" ref="CC1090:CC1153" ca="1" si="269">SUM(BO1090:CB1090)</f>
        <v>24.3</v>
      </c>
    </row>
    <row r="1091" spans="1:81" hidden="1" x14ac:dyDescent="0.25">
      <c r="A1091" s="1" t="s">
        <v>1233</v>
      </c>
      <c r="B1091" s="1" t="s">
        <v>1234</v>
      </c>
      <c r="C1091" s="1" t="s">
        <v>135</v>
      </c>
      <c r="D1091" s="1" t="s">
        <v>1232</v>
      </c>
      <c r="E1091" s="1" t="s">
        <v>69</v>
      </c>
      <c r="AU1091">
        <v>14</v>
      </c>
      <c r="AV1091">
        <v>10</v>
      </c>
      <c r="AW1091">
        <v>8</v>
      </c>
      <c r="AX1091">
        <v>1</v>
      </c>
      <c r="AY1091">
        <v>0</v>
      </c>
      <c r="AZ1091">
        <v>0</v>
      </c>
      <c r="BA1091">
        <v>59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34</v>
      </c>
      <c r="BI1091" s="3">
        <v>5</v>
      </c>
      <c r="BJ1091" s="3" t="str">
        <f t="array" ref="BJ1091">IF(C1091="yes",VLOOKUP(BI1091&amp;D1091,CHOOSE({1,2},Schedule_2015!$A$2:$A$257&amp;Schedule_2015!$B$2:$B$257,Schedule_2015!$C$2:$C$257),2,0),VLOOKUP(BI1091&amp;D1091,CHOOSE({1,2},Schedule_2015!$A$2:$A$257&amp;Schedule_2015!$C$2:$C$257,Schedule_2015!$B$2:$B$257),2,0))</f>
        <v>DAL</v>
      </c>
      <c r="BK1091" s="3">
        <f>VLOOKUP(BJ1091,Def!$A$2:$Z$34,23,0)</f>
        <v>113.4</v>
      </c>
      <c r="BL1091" s="3">
        <f>VLOOKUP(BJ1091,Def!$A$2:$Z$34,16,0)</f>
        <v>235.4</v>
      </c>
      <c r="BM1091" s="3">
        <f>VLOOKUP(BJ1091,Def!$A$2:$Z$34,17,0)</f>
        <v>5</v>
      </c>
      <c r="BN1091" s="3">
        <f>VLOOKUP(BJ1091,Def!$A$2:$Z$34,24,0)</f>
        <v>3</v>
      </c>
      <c r="BO1091" s="1">
        <f t="shared" ca="1" si="255"/>
        <v>0</v>
      </c>
      <c r="BP1091" s="1">
        <f t="shared" ca="1" si="256"/>
        <v>0</v>
      </c>
      <c r="BQ1091" s="1">
        <f t="shared" ca="1" si="257"/>
        <v>0</v>
      </c>
      <c r="BR1091" s="1">
        <f t="shared" ca="1" si="258"/>
        <v>0</v>
      </c>
      <c r="BS1091" s="1">
        <f t="shared" ca="1" si="259"/>
        <v>3.4000000000000004</v>
      </c>
      <c r="BT1091" s="1">
        <f t="shared" ca="1" si="260"/>
        <v>0</v>
      </c>
      <c r="BU1091" s="1">
        <f t="shared" ca="1" si="261"/>
        <v>0</v>
      </c>
      <c r="BV1091" s="1">
        <f t="shared" ca="1" si="262"/>
        <v>5.9</v>
      </c>
      <c r="BW1091" s="1">
        <f t="shared" ca="1" si="263"/>
        <v>8</v>
      </c>
      <c r="BX1091" s="1">
        <f t="shared" ca="1" si="264"/>
        <v>6</v>
      </c>
      <c r="BY1091" s="1">
        <f t="shared" ca="1" si="265"/>
        <v>0</v>
      </c>
      <c r="BZ1091" s="1">
        <f t="shared" ca="1" si="266"/>
        <v>0</v>
      </c>
      <c r="CA1091" s="1">
        <f t="shared" ca="1" si="267"/>
        <v>0</v>
      </c>
      <c r="CB1091" s="1">
        <f t="shared" ca="1" si="268"/>
        <v>0</v>
      </c>
      <c r="CC1091" s="1">
        <f t="shared" ca="1" si="269"/>
        <v>23.3</v>
      </c>
    </row>
    <row r="1092" spans="1:81" hidden="1" x14ac:dyDescent="0.25">
      <c r="A1092" s="1" t="s">
        <v>530</v>
      </c>
      <c r="B1092" s="1" t="s">
        <v>531</v>
      </c>
      <c r="C1092" s="1" t="s">
        <v>135</v>
      </c>
      <c r="D1092" s="1" t="s">
        <v>532</v>
      </c>
      <c r="E1092" s="1" t="s">
        <v>64</v>
      </c>
      <c r="AD1092">
        <v>36</v>
      </c>
      <c r="AE1092">
        <v>24</v>
      </c>
      <c r="AF1092">
        <v>0</v>
      </c>
      <c r="AG1092">
        <v>2</v>
      </c>
      <c r="AH1092">
        <v>1</v>
      </c>
      <c r="AI1092">
        <v>1</v>
      </c>
      <c r="AJ1092">
        <v>285</v>
      </c>
      <c r="BB1092">
        <v>2</v>
      </c>
      <c r="BC1092">
        <v>18</v>
      </c>
      <c r="BD1092">
        <v>0</v>
      </c>
      <c r="BE1092">
        <v>0</v>
      </c>
      <c r="BF1092">
        <v>0</v>
      </c>
      <c r="BG1092">
        <v>0</v>
      </c>
      <c r="BH1092">
        <v>17</v>
      </c>
      <c r="BI1092" s="3">
        <v>3</v>
      </c>
      <c r="BJ1092" s="3" t="str">
        <f t="array" ref="BJ1092">IF(C1092="yes",VLOOKUP(BI1092&amp;D1092,CHOOSE({1,2},Schedule_2015!$A$2:$A$257&amp;Schedule_2015!$B$2:$B$257,Schedule_2015!$C$2:$C$257),2,0),VLOOKUP(BI1092&amp;D1092,CHOOSE({1,2},Schedule_2015!$A$2:$A$257&amp;Schedule_2015!$C$2:$C$257,Schedule_2015!$B$2:$B$257),2,0))</f>
        <v>DAL</v>
      </c>
      <c r="BK1092" s="3">
        <f>VLOOKUP(BJ1092,Def!$A$2:$Z$34,23,0)</f>
        <v>113.4</v>
      </c>
      <c r="BL1092" s="3">
        <f>VLOOKUP(BJ1092,Def!$A$2:$Z$34,16,0)</f>
        <v>235.4</v>
      </c>
      <c r="BM1092" s="3">
        <f>VLOOKUP(BJ1092,Def!$A$2:$Z$34,17,0)</f>
        <v>5</v>
      </c>
      <c r="BN1092" s="3">
        <f>VLOOKUP(BJ1092,Def!$A$2:$Z$34,24,0)</f>
        <v>3</v>
      </c>
      <c r="BO1092" s="1">
        <f t="shared" ca="1" si="255"/>
        <v>8</v>
      </c>
      <c r="BP1092" s="1">
        <f t="shared" ca="1" si="256"/>
        <v>11.4</v>
      </c>
      <c r="BQ1092" s="1">
        <f t="shared" ca="1" si="257"/>
        <v>0</v>
      </c>
      <c r="BR1092" s="1">
        <f t="shared" ca="1" si="258"/>
        <v>0</v>
      </c>
      <c r="BS1092" s="1">
        <f t="shared" ca="1" si="259"/>
        <v>1.7000000000000002</v>
      </c>
      <c r="BT1092" s="1">
        <f t="shared" ca="1" si="260"/>
        <v>0</v>
      </c>
      <c r="BU1092" s="1">
        <f t="shared" ca="1" si="261"/>
        <v>0</v>
      </c>
      <c r="BV1092" s="1">
        <f t="shared" ca="1" si="262"/>
        <v>0</v>
      </c>
      <c r="BW1092" s="1">
        <f t="shared" ca="1" si="263"/>
        <v>0</v>
      </c>
      <c r="BX1092" s="1">
        <f t="shared" ca="1" si="264"/>
        <v>0</v>
      </c>
      <c r="BY1092" s="1">
        <f t="shared" ca="1" si="265"/>
        <v>0</v>
      </c>
      <c r="BZ1092" s="1">
        <f t="shared" ca="1" si="266"/>
        <v>0</v>
      </c>
      <c r="CA1092" s="1">
        <f t="shared" ca="1" si="267"/>
        <v>0</v>
      </c>
      <c r="CB1092" s="1">
        <f t="shared" ca="1" si="268"/>
        <v>2</v>
      </c>
      <c r="CC1092" s="1">
        <f t="shared" ca="1" si="269"/>
        <v>23.099999999999998</v>
      </c>
    </row>
    <row r="1093" spans="1:81" hidden="1" x14ac:dyDescent="0.25">
      <c r="A1093" s="1" t="s">
        <v>268</v>
      </c>
      <c r="B1093" s="1" t="s">
        <v>269</v>
      </c>
      <c r="C1093" s="1" t="s">
        <v>62</v>
      </c>
      <c r="D1093" s="1" t="s">
        <v>263</v>
      </c>
      <c r="E1093" s="1" t="s">
        <v>69</v>
      </c>
      <c r="AU1093">
        <v>80</v>
      </c>
      <c r="AV1093">
        <v>80</v>
      </c>
      <c r="AW1093">
        <v>5</v>
      </c>
      <c r="AX1093">
        <v>1</v>
      </c>
      <c r="AY1093">
        <v>0</v>
      </c>
      <c r="AZ1093">
        <v>0</v>
      </c>
      <c r="BA1093">
        <v>99</v>
      </c>
      <c r="BB1093">
        <v>2</v>
      </c>
      <c r="BC1093">
        <v>10</v>
      </c>
      <c r="BD1093">
        <v>0</v>
      </c>
      <c r="BE1093">
        <v>0</v>
      </c>
      <c r="BF1093">
        <v>0</v>
      </c>
      <c r="BG1093">
        <v>0</v>
      </c>
      <c r="BH1093">
        <v>10</v>
      </c>
      <c r="BI1093" s="3">
        <v>4</v>
      </c>
      <c r="BJ1093" s="3" t="str">
        <f t="array" ref="BJ1093">IF(C1093="yes",VLOOKUP(BI1093&amp;D1093,CHOOSE({1,2},Schedule_2015!$A$2:$A$257&amp;Schedule_2015!$B$2:$B$257,Schedule_2015!$C$2:$C$257),2,0),VLOOKUP(BI1093&amp;D1093,CHOOSE({1,2},Schedule_2015!$A$2:$A$257&amp;Schedule_2015!$C$2:$C$257,Schedule_2015!$B$2:$B$257),2,0))</f>
        <v>DAL</v>
      </c>
      <c r="BK1093" s="3">
        <f>VLOOKUP(BJ1093,Def!$A$2:$Z$34,23,0)</f>
        <v>113.4</v>
      </c>
      <c r="BL1093" s="3">
        <f>VLOOKUP(BJ1093,Def!$A$2:$Z$34,16,0)</f>
        <v>235.4</v>
      </c>
      <c r="BM1093" s="3">
        <f>VLOOKUP(BJ1093,Def!$A$2:$Z$34,17,0)</f>
        <v>5</v>
      </c>
      <c r="BN1093" s="3">
        <f>VLOOKUP(BJ1093,Def!$A$2:$Z$34,24,0)</f>
        <v>3</v>
      </c>
      <c r="BO1093" s="1">
        <f t="shared" ca="1" si="255"/>
        <v>0</v>
      </c>
      <c r="BP1093" s="1">
        <f t="shared" ca="1" si="256"/>
        <v>0</v>
      </c>
      <c r="BQ1093" s="1">
        <f t="shared" ca="1" si="257"/>
        <v>0</v>
      </c>
      <c r="BR1093" s="1">
        <f t="shared" ca="1" si="258"/>
        <v>0</v>
      </c>
      <c r="BS1093" s="1">
        <f t="shared" ca="1" si="259"/>
        <v>1</v>
      </c>
      <c r="BT1093" s="1">
        <f t="shared" ca="1" si="260"/>
        <v>0</v>
      </c>
      <c r="BU1093" s="1">
        <f t="shared" ca="1" si="261"/>
        <v>0</v>
      </c>
      <c r="BV1093" s="1">
        <f t="shared" ca="1" si="262"/>
        <v>9.9</v>
      </c>
      <c r="BW1093" s="1">
        <f t="shared" ca="1" si="263"/>
        <v>5</v>
      </c>
      <c r="BX1093" s="1">
        <f t="shared" ca="1" si="264"/>
        <v>6</v>
      </c>
      <c r="BY1093" s="1">
        <f t="shared" ca="1" si="265"/>
        <v>0</v>
      </c>
      <c r="BZ1093" s="1">
        <f t="shared" ca="1" si="266"/>
        <v>0</v>
      </c>
      <c r="CA1093" s="1">
        <f t="shared" ca="1" si="267"/>
        <v>0</v>
      </c>
      <c r="CB1093" s="1">
        <f t="shared" ca="1" si="268"/>
        <v>0</v>
      </c>
      <c r="CC1093" s="1">
        <f t="shared" ca="1" si="269"/>
        <v>21.9</v>
      </c>
    </row>
    <row r="1094" spans="1:81" hidden="1" x14ac:dyDescent="0.25">
      <c r="A1094" s="1" t="s">
        <v>211</v>
      </c>
      <c r="B1094" s="1" t="s">
        <v>212</v>
      </c>
      <c r="C1094" s="1" t="s">
        <v>62</v>
      </c>
      <c r="D1094" s="1" t="s">
        <v>202</v>
      </c>
      <c r="E1094" s="1" t="s">
        <v>76</v>
      </c>
      <c r="AU1094">
        <v>32</v>
      </c>
      <c r="AV1094">
        <v>6</v>
      </c>
      <c r="AW1094">
        <v>6</v>
      </c>
      <c r="AX1094">
        <v>1</v>
      </c>
      <c r="AY1094">
        <v>0</v>
      </c>
      <c r="AZ1094">
        <v>0</v>
      </c>
      <c r="BA1094">
        <v>80</v>
      </c>
      <c r="BI1094" s="3">
        <v>2</v>
      </c>
      <c r="BJ1094" s="3" t="str">
        <f t="array" ref="BJ1094">IF(C1094="yes",VLOOKUP(BI1094&amp;D1094,CHOOSE({1,2},Schedule_2015!$A$2:$A$257&amp;Schedule_2015!$B$2:$B$257,Schedule_2015!$C$2:$C$257),2,0),VLOOKUP(BI1094&amp;D1094,CHOOSE({1,2},Schedule_2015!$A$2:$A$257&amp;Schedule_2015!$C$2:$C$257,Schedule_2015!$B$2:$B$257),2,0))</f>
        <v>DAL</v>
      </c>
      <c r="BK1094" s="3">
        <f>VLOOKUP(BJ1094,Def!$A$2:$Z$34,23,0)</f>
        <v>113.4</v>
      </c>
      <c r="BL1094" s="3">
        <f>VLOOKUP(BJ1094,Def!$A$2:$Z$34,16,0)</f>
        <v>235.4</v>
      </c>
      <c r="BM1094" s="3">
        <f>VLOOKUP(BJ1094,Def!$A$2:$Z$34,17,0)</f>
        <v>5</v>
      </c>
      <c r="BN1094" s="3">
        <f>VLOOKUP(BJ1094,Def!$A$2:$Z$34,24,0)</f>
        <v>3</v>
      </c>
      <c r="BO1094" s="1">
        <f t="shared" ca="1" si="255"/>
        <v>0</v>
      </c>
      <c r="BP1094" s="1">
        <f t="shared" ca="1" si="256"/>
        <v>0</v>
      </c>
      <c r="BQ1094" s="1">
        <f t="shared" ca="1" si="257"/>
        <v>0</v>
      </c>
      <c r="BR1094" s="1">
        <f t="shared" ca="1" si="258"/>
        <v>0</v>
      </c>
      <c r="BS1094" s="1">
        <f t="shared" ca="1" si="259"/>
        <v>0</v>
      </c>
      <c r="BT1094" s="1">
        <f t="shared" ca="1" si="260"/>
        <v>0</v>
      </c>
      <c r="BU1094" s="1">
        <f t="shared" ca="1" si="261"/>
        <v>0</v>
      </c>
      <c r="BV1094" s="1">
        <f t="shared" ca="1" si="262"/>
        <v>8</v>
      </c>
      <c r="BW1094" s="1">
        <f t="shared" ca="1" si="263"/>
        <v>6</v>
      </c>
      <c r="BX1094" s="1">
        <f t="shared" ca="1" si="264"/>
        <v>6</v>
      </c>
      <c r="BY1094" s="1">
        <f t="shared" ca="1" si="265"/>
        <v>0</v>
      </c>
      <c r="BZ1094" s="1">
        <f t="shared" ca="1" si="266"/>
        <v>0</v>
      </c>
      <c r="CA1094" s="1">
        <f t="shared" ca="1" si="267"/>
        <v>0</v>
      </c>
      <c r="CB1094" s="1">
        <f t="shared" ca="1" si="268"/>
        <v>0</v>
      </c>
      <c r="CC1094" s="1">
        <f t="shared" ca="1" si="269"/>
        <v>20</v>
      </c>
    </row>
    <row r="1095" spans="1:81" hidden="1" x14ac:dyDescent="0.25">
      <c r="A1095" s="1" t="s">
        <v>266</v>
      </c>
      <c r="B1095" s="1" t="s">
        <v>267</v>
      </c>
      <c r="C1095" s="1" t="s">
        <v>62</v>
      </c>
      <c r="D1095" s="1" t="s">
        <v>263</v>
      </c>
      <c r="E1095" s="1" t="s">
        <v>69</v>
      </c>
      <c r="AU1095">
        <v>14</v>
      </c>
      <c r="AV1095">
        <v>0</v>
      </c>
      <c r="AW1095">
        <v>6</v>
      </c>
      <c r="AX1095">
        <v>0</v>
      </c>
      <c r="AY1095">
        <v>0</v>
      </c>
      <c r="AZ1095">
        <v>0</v>
      </c>
      <c r="BA1095">
        <v>51</v>
      </c>
      <c r="BB1095">
        <v>17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77</v>
      </c>
      <c r="BI1095" s="3">
        <v>4</v>
      </c>
      <c r="BJ1095" s="3" t="str">
        <f t="array" ref="BJ1095">IF(C1095="yes",VLOOKUP(BI1095&amp;D1095,CHOOSE({1,2},Schedule_2015!$A$2:$A$257&amp;Schedule_2015!$B$2:$B$257,Schedule_2015!$C$2:$C$257),2,0),VLOOKUP(BI1095&amp;D1095,CHOOSE({1,2},Schedule_2015!$A$2:$A$257&amp;Schedule_2015!$C$2:$C$257,Schedule_2015!$B$2:$B$257),2,0))</f>
        <v>DAL</v>
      </c>
      <c r="BK1095" s="3">
        <f>VLOOKUP(BJ1095,Def!$A$2:$Z$34,23,0)</f>
        <v>113.4</v>
      </c>
      <c r="BL1095" s="3">
        <f>VLOOKUP(BJ1095,Def!$A$2:$Z$34,16,0)</f>
        <v>235.4</v>
      </c>
      <c r="BM1095" s="3">
        <f>VLOOKUP(BJ1095,Def!$A$2:$Z$34,17,0)</f>
        <v>5</v>
      </c>
      <c r="BN1095" s="3">
        <f>VLOOKUP(BJ1095,Def!$A$2:$Z$34,24,0)</f>
        <v>3</v>
      </c>
      <c r="BO1095" s="1">
        <f t="shared" ca="1" si="255"/>
        <v>0</v>
      </c>
      <c r="BP1095" s="1">
        <f t="shared" ca="1" si="256"/>
        <v>0</v>
      </c>
      <c r="BQ1095" s="1">
        <f t="shared" ca="1" si="257"/>
        <v>0</v>
      </c>
      <c r="BR1095" s="1">
        <f t="shared" ca="1" si="258"/>
        <v>0</v>
      </c>
      <c r="BS1095" s="1">
        <f t="shared" ca="1" si="259"/>
        <v>7.7</v>
      </c>
      <c r="BT1095" s="1">
        <f t="shared" ca="1" si="260"/>
        <v>0</v>
      </c>
      <c r="BU1095" s="1">
        <f t="shared" ca="1" si="261"/>
        <v>0</v>
      </c>
      <c r="BV1095" s="1">
        <f t="shared" ca="1" si="262"/>
        <v>5.1000000000000005</v>
      </c>
      <c r="BW1095" s="1">
        <f t="shared" ca="1" si="263"/>
        <v>6</v>
      </c>
      <c r="BX1095" s="1">
        <f t="shared" ca="1" si="264"/>
        <v>0</v>
      </c>
      <c r="BY1095" s="1">
        <f t="shared" ca="1" si="265"/>
        <v>0</v>
      </c>
      <c r="BZ1095" s="1">
        <f t="shared" ca="1" si="266"/>
        <v>0</v>
      </c>
      <c r="CA1095" s="1">
        <f t="shared" ca="1" si="267"/>
        <v>0</v>
      </c>
      <c r="CB1095" s="1">
        <f t="shared" ca="1" si="268"/>
        <v>0</v>
      </c>
      <c r="CC1095" s="1">
        <f t="shared" ca="1" si="269"/>
        <v>18.8</v>
      </c>
    </row>
    <row r="1096" spans="1:81" hidden="1" x14ac:dyDescent="0.25">
      <c r="A1096" s="1" t="s">
        <v>272</v>
      </c>
      <c r="B1096" s="1" t="s">
        <v>273</v>
      </c>
      <c r="C1096" s="1" t="s">
        <v>62</v>
      </c>
      <c r="D1096" s="1" t="s">
        <v>263</v>
      </c>
      <c r="E1096" s="1" t="s">
        <v>76</v>
      </c>
      <c r="AU1096">
        <v>20</v>
      </c>
      <c r="AV1096">
        <v>0</v>
      </c>
      <c r="AW1096">
        <v>6</v>
      </c>
      <c r="AX1096">
        <v>0</v>
      </c>
      <c r="AY1096">
        <v>0</v>
      </c>
      <c r="AZ1096">
        <v>0</v>
      </c>
      <c r="BA1096">
        <v>89</v>
      </c>
      <c r="BI1096" s="3">
        <v>4</v>
      </c>
      <c r="BJ1096" s="3" t="str">
        <f t="array" ref="BJ1096">IF(C1096="yes",VLOOKUP(BI1096&amp;D1096,CHOOSE({1,2},Schedule_2015!$A$2:$A$257&amp;Schedule_2015!$B$2:$B$257,Schedule_2015!$C$2:$C$257),2,0),VLOOKUP(BI1096&amp;D1096,CHOOSE({1,2},Schedule_2015!$A$2:$A$257&amp;Schedule_2015!$C$2:$C$257,Schedule_2015!$B$2:$B$257),2,0))</f>
        <v>DAL</v>
      </c>
      <c r="BK1096" s="3">
        <f>VLOOKUP(BJ1096,Def!$A$2:$Z$34,23,0)</f>
        <v>113.4</v>
      </c>
      <c r="BL1096" s="3">
        <f>VLOOKUP(BJ1096,Def!$A$2:$Z$34,16,0)</f>
        <v>235.4</v>
      </c>
      <c r="BM1096" s="3">
        <f>VLOOKUP(BJ1096,Def!$A$2:$Z$34,17,0)</f>
        <v>5</v>
      </c>
      <c r="BN1096" s="3">
        <f>VLOOKUP(BJ1096,Def!$A$2:$Z$34,24,0)</f>
        <v>3</v>
      </c>
      <c r="BO1096" s="1">
        <f t="shared" ca="1" si="255"/>
        <v>0</v>
      </c>
      <c r="BP1096" s="1">
        <f t="shared" ca="1" si="256"/>
        <v>0</v>
      </c>
      <c r="BQ1096" s="1">
        <f t="shared" ca="1" si="257"/>
        <v>0</v>
      </c>
      <c r="BR1096" s="1">
        <f t="shared" ca="1" si="258"/>
        <v>0</v>
      </c>
      <c r="BS1096" s="1">
        <f t="shared" ca="1" si="259"/>
        <v>0</v>
      </c>
      <c r="BT1096" s="1">
        <f t="shared" ca="1" si="260"/>
        <v>0</v>
      </c>
      <c r="BU1096" s="1">
        <f t="shared" ca="1" si="261"/>
        <v>0</v>
      </c>
      <c r="BV1096" s="1">
        <f t="shared" ca="1" si="262"/>
        <v>8.9</v>
      </c>
      <c r="BW1096" s="1">
        <f t="shared" ca="1" si="263"/>
        <v>6</v>
      </c>
      <c r="BX1096" s="1">
        <f t="shared" ca="1" si="264"/>
        <v>0</v>
      </c>
      <c r="BY1096" s="1">
        <f t="shared" ca="1" si="265"/>
        <v>0</v>
      </c>
      <c r="BZ1096" s="1">
        <f t="shared" ca="1" si="266"/>
        <v>0</v>
      </c>
      <c r="CA1096" s="1">
        <f t="shared" ca="1" si="267"/>
        <v>0</v>
      </c>
      <c r="CB1096" s="1">
        <f t="shared" ca="1" si="268"/>
        <v>0</v>
      </c>
      <c r="CC1096" s="1">
        <f t="shared" ca="1" si="269"/>
        <v>14.9</v>
      </c>
    </row>
    <row r="1097" spans="1:81" hidden="1" x14ac:dyDescent="0.25">
      <c r="A1097" s="1" t="s">
        <v>1401</v>
      </c>
      <c r="B1097" s="1" t="s">
        <v>1402</v>
      </c>
      <c r="C1097" s="1" t="s">
        <v>135</v>
      </c>
      <c r="D1097" s="1" t="s">
        <v>1396</v>
      </c>
      <c r="E1097" s="1" t="s">
        <v>69</v>
      </c>
      <c r="BB1097">
        <v>13</v>
      </c>
      <c r="BC1097">
        <v>27</v>
      </c>
      <c r="BD1097">
        <v>1</v>
      </c>
      <c r="BE1097">
        <v>1</v>
      </c>
      <c r="BF1097">
        <v>0</v>
      </c>
      <c r="BG1097">
        <v>0</v>
      </c>
      <c r="BH1097">
        <v>52</v>
      </c>
      <c r="BI1097" s="3">
        <v>1</v>
      </c>
      <c r="BJ1097" s="3" t="str">
        <f t="array" ref="BJ1097">IF(C1097="yes",VLOOKUP(BI1097&amp;D1097,CHOOSE({1,2},Schedule_2015!$A$2:$A$257&amp;Schedule_2015!$B$2:$B$257,Schedule_2015!$C$2:$C$257),2,0),VLOOKUP(BI1097&amp;D1097,CHOOSE({1,2},Schedule_2015!$A$2:$A$257&amp;Schedule_2015!$C$2:$C$257,Schedule_2015!$B$2:$B$257),2,0))</f>
        <v>DAL</v>
      </c>
      <c r="BK1097" s="3">
        <f>VLOOKUP(BJ1097,Def!$A$2:$Z$34,23,0)</f>
        <v>113.4</v>
      </c>
      <c r="BL1097" s="3">
        <f>VLOOKUP(BJ1097,Def!$A$2:$Z$34,16,0)</f>
        <v>235.4</v>
      </c>
      <c r="BM1097" s="3">
        <f>VLOOKUP(BJ1097,Def!$A$2:$Z$34,17,0)</f>
        <v>5</v>
      </c>
      <c r="BN1097" s="3">
        <f>VLOOKUP(BJ1097,Def!$A$2:$Z$34,24,0)</f>
        <v>3</v>
      </c>
      <c r="BO1097" s="1">
        <f t="shared" ca="1" si="255"/>
        <v>0</v>
      </c>
      <c r="BP1097" s="1">
        <f t="shared" ca="1" si="256"/>
        <v>0</v>
      </c>
      <c r="BQ1097" s="1">
        <f t="shared" ca="1" si="257"/>
        <v>0</v>
      </c>
      <c r="BR1097" s="1">
        <f t="shared" ca="1" si="258"/>
        <v>0</v>
      </c>
      <c r="BS1097" s="1">
        <f t="shared" ca="1" si="259"/>
        <v>5.2</v>
      </c>
      <c r="BT1097" s="1">
        <f t="shared" ca="1" si="260"/>
        <v>6</v>
      </c>
      <c r="BU1097" s="1">
        <f t="shared" ca="1" si="261"/>
        <v>0</v>
      </c>
      <c r="BV1097" s="1">
        <f t="shared" ca="1" si="262"/>
        <v>0</v>
      </c>
      <c r="BW1097" s="1">
        <f t="shared" ca="1" si="263"/>
        <v>0</v>
      </c>
      <c r="BX1097" s="1">
        <f t="shared" ca="1" si="264"/>
        <v>0</v>
      </c>
      <c r="BY1097" s="1">
        <f t="shared" ca="1" si="265"/>
        <v>0</v>
      </c>
      <c r="BZ1097" s="1">
        <f t="shared" ca="1" si="266"/>
        <v>0</v>
      </c>
      <c r="CA1097" s="1">
        <f t="shared" ca="1" si="267"/>
        <v>0</v>
      </c>
      <c r="CB1097" s="1">
        <f t="shared" ca="1" si="268"/>
        <v>0</v>
      </c>
      <c r="CC1097" s="1">
        <f t="shared" ca="1" si="269"/>
        <v>11.2</v>
      </c>
    </row>
    <row r="1098" spans="1:81" hidden="1" x14ac:dyDescent="0.25">
      <c r="A1098" s="1" t="s">
        <v>200</v>
      </c>
      <c r="B1098" s="1" t="s">
        <v>201</v>
      </c>
      <c r="C1098" s="1" t="s">
        <v>62</v>
      </c>
      <c r="D1098" s="1" t="s">
        <v>202</v>
      </c>
      <c r="E1098" s="1" t="s">
        <v>64</v>
      </c>
      <c r="K1098">
        <v>1</v>
      </c>
      <c r="L1098">
        <v>0</v>
      </c>
      <c r="M1098">
        <v>1</v>
      </c>
      <c r="N1098">
        <v>0</v>
      </c>
      <c r="O1098">
        <v>-2</v>
      </c>
      <c r="AD1098">
        <v>37</v>
      </c>
      <c r="AE1098">
        <v>23</v>
      </c>
      <c r="AF1098">
        <v>2</v>
      </c>
      <c r="AG1098">
        <v>1</v>
      </c>
      <c r="AH1098">
        <v>0</v>
      </c>
      <c r="AI1098">
        <v>0</v>
      </c>
      <c r="AJ1098">
        <v>224</v>
      </c>
      <c r="BB1098">
        <v>2</v>
      </c>
      <c r="BC1098">
        <v>9</v>
      </c>
      <c r="BD1098">
        <v>0</v>
      </c>
      <c r="BE1098">
        <v>0</v>
      </c>
      <c r="BF1098">
        <v>0</v>
      </c>
      <c r="BG1098">
        <v>0</v>
      </c>
      <c r="BH1098">
        <v>9</v>
      </c>
      <c r="BI1098" s="3">
        <v>2</v>
      </c>
      <c r="BJ1098" s="3" t="str">
        <f t="array" ref="BJ1098">IF(C1098="yes",VLOOKUP(BI1098&amp;D1098,CHOOSE({1,2},Schedule_2015!$A$2:$A$257&amp;Schedule_2015!$B$2:$B$257,Schedule_2015!$C$2:$C$257),2,0),VLOOKUP(BI1098&amp;D1098,CHOOSE({1,2},Schedule_2015!$A$2:$A$257&amp;Schedule_2015!$C$2:$C$257,Schedule_2015!$B$2:$B$257),2,0))</f>
        <v>DAL</v>
      </c>
      <c r="BK1098" s="3">
        <f>VLOOKUP(BJ1098,Def!$A$2:$Z$34,23,0)</f>
        <v>113.4</v>
      </c>
      <c r="BL1098" s="3">
        <f>VLOOKUP(BJ1098,Def!$A$2:$Z$34,16,0)</f>
        <v>235.4</v>
      </c>
      <c r="BM1098" s="3">
        <f>VLOOKUP(BJ1098,Def!$A$2:$Z$34,17,0)</f>
        <v>5</v>
      </c>
      <c r="BN1098" s="3">
        <f>VLOOKUP(BJ1098,Def!$A$2:$Z$34,24,0)</f>
        <v>3</v>
      </c>
      <c r="BO1098" s="1">
        <f t="shared" ca="1" si="255"/>
        <v>4</v>
      </c>
      <c r="BP1098" s="1">
        <f t="shared" ca="1" si="256"/>
        <v>8.9600000000000009</v>
      </c>
      <c r="BQ1098" s="1">
        <f t="shared" ca="1" si="257"/>
        <v>0</v>
      </c>
      <c r="BR1098" s="1">
        <f t="shared" ca="1" si="258"/>
        <v>-2</v>
      </c>
      <c r="BS1098" s="1">
        <f t="shared" ca="1" si="259"/>
        <v>0.9</v>
      </c>
      <c r="BT1098" s="1">
        <f t="shared" ca="1" si="260"/>
        <v>0</v>
      </c>
      <c r="BU1098" s="1">
        <f t="shared" ca="1" si="261"/>
        <v>0</v>
      </c>
      <c r="BV1098" s="1">
        <f t="shared" ca="1" si="262"/>
        <v>0</v>
      </c>
      <c r="BW1098" s="1">
        <f t="shared" ca="1" si="263"/>
        <v>0</v>
      </c>
      <c r="BX1098" s="1">
        <f t="shared" ca="1" si="264"/>
        <v>0</v>
      </c>
      <c r="BY1098" s="1">
        <f t="shared" ca="1" si="265"/>
        <v>0</v>
      </c>
      <c r="BZ1098" s="1">
        <f t="shared" ca="1" si="266"/>
        <v>0</v>
      </c>
      <c r="CA1098" s="1">
        <f t="shared" ca="1" si="267"/>
        <v>-1</v>
      </c>
      <c r="CB1098" s="1">
        <f t="shared" ca="1" si="268"/>
        <v>0</v>
      </c>
      <c r="CC1098" s="1">
        <f t="shared" ca="1" si="269"/>
        <v>10.860000000000001</v>
      </c>
    </row>
    <row r="1099" spans="1:81" hidden="1" x14ac:dyDescent="0.25">
      <c r="A1099" s="1" t="s">
        <v>1244</v>
      </c>
      <c r="B1099" s="1" t="s">
        <v>1245</v>
      </c>
      <c r="C1099" s="1" t="s">
        <v>135</v>
      </c>
      <c r="D1099" s="1" t="s">
        <v>1232</v>
      </c>
      <c r="E1099" s="1" t="s">
        <v>79</v>
      </c>
      <c r="AU1099">
        <v>33</v>
      </c>
      <c r="AV1099">
        <v>0</v>
      </c>
      <c r="AW1099">
        <v>4</v>
      </c>
      <c r="AX1099">
        <v>0</v>
      </c>
      <c r="AY1099">
        <v>0</v>
      </c>
      <c r="AZ1099">
        <v>0</v>
      </c>
      <c r="BA1099">
        <v>67</v>
      </c>
      <c r="BI1099" s="3">
        <v>5</v>
      </c>
      <c r="BJ1099" s="3" t="str">
        <f t="array" ref="BJ1099">IF(C1099="yes",VLOOKUP(BI1099&amp;D1099,CHOOSE({1,2},Schedule_2015!$A$2:$A$257&amp;Schedule_2015!$B$2:$B$257,Schedule_2015!$C$2:$C$257),2,0),VLOOKUP(BI1099&amp;D1099,CHOOSE({1,2},Schedule_2015!$A$2:$A$257&amp;Schedule_2015!$C$2:$C$257,Schedule_2015!$B$2:$B$257),2,0))</f>
        <v>DAL</v>
      </c>
      <c r="BK1099" s="3">
        <f>VLOOKUP(BJ1099,Def!$A$2:$Z$34,23,0)</f>
        <v>113.4</v>
      </c>
      <c r="BL1099" s="3">
        <f>VLOOKUP(BJ1099,Def!$A$2:$Z$34,16,0)</f>
        <v>235.4</v>
      </c>
      <c r="BM1099" s="3">
        <f>VLOOKUP(BJ1099,Def!$A$2:$Z$34,17,0)</f>
        <v>5</v>
      </c>
      <c r="BN1099" s="3">
        <f>VLOOKUP(BJ1099,Def!$A$2:$Z$34,24,0)</f>
        <v>3</v>
      </c>
      <c r="BO1099" s="1">
        <f t="shared" ca="1" si="255"/>
        <v>0</v>
      </c>
      <c r="BP1099" s="1">
        <f t="shared" ca="1" si="256"/>
        <v>0</v>
      </c>
      <c r="BQ1099" s="1">
        <f t="shared" ca="1" si="257"/>
        <v>0</v>
      </c>
      <c r="BR1099" s="1">
        <f t="shared" ca="1" si="258"/>
        <v>0</v>
      </c>
      <c r="BS1099" s="1">
        <f t="shared" ca="1" si="259"/>
        <v>0</v>
      </c>
      <c r="BT1099" s="1">
        <f t="shared" ca="1" si="260"/>
        <v>0</v>
      </c>
      <c r="BU1099" s="1">
        <f t="shared" ca="1" si="261"/>
        <v>0</v>
      </c>
      <c r="BV1099" s="1">
        <f t="shared" ca="1" si="262"/>
        <v>6.7</v>
      </c>
      <c r="BW1099" s="1">
        <f t="shared" ca="1" si="263"/>
        <v>4</v>
      </c>
      <c r="BX1099" s="1">
        <f t="shared" ca="1" si="264"/>
        <v>0</v>
      </c>
      <c r="BY1099" s="1">
        <f t="shared" ca="1" si="265"/>
        <v>0</v>
      </c>
      <c r="BZ1099" s="1">
        <f t="shared" ca="1" si="266"/>
        <v>0</v>
      </c>
      <c r="CA1099" s="1">
        <f t="shared" ca="1" si="267"/>
        <v>0</v>
      </c>
      <c r="CB1099" s="1">
        <f t="shared" ca="1" si="268"/>
        <v>0</v>
      </c>
      <c r="CC1099" s="1">
        <f t="shared" ca="1" si="269"/>
        <v>10.7</v>
      </c>
    </row>
    <row r="1100" spans="1:81" hidden="1" x14ac:dyDescent="0.25">
      <c r="A1100" s="1" t="s">
        <v>207</v>
      </c>
      <c r="B1100" s="1" t="s">
        <v>208</v>
      </c>
      <c r="C1100" s="1" t="s">
        <v>62</v>
      </c>
      <c r="D1100" s="1" t="s">
        <v>202</v>
      </c>
      <c r="E1100" s="1" t="s">
        <v>69</v>
      </c>
      <c r="AU1100">
        <v>22</v>
      </c>
      <c r="AV1100">
        <v>0</v>
      </c>
      <c r="AW1100">
        <v>5</v>
      </c>
      <c r="AX1100">
        <v>0</v>
      </c>
      <c r="AY1100">
        <v>0</v>
      </c>
      <c r="AZ1100">
        <v>0</v>
      </c>
      <c r="BA1100">
        <v>53</v>
      </c>
      <c r="BB1100">
        <v>13</v>
      </c>
      <c r="BC1100">
        <v>9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s="3">
        <v>2</v>
      </c>
      <c r="BJ1100" s="3" t="str">
        <f t="array" ref="BJ1100">IF(C1100="yes",VLOOKUP(BI1100&amp;D1100,CHOOSE({1,2},Schedule_2015!$A$2:$A$257&amp;Schedule_2015!$B$2:$B$257,Schedule_2015!$C$2:$C$257),2,0),VLOOKUP(BI1100&amp;D1100,CHOOSE({1,2},Schedule_2015!$A$2:$A$257&amp;Schedule_2015!$C$2:$C$257,Schedule_2015!$B$2:$B$257),2,0))</f>
        <v>DAL</v>
      </c>
      <c r="BK1100" s="3">
        <f>VLOOKUP(BJ1100,Def!$A$2:$Z$34,23,0)</f>
        <v>113.4</v>
      </c>
      <c r="BL1100" s="3">
        <f>VLOOKUP(BJ1100,Def!$A$2:$Z$34,16,0)</f>
        <v>235.4</v>
      </c>
      <c r="BM1100" s="3">
        <f>VLOOKUP(BJ1100,Def!$A$2:$Z$34,17,0)</f>
        <v>5</v>
      </c>
      <c r="BN1100" s="3">
        <f>VLOOKUP(BJ1100,Def!$A$2:$Z$34,24,0)</f>
        <v>3</v>
      </c>
      <c r="BO1100" s="1">
        <f t="shared" ca="1" si="255"/>
        <v>0</v>
      </c>
      <c r="BP1100" s="1">
        <f t="shared" ca="1" si="256"/>
        <v>0</v>
      </c>
      <c r="BQ1100" s="1">
        <f t="shared" ca="1" si="257"/>
        <v>0</v>
      </c>
      <c r="BR1100" s="1">
        <f t="shared" ca="1" si="258"/>
        <v>0</v>
      </c>
      <c r="BS1100" s="1">
        <f t="shared" ca="1" si="259"/>
        <v>0.2</v>
      </c>
      <c r="BT1100" s="1">
        <f t="shared" ca="1" si="260"/>
        <v>0</v>
      </c>
      <c r="BU1100" s="1">
        <f t="shared" ca="1" si="261"/>
        <v>0</v>
      </c>
      <c r="BV1100" s="1">
        <f t="shared" ca="1" si="262"/>
        <v>5.3000000000000007</v>
      </c>
      <c r="BW1100" s="1">
        <f t="shared" ca="1" si="263"/>
        <v>5</v>
      </c>
      <c r="BX1100" s="1">
        <f t="shared" ca="1" si="264"/>
        <v>0</v>
      </c>
      <c r="BY1100" s="1">
        <f t="shared" ca="1" si="265"/>
        <v>0</v>
      </c>
      <c r="BZ1100" s="1">
        <f t="shared" ca="1" si="266"/>
        <v>0</v>
      </c>
      <c r="CA1100" s="1">
        <f t="shared" ca="1" si="267"/>
        <v>0</v>
      </c>
      <c r="CB1100" s="1">
        <f t="shared" ca="1" si="268"/>
        <v>0</v>
      </c>
      <c r="CC1100" s="1">
        <f t="shared" ca="1" si="269"/>
        <v>10.5</v>
      </c>
    </row>
    <row r="1101" spans="1:81" hidden="1" x14ac:dyDescent="0.25">
      <c r="A1101" s="1" t="s">
        <v>264</v>
      </c>
      <c r="B1101" s="1" t="s">
        <v>265</v>
      </c>
      <c r="C1101" s="1" t="s">
        <v>62</v>
      </c>
      <c r="D1101" s="1" t="s">
        <v>263</v>
      </c>
      <c r="E1101" s="1" t="s">
        <v>69</v>
      </c>
      <c r="AU1101">
        <v>9</v>
      </c>
      <c r="AV1101">
        <v>0</v>
      </c>
      <c r="AW1101">
        <v>2</v>
      </c>
      <c r="AX1101">
        <v>0</v>
      </c>
      <c r="AY1101">
        <v>0</v>
      </c>
      <c r="AZ1101">
        <v>0</v>
      </c>
      <c r="BA1101">
        <v>5</v>
      </c>
      <c r="BB1101">
        <v>6</v>
      </c>
      <c r="BC1101">
        <v>8</v>
      </c>
      <c r="BD1101">
        <v>1</v>
      </c>
      <c r="BE1101">
        <v>1</v>
      </c>
      <c r="BF1101">
        <v>0</v>
      </c>
      <c r="BG1101">
        <v>0</v>
      </c>
      <c r="BH1101">
        <v>16</v>
      </c>
      <c r="BI1101" s="3">
        <v>4</v>
      </c>
      <c r="BJ1101" s="3" t="str">
        <f t="array" ref="BJ1101">IF(C1101="yes",VLOOKUP(BI1101&amp;D1101,CHOOSE({1,2},Schedule_2015!$A$2:$A$257&amp;Schedule_2015!$B$2:$B$257,Schedule_2015!$C$2:$C$257),2,0),VLOOKUP(BI1101&amp;D1101,CHOOSE({1,2},Schedule_2015!$A$2:$A$257&amp;Schedule_2015!$C$2:$C$257,Schedule_2015!$B$2:$B$257),2,0))</f>
        <v>DAL</v>
      </c>
      <c r="BK1101" s="3">
        <f>VLOOKUP(BJ1101,Def!$A$2:$Z$34,23,0)</f>
        <v>113.4</v>
      </c>
      <c r="BL1101" s="3">
        <f>VLOOKUP(BJ1101,Def!$A$2:$Z$34,16,0)</f>
        <v>235.4</v>
      </c>
      <c r="BM1101" s="3">
        <f>VLOOKUP(BJ1101,Def!$A$2:$Z$34,17,0)</f>
        <v>5</v>
      </c>
      <c r="BN1101" s="3">
        <f>VLOOKUP(BJ1101,Def!$A$2:$Z$34,24,0)</f>
        <v>3</v>
      </c>
      <c r="BO1101" s="1">
        <f t="shared" ca="1" si="255"/>
        <v>0</v>
      </c>
      <c r="BP1101" s="1">
        <f t="shared" ca="1" si="256"/>
        <v>0</v>
      </c>
      <c r="BQ1101" s="1">
        <f t="shared" ca="1" si="257"/>
        <v>0</v>
      </c>
      <c r="BR1101" s="1">
        <f t="shared" ca="1" si="258"/>
        <v>0</v>
      </c>
      <c r="BS1101" s="1">
        <f t="shared" ca="1" si="259"/>
        <v>1.6</v>
      </c>
      <c r="BT1101" s="1">
        <f t="shared" ca="1" si="260"/>
        <v>6</v>
      </c>
      <c r="BU1101" s="1">
        <f t="shared" ca="1" si="261"/>
        <v>0</v>
      </c>
      <c r="BV1101" s="1">
        <f t="shared" ca="1" si="262"/>
        <v>0.5</v>
      </c>
      <c r="BW1101" s="1">
        <f t="shared" ca="1" si="263"/>
        <v>2</v>
      </c>
      <c r="BX1101" s="1">
        <f t="shared" ca="1" si="264"/>
        <v>0</v>
      </c>
      <c r="BY1101" s="1">
        <f t="shared" ca="1" si="265"/>
        <v>0</v>
      </c>
      <c r="BZ1101" s="1">
        <f t="shared" ca="1" si="266"/>
        <v>0</v>
      </c>
      <c r="CA1101" s="1">
        <f t="shared" ca="1" si="267"/>
        <v>0</v>
      </c>
      <c r="CB1101" s="1">
        <f t="shared" ca="1" si="268"/>
        <v>0</v>
      </c>
      <c r="CC1101" s="1">
        <f t="shared" ca="1" si="269"/>
        <v>10.1</v>
      </c>
    </row>
    <row r="1102" spans="1:81" hidden="1" x14ac:dyDescent="0.25">
      <c r="A1102" s="1" t="s">
        <v>1397</v>
      </c>
      <c r="B1102" s="1" t="s">
        <v>1398</v>
      </c>
      <c r="C1102" s="1" t="s">
        <v>135</v>
      </c>
      <c r="D1102" s="1" t="s">
        <v>1396</v>
      </c>
      <c r="E1102" s="1" t="s">
        <v>69</v>
      </c>
      <c r="AU1102">
        <v>19</v>
      </c>
      <c r="AV1102">
        <v>0</v>
      </c>
      <c r="AW1102">
        <v>4</v>
      </c>
      <c r="AX1102">
        <v>0</v>
      </c>
      <c r="AY1102">
        <v>0</v>
      </c>
      <c r="AZ1102">
        <v>0</v>
      </c>
      <c r="BA1102">
        <v>46</v>
      </c>
      <c r="BB1102">
        <v>3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14</v>
      </c>
      <c r="BI1102" s="3">
        <v>1</v>
      </c>
      <c r="BJ1102" s="3" t="str">
        <f t="array" ref="BJ1102">IF(C1102="yes",VLOOKUP(BI1102&amp;D1102,CHOOSE({1,2},Schedule_2015!$A$2:$A$257&amp;Schedule_2015!$B$2:$B$257,Schedule_2015!$C$2:$C$257),2,0),VLOOKUP(BI1102&amp;D1102,CHOOSE({1,2},Schedule_2015!$A$2:$A$257&amp;Schedule_2015!$C$2:$C$257,Schedule_2015!$B$2:$B$257),2,0))</f>
        <v>DAL</v>
      </c>
      <c r="BK1102" s="3">
        <f>VLOOKUP(BJ1102,Def!$A$2:$Z$34,23,0)</f>
        <v>113.4</v>
      </c>
      <c r="BL1102" s="3">
        <f>VLOOKUP(BJ1102,Def!$A$2:$Z$34,16,0)</f>
        <v>235.4</v>
      </c>
      <c r="BM1102" s="3">
        <f>VLOOKUP(BJ1102,Def!$A$2:$Z$34,17,0)</f>
        <v>5</v>
      </c>
      <c r="BN1102" s="3">
        <f>VLOOKUP(BJ1102,Def!$A$2:$Z$34,24,0)</f>
        <v>3</v>
      </c>
      <c r="BO1102" s="1">
        <f t="shared" ca="1" si="255"/>
        <v>0</v>
      </c>
      <c r="BP1102" s="1">
        <f t="shared" ca="1" si="256"/>
        <v>0</v>
      </c>
      <c r="BQ1102" s="1">
        <f t="shared" ca="1" si="257"/>
        <v>0</v>
      </c>
      <c r="BR1102" s="1">
        <f t="shared" ca="1" si="258"/>
        <v>0</v>
      </c>
      <c r="BS1102" s="1">
        <f t="shared" ca="1" si="259"/>
        <v>1.4000000000000001</v>
      </c>
      <c r="BT1102" s="1">
        <f t="shared" ca="1" si="260"/>
        <v>0</v>
      </c>
      <c r="BU1102" s="1">
        <f t="shared" ca="1" si="261"/>
        <v>0</v>
      </c>
      <c r="BV1102" s="1">
        <f t="shared" ca="1" si="262"/>
        <v>4.6000000000000005</v>
      </c>
      <c r="BW1102" s="1">
        <f t="shared" ca="1" si="263"/>
        <v>4</v>
      </c>
      <c r="BX1102" s="1">
        <f t="shared" ca="1" si="264"/>
        <v>0</v>
      </c>
      <c r="BY1102" s="1">
        <f t="shared" ca="1" si="265"/>
        <v>0</v>
      </c>
      <c r="BZ1102" s="1">
        <f t="shared" ca="1" si="266"/>
        <v>0</v>
      </c>
      <c r="CA1102" s="1">
        <f t="shared" ca="1" si="267"/>
        <v>0</v>
      </c>
      <c r="CB1102" s="1">
        <f t="shared" ca="1" si="268"/>
        <v>0</v>
      </c>
      <c r="CC1102" s="1">
        <f t="shared" ca="1" si="269"/>
        <v>10</v>
      </c>
    </row>
    <row r="1103" spans="1:81" hidden="1" x14ac:dyDescent="0.25">
      <c r="A1103" s="1" t="s">
        <v>1399</v>
      </c>
      <c r="B1103" s="1" t="s">
        <v>1400</v>
      </c>
      <c r="C1103" s="1" t="s">
        <v>135</v>
      </c>
      <c r="D1103" s="1" t="s">
        <v>1396</v>
      </c>
      <c r="E1103" s="1" t="s">
        <v>76</v>
      </c>
      <c r="AU1103">
        <v>16</v>
      </c>
      <c r="AV1103">
        <v>0</v>
      </c>
      <c r="AW1103">
        <v>5</v>
      </c>
      <c r="AX1103">
        <v>0</v>
      </c>
      <c r="AY1103">
        <v>0</v>
      </c>
      <c r="AZ1103">
        <v>0</v>
      </c>
      <c r="BA1103">
        <v>44</v>
      </c>
      <c r="BI1103" s="3">
        <v>1</v>
      </c>
      <c r="BJ1103" s="3" t="str">
        <f t="array" ref="BJ1103">IF(C1103="yes",VLOOKUP(BI1103&amp;D1103,CHOOSE({1,2},Schedule_2015!$A$2:$A$257&amp;Schedule_2015!$B$2:$B$257,Schedule_2015!$C$2:$C$257),2,0),VLOOKUP(BI1103&amp;D1103,CHOOSE({1,2},Schedule_2015!$A$2:$A$257&amp;Schedule_2015!$C$2:$C$257,Schedule_2015!$B$2:$B$257),2,0))</f>
        <v>DAL</v>
      </c>
      <c r="BK1103" s="3">
        <f>VLOOKUP(BJ1103,Def!$A$2:$Z$34,23,0)</f>
        <v>113.4</v>
      </c>
      <c r="BL1103" s="3">
        <f>VLOOKUP(BJ1103,Def!$A$2:$Z$34,16,0)</f>
        <v>235.4</v>
      </c>
      <c r="BM1103" s="3">
        <f>VLOOKUP(BJ1103,Def!$A$2:$Z$34,17,0)</f>
        <v>5</v>
      </c>
      <c r="BN1103" s="3">
        <f>VLOOKUP(BJ1103,Def!$A$2:$Z$34,24,0)</f>
        <v>3</v>
      </c>
      <c r="BO1103" s="1">
        <f t="shared" ca="1" si="255"/>
        <v>0</v>
      </c>
      <c r="BP1103" s="1">
        <f t="shared" ca="1" si="256"/>
        <v>0</v>
      </c>
      <c r="BQ1103" s="1">
        <f t="shared" ca="1" si="257"/>
        <v>0</v>
      </c>
      <c r="BR1103" s="1">
        <f t="shared" ca="1" si="258"/>
        <v>0</v>
      </c>
      <c r="BS1103" s="1">
        <f t="shared" ca="1" si="259"/>
        <v>0</v>
      </c>
      <c r="BT1103" s="1">
        <f t="shared" ca="1" si="260"/>
        <v>0</v>
      </c>
      <c r="BU1103" s="1">
        <f t="shared" ca="1" si="261"/>
        <v>0</v>
      </c>
      <c r="BV1103" s="1">
        <f t="shared" ca="1" si="262"/>
        <v>4.4000000000000004</v>
      </c>
      <c r="BW1103" s="1">
        <f t="shared" ca="1" si="263"/>
        <v>5</v>
      </c>
      <c r="BX1103" s="1">
        <f t="shared" ca="1" si="264"/>
        <v>0</v>
      </c>
      <c r="BY1103" s="1">
        <f t="shared" ca="1" si="265"/>
        <v>0</v>
      </c>
      <c r="BZ1103" s="1">
        <f t="shared" ca="1" si="266"/>
        <v>0</v>
      </c>
      <c r="CA1103" s="1">
        <f t="shared" ca="1" si="267"/>
        <v>0</v>
      </c>
      <c r="CB1103" s="1">
        <f t="shared" ca="1" si="268"/>
        <v>0</v>
      </c>
      <c r="CC1103" s="1">
        <f t="shared" ca="1" si="269"/>
        <v>9.4</v>
      </c>
    </row>
    <row r="1104" spans="1:81" hidden="1" x14ac:dyDescent="0.25">
      <c r="A1104" s="1" t="s">
        <v>439</v>
      </c>
      <c r="B1104" s="1" t="s">
        <v>2067</v>
      </c>
      <c r="C1104" s="1" t="s">
        <v>62</v>
      </c>
      <c r="D1104" s="1" t="s">
        <v>263</v>
      </c>
      <c r="E1104" s="1" t="s">
        <v>79</v>
      </c>
      <c r="AU1104">
        <v>8</v>
      </c>
      <c r="AV1104">
        <v>3</v>
      </c>
      <c r="AW1104">
        <v>2</v>
      </c>
      <c r="AX1104">
        <v>1</v>
      </c>
      <c r="AY1104">
        <v>0</v>
      </c>
      <c r="AZ1104">
        <v>0</v>
      </c>
      <c r="BA1104">
        <v>11</v>
      </c>
      <c r="BI1104" s="3">
        <v>4</v>
      </c>
      <c r="BJ1104" s="3" t="str">
        <f t="array" ref="BJ1104">IF(C1104="yes",VLOOKUP(BI1104&amp;D1104,CHOOSE({1,2},Schedule_2015!$A$2:$A$257&amp;Schedule_2015!$B$2:$B$257,Schedule_2015!$C$2:$C$257),2,0),VLOOKUP(BI1104&amp;D1104,CHOOSE({1,2},Schedule_2015!$A$2:$A$257&amp;Schedule_2015!$C$2:$C$257,Schedule_2015!$B$2:$B$257),2,0))</f>
        <v>DAL</v>
      </c>
      <c r="BK1104" s="3">
        <f>VLOOKUP(BJ1104,Def!$A$2:$Z$34,23,0)</f>
        <v>113.4</v>
      </c>
      <c r="BL1104" s="3">
        <f>VLOOKUP(BJ1104,Def!$A$2:$Z$34,16,0)</f>
        <v>235.4</v>
      </c>
      <c r="BM1104" s="3">
        <f>VLOOKUP(BJ1104,Def!$A$2:$Z$34,17,0)</f>
        <v>5</v>
      </c>
      <c r="BN1104" s="3">
        <f>VLOOKUP(BJ1104,Def!$A$2:$Z$34,24,0)</f>
        <v>3</v>
      </c>
      <c r="BO1104" s="1">
        <f t="shared" ca="1" si="255"/>
        <v>0</v>
      </c>
      <c r="BP1104" s="1">
        <f t="shared" ca="1" si="256"/>
        <v>0</v>
      </c>
      <c r="BQ1104" s="1">
        <f t="shared" ca="1" si="257"/>
        <v>0</v>
      </c>
      <c r="BR1104" s="1">
        <f t="shared" ca="1" si="258"/>
        <v>0</v>
      </c>
      <c r="BS1104" s="1">
        <f t="shared" ca="1" si="259"/>
        <v>0</v>
      </c>
      <c r="BT1104" s="1">
        <f t="shared" ca="1" si="260"/>
        <v>0</v>
      </c>
      <c r="BU1104" s="1">
        <f t="shared" ca="1" si="261"/>
        <v>0</v>
      </c>
      <c r="BV1104" s="1">
        <f t="shared" ca="1" si="262"/>
        <v>1.1000000000000001</v>
      </c>
      <c r="BW1104" s="1">
        <f t="shared" ca="1" si="263"/>
        <v>2</v>
      </c>
      <c r="BX1104" s="1">
        <f t="shared" ca="1" si="264"/>
        <v>6</v>
      </c>
      <c r="BY1104" s="1">
        <f t="shared" ca="1" si="265"/>
        <v>0</v>
      </c>
      <c r="BZ1104" s="1">
        <f t="shared" ca="1" si="266"/>
        <v>0</v>
      </c>
      <c r="CA1104" s="1">
        <f t="shared" ca="1" si="267"/>
        <v>0</v>
      </c>
      <c r="CB1104" s="1">
        <f t="shared" ca="1" si="268"/>
        <v>0</v>
      </c>
      <c r="CC1104" s="1">
        <f t="shared" ca="1" si="269"/>
        <v>9.1</v>
      </c>
    </row>
    <row r="1105" spans="1:81" hidden="1" x14ac:dyDescent="0.25">
      <c r="A1105" s="1" t="s">
        <v>1394</v>
      </c>
      <c r="B1105" s="1" t="s">
        <v>1395</v>
      </c>
      <c r="C1105" s="1" t="s">
        <v>135</v>
      </c>
      <c r="D1105" s="1" t="s">
        <v>1396</v>
      </c>
      <c r="E1105" s="1" t="s">
        <v>64</v>
      </c>
      <c r="AD1105">
        <v>36</v>
      </c>
      <c r="AE1105">
        <v>20</v>
      </c>
      <c r="AF1105">
        <v>0</v>
      </c>
      <c r="AG1105">
        <v>0</v>
      </c>
      <c r="AH1105">
        <v>0</v>
      </c>
      <c r="AI1105">
        <v>0</v>
      </c>
      <c r="AJ1105">
        <v>193</v>
      </c>
      <c r="BB1105">
        <v>1</v>
      </c>
      <c r="BC1105">
        <v>8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3">
        <v>1</v>
      </c>
      <c r="BJ1105" s="3" t="str">
        <f t="array" ref="BJ1105">IF(C1105="yes",VLOOKUP(BI1105&amp;D1105,CHOOSE({1,2},Schedule_2015!$A$2:$A$257&amp;Schedule_2015!$B$2:$B$257,Schedule_2015!$C$2:$C$257),2,0),VLOOKUP(BI1105&amp;D1105,CHOOSE({1,2},Schedule_2015!$A$2:$A$257&amp;Schedule_2015!$C$2:$C$257,Schedule_2015!$B$2:$B$257),2,0))</f>
        <v>DAL</v>
      </c>
      <c r="BK1105" s="3">
        <f>VLOOKUP(BJ1105,Def!$A$2:$Z$34,23,0)</f>
        <v>113.4</v>
      </c>
      <c r="BL1105" s="3">
        <f>VLOOKUP(BJ1105,Def!$A$2:$Z$34,16,0)</f>
        <v>235.4</v>
      </c>
      <c r="BM1105" s="3">
        <f>VLOOKUP(BJ1105,Def!$A$2:$Z$34,17,0)</f>
        <v>5</v>
      </c>
      <c r="BN1105" s="3">
        <f>VLOOKUP(BJ1105,Def!$A$2:$Z$34,24,0)</f>
        <v>3</v>
      </c>
      <c r="BO1105" s="1">
        <f t="shared" ca="1" si="255"/>
        <v>0</v>
      </c>
      <c r="BP1105" s="1">
        <f t="shared" ca="1" si="256"/>
        <v>7.72</v>
      </c>
      <c r="BQ1105" s="1">
        <f t="shared" ca="1" si="257"/>
        <v>0</v>
      </c>
      <c r="BR1105" s="1">
        <f t="shared" ca="1" si="258"/>
        <v>0</v>
      </c>
      <c r="BS1105" s="1">
        <f t="shared" ca="1" si="259"/>
        <v>0.8</v>
      </c>
      <c r="BT1105" s="1">
        <f t="shared" ca="1" si="260"/>
        <v>0</v>
      </c>
      <c r="BU1105" s="1">
        <f t="shared" ca="1" si="261"/>
        <v>0</v>
      </c>
      <c r="BV1105" s="1">
        <f t="shared" ca="1" si="262"/>
        <v>0</v>
      </c>
      <c r="BW1105" s="1">
        <f t="shared" ca="1" si="263"/>
        <v>0</v>
      </c>
      <c r="BX1105" s="1">
        <f t="shared" ca="1" si="264"/>
        <v>0</v>
      </c>
      <c r="BY1105" s="1">
        <f t="shared" ca="1" si="265"/>
        <v>0</v>
      </c>
      <c r="BZ1105" s="1">
        <f t="shared" ca="1" si="266"/>
        <v>0</v>
      </c>
      <c r="CA1105" s="1">
        <f t="shared" ca="1" si="267"/>
        <v>0</v>
      </c>
      <c r="CB1105" s="1">
        <f t="shared" ca="1" si="268"/>
        <v>0</v>
      </c>
      <c r="CC1105" s="1">
        <f t="shared" ca="1" si="269"/>
        <v>8.52</v>
      </c>
    </row>
    <row r="1106" spans="1:81" hidden="1" x14ac:dyDescent="0.25">
      <c r="A1106" s="1" t="s">
        <v>544</v>
      </c>
      <c r="B1106" s="1" t="s">
        <v>545</v>
      </c>
      <c r="C1106" s="1" t="s">
        <v>135</v>
      </c>
      <c r="D1106" s="1" t="s">
        <v>532</v>
      </c>
      <c r="E1106" s="1" t="s">
        <v>76</v>
      </c>
      <c r="AU1106">
        <v>21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45</v>
      </c>
      <c r="BI1106" s="3">
        <v>3</v>
      </c>
      <c r="BJ1106" s="3" t="str">
        <f t="array" ref="BJ1106">IF(C1106="yes",VLOOKUP(BI1106&amp;D1106,CHOOSE({1,2},Schedule_2015!$A$2:$A$257&amp;Schedule_2015!$B$2:$B$257,Schedule_2015!$C$2:$C$257),2,0),VLOOKUP(BI1106&amp;D1106,CHOOSE({1,2},Schedule_2015!$A$2:$A$257&amp;Schedule_2015!$C$2:$C$257,Schedule_2015!$B$2:$B$257),2,0))</f>
        <v>DAL</v>
      </c>
      <c r="BK1106" s="3">
        <f>VLOOKUP(BJ1106,Def!$A$2:$Z$34,23,0)</f>
        <v>113.4</v>
      </c>
      <c r="BL1106" s="3">
        <f>VLOOKUP(BJ1106,Def!$A$2:$Z$34,16,0)</f>
        <v>235.4</v>
      </c>
      <c r="BM1106" s="3">
        <f>VLOOKUP(BJ1106,Def!$A$2:$Z$34,17,0)</f>
        <v>5</v>
      </c>
      <c r="BN1106" s="3">
        <f>VLOOKUP(BJ1106,Def!$A$2:$Z$34,24,0)</f>
        <v>3</v>
      </c>
      <c r="BO1106" s="1">
        <f t="shared" ca="1" si="255"/>
        <v>0</v>
      </c>
      <c r="BP1106" s="1">
        <f t="shared" ca="1" si="256"/>
        <v>0</v>
      </c>
      <c r="BQ1106" s="1">
        <f t="shared" ca="1" si="257"/>
        <v>0</v>
      </c>
      <c r="BR1106" s="1">
        <f t="shared" ca="1" si="258"/>
        <v>0</v>
      </c>
      <c r="BS1106" s="1">
        <f t="shared" ca="1" si="259"/>
        <v>0</v>
      </c>
      <c r="BT1106" s="1">
        <f t="shared" ca="1" si="260"/>
        <v>0</v>
      </c>
      <c r="BU1106" s="1">
        <f t="shared" ca="1" si="261"/>
        <v>0</v>
      </c>
      <c r="BV1106" s="1">
        <f t="shared" ca="1" si="262"/>
        <v>4.5</v>
      </c>
      <c r="BW1106" s="1">
        <f t="shared" ca="1" si="263"/>
        <v>3</v>
      </c>
      <c r="BX1106" s="1">
        <f t="shared" ca="1" si="264"/>
        <v>0</v>
      </c>
      <c r="BY1106" s="1">
        <f t="shared" ca="1" si="265"/>
        <v>0</v>
      </c>
      <c r="BZ1106" s="1">
        <f t="shared" ca="1" si="266"/>
        <v>0</v>
      </c>
      <c r="CA1106" s="1">
        <f t="shared" ca="1" si="267"/>
        <v>0</v>
      </c>
      <c r="CB1106" s="1">
        <f t="shared" ca="1" si="268"/>
        <v>0</v>
      </c>
      <c r="CC1106" s="1">
        <f t="shared" ca="1" si="269"/>
        <v>7.5</v>
      </c>
    </row>
    <row r="1107" spans="1:81" hidden="1" x14ac:dyDescent="0.25">
      <c r="A1107" s="1" t="s">
        <v>1235</v>
      </c>
      <c r="B1107" s="1" t="s">
        <v>1236</v>
      </c>
      <c r="C1107" s="1" t="s">
        <v>135</v>
      </c>
      <c r="D1107" s="1" t="s">
        <v>1232</v>
      </c>
      <c r="E1107" s="1" t="s">
        <v>69</v>
      </c>
      <c r="BB1107">
        <v>13</v>
      </c>
      <c r="BC1107">
        <v>34</v>
      </c>
      <c r="BD1107">
        <v>0</v>
      </c>
      <c r="BE1107">
        <v>0</v>
      </c>
      <c r="BF1107">
        <v>0</v>
      </c>
      <c r="BG1107">
        <v>0</v>
      </c>
      <c r="BH1107">
        <v>74</v>
      </c>
      <c r="BI1107" s="3">
        <v>5</v>
      </c>
      <c r="BJ1107" s="3" t="str">
        <f t="array" ref="BJ1107">IF(C1107="yes",VLOOKUP(BI1107&amp;D1107,CHOOSE({1,2},Schedule_2015!$A$2:$A$257&amp;Schedule_2015!$B$2:$B$257,Schedule_2015!$C$2:$C$257),2,0),VLOOKUP(BI1107&amp;D1107,CHOOSE({1,2},Schedule_2015!$A$2:$A$257&amp;Schedule_2015!$C$2:$C$257,Schedule_2015!$B$2:$B$257),2,0))</f>
        <v>DAL</v>
      </c>
      <c r="BK1107" s="3">
        <f>VLOOKUP(BJ1107,Def!$A$2:$Z$34,23,0)</f>
        <v>113.4</v>
      </c>
      <c r="BL1107" s="3">
        <f>VLOOKUP(BJ1107,Def!$A$2:$Z$34,16,0)</f>
        <v>235.4</v>
      </c>
      <c r="BM1107" s="3">
        <f>VLOOKUP(BJ1107,Def!$A$2:$Z$34,17,0)</f>
        <v>5</v>
      </c>
      <c r="BN1107" s="3">
        <f>VLOOKUP(BJ1107,Def!$A$2:$Z$34,24,0)</f>
        <v>3</v>
      </c>
      <c r="BO1107" s="1">
        <f t="shared" ca="1" si="255"/>
        <v>0</v>
      </c>
      <c r="BP1107" s="1">
        <f t="shared" ca="1" si="256"/>
        <v>0</v>
      </c>
      <c r="BQ1107" s="1">
        <f t="shared" ca="1" si="257"/>
        <v>0</v>
      </c>
      <c r="BR1107" s="1">
        <f t="shared" ca="1" si="258"/>
        <v>0</v>
      </c>
      <c r="BS1107" s="1">
        <f t="shared" ca="1" si="259"/>
        <v>7.4</v>
      </c>
      <c r="BT1107" s="1">
        <f t="shared" ca="1" si="260"/>
        <v>0</v>
      </c>
      <c r="BU1107" s="1">
        <f t="shared" ca="1" si="261"/>
        <v>0</v>
      </c>
      <c r="BV1107" s="1">
        <f t="shared" ca="1" si="262"/>
        <v>0</v>
      </c>
      <c r="BW1107" s="1">
        <f t="shared" ca="1" si="263"/>
        <v>0</v>
      </c>
      <c r="BX1107" s="1">
        <f t="shared" ca="1" si="264"/>
        <v>0</v>
      </c>
      <c r="BY1107" s="1">
        <f t="shared" ca="1" si="265"/>
        <v>0</v>
      </c>
      <c r="BZ1107" s="1">
        <f t="shared" ca="1" si="266"/>
        <v>0</v>
      </c>
      <c r="CA1107" s="1">
        <f t="shared" ca="1" si="267"/>
        <v>0</v>
      </c>
      <c r="CB1107" s="1">
        <f t="shared" ca="1" si="268"/>
        <v>0</v>
      </c>
      <c r="CC1107" s="1">
        <f t="shared" ca="1" si="269"/>
        <v>7.4</v>
      </c>
    </row>
    <row r="1108" spans="1:81" hidden="1" x14ac:dyDescent="0.25">
      <c r="A1108" s="1" t="s">
        <v>270</v>
      </c>
      <c r="B1108" s="1" t="s">
        <v>271</v>
      </c>
      <c r="C1108" s="1" t="s">
        <v>62</v>
      </c>
      <c r="D1108" s="1" t="s">
        <v>263</v>
      </c>
      <c r="E1108" s="1" t="s">
        <v>76</v>
      </c>
      <c r="AU1108">
        <v>13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25</v>
      </c>
      <c r="BI1108" s="3">
        <v>4</v>
      </c>
      <c r="BJ1108" s="3" t="str">
        <f t="array" ref="BJ1108">IF(C1108="yes",VLOOKUP(BI1108&amp;D1108,CHOOSE({1,2},Schedule_2015!$A$2:$A$257&amp;Schedule_2015!$B$2:$B$257,Schedule_2015!$C$2:$C$257),2,0),VLOOKUP(BI1108&amp;D1108,CHOOSE({1,2},Schedule_2015!$A$2:$A$257&amp;Schedule_2015!$C$2:$C$257,Schedule_2015!$B$2:$B$257),2,0))</f>
        <v>DAL</v>
      </c>
      <c r="BK1108" s="3">
        <f>VLOOKUP(BJ1108,Def!$A$2:$Z$34,23,0)</f>
        <v>113.4</v>
      </c>
      <c r="BL1108" s="3">
        <f>VLOOKUP(BJ1108,Def!$A$2:$Z$34,16,0)</f>
        <v>235.4</v>
      </c>
      <c r="BM1108" s="3">
        <f>VLOOKUP(BJ1108,Def!$A$2:$Z$34,17,0)</f>
        <v>5</v>
      </c>
      <c r="BN1108" s="3">
        <f>VLOOKUP(BJ1108,Def!$A$2:$Z$34,24,0)</f>
        <v>3</v>
      </c>
      <c r="BO1108" s="1">
        <f t="shared" ca="1" si="255"/>
        <v>0</v>
      </c>
      <c r="BP1108" s="1">
        <f t="shared" ca="1" si="256"/>
        <v>0</v>
      </c>
      <c r="BQ1108" s="1">
        <f t="shared" ca="1" si="257"/>
        <v>0</v>
      </c>
      <c r="BR1108" s="1">
        <f t="shared" ca="1" si="258"/>
        <v>0</v>
      </c>
      <c r="BS1108" s="1">
        <f t="shared" ca="1" si="259"/>
        <v>0</v>
      </c>
      <c r="BT1108" s="1">
        <f t="shared" ca="1" si="260"/>
        <v>0</v>
      </c>
      <c r="BU1108" s="1">
        <f t="shared" ca="1" si="261"/>
        <v>0</v>
      </c>
      <c r="BV1108" s="1">
        <f t="shared" ca="1" si="262"/>
        <v>2.5</v>
      </c>
      <c r="BW1108" s="1">
        <f t="shared" ca="1" si="263"/>
        <v>4</v>
      </c>
      <c r="BX1108" s="1">
        <f t="shared" ca="1" si="264"/>
        <v>0</v>
      </c>
      <c r="BY1108" s="1">
        <f t="shared" ca="1" si="265"/>
        <v>0</v>
      </c>
      <c r="BZ1108" s="1">
        <f t="shared" ca="1" si="266"/>
        <v>0</v>
      </c>
      <c r="CA1108" s="1">
        <f t="shared" ca="1" si="267"/>
        <v>0</v>
      </c>
      <c r="CB1108" s="1">
        <f t="shared" ca="1" si="268"/>
        <v>0</v>
      </c>
      <c r="CC1108" s="1">
        <f t="shared" ca="1" si="269"/>
        <v>6.5</v>
      </c>
    </row>
    <row r="1109" spans="1:81" hidden="1" x14ac:dyDescent="0.25">
      <c r="A1109" s="1" t="s">
        <v>1136</v>
      </c>
      <c r="B1109" s="1" t="s">
        <v>2121</v>
      </c>
      <c r="C1109" s="1" t="s">
        <v>135</v>
      </c>
      <c r="D1109" s="1" t="s">
        <v>1396</v>
      </c>
      <c r="E1109" s="1" t="s">
        <v>79</v>
      </c>
      <c r="AU1109">
        <v>13</v>
      </c>
      <c r="AV1109">
        <v>0</v>
      </c>
      <c r="AW1109">
        <v>3</v>
      </c>
      <c r="AX1109">
        <v>0</v>
      </c>
      <c r="AY1109">
        <v>0</v>
      </c>
      <c r="AZ1109">
        <v>0</v>
      </c>
      <c r="BA1109">
        <v>33</v>
      </c>
      <c r="BI1109" s="3">
        <v>1</v>
      </c>
      <c r="BJ1109" s="3" t="str">
        <f t="array" ref="BJ1109">IF(C1109="yes",VLOOKUP(BI1109&amp;D1109,CHOOSE({1,2},Schedule_2015!$A$2:$A$257&amp;Schedule_2015!$B$2:$B$257,Schedule_2015!$C$2:$C$257),2,0),VLOOKUP(BI1109&amp;D1109,CHOOSE({1,2},Schedule_2015!$A$2:$A$257&amp;Schedule_2015!$C$2:$C$257,Schedule_2015!$B$2:$B$257),2,0))</f>
        <v>DAL</v>
      </c>
      <c r="BK1109" s="3">
        <f>VLOOKUP(BJ1109,Def!$A$2:$Z$34,23,0)</f>
        <v>113.4</v>
      </c>
      <c r="BL1109" s="3">
        <f>VLOOKUP(BJ1109,Def!$A$2:$Z$34,16,0)</f>
        <v>235.4</v>
      </c>
      <c r="BM1109" s="3">
        <f>VLOOKUP(BJ1109,Def!$A$2:$Z$34,17,0)</f>
        <v>5</v>
      </c>
      <c r="BN1109" s="3">
        <f>VLOOKUP(BJ1109,Def!$A$2:$Z$34,24,0)</f>
        <v>3</v>
      </c>
      <c r="BO1109" s="1">
        <f t="shared" ca="1" si="255"/>
        <v>0</v>
      </c>
      <c r="BP1109" s="1">
        <f t="shared" ca="1" si="256"/>
        <v>0</v>
      </c>
      <c r="BQ1109" s="1">
        <f t="shared" ca="1" si="257"/>
        <v>0</v>
      </c>
      <c r="BR1109" s="1">
        <f t="shared" ca="1" si="258"/>
        <v>0</v>
      </c>
      <c r="BS1109" s="1">
        <f t="shared" ca="1" si="259"/>
        <v>0</v>
      </c>
      <c r="BT1109" s="1">
        <f t="shared" ca="1" si="260"/>
        <v>0</v>
      </c>
      <c r="BU1109" s="1">
        <f t="shared" ca="1" si="261"/>
        <v>0</v>
      </c>
      <c r="BV1109" s="1">
        <f t="shared" ca="1" si="262"/>
        <v>3.3000000000000003</v>
      </c>
      <c r="BW1109" s="1">
        <f t="shared" ca="1" si="263"/>
        <v>3</v>
      </c>
      <c r="BX1109" s="1">
        <f t="shared" ca="1" si="264"/>
        <v>0</v>
      </c>
      <c r="BY1109" s="1">
        <f t="shared" ca="1" si="265"/>
        <v>0</v>
      </c>
      <c r="BZ1109" s="1">
        <f t="shared" ca="1" si="266"/>
        <v>0</v>
      </c>
      <c r="CA1109" s="1">
        <f t="shared" ca="1" si="267"/>
        <v>0</v>
      </c>
      <c r="CB1109" s="1">
        <f t="shared" ca="1" si="268"/>
        <v>0</v>
      </c>
      <c r="CC1109" s="1">
        <f t="shared" ca="1" si="269"/>
        <v>6.3000000000000007</v>
      </c>
    </row>
    <row r="1110" spans="1:81" hidden="1" x14ac:dyDescent="0.25">
      <c r="A1110" s="1" t="s">
        <v>215</v>
      </c>
      <c r="B1110" s="1" t="s">
        <v>216</v>
      </c>
      <c r="C1110" s="1" t="s">
        <v>62</v>
      </c>
      <c r="D1110" s="1" t="s">
        <v>202</v>
      </c>
      <c r="E1110" s="1" t="s">
        <v>76</v>
      </c>
      <c r="AU1110">
        <v>12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31</v>
      </c>
      <c r="BI1110" s="3">
        <v>2</v>
      </c>
      <c r="BJ1110" s="3" t="str">
        <f t="array" ref="BJ1110">IF(C1110="yes",VLOOKUP(BI1110&amp;D1110,CHOOSE({1,2},Schedule_2015!$A$2:$A$257&amp;Schedule_2015!$B$2:$B$257,Schedule_2015!$C$2:$C$257),2,0),VLOOKUP(BI1110&amp;D1110,CHOOSE({1,2},Schedule_2015!$A$2:$A$257&amp;Schedule_2015!$C$2:$C$257,Schedule_2015!$B$2:$B$257),2,0))</f>
        <v>DAL</v>
      </c>
      <c r="BK1110" s="3">
        <f>VLOOKUP(BJ1110,Def!$A$2:$Z$34,23,0)</f>
        <v>113.4</v>
      </c>
      <c r="BL1110" s="3">
        <f>VLOOKUP(BJ1110,Def!$A$2:$Z$34,16,0)</f>
        <v>235.4</v>
      </c>
      <c r="BM1110" s="3">
        <f>VLOOKUP(BJ1110,Def!$A$2:$Z$34,17,0)</f>
        <v>5</v>
      </c>
      <c r="BN1110" s="3">
        <f>VLOOKUP(BJ1110,Def!$A$2:$Z$34,24,0)</f>
        <v>3</v>
      </c>
      <c r="BO1110" s="1">
        <f t="shared" ca="1" si="255"/>
        <v>0</v>
      </c>
      <c r="BP1110" s="1">
        <f t="shared" ca="1" si="256"/>
        <v>0</v>
      </c>
      <c r="BQ1110" s="1">
        <f t="shared" ca="1" si="257"/>
        <v>0</v>
      </c>
      <c r="BR1110" s="1">
        <f t="shared" ca="1" si="258"/>
        <v>0</v>
      </c>
      <c r="BS1110" s="1">
        <f t="shared" ca="1" si="259"/>
        <v>0</v>
      </c>
      <c r="BT1110" s="1">
        <f t="shared" ca="1" si="260"/>
        <v>0</v>
      </c>
      <c r="BU1110" s="1">
        <f t="shared" ca="1" si="261"/>
        <v>0</v>
      </c>
      <c r="BV1110" s="1">
        <f t="shared" ca="1" si="262"/>
        <v>3.1</v>
      </c>
      <c r="BW1110" s="1">
        <f t="shared" ca="1" si="263"/>
        <v>3</v>
      </c>
      <c r="BX1110" s="1">
        <f t="shared" ca="1" si="264"/>
        <v>0</v>
      </c>
      <c r="BY1110" s="1">
        <f t="shared" ca="1" si="265"/>
        <v>0</v>
      </c>
      <c r="BZ1110" s="1">
        <f t="shared" ca="1" si="266"/>
        <v>0</v>
      </c>
      <c r="CA1110" s="1">
        <f t="shared" ca="1" si="267"/>
        <v>0</v>
      </c>
      <c r="CB1110" s="1">
        <f t="shared" ca="1" si="268"/>
        <v>0</v>
      </c>
      <c r="CC1110" s="1">
        <f t="shared" ca="1" si="269"/>
        <v>6.1</v>
      </c>
    </row>
    <row r="1111" spans="1:81" hidden="1" x14ac:dyDescent="0.25">
      <c r="A1111" s="1" t="s">
        <v>276</v>
      </c>
      <c r="B1111" s="1" t="s">
        <v>277</v>
      </c>
      <c r="C1111" s="1" t="s">
        <v>62</v>
      </c>
      <c r="D1111" s="1" t="s">
        <v>263</v>
      </c>
      <c r="E1111" s="1" t="s">
        <v>79</v>
      </c>
      <c r="AU1111">
        <v>21</v>
      </c>
      <c r="AV1111">
        <v>0</v>
      </c>
      <c r="AW1111">
        <v>3</v>
      </c>
      <c r="AX1111">
        <v>0</v>
      </c>
      <c r="AY1111">
        <v>0</v>
      </c>
      <c r="AZ1111">
        <v>0</v>
      </c>
      <c r="BA1111">
        <v>30</v>
      </c>
      <c r="BI1111" s="3">
        <v>4</v>
      </c>
      <c r="BJ1111" s="3" t="str">
        <f t="array" ref="BJ1111">IF(C1111="yes",VLOOKUP(BI1111&amp;D1111,CHOOSE({1,2},Schedule_2015!$A$2:$A$257&amp;Schedule_2015!$B$2:$B$257,Schedule_2015!$C$2:$C$257),2,0),VLOOKUP(BI1111&amp;D1111,CHOOSE({1,2},Schedule_2015!$A$2:$A$257&amp;Schedule_2015!$C$2:$C$257,Schedule_2015!$B$2:$B$257),2,0))</f>
        <v>DAL</v>
      </c>
      <c r="BK1111" s="3">
        <f>VLOOKUP(BJ1111,Def!$A$2:$Z$34,23,0)</f>
        <v>113.4</v>
      </c>
      <c r="BL1111" s="3">
        <f>VLOOKUP(BJ1111,Def!$A$2:$Z$34,16,0)</f>
        <v>235.4</v>
      </c>
      <c r="BM1111" s="3">
        <f>VLOOKUP(BJ1111,Def!$A$2:$Z$34,17,0)</f>
        <v>5</v>
      </c>
      <c r="BN1111" s="3">
        <f>VLOOKUP(BJ1111,Def!$A$2:$Z$34,24,0)</f>
        <v>3</v>
      </c>
      <c r="BO1111" s="1">
        <f t="shared" ca="1" si="255"/>
        <v>0</v>
      </c>
      <c r="BP1111" s="1">
        <f t="shared" ca="1" si="256"/>
        <v>0</v>
      </c>
      <c r="BQ1111" s="1">
        <f t="shared" ca="1" si="257"/>
        <v>0</v>
      </c>
      <c r="BR1111" s="1">
        <f t="shared" ca="1" si="258"/>
        <v>0</v>
      </c>
      <c r="BS1111" s="1">
        <f t="shared" ca="1" si="259"/>
        <v>0</v>
      </c>
      <c r="BT1111" s="1">
        <f t="shared" ca="1" si="260"/>
        <v>0</v>
      </c>
      <c r="BU1111" s="1">
        <f t="shared" ca="1" si="261"/>
        <v>0</v>
      </c>
      <c r="BV1111" s="1">
        <f t="shared" ca="1" si="262"/>
        <v>3</v>
      </c>
      <c r="BW1111" s="1">
        <f t="shared" ca="1" si="263"/>
        <v>3</v>
      </c>
      <c r="BX1111" s="1">
        <f t="shared" ca="1" si="264"/>
        <v>0</v>
      </c>
      <c r="BY1111" s="1">
        <f t="shared" ca="1" si="265"/>
        <v>0</v>
      </c>
      <c r="BZ1111" s="1">
        <f t="shared" ca="1" si="266"/>
        <v>0</v>
      </c>
      <c r="CA1111" s="1">
        <f t="shared" ca="1" si="267"/>
        <v>0</v>
      </c>
      <c r="CB1111" s="1">
        <f t="shared" ca="1" si="268"/>
        <v>0</v>
      </c>
      <c r="CC1111" s="1">
        <f t="shared" ca="1" si="269"/>
        <v>6</v>
      </c>
    </row>
    <row r="1112" spans="1:81" hidden="1" x14ac:dyDescent="0.25">
      <c r="A1112" s="1" t="s">
        <v>278</v>
      </c>
      <c r="B1112" s="1" t="s">
        <v>279</v>
      </c>
      <c r="C1112" s="1" t="s">
        <v>62</v>
      </c>
      <c r="D1112" s="1" t="s">
        <v>263</v>
      </c>
      <c r="E1112" s="1" t="s">
        <v>76</v>
      </c>
      <c r="AU1112">
        <v>7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19</v>
      </c>
      <c r="BI1112" s="3">
        <v>4</v>
      </c>
      <c r="BJ1112" s="3" t="str">
        <f t="array" ref="BJ1112">IF(C1112="yes",VLOOKUP(BI1112&amp;D1112,CHOOSE({1,2},Schedule_2015!$A$2:$A$257&amp;Schedule_2015!$B$2:$B$257,Schedule_2015!$C$2:$C$257),2,0),VLOOKUP(BI1112&amp;D1112,CHOOSE({1,2},Schedule_2015!$A$2:$A$257&amp;Schedule_2015!$C$2:$C$257,Schedule_2015!$B$2:$B$257),2,0))</f>
        <v>DAL</v>
      </c>
      <c r="BK1112" s="3">
        <f>VLOOKUP(BJ1112,Def!$A$2:$Z$34,23,0)</f>
        <v>113.4</v>
      </c>
      <c r="BL1112" s="3">
        <f>VLOOKUP(BJ1112,Def!$A$2:$Z$34,16,0)</f>
        <v>235.4</v>
      </c>
      <c r="BM1112" s="3">
        <f>VLOOKUP(BJ1112,Def!$A$2:$Z$34,17,0)</f>
        <v>5</v>
      </c>
      <c r="BN1112" s="3">
        <f>VLOOKUP(BJ1112,Def!$A$2:$Z$34,24,0)</f>
        <v>3</v>
      </c>
      <c r="BO1112" s="1">
        <f t="shared" ca="1" si="255"/>
        <v>0</v>
      </c>
      <c r="BP1112" s="1">
        <f t="shared" ca="1" si="256"/>
        <v>0</v>
      </c>
      <c r="BQ1112" s="1">
        <f t="shared" ca="1" si="257"/>
        <v>0</v>
      </c>
      <c r="BR1112" s="1">
        <f t="shared" ca="1" si="258"/>
        <v>0</v>
      </c>
      <c r="BS1112" s="1">
        <f t="shared" ca="1" si="259"/>
        <v>0</v>
      </c>
      <c r="BT1112" s="1">
        <f t="shared" ca="1" si="260"/>
        <v>0</v>
      </c>
      <c r="BU1112" s="1">
        <f t="shared" ca="1" si="261"/>
        <v>0</v>
      </c>
      <c r="BV1112" s="1">
        <f t="shared" ca="1" si="262"/>
        <v>1.9000000000000001</v>
      </c>
      <c r="BW1112" s="1">
        <f t="shared" ca="1" si="263"/>
        <v>4</v>
      </c>
      <c r="BX1112" s="1">
        <f t="shared" ca="1" si="264"/>
        <v>0</v>
      </c>
      <c r="BY1112" s="1">
        <f t="shared" ca="1" si="265"/>
        <v>0</v>
      </c>
      <c r="BZ1112" s="1">
        <f t="shared" ca="1" si="266"/>
        <v>0</v>
      </c>
      <c r="CA1112" s="1">
        <f t="shared" ca="1" si="267"/>
        <v>0</v>
      </c>
      <c r="CB1112" s="1">
        <f t="shared" ca="1" si="268"/>
        <v>0</v>
      </c>
      <c r="CC1112" s="1">
        <f t="shared" ca="1" si="269"/>
        <v>5.9</v>
      </c>
    </row>
    <row r="1113" spans="1:81" hidden="1" x14ac:dyDescent="0.25">
      <c r="A1113" s="1" t="s">
        <v>203</v>
      </c>
      <c r="B1113" s="1" t="s">
        <v>204</v>
      </c>
      <c r="C1113" s="1" t="s">
        <v>62</v>
      </c>
      <c r="D1113" s="1" t="s">
        <v>202</v>
      </c>
      <c r="E1113" s="1" t="s">
        <v>69</v>
      </c>
      <c r="AP1113">
        <v>10</v>
      </c>
      <c r="AQ1113">
        <v>15</v>
      </c>
      <c r="AR1113">
        <v>0</v>
      </c>
      <c r="AS1113">
        <v>2</v>
      </c>
      <c r="AT1113">
        <v>0</v>
      </c>
      <c r="AU1113">
        <v>11</v>
      </c>
      <c r="AV1113">
        <v>0</v>
      </c>
      <c r="AW1113">
        <v>4</v>
      </c>
      <c r="AX1113">
        <v>0</v>
      </c>
      <c r="AY1113">
        <v>0</v>
      </c>
      <c r="AZ1113">
        <v>0</v>
      </c>
      <c r="BA1113">
        <v>23</v>
      </c>
      <c r="BB1113">
        <v>1</v>
      </c>
      <c r="BC1113">
        <v>-4</v>
      </c>
      <c r="BD1113">
        <v>0</v>
      </c>
      <c r="BE1113">
        <v>0</v>
      </c>
      <c r="BF1113">
        <v>0</v>
      </c>
      <c r="BG1113">
        <v>0</v>
      </c>
      <c r="BH1113">
        <v>-4</v>
      </c>
      <c r="BI1113" s="3">
        <v>2</v>
      </c>
      <c r="BJ1113" s="3" t="str">
        <f t="array" ref="BJ1113">IF(C1113="yes",VLOOKUP(BI1113&amp;D1113,CHOOSE({1,2},Schedule_2015!$A$2:$A$257&amp;Schedule_2015!$B$2:$B$257,Schedule_2015!$C$2:$C$257),2,0),VLOOKUP(BI1113&amp;D1113,CHOOSE({1,2},Schedule_2015!$A$2:$A$257&amp;Schedule_2015!$C$2:$C$257,Schedule_2015!$B$2:$B$257),2,0))</f>
        <v>DAL</v>
      </c>
      <c r="BK1113" s="3">
        <f>VLOOKUP(BJ1113,Def!$A$2:$Z$34,23,0)</f>
        <v>113.4</v>
      </c>
      <c r="BL1113" s="3">
        <f>VLOOKUP(BJ1113,Def!$A$2:$Z$34,16,0)</f>
        <v>235.4</v>
      </c>
      <c r="BM1113" s="3">
        <f>VLOOKUP(BJ1113,Def!$A$2:$Z$34,17,0)</f>
        <v>5</v>
      </c>
      <c r="BN1113" s="3">
        <f>VLOOKUP(BJ1113,Def!$A$2:$Z$34,24,0)</f>
        <v>3</v>
      </c>
      <c r="BO1113" s="1">
        <f t="shared" ca="1" si="255"/>
        <v>0</v>
      </c>
      <c r="BP1113" s="1">
        <f t="shared" ca="1" si="256"/>
        <v>0</v>
      </c>
      <c r="BQ1113" s="1">
        <f t="shared" ca="1" si="257"/>
        <v>0</v>
      </c>
      <c r="BR1113" s="1">
        <f t="shared" ca="1" si="258"/>
        <v>0</v>
      </c>
      <c r="BS1113" s="1">
        <f t="shared" ca="1" si="259"/>
        <v>-0.4</v>
      </c>
      <c r="BT1113" s="1">
        <f t="shared" ca="1" si="260"/>
        <v>0</v>
      </c>
      <c r="BU1113" s="1">
        <f t="shared" ca="1" si="261"/>
        <v>0</v>
      </c>
      <c r="BV1113" s="1">
        <f t="shared" ca="1" si="262"/>
        <v>2.3000000000000003</v>
      </c>
      <c r="BW1113" s="1">
        <f t="shared" ca="1" si="263"/>
        <v>4</v>
      </c>
      <c r="BX1113" s="1">
        <f t="shared" ca="1" si="264"/>
        <v>0</v>
      </c>
      <c r="BY1113" s="1">
        <f t="shared" ca="1" si="265"/>
        <v>0</v>
      </c>
      <c r="BZ1113" s="1">
        <f t="shared" ca="1" si="266"/>
        <v>0</v>
      </c>
      <c r="CA1113" s="1">
        <f t="shared" ca="1" si="267"/>
        <v>0</v>
      </c>
      <c r="CB1113" s="1">
        <f t="shared" ca="1" si="268"/>
        <v>0</v>
      </c>
      <c r="CC1113" s="1">
        <f t="shared" ca="1" si="269"/>
        <v>5.9</v>
      </c>
    </row>
    <row r="1114" spans="1:81" hidden="1" x14ac:dyDescent="0.25">
      <c r="A1114" s="1" t="s">
        <v>1412</v>
      </c>
      <c r="B1114" s="1" t="s">
        <v>1413</v>
      </c>
      <c r="C1114" s="1" t="s">
        <v>135</v>
      </c>
      <c r="D1114" s="1" t="s">
        <v>1396</v>
      </c>
      <c r="E1114" s="1" t="s">
        <v>76</v>
      </c>
      <c r="AU1114">
        <v>16</v>
      </c>
      <c r="AV1114">
        <v>0</v>
      </c>
      <c r="AW1114">
        <v>3</v>
      </c>
      <c r="AX1114">
        <v>0</v>
      </c>
      <c r="AY1114">
        <v>0</v>
      </c>
      <c r="AZ1114">
        <v>0</v>
      </c>
      <c r="BA1114">
        <v>23</v>
      </c>
      <c r="BI1114" s="3">
        <v>1</v>
      </c>
      <c r="BJ1114" s="3" t="str">
        <f t="array" ref="BJ1114">IF(C1114="yes",VLOOKUP(BI1114&amp;D1114,CHOOSE({1,2},Schedule_2015!$A$2:$A$257&amp;Schedule_2015!$B$2:$B$257,Schedule_2015!$C$2:$C$257),2,0),VLOOKUP(BI1114&amp;D1114,CHOOSE({1,2},Schedule_2015!$A$2:$A$257&amp;Schedule_2015!$C$2:$C$257,Schedule_2015!$B$2:$B$257),2,0))</f>
        <v>DAL</v>
      </c>
      <c r="BK1114" s="3">
        <f>VLOOKUP(BJ1114,Def!$A$2:$Z$34,23,0)</f>
        <v>113.4</v>
      </c>
      <c r="BL1114" s="3">
        <f>VLOOKUP(BJ1114,Def!$A$2:$Z$34,16,0)</f>
        <v>235.4</v>
      </c>
      <c r="BM1114" s="3">
        <f>VLOOKUP(BJ1114,Def!$A$2:$Z$34,17,0)</f>
        <v>5</v>
      </c>
      <c r="BN1114" s="3">
        <f>VLOOKUP(BJ1114,Def!$A$2:$Z$34,24,0)</f>
        <v>3</v>
      </c>
      <c r="BO1114" s="1">
        <f t="shared" ca="1" si="255"/>
        <v>0</v>
      </c>
      <c r="BP1114" s="1">
        <f t="shared" ca="1" si="256"/>
        <v>0</v>
      </c>
      <c r="BQ1114" s="1">
        <f t="shared" ca="1" si="257"/>
        <v>0</v>
      </c>
      <c r="BR1114" s="1">
        <f t="shared" ca="1" si="258"/>
        <v>0</v>
      </c>
      <c r="BS1114" s="1">
        <f t="shared" ca="1" si="259"/>
        <v>0</v>
      </c>
      <c r="BT1114" s="1">
        <f t="shared" ca="1" si="260"/>
        <v>0</v>
      </c>
      <c r="BU1114" s="1">
        <f t="shared" ca="1" si="261"/>
        <v>0</v>
      </c>
      <c r="BV1114" s="1">
        <f t="shared" ca="1" si="262"/>
        <v>2.3000000000000003</v>
      </c>
      <c r="BW1114" s="1">
        <f t="shared" ca="1" si="263"/>
        <v>3</v>
      </c>
      <c r="BX1114" s="1">
        <f t="shared" ca="1" si="264"/>
        <v>0</v>
      </c>
      <c r="BY1114" s="1">
        <f t="shared" ca="1" si="265"/>
        <v>0</v>
      </c>
      <c r="BZ1114" s="1">
        <f t="shared" ca="1" si="266"/>
        <v>0</v>
      </c>
      <c r="CA1114" s="1">
        <f t="shared" ca="1" si="267"/>
        <v>0</v>
      </c>
      <c r="CB1114" s="1">
        <f t="shared" ca="1" si="268"/>
        <v>0</v>
      </c>
      <c r="CC1114" s="1">
        <f t="shared" ca="1" si="269"/>
        <v>5.3000000000000007</v>
      </c>
    </row>
    <row r="1115" spans="1:81" hidden="1" x14ac:dyDescent="0.25">
      <c r="A1115" s="1" t="s">
        <v>1406</v>
      </c>
      <c r="B1115" s="1" t="s">
        <v>1407</v>
      </c>
      <c r="C1115" s="1" t="s">
        <v>135</v>
      </c>
      <c r="D1115" s="1" t="s">
        <v>1396</v>
      </c>
      <c r="E1115" s="1" t="s">
        <v>79</v>
      </c>
      <c r="AU1115">
        <v>8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21</v>
      </c>
      <c r="BI1115" s="3">
        <v>1</v>
      </c>
      <c r="BJ1115" s="3" t="str">
        <f t="array" ref="BJ1115">IF(C1115="yes",VLOOKUP(BI1115&amp;D1115,CHOOSE({1,2},Schedule_2015!$A$2:$A$257&amp;Schedule_2015!$B$2:$B$257,Schedule_2015!$C$2:$C$257),2,0),VLOOKUP(BI1115&amp;D1115,CHOOSE({1,2},Schedule_2015!$A$2:$A$257&amp;Schedule_2015!$C$2:$C$257,Schedule_2015!$B$2:$B$257),2,0))</f>
        <v>DAL</v>
      </c>
      <c r="BK1115" s="3">
        <f>VLOOKUP(BJ1115,Def!$A$2:$Z$34,23,0)</f>
        <v>113.4</v>
      </c>
      <c r="BL1115" s="3">
        <f>VLOOKUP(BJ1115,Def!$A$2:$Z$34,16,0)</f>
        <v>235.4</v>
      </c>
      <c r="BM1115" s="3">
        <f>VLOOKUP(BJ1115,Def!$A$2:$Z$34,17,0)</f>
        <v>5</v>
      </c>
      <c r="BN1115" s="3">
        <f>VLOOKUP(BJ1115,Def!$A$2:$Z$34,24,0)</f>
        <v>3</v>
      </c>
      <c r="BO1115" s="1">
        <f t="shared" ca="1" si="255"/>
        <v>0</v>
      </c>
      <c r="BP1115" s="1">
        <f t="shared" ca="1" si="256"/>
        <v>0</v>
      </c>
      <c r="BQ1115" s="1">
        <f t="shared" ca="1" si="257"/>
        <v>0</v>
      </c>
      <c r="BR1115" s="1">
        <f t="shared" ca="1" si="258"/>
        <v>0</v>
      </c>
      <c r="BS1115" s="1">
        <f t="shared" ca="1" si="259"/>
        <v>0</v>
      </c>
      <c r="BT1115" s="1">
        <f t="shared" ca="1" si="260"/>
        <v>0</v>
      </c>
      <c r="BU1115" s="1">
        <f t="shared" ca="1" si="261"/>
        <v>0</v>
      </c>
      <c r="BV1115" s="1">
        <f t="shared" ca="1" si="262"/>
        <v>2.1</v>
      </c>
      <c r="BW1115" s="1">
        <f t="shared" ca="1" si="263"/>
        <v>3</v>
      </c>
      <c r="BX1115" s="1">
        <f t="shared" ca="1" si="264"/>
        <v>0</v>
      </c>
      <c r="BY1115" s="1">
        <f t="shared" ca="1" si="265"/>
        <v>0</v>
      </c>
      <c r="BZ1115" s="1">
        <f t="shared" ca="1" si="266"/>
        <v>0</v>
      </c>
      <c r="CA1115" s="1">
        <f t="shared" ca="1" si="267"/>
        <v>0</v>
      </c>
      <c r="CB1115" s="1">
        <f t="shared" ca="1" si="268"/>
        <v>0</v>
      </c>
      <c r="CC1115" s="1">
        <f t="shared" ca="1" si="269"/>
        <v>5.0999999999999996</v>
      </c>
    </row>
    <row r="1116" spans="1:81" hidden="1" x14ac:dyDescent="0.25">
      <c r="A1116" s="1" t="s">
        <v>213</v>
      </c>
      <c r="B1116" s="1" t="s">
        <v>214</v>
      </c>
      <c r="C1116" s="1" t="s">
        <v>62</v>
      </c>
      <c r="D1116" s="1" t="s">
        <v>202</v>
      </c>
      <c r="E1116" s="1" t="s">
        <v>79</v>
      </c>
      <c r="AU1116">
        <v>9</v>
      </c>
      <c r="AV1116">
        <v>0</v>
      </c>
      <c r="AW1116">
        <v>3</v>
      </c>
      <c r="AX1116">
        <v>0</v>
      </c>
      <c r="AY1116">
        <v>0</v>
      </c>
      <c r="AZ1116">
        <v>0</v>
      </c>
      <c r="BA1116">
        <v>17</v>
      </c>
      <c r="BI1116" s="3">
        <v>2</v>
      </c>
      <c r="BJ1116" s="3" t="str">
        <f t="array" ref="BJ1116">IF(C1116="yes",VLOOKUP(BI1116&amp;D1116,CHOOSE({1,2},Schedule_2015!$A$2:$A$257&amp;Schedule_2015!$B$2:$B$257,Schedule_2015!$C$2:$C$257),2,0),VLOOKUP(BI1116&amp;D1116,CHOOSE({1,2},Schedule_2015!$A$2:$A$257&amp;Schedule_2015!$C$2:$C$257,Schedule_2015!$B$2:$B$257),2,0))</f>
        <v>DAL</v>
      </c>
      <c r="BK1116" s="3">
        <f>VLOOKUP(BJ1116,Def!$A$2:$Z$34,23,0)</f>
        <v>113.4</v>
      </c>
      <c r="BL1116" s="3">
        <f>VLOOKUP(BJ1116,Def!$A$2:$Z$34,16,0)</f>
        <v>235.4</v>
      </c>
      <c r="BM1116" s="3">
        <f>VLOOKUP(BJ1116,Def!$A$2:$Z$34,17,0)</f>
        <v>5</v>
      </c>
      <c r="BN1116" s="3">
        <f>VLOOKUP(BJ1116,Def!$A$2:$Z$34,24,0)</f>
        <v>3</v>
      </c>
      <c r="BO1116" s="1">
        <f t="shared" ca="1" si="255"/>
        <v>0</v>
      </c>
      <c r="BP1116" s="1">
        <f t="shared" ca="1" si="256"/>
        <v>0</v>
      </c>
      <c r="BQ1116" s="1">
        <f t="shared" ca="1" si="257"/>
        <v>0</v>
      </c>
      <c r="BR1116" s="1">
        <f t="shared" ca="1" si="258"/>
        <v>0</v>
      </c>
      <c r="BS1116" s="1">
        <f t="shared" ca="1" si="259"/>
        <v>0</v>
      </c>
      <c r="BT1116" s="1">
        <f t="shared" ca="1" si="260"/>
        <v>0</v>
      </c>
      <c r="BU1116" s="1">
        <f t="shared" ca="1" si="261"/>
        <v>0</v>
      </c>
      <c r="BV1116" s="1">
        <f t="shared" ca="1" si="262"/>
        <v>1.7000000000000002</v>
      </c>
      <c r="BW1116" s="1">
        <f t="shared" ca="1" si="263"/>
        <v>3</v>
      </c>
      <c r="BX1116" s="1">
        <f t="shared" ca="1" si="264"/>
        <v>0</v>
      </c>
      <c r="BY1116" s="1">
        <f t="shared" ca="1" si="265"/>
        <v>0</v>
      </c>
      <c r="BZ1116" s="1">
        <f t="shared" ca="1" si="266"/>
        <v>0</v>
      </c>
      <c r="CA1116" s="1">
        <f t="shared" ca="1" si="267"/>
        <v>0</v>
      </c>
      <c r="CB1116" s="1">
        <f t="shared" ca="1" si="268"/>
        <v>0</v>
      </c>
      <c r="CC1116" s="1">
        <f t="shared" ca="1" si="269"/>
        <v>4.7</v>
      </c>
    </row>
    <row r="1117" spans="1:81" x14ac:dyDescent="0.25">
      <c r="A1117" s="1" t="s">
        <v>2369</v>
      </c>
      <c r="B1117" s="1" t="s">
        <v>2370</v>
      </c>
      <c r="C1117" s="1" t="s">
        <v>135</v>
      </c>
      <c r="D1117" s="1" t="s">
        <v>1396</v>
      </c>
      <c r="AU1117">
        <v>15</v>
      </c>
      <c r="AV1117">
        <v>0</v>
      </c>
      <c r="AW1117">
        <v>2</v>
      </c>
      <c r="AX1117">
        <v>0</v>
      </c>
      <c r="AY1117">
        <v>0</v>
      </c>
      <c r="AZ1117">
        <v>0</v>
      </c>
      <c r="BA1117">
        <v>26</v>
      </c>
      <c r="BI1117" s="3">
        <v>1</v>
      </c>
      <c r="BJ1117" s="3" t="str">
        <f t="array" ref="BJ1117">IF(C1117="yes",VLOOKUP(BI1117&amp;D1117,CHOOSE({1,2},Schedule_2015!$A$2:$A$257&amp;Schedule_2015!$B$2:$B$257,Schedule_2015!$C$2:$C$257),2,0),VLOOKUP(BI1117&amp;D1117,CHOOSE({1,2},Schedule_2015!$A$2:$A$257&amp;Schedule_2015!$C$2:$C$257,Schedule_2015!$B$2:$B$257),2,0))</f>
        <v>DAL</v>
      </c>
      <c r="BK1117" s="3">
        <f>VLOOKUP(BJ1117,Def!$A$2:$Z$34,23,0)</f>
        <v>113.4</v>
      </c>
      <c r="BL1117" s="3">
        <f>VLOOKUP(BJ1117,Def!$A$2:$Z$34,16,0)</f>
        <v>235.4</v>
      </c>
      <c r="BM1117" s="3">
        <f>VLOOKUP(BJ1117,Def!$A$2:$Z$34,17,0)</f>
        <v>5</v>
      </c>
      <c r="BN1117" s="3">
        <f>VLOOKUP(BJ1117,Def!$A$2:$Z$34,24,0)</f>
        <v>3</v>
      </c>
      <c r="BO1117" s="1">
        <f t="shared" ca="1" si="255"/>
        <v>0</v>
      </c>
      <c r="BP1117" s="1">
        <f t="shared" ca="1" si="256"/>
        <v>0</v>
      </c>
      <c r="BQ1117" s="1">
        <f t="shared" ca="1" si="257"/>
        <v>0</v>
      </c>
      <c r="BR1117" s="1">
        <f t="shared" ca="1" si="258"/>
        <v>0</v>
      </c>
      <c r="BS1117" s="1">
        <f t="shared" ca="1" si="259"/>
        <v>0</v>
      </c>
      <c r="BT1117" s="1">
        <f t="shared" ca="1" si="260"/>
        <v>0</v>
      </c>
      <c r="BU1117" s="1">
        <f t="shared" ca="1" si="261"/>
        <v>0</v>
      </c>
      <c r="BV1117" s="1">
        <f t="shared" ca="1" si="262"/>
        <v>2.6</v>
      </c>
      <c r="BW1117" s="1">
        <f t="shared" ca="1" si="263"/>
        <v>2</v>
      </c>
      <c r="BX1117" s="1">
        <f t="shared" ca="1" si="264"/>
        <v>0</v>
      </c>
      <c r="BY1117" s="1">
        <f t="shared" ca="1" si="265"/>
        <v>0</v>
      </c>
      <c r="BZ1117" s="1">
        <f t="shared" ca="1" si="266"/>
        <v>0</v>
      </c>
      <c r="CA1117" s="1">
        <f t="shared" ca="1" si="267"/>
        <v>0</v>
      </c>
      <c r="CB1117" s="1">
        <f t="shared" ca="1" si="268"/>
        <v>0</v>
      </c>
      <c r="CC1117" s="1">
        <f t="shared" ca="1" si="269"/>
        <v>4.5999999999999996</v>
      </c>
    </row>
    <row r="1118" spans="1:81" hidden="1" x14ac:dyDescent="0.25">
      <c r="A1118" s="1" t="s">
        <v>1167</v>
      </c>
      <c r="B1118" s="1" t="s">
        <v>1243</v>
      </c>
      <c r="C1118" s="1" t="s">
        <v>135</v>
      </c>
      <c r="D1118" s="1" t="s">
        <v>1232</v>
      </c>
      <c r="E1118" s="1" t="s">
        <v>76</v>
      </c>
      <c r="AU1118">
        <v>16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23</v>
      </c>
      <c r="BI1118" s="3">
        <v>5</v>
      </c>
      <c r="BJ1118" s="3" t="str">
        <f t="array" ref="BJ1118">IF(C1118="yes",VLOOKUP(BI1118&amp;D1118,CHOOSE({1,2},Schedule_2015!$A$2:$A$257&amp;Schedule_2015!$B$2:$B$257,Schedule_2015!$C$2:$C$257),2,0),VLOOKUP(BI1118&amp;D1118,CHOOSE({1,2},Schedule_2015!$A$2:$A$257&amp;Schedule_2015!$C$2:$C$257,Schedule_2015!$B$2:$B$257),2,0))</f>
        <v>DAL</v>
      </c>
      <c r="BK1118" s="3">
        <f>VLOOKUP(BJ1118,Def!$A$2:$Z$34,23,0)</f>
        <v>113.4</v>
      </c>
      <c r="BL1118" s="3">
        <f>VLOOKUP(BJ1118,Def!$A$2:$Z$34,16,0)</f>
        <v>235.4</v>
      </c>
      <c r="BM1118" s="3">
        <f>VLOOKUP(BJ1118,Def!$A$2:$Z$34,17,0)</f>
        <v>5</v>
      </c>
      <c r="BN1118" s="3">
        <f>VLOOKUP(BJ1118,Def!$A$2:$Z$34,24,0)</f>
        <v>3</v>
      </c>
      <c r="BO1118" s="1">
        <f t="shared" ca="1" si="255"/>
        <v>0</v>
      </c>
      <c r="BP1118" s="1">
        <f t="shared" ca="1" si="256"/>
        <v>0</v>
      </c>
      <c r="BQ1118" s="1">
        <f t="shared" ca="1" si="257"/>
        <v>0</v>
      </c>
      <c r="BR1118" s="1">
        <f t="shared" ca="1" si="258"/>
        <v>0</v>
      </c>
      <c r="BS1118" s="1">
        <f t="shared" ca="1" si="259"/>
        <v>0</v>
      </c>
      <c r="BT1118" s="1">
        <f t="shared" ca="1" si="260"/>
        <v>0</v>
      </c>
      <c r="BU1118" s="1">
        <f t="shared" ca="1" si="261"/>
        <v>0</v>
      </c>
      <c r="BV1118" s="1">
        <f t="shared" ca="1" si="262"/>
        <v>2.3000000000000003</v>
      </c>
      <c r="BW1118" s="1">
        <f t="shared" ca="1" si="263"/>
        <v>2</v>
      </c>
      <c r="BX1118" s="1">
        <f t="shared" ca="1" si="264"/>
        <v>0</v>
      </c>
      <c r="BY1118" s="1">
        <f t="shared" ca="1" si="265"/>
        <v>0</v>
      </c>
      <c r="BZ1118" s="1">
        <f t="shared" ca="1" si="266"/>
        <v>0</v>
      </c>
      <c r="CA1118" s="1">
        <f t="shared" ca="1" si="267"/>
        <v>0</v>
      </c>
      <c r="CB1118" s="1">
        <f t="shared" ca="1" si="268"/>
        <v>0</v>
      </c>
      <c r="CC1118" s="1">
        <f t="shared" ca="1" si="269"/>
        <v>4.3000000000000007</v>
      </c>
    </row>
    <row r="1119" spans="1:81" hidden="1" x14ac:dyDescent="0.25">
      <c r="A1119" s="1" t="s">
        <v>219</v>
      </c>
      <c r="B1119" s="1" t="s">
        <v>220</v>
      </c>
      <c r="C1119" s="1" t="s">
        <v>62</v>
      </c>
      <c r="D1119" s="1" t="s">
        <v>202</v>
      </c>
      <c r="E1119" s="1" t="s">
        <v>76</v>
      </c>
      <c r="Y1119">
        <v>21</v>
      </c>
      <c r="Z1119">
        <v>21</v>
      </c>
      <c r="AA1119">
        <v>0</v>
      </c>
      <c r="AB1119">
        <v>1</v>
      </c>
      <c r="AC1119">
        <v>0</v>
      </c>
      <c r="AU1119">
        <v>11</v>
      </c>
      <c r="AV1119">
        <v>0</v>
      </c>
      <c r="AW1119">
        <v>2</v>
      </c>
      <c r="AX1119">
        <v>0</v>
      </c>
      <c r="AY1119">
        <v>0</v>
      </c>
      <c r="AZ1119">
        <v>0</v>
      </c>
      <c r="BA1119">
        <v>20</v>
      </c>
      <c r="BI1119" s="3">
        <v>2</v>
      </c>
      <c r="BJ1119" s="3" t="str">
        <f t="array" ref="BJ1119">IF(C1119="yes",VLOOKUP(BI1119&amp;D1119,CHOOSE({1,2},Schedule_2015!$A$2:$A$257&amp;Schedule_2015!$B$2:$B$257,Schedule_2015!$C$2:$C$257),2,0),VLOOKUP(BI1119&amp;D1119,CHOOSE({1,2},Schedule_2015!$A$2:$A$257&amp;Schedule_2015!$C$2:$C$257,Schedule_2015!$B$2:$B$257),2,0))</f>
        <v>DAL</v>
      </c>
      <c r="BK1119" s="3">
        <f>VLOOKUP(BJ1119,Def!$A$2:$Z$34,23,0)</f>
        <v>113.4</v>
      </c>
      <c r="BL1119" s="3">
        <f>VLOOKUP(BJ1119,Def!$A$2:$Z$34,16,0)</f>
        <v>235.4</v>
      </c>
      <c r="BM1119" s="3">
        <f>VLOOKUP(BJ1119,Def!$A$2:$Z$34,17,0)</f>
        <v>5</v>
      </c>
      <c r="BN1119" s="3">
        <f>VLOOKUP(BJ1119,Def!$A$2:$Z$34,24,0)</f>
        <v>3</v>
      </c>
      <c r="BO1119" s="1">
        <f t="shared" ca="1" si="255"/>
        <v>0</v>
      </c>
      <c r="BP1119" s="1">
        <f t="shared" ca="1" si="256"/>
        <v>0</v>
      </c>
      <c r="BQ1119" s="1">
        <f t="shared" ca="1" si="257"/>
        <v>0</v>
      </c>
      <c r="BR1119" s="1">
        <f t="shared" ca="1" si="258"/>
        <v>0</v>
      </c>
      <c r="BS1119" s="1">
        <f t="shared" ca="1" si="259"/>
        <v>0</v>
      </c>
      <c r="BT1119" s="1">
        <f t="shared" ca="1" si="260"/>
        <v>0</v>
      </c>
      <c r="BU1119" s="1">
        <f t="shared" ca="1" si="261"/>
        <v>0</v>
      </c>
      <c r="BV1119" s="1">
        <f t="shared" ca="1" si="262"/>
        <v>2</v>
      </c>
      <c r="BW1119" s="1">
        <f t="shared" ca="1" si="263"/>
        <v>2</v>
      </c>
      <c r="BX1119" s="1">
        <f t="shared" ca="1" si="264"/>
        <v>0</v>
      </c>
      <c r="BY1119" s="1">
        <f t="shared" ca="1" si="265"/>
        <v>0</v>
      </c>
      <c r="BZ1119" s="1">
        <f t="shared" ca="1" si="266"/>
        <v>0</v>
      </c>
      <c r="CA1119" s="1">
        <f t="shared" ca="1" si="267"/>
        <v>0</v>
      </c>
      <c r="CB1119" s="1">
        <f t="shared" ca="1" si="268"/>
        <v>0</v>
      </c>
      <c r="CC1119" s="1">
        <f t="shared" ca="1" si="269"/>
        <v>4</v>
      </c>
    </row>
    <row r="1120" spans="1:81" hidden="1" x14ac:dyDescent="0.25">
      <c r="A1120" s="1" t="s">
        <v>2068</v>
      </c>
      <c r="B1120" s="1" t="s">
        <v>2069</v>
      </c>
      <c r="C1120" s="1" t="s">
        <v>62</v>
      </c>
      <c r="D1120" s="1" t="s">
        <v>263</v>
      </c>
      <c r="E1120" s="1" t="s">
        <v>76</v>
      </c>
      <c r="AU1120">
        <v>30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30</v>
      </c>
      <c r="BI1120" s="3">
        <v>4</v>
      </c>
      <c r="BJ1120" s="3" t="str">
        <f t="array" ref="BJ1120">IF(C1120="yes",VLOOKUP(BI1120&amp;D1120,CHOOSE({1,2},Schedule_2015!$A$2:$A$257&amp;Schedule_2015!$B$2:$B$257,Schedule_2015!$C$2:$C$257),2,0),VLOOKUP(BI1120&amp;D1120,CHOOSE({1,2},Schedule_2015!$A$2:$A$257&amp;Schedule_2015!$C$2:$C$257,Schedule_2015!$B$2:$B$257),2,0))</f>
        <v>DAL</v>
      </c>
      <c r="BK1120" s="3">
        <f>VLOOKUP(BJ1120,Def!$A$2:$Z$34,23,0)</f>
        <v>113.4</v>
      </c>
      <c r="BL1120" s="3">
        <f>VLOOKUP(BJ1120,Def!$A$2:$Z$34,16,0)</f>
        <v>235.4</v>
      </c>
      <c r="BM1120" s="3">
        <f>VLOOKUP(BJ1120,Def!$A$2:$Z$34,17,0)</f>
        <v>5</v>
      </c>
      <c r="BN1120" s="3">
        <f>VLOOKUP(BJ1120,Def!$A$2:$Z$34,24,0)</f>
        <v>3</v>
      </c>
      <c r="BO1120" s="1">
        <f t="shared" ca="1" si="255"/>
        <v>0</v>
      </c>
      <c r="BP1120" s="1">
        <f t="shared" ca="1" si="256"/>
        <v>0</v>
      </c>
      <c r="BQ1120" s="1">
        <f t="shared" ca="1" si="257"/>
        <v>0</v>
      </c>
      <c r="BR1120" s="1">
        <f t="shared" ca="1" si="258"/>
        <v>0</v>
      </c>
      <c r="BS1120" s="1">
        <f t="shared" ca="1" si="259"/>
        <v>0</v>
      </c>
      <c r="BT1120" s="1">
        <f t="shared" ca="1" si="260"/>
        <v>0</v>
      </c>
      <c r="BU1120" s="1">
        <f t="shared" ca="1" si="261"/>
        <v>0</v>
      </c>
      <c r="BV1120" s="1">
        <f t="shared" ca="1" si="262"/>
        <v>3</v>
      </c>
      <c r="BW1120" s="1">
        <f t="shared" ca="1" si="263"/>
        <v>1</v>
      </c>
      <c r="BX1120" s="1">
        <f t="shared" ca="1" si="264"/>
        <v>0</v>
      </c>
      <c r="BY1120" s="1">
        <f t="shared" ca="1" si="265"/>
        <v>0</v>
      </c>
      <c r="BZ1120" s="1">
        <f t="shared" ca="1" si="266"/>
        <v>0</v>
      </c>
      <c r="CA1120" s="1">
        <f t="shared" ca="1" si="267"/>
        <v>0</v>
      </c>
      <c r="CB1120" s="1">
        <f t="shared" ca="1" si="268"/>
        <v>0</v>
      </c>
      <c r="CC1120" s="1">
        <f t="shared" ca="1" si="269"/>
        <v>4</v>
      </c>
    </row>
    <row r="1121" spans="1:81" hidden="1" x14ac:dyDescent="0.25">
      <c r="A1121" s="1" t="s">
        <v>2130</v>
      </c>
      <c r="B1121" s="1" t="s">
        <v>2131</v>
      </c>
      <c r="C1121" s="1" t="s">
        <v>135</v>
      </c>
      <c r="D1121" s="1" t="s">
        <v>532</v>
      </c>
      <c r="E1121" s="1" t="s">
        <v>79</v>
      </c>
      <c r="AU1121">
        <v>6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6</v>
      </c>
      <c r="BI1121" s="3">
        <v>3</v>
      </c>
      <c r="BJ1121" s="3" t="str">
        <f t="array" ref="BJ1121">IF(C1121="yes",VLOOKUP(BI1121&amp;D1121,CHOOSE({1,2},Schedule_2015!$A$2:$A$257&amp;Schedule_2015!$B$2:$B$257,Schedule_2015!$C$2:$C$257),2,0),VLOOKUP(BI1121&amp;D1121,CHOOSE({1,2},Schedule_2015!$A$2:$A$257&amp;Schedule_2015!$C$2:$C$257,Schedule_2015!$B$2:$B$257),2,0))</f>
        <v>DAL</v>
      </c>
      <c r="BK1121" s="3">
        <f>VLOOKUP(BJ1121,Def!$A$2:$Z$34,23,0)</f>
        <v>113.4</v>
      </c>
      <c r="BL1121" s="3">
        <f>VLOOKUP(BJ1121,Def!$A$2:$Z$34,16,0)</f>
        <v>235.4</v>
      </c>
      <c r="BM1121" s="3">
        <f>VLOOKUP(BJ1121,Def!$A$2:$Z$34,17,0)</f>
        <v>5</v>
      </c>
      <c r="BN1121" s="3">
        <f>VLOOKUP(BJ1121,Def!$A$2:$Z$34,24,0)</f>
        <v>3</v>
      </c>
      <c r="BO1121" s="1">
        <f t="shared" ca="1" si="255"/>
        <v>0</v>
      </c>
      <c r="BP1121" s="1">
        <f t="shared" ca="1" si="256"/>
        <v>0</v>
      </c>
      <c r="BQ1121" s="1">
        <f t="shared" ca="1" si="257"/>
        <v>0</v>
      </c>
      <c r="BR1121" s="1">
        <f t="shared" ca="1" si="258"/>
        <v>0</v>
      </c>
      <c r="BS1121" s="1">
        <f t="shared" ca="1" si="259"/>
        <v>0</v>
      </c>
      <c r="BT1121" s="1">
        <f t="shared" ca="1" si="260"/>
        <v>0</v>
      </c>
      <c r="BU1121" s="1">
        <f t="shared" ca="1" si="261"/>
        <v>0</v>
      </c>
      <c r="BV1121" s="1">
        <f t="shared" ca="1" si="262"/>
        <v>0.60000000000000009</v>
      </c>
      <c r="BW1121" s="1">
        <f t="shared" ca="1" si="263"/>
        <v>1</v>
      </c>
      <c r="BX1121" s="1">
        <f t="shared" ca="1" si="264"/>
        <v>0</v>
      </c>
      <c r="BY1121" s="1">
        <f t="shared" ca="1" si="265"/>
        <v>0</v>
      </c>
      <c r="BZ1121" s="1">
        <f t="shared" ca="1" si="266"/>
        <v>0</v>
      </c>
      <c r="CA1121" s="1">
        <f t="shared" ca="1" si="267"/>
        <v>0</v>
      </c>
      <c r="CB1121" s="1">
        <f t="shared" ca="1" si="268"/>
        <v>2</v>
      </c>
      <c r="CC1121" s="1">
        <f t="shared" ca="1" si="269"/>
        <v>3.6</v>
      </c>
    </row>
    <row r="1122" spans="1:81" hidden="1" x14ac:dyDescent="0.25">
      <c r="A1122" s="1" t="s">
        <v>1241</v>
      </c>
      <c r="B1122" s="1" t="s">
        <v>1242</v>
      </c>
      <c r="C1122" s="1" t="s">
        <v>135</v>
      </c>
      <c r="D1122" s="1" t="s">
        <v>1232</v>
      </c>
      <c r="E1122" s="1" t="s">
        <v>76</v>
      </c>
      <c r="AP1122">
        <v>13</v>
      </c>
      <c r="AQ1122">
        <v>25</v>
      </c>
      <c r="AR1122">
        <v>0</v>
      </c>
      <c r="AS1122">
        <v>4</v>
      </c>
      <c r="AT1122">
        <v>0</v>
      </c>
      <c r="AU1122">
        <v>4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6</v>
      </c>
      <c r="BI1122" s="3">
        <v>5</v>
      </c>
      <c r="BJ1122" s="3" t="str">
        <f t="array" ref="BJ1122">IF(C1122="yes",VLOOKUP(BI1122&amp;D1122,CHOOSE({1,2},Schedule_2015!$A$2:$A$257&amp;Schedule_2015!$B$2:$B$257,Schedule_2015!$C$2:$C$257),2,0),VLOOKUP(BI1122&amp;D1122,CHOOSE({1,2},Schedule_2015!$A$2:$A$257&amp;Schedule_2015!$C$2:$C$257,Schedule_2015!$B$2:$B$257),2,0))</f>
        <v>DAL</v>
      </c>
      <c r="BK1122" s="3">
        <f>VLOOKUP(BJ1122,Def!$A$2:$Z$34,23,0)</f>
        <v>113.4</v>
      </c>
      <c r="BL1122" s="3">
        <f>VLOOKUP(BJ1122,Def!$A$2:$Z$34,16,0)</f>
        <v>235.4</v>
      </c>
      <c r="BM1122" s="3">
        <f>VLOOKUP(BJ1122,Def!$A$2:$Z$34,17,0)</f>
        <v>5</v>
      </c>
      <c r="BN1122" s="3">
        <f>VLOOKUP(BJ1122,Def!$A$2:$Z$34,24,0)</f>
        <v>3</v>
      </c>
      <c r="BO1122" s="1">
        <f t="shared" ca="1" si="255"/>
        <v>0</v>
      </c>
      <c r="BP1122" s="1">
        <f t="shared" ca="1" si="256"/>
        <v>0</v>
      </c>
      <c r="BQ1122" s="1">
        <f t="shared" ca="1" si="257"/>
        <v>0</v>
      </c>
      <c r="BR1122" s="1">
        <f t="shared" ca="1" si="258"/>
        <v>0</v>
      </c>
      <c r="BS1122" s="1">
        <f t="shared" ca="1" si="259"/>
        <v>0</v>
      </c>
      <c r="BT1122" s="1">
        <f t="shared" ca="1" si="260"/>
        <v>0</v>
      </c>
      <c r="BU1122" s="1">
        <f t="shared" ca="1" si="261"/>
        <v>0</v>
      </c>
      <c r="BV1122" s="1">
        <f t="shared" ca="1" si="262"/>
        <v>0.60000000000000009</v>
      </c>
      <c r="BW1122" s="1">
        <f t="shared" ca="1" si="263"/>
        <v>2</v>
      </c>
      <c r="BX1122" s="1">
        <f t="shared" ca="1" si="264"/>
        <v>0</v>
      </c>
      <c r="BY1122" s="1">
        <f t="shared" ca="1" si="265"/>
        <v>0</v>
      </c>
      <c r="BZ1122" s="1">
        <f t="shared" ca="1" si="266"/>
        <v>0</v>
      </c>
      <c r="CA1122" s="1">
        <f t="shared" ca="1" si="267"/>
        <v>0</v>
      </c>
      <c r="CB1122" s="1">
        <f t="shared" ca="1" si="268"/>
        <v>0</v>
      </c>
      <c r="CC1122" s="1">
        <f t="shared" ca="1" si="269"/>
        <v>2.6</v>
      </c>
    </row>
    <row r="1123" spans="1:81" hidden="1" x14ac:dyDescent="0.25">
      <c r="A1123" s="1" t="s">
        <v>537</v>
      </c>
      <c r="B1123" s="1" t="s">
        <v>538</v>
      </c>
      <c r="C1123" s="1" t="s">
        <v>135</v>
      </c>
      <c r="D1123" s="1" t="s">
        <v>532</v>
      </c>
      <c r="E1123" s="1" t="s">
        <v>79</v>
      </c>
      <c r="AU1123">
        <v>8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8</v>
      </c>
      <c r="BI1123" s="3">
        <v>3</v>
      </c>
      <c r="BJ1123" s="3" t="str">
        <f t="array" ref="BJ1123">IF(C1123="yes",VLOOKUP(BI1123&amp;D1123,CHOOSE({1,2},Schedule_2015!$A$2:$A$257&amp;Schedule_2015!$B$2:$B$257,Schedule_2015!$C$2:$C$257),2,0),VLOOKUP(BI1123&amp;D1123,CHOOSE({1,2},Schedule_2015!$A$2:$A$257&amp;Schedule_2015!$C$2:$C$257,Schedule_2015!$B$2:$B$257),2,0))</f>
        <v>DAL</v>
      </c>
      <c r="BK1123" s="3">
        <f>VLOOKUP(BJ1123,Def!$A$2:$Z$34,23,0)</f>
        <v>113.4</v>
      </c>
      <c r="BL1123" s="3">
        <f>VLOOKUP(BJ1123,Def!$A$2:$Z$34,16,0)</f>
        <v>235.4</v>
      </c>
      <c r="BM1123" s="3">
        <f>VLOOKUP(BJ1123,Def!$A$2:$Z$34,17,0)</f>
        <v>5</v>
      </c>
      <c r="BN1123" s="3">
        <f>VLOOKUP(BJ1123,Def!$A$2:$Z$34,24,0)</f>
        <v>3</v>
      </c>
      <c r="BO1123" s="1">
        <f t="shared" ca="1" si="255"/>
        <v>0</v>
      </c>
      <c r="BP1123" s="1">
        <f t="shared" ca="1" si="256"/>
        <v>0</v>
      </c>
      <c r="BQ1123" s="1">
        <f t="shared" ca="1" si="257"/>
        <v>0</v>
      </c>
      <c r="BR1123" s="1">
        <f t="shared" ca="1" si="258"/>
        <v>0</v>
      </c>
      <c r="BS1123" s="1">
        <f t="shared" ca="1" si="259"/>
        <v>0</v>
      </c>
      <c r="BT1123" s="1">
        <f t="shared" ca="1" si="260"/>
        <v>0</v>
      </c>
      <c r="BU1123" s="1">
        <f t="shared" ca="1" si="261"/>
        <v>0</v>
      </c>
      <c r="BV1123" s="1">
        <f t="shared" ca="1" si="262"/>
        <v>0.8</v>
      </c>
      <c r="BW1123" s="1">
        <f t="shared" ca="1" si="263"/>
        <v>1</v>
      </c>
      <c r="BX1123" s="1">
        <f t="shared" ca="1" si="264"/>
        <v>0</v>
      </c>
      <c r="BY1123" s="1">
        <f t="shared" ca="1" si="265"/>
        <v>0</v>
      </c>
      <c r="BZ1123" s="1">
        <f t="shared" ca="1" si="266"/>
        <v>0</v>
      </c>
      <c r="CA1123" s="1">
        <f t="shared" ca="1" si="267"/>
        <v>0</v>
      </c>
      <c r="CB1123" s="1">
        <f t="shared" ca="1" si="268"/>
        <v>0</v>
      </c>
      <c r="CC1123" s="1">
        <f t="shared" ca="1" si="269"/>
        <v>1.8</v>
      </c>
    </row>
    <row r="1124" spans="1:81" hidden="1" x14ac:dyDescent="0.25">
      <c r="A1124" s="1" t="s">
        <v>377</v>
      </c>
      <c r="B1124" s="1" t="s">
        <v>539</v>
      </c>
      <c r="C1124" s="1" t="s">
        <v>135</v>
      </c>
      <c r="D1124" s="1" t="s">
        <v>532</v>
      </c>
      <c r="E1124" s="1" t="s">
        <v>76</v>
      </c>
      <c r="AU1124">
        <v>6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6</v>
      </c>
      <c r="BI1124" s="3">
        <v>3</v>
      </c>
      <c r="BJ1124" s="3" t="str">
        <f t="array" ref="BJ1124">IF(C1124="yes",VLOOKUP(BI1124&amp;D1124,CHOOSE({1,2},Schedule_2015!$A$2:$A$257&amp;Schedule_2015!$B$2:$B$257,Schedule_2015!$C$2:$C$257),2,0),VLOOKUP(BI1124&amp;D1124,CHOOSE({1,2},Schedule_2015!$A$2:$A$257&amp;Schedule_2015!$C$2:$C$257,Schedule_2015!$B$2:$B$257),2,0))</f>
        <v>DAL</v>
      </c>
      <c r="BK1124" s="3">
        <f>VLOOKUP(BJ1124,Def!$A$2:$Z$34,23,0)</f>
        <v>113.4</v>
      </c>
      <c r="BL1124" s="3">
        <f>VLOOKUP(BJ1124,Def!$A$2:$Z$34,16,0)</f>
        <v>235.4</v>
      </c>
      <c r="BM1124" s="3">
        <f>VLOOKUP(BJ1124,Def!$A$2:$Z$34,17,0)</f>
        <v>5</v>
      </c>
      <c r="BN1124" s="3">
        <f>VLOOKUP(BJ1124,Def!$A$2:$Z$34,24,0)</f>
        <v>3</v>
      </c>
      <c r="BO1124" s="1">
        <f t="shared" ca="1" si="255"/>
        <v>0</v>
      </c>
      <c r="BP1124" s="1">
        <f t="shared" ca="1" si="256"/>
        <v>0</v>
      </c>
      <c r="BQ1124" s="1">
        <f t="shared" ca="1" si="257"/>
        <v>0</v>
      </c>
      <c r="BR1124" s="1">
        <f t="shared" ca="1" si="258"/>
        <v>0</v>
      </c>
      <c r="BS1124" s="1">
        <f t="shared" ca="1" si="259"/>
        <v>0</v>
      </c>
      <c r="BT1124" s="1">
        <f t="shared" ca="1" si="260"/>
        <v>0</v>
      </c>
      <c r="BU1124" s="1">
        <f t="shared" ca="1" si="261"/>
        <v>0</v>
      </c>
      <c r="BV1124" s="1">
        <f t="shared" ca="1" si="262"/>
        <v>0.60000000000000009</v>
      </c>
      <c r="BW1124" s="1">
        <f t="shared" ca="1" si="263"/>
        <v>1</v>
      </c>
      <c r="BX1124" s="1">
        <f t="shared" ca="1" si="264"/>
        <v>0</v>
      </c>
      <c r="BY1124" s="1">
        <f t="shared" ca="1" si="265"/>
        <v>0</v>
      </c>
      <c r="BZ1124" s="1">
        <f t="shared" ca="1" si="266"/>
        <v>0</v>
      </c>
      <c r="CA1124" s="1">
        <f t="shared" ca="1" si="267"/>
        <v>0</v>
      </c>
      <c r="CB1124" s="1">
        <f t="shared" ca="1" si="268"/>
        <v>0</v>
      </c>
      <c r="CC1124" s="1">
        <f t="shared" ca="1" si="269"/>
        <v>1.6</v>
      </c>
    </row>
    <row r="1125" spans="1:81" hidden="1" x14ac:dyDescent="0.25">
      <c r="A1125" s="1" t="s">
        <v>959</v>
      </c>
      <c r="B1125" s="1" t="s">
        <v>1403</v>
      </c>
      <c r="C1125" s="1" t="s">
        <v>135</v>
      </c>
      <c r="D1125" s="1" t="s">
        <v>1396</v>
      </c>
      <c r="E1125" s="1" t="s">
        <v>69</v>
      </c>
      <c r="BB1125">
        <v>6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14</v>
      </c>
      <c r="BI1125" s="3">
        <v>1</v>
      </c>
      <c r="BJ1125" s="3" t="str">
        <f t="array" ref="BJ1125">IF(C1125="yes",VLOOKUP(BI1125&amp;D1125,CHOOSE({1,2},Schedule_2015!$A$2:$A$257&amp;Schedule_2015!$B$2:$B$257,Schedule_2015!$C$2:$C$257),2,0),VLOOKUP(BI1125&amp;D1125,CHOOSE({1,2},Schedule_2015!$A$2:$A$257&amp;Schedule_2015!$C$2:$C$257,Schedule_2015!$B$2:$B$257),2,0))</f>
        <v>DAL</v>
      </c>
      <c r="BK1125" s="3">
        <f>VLOOKUP(BJ1125,Def!$A$2:$Z$34,23,0)</f>
        <v>113.4</v>
      </c>
      <c r="BL1125" s="3">
        <f>VLOOKUP(BJ1125,Def!$A$2:$Z$34,16,0)</f>
        <v>235.4</v>
      </c>
      <c r="BM1125" s="3">
        <f>VLOOKUP(BJ1125,Def!$A$2:$Z$34,17,0)</f>
        <v>5</v>
      </c>
      <c r="BN1125" s="3">
        <f>VLOOKUP(BJ1125,Def!$A$2:$Z$34,24,0)</f>
        <v>3</v>
      </c>
      <c r="BO1125" s="1">
        <f t="shared" ca="1" si="255"/>
        <v>0</v>
      </c>
      <c r="BP1125" s="1">
        <f t="shared" ca="1" si="256"/>
        <v>0</v>
      </c>
      <c r="BQ1125" s="1">
        <f t="shared" ca="1" si="257"/>
        <v>0</v>
      </c>
      <c r="BR1125" s="1">
        <f t="shared" ca="1" si="258"/>
        <v>0</v>
      </c>
      <c r="BS1125" s="1">
        <f t="shared" ca="1" si="259"/>
        <v>1.4000000000000001</v>
      </c>
      <c r="BT1125" s="1">
        <f t="shared" ca="1" si="260"/>
        <v>0</v>
      </c>
      <c r="BU1125" s="1">
        <f t="shared" ca="1" si="261"/>
        <v>0</v>
      </c>
      <c r="BV1125" s="1">
        <f t="shared" ca="1" si="262"/>
        <v>0</v>
      </c>
      <c r="BW1125" s="1">
        <f t="shared" ca="1" si="263"/>
        <v>0</v>
      </c>
      <c r="BX1125" s="1">
        <f t="shared" ca="1" si="264"/>
        <v>0</v>
      </c>
      <c r="BY1125" s="1">
        <f t="shared" ca="1" si="265"/>
        <v>0</v>
      </c>
      <c r="BZ1125" s="1">
        <f t="shared" ca="1" si="266"/>
        <v>0</v>
      </c>
      <c r="CA1125" s="1">
        <f t="shared" ca="1" si="267"/>
        <v>0</v>
      </c>
      <c r="CB1125" s="1">
        <f t="shared" ca="1" si="268"/>
        <v>0</v>
      </c>
      <c r="CC1125" s="1">
        <f t="shared" ca="1" si="269"/>
        <v>1.4000000000000001</v>
      </c>
    </row>
    <row r="1126" spans="1:81" hidden="1" x14ac:dyDescent="0.25">
      <c r="A1126" s="1" t="s">
        <v>1766</v>
      </c>
      <c r="B1126" s="1" t="s">
        <v>1767</v>
      </c>
      <c r="C1126" s="1" t="s">
        <v>135</v>
      </c>
      <c r="D1126" s="1" t="s">
        <v>532</v>
      </c>
      <c r="E1126" s="1" t="s">
        <v>350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4</v>
      </c>
      <c r="BI1126" s="3">
        <v>3</v>
      </c>
      <c r="BJ1126" s="3" t="str">
        <f t="array" ref="BJ1126">IF(C1126="yes",VLOOKUP(BI1126&amp;D1126,CHOOSE({1,2},Schedule_2015!$A$2:$A$257&amp;Schedule_2015!$B$2:$B$257,Schedule_2015!$C$2:$C$257),2,0),VLOOKUP(BI1126&amp;D1126,CHOOSE({1,2},Schedule_2015!$A$2:$A$257&amp;Schedule_2015!$C$2:$C$257,Schedule_2015!$B$2:$B$257),2,0))</f>
        <v>DAL</v>
      </c>
      <c r="BK1126" s="3">
        <f>VLOOKUP(BJ1126,Def!$A$2:$Z$34,23,0)</f>
        <v>113.4</v>
      </c>
      <c r="BL1126" s="3">
        <f>VLOOKUP(BJ1126,Def!$A$2:$Z$34,16,0)</f>
        <v>235.4</v>
      </c>
      <c r="BM1126" s="3">
        <f>VLOOKUP(BJ1126,Def!$A$2:$Z$34,17,0)</f>
        <v>5</v>
      </c>
      <c r="BN1126" s="3">
        <f>VLOOKUP(BJ1126,Def!$A$2:$Z$34,24,0)</f>
        <v>3</v>
      </c>
      <c r="BO1126" s="1">
        <f t="shared" ca="1" si="255"/>
        <v>0</v>
      </c>
      <c r="BP1126" s="1">
        <f t="shared" ca="1" si="256"/>
        <v>0</v>
      </c>
      <c r="BQ1126" s="1">
        <f t="shared" ca="1" si="257"/>
        <v>0</v>
      </c>
      <c r="BR1126" s="1">
        <f t="shared" ca="1" si="258"/>
        <v>0</v>
      </c>
      <c r="BS1126" s="1">
        <f t="shared" ca="1" si="259"/>
        <v>0</v>
      </c>
      <c r="BT1126" s="1">
        <f t="shared" ca="1" si="260"/>
        <v>0</v>
      </c>
      <c r="BU1126" s="1">
        <f t="shared" ca="1" si="261"/>
        <v>0</v>
      </c>
      <c r="BV1126" s="1">
        <f t="shared" ca="1" si="262"/>
        <v>0.4</v>
      </c>
      <c r="BW1126" s="1">
        <f t="shared" ca="1" si="263"/>
        <v>1</v>
      </c>
      <c r="BX1126" s="1">
        <f t="shared" ca="1" si="264"/>
        <v>0</v>
      </c>
      <c r="BY1126" s="1">
        <f t="shared" ca="1" si="265"/>
        <v>0</v>
      </c>
      <c r="BZ1126" s="1">
        <f t="shared" ca="1" si="266"/>
        <v>0</v>
      </c>
      <c r="CA1126" s="1">
        <f t="shared" ca="1" si="267"/>
        <v>0</v>
      </c>
      <c r="CB1126" s="1">
        <f t="shared" ca="1" si="268"/>
        <v>0</v>
      </c>
      <c r="CC1126" s="1">
        <f t="shared" ca="1" si="269"/>
        <v>1.4</v>
      </c>
    </row>
    <row r="1127" spans="1:81" hidden="1" x14ac:dyDescent="0.25">
      <c r="A1127" s="1" t="s">
        <v>1404</v>
      </c>
      <c r="B1127" s="1" t="s">
        <v>1405</v>
      </c>
      <c r="C1127" s="1" t="s">
        <v>135</v>
      </c>
      <c r="D1127" s="1" t="s">
        <v>1396</v>
      </c>
      <c r="E1127" s="1" t="s">
        <v>76</v>
      </c>
      <c r="AP1127">
        <v>1</v>
      </c>
      <c r="AQ1127">
        <v>3</v>
      </c>
      <c r="AR1127">
        <v>0</v>
      </c>
      <c r="AS1127">
        <v>2</v>
      </c>
      <c r="AT1127">
        <v>0</v>
      </c>
      <c r="BB1127">
        <v>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11</v>
      </c>
      <c r="BI1127" s="3">
        <v>1</v>
      </c>
      <c r="BJ1127" s="3" t="str">
        <f t="array" ref="BJ1127">IF(C1127="yes",VLOOKUP(BI1127&amp;D1127,CHOOSE({1,2},Schedule_2015!$A$2:$A$257&amp;Schedule_2015!$B$2:$B$257,Schedule_2015!$C$2:$C$257),2,0),VLOOKUP(BI1127&amp;D1127,CHOOSE({1,2},Schedule_2015!$A$2:$A$257&amp;Schedule_2015!$C$2:$C$257,Schedule_2015!$B$2:$B$257),2,0))</f>
        <v>DAL</v>
      </c>
      <c r="BK1127" s="3">
        <f>VLOOKUP(BJ1127,Def!$A$2:$Z$34,23,0)</f>
        <v>113.4</v>
      </c>
      <c r="BL1127" s="3">
        <f>VLOOKUP(BJ1127,Def!$A$2:$Z$34,16,0)</f>
        <v>235.4</v>
      </c>
      <c r="BM1127" s="3">
        <f>VLOOKUP(BJ1127,Def!$A$2:$Z$34,17,0)</f>
        <v>5</v>
      </c>
      <c r="BN1127" s="3">
        <f>VLOOKUP(BJ1127,Def!$A$2:$Z$34,24,0)</f>
        <v>3</v>
      </c>
      <c r="BO1127" s="1">
        <f t="shared" ca="1" si="255"/>
        <v>0</v>
      </c>
      <c r="BP1127" s="1">
        <f t="shared" ca="1" si="256"/>
        <v>0</v>
      </c>
      <c r="BQ1127" s="1">
        <f t="shared" ca="1" si="257"/>
        <v>0</v>
      </c>
      <c r="BR1127" s="1">
        <f t="shared" ca="1" si="258"/>
        <v>0</v>
      </c>
      <c r="BS1127" s="1">
        <f t="shared" ca="1" si="259"/>
        <v>1.1000000000000001</v>
      </c>
      <c r="BT1127" s="1">
        <f t="shared" ca="1" si="260"/>
        <v>0</v>
      </c>
      <c r="BU1127" s="1">
        <f t="shared" ca="1" si="261"/>
        <v>0</v>
      </c>
      <c r="BV1127" s="1">
        <f t="shared" ca="1" si="262"/>
        <v>0</v>
      </c>
      <c r="BW1127" s="1">
        <f t="shared" ca="1" si="263"/>
        <v>0</v>
      </c>
      <c r="BX1127" s="1">
        <f t="shared" ca="1" si="264"/>
        <v>0</v>
      </c>
      <c r="BY1127" s="1">
        <f t="shared" ca="1" si="265"/>
        <v>0</v>
      </c>
      <c r="BZ1127" s="1">
        <f t="shared" ca="1" si="266"/>
        <v>0</v>
      </c>
      <c r="CA1127" s="1">
        <f t="shared" ca="1" si="267"/>
        <v>0</v>
      </c>
      <c r="CB1127" s="1">
        <f t="shared" ca="1" si="268"/>
        <v>0</v>
      </c>
      <c r="CC1127" s="1">
        <f t="shared" ca="1" si="269"/>
        <v>1.1000000000000001</v>
      </c>
    </row>
    <row r="1128" spans="1:81" hidden="1" x14ac:dyDescent="0.25">
      <c r="A1128" s="1" t="s">
        <v>550</v>
      </c>
      <c r="B1128" s="1" t="s">
        <v>551</v>
      </c>
      <c r="C1128" s="1" t="s">
        <v>135</v>
      </c>
      <c r="D1128" s="1" t="s">
        <v>532</v>
      </c>
      <c r="E1128" s="1" t="s">
        <v>76</v>
      </c>
      <c r="Y1128">
        <v>23</v>
      </c>
      <c r="Z1128">
        <v>23</v>
      </c>
      <c r="AA1128">
        <v>0</v>
      </c>
      <c r="AB1128">
        <v>1</v>
      </c>
      <c r="AC1128">
        <v>0</v>
      </c>
      <c r="BI1128" s="3">
        <v>3</v>
      </c>
      <c r="BJ1128" s="3" t="str">
        <f t="array" ref="BJ1128">IF(C1128="yes",VLOOKUP(BI1128&amp;D1128,CHOOSE({1,2},Schedule_2015!$A$2:$A$257&amp;Schedule_2015!$B$2:$B$257,Schedule_2015!$C$2:$C$257),2,0),VLOOKUP(BI1128&amp;D1128,CHOOSE({1,2},Schedule_2015!$A$2:$A$257&amp;Schedule_2015!$C$2:$C$257,Schedule_2015!$B$2:$B$257),2,0))</f>
        <v>DAL</v>
      </c>
      <c r="BK1128" s="3">
        <f>VLOOKUP(BJ1128,Def!$A$2:$Z$34,23,0)</f>
        <v>113.4</v>
      </c>
      <c r="BL1128" s="3">
        <f>VLOOKUP(BJ1128,Def!$A$2:$Z$34,16,0)</f>
        <v>235.4</v>
      </c>
      <c r="BM1128" s="3">
        <f>VLOOKUP(BJ1128,Def!$A$2:$Z$34,17,0)</f>
        <v>5</v>
      </c>
      <c r="BN1128" s="3">
        <f>VLOOKUP(BJ1128,Def!$A$2:$Z$34,24,0)</f>
        <v>3</v>
      </c>
      <c r="BO1128" s="1">
        <f t="shared" ca="1" si="255"/>
        <v>0</v>
      </c>
      <c r="BP1128" s="1">
        <f t="shared" ca="1" si="256"/>
        <v>0</v>
      </c>
      <c r="BQ1128" s="1">
        <f t="shared" ca="1" si="257"/>
        <v>0</v>
      </c>
      <c r="BR1128" s="1">
        <f t="shared" ca="1" si="258"/>
        <v>0</v>
      </c>
      <c r="BS1128" s="1">
        <f t="shared" ca="1" si="259"/>
        <v>0</v>
      </c>
      <c r="BT1128" s="1">
        <f t="shared" ca="1" si="260"/>
        <v>0</v>
      </c>
      <c r="BU1128" s="1">
        <f t="shared" ca="1" si="261"/>
        <v>0</v>
      </c>
      <c r="BV1128" s="1">
        <f t="shared" ca="1" si="262"/>
        <v>0</v>
      </c>
      <c r="BW1128" s="1">
        <f t="shared" ca="1" si="263"/>
        <v>0</v>
      </c>
      <c r="BX1128" s="1">
        <f t="shared" ca="1" si="264"/>
        <v>0</v>
      </c>
      <c r="BY1128" s="1">
        <f t="shared" ca="1" si="265"/>
        <v>0</v>
      </c>
      <c r="BZ1128" s="1">
        <f t="shared" ca="1" si="266"/>
        <v>0</v>
      </c>
      <c r="CA1128" s="1">
        <f t="shared" ca="1" si="267"/>
        <v>0</v>
      </c>
      <c r="CB1128" s="1">
        <f t="shared" ca="1" si="268"/>
        <v>0</v>
      </c>
      <c r="CC1128" s="1">
        <f t="shared" ca="1" si="269"/>
        <v>0</v>
      </c>
    </row>
    <row r="1129" spans="1:81" hidden="1" x14ac:dyDescent="0.25">
      <c r="A1129" s="1" t="s">
        <v>284</v>
      </c>
      <c r="B1129" s="1" t="s">
        <v>285</v>
      </c>
      <c r="C1129" s="1" t="s">
        <v>62</v>
      </c>
      <c r="D1129" s="1" t="s">
        <v>263</v>
      </c>
      <c r="E1129" s="1" t="s">
        <v>69</v>
      </c>
      <c r="Y1129">
        <v>34</v>
      </c>
      <c r="Z1129">
        <v>34</v>
      </c>
      <c r="AA1129">
        <v>0</v>
      </c>
      <c r="AB1129">
        <v>1</v>
      </c>
      <c r="AC1129">
        <v>0</v>
      </c>
      <c r="AP1129">
        <v>11</v>
      </c>
      <c r="AQ1129">
        <v>20</v>
      </c>
      <c r="AR1129">
        <v>0</v>
      </c>
      <c r="AS1129">
        <v>3</v>
      </c>
      <c r="AT1129">
        <v>0</v>
      </c>
      <c r="BI1129" s="3">
        <v>4</v>
      </c>
      <c r="BJ1129" s="3" t="str">
        <f t="array" ref="BJ1129">IF(C1129="yes",VLOOKUP(BI1129&amp;D1129,CHOOSE({1,2},Schedule_2015!$A$2:$A$257&amp;Schedule_2015!$B$2:$B$257,Schedule_2015!$C$2:$C$257),2,0),VLOOKUP(BI1129&amp;D1129,CHOOSE({1,2},Schedule_2015!$A$2:$A$257&amp;Schedule_2015!$C$2:$C$257,Schedule_2015!$B$2:$B$257),2,0))</f>
        <v>DAL</v>
      </c>
      <c r="BK1129" s="3">
        <f>VLOOKUP(BJ1129,Def!$A$2:$Z$34,23,0)</f>
        <v>113.4</v>
      </c>
      <c r="BL1129" s="3">
        <f>VLOOKUP(BJ1129,Def!$A$2:$Z$34,16,0)</f>
        <v>235.4</v>
      </c>
      <c r="BM1129" s="3">
        <f>VLOOKUP(BJ1129,Def!$A$2:$Z$34,17,0)</f>
        <v>5</v>
      </c>
      <c r="BN1129" s="3">
        <f>VLOOKUP(BJ1129,Def!$A$2:$Z$34,24,0)</f>
        <v>3</v>
      </c>
      <c r="BO1129" s="1">
        <f t="shared" ca="1" si="255"/>
        <v>0</v>
      </c>
      <c r="BP1129" s="1">
        <f t="shared" ca="1" si="256"/>
        <v>0</v>
      </c>
      <c r="BQ1129" s="1">
        <f t="shared" ca="1" si="257"/>
        <v>0</v>
      </c>
      <c r="BR1129" s="1">
        <f t="shared" ca="1" si="258"/>
        <v>0</v>
      </c>
      <c r="BS1129" s="1">
        <f t="shared" ca="1" si="259"/>
        <v>0</v>
      </c>
      <c r="BT1129" s="1">
        <f t="shared" ca="1" si="260"/>
        <v>0</v>
      </c>
      <c r="BU1129" s="1">
        <f t="shared" ca="1" si="261"/>
        <v>0</v>
      </c>
      <c r="BV1129" s="1">
        <f t="shared" ca="1" si="262"/>
        <v>0</v>
      </c>
      <c r="BW1129" s="1">
        <f t="shared" ca="1" si="263"/>
        <v>0</v>
      </c>
      <c r="BX1129" s="1">
        <f t="shared" ca="1" si="264"/>
        <v>0</v>
      </c>
      <c r="BY1129" s="1">
        <f t="shared" ca="1" si="265"/>
        <v>0</v>
      </c>
      <c r="BZ1129" s="1">
        <f t="shared" ca="1" si="266"/>
        <v>0</v>
      </c>
      <c r="CA1129" s="1">
        <f t="shared" ca="1" si="267"/>
        <v>0</v>
      </c>
      <c r="CB1129" s="1">
        <f t="shared" ca="1" si="268"/>
        <v>0</v>
      </c>
      <c r="CC1129" s="1">
        <f t="shared" ca="1" si="269"/>
        <v>0</v>
      </c>
    </row>
    <row r="1130" spans="1:81" hidden="1" x14ac:dyDescent="0.25">
      <c r="A1130" s="1" t="s">
        <v>205</v>
      </c>
      <c r="B1130" s="1" t="s">
        <v>206</v>
      </c>
      <c r="C1130" s="1" t="s">
        <v>62</v>
      </c>
      <c r="D1130" s="1" t="s">
        <v>202</v>
      </c>
      <c r="E1130" s="1" t="s">
        <v>69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s="3">
        <v>2</v>
      </c>
      <c r="BJ1130" s="3" t="str">
        <f t="array" ref="BJ1130">IF(C1130="yes",VLOOKUP(BI1130&amp;D1130,CHOOSE({1,2},Schedule_2015!$A$2:$A$257&amp;Schedule_2015!$B$2:$B$257,Schedule_2015!$C$2:$C$257),2,0),VLOOKUP(BI1130&amp;D1130,CHOOSE({1,2},Schedule_2015!$A$2:$A$257&amp;Schedule_2015!$C$2:$C$257,Schedule_2015!$B$2:$B$257),2,0))</f>
        <v>DAL</v>
      </c>
      <c r="BK1130" s="3">
        <f>VLOOKUP(BJ1130,Def!$A$2:$Z$34,23,0)</f>
        <v>113.4</v>
      </c>
      <c r="BL1130" s="3">
        <f>VLOOKUP(BJ1130,Def!$A$2:$Z$34,16,0)</f>
        <v>235.4</v>
      </c>
      <c r="BM1130" s="3">
        <f>VLOOKUP(BJ1130,Def!$A$2:$Z$34,17,0)</f>
        <v>5</v>
      </c>
      <c r="BN1130" s="3">
        <f>VLOOKUP(BJ1130,Def!$A$2:$Z$34,24,0)</f>
        <v>3</v>
      </c>
      <c r="BO1130" s="1">
        <f t="shared" ca="1" si="255"/>
        <v>0</v>
      </c>
      <c r="BP1130" s="1">
        <f t="shared" ca="1" si="256"/>
        <v>0</v>
      </c>
      <c r="BQ1130" s="1">
        <f t="shared" ca="1" si="257"/>
        <v>0</v>
      </c>
      <c r="BR1130" s="1">
        <f t="shared" ca="1" si="258"/>
        <v>0</v>
      </c>
      <c r="BS1130" s="1">
        <f t="shared" ca="1" si="259"/>
        <v>0</v>
      </c>
      <c r="BT1130" s="1">
        <f t="shared" ca="1" si="260"/>
        <v>0</v>
      </c>
      <c r="BU1130" s="1">
        <f t="shared" ca="1" si="261"/>
        <v>0</v>
      </c>
      <c r="BV1130" s="1">
        <f t="shared" ca="1" si="262"/>
        <v>0</v>
      </c>
      <c r="BW1130" s="1">
        <f t="shared" ca="1" si="263"/>
        <v>0</v>
      </c>
      <c r="BX1130" s="1">
        <f t="shared" ca="1" si="264"/>
        <v>0</v>
      </c>
      <c r="BY1130" s="1">
        <f t="shared" ca="1" si="265"/>
        <v>0</v>
      </c>
      <c r="BZ1130" s="1">
        <f t="shared" ca="1" si="266"/>
        <v>0</v>
      </c>
      <c r="CA1130" s="1">
        <f t="shared" ca="1" si="267"/>
        <v>0</v>
      </c>
      <c r="CB1130" s="1">
        <f t="shared" ca="1" si="268"/>
        <v>0</v>
      </c>
      <c r="CC1130" s="1">
        <f t="shared" ca="1" si="269"/>
        <v>0</v>
      </c>
    </row>
    <row r="1131" spans="1:81" hidden="1" x14ac:dyDescent="0.25">
      <c r="A1131" s="1" t="s">
        <v>1246</v>
      </c>
      <c r="B1131" s="1" t="s">
        <v>1247</v>
      </c>
      <c r="C1131" s="1" t="s">
        <v>135</v>
      </c>
      <c r="D1131" s="1" t="s">
        <v>1232</v>
      </c>
      <c r="E1131" s="1" t="s">
        <v>176</v>
      </c>
      <c r="K1131">
        <v>0</v>
      </c>
      <c r="L1131">
        <v>0</v>
      </c>
      <c r="M1131">
        <v>0</v>
      </c>
      <c r="N1131">
        <v>1</v>
      </c>
      <c r="O1131">
        <v>7</v>
      </c>
      <c r="BI1131" s="3">
        <v>5</v>
      </c>
      <c r="BJ1131" s="3" t="str">
        <f t="array" ref="BJ1131">IF(C1131="yes",VLOOKUP(BI1131&amp;D1131,CHOOSE({1,2},Schedule_2015!$A$2:$A$257&amp;Schedule_2015!$B$2:$B$257,Schedule_2015!$C$2:$C$257),2,0),VLOOKUP(BI1131&amp;D1131,CHOOSE({1,2},Schedule_2015!$A$2:$A$257&amp;Schedule_2015!$C$2:$C$257,Schedule_2015!$B$2:$B$257),2,0))</f>
        <v>DAL</v>
      </c>
      <c r="BK1131" s="3">
        <f>VLOOKUP(BJ1131,Def!$A$2:$Z$34,23,0)</f>
        <v>113.4</v>
      </c>
      <c r="BL1131" s="3">
        <f>VLOOKUP(BJ1131,Def!$A$2:$Z$34,16,0)</f>
        <v>235.4</v>
      </c>
      <c r="BM1131" s="3">
        <f>VLOOKUP(BJ1131,Def!$A$2:$Z$34,17,0)</f>
        <v>5</v>
      </c>
      <c r="BN1131" s="3">
        <f>VLOOKUP(BJ1131,Def!$A$2:$Z$34,24,0)</f>
        <v>3</v>
      </c>
      <c r="BO1131" s="1">
        <f t="shared" ca="1" si="255"/>
        <v>0</v>
      </c>
      <c r="BP1131" s="1">
        <f t="shared" ca="1" si="256"/>
        <v>0</v>
      </c>
      <c r="BQ1131" s="1">
        <f t="shared" ca="1" si="257"/>
        <v>0</v>
      </c>
      <c r="BR1131" s="1">
        <f t="shared" ca="1" si="258"/>
        <v>0</v>
      </c>
      <c r="BS1131" s="1">
        <f t="shared" ca="1" si="259"/>
        <v>0</v>
      </c>
      <c r="BT1131" s="1">
        <f t="shared" ca="1" si="260"/>
        <v>0</v>
      </c>
      <c r="BU1131" s="1">
        <f t="shared" ca="1" si="261"/>
        <v>0</v>
      </c>
      <c r="BV1131" s="1">
        <f t="shared" ca="1" si="262"/>
        <v>0</v>
      </c>
      <c r="BW1131" s="1">
        <f t="shared" ca="1" si="263"/>
        <v>0</v>
      </c>
      <c r="BX1131" s="1">
        <f t="shared" ca="1" si="264"/>
        <v>0</v>
      </c>
      <c r="BY1131" s="1">
        <f t="shared" ca="1" si="265"/>
        <v>0</v>
      </c>
      <c r="BZ1131" s="1">
        <f t="shared" ca="1" si="266"/>
        <v>0</v>
      </c>
      <c r="CA1131" s="1">
        <f t="shared" ca="1" si="267"/>
        <v>0</v>
      </c>
      <c r="CB1131" s="1">
        <f t="shared" ca="1" si="268"/>
        <v>0</v>
      </c>
      <c r="CC1131" s="1">
        <f t="shared" ca="1" si="269"/>
        <v>0</v>
      </c>
    </row>
    <row r="1132" spans="1:81" hidden="1" x14ac:dyDescent="0.25">
      <c r="A1132" s="1" t="s">
        <v>1248</v>
      </c>
      <c r="B1132" s="1" t="s">
        <v>1249</v>
      </c>
      <c r="C1132" s="1" t="s">
        <v>135</v>
      </c>
      <c r="D1132" s="1" t="s">
        <v>1232</v>
      </c>
      <c r="E1132" s="1" t="s">
        <v>88</v>
      </c>
      <c r="P1132">
        <v>3</v>
      </c>
      <c r="Q1132">
        <v>3</v>
      </c>
      <c r="R1132">
        <v>57</v>
      </c>
      <c r="S1132">
        <v>9</v>
      </c>
      <c r="T1132">
        <v>3</v>
      </c>
      <c r="U1132">
        <v>0</v>
      </c>
      <c r="V1132">
        <v>3</v>
      </c>
      <c r="W1132">
        <v>0</v>
      </c>
      <c r="X1132">
        <v>3</v>
      </c>
      <c r="BI1132" s="3">
        <v>5</v>
      </c>
      <c r="BJ1132" s="3" t="str">
        <f t="array" ref="BJ1132">IF(C1132="yes",VLOOKUP(BI1132&amp;D1132,CHOOSE({1,2},Schedule_2015!$A$2:$A$257&amp;Schedule_2015!$B$2:$B$257,Schedule_2015!$C$2:$C$257),2,0),VLOOKUP(BI1132&amp;D1132,CHOOSE({1,2},Schedule_2015!$A$2:$A$257&amp;Schedule_2015!$C$2:$C$257,Schedule_2015!$B$2:$B$257),2,0))</f>
        <v>DAL</v>
      </c>
      <c r="BK1132" s="3">
        <f>VLOOKUP(BJ1132,Def!$A$2:$Z$34,23,0)</f>
        <v>113.4</v>
      </c>
      <c r="BL1132" s="3">
        <f>VLOOKUP(BJ1132,Def!$A$2:$Z$34,16,0)</f>
        <v>235.4</v>
      </c>
      <c r="BM1132" s="3">
        <f>VLOOKUP(BJ1132,Def!$A$2:$Z$34,17,0)</f>
        <v>5</v>
      </c>
      <c r="BN1132" s="3">
        <f>VLOOKUP(BJ1132,Def!$A$2:$Z$34,24,0)</f>
        <v>3</v>
      </c>
      <c r="BO1132" s="1">
        <f t="shared" ca="1" si="255"/>
        <v>0</v>
      </c>
      <c r="BP1132" s="1">
        <f t="shared" ca="1" si="256"/>
        <v>0</v>
      </c>
      <c r="BQ1132" s="1">
        <f t="shared" ca="1" si="257"/>
        <v>0</v>
      </c>
      <c r="BR1132" s="1">
        <f t="shared" ca="1" si="258"/>
        <v>0</v>
      </c>
      <c r="BS1132" s="1">
        <f t="shared" ca="1" si="259"/>
        <v>0</v>
      </c>
      <c r="BT1132" s="1">
        <f t="shared" ca="1" si="260"/>
        <v>0</v>
      </c>
      <c r="BU1132" s="1">
        <f t="shared" ca="1" si="261"/>
        <v>0</v>
      </c>
      <c r="BV1132" s="1">
        <f t="shared" ca="1" si="262"/>
        <v>0</v>
      </c>
      <c r="BW1132" s="1">
        <f t="shared" ca="1" si="263"/>
        <v>0</v>
      </c>
      <c r="BX1132" s="1">
        <f t="shared" ca="1" si="264"/>
        <v>0</v>
      </c>
      <c r="BY1132" s="1">
        <f t="shared" ca="1" si="265"/>
        <v>0</v>
      </c>
      <c r="BZ1132" s="1">
        <f t="shared" ca="1" si="266"/>
        <v>0</v>
      </c>
      <c r="CA1132" s="1">
        <f t="shared" ca="1" si="267"/>
        <v>0</v>
      </c>
      <c r="CB1132" s="1">
        <f t="shared" ca="1" si="268"/>
        <v>0</v>
      </c>
      <c r="CC1132" s="1">
        <f t="shared" ca="1" si="269"/>
        <v>0</v>
      </c>
    </row>
    <row r="1133" spans="1:81" hidden="1" x14ac:dyDescent="0.25">
      <c r="A1133" s="1" t="s">
        <v>570</v>
      </c>
      <c r="B1133" s="1" t="s">
        <v>1250</v>
      </c>
      <c r="C1133" s="1" t="s">
        <v>135</v>
      </c>
      <c r="D1133" s="1" t="s">
        <v>1232</v>
      </c>
      <c r="E1133" s="1" t="s">
        <v>91</v>
      </c>
      <c r="AK1133">
        <v>42</v>
      </c>
      <c r="AL1133">
        <v>3</v>
      </c>
      <c r="AM1133">
        <v>60</v>
      </c>
      <c r="AN1133">
        <v>4</v>
      </c>
      <c r="AO1133">
        <v>175</v>
      </c>
      <c r="BI1133" s="3">
        <v>5</v>
      </c>
      <c r="BJ1133" s="3" t="str">
        <f t="array" ref="BJ1133">IF(C1133="yes",VLOOKUP(BI1133&amp;D1133,CHOOSE({1,2},Schedule_2015!$A$2:$A$257&amp;Schedule_2015!$B$2:$B$257,Schedule_2015!$C$2:$C$257),2,0),VLOOKUP(BI1133&amp;D1133,CHOOSE({1,2},Schedule_2015!$A$2:$A$257&amp;Schedule_2015!$C$2:$C$257,Schedule_2015!$B$2:$B$257),2,0))</f>
        <v>DAL</v>
      </c>
      <c r="BK1133" s="3">
        <f>VLOOKUP(BJ1133,Def!$A$2:$Z$34,23,0)</f>
        <v>113.4</v>
      </c>
      <c r="BL1133" s="3">
        <f>VLOOKUP(BJ1133,Def!$A$2:$Z$34,16,0)</f>
        <v>235.4</v>
      </c>
      <c r="BM1133" s="3">
        <f>VLOOKUP(BJ1133,Def!$A$2:$Z$34,17,0)</f>
        <v>5</v>
      </c>
      <c r="BN1133" s="3">
        <f>VLOOKUP(BJ1133,Def!$A$2:$Z$34,24,0)</f>
        <v>3</v>
      </c>
      <c r="BO1133" s="1">
        <f t="shared" ca="1" si="255"/>
        <v>0</v>
      </c>
      <c r="BP1133" s="1">
        <f t="shared" ca="1" si="256"/>
        <v>0</v>
      </c>
      <c r="BQ1133" s="1">
        <f t="shared" ca="1" si="257"/>
        <v>0</v>
      </c>
      <c r="BR1133" s="1">
        <f t="shared" ca="1" si="258"/>
        <v>0</v>
      </c>
      <c r="BS1133" s="1">
        <f t="shared" ca="1" si="259"/>
        <v>0</v>
      </c>
      <c r="BT1133" s="1">
        <f t="shared" ca="1" si="260"/>
        <v>0</v>
      </c>
      <c r="BU1133" s="1">
        <f t="shared" ca="1" si="261"/>
        <v>0</v>
      </c>
      <c r="BV1133" s="1">
        <f t="shared" ca="1" si="262"/>
        <v>0</v>
      </c>
      <c r="BW1133" s="1">
        <f t="shared" ca="1" si="263"/>
        <v>0</v>
      </c>
      <c r="BX1133" s="1">
        <f t="shared" ca="1" si="264"/>
        <v>0</v>
      </c>
      <c r="BY1133" s="1">
        <f t="shared" ca="1" si="265"/>
        <v>0</v>
      </c>
      <c r="BZ1133" s="1">
        <f t="shared" ca="1" si="266"/>
        <v>0</v>
      </c>
      <c r="CA1133" s="1">
        <f t="shared" ca="1" si="267"/>
        <v>0</v>
      </c>
      <c r="CB1133" s="1">
        <f t="shared" ca="1" si="268"/>
        <v>0</v>
      </c>
      <c r="CC1133" s="1">
        <f t="shared" ca="1" si="269"/>
        <v>0</v>
      </c>
    </row>
    <row r="1134" spans="1:81" hidden="1" x14ac:dyDescent="0.25">
      <c r="A1134" s="1" t="s">
        <v>1251</v>
      </c>
      <c r="B1134" s="1" t="s">
        <v>1252</v>
      </c>
      <c r="C1134" s="1" t="s">
        <v>135</v>
      </c>
      <c r="D1134" s="1" t="s">
        <v>1232</v>
      </c>
      <c r="E1134" s="1" t="s">
        <v>100</v>
      </c>
      <c r="F1134">
        <v>1</v>
      </c>
      <c r="G1134">
        <v>0</v>
      </c>
      <c r="H1134">
        <v>1</v>
      </c>
      <c r="I1134">
        <v>0</v>
      </c>
      <c r="J1134">
        <v>2</v>
      </c>
      <c r="BI1134" s="3">
        <v>5</v>
      </c>
      <c r="BJ1134" s="3" t="str">
        <f t="array" ref="BJ1134">IF(C1134="yes",VLOOKUP(BI1134&amp;D1134,CHOOSE({1,2},Schedule_2015!$A$2:$A$257&amp;Schedule_2015!$B$2:$B$257,Schedule_2015!$C$2:$C$257),2,0),VLOOKUP(BI1134&amp;D1134,CHOOSE({1,2},Schedule_2015!$A$2:$A$257&amp;Schedule_2015!$C$2:$C$257,Schedule_2015!$B$2:$B$257),2,0))</f>
        <v>DAL</v>
      </c>
      <c r="BK1134" s="3">
        <f>VLOOKUP(BJ1134,Def!$A$2:$Z$34,23,0)</f>
        <v>113.4</v>
      </c>
      <c r="BL1134" s="3">
        <f>VLOOKUP(BJ1134,Def!$A$2:$Z$34,16,0)</f>
        <v>235.4</v>
      </c>
      <c r="BM1134" s="3">
        <f>VLOOKUP(BJ1134,Def!$A$2:$Z$34,17,0)</f>
        <v>5</v>
      </c>
      <c r="BN1134" s="3">
        <f>VLOOKUP(BJ1134,Def!$A$2:$Z$34,24,0)</f>
        <v>3</v>
      </c>
      <c r="BO1134" s="1">
        <f t="shared" ca="1" si="255"/>
        <v>0</v>
      </c>
      <c r="BP1134" s="1">
        <f t="shared" ca="1" si="256"/>
        <v>0</v>
      </c>
      <c r="BQ1134" s="1">
        <f t="shared" ca="1" si="257"/>
        <v>0</v>
      </c>
      <c r="BR1134" s="1">
        <f t="shared" ca="1" si="258"/>
        <v>0</v>
      </c>
      <c r="BS1134" s="1">
        <f t="shared" ca="1" si="259"/>
        <v>0</v>
      </c>
      <c r="BT1134" s="1">
        <f t="shared" ca="1" si="260"/>
        <v>0</v>
      </c>
      <c r="BU1134" s="1">
        <f t="shared" ca="1" si="261"/>
        <v>0</v>
      </c>
      <c r="BV1134" s="1">
        <f t="shared" ca="1" si="262"/>
        <v>0</v>
      </c>
      <c r="BW1134" s="1">
        <f t="shared" ca="1" si="263"/>
        <v>0</v>
      </c>
      <c r="BX1134" s="1">
        <f t="shared" ca="1" si="264"/>
        <v>0</v>
      </c>
      <c r="BY1134" s="1">
        <f t="shared" ca="1" si="265"/>
        <v>0</v>
      </c>
      <c r="BZ1134" s="1">
        <f t="shared" ca="1" si="266"/>
        <v>0</v>
      </c>
      <c r="CA1134" s="1">
        <f t="shared" ca="1" si="267"/>
        <v>0</v>
      </c>
      <c r="CB1134" s="1">
        <f t="shared" ca="1" si="268"/>
        <v>0</v>
      </c>
      <c r="CC1134" s="1">
        <f t="shared" ca="1" si="269"/>
        <v>0</v>
      </c>
    </row>
    <row r="1135" spans="1:81" hidden="1" x14ac:dyDescent="0.25">
      <c r="A1135" s="1" t="s">
        <v>1253</v>
      </c>
      <c r="B1135" s="1" t="s">
        <v>1254</v>
      </c>
      <c r="C1135" s="1" t="s">
        <v>135</v>
      </c>
      <c r="D1135" s="1" t="s">
        <v>1232</v>
      </c>
      <c r="E1135" s="1" t="s">
        <v>100</v>
      </c>
      <c r="F1135">
        <v>0</v>
      </c>
      <c r="G1135">
        <v>0</v>
      </c>
      <c r="H1135">
        <v>0</v>
      </c>
      <c r="I1135">
        <v>0</v>
      </c>
      <c r="J1135">
        <v>1</v>
      </c>
      <c r="BI1135" s="3">
        <v>5</v>
      </c>
      <c r="BJ1135" s="3" t="str">
        <f t="array" ref="BJ1135">IF(C1135="yes",VLOOKUP(BI1135&amp;D1135,CHOOSE({1,2},Schedule_2015!$A$2:$A$257&amp;Schedule_2015!$B$2:$B$257,Schedule_2015!$C$2:$C$257),2,0),VLOOKUP(BI1135&amp;D1135,CHOOSE({1,2},Schedule_2015!$A$2:$A$257&amp;Schedule_2015!$C$2:$C$257,Schedule_2015!$B$2:$B$257),2,0))</f>
        <v>DAL</v>
      </c>
      <c r="BK1135" s="3">
        <f>VLOOKUP(BJ1135,Def!$A$2:$Z$34,23,0)</f>
        <v>113.4</v>
      </c>
      <c r="BL1135" s="3">
        <f>VLOOKUP(BJ1135,Def!$A$2:$Z$34,16,0)</f>
        <v>235.4</v>
      </c>
      <c r="BM1135" s="3">
        <f>VLOOKUP(BJ1135,Def!$A$2:$Z$34,17,0)</f>
        <v>5</v>
      </c>
      <c r="BN1135" s="3">
        <f>VLOOKUP(BJ1135,Def!$A$2:$Z$34,24,0)</f>
        <v>3</v>
      </c>
      <c r="BO1135" s="1">
        <f t="shared" ca="1" si="255"/>
        <v>0</v>
      </c>
      <c r="BP1135" s="1">
        <f t="shared" ca="1" si="256"/>
        <v>0</v>
      </c>
      <c r="BQ1135" s="1">
        <f t="shared" ca="1" si="257"/>
        <v>0</v>
      </c>
      <c r="BR1135" s="1">
        <f t="shared" ca="1" si="258"/>
        <v>0</v>
      </c>
      <c r="BS1135" s="1">
        <f t="shared" ca="1" si="259"/>
        <v>0</v>
      </c>
      <c r="BT1135" s="1">
        <f t="shared" ca="1" si="260"/>
        <v>0</v>
      </c>
      <c r="BU1135" s="1">
        <f t="shared" ca="1" si="261"/>
        <v>0</v>
      </c>
      <c r="BV1135" s="1">
        <f t="shared" ca="1" si="262"/>
        <v>0</v>
      </c>
      <c r="BW1135" s="1">
        <f t="shared" ca="1" si="263"/>
        <v>0</v>
      </c>
      <c r="BX1135" s="1">
        <f t="shared" ca="1" si="264"/>
        <v>0</v>
      </c>
      <c r="BY1135" s="1">
        <f t="shared" ca="1" si="265"/>
        <v>0</v>
      </c>
      <c r="BZ1135" s="1">
        <f t="shared" ca="1" si="266"/>
        <v>0</v>
      </c>
      <c r="CA1135" s="1">
        <f t="shared" ca="1" si="267"/>
        <v>0</v>
      </c>
      <c r="CB1135" s="1">
        <f t="shared" ca="1" si="268"/>
        <v>0</v>
      </c>
      <c r="CC1135" s="1">
        <f t="shared" ca="1" si="269"/>
        <v>0</v>
      </c>
    </row>
    <row r="1136" spans="1:81" hidden="1" x14ac:dyDescent="0.25">
      <c r="A1136" s="1" t="s">
        <v>1255</v>
      </c>
      <c r="B1136" s="1" t="s">
        <v>1256</v>
      </c>
      <c r="C1136" s="1" t="s">
        <v>135</v>
      </c>
      <c r="D1136" s="1" t="s">
        <v>1232</v>
      </c>
      <c r="E1136" s="1" t="s">
        <v>290</v>
      </c>
      <c r="F1136">
        <v>1</v>
      </c>
      <c r="G1136">
        <v>0</v>
      </c>
      <c r="H1136">
        <v>0</v>
      </c>
      <c r="I1136">
        <v>0</v>
      </c>
      <c r="J1136">
        <v>1</v>
      </c>
      <c r="BI1136" s="3">
        <v>5</v>
      </c>
      <c r="BJ1136" s="3" t="str">
        <f t="array" ref="BJ1136">IF(C1136="yes",VLOOKUP(BI1136&amp;D1136,CHOOSE({1,2},Schedule_2015!$A$2:$A$257&amp;Schedule_2015!$B$2:$B$257,Schedule_2015!$C$2:$C$257),2,0),VLOOKUP(BI1136&amp;D1136,CHOOSE({1,2},Schedule_2015!$A$2:$A$257&amp;Schedule_2015!$C$2:$C$257,Schedule_2015!$B$2:$B$257),2,0))</f>
        <v>DAL</v>
      </c>
      <c r="BK1136" s="3">
        <f>VLOOKUP(BJ1136,Def!$A$2:$Z$34,23,0)</f>
        <v>113.4</v>
      </c>
      <c r="BL1136" s="3">
        <f>VLOOKUP(BJ1136,Def!$A$2:$Z$34,16,0)</f>
        <v>235.4</v>
      </c>
      <c r="BM1136" s="3">
        <f>VLOOKUP(BJ1136,Def!$A$2:$Z$34,17,0)</f>
        <v>5</v>
      </c>
      <c r="BN1136" s="3">
        <f>VLOOKUP(BJ1136,Def!$A$2:$Z$34,24,0)</f>
        <v>3</v>
      </c>
      <c r="BO1136" s="1">
        <f t="shared" ca="1" si="255"/>
        <v>0</v>
      </c>
      <c r="BP1136" s="1">
        <f t="shared" ca="1" si="256"/>
        <v>0</v>
      </c>
      <c r="BQ1136" s="1">
        <f t="shared" ca="1" si="257"/>
        <v>0</v>
      </c>
      <c r="BR1136" s="1">
        <f t="shared" ca="1" si="258"/>
        <v>0</v>
      </c>
      <c r="BS1136" s="1">
        <f t="shared" ca="1" si="259"/>
        <v>0</v>
      </c>
      <c r="BT1136" s="1">
        <f t="shared" ca="1" si="260"/>
        <v>0</v>
      </c>
      <c r="BU1136" s="1">
        <f t="shared" ca="1" si="261"/>
        <v>0</v>
      </c>
      <c r="BV1136" s="1">
        <f t="shared" ca="1" si="262"/>
        <v>0</v>
      </c>
      <c r="BW1136" s="1">
        <f t="shared" ca="1" si="263"/>
        <v>0</v>
      </c>
      <c r="BX1136" s="1">
        <f t="shared" ca="1" si="264"/>
        <v>0</v>
      </c>
      <c r="BY1136" s="1">
        <f t="shared" ca="1" si="265"/>
        <v>0</v>
      </c>
      <c r="BZ1136" s="1">
        <f t="shared" ca="1" si="266"/>
        <v>0</v>
      </c>
      <c r="CA1136" s="1">
        <f t="shared" ca="1" si="267"/>
        <v>0</v>
      </c>
      <c r="CB1136" s="1">
        <f t="shared" ca="1" si="268"/>
        <v>0</v>
      </c>
      <c r="CC1136" s="1">
        <f t="shared" ca="1" si="269"/>
        <v>0</v>
      </c>
    </row>
    <row r="1137" spans="1:81" hidden="1" x14ac:dyDescent="0.25">
      <c r="A1137" s="1" t="s">
        <v>1257</v>
      </c>
      <c r="B1137" s="1" t="s">
        <v>1258</v>
      </c>
      <c r="C1137" s="1" t="s">
        <v>135</v>
      </c>
      <c r="D1137" s="1" t="s">
        <v>1232</v>
      </c>
      <c r="E1137" s="1" t="s">
        <v>105</v>
      </c>
      <c r="F1137">
        <v>0</v>
      </c>
      <c r="G1137">
        <v>0</v>
      </c>
      <c r="H1137">
        <v>0</v>
      </c>
      <c r="I1137">
        <v>1</v>
      </c>
      <c r="J1137">
        <v>4</v>
      </c>
      <c r="BI1137" s="3">
        <v>5</v>
      </c>
      <c r="BJ1137" s="3" t="str">
        <f t="array" ref="BJ1137">IF(C1137="yes",VLOOKUP(BI1137&amp;D1137,CHOOSE({1,2},Schedule_2015!$A$2:$A$257&amp;Schedule_2015!$B$2:$B$257,Schedule_2015!$C$2:$C$257),2,0),VLOOKUP(BI1137&amp;D1137,CHOOSE({1,2},Schedule_2015!$A$2:$A$257&amp;Schedule_2015!$C$2:$C$257,Schedule_2015!$B$2:$B$257),2,0))</f>
        <v>DAL</v>
      </c>
      <c r="BK1137" s="3">
        <f>VLOOKUP(BJ1137,Def!$A$2:$Z$34,23,0)</f>
        <v>113.4</v>
      </c>
      <c r="BL1137" s="3">
        <f>VLOOKUP(BJ1137,Def!$A$2:$Z$34,16,0)</f>
        <v>235.4</v>
      </c>
      <c r="BM1137" s="3">
        <f>VLOOKUP(BJ1137,Def!$A$2:$Z$34,17,0)</f>
        <v>5</v>
      </c>
      <c r="BN1137" s="3">
        <f>VLOOKUP(BJ1137,Def!$A$2:$Z$34,24,0)</f>
        <v>3</v>
      </c>
      <c r="BO1137" s="1">
        <f t="shared" ca="1" si="255"/>
        <v>0</v>
      </c>
      <c r="BP1137" s="1">
        <f t="shared" ca="1" si="256"/>
        <v>0</v>
      </c>
      <c r="BQ1137" s="1">
        <f t="shared" ca="1" si="257"/>
        <v>0</v>
      </c>
      <c r="BR1137" s="1">
        <f t="shared" ca="1" si="258"/>
        <v>0</v>
      </c>
      <c r="BS1137" s="1">
        <f t="shared" ca="1" si="259"/>
        <v>0</v>
      </c>
      <c r="BT1137" s="1">
        <f t="shared" ca="1" si="260"/>
        <v>0</v>
      </c>
      <c r="BU1137" s="1">
        <f t="shared" ca="1" si="261"/>
        <v>0</v>
      </c>
      <c r="BV1137" s="1">
        <f t="shared" ca="1" si="262"/>
        <v>0</v>
      </c>
      <c r="BW1137" s="1">
        <f t="shared" ca="1" si="263"/>
        <v>0</v>
      </c>
      <c r="BX1137" s="1">
        <f t="shared" ca="1" si="264"/>
        <v>0</v>
      </c>
      <c r="BY1137" s="1">
        <f t="shared" ca="1" si="265"/>
        <v>0</v>
      </c>
      <c r="BZ1137" s="1">
        <f t="shared" ca="1" si="266"/>
        <v>0</v>
      </c>
      <c r="CA1137" s="1">
        <f t="shared" ca="1" si="267"/>
        <v>0</v>
      </c>
      <c r="CB1137" s="1">
        <f t="shared" ca="1" si="268"/>
        <v>0</v>
      </c>
      <c r="CC1137" s="1">
        <f t="shared" ca="1" si="269"/>
        <v>0</v>
      </c>
    </row>
    <row r="1138" spans="1:81" hidden="1" x14ac:dyDescent="0.25">
      <c r="A1138" s="1" t="s">
        <v>1259</v>
      </c>
      <c r="B1138" s="1" t="s">
        <v>1260</v>
      </c>
      <c r="C1138" s="1" t="s">
        <v>135</v>
      </c>
      <c r="D1138" s="1" t="s">
        <v>1232</v>
      </c>
      <c r="E1138" s="1" t="s">
        <v>112</v>
      </c>
      <c r="F1138">
        <v>0</v>
      </c>
      <c r="G1138">
        <v>0</v>
      </c>
      <c r="H1138">
        <v>0</v>
      </c>
      <c r="I1138">
        <v>0</v>
      </c>
      <c r="J1138">
        <v>2</v>
      </c>
      <c r="BI1138" s="3">
        <v>5</v>
      </c>
      <c r="BJ1138" s="3" t="str">
        <f t="array" ref="BJ1138">IF(C1138="yes",VLOOKUP(BI1138&amp;D1138,CHOOSE({1,2},Schedule_2015!$A$2:$A$257&amp;Schedule_2015!$B$2:$B$257,Schedule_2015!$C$2:$C$257),2,0),VLOOKUP(BI1138&amp;D1138,CHOOSE({1,2},Schedule_2015!$A$2:$A$257&amp;Schedule_2015!$C$2:$C$257,Schedule_2015!$B$2:$B$257),2,0))</f>
        <v>DAL</v>
      </c>
      <c r="BK1138" s="3">
        <f>VLOOKUP(BJ1138,Def!$A$2:$Z$34,23,0)</f>
        <v>113.4</v>
      </c>
      <c r="BL1138" s="3">
        <f>VLOOKUP(BJ1138,Def!$A$2:$Z$34,16,0)</f>
        <v>235.4</v>
      </c>
      <c r="BM1138" s="3">
        <f>VLOOKUP(BJ1138,Def!$A$2:$Z$34,17,0)</f>
        <v>5</v>
      </c>
      <c r="BN1138" s="3">
        <f>VLOOKUP(BJ1138,Def!$A$2:$Z$34,24,0)</f>
        <v>3</v>
      </c>
      <c r="BO1138" s="1">
        <f t="shared" ca="1" si="255"/>
        <v>0</v>
      </c>
      <c r="BP1138" s="1">
        <f t="shared" ca="1" si="256"/>
        <v>0</v>
      </c>
      <c r="BQ1138" s="1">
        <f t="shared" ca="1" si="257"/>
        <v>0</v>
      </c>
      <c r="BR1138" s="1">
        <f t="shared" ca="1" si="258"/>
        <v>0</v>
      </c>
      <c r="BS1138" s="1">
        <f t="shared" ca="1" si="259"/>
        <v>0</v>
      </c>
      <c r="BT1138" s="1">
        <f t="shared" ca="1" si="260"/>
        <v>0</v>
      </c>
      <c r="BU1138" s="1">
        <f t="shared" ca="1" si="261"/>
        <v>0</v>
      </c>
      <c r="BV1138" s="1">
        <f t="shared" ca="1" si="262"/>
        <v>0</v>
      </c>
      <c r="BW1138" s="1">
        <f t="shared" ca="1" si="263"/>
        <v>0</v>
      </c>
      <c r="BX1138" s="1">
        <f t="shared" ca="1" si="264"/>
        <v>0</v>
      </c>
      <c r="BY1138" s="1">
        <f t="shared" ca="1" si="265"/>
        <v>0</v>
      </c>
      <c r="BZ1138" s="1">
        <f t="shared" ca="1" si="266"/>
        <v>0</v>
      </c>
      <c r="CA1138" s="1">
        <f t="shared" ca="1" si="267"/>
        <v>0</v>
      </c>
      <c r="CB1138" s="1">
        <f t="shared" ca="1" si="268"/>
        <v>0</v>
      </c>
      <c r="CC1138" s="1">
        <f t="shared" ca="1" si="269"/>
        <v>0</v>
      </c>
    </row>
    <row r="1139" spans="1:81" hidden="1" x14ac:dyDescent="0.25">
      <c r="A1139" s="1" t="s">
        <v>1261</v>
      </c>
      <c r="B1139" s="1" t="s">
        <v>1262</v>
      </c>
      <c r="C1139" s="1" t="s">
        <v>135</v>
      </c>
      <c r="D1139" s="1" t="s">
        <v>1232</v>
      </c>
      <c r="E1139" s="1" t="s">
        <v>112</v>
      </c>
      <c r="F1139">
        <v>0</v>
      </c>
      <c r="G1139">
        <v>0</v>
      </c>
      <c r="H1139">
        <v>0</v>
      </c>
      <c r="I1139">
        <v>0</v>
      </c>
      <c r="J1139">
        <v>2</v>
      </c>
      <c r="BI1139" s="3">
        <v>5</v>
      </c>
      <c r="BJ1139" s="3" t="str">
        <f t="array" ref="BJ1139">IF(C1139="yes",VLOOKUP(BI1139&amp;D1139,CHOOSE({1,2},Schedule_2015!$A$2:$A$257&amp;Schedule_2015!$B$2:$B$257,Schedule_2015!$C$2:$C$257),2,0),VLOOKUP(BI1139&amp;D1139,CHOOSE({1,2},Schedule_2015!$A$2:$A$257&amp;Schedule_2015!$C$2:$C$257,Schedule_2015!$B$2:$B$257),2,0))</f>
        <v>DAL</v>
      </c>
      <c r="BK1139" s="3">
        <f>VLOOKUP(BJ1139,Def!$A$2:$Z$34,23,0)</f>
        <v>113.4</v>
      </c>
      <c r="BL1139" s="3">
        <f>VLOOKUP(BJ1139,Def!$A$2:$Z$34,16,0)</f>
        <v>235.4</v>
      </c>
      <c r="BM1139" s="3">
        <f>VLOOKUP(BJ1139,Def!$A$2:$Z$34,17,0)</f>
        <v>5</v>
      </c>
      <c r="BN1139" s="3">
        <f>VLOOKUP(BJ1139,Def!$A$2:$Z$34,24,0)</f>
        <v>3</v>
      </c>
      <c r="BO1139" s="1">
        <f t="shared" ca="1" si="255"/>
        <v>0</v>
      </c>
      <c r="BP1139" s="1">
        <f t="shared" ca="1" si="256"/>
        <v>0</v>
      </c>
      <c r="BQ1139" s="1">
        <f t="shared" ca="1" si="257"/>
        <v>0</v>
      </c>
      <c r="BR1139" s="1">
        <f t="shared" ca="1" si="258"/>
        <v>0</v>
      </c>
      <c r="BS1139" s="1">
        <f t="shared" ca="1" si="259"/>
        <v>0</v>
      </c>
      <c r="BT1139" s="1">
        <f t="shared" ca="1" si="260"/>
        <v>0</v>
      </c>
      <c r="BU1139" s="1">
        <f t="shared" ca="1" si="261"/>
        <v>0</v>
      </c>
      <c r="BV1139" s="1">
        <f t="shared" ca="1" si="262"/>
        <v>0</v>
      </c>
      <c r="BW1139" s="1">
        <f t="shared" ca="1" si="263"/>
        <v>0</v>
      </c>
      <c r="BX1139" s="1">
        <f t="shared" ca="1" si="264"/>
        <v>0</v>
      </c>
      <c r="BY1139" s="1">
        <f t="shared" ca="1" si="265"/>
        <v>0</v>
      </c>
      <c r="BZ1139" s="1">
        <f t="shared" ca="1" si="266"/>
        <v>0</v>
      </c>
      <c r="CA1139" s="1">
        <f t="shared" ca="1" si="267"/>
        <v>0</v>
      </c>
      <c r="CB1139" s="1">
        <f t="shared" ca="1" si="268"/>
        <v>0</v>
      </c>
      <c r="CC1139" s="1">
        <f t="shared" ca="1" si="269"/>
        <v>0</v>
      </c>
    </row>
    <row r="1140" spans="1:81" hidden="1" x14ac:dyDescent="0.25">
      <c r="A1140" s="1" t="s">
        <v>1263</v>
      </c>
      <c r="B1140" s="1" t="s">
        <v>1264</v>
      </c>
      <c r="C1140" s="1" t="s">
        <v>135</v>
      </c>
      <c r="D1140" s="1" t="s">
        <v>1232</v>
      </c>
      <c r="E1140" s="1" t="s">
        <v>165</v>
      </c>
      <c r="F1140">
        <v>2</v>
      </c>
      <c r="G1140">
        <v>0</v>
      </c>
      <c r="H1140">
        <v>0</v>
      </c>
      <c r="I1140">
        <v>0</v>
      </c>
      <c r="J1140">
        <v>5</v>
      </c>
      <c r="BI1140" s="3">
        <v>5</v>
      </c>
      <c r="BJ1140" s="3" t="str">
        <f t="array" ref="BJ1140">IF(C1140="yes",VLOOKUP(BI1140&amp;D1140,CHOOSE({1,2},Schedule_2015!$A$2:$A$257&amp;Schedule_2015!$B$2:$B$257,Schedule_2015!$C$2:$C$257),2,0),VLOOKUP(BI1140&amp;D1140,CHOOSE({1,2},Schedule_2015!$A$2:$A$257&amp;Schedule_2015!$C$2:$C$257,Schedule_2015!$B$2:$B$257),2,0))</f>
        <v>DAL</v>
      </c>
      <c r="BK1140" s="3">
        <f>VLOOKUP(BJ1140,Def!$A$2:$Z$34,23,0)</f>
        <v>113.4</v>
      </c>
      <c r="BL1140" s="3">
        <f>VLOOKUP(BJ1140,Def!$A$2:$Z$34,16,0)</f>
        <v>235.4</v>
      </c>
      <c r="BM1140" s="3">
        <f>VLOOKUP(BJ1140,Def!$A$2:$Z$34,17,0)</f>
        <v>5</v>
      </c>
      <c r="BN1140" s="3">
        <f>VLOOKUP(BJ1140,Def!$A$2:$Z$34,24,0)</f>
        <v>3</v>
      </c>
      <c r="BO1140" s="1">
        <f t="shared" ca="1" si="255"/>
        <v>0</v>
      </c>
      <c r="BP1140" s="1">
        <f t="shared" ca="1" si="256"/>
        <v>0</v>
      </c>
      <c r="BQ1140" s="1">
        <f t="shared" ca="1" si="257"/>
        <v>0</v>
      </c>
      <c r="BR1140" s="1">
        <f t="shared" ca="1" si="258"/>
        <v>0</v>
      </c>
      <c r="BS1140" s="1">
        <f t="shared" ca="1" si="259"/>
        <v>0</v>
      </c>
      <c r="BT1140" s="1">
        <f t="shared" ca="1" si="260"/>
        <v>0</v>
      </c>
      <c r="BU1140" s="1">
        <f t="shared" ca="1" si="261"/>
        <v>0</v>
      </c>
      <c r="BV1140" s="1">
        <f t="shared" ca="1" si="262"/>
        <v>0</v>
      </c>
      <c r="BW1140" s="1">
        <f t="shared" ca="1" si="263"/>
        <v>0</v>
      </c>
      <c r="BX1140" s="1">
        <f t="shared" ca="1" si="264"/>
        <v>0</v>
      </c>
      <c r="BY1140" s="1">
        <f t="shared" ca="1" si="265"/>
        <v>0</v>
      </c>
      <c r="BZ1140" s="1">
        <f t="shared" ca="1" si="266"/>
        <v>0</v>
      </c>
      <c r="CA1140" s="1">
        <f t="shared" ca="1" si="267"/>
        <v>0</v>
      </c>
      <c r="CB1140" s="1">
        <f t="shared" ca="1" si="268"/>
        <v>0</v>
      </c>
      <c r="CC1140" s="1">
        <f t="shared" ca="1" si="269"/>
        <v>0</v>
      </c>
    </row>
    <row r="1141" spans="1:81" hidden="1" x14ac:dyDescent="0.25">
      <c r="A1141" s="1" t="s">
        <v>1265</v>
      </c>
      <c r="B1141" s="1" t="s">
        <v>1266</v>
      </c>
      <c r="C1141" s="1" t="s">
        <v>135</v>
      </c>
      <c r="D1141" s="1" t="s">
        <v>1232</v>
      </c>
      <c r="E1141" s="1" t="s">
        <v>94</v>
      </c>
      <c r="F1141">
        <v>1</v>
      </c>
      <c r="G1141">
        <v>0</v>
      </c>
      <c r="H1141">
        <v>0</v>
      </c>
      <c r="I1141">
        <v>0</v>
      </c>
      <c r="J1141">
        <v>0</v>
      </c>
      <c r="BI1141" s="3">
        <v>5</v>
      </c>
      <c r="BJ1141" s="3" t="str">
        <f t="array" ref="BJ1141">IF(C1141="yes",VLOOKUP(BI1141&amp;D1141,CHOOSE({1,2},Schedule_2015!$A$2:$A$257&amp;Schedule_2015!$B$2:$B$257,Schedule_2015!$C$2:$C$257),2,0),VLOOKUP(BI1141&amp;D1141,CHOOSE({1,2},Schedule_2015!$A$2:$A$257&amp;Schedule_2015!$C$2:$C$257,Schedule_2015!$B$2:$B$257),2,0))</f>
        <v>DAL</v>
      </c>
      <c r="BK1141" s="3">
        <f>VLOOKUP(BJ1141,Def!$A$2:$Z$34,23,0)</f>
        <v>113.4</v>
      </c>
      <c r="BL1141" s="3">
        <f>VLOOKUP(BJ1141,Def!$A$2:$Z$34,16,0)</f>
        <v>235.4</v>
      </c>
      <c r="BM1141" s="3">
        <f>VLOOKUP(BJ1141,Def!$A$2:$Z$34,17,0)</f>
        <v>5</v>
      </c>
      <c r="BN1141" s="3">
        <f>VLOOKUP(BJ1141,Def!$A$2:$Z$34,24,0)</f>
        <v>3</v>
      </c>
      <c r="BO1141" s="1">
        <f t="shared" ca="1" si="255"/>
        <v>0</v>
      </c>
      <c r="BP1141" s="1">
        <f t="shared" ca="1" si="256"/>
        <v>0</v>
      </c>
      <c r="BQ1141" s="1">
        <f t="shared" ca="1" si="257"/>
        <v>0</v>
      </c>
      <c r="BR1141" s="1">
        <f t="shared" ca="1" si="258"/>
        <v>0</v>
      </c>
      <c r="BS1141" s="1">
        <f t="shared" ca="1" si="259"/>
        <v>0</v>
      </c>
      <c r="BT1141" s="1">
        <f t="shared" ca="1" si="260"/>
        <v>0</v>
      </c>
      <c r="BU1141" s="1">
        <f t="shared" ca="1" si="261"/>
        <v>0</v>
      </c>
      <c r="BV1141" s="1">
        <f t="shared" ca="1" si="262"/>
        <v>0</v>
      </c>
      <c r="BW1141" s="1">
        <f t="shared" ca="1" si="263"/>
        <v>0</v>
      </c>
      <c r="BX1141" s="1">
        <f t="shared" ca="1" si="264"/>
        <v>0</v>
      </c>
      <c r="BY1141" s="1">
        <f t="shared" ca="1" si="265"/>
        <v>0</v>
      </c>
      <c r="BZ1141" s="1">
        <f t="shared" ca="1" si="266"/>
        <v>0</v>
      </c>
      <c r="CA1141" s="1">
        <f t="shared" ca="1" si="267"/>
        <v>0</v>
      </c>
      <c r="CB1141" s="1">
        <f t="shared" ca="1" si="268"/>
        <v>0</v>
      </c>
      <c r="CC1141" s="1">
        <f t="shared" ca="1" si="269"/>
        <v>0</v>
      </c>
    </row>
    <row r="1142" spans="1:81" hidden="1" x14ac:dyDescent="0.25">
      <c r="A1142" s="1" t="s">
        <v>1267</v>
      </c>
      <c r="B1142" s="1" t="s">
        <v>1268</v>
      </c>
      <c r="C1142" s="1" t="s">
        <v>135</v>
      </c>
      <c r="D1142" s="1" t="s">
        <v>1232</v>
      </c>
      <c r="E1142" s="1" t="s">
        <v>118</v>
      </c>
      <c r="F1142">
        <v>1</v>
      </c>
      <c r="G1142">
        <v>0</v>
      </c>
      <c r="H1142">
        <v>0</v>
      </c>
      <c r="I1142">
        <v>0</v>
      </c>
      <c r="J1142">
        <v>7</v>
      </c>
      <c r="BI1142" s="3">
        <v>5</v>
      </c>
      <c r="BJ1142" s="3" t="str">
        <f t="array" ref="BJ1142">IF(C1142="yes",VLOOKUP(BI1142&amp;D1142,CHOOSE({1,2},Schedule_2015!$A$2:$A$257&amp;Schedule_2015!$B$2:$B$257,Schedule_2015!$C$2:$C$257),2,0),VLOOKUP(BI1142&amp;D1142,CHOOSE({1,2},Schedule_2015!$A$2:$A$257&amp;Schedule_2015!$C$2:$C$257,Schedule_2015!$B$2:$B$257),2,0))</f>
        <v>DAL</v>
      </c>
      <c r="BK1142" s="3">
        <f>VLOOKUP(BJ1142,Def!$A$2:$Z$34,23,0)</f>
        <v>113.4</v>
      </c>
      <c r="BL1142" s="3">
        <f>VLOOKUP(BJ1142,Def!$A$2:$Z$34,16,0)</f>
        <v>235.4</v>
      </c>
      <c r="BM1142" s="3">
        <f>VLOOKUP(BJ1142,Def!$A$2:$Z$34,17,0)</f>
        <v>5</v>
      </c>
      <c r="BN1142" s="3">
        <f>VLOOKUP(BJ1142,Def!$A$2:$Z$34,24,0)</f>
        <v>3</v>
      </c>
      <c r="BO1142" s="1">
        <f t="shared" ca="1" si="255"/>
        <v>0</v>
      </c>
      <c r="BP1142" s="1">
        <f t="shared" ca="1" si="256"/>
        <v>0</v>
      </c>
      <c r="BQ1142" s="1">
        <f t="shared" ca="1" si="257"/>
        <v>0</v>
      </c>
      <c r="BR1142" s="1">
        <f t="shared" ca="1" si="258"/>
        <v>0</v>
      </c>
      <c r="BS1142" s="1">
        <f t="shared" ca="1" si="259"/>
        <v>0</v>
      </c>
      <c r="BT1142" s="1">
        <f t="shared" ca="1" si="260"/>
        <v>0</v>
      </c>
      <c r="BU1142" s="1">
        <f t="shared" ca="1" si="261"/>
        <v>0</v>
      </c>
      <c r="BV1142" s="1">
        <f t="shared" ca="1" si="262"/>
        <v>0</v>
      </c>
      <c r="BW1142" s="1">
        <f t="shared" ca="1" si="263"/>
        <v>0</v>
      </c>
      <c r="BX1142" s="1">
        <f t="shared" ca="1" si="264"/>
        <v>0</v>
      </c>
      <c r="BY1142" s="1">
        <f t="shared" ca="1" si="265"/>
        <v>0</v>
      </c>
      <c r="BZ1142" s="1">
        <f t="shared" ca="1" si="266"/>
        <v>0</v>
      </c>
      <c r="CA1142" s="1">
        <f t="shared" ca="1" si="267"/>
        <v>0</v>
      </c>
      <c r="CB1142" s="1">
        <f t="shared" ca="1" si="268"/>
        <v>0</v>
      </c>
      <c r="CC1142" s="1">
        <f t="shared" ca="1" si="269"/>
        <v>0</v>
      </c>
    </row>
    <row r="1143" spans="1:81" hidden="1" x14ac:dyDescent="0.25">
      <c r="A1143" s="1" t="s">
        <v>1269</v>
      </c>
      <c r="B1143" s="1" t="s">
        <v>1270</v>
      </c>
      <c r="C1143" s="1" t="s">
        <v>135</v>
      </c>
      <c r="D1143" s="1" t="s">
        <v>1232</v>
      </c>
      <c r="E1143" s="1" t="s">
        <v>100</v>
      </c>
      <c r="F1143">
        <v>1</v>
      </c>
      <c r="G1143">
        <v>0</v>
      </c>
      <c r="H1143">
        <v>0</v>
      </c>
      <c r="I1143">
        <v>0</v>
      </c>
      <c r="J1143">
        <v>6</v>
      </c>
      <c r="BI1143" s="3">
        <v>5</v>
      </c>
      <c r="BJ1143" s="3" t="str">
        <f t="array" ref="BJ1143">IF(C1143="yes",VLOOKUP(BI1143&amp;D1143,CHOOSE({1,2},Schedule_2015!$A$2:$A$257&amp;Schedule_2015!$B$2:$B$257,Schedule_2015!$C$2:$C$257),2,0),VLOOKUP(BI1143&amp;D1143,CHOOSE({1,2},Schedule_2015!$A$2:$A$257&amp;Schedule_2015!$C$2:$C$257,Schedule_2015!$B$2:$B$257),2,0))</f>
        <v>DAL</v>
      </c>
      <c r="BK1143" s="3">
        <f>VLOOKUP(BJ1143,Def!$A$2:$Z$34,23,0)</f>
        <v>113.4</v>
      </c>
      <c r="BL1143" s="3">
        <f>VLOOKUP(BJ1143,Def!$A$2:$Z$34,16,0)</f>
        <v>235.4</v>
      </c>
      <c r="BM1143" s="3">
        <f>VLOOKUP(BJ1143,Def!$A$2:$Z$34,17,0)</f>
        <v>5</v>
      </c>
      <c r="BN1143" s="3">
        <f>VLOOKUP(BJ1143,Def!$A$2:$Z$34,24,0)</f>
        <v>3</v>
      </c>
      <c r="BO1143" s="1">
        <f t="shared" ca="1" si="255"/>
        <v>0</v>
      </c>
      <c r="BP1143" s="1">
        <f t="shared" ca="1" si="256"/>
        <v>0</v>
      </c>
      <c r="BQ1143" s="1">
        <f t="shared" ca="1" si="257"/>
        <v>0</v>
      </c>
      <c r="BR1143" s="1">
        <f t="shared" ca="1" si="258"/>
        <v>0</v>
      </c>
      <c r="BS1143" s="1">
        <f t="shared" ca="1" si="259"/>
        <v>0</v>
      </c>
      <c r="BT1143" s="1">
        <f t="shared" ca="1" si="260"/>
        <v>0</v>
      </c>
      <c r="BU1143" s="1">
        <f t="shared" ca="1" si="261"/>
        <v>0</v>
      </c>
      <c r="BV1143" s="1">
        <f t="shared" ca="1" si="262"/>
        <v>0</v>
      </c>
      <c r="BW1143" s="1">
        <f t="shared" ca="1" si="263"/>
        <v>0</v>
      </c>
      <c r="BX1143" s="1">
        <f t="shared" ca="1" si="264"/>
        <v>0</v>
      </c>
      <c r="BY1143" s="1">
        <f t="shared" ca="1" si="265"/>
        <v>0</v>
      </c>
      <c r="BZ1143" s="1">
        <f t="shared" ca="1" si="266"/>
        <v>0</v>
      </c>
      <c r="CA1143" s="1">
        <f t="shared" ca="1" si="267"/>
        <v>0</v>
      </c>
      <c r="CB1143" s="1">
        <f t="shared" ca="1" si="268"/>
        <v>0</v>
      </c>
      <c r="CC1143" s="1">
        <f t="shared" ca="1" si="269"/>
        <v>0</v>
      </c>
    </row>
    <row r="1144" spans="1:81" hidden="1" x14ac:dyDescent="0.25">
      <c r="A1144" s="1" t="s">
        <v>1271</v>
      </c>
      <c r="B1144" s="1" t="s">
        <v>1272</v>
      </c>
      <c r="C1144" s="1" t="s">
        <v>135</v>
      </c>
      <c r="D1144" s="1" t="s">
        <v>1232</v>
      </c>
      <c r="E1144" s="1" t="s">
        <v>165</v>
      </c>
      <c r="F1144">
        <v>0</v>
      </c>
      <c r="G1144">
        <v>0</v>
      </c>
      <c r="H1144">
        <v>0</v>
      </c>
      <c r="I1144">
        <v>0</v>
      </c>
      <c r="J1144">
        <v>1</v>
      </c>
      <c r="BI1144" s="3">
        <v>5</v>
      </c>
      <c r="BJ1144" s="3" t="str">
        <f t="array" ref="BJ1144">IF(C1144="yes",VLOOKUP(BI1144&amp;D1144,CHOOSE({1,2},Schedule_2015!$A$2:$A$257&amp;Schedule_2015!$B$2:$B$257,Schedule_2015!$C$2:$C$257),2,0),VLOOKUP(BI1144&amp;D1144,CHOOSE({1,2},Schedule_2015!$A$2:$A$257&amp;Schedule_2015!$C$2:$C$257,Schedule_2015!$B$2:$B$257),2,0))</f>
        <v>DAL</v>
      </c>
      <c r="BK1144" s="3">
        <f>VLOOKUP(BJ1144,Def!$A$2:$Z$34,23,0)</f>
        <v>113.4</v>
      </c>
      <c r="BL1144" s="3">
        <f>VLOOKUP(BJ1144,Def!$A$2:$Z$34,16,0)</f>
        <v>235.4</v>
      </c>
      <c r="BM1144" s="3">
        <f>VLOOKUP(BJ1144,Def!$A$2:$Z$34,17,0)</f>
        <v>5</v>
      </c>
      <c r="BN1144" s="3">
        <f>VLOOKUP(BJ1144,Def!$A$2:$Z$34,24,0)</f>
        <v>3</v>
      </c>
      <c r="BO1144" s="1">
        <f t="shared" ca="1" si="255"/>
        <v>0</v>
      </c>
      <c r="BP1144" s="1">
        <f t="shared" ca="1" si="256"/>
        <v>0</v>
      </c>
      <c r="BQ1144" s="1">
        <f t="shared" ca="1" si="257"/>
        <v>0</v>
      </c>
      <c r="BR1144" s="1">
        <f t="shared" ca="1" si="258"/>
        <v>0</v>
      </c>
      <c r="BS1144" s="1">
        <f t="shared" ca="1" si="259"/>
        <v>0</v>
      </c>
      <c r="BT1144" s="1">
        <f t="shared" ca="1" si="260"/>
        <v>0</v>
      </c>
      <c r="BU1144" s="1">
        <f t="shared" ca="1" si="261"/>
        <v>0</v>
      </c>
      <c r="BV1144" s="1">
        <f t="shared" ca="1" si="262"/>
        <v>0</v>
      </c>
      <c r="BW1144" s="1">
        <f t="shared" ca="1" si="263"/>
        <v>0</v>
      </c>
      <c r="BX1144" s="1">
        <f t="shared" ca="1" si="264"/>
        <v>0</v>
      </c>
      <c r="BY1144" s="1">
        <f t="shared" ca="1" si="265"/>
        <v>0</v>
      </c>
      <c r="BZ1144" s="1">
        <f t="shared" ca="1" si="266"/>
        <v>0</v>
      </c>
      <c r="CA1144" s="1">
        <f t="shared" ca="1" si="267"/>
        <v>0</v>
      </c>
      <c r="CB1144" s="1">
        <f t="shared" ca="1" si="268"/>
        <v>0</v>
      </c>
      <c r="CC1144" s="1">
        <f t="shared" ca="1" si="269"/>
        <v>0</v>
      </c>
    </row>
    <row r="1145" spans="1:81" hidden="1" x14ac:dyDescent="0.25">
      <c r="A1145" s="1" t="s">
        <v>1273</v>
      </c>
      <c r="B1145" s="1" t="s">
        <v>1274</v>
      </c>
      <c r="C1145" s="1" t="s">
        <v>135</v>
      </c>
      <c r="D1145" s="1" t="s">
        <v>1232</v>
      </c>
      <c r="E1145" s="1" t="s">
        <v>112</v>
      </c>
      <c r="F1145">
        <v>3</v>
      </c>
      <c r="G1145">
        <v>0</v>
      </c>
      <c r="H1145">
        <v>0</v>
      </c>
      <c r="I1145">
        <v>0</v>
      </c>
      <c r="J1145">
        <v>1</v>
      </c>
      <c r="BI1145" s="3">
        <v>5</v>
      </c>
      <c r="BJ1145" s="3" t="str">
        <f t="array" ref="BJ1145">IF(C1145="yes",VLOOKUP(BI1145&amp;D1145,CHOOSE({1,2},Schedule_2015!$A$2:$A$257&amp;Schedule_2015!$B$2:$B$257,Schedule_2015!$C$2:$C$257),2,0),VLOOKUP(BI1145&amp;D1145,CHOOSE({1,2},Schedule_2015!$A$2:$A$257&amp;Schedule_2015!$C$2:$C$257,Schedule_2015!$B$2:$B$257),2,0))</f>
        <v>DAL</v>
      </c>
      <c r="BK1145" s="3">
        <f>VLOOKUP(BJ1145,Def!$A$2:$Z$34,23,0)</f>
        <v>113.4</v>
      </c>
      <c r="BL1145" s="3">
        <f>VLOOKUP(BJ1145,Def!$A$2:$Z$34,16,0)</f>
        <v>235.4</v>
      </c>
      <c r="BM1145" s="3">
        <f>VLOOKUP(BJ1145,Def!$A$2:$Z$34,17,0)</f>
        <v>5</v>
      </c>
      <c r="BN1145" s="3">
        <f>VLOOKUP(BJ1145,Def!$A$2:$Z$34,24,0)</f>
        <v>3</v>
      </c>
      <c r="BO1145" s="1">
        <f t="shared" ca="1" si="255"/>
        <v>0</v>
      </c>
      <c r="BP1145" s="1">
        <f t="shared" ca="1" si="256"/>
        <v>0</v>
      </c>
      <c r="BQ1145" s="1">
        <f t="shared" ca="1" si="257"/>
        <v>0</v>
      </c>
      <c r="BR1145" s="1">
        <f t="shared" ca="1" si="258"/>
        <v>0</v>
      </c>
      <c r="BS1145" s="1">
        <f t="shared" ca="1" si="259"/>
        <v>0</v>
      </c>
      <c r="BT1145" s="1">
        <f t="shared" ca="1" si="260"/>
        <v>0</v>
      </c>
      <c r="BU1145" s="1">
        <f t="shared" ca="1" si="261"/>
        <v>0</v>
      </c>
      <c r="BV1145" s="1">
        <f t="shared" ca="1" si="262"/>
        <v>0</v>
      </c>
      <c r="BW1145" s="1">
        <f t="shared" ca="1" si="263"/>
        <v>0</v>
      </c>
      <c r="BX1145" s="1">
        <f t="shared" ca="1" si="264"/>
        <v>0</v>
      </c>
      <c r="BY1145" s="1">
        <f t="shared" ca="1" si="265"/>
        <v>0</v>
      </c>
      <c r="BZ1145" s="1">
        <f t="shared" ca="1" si="266"/>
        <v>0</v>
      </c>
      <c r="CA1145" s="1">
        <f t="shared" ca="1" si="267"/>
        <v>0</v>
      </c>
      <c r="CB1145" s="1">
        <f t="shared" ca="1" si="268"/>
        <v>0</v>
      </c>
      <c r="CC1145" s="1">
        <f t="shared" ca="1" si="269"/>
        <v>0</v>
      </c>
    </row>
    <row r="1146" spans="1:81" hidden="1" x14ac:dyDescent="0.25">
      <c r="A1146" s="1" t="s">
        <v>424</v>
      </c>
      <c r="B1146" s="1" t="s">
        <v>1275</v>
      </c>
      <c r="C1146" s="1" t="s">
        <v>135</v>
      </c>
      <c r="D1146" s="1" t="s">
        <v>1232</v>
      </c>
      <c r="E1146" s="1" t="s">
        <v>94</v>
      </c>
      <c r="F1146">
        <v>1</v>
      </c>
      <c r="G1146">
        <v>0</v>
      </c>
      <c r="H1146">
        <v>0</v>
      </c>
      <c r="I1146">
        <v>0</v>
      </c>
      <c r="J1146">
        <v>0</v>
      </c>
      <c r="BI1146" s="3">
        <v>5</v>
      </c>
      <c r="BJ1146" s="3" t="str">
        <f t="array" ref="BJ1146">IF(C1146="yes",VLOOKUP(BI1146&amp;D1146,CHOOSE({1,2},Schedule_2015!$A$2:$A$257&amp;Schedule_2015!$B$2:$B$257,Schedule_2015!$C$2:$C$257),2,0),VLOOKUP(BI1146&amp;D1146,CHOOSE({1,2},Schedule_2015!$A$2:$A$257&amp;Schedule_2015!$C$2:$C$257,Schedule_2015!$B$2:$B$257),2,0))</f>
        <v>DAL</v>
      </c>
      <c r="BK1146" s="3">
        <f>VLOOKUP(BJ1146,Def!$A$2:$Z$34,23,0)</f>
        <v>113.4</v>
      </c>
      <c r="BL1146" s="3">
        <f>VLOOKUP(BJ1146,Def!$A$2:$Z$34,16,0)</f>
        <v>235.4</v>
      </c>
      <c r="BM1146" s="3">
        <f>VLOOKUP(BJ1146,Def!$A$2:$Z$34,17,0)</f>
        <v>5</v>
      </c>
      <c r="BN1146" s="3">
        <f>VLOOKUP(BJ1146,Def!$A$2:$Z$34,24,0)</f>
        <v>3</v>
      </c>
      <c r="BO1146" s="1">
        <f t="shared" ca="1" si="255"/>
        <v>0</v>
      </c>
      <c r="BP1146" s="1">
        <f t="shared" ca="1" si="256"/>
        <v>0</v>
      </c>
      <c r="BQ1146" s="1">
        <f t="shared" ca="1" si="257"/>
        <v>0</v>
      </c>
      <c r="BR1146" s="1">
        <f t="shared" ca="1" si="258"/>
        <v>0</v>
      </c>
      <c r="BS1146" s="1">
        <f t="shared" ca="1" si="259"/>
        <v>0</v>
      </c>
      <c r="BT1146" s="1">
        <f t="shared" ca="1" si="260"/>
        <v>0</v>
      </c>
      <c r="BU1146" s="1">
        <f t="shared" ca="1" si="261"/>
        <v>0</v>
      </c>
      <c r="BV1146" s="1">
        <f t="shared" ca="1" si="262"/>
        <v>0</v>
      </c>
      <c r="BW1146" s="1">
        <f t="shared" ca="1" si="263"/>
        <v>0</v>
      </c>
      <c r="BX1146" s="1">
        <f t="shared" ca="1" si="264"/>
        <v>0</v>
      </c>
      <c r="BY1146" s="1">
        <f t="shared" ca="1" si="265"/>
        <v>0</v>
      </c>
      <c r="BZ1146" s="1">
        <f t="shared" ca="1" si="266"/>
        <v>0</v>
      </c>
      <c r="CA1146" s="1">
        <f t="shared" ca="1" si="267"/>
        <v>0</v>
      </c>
      <c r="CB1146" s="1">
        <f t="shared" ca="1" si="268"/>
        <v>0</v>
      </c>
      <c r="CC1146" s="1">
        <f t="shared" ca="1" si="269"/>
        <v>0</v>
      </c>
    </row>
    <row r="1147" spans="1:81" hidden="1" x14ac:dyDescent="0.25">
      <c r="A1147" s="1" t="s">
        <v>749</v>
      </c>
      <c r="B1147" s="1" t="s">
        <v>1276</v>
      </c>
      <c r="C1147" s="1" t="s">
        <v>135</v>
      </c>
      <c r="D1147" s="1" t="s">
        <v>1232</v>
      </c>
      <c r="E1147" s="1" t="s">
        <v>112</v>
      </c>
      <c r="F1147">
        <v>2</v>
      </c>
      <c r="G1147">
        <v>0</v>
      </c>
      <c r="H1147">
        <v>0</v>
      </c>
      <c r="I1147">
        <v>0</v>
      </c>
      <c r="J1147">
        <v>0</v>
      </c>
      <c r="BI1147" s="3">
        <v>5</v>
      </c>
      <c r="BJ1147" s="3" t="str">
        <f t="array" ref="BJ1147">IF(C1147="yes",VLOOKUP(BI1147&amp;D1147,CHOOSE({1,2},Schedule_2015!$A$2:$A$257&amp;Schedule_2015!$B$2:$B$257,Schedule_2015!$C$2:$C$257),2,0),VLOOKUP(BI1147&amp;D1147,CHOOSE({1,2},Schedule_2015!$A$2:$A$257&amp;Schedule_2015!$C$2:$C$257,Schedule_2015!$B$2:$B$257),2,0))</f>
        <v>DAL</v>
      </c>
      <c r="BK1147" s="3">
        <f>VLOOKUP(BJ1147,Def!$A$2:$Z$34,23,0)</f>
        <v>113.4</v>
      </c>
      <c r="BL1147" s="3">
        <f>VLOOKUP(BJ1147,Def!$A$2:$Z$34,16,0)</f>
        <v>235.4</v>
      </c>
      <c r="BM1147" s="3">
        <f>VLOOKUP(BJ1147,Def!$A$2:$Z$34,17,0)</f>
        <v>5</v>
      </c>
      <c r="BN1147" s="3">
        <f>VLOOKUP(BJ1147,Def!$A$2:$Z$34,24,0)</f>
        <v>3</v>
      </c>
      <c r="BO1147" s="1">
        <f t="shared" ca="1" si="255"/>
        <v>0</v>
      </c>
      <c r="BP1147" s="1">
        <f t="shared" ca="1" si="256"/>
        <v>0</v>
      </c>
      <c r="BQ1147" s="1">
        <f t="shared" ca="1" si="257"/>
        <v>0</v>
      </c>
      <c r="BR1147" s="1">
        <f t="shared" ca="1" si="258"/>
        <v>0</v>
      </c>
      <c r="BS1147" s="1">
        <f t="shared" ca="1" si="259"/>
        <v>0</v>
      </c>
      <c r="BT1147" s="1">
        <f t="shared" ca="1" si="260"/>
        <v>0</v>
      </c>
      <c r="BU1147" s="1">
        <f t="shared" ca="1" si="261"/>
        <v>0</v>
      </c>
      <c r="BV1147" s="1">
        <f t="shared" ca="1" si="262"/>
        <v>0</v>
      </c>
      <c r="BW1147" s="1">
        <f t="shared" ca="1" si="263"/>
        <v>0</v>
      </c>
      <c r="BX1147" s="1">
        <f t="shared" ca="1" si="264"/>
        <v>0</v>
      </c>
      <c r="BY1147" s="1">
        <f t="shared" ca="1" si="265"/>
        <v>0</v>
      </c>
      <c r="BZ1147" s="1">
        <f t="shared" ca="1" si="266"/>
        <v>0</v>
      </c>
      <c r="CA1147" s="1">
        <f t="shared" ca="1" si="267"/>
        <v>0</v>
      </c>
      <c r="CB1147" s="1">
        <f t="shared" ca="1" si="268"/>
        <v>0</v>
      </c>
      <c r="CC1147" s="1">
        <f t="shared" ca="1" si="269"/>
        <v>0</v>
      </c>
    </row>
    <row r="1148" spans="1:81" hidden="1" x14ac:dyDescent="0.25">
      <c r="A1148" s="1" t="s">
        <v>1277</v>
      </c>
      <c r="B1148" s="1" t="s">
        <v>1278</v>
      </c>
      <c r="C1148" s="1" t="s">
        <v>135</v>
      </c>
      <c r="D1148" s="1" t="s">
        <v>1232</v>
      </c>
      <c r="E1148" s="1" t="s">
        <v>100</v>
      </c>
      <c r="F1148">
        <v>0</v>
      </c>
      <c r="G1148">
        <v>0</v>
      </c>
      <c r="H1148">
        <v>0</v>
      </c>
      <c r="I1148">
        <v>0</v>
      </c>
      <c r="J1148">
        <v>1</v>
      </c>
      <c r="BI1148" s="3">
        <v>5</v>
      </c>
      <c r="BJ1148" s="3" t="str">
        <f t="array" ref="BJ1148">IF(C1148="yes",VLOOKUP(BI1148&amp;D1148,CHOOSE({1,2},Schedule_2015!$A$2:$A$257&amp;Schedule_2015!$B$2:$B$257,Schedule_2015!$C$2:$C$257),2,0),VLOOKUP(BI1148&amp;D1148,CHOOSE({1,2},Schedule_2015!$A$2:$A$257&amp;Schedule_2015!$C$2:$C$257,Schedule_2015!$B$2:$B$257),2,0))</f>
        <v>DAL</v>
      </c>
      <c r="BK1148" s="3">
        <f>VLOOKUP(BJ1148,Def!$A$2:$Z$34,23,0)</f>
        <v>113.4</v>
      </c>
      <c r="BL1148" s="3">
        <f>VLOOKUP(BJ1148,Def!$A$2:$Z$34,16,0)</f>
        <v>235.4</v>
      </c>
      <c r="BM1148" s="3">
        <f>VLOOKUP(BJ1148,Def!$A$2:$Z$34,17,0)</f>
        <v>5</v>
      </c>
      <c r="BN1148" s="3">
        <f>VLOOKUP(BJ1148,Def!$A$2:$Z$34,24,0)</f>
        <v>3</v>
      </c>
      <c r="BO1148" s="1">
        <f t="shared" ca="1" si="255"/>
        <v>0</v>
      </c>
      <c r="BP1148" s="1">
        <f t="shared" ca="1" si="256"/>
        <v>0</v>
      </c>
      <c r="BQ1148" s="1">
        <f t="shared" ca="1" si="257"/>
        <v>0</v>
      </c>
      <c r="BR1148" s="1">
        <f t="shared" ca="1" si="258"/>
        <v>0</v>
      </c>
      <c r="BS1148" s="1">
        <f t="shared" ca="1" si="259"/>
        <v>0</v>
      </c>
      <c r="BT1148" s="1">
        <f t="shared" ca="1" si="260"/>
        <v>0</v>
      </c>
      <c r="BU1148" s="1">
        <f t="shared" ca="1" si="261"/>
        <v>0</v>
      </c>
      <c r="BV1148" s="1">
        <f t="shared" ca="1" si="262"/>
        <v>0</v>
      </c>
      <c r="BW1148" s="1">
        <f t="shared" ca="1" si="263"/>
        <v>0</v>
      </c>
      <c r="BX1148" s="1">
        <f t="shared" ca="1" si="264"/>
        <v>0</v>
      </c>
      <c r="BY1148" s="1">
        <f t="shared" ca="1" si="265"/>
        <v>0</v>
      </c>
      <c r="BZ1148" s="1">
        <f t="shared" ca="1" si="266"/>
        <v>0</v>
      </c>
      <c r="CA1148" s="1">
        <f t="shared" ca="1" si="267"/>
        <v>0</v>
      </c>
      <c r="CB1148" s="1">
        <f t="shared" ca="1" si="268"/>
        <v>0</v>
      </c>
      <c r="CC1148" s="1">
        <f t="shared" ca="1" si="269"/>
        <v>0</v>
      </c>
    </row>
    <row r="1149" spans="1:81" hidden="1" x14ac:dyDescent="0.25">
      <c r="A1149" s="1" t="s">
        <v>1279</v>
      </c>
      <c r="B1149" s="1" t="s">
        <v>1280</v>
      </c>
      <c r="C1149" s="1" t="s">
        <v>135</v>
      </c>
      <c r="D1149" s="1" t="s">
        <v>1232</v>
      </c>
      <c r="E1149" s="1" t="s">
        <v>94</v>
      </c>
      <c r="F1149">
        <v>0</v>
      </c>
      <c r="G1149">
        <v>0</v>
      </c>
      <c r="H1149">
        <v>0</v>
      </c>
      <c r="I1149">
        <v>2</v>
      </c>
      <c r="J1149">
        <v>3</v>
      </c>
      <c r="BI1149" s="3">
        <v>5</v>
      </c>
      <c r="BJ1149" s="3" t="str">
        <f t="array" ref="BJ1149">IF(C1149="yes",VLOOKUP(BI1149&amp;D1149,CHOOSE({1,2},Schedule_2015!$A$2:$A$257&amp;Schedule_2015!$B$2:$B$257,Schedule_2015!$C$2:$C$257),2,0),VLOOKUP(BI1149&amp;D1149,CHOOSE({1,2},Schedule_2015!$A$2:$A$257&amp;Schedule_2015!$C$2:$C$257,Schedule_2015!$B$2:$B$257),2,0))</f>
        <v>DAL</v>
      </c>
      <c r="BK1149" s="3">
        <f>VLOOKUP(BJ1149,Def!$A$2:$Z$34,23,0)</f>
        <v>113.4</v>
      </c>
      <c r="BL1149" s="3">
        <f>VLOOKUP(BJ1149,Def!$A$2:$Z$34,16,0)</f>
        <v>235.4</v>
      </c>
      <c r="BM1149" s="3">
        <f>VLOOKUP(BJ1149,Def!$A$2:$Z$34,17,0)</f>
        <v>5</v>
      </c>
      <c r="BN1149" s="3">
        <f>VLOOKUP(BJ1149,Def!$A$2:$Z$34,24,0)</f>
        <v>3</v>
      </c>
      <c r="BO1149" s="1">
        <f t="shared" ca="1" si="255"/>
        <v>0</v>
      </c>
      <c r="BP1149" s="1">
        <f t="shared" ca="1" si="256"/>
        <v>0</v>
      </c>
      <c r="BQ1149" s="1">
        <f t="shared" ca="1" si="257"/>
        <v>0</v>
      </c>
      <c r="BR1149" s="1">
        <f t="shared" ca="1" si="258"/>
        <v>0</v>
      </c>
      <c r="BS1149" s="1">
        <f t="shared" ca="1" si="259"/>
        <v>0</v>
      </c>
      <c r="BT1149" s="1">
        <f t="shared" ca="1" si="260"/>
        <v>0</v>
      </c>
      <c r="BU1149" s="1">
        <f t="shared" ca="1" si="261"/>
        <v>0</v>
      </c>
      <c r="BV1149" s="1">
        <f t="shared" ca="1" si="262"/>
        <v>0</v>
      </c>
      <c r="BW1149" s="1">
        <f t="shared" ca="1" si="263"/>
        <v>0</v>
      </c>
      <c r="BX1149" s="1">
        <f t="shared" ca="1" si="264"/>
        <v>0</v>
      </c>
      <c r="BY1149" s="1">
        <f t="shared" ca="1" si="265"/>
        <v>0</v>
      </c>
      <c r="BZ1149" s="1">
        <f t="shared" ca="1" si="266"/>
        <v>0</v>
      </c>
      <c r="CA1149" s="1">
        <f t="shared" ca="1" si="267"/>
        <v>0</v>
      </c>
      <c r="CB1149" s="1">
        <f t="shared" ca="1" si="268"/>
        <v>0</v>
      </c>
      <c r="CC1149" s="1">
        <f t="shared" ca="1" si="269"/>
        <v>0</v>
      </c>
    </row>
    <row r="1150" spans="1:81" hidden="1" x14ac:dyDescent="0.25">
      <c r="A1150" s="1" t="s">
        <v>1281</v>
      </c>
      <c r="B1150" s="1" t="s">
        <v>1282</v>
      </c>
      <c r="C1150" s="1" t="s">
        <v>135</v>
      </c>
      <c r="D1150" s="1" t="s">
        <v>1232</v>
      </c>
      <c r="E1150" s="1" t="s">
        <v>105</v>
      </c>
      <c r="F1150">
        <v>4</v>
      </c>
      <c r="G1150">
        <v>1</v>
      </c>
      <c r="H1150">
        <v>0</v>
      </c>
      <c r="I1150">
        <v>0</v>
      </c>
      <c r="J1150">
        <v>6</v>
      </c>
      <c r="BI1150" s="3">
        <v>5</v>
      </c>
      <c r="BJ1150" s="3" t="str">
        <f t="array" ref="BJ1150">IF(C1150="yes",VLOOKUP(BI1150&amp;D1150,CHOOSE({1,2},Schedule_2015!$A$2:$A$257&amp;Schedule_2015!$B$2:$B$257,Schedule_2015!$C$2:$C$257),2,0),VLOOKUP(BI1150&amp;D1150,CHOOSE({1,2},Schedule_2015!$A$2:$A$257&amp;Schedule_2015!$C$2:$C$257,Schedule_2015!$B$2:$B$257),2,0))</f>
        <v>DAL</v>
      </c>
      <c r="BK1150" s="3">
        <f>VLOOKUP(BJ1150,Def!$A$2:$Z$34,23,0)</f>
        <v>113.4</v>
      </c>
      <c r="BL1150" s="3">
        <f>VLOOKUP(BJ1150,Def!$A$2:$Z$34,16,0)</f>
        <v>235.4</v>
      </c>
      <c r="BM1150" s="3">
        <f>VLOOKUP(BJ1150,Def!$A$2:$Z$34,17,0)</f>
        <v>5</v>
      </c>
      <c r="BN1150" s="3">
        <f>VLOOKUP(BJ1150,Def!$A$2:$Z$34,24,0)</f>
        <v>3</v>
      </c>
      <c r="BO1150" s="1">
        <f t="shared" ca="1" si="255"/>
        <v>0</v>
      </c>
      <c r="BP1150" s="1">
        <f t="shared" ca="1" si="256"/>
        <v>0</v>
      </c>
      <c r="BQ1150" s="1">
        <f t="shared" ca="1" si="257"/>
        <v>0</v>
      </c>
      <c r="BR1150" s="1">
        <f t="shared" ca="1" si="258"/>
        <v>0</v>
      </c>
      <c r="BS1150" s="1">
        <f t="shared" ca="1" si="259"/>
        <v>0</v>
      </c>
      <c r="BT1150" s="1">
        <f t="shared" ca="1" si="260"/>
        <v>0</v>
      </c>
      <c r="BU1150" s="1">
        <f t="shared" ca="1" si="261"/>
        <v>0</v>
      </c>
      <c r="BV1150" s="1">
        <f t="shared" ca="1" si="262"/>
        <v>0</v>
      </c>
      <c r="BW1150" s="1">
        <f t="shared" ca="1" si="263"/>
        <v>0</v>
      </c>
      <c r="BX1150" s="1">
        <f t="shared" ca="1" si="264"/>
        <v>0</v>
      </c>
      <c r="BY1150" s="1">
        <f t="shared" ca="1" si="265"/>
        <v>0</v>
      </c>
      <c r="BZ1150" s="1">
        <f t="shared" ca="1" si="266"/>
        <v>0</v>
      </c>
      <c r="CA1150" s="1">
        <f t="shared" ca="1" si="267"/>
        <v>0</v>
      </c>
      <c r="CB1150" s="1">
        <f t="shared" ca="1" si="268"/>
        <v>0</v>
      </c>
      <c r="CC1150" s="1">
        <f t="shared" ca="1" si="269"/>
        <v>0</v>
      </c>
    </row>
    <row r="1151" spans="1:81" hidden="1" x14ac:dyDescent="0.25">
      <c r="A1151" s="1" t="s">
        <v>546</v>
      </c>
      <c r="B1151" s="1" t="s">
        <v>547</v>
      </c>
      <c r="C1151" s="1" t="s">
        <v>135</v>
      </c>
      <c r="D1151" s="1" t="s">
        <v>532</v>
      </c>
      <c r="E1151" s="1" t="s">
        <v>88</v>
      </c>
      <c r="P1151">
        <v>1</v>
      </c>
      <c r="Q1151">
        <v>1</v>
      </c>
      <c r="R1151">
        <v>32</v>
      </c>
      <c r="S1151">
        <v>3</v>
      </c>
      <c r="T1151">
        <v>4</v>
      </c>
      <c r="U1151">
        <v>0</v>
      </c>
      <c r="V1151">
        <v>4</v>
      </c>
      <c r="W1151">
        <v>0</v>
      </c>
      <c r="X1151">
        <v>4</v>
      </c>
      <c r="BI1151" s="3">
        <v>3</v>
      </c>
      <c r="BJ1151" s="3" t="str">
        <f t="array" ref="BJ1151">IF(C1151="yes",VLOOKUP(BI1151&amp;D1151,CHOOSE({1,2},Schedule_2015!$A$2:$A$257&amp;Schedule_2015!$B$2:$B$257,Schedule_2015!$C$2:$C$257),2,0),VLOOKUP(BI1151&amp;D1151,CHOOSE({1,2},Schedule_2015!$A$2:$A$257&amp;Schedule_2015!$C$2:$C$257,Schedule_2015!$B$2:$B$257),2,0))</f>
        <v>DAL</v>
      </c>
      <c r="BK1151" s="3">
        <f>VLOOKUP(BJ1151,Def!$A$2:$Z$34,23,0)</f>
        <v>113.4</v>
      </c>
      <c r="BL1151" s="3">
        <f>VLOOKUP(BJ1151,Def!$A$2:$Z$34,16,0)</f>
        <v>235.4</v>
      </c>
      <c r="BM1151" s="3">
        <f>VLOOKUP(BJ1151,Def!$A$2:$Z$34,17,0)</f>
        <v>5</v>
      </c>
      <c r="BN1151" s="3">
        <f>VLOOKUP(BJ1151,Def!$A$2:$Z$34,24,0)</f>
        <v>3</v>
      </c>
      <c r="BO1151" s="1">
        <f t="shared" ca="1" si="255"/>
        <v>0</v>
      </c>
      <c r="BP1151" s="1">
        <f t="shared" ca="1" si="256"/>
        <v>0</v>
      </c>
      <c r="BQ1151" s="1">
        <f t="shared" ca="1" si="257"/>
        <v>0</v>
      </c>
      <c r="BR1151" s="1">
        <f t="shared" ca="1" si="258"/>
        <v>0</v>
      </c>
      <c r="BS1151" s="1">
        <f t="shared" ca="1" si="259"/>
        <v>0</v>
      </c>
      <c r="BT1151" s="1">
        <f t="shared" ca="1" si="260"/>
        <v>0</v>
      </c>
      <c r="BU1151" s="1">
        <f t="shared" ca="1" si="261"/>
        <v>0</v>
      </c>
      <c r="BV1151" s="1">
        <f t="shared" ca="1" si="262"/>
        <v>0</v>
      </c>
      <c r="BW1151" s="1">
        <f t="shared" ca="1" si="263"/>
        <v>0</v>
      </c>
      <c r="BX1151" s="1">
        <f t="shared" ca="1" si="264"/>
        <v>0</v>
      </c>
      <c r="BY1151" s="1">
        <f t="shared" ca="1" si="265"/>
        <v>0</v>
      </c>
      <c r="BZ1151" s="1">
        <f t="shared" ca="1" si="266"/>
        <v>0</v>
      </c>
      <c r="CA1151" s="1">
        <f t="shared" ca="1" si="267"/>
        <v>0</v>
      </c>
      <c r="CB1151" s="1">
        <f t="shared" ca="1" si="268"/>
        <v>0</v>
      </c>
      <c r="CC1151" s="1">
        <f t="shared" ca="1" si="269"/>
        <v>0</v>
      </c>
    </row>
    <row r="1152" spans="1:81" hidden="1" x14ac:dyDescent="0.25">
      <c r="A1152" s="1" t="s">
        <v>280</v>
      </c>
      <c r="B1152" s="1" t="s">
        <v>281</v>
      </c>
      <c r="C1152" s="1" t="s">
        <v>62</v>
      </c>
      <c r="D1152" s="1" t="s">
        <v>263</v>
      </c>
      <c r="E1152" s="1" t="s">
        <v>88</v>
      </c>
      <c r="P1152">
        <v>3</v>
      </c>
      <c r="Q1152">
        <v>2</v>
      </c>
      <c r="R1152">
        <v>51</v>
      </c>
      <c r="S1152">
        <v>6</v>
      </c>
      <c r="T1152">
        <v>2</v>
      </c>
      <c r="U1152">
        <v>0</v>
      </c>
      <c r="V1152">
        <v>2</v>
      </c>
      <c r="W1152">
        <v>0</v>
      </c>
      <c r="X1152">
        <v>2</v>
      </c>
      <c r="AK1152">
        <v>43</v>
      </c>
      <c r="AL1152">
        <v>1</v>
      </c>
      <c r="AM1152">
        <v>43</v>
      </c>
      <c r="AN1152">
        <v>1</v>
      </c>
      <c r="AO1152">
        <v>43</v>
      </c>
      <c r="BI1152" s="3">
        <v>4</v>
      </c>
      <c r="BJ1152" s="3" t="str">
        <f t="array" ref="BJ1152">IF(C1152="yes",VLOOKUP(BI1152&amp;D1152,CHOOSE({1,2},Schedule_2015!$A$2:$A$257&amp;Schedule_2015!$B$2:$B$257,Schedule_2015!$C$2:$C$257),2,0),VLOOKUP(BI1152&amp;D1152,CHOOSE({1,2},Schedule_2015!$A$2:$A$257&amp;Schedule_2015!$C$2:$C$257,Schedule_2015!$B$2:$B$257),2,0))</f>
        <v>DAL</v>
      </c>
      <c r="BK1152" s="3">
        <f>VLOOKUP(BJ1152,Def!$A$2:$Z$34,23,0)</f>
        <v>113.4</v>
      </c>
      <c r="BL1152" s="3">
        <f>VLOOKUP(BJ1152,Def!$A$2:$Z$34,16,0)</f>
        <v>235.4</v>
      </c>
      <c r="BM1152" s="3">
        <f>VLOOKUP(BJ1152,Def!$A$2:$Z$34,17,0)</f>
        <v>5</v>
      </c>
      <c r="BN1152" s="3">
        <f>VLOOKUP(BJ1152,Def!$A$2:$Z$34,24,0)</f>
        <v>3</v>
      </c>
      <c r="BO1152" s="1">
        <f t="shared" ca="1" si="255"/>
        <v>0</v>
      </c>
      <c r="BP1152" s="1">
        <f t="shared" ca="1" si="256"/>
        <v>0</v>
      </c>
      <c r="BQ1152" s="1">
        <f t="shared" ca="1" si="257"/>
        <v>0</v>
      </c>
      <c r="BR1152" s="1">
        <f t="shared" ca="1" si="258"/>
        <v>0</v>
      </c>
      <c r="BS1152" s="1">
        <f t="shared" ca="1" si="259"/>
        <v>0</v>
      </c>
      <c r="BT1152" s="1">
        <f t="shared" ca="1" si="260"/>
        <v>0</v>
      </c>
      <c r="BU1152" s="1">
        <f t="shared" ca="1" si="261"/>
        <v>0</v>
      </c>
      <c r="BV1152" s="1">
        <f t="shared" ca="1" si="262"/>
        <v>0</v>
      </c>
      <c r="BW1152" s="1">
        <f t="shared" ca="1" si="263"/>
        <v>0</v>
      </c>
      <c r="BX1152" s="1">
        <f t="shared" ca="1" si="264"/>
        <v>0</v>
      </c>
      <c r="BY1152" s="1">
        <f t="shared" ca="1" si="265"/>
        <v>0</v>
      </c>
      <c r="BZ1152" s="1">
        <f t="shared" ca="1" si="266"/>
        <v>0</v>
      </c>
      <c r="CA1152" s="1">
        <f t="shared" ca="1" si="267"/>
        <v>0</v>
      </c>
      <c r="CB1152" s="1">
        <f t="shared" ca="1" si="268"/>
        <v>0</v>
      </c>
      <c r="CC1152" s="1">
        <f t="shared" ca="1" si="269"/>
        <v>0</v>
      </c>
    </row>
    <row r="1153" spans="1:81" hidden="1" x14ac:dyDescent="0.25">
      <c r="A1153" s="1" t="s">
        <v>2070</v>
      </c>
      <c r="B1153" s="1" t="s">
        <v>2071</v>
      </c>
      <c r="C1153" s="1" t="s">
        <v>62</v>
      </c>
      <c r="D1153" s="1" t="s">
        <v>263</v>
      </c>
      <c r="E1153" s="1" t="s">
        <v>91</v>
      </c>
      <c r="AK1153">
        <v>41</v>
      </c>
      <c r="AL1153">
        <v>2</v>
      </c>
      <c r="AM1153">
        <v>47</v>
      </c>
      <c r="AN1153">
        <v>3</v>
      </c>
      <c r="AO1153">
        <v>123</v>
      </c>
      <c r="BI1153" s="3">
        <v>4</v>
      </c>
      <c r="BJ1153" s="3" t="str">
        <f t="array" ref="BJ1153">IF(C1153="yes",VLOOKUP(BI1153&amp;D1153,CHOOSE({1,2},Schedule_2015!$A$2:$A$257&amp;Schedule_2015!$B$2:$B$257,Schedule_2015!$C$2:$C$257),2,0),VLOOKUP(BI1153&amp;D1153,CHOOSE({1,2},Schedule_2015!$A$2:$A$257&amp;Schedule_2015!$C$2:$C$257,Schedule_2015!$B$2:$B$257),2,0))</f>
        <v>DAL</v>
      </c>
      <c r="BK1153" s="3">
        <f>VLOOKUP(BJ1153,Def!$A$2:$Z$34,23,0)</f>
        <v>113.4</v>
      </c>
      <c r="BL1153" s="3">
        <f>VLOOKUP(BJ1153,Def!$A$2:$Z$34,16,0)</f>
        <v>235.4</v>
      </c>
      <c r="BM1153" s="3">
        <f>VLOOKUP(BJ1153,Def!$A$2:$Z$34,17,0)</f>
        <v>5</v>
      </c>
      <c r="BN1153" s="3">
        <f>VLOOKUP(BJ1153,Def!$A$2:$Z$34,24,0)</f>
        <v>3</v>
      </c>
      <c r="BO1153" s="1">
        <f t="shared" ca="1" si="255"/>
        <v>0</v>
      </c>
      <c r="BP1153" s="1">
        <f t="shared" ca="1" si="256"/>
        <v>0</v>
      </c>
      <c r="BQ1153" s="1">
        <f t="shared" ca="1" si="257"/>
        <v>0</v>
      </c>
      <c r="BR1153" s="1">
        <f t="shared" ca="1" si="258"/>
        <v>0</v>
      </c>
      <c r="BS1153" s="1">
        <f t="shared" ca="1" si="259"/>
        <v>0</v>
      </c>
      <c r="BT1153" s="1">
        <f t="shared" ca="1" si="260"/>
        <v>0</v>
      </c>
      <c r="BU1153" s="1">
        <f t="shared" ca="1" si="261"/>
        <v>0</v>
      </c>
      <c r="BV1153" s="1">
        <f t="shared" ca="1" si="262"/>
        <v>0</v>
      </c>
      <c r="BW1153" s="1">
        <f t="shared" ca="1" si="263"/>
        <v>0</v>
      </c>
      <c r="BX1153" s="1">
        <f t="shared" ca="1" si="264"/>
        <v>0</v>
      </c>
      <c r="BY1153" s="1">
        <f t="shared" ca="1" si="265"/>
        <v>0</v>
      </c>
      <c r="BZ1153" s="1">
        <f t="shared" ca="1" si="266"/>
        <v>0</v>
      </c>
      <c r="CA1153" s="1">
        <f t="shared" ca="1" si="267"/>
        <v>0</v>
      </c>
      <c r="CB1153" s="1">
        <f t="shared" ca="1" si="268"/>
        <v>0</v>
      </c>
      <c r="CC1153" s="1">
        <f t="shared" ca="1" si="269"/>
        <v>0</v>
      </c>
    </row>
    <row r="1154" spans="1:81" hidden="1" x14ac:dyDescent="0.25">
      <c r="A1154" s="1" t="s">
        <v>2072</v>
      </c>
      <c r="B1154" s="1" t="s">
        <v>2073</v>
      </c>
      <c r="C1154" s="1" t="s">
        <v>62</v>
      </c>
      <c r="D1154" s="1" t="s">
        <v>263</v>
      </c>
      <c r="E1154" s="1" t="s">
        <v>100</v>
      </c>
      <c r="F1154">
        <v>0</v>
      </c>
      <c r="G1154">
        <v>0</v>
      </c>
      <c r="H1154">
        <v>0</v>
      </c>
      <c r="I1154">
        <v>0</v>
      </c>
      <c r="J1154">
        <v>4</v>
      </c>
      <c r="BI1154" s="3">
        <v>4</v>
      </c>
      <c r="BJ1154" s="3" t="str">
        <f t="array" ref="BJ1154">IF(C1154="yes",VLOOKUP(BI1154&amp;D1154,CHOOSE({1,2},Schedule_2015!$A$2:$A$257&amp;Schedule_2015!$B$2:$B$257,Schedule_2015!$C$2:$C$257),2,0),VLOOKUP(BI1154&amp;D1154,CHOOSE({1,2},Schedule_2015!$A$2:$A$257&amp;Schedule_2015!$C$2:$C$257,Schedule_2015!$B$2:$B$257),2,0))</f>
        <v>DAL</v>
      </c>
      <c r="BK1154" s="3">
        <f>VLOOKUP(BJ1154,Def!$A$2:$Z$34,23,0)</f>
        <v>113.4</v>
      </c>
      <c r="BL1154" s="3">
        <f>VLOOKUP(BJ1154,Def!$A$2:$Z$34,16,0)</f>
        <v>235.4</v>
      </c>
      <c r="BM1154" s="3">
        <f>VLOOKUP(BJ1154,Def!$A$2:$Z$34,17,0)</f>
        <v>5</v>
      </c>
      <c r="BN1154" s="3">
        <f>VLOOKUP(BJ1154,Def!$A$2:$Z$34,24,0)</f>
        <v>3</v>
      </c>
      <c r="BO1154" s="1">
        <f t="shared" ref="BO1154:BO1217" ca="1" si="270">INDEX(passing_tds,CELL("Row",AG1154)-1)*(PASSTD)</f>
        <v>0</v>
      </c>
      <c r="BP1154" s="1">
        <f t="shared" ref="BP1154:BP1217" ca="1" si="271">INDEX(passing_yds,CELL("Row",AH1154)-1)*(PASSYDS)</f>
        <v>0</v>
      </c>
      <c r="BQ1154" s="1">
        <f t="shared" ref="BQ1154:BQ1217" ca="1" si="272">IF(INDEX(passing_yds,CELL("Row",AI1154)-1)&gt;=300,3,0)</f>
        <v>0</v>
      </c>
      <c r="BR1154" s="1">
        <f t="shared" ref="BR1154:BR1217" ca="1" si="273">INDEX(passing_ints,CELL("Row",AJ1154)-1)*(INT)</f>
        <v>0</v>
      </c>
      <c r="BS1154" s="1">
        <f t="shared" ref="BS1154:BS1217" ca="1" si="274">INDEX(rushing_yds,CELL("Row",AK1154)-1)*(RUSHYDS)</f>
        <v>0</v>
      </c>
      <c r="BT1154" s="1">
        <f t="shared" ref="BT1154:BT1217" ca="1" si="275">INDEX(rushing_tds,CELL("Row",AK1154)-1)*(RUSHTD)</f>
        <v>0</v>
      </c>
      <c r="BU1154" s="1">
        <f t="shared" ref="BU1154:BU1217" ca="1" si="276">IF(INDEX(rushing_yds,CELL("Row",AI1154)-1)&gt;=100,3,0)</f>
        <v>0</v>
      </c>
      <c r="BV1154" s="1">
        <f t="shared" ref="BV1154:BV1217" ca="1" si="277">INDEX(receiving_yds,CELL("Row",AN1154)-1)*(RECYDS)</f>
        <v>0</v>
      </c>
      <c r="BW1154" s="1">
        <f t="shared" ref="BW1154:BW1217" ca="1" si="278">INDEX(receiving_rec,CELL("Row",AO1154)-1)*(REC)</f>
        <v>0</v>
      </c>
      <c r="BX1154" s="1">
        <f t="shared" ref="BX1154:BX1217" ca="1" si="279">INDEX(receiving_tds,CELL("Row",AP1154)-1)*(RECTD)</f>
        <v>0</v>
      </c>
      <c r="BY1154" s="1">
        <f t="shared" ref="BY1154:BY1217" ca="1" si="280">IF(INDEX(receiving_yds,CELL("Row",AI1154)-1)&gt;=100,3,0)</f>
        <v>0</v>
      </c>
      <c r="BZ1154" s="1">
        <f t="shared" ref="BZ1154:BZ1217" ca="1" si="281">INDEX(puntret_tds,CELL("Row",AR1154)-1)*(PUNTKORETTD)+INDEX(kickret_tds,CELL("Row",AR1154)-1)*(PUNTKORETTD)</f>
        <v>0</v>
      </c>
      <c r="CA1154" s="1">
        <f t="shared" ref="CA1154:CA1217" ca="1" si="282">INDEX(fumbles_tot,CELL("Row",AS1154)-1)*(FUM)</f>
        <v>0</v>
      </c>
      <c r="CB1154" s="1">
        <f t="shared" ref="CB1154:CB1217" ca="1" si="283">(INDEX(passing_twoptm,CELL("Row",AT1154)-1)+INDEX(rushing_twoptm,CELL("Row",AT1154)-1)+INDEX(receiving_twoptm,CELL("Row",AT1154)-1))*(_2PTCONV)</f>
        <v>0</v>
      </c>
      <c r="CC1154" s="1">
        <f t="shared" ref="CC1154:CC1217" ca="1" si="284">SUM(BO1154:CB1154)</f>
        <v>0</v>
      </c>
    </row>
    <row r="1155" spans="1:81" hidden="1" x14ac:dyDescent="0.25">
      <c r="A1155" s="1" t="s">
        <v>288</v>
      </c>
      <c r="B1155" s="1" t="s">
        <v>289</v>
      </c>
      <c r="C1155" s="1" t="s">
        <v>62</v>
      </c>
      <c r="D1155" s="1" t="s">
        <v>263</v>
      </c>
      <c r="E1155" s="1" t="s">
        <v>290</v>
      </c>
      <c r="F1155">
        <v>2</v>
      </c>
      <c r="G1155">
        <v>0</v>
      </c>
      <c r="H1155">
        <v>0</v>
      </c>
      <c r="I1155">
        <v>1</v>
      </c>
      <c r="J1155">
        <v>5</v>
      </c>
      <c r="BI1155" s="3">
        <v>4</v>
      </c>
      <c r="BJ1155" s="3" t="str">
        <f t="array" ref="BJ1155">IF(C1155="yes",VLOOKUP(BI1155&amp;D1155,CHOOSE({1,2},Schedule_2015!$A$2:$A$257&amp;Schedule_2015!$B$2:$B$257,Schedule_2015!$C$2:$C$257),2,0),VLOOKUP(BI1155&amp;D1155,CHOOSE({1,2},Schedule_2015!$A$2:$A$257&amp;Schedule_2015!$C$2:$C$257,Schedule_2015!$B$2:$B$257),2,0))</f>
        <v>DAL</v>
      </c>
      <c r="BK1155" s="3">
        <f>VLOOKUP(BJ1155,Def!$A$2:$Z$34,23,0)</f>
        <v>113.4</v>
      </c>
      <c r="BL1155" s="3">
        <f>VLOOKUP(BJ1155,Def!$A$2:$Z$34,16,0)</f>
        <v>235.4</v>
      </c>
      <c r="BM1155" s="3">
        <f>VLOOKUP(BJ1155,Def!$A$2:$Z$34,17,0)</f>
        <v>5</v>
      </c>
      <c r="BN1155" s="3">
        <f>VLOOKUP(BJ1155,Def!$A$2:$Z$34,24,0)</f>
        <v>3</v>
      </c>
      <c r="BO1155" s="1">
        <f t="shared" ca="1" si="270"/>
        <v>0</v>
      </c>
      <c r="BP1155" s="1">
        <f t="shared" ca="1" si="271"/>
        <v>0</v>
      </c>
      <c r="BQ1155" s="1">
        <f t="shared" ca="1" si="272"/>
        <v>0</v>
      </c>
      <c r="BR1155" s="1">
        <f t="shared" ca="1" si="273"/>
        <v>0</v>
      </c>
      <c r="BS1155" s="1">
        <f t="shared" ca="1" si="274"/>
        <v>0</v>
      </c>
      <c r="BT1155" s="1">
        <f t="shared" ca="1" si="275"/>
        <v>0</v>
      </c>
      <c r="BU1155" s="1">
        <f t="shared" ca="1" si="276"/>
        <v>0</v>
      </c>
      <c r="BV1155" s="1">
        <f t="shared" ca="1" si="277"/>
        <v>0</v>
      </c>
      <c r="BW1155" s="1">
        <f t="shared" ca="1" si="278"/>
        <v>0</v>
      </c>
      <c r="BX1155" s="1">
        <f t="shared" ca="1" si="279"/>
        <v>0</v>
      </c>
      <c r="BY1155" s="1">
        <f t="shared" ca="1" si="280"/>
        <v>0</v>
      </c>
      <c r="BZ1155" s="1">
        <f t="shared" ca="1" si="281"/>
        <v>0</v>
      </c>
      <c r="CA1155" s="1">
        <f t="shared" ca="1" si="282"/>
        <v>0</v>
      </c>
      <c r="CB1155" s="1">
        <f t="shared" ca="1" si="283"/>
        <v>0</v>
      </c>
      <c r="CC1155" s="1">
        <f t="shared" ca="1" si="284"/>
        <v>0</v>
      </c>
    </row>
    <row r="1156" spans="1:81" hidden="1" x14ac:dyDescent="0.25">
      <c r="A1156" s="1" t="s">
        <v>293</v>
      </c>
      <c r="B1156" s="1" t="s">
        <v>294</v>
      </c>
      <c r="C1156" s="1" t="s">
        <v>62</v>
      </c>
      <c r="D1156" s="1" t="s">
        <v>263</v>
      </c>
      <c r="E1156" s="1" t="s">
        <v>100</v>
      </c>
      <c r="F1156">
        <v>1</v>
      </c>
      <c r="G1156">
        <v>0</v>
      </c>
      <c r="H1156">
        <v>0</v>
      </c>
      <c r="I1156">
        <v>0</v>
      </c>
      <c r="J1156">
        <v>5</v>
      </c>
      <c r="BI1156" s="3">
        <v>4</v>
      </c>
      <c r="BJ1156" s="3" t="str">
        <f t="array" ref="BJ1156">IF(C1156="yes",VLOOKUP(BI1156&amp;D1156,CHOOSE({1,2},Schedule_2015!$A$2:$A$257&amp;Schedule_2015!$B$2:$B$257,Schedule_2015!$C$2:$C$257),2,0),VLOOKUP(BI1156&amp;D1156,CHOOSE({1,2},Schedule_2015!$A$2:$A$257&amp;Schedule_2015!$C$2:$C$257,Schedule_2015!$B$2:$B$257),2,0))</f>
        <v>DAL</v>
      </c>
      <c r="BK1156" s="3">
        <f>VLOOKUP(BJ1156,Def!$A$2:$Z$34,23,0)</f>
        <v>113.4</v>
      </c>
      <c r="BL1156" s="3">
        <f>VLOOKUP(BJ1156,Def!$A$2:$Z$34,16,0)</f>
        <v>235.4</v>
      </c>
      <c r="BM1156" s="3">
        <f>VLOOKUP(BJ1156,Def!$A$2:$Z$34,17,0)</f>
        <v>5</v>
      </c>
      <c r="BN1156" s="3">
        <f>VLOOKUP(BJ1156,Def!$A$2:$Z$34,24,0)</f>
        <v>3</v>
      </c>
      <c r="BO1156" s="1">
        <f t="shared" ca="1" si="270"/>
        <v>0</v>
      </c>
      <c r="BP1156" s="1">
        <f t="shared" ca="1" si="271"/>
        <v>0</v>
      </c>
      <c r="BQ1156" s="1">
        <f t="shared" ca="1" si="272"/>
        <v>0</v>
      </c>
      <c r="BR1156" s="1">
        <f t="shared" ca="1" si="273"/>
        <v>0</v>
      </c>
      <c r="BS1156" s="1">
        <f t="shared" ca="1" si="274"/>
        <v>0</v>
      </c>
      <c r="BT1156" s="1">
        <f t="shared" ca="1" si="275"/>
        <v>0</v>
      </c>
      <c r="BU1156" s="1">
        <f t="shared" ca="1" si="276"/>
        <v>0</v>
      </c>
      <c r="BV1156" s="1">
        <f t="shared" ca="1" si="277"/>
        <v>0</v>
      </c>
      <c r="BW1156" s="1">
        <f t="shared" ca="1" si="278"/>
        <v>0</v>
      </c>
      <c r="BX1156" s="1">
        <f t="shared" ca="1" si="279"/>
        <v>0</v>
      </c>
      <c r="BY1156" s="1">
        <f t="shared" ca="1" si="280"/>
        <v>0</v>
      </c>
      <c r="BZ1156" s="1">
        <f t="shared" ca="1" si="281"/>
        <v>0</v>
      </c>
      <c r="CA1156" s="1">
        <f t="shared" ca="1" si="282"/>
        <v>0</v>
      </c>
      <c r="CB1156" s="1">
        <f t="shared" ca="1" si="283"/>
        <v>0</v>
      </c>
      <c r="CC1156" s="1">
        <f t="shared" ca="1" si="284"/>
        <v>0</v>
      </c>
    </row>
    <row r="1157" spans="1:81" hidden="1" x14ac:dyDescent="0.25">
      <c r="A1157" s="1" t="s">
        <v>295</v>
      </c>
      <c r="B1157" s="1" t="s">
        <v>296</v>
      </c>
      <c r="C1157" s="1" t="s">
        <v>62</v>
      </c>
      <c r="D1157" s="1" t="s">
        <v>263</v>
      </c>
      <c r="E1157" s="1" t="s">
        <v>118</v>
      </c>
      <c r="F1157">
        <v>2</v>
      </c>
      <c r="G1157">
        <v>0</v>
      </c>
      <c r="H1157">
        <v>0</v>
      </c>
      <c r="I1157">
        <v>0</v>
      </c>
      <c r="J1157">
        <v>2</v>
      </c>
      <c r="BI1157" s="3">
        <v>4</v>
      </c>
      <c r="BJ1157" s="3" t="str">
        <f t="array" ref="BJ1157">IF(C1157="yes",VLOOKUP(BI1157&amp;D1157,CHOOSE({1,2},Schedule_2015!$A$2:$A$257&amp;Schedule_2015!$B$2:$B$257,Schedule_2015!$C$2:$C$257),2,0),VLOOKUP(BI1157&amp;D1157,CHOOSE({1,2},Schedule_2015!$A$2:$A$257&amp;Schedule_2015!$C$2:$C$257,Schedule_2015!$B$2:$B$257),2,0))</f>
        <v>DAL</v>
      </c>
      <c r="BK1157" s="3">
        <f>VLOOKUP(BJ1157,Def!$A$2:$Z$34,23,0)</f>
        <v>113.4</v>
      </c>
      <c r="BL1157" s="3">
        <f>VLOOKUP(BJ1157,Def!$A$2:$Z$34,16,0)</f>
        <v>235.4</v>
      </c>
      <c r="BM1157" s="3">
        <f>VLOOKUP(BJ1157,Def!$A$2:$Z$34,17,0)</f>
        <v>5</v>
      </c>
      <c r="BN1157" s="3">
        <f>VLOOKUP(BJ1157,Def!$A$2:$Z$34,24,0)</f>
        <v>3</v>
      </c>
      <c r="BO1157" s="1">
        <f t="shared" ca="1" si="270"/>
        <v>0</v>
      </c>
      <c r="BP1157" s="1">
        <f t="shared" ca="1" si="271"/>
        <v>0</v>
      </c>
      <c r="BQ1157" s="1">
        <f t="shared" ca="1" si="272"/>
        <v>0</v>
      </c>
      <c r="BR1157" s="1">
        <f t="shared" ca="1" si="273"/>
        <v>0</v>
      </c>
      <c r="BS1157" s="1">
        <f t="shared" ca="1" si="274"/>
        <v>0</v>
      </c>
      <c r="BT1157" s="1">
        <f t="shared" ca="1" si="275"/>
        <v>0</v>
      </c>
      <c r="BU1157" s="1">
        <f t="shared" ca="1" si="276"/>
        <v>0</v>
      </c>
      <c r="BV1157" s="1">
        <f t="shared" ca="1" si="277"/>
        <v>0</v>
      </c>
      <c r="BW1157" s="1">
        <f t="shared" ca="1" si="278"/>
        <v>0</v>
      </c>
      <c r="BX1157" s="1">
        <f t="shared" ca="1" si="279"/>
        <v>0</v>
      </c>
      <c r="BY1157" s="1">
        <f t="shared" ca="1" si="280"/>
        <v>0</v>
      </c>
      <c r="BZ1157" s="1">
        <f t="shared" ca="1" si="281"/>
        <v>0</v>
      </c>
      <c r="CA1157" s="1">
        <f t="shared" ca="1" si="282"/>
        <v>0</v>
      </c>
      <c r="CB1157" s="1">
        <f t="shared" ca="1" si="283"/>
        <v>0</v>
      </c>
      <c r="CC1157" s="1">
        <f t="shared" ca="1" si="284"/>
        <v>0</v>
      </c>
    </row>
    <row r="1158" spans="1:81" hidden="1" x14ac:dyDescent="0.25">
      <c r="A1158" s="1" t="s">
        <v>2074</v>
      </c>
      <c r="B1158" s="1" t="s">
        <v>2075</v>
      </c>
      <c r="C1158" s="1" t="s">
        <v>62</v>
      </c>
      <c r="D1158" s="1" t="s">
        <v>263</v>
      </c>
      <c r="E1158" s="1" t="s">
        <v>118</v>
      </c>
      <c r="F1158">
        <v>0</v>
      </c>
      <c r="G1158">
        <v>0</v>
      </c>
      <c r="H1158">
        <v>0</v>
      </c>
      <c r="I1158">
        <v>0</v>
      </c>
      <c r="J1158">
        <v>1</v>
      </c>
      <c r="BI1158" s="3">
        <v>4</v>
      </c>
      <c r="BJ1158" s="3" t="str">
        <f t="array" ref="BJ1158">IF(C1158="yes",VLOOKUP(BI1158&amp;D1158,CHOOSE({1,2},Schedule_2015!$A$2:$A$257&amp;Schedule_2015!$B$2:$B$257,Schedule_2015!$C$2:$C$257),2,0),VLOOKUP(BI1158&amp;D1158,CHOOSE({1,2},Schedule_2015!$A$2:$A$257&amp;Schedule_2015!$C$2:$C$257,Schedule_2015!$B$2:$B$257),2,0))</f>
        <v>DAL</v>
      </c>
      <c r="BK1158" s="3">
        <f>VLOOKUP(BJ1158,Def!$A$2:$Z$34,23,0)</f>
        <v>113.4</v>
      </c>
      <c r="BL1158" s="3">
        <f>VLOOKUP(BJ1158,Def!$A$2:$Z$34,16,0)</f>
        <v>235.4</v>
      </c>
      <c r="BM1158" s="3">
        <f>VLOOKUP(BJ1158,Def!$A$2:$Z$34,17,0)</f>
        <v>5</v>
      </c>
      <c r="BN1158" s="3">
        <f>VLOOKUP(BJ1158,Def!$A$2:$Z$34,24,0)</f>
        <v>3</v>
      </c>
      <c r="BO1158" s="1">
        <f t="shared" ca="1" si="270"/>
        <v>0</v>
      </c>
      <c r="BP1158" s="1">
        <f t="shared" ca="1" si="271"/>
        <v>0</v>
      </c>
      <c r="BQ1158" s="1">
        <f t="shared" ca="1" si="272"/>
        <v>0</v>
      </c>
      <c r="BR1158" s="1">
        <f t="shared" ca="1" si="273"/>
        <v>0</v>
      </c>
      <c r="BS1158" s="1">
        <f t="shared" ca="1" si="274"/>
        <v>0</v>
      </c>
      <c r="BT1158" s="1">
        <f t="shared" ca="1" si="275"/>
        <v>0</v>
      </c>
      <c r="BU1158" s="1">
        <f t="shared" ca="1" si="276"/>
        <v>0</v>
      </c>
      <c r="BV1158" s="1">
        <f t="shared" ca="1" si="277"/>
        <v>0</v>
      </c>
      <c r="BW1158" s="1">
        <f t="shared" ca="1" si="278"/>
        <v>0</v>
      </c>
      <c r="BX1158" s="1">
        <f t="shared" ca="1" si="279"/>
        <v>0</v>
      </c>
      <c r="BY1158" s="1">
        <f t="shared" ca="1" si="280"/>
        <v>0</v>
      </c>
      <c r="BZ1158" s="1">
        <f t="shared" ca="1" si="281"/>
        <v>0</v>
      </c>
      <c r="CA1158" s="1">
        <f t="shared" ca="1" si="282"/>
        <v>0</v>
      </c>
      <c r="CB1158" s="1">
        <f t="shared" ca="1" si="283"/>
        <v>0</v>
      </c>
      <c r="CC1158" s="1">
        <f t="shared" ca="1" si="284"/>
        <v>0</v>
      </c>
    </row>
    <row r="1159" spans="1:81" hidden="1" x14ac:dyDescent="0.25">
      <c r="A1159" s="1" t="s">
        <v>301</v>
      </c>
      <c r="B1159" s="1" t="s">
        <v>302</v>
      </c>
      <c r="C1159" s="1" t="s">
        <v>62</v>
      </c>
      <c r="D1159" s="1" t="s">
        <v>263</v>
      </c>
      <c r="E1159" s="1" t="s">
        <v>165</v>
      </c>
      <c r="F1159">
        <v>1</v>
      </c>
      <c r="G1159">
        <v>0</v>
      </c>
      <c r="H1159">
        <v>0</v>
      </c>
      <c r="I1159">
        <v>0</v>
      </c>
      <c r="J1159">
        <v>2</v>
      </c>
      <c r="BI1159" s="3">
        <v>4</v>
      </c>
      <c r="BJ1159" s="3" t="str">
        <f t="array" ref="BJ1159">IF(C1159="yes",VLOOKUP(BI1159&amp;D1159,CHOOSE({1,2},Schedule_2015!$A$2:$A$257&amp;Schedule_2015!$B$2:$B$257,Schedule_2015!$C$2:$C$257),2,0),VLOOKUP(BI1159&amp;D1159,CHOOSE({1,2},Schedule_2015!$A$2:$A$257&amp;Schedule_2015!$C$2:$C$257,Schedule_2015!$B$2:$B$257),2,0))</f>
        <v>DAL</v>
      </c>
      <c r="BK1159" s="3">
        <f>VLOOKUP(BJ1159,Def!$A$2:$Z$34,23,0)</f>
        <v>113.4</v>
      </c>
      <c r="BL1159" s="3">
        <f>VLOOKUP(BJ1159,Def!$A$2:$Z$34,16,0)</f>
        <v>235.4</v>
      </c>
      <c r="BM1159" s="3">
        <f>VLOOKUP(BJ1159,Def!$A$2:$Z$34,17,0)</f>
        <v>5</v>
      </c>
      <c r="BN1159" s="3">
        <f>VLOOKUP(BJ1159,Def!$A$2:$Z$34,24,0)</f>
        <v>3</v>
      </c>
      <c r="BO1159" s="1">
        <f t="shared" ca="1" si="270"/>
        <v>0</v>
      </c>
      <c r="BP1159" s="1">
        <f t="shared" ca="1" si="271"/>
        <v>0</v>
      </c>
      <c r="BQ1159" s="1">
        <f t="shared" ca="1" si="272"/>
        <v>0</v>
      </c>
      <c r="BR1159" s="1">
        <f t="shared" ca="1" si="273"/>
        <v>0</v>
      </c>
      <c r="BS1159" s="1">
        <f t="shared" ca="1" si="274"/>
        <v>0</v>
      </c>
      <c r="BT1159" s="1">
        <f t="shared" ca="1" si="275"/>
        <v>0</v>
      </c>
      <c r="BU1159" s="1">
        <f t="shared" ca="1" si="276"/>
        <v>0</v>
      </c>
      <c r="BV1159" s="1">
        <f t="shared" ca="1" si="277"/>
        <v>0</v>
      </c>
      <c r="BW1159" s="1">
        <f t="shared" ca="1" si="278"/>
        <v>0</v>
      </c>
      <c r="BX1159" s="1">
        <f t="shared" ca="1" si="279"/>
        <v>0</v>
      </c>
      <c r="BY1159" s="1">
        <f t="shared" ca="1" si="280"/>
        <v>0</v>
      </c>
      <c r="BZ1159" s="1">
        <f t="shared" ca="1" si="281"/>
        <v>0</v>
      </c>
      <c r="CA1159" s="1">
        <f t="shared" ca="1" si="282"/>
        <v>0</v>
      </c>
      <c r="CB1159" s="1">
        <f t="shared" ca="1" si="283"/>
        <v>0</v>
      </c>
      <c r="CC1159" s="1">
        <f t="shared" ca="1" si="284"/>
        <v>0</v>
      </c>
    </row>
    <row r="1160" spans="1:81" hidden="1" x14ac:dyDescent="0.25">
      <c r="A1160" s="1" t="s">
        <v>286</v>
      </c>
      <c r="B1160" s="1" t="s">
        <v>287</v>
      </c>
      <c r="C1160" s="1" t="s">
        <v>62</v>
      </c>
      <c r="D1160" s="1" t="s">
        <v>263</v>
      </c>
      <c r="E1160" s="1" t="s">
        <v>176</v>
      </c>
      <c r="F1160">
        <v>1</v>
      </c>
      <c r="G1160">
        <v>0</v>
      </c>
      <c r="H1160">
        <v>0</v>
      </c>
      <c r="I1160">
        <v>0</v>
      </c>
      <c r="J1160">
        <v>0</v>
      </c>
      <c r="BI1160" s="3">
        <v>4</v>
      </c>
      <c r="BJ1160" s="3" t="str">
        <f t="array" ref="BJ1160">IF(C1160="yes",VLOOKUP(BI1160&amp;D1160,CHOOSE({1,2},Schedule_2015!$A$2:$A$257&amp;Schedule_2015!$B$2:$B$257,Schedule_2015!$C$2:$C$257),2,0),VLOOKUP(BI1160&amp;D1160,CHOOSE({1,2},Schedule_2015!$A$2:$A$257&amp;Schedule_2015!$C$2:$C$257,Schedule_2015!$B$2:$B$257),2,0))</f>
        <v>DAL</v>
      </c>
      <c r="BK1160" s="3">
        <f>VLOOKUP(BJ1160,Def!$A$2:$Z$34,23,0)</f>
        <v>113.4</v>
      </c>
      <c r="BL1160" s="3">
        <f>VLOOKUP(BJ1160,Def!$A$2:$Z$34,16,0)</f>
        <v>235.4</v>
      </c>
      <c r="BM1160" s="3">
        <f>VLOOKUP(BJ1160,Def!$A$2:$Z$34,17,0)</f>
        <v>5</v>
      </c>
      <c r="BN1160" s="3">
        <f>VLOOKUP(BJ1160,Def!$A$2:$Z$34,24,0)</f>
        <v>3</v>
      </c>
      <c r="BO1160" s="1">
        <f t="shared" ca="1" si="270"/>
        <v>0</v>
      </c>
      <c r="BP1160" s="1">
        <f t="shared" ca="1" si="271"/>
        <v>0</v>
      </c>
      <c r="BQ1160" s="1">
        <f t="shared" ca="1" si="272"/>
        <v>0</v>
      </c>
      <c r="BR1160" s="1">
        <f t="shared" ca="1" si="273"/>
        <v>0</v>
      </c>
      <c r="BS1160" s="1">
        <f t="shared" ca="1" si="274"/>
        <v>0</v>
      </c>
      <c r="BT1160" s="1">
        <f t="shared" ca="1" si="275"/>
        <v>0</v>
      </c>
      <c r="BU1160" s="1">
        <f t="shared" ca="1" si="276"/>
        <v>0</v>
      </c>
      <c r="BV1160" s="1">
        <f t="shared" ca="1" si="277"/>
        <v>0</v>
      </c>
      <c r="BW1160" s="1">
        <f t="shared" ca="1" si="278"/>
        <v>0</v>
      </c>
      <c r="BX1160" s="1">
        <f t="shared" ca="1" si="279"/>
        <v>0</v>
      </c>
      <c r="BY1160" s="1">
        <f t="shared" ca="1" si="280"/>
        <v>0</v>
      </c>
      <c r="BZ1160" s="1">
        <f t="shared" ca="1" si="281"/>
        <v>0</v>
      </c>
      <c r="CA1160" s="1">
        <f t="shared" ca="1" si="282"/>
        <v>0</v>
      </c>
      <c r="CB1160" s="1">
        <f t="shared" ca="1" si="283"/>
        <v>0</v>
      </c>
      <c r="CC1160" s="1">
        <f t="shared" ca="1" si="284"/>
        <v>0</v>
      </c>
    </row>
    <row r="1161" spans="1:81" hidden="1" x14ac:dyDescent="0.25">
      <c r="A1161" s="1" t="s">
        <v>291</v>
      </c>
      <c r="B1161" s="1" t="s">
        <v>292</v>
      </c>
      <c r="C1161" s="1" t="s">
        <v>62</v>
      </c>
      <c r="D1161" s="1" t="s">
        <v>263</v>
      </c>
      <c r="E1161" s="1" t="s">
        <v>112</v>
      </c>
      <c r="F1161">
        <v>2</v>
      </c>
      <c r="G1161">
        <v>0</v>
      </c>
      <c r="H1161">
        <v>0</v>
      </c>
      <c r="I1161">
        <v>1</v>
      </c>
      <c r="J1161">
        <v>2</v>
      </c>
      <c r="BI1161" s="3">
        <v>4</v>
      </c>
      <c r="BJ1161" s="3" t="str">
        <f t="array" ref="BJ1161">IF(C1161="yes",VLOOKUP(BI1161&amp;D1161,CHOOSE({1,2},Schedule_2015!$A$2:$A$257&amp;Schedule_2015!$B$2:$B$257,Schedule_2015!$C$2:$C$257),2,0),VLOOKUP(BI1161&amp;D1161,CHOOSE({1,2},Schedule_2015!$A$2:$A$257&amp;Schedule_2015!$C$2:$C$257,Schedule_2015!$B$2:$B$257),2,0))</f>
        <v>DAL</v>
      </c>
      <c r="BK1161" s="3">
        <f>VLOOKUP(BJ1161,Def!$A$2:$Z$34,23,0)</f>
        <v>113.4</v>
      </c>
      <c r="BL1161" s="3">
        <f>VLOOKUP(BJ1161,Def!$A$2:$Z$34,16,0)</f>
        <v>235.4</v>
      </c>
      <c r="BM1161" s="3">
        <f>VLOOKUP(BJ1161,Def!$A$2:$Z$34,17,0)</f>
        <v>5</v>
      </c>
      <c r="BN1161" s="3">
        <f>VLOOKUP(BJ1161,Def!$A$2:$Z$34,24,0)</f>
        <v>3</v>
      </c>
      <c r="BO1161" s="1">
        <f t="shared" ca="1" si="270"/>
        <v>0</v>
      </c>
      <c r="BP1161" s="1">
        <f t="shared" ca="1" si="271"/>
        <v>0</v>
      </c>
      <c r="BQ1161" s="1">
        <f t="shared" ca="1" si="272"/>
        <v>0</v>
      </c>
      <c r="BR1161" s="1">
        <f t="shared" ca="1" si="273"/>
        <v>0</v>
      </c>
      <c r="BS1161" s="1">
        <f t="shared" ca="1" si="274"/>
        <v>0</v>
      </c>
      <c r="BT1161" s="1">
        <f t="shared" ca="1" si="275"/>
        <v>0</v>
      </c>
      <c r="BU1161" s="1">
        <f t="shared" ca="1" si="276"/>
        <v>0</v>
      </c>
      <c r="BV1161" s="1">
        <f t="shared" ca="1" si="277"/>
        <v>0</v>
      </c>
      <c r="BW1161" s="1">
        <f t="shared" ca="1" si="278"/>
        <v>0</v>
      </c>
      <c r="BX1161" s="1">
        <f t="shared" ca="1" si="279"/>
        <v>0</v>
      </c>
      <c r="BY1161" s="1">
        <f t="shared" ca="1" si="280"/>
        <v>0</v>
      </c>
      <c r="BZ1161" s="1">
        <f t="shared" ca="1" si="281"/>
        <v>0</v>
      </c>
      <c r="CA1161" s="1">
        <f t="shared" ca="1" si="282"/>
        <v>0</v>
      </c>
      <c r="CB1161" s="1">
        <f t="shared" ca="1" si="283"/>
        <v>0</v>
      </c>
      <c r="CC1161" s="1">
        <f t="shared" ca="1" si="284"/>
        <v>0</v>
      </c>
    </row>
    <row r="1162" spans="1:81" hidden="1" x14ac:dyDescent="0.25">
      <c r="A1162" s="1" t="s">
        <v>2076</v>
      </c>
      <c r="B1162" s="1" t="s">
        <v>2077</v>
      </c>
      <c r="C1162" s="1" t="s">
        <v>62</v>
      </c>
      <c r="D1162" s="1" t="s">
        <v>263</v>
      </c>
      <c r="E1162" s="1" t="s">
        <v>94</v>
      </c>
      <c r="F1162">
        <v>4</v>
      </c>
      <c r="G1162">
        <v>0</v>
      </c>
      <c r="H1162">
        <v>0</v>
      </c>
      <c r="I1162">
        <v>0</v>
      </c>
      <c r="J1162">
        <v>2</v>
      </c>
      <c r="BI1162" s="3">
        <v>4</v>
      </c>
      <c r="BJ1162" s="3" t="str">
        <f t="array" ref="BJ1162">IF(C1162="yes",VLOOKUP(BI1162&amp;D1162,CHOOSE({1,2},Schedule_2015!$A$2:$A$257&amp;Schedule_2015!$B$2:$B$257,Schedule_2015!$C$2:$C$257),2,0),VLOOKUP(BI1162&amp;D1162,CHOOSE({1,2},Schedule_2015!$A$2:$A$257&amp;Schedule_2015!$C$2:$C$257,Schedule_2015!$B$2:$B$257),2,0))</f>
        <v>DAL</v>
      </c>
      <c r="BK1162" s="3">
        <f>VLOOKUP(BJ1162,Def!$A$2:$Z$34,23,0)</f>
        <v>113.4</v>
      </c>
      <c r="BL1162" s="3">
        <f>VLOOKUP(BJ1162,Def!$A$2:$Z$34,16,0)</f>
        <v>235.4</v>
      </c>
      <c r="BM1162" s="3">
        <f>VLOOKUP(BJ1162,Def!$A$2:$Z$34,17,0)</f>
        <v>5</v>
      </c>
      <c r="BN1162" s="3">
        <f>VLOOKUP(BJ1162,Def!$A$2:$Z$34,24,0)</f>
        <v>3</v>
      </c>
      <c r="BO1162" s="1">
        <f t="shared" ca="1" si="270"/>
        <v>0</v>
      </c>
      <c r="BP1162" s="1">
        <f t="shared" ca="1" si="271"/>
        <v>0</v>
      </c>
      <c r="BQ1162" s="1">
        <f t="shared" ca="1" si="272"/>
        <v>0</v>
      </c>
      <c r="BR1162" s="1">
        <f t="shared" ca="1" si="273"/>
        <v>0</v>
      </c>
      <c r="BS1162" s="1">
        <f t="shared" ca="1" si="274"/>
        <v>0</v>
      </c>
      <c r="BT1162" s="1">
        <f t="shared" ca="1" si="275"/>
        <v>0</v>
      </c>
      <c r="BU1162" s="1">
        <f t="shared" ca="1" si="276"/>
        <v>0</v>
      </c>
      <c r="BV1162" s="1">
        <f t="shared" ca="1" si="277"/>
        <v>0</v>
      </c>
      <c r="BW1162" s="1">
        <f t="shared" ca="1" si="278"/>
        <v>0</v>
      </c>
      <c r="BX1162" s="1">
        <f t="shared" ca="1" si="279"/>
        <v>0</v>
      </c>
      <c r="BY1162" s="1">
        <f t="shared" ca="1" si="280"/>
        <v>0</v>
      </c>
      <c r="BZ1162" s="1">
        <f t="shared" ca="1" si="281"/>
        <v>0</v>
      </c>
      <c r="CA1162" s="1">
        <f t="shared" ca="1" si="282"/>
        <v>0</v>
      </c>
      <c r="CB1162" s="1">
        <f t="shared" ca="1" si="283"/>
        <v>0</v>
      </c>
      <c r="CC1162" s="1">
        <f t="shared" ca="1" si="284"/>
        <v>0</v>
      </c>
    </row>
    <row r="1163" spans="1:81" hidden="1" x14ac:dyDescent="0.25">
      <c r="A1163" s="1" t="s">
        <v>309</v>
      </c>
      <c r="B1163" s="1" t="s">
        <v>310</v>
      </c>
      <c r="C1163" s="1" t="s">
        <v>62</v>
      </c>
      <c r="D1163" s="1" t="s">
        <v>263</v>
      </c>
      <c r="E1163" s="1" t="s">
        <v>112</v>
      </c>
      <c r="F1163">
        <v>2</v>
      </c>
      <c r="G1163">
        <v>0</v>
      </c>
      <c r="H1163">
        <v>0</v>
      </c>
      <c r="I1163">
        <v>0</v>
      </c>
      <c r="J1163">
        <v>1</v>
      </c>
      <c r="BI1163" s="3">
        <v>4</v>
      </c>
      <c r="BJ1163" s="3" t="str">
        <f t="array" ref="BJ1163">IF(C1163="yes",VLOOKUP(BI1163&amp;D1163,CHOOSE({1,2},Schedule_2015!$A$2:$A$257&amp;Schedule_2015!$B$2:$B$257,Schedule_2015!$C$2:$C$257),2,0),VLOOKUP(BI1163&amp;D1163,CHOOSE({1,2},Schedule_2015!$A$2:$A$257&amp;Schedule_2015!$C$2:$C$257,Schedule_2015!$B$2:$B$257),2,0))</f>
        <v>DAL</v>
      </c>
      <c r="BK1163" s="3">
        <f>VLOOKUP(BJ1163,Def!$A$2:$Z$34,23,0)</f>
        <v>113.4</v>
      </c>
      <c r="BL1163" s="3">
        <f>VLOOKUP(BJ1163,Def!$A$2:$Z$34,16,0)</f>
        <v>235.4</v>
      </c>
      <c r="BM1163" s="3">
        <f>VLOOKUP(BJ1163,Def!$A$2:$Z$34,17,0)</f>
        <v>5</v>
      </c>
      <c r="BN1163" s="3">
        <f>VLOOKUP(BJ1163,Def!$A$2:$Z$34,24,0)</f>
        <v>3</v>
      </c>
      <c r="BO1163" s="1">
        <f t="shared" ca="1" si="270"/>
        <v>0</v>
      </c>
      <c r="BP1163" s="1">
        <f t="shared" ca="1" si="271"/>
        <v>0</v>
      </c>
      <c r="BQ1163" s="1">
        <f t="shared" ca="1" si="272"/>
        <v>0</v>
      </c>
      <c r="BR1163" s="1">
        <f t="shared" ca="1" si="273"/>
        <v>0</v>
      </c>
      <c r="BS1163" s="1">
        <f t="shared" ca="1" si="274"/>
        <v>0</v>
      </c>
      <c r="BT1163" s="1">
        <f t="shared" ca="1" si="275"/>
        <v>0</v>
      </c>
      <c r="BU1163" s="1">
        <f t="shared" ca="1" si="276"/>
        <v>0</v>
      </c>
      <c r="BV1163" s="1">
        <f t="shared" ca="1" si="277"/>
        <v>0</v>
      </c>
      <c r="BW1163" s="1">
        <f t="shared" ca="1" si="278"/>
        <v>0</v>
      </c>
      <c r="BX1163" s="1">
        <f t="shared" ca="1" si="279"/>
        <v>0</v>
      </c>
      <c r="BY1163" s="1">
        <f t="shared" ca="1" si="280"/>
        <v>0</v>
      </c>
      <c r="BZ1163" s="1">
        <f t="shared" ca="1" si="281"/>
        <v>0</v>
      </c>
      <c r="CA1163" s="1">
        <f t="shared" ca="1" si="282"/>
        <v>0</v>
      </c>
      <c r="CB1163" s="1">
        <f t="shared" ca="1" si="283"/>
        <v>0</v>
      </c>
      <c r="CC1163" s="1">
        <f t="shared" ca="1" si="284"/>
        <v>0</v>
      </c>
    </row>
    <row r="1164" spans="1:81" hidden="1" x14ac:dyDescent="0.25">
      <c r="A1164" s="1" t="s">
        <v>311</v>
      </c>
      <c r="B1164" s="1" t="s">
        <v>312</v>
      </c>
      <c r="C1164" s="1" t="s">
        <v>62</v>
      </c>
      <c r="D1164" s="1" t="s">
        <v>263</v>
      </c>
      <c r="E1164" s="1" t="s">
        <v>105</v>
      </c>
      <c r="F1164">
        <v>4</v>
      </c>
      <c r="G1164">
        <v>0</v>
      </c>
      <c r="H1164">
        <v>0</v>
      </c>
      <c r="I1164">
        <v>1</v>
      </c>
      <c r="J1164">
        <v>4</v>
      </c>
      <c r="BI1164" s="3">
        <v>4</v>
      </c>
      <c r="BJ1164" s="3" t="str">
        <f t="array" ref="BJ1164">IF(C1164="yes",VLOOKUP(BI1164&amp;D1164,CHOOSE({1,2},Schedule_2015!$A$2:$A$257&amp;Schedule_2015!$B$2:$B$257,Schedule_2015!$C$2:$C$257),2,0),VLOOKUP(BI1164&amp;D1164,CHOOSE({1,2},Schedule_2015!$A$2:$A$257&amp;Schedule_2015!$C$2:$C$257,Schedule_2015!$B$2:$B$257),2,0))</f>
        <v>DAL</v>
      </c>
      <c r="BK1164" s="3">
        <f>VLOOKUP(BJ1164,Def!$A$2:$Z$34,23,0)</f>
        <v>113.4</v>
      </c>
      <c r="BL1164" s="3">
        <f>VLOOKUP(BJ1164,Def!$A$2:$Z$34,16,0)</f>
        <v>235.4</v>
      </c>
      <c r="BM1164" s="3">
        <f>VLOOKUP(BJ1164,Def!$A$2:$Z$34,17,0)</f>
        <v>5</v>
      </c>
      <c r="BN1164" s="3">
        <f>VLOOKUP(BJ1164,Def!$A$2:$Z$34,24,0)</f>
        <v>3</v>
      </c>
      <c r="BO1164" s="1">
        <f t="shared" ca="1" si="270"/>
        <v>0</v>
      </c>
      <c r="BP1164" s="1">
        <f t="shared" ca="1" si="271"/>
        <v>0</v>
      </c>
      <c r="BQ1164" s="1">
        <f t="shared" ca="1" si="272"/>
        <v>0</v>
      </c>
      <c r="BR1164" s="1">
        <f t="shared" ca="1" si="273"/>
        <v>0</v>
      </c>
      <c r="BS1164" s="1">
        <f t="shared" ca="1" si="274"/>
        <v>0</v>
      </c>
      <c r="BT1164" s="1">
        <f t="shared" ca="1" si="275"/>
        <v>0</v>
      </c>
      <c r="BU1164" s="1">
        <f t="shared" ca="1" si="276"/>
        <v>0</v>
      </c>
      <c r="BV1164" s="1">
        <f t="shared" ca="1" si="277"/>
        <v>0</v>
      </c>
      <c r="BW1164" s="1">
        <f t="shared" ca="1" si="278"/>
        <v>0</v>
      </c>
      <c r="BX1164" s="1">
        <f t="shared" ca="1" si="279"/>
        <v>0</v>
      </c>
      <c r="BY1164" s="1">
        <f t="shared" ca="1" si="280"/>
        <v>0</v>
      </c>
      <c r="BZ1164" s="1">
        <f t="shared" ca="1" si="281"/>
        <v>0</v>
      </c>
      <c r="CA1164" s="1">
        <f t="shared" ca="1" si="282"/>
        <v>0</v>
      </c>
      <c r="CB1164" s="1">
        <f t="shared" ca="1" si="283"/>
        <v>0</v>
      </c>
      <c r="CC1164" s="1">
        <f t="shared" ca="1" si="284"/>
        <v>0</v>
      </c>
    </row>
    <row r="1165" spans="1:81" hidden="1" x14ac:dyDescent="0.25">
      <c r="A1165" s="1" t="s">
        <v>299</v>
      </c>
      <c r="B1165" s="1" t="s">
        <v>300</v>
      </c>
      <c r="C1165" s="1" t="s">
        <v>62</v>
      </c>
      <c r="D1165" s="1" t="s">
        <v>263</v>
      </c>
      <c r="E1165" s="1" t="s">
        <v>112</v>
      </c>
      <c r="F1165">
        <v>2</v>
      </c>
      <c r="G1165">
        <v>0</v>
      </c>
      <c r="H1165">
        <v>0</v>
      </c>
      <c r="I1165">
        <v>0</v>
      </c>
      <c r="J1165">
        <v>0</v>
      </c>
      <c r="BI1165" s="3">
        <v>4</v>
      </c>
      <c r="BJ1165" s="3" t="str">
        <f t="array" ref="BJ1165">IF(C1165="yes",VLOOKUP(BI1165&amp;D1165,CHOOSE({1,2},Schedule_2015!$A$2:$A$257&amp;Schedule_2015!$B$2:$B$257,Schedule_2015!$C$2:$C$257),2,0),VLOOKUP(BI1165&amp;D1165,CHOOSE({1,2},Schedule_2015!$A$2:$A$257&amp;Schedule_2015!$C$2:$C$257,Schedule_2015!$B$2:$B$257),2,0))</f>
        <v>DAL</v>
      </c>
      <c r="BK1165" s="3">
        <f>VLOOKUP(BJ1165,Def!$A$2:$Z$34,23,0)</f>
        <v>113.4</v>
      </c>
      <c r="BL1165" s="3">
        <f>VLOOKUP(BJ1165,Def!$A$2:$Z$34,16,0)</f>
        <v>235.4</v>
      </c>
      <c r="BM1165" s="3">
        <f>VLOOKUP(BJ1165,Def!$A$2:$Z$34,17,0)</f>
        <v>5</v>
      </c>
      <c r="BN1165" s="3">
        <f>VLOOKUP(BJ1165,Def!$A$2:$Z$34,24,0)</f>
        <v>3</v>
      </c>
      <c r="BO1165" s="1">
        <f t="shared" ca="1" si="270"/>
        <v>0</v>
      </c>
      <c r="BP1165" s="1">
        <f t="shared" ca="1" si="271"/>
        <v>0</v>
      </c>
      <c r="BQ1165" s="1">
        <f t="shared" ca="1" si="272"/>
        <v>0</v>
      </c>
      <c r="BR1165" s="1">
        <f t="shared" ca="1" si="273"/>
        <v>0</v>
      </c>
      <c r="BS1165" s="1">
        <f t="shared" ca="1" si="274"/>
        <v>0</v>
      </c>
      <c r="BT1165" s="1">
        <f t="shared" ca="1" si="275"/>
        <v>0</v>
      </c>
      <c r="BU1165" s="1">
        <f t="shared" ca="1" si="276"/>
        <v>0</v>
      </c>
      <c r="BV1165" s="1">
        <f t="shared" ca="1" si="277"/>
        <v>0</v>
      </c>
      <c r="BW1165" s="1">
        <f t="shared" ca="1" si="278"/>
        <v>0</v>
      </c>
      <c r="BX1165" s="1">
        <f t="shared" ca="1" si="279"/>
        <v>0</v>
      </c>
      <c r="BY1165" s="1">
        <f t="shared" ca="1" si="280"/>
        <v>0</v>
      </c>
      <c r="BZ1165" s="1">
        <f t="shared" ca="1" si="281"/>
        <v>0</v>
      </c>
      <c r="CA1165" s="1">
        <f t="shared" ca="1" si="282"/>
        <v>0</v>
      </c>
      <c r="CB1165" s="1">
        <f t="shared" ca="1" si="283"/>
        <v>0</v>
      </c>
      <c r="CC1165" s="1">
        <f t="shared" ca="1" si="284"/>
        <v>0</v>
      </c>
    </row>
    <row r="1166" spans="1:81" hidden="1" x14ac:dyDescent="0.25">
      <c r="A1166" s="1" t="s">
        <v>305</v>
      </c>
      <c r="B1166" s="1" t="s">
        <v>306</v>
      </c>
      <c r="C1166" s="1" t="s">
        <v>62</v>
      </c>
      <c r="D1166" s="1" t="s">
        <v>263</v>
      </c>
      <c r="E1166" s="1" t="s">
        <v>105</v>
      </c>
      <c r="F1166">
        <v>1</v>
      </c>
      <c r="G1166">
        <v>0</v>
      </c>
      <c r="H1166">
        <v>0</v>
      </c>
      <c r="I1166">
        <v>0</v>
      </c>
      <c r="J1166">
        <v>2</v>
      </c>
      <c r="BI1166" s="3">
        <v>4</v>
      </c>
      <c r="BJ1166" s="3" t="str">
        <f t="array" ref="BJ1166">IF(C1166="yes",VLOOKUP(BI1166&amp;D1166,CHOOSE({1,2},Schedule_2015!$A$2:$A$257&amp;Schedule_2015!$B$2:$B$257,Schedule_2015!$C$2:$C$257),2,0),VLOOKUP(BI1166&amp;D1166,CHOOSE({1,2},Schedule_2015!$A$2:$A$257&amp;Schedule_2015!$C$2:$C$257,Schedule_2015!$B$2:$B$257),2,0))</f>
        <v>DAL</v>
      </c>
      <c r="BK1166" s="3">
        <f>VLOOKUP(BJ1166,Def!$A$2:$Z$34,23,0)</f>
        <v>113.4</v>
      </c>
      <c r="BL1166" s="3">
        <f>VLOOKUP(BJ1166,Def!$A$2:$Z$34,16,0)</f>
        <v>235.4</v>
      </c>
      <c r="BM1166" s="3">
        <f>VLOOKUP(BJ1166,Def!$A$2:$Z$34,17,0)</f>
        <v>5</v>
      </c>
      <c r="BN1166" s="3">
        <f>VLOOKUP(BJ1166,Def!$A$2:$Z$34,24,0)</f>
        <v>3</v>
      </c>
      <c r="BO1166" s="1">
        <f t="shared" ca="1" si="270"/>
        <v>0</v>
      </c>
      <c r="BP1166" s="1">
        <f t="shared" ca="1" si="271"/>
        <v>0</v>
      </c>
      <c r="BQ1166" s="1">
        <f t="shared" ca="1" si="272"/>
        <v>0</v>
      </c>
      <c r="BR1166" s="1">
        <f t="shared" ca="1" si="273"/>
        <v>0</v>
      </c>
      <c r="BS1166" s="1">
        <f t="shared" ca="1" si="274"/>
        <v>0</v>
      </c>
      <c r="BT1166" s="1">
        <f t="shared" ca="1" si="275"/>
        <v>0</v>
      </c>
      <c r="BU1166" s="1">
        <f t="shared" ca="1" si="276"/>
        <v>0</v>
      </c>
      <c r="BV1166" s="1">
        <f t="shared" ca="1" si="277"/>
        <v>0</v>
      </c>
      <c r="BW1166" s="1">
        <f t="shared" ca="1" si="278"/>
        <v>0</v>
      </c>
      <c r="BX1166" s="1">
        <f t="shared" ca="1" si="279"/>
        <v>0</v>
      </c>
      <c r="BY1166" s="1">
        <f t="shared" ca="1" si="280"/>
        <v>0</v>
      </c>
      <c r="BZ1166" s="1">
        <f t="shared" ca="1" si="281"/>
        <v>0</v>
      </c>
      <c r="CA1166" s="1">
        <f t="shared" ca="1" si="282"/>
        <v>0</v>
      </c>
      <c r="CB1166" s="1">
        <f t="shared" ca="1" si="283"/>
        <v>0</v>
      </c>
      <c r="CC1166" s="1">
        <f t="shared" ca="1" si="284"/>
        <v>0</v>
      </c>
    </row>
    <row r="1167" spans="1:81" hidden="1" x14ac:dyDescent="0.25">
      <c r="A1167" s="1" t="s">
        <v>319</v>
      </c>
      <c r="B1167" s="1" t="s">
        <v>320</v>
      </c>
      <c r="C1167" s="1" t="s">
        <v>62</v>
      </c>
      <c r="D1167" s="1" t="s">
        <v>263</v>
      </c>
      <c r="E1167" s="1" t="s">
        <v>100</v>
      </c>
      <c r="F1167">
        <v>0</v>
      </c>
      <c r="G1167">
        <v>0</v>
      </c>
      <c r="H1167">
        <v>0</v>
      </c>
      <c r="I1167">
        <v>0</v>
      </c>
      <c r="J1167">
        <v>2</v>
      </c>
      <c r="BI1167" s="3">
        <v>4</v>
      </c>
      <c r="BJ1167" s="3" t="str">
        <f t="array" ref="BJ1167">IF(C1167="yes",VLOOKUP(BI1167&amp;D1167,CHOOSE({1,2},Schedule_2015!$A$2:$A$257&amp;Schedule_2015!$B$2:$B$257,Schedule_2015!$C$2:$C$257),2,0),VLOOKUP(BI1167&amp;D1167,CHOOSE({1,2},Schedule_2015!$A$2:$A$257&amp;Schedule_2015!$C$2:$C$257,Schedule_2015!$B$2:$B$257),2,0))</f>
        <v>DAL</v>
      </c>
      <c r="BK1167" s="3">
        <f>VLOOKUP(BJ1167,Def!$A$2:$Z$34,23,0)</f>
        <v>113.4</v>
      </c>
      <c r="BL1167" s="3">
        <f>VLOOKUP(BJ1167,Def!$A$2:$Z$34,16,0)</f>
        <v>235.4</v>
      </c>
      <c r="BM1167" s="3">
        <f>VLOOKUP(BJ1167,Def!$A$2:$Z$34,17,0)</f>
        <v>5</v>
      </c>
      <c r="BN1167" s="3">
        <f>VLOOKUP(BJ1167,Def!$A$2:$Z$34,24,0)</f>
        <v>3</v>
      </c>
      <c r="BO1167" s="1">
        <f t="shared" ca="1" si="270"/>
        <v>0</v>
      </c>
      <c r="BP1167" s="1">
        <f t="shared" ca="1" si="271"/>
        <v>0</v>
      </c>
      <c r="BQ1167" s="1">
        <f t="shared" ca="1" si="272"/>
        <v>0</v>
      </c>
      <c r="BR1167" s="1">
        <f t="shared" ca="1" si="273"/>
        <v>0</v>
      </c>
      <c r="BS1167" s="1">
        <f t="shared" ca="1" si="274"/>
        <v>0</v>
      </c>
      <c r="BT1167" s="1">
        <f t="shared" ca="1" si="275"/>
        <v>0</v>
      </c>
      <c r="BU1167" s="1">
        <f t="shared" ca="1" si="276"/>
        <v>0</v>
      </c>
      <c r="BV1167" s="1">
        <f t="shared" ca="1" si="277"/>
        <v>0</v>
      </c>
      <c r="BW1167" s="1">
        <f t="shared" ca="1" si="278"/>
        <v>0</v>
      </c>
      <c r="BX1167" s="1">
        <f t="shared" ca="1" si="279"/>
        <v>0</v>
      </c>
      <c r="BY1167" s="1">
        <f t="shared" ca="1" si="280"/>
        <v>0</v>
      </c>
      <c r="BZ1167" s="1">
        <f t="shared" ca="1" si="281"/>
        <v>0</v>
      </c>
      <c r="CA1167" s="1">
        <f t="shared" ca="1" si="282"/>
        <v>0</v>
      </c>
      <c r="CB1167" s="1">
        <f t="shared" ca="1" si="283"/>
        <v>0</v>
      </c>
      <c r="CC1167" s="1">
        <f t="shared" ca="1" si="284"/>
        <v>0</v>
      </c>
    </row>
    <row r="1168" spans="1:81" hidden="1" x14ac:dyDescent="0.25">
      <c r="A1168" s="1" t="s">
        <v>323</v>
      </c>
      <c r="B1168" s="1" t="s">
        <v>324</v>
      </c>
      <c r="C1168" s="1" t="s">
        <v>62</v>
      </c>
      <c r="D1168" s="1" t="s">
        <v>263</v>
      </c>
      <c r="E1168" s="1" t="s">
        <v>94</v>
      </c>
      <c r="F1168">
        <v>0</v>
      </c>
      <c r="G1168">
        <v>0</v>
      </c>
      <c r="H1168">
        <v>0</v>
      </c>
      <c r="I1168">
        <v>0</v>
      </c>
      <c r="J1168">
        <v>1</v>
      </c>
      <c r="BI1168" s="3">
        <v>4</v>
      </c>
      <c r="BJ1168" s="3" t="str">
        <f t="array" ref="BJ1168">IF(C1168="yes",VLOOKUP(BI1168&amp;D1168,CHOOSE({1,2},Schedule_2015!$A$2:$A$257&amp;Schedule_2015!$B$2:$B$257,Schedule_2015!$C$2:$C$257),2,0),VLOOKUP(BI1168&amp;D1168,CHOOSE({1,2},Schedule_2015!$A$2:$A$257&amp;Schedule_2015!$C$2:$C$257,Schedule_2015!$B$2:$B$257),2,0))</f>
        <v>DAL</v>
      </c>
      <c r="BK1168" s="3">
        <f>VLOOKUP(BJ1168,Def!$A$2:$Z$34,23,0)</f>
        <v>113.4</v>
      </c>
      <c r="BL1168" s="3">
        <f>VLOOKUP(BJ1168,Def!$A$2:$Z$34,16,0)</f>
        <v>235.4</v>
      </c>
      <c r="BM1168" s="3">
        <f>VLOOKUP(BJ1168,Def!$A$2:$Z$34,17,0)</f>
        <v>5</v>
      </c>
      <c r="BN1168" s="3">
        <f>VLOOKUP(BJ1168,Def!$A$2:$Z$34,24,0)</f>
        <v>3</v>
      </c>
      <c r="BO1168" s="1">
        <f t="shared" ca="1" si="270"/>
        <v>0</v>
      </c>
      <c r="BP1168" s="1">
        <f t="shared" ca="1" si="271"/>
        <v>0</v>
      </c>
      <c r="BQ1168" s="1">
        <f t="shared" ca="1" si="272"/>
        <v>0</v>
      </c>
      <c r="BR1168" s="1">
        <f t="shared" ca="1" si="273"/>
        <v>0</v>
      </c>
      <c r="BS1168" s="1">
        <f t="shared" ca="1" si="274"/>
        <v>0</v>
      </c>
      <c r="BT1168" s="1">
        <f t="shared" ca="1" si="275"/>
        <v>0</v>
      </c>
      <c r="BU1168" s="1">
        <f t="shared" ca="1" si="276"/>
        <v>0</v>
      </c>
      <c r="BV1168" s="1">
        <f t="shared" ca="1" si="277"/>
        <v>0</v>
      </c>
      <c r="BW1168" s="1">
        <f t="shared" ca="1" si="278"/>
        <v>0</v>
      </c>
      <c r="BX1168" s="1">
        <f t="shared" ca="1" si="279"/>
        <v>0</v>
      </c>
      <c r="BY1168" s="1">
        <f t="shared" ca="1" si="280"/>
        <v>0</v>
      </c>
      <c r="BZ1168" s="1">
        <f t="shared" ca="1" si="281"/>
        <v>0</v>
      </c>
      <c r="CA1168" s="1">
        <f t="shared" ca="1" si="282"/>
        <v>0</v>
      </c>
      <c r="CB1168" s="1">
        <f t="shared" ca="1" si="283"/>
        <v>0</v>
      </c>
      <c r="CC1168" s="1">
        <f t="shared" ca="1" si="284"/>
        <v>0</v>
      </c>
    </row>
    <row r="1169" spans="1:81" hidden="1" x14ac:dyDescent="0.25">
      <c r="A1169" s="1" t="s">
        <v>548</v>
      </c>
      <c r="B1169" s="1" t="s">
        <v>549</v>
      </c>
      <c r="C1169" s="1" t="s">
        <v>135</v>
      </c>
      <c r="D1169" s="1" t="s">
        <v>532</v>
      </c>
      <c r="E1169" s="1" t="s">
        <v>91</v>
      </c>
      <c r="AK1169">
        <v>45</v>
      </c>
      <c r="AL1169">
        <v>1</v>
      </c>
      <c r="AM1169">
        <v>60</v>
      </c>
      <c r="AN1169">
        <v>4</v>
      </c>
      <c r="AO1169">
        <v>205</v>
      </c>
      <c r="BI1169" s="3">
        <v>3</v>
      </c>
      <c r="BJ1169" s="3" t="str">
        <f t="array" ref="BJ1169">IF(C1169="yes",VLOOKUP(BI1169&amp;D1169,CHOOSE({1,2},Schedule_2015!$A$2:$A$257&amp;Schedule_2015!$B$2:$B$257,Schedule_2015!$C$2:$C$257),2,0),VLOOKUP(BI1169&amp;D1169,CHOOSE({1,2},Schedule_2015!$A$2:$A$257&amp;Schedule_2015!$C$2:$C$257,Schedule_2015!$B$2:$B$257),2,0))</f>
        <v>DAL</v>
      </c>
      <c r="BK1169" s="3">
        <f>VLOOKUP(BJ1169,Def!$A$2:$Z$34,23,0)</f>
        <v>113.4</v>
      </c>
      <c r="BL1169" s="3">
        <f>VLOOKUP(BJ1169,Def!$A$2:$Z$34,16,0)</f>
        <v>235.4</v>
      </c>
      <c r="BM1169" s="3">
        <f>VLOOKUP(BJ1169,Def!$A$2:$Z$34,17,0)</f>
        <v>5</v>
      </c>
      <c r="BN1169" s="3">
        <f>VLOOKUP(BJ1169,Def!$A$2:$Z$34,24,0)</f>
        <v>3</v>
      </c>
      <c r="BO1169" s="1">
        <f t="shared" ca="1" si="270"/>
        <v>0</v>
      </c>
      <c r="BP1169" s="1">
        <f t="shared" ca="1" si="271"/>
        <v>0</v>
      </c>
      <c r="BQ1169" s="1">
        <f t="shared" ca="1" si="272"/>
        <v>0</v>
      </c>
      <c r="BR1169" s="1">
        <f t="shared" ca="1" si="273"/>
        <v>0</v>
      </c>
      <c r="BS1169" s="1">
        <f t="shared" ca="1" si="274"/>
        <v>0</v>
      </c>
      <c r="BT1169" s="1">
        <f t="shared" ca="1" si="275"/>
        <v>0</v>
      </c>
      <c r="BU1169" s="1">
        <f t="shared" ca="1" si="276"/>
        <v>0</v>
      </c>
      <c r="BV1169" s="1">
        <f t="shared" ca="1" si="277"/>
        <v>0</v>
      </c>
      <c r="BW1169" s="1">
        <f t="shared" ca="1" si="278"/>
        <v>0</v>
      </c>
      <c r="BX1169" s="1">
        <f t="shared" ca="1" si="279"/>
        <v>0</v>
      </c>
      <c r="BY1169" s="1">
        <f t="shared" ca="1" si="280"/>
        <v>0</v>
      </c>
      <c r="BZ1169" s="1">
        <f t="shared" ca="1" si="281"/>
        <v>0</v>
      </c>
      <c r="CA1169" s="1">
        <f t="shared" ca="1" si="282"/>
        <v>0</v>
      </c>
      <c r="CB1169" s="1">
        <f t="shared" ca="1" si="283"/>
        <v>0</v>
      </c>
      <c r="CC1169" s="1">
        <f t="shared" ca="1" si="284"/>
        <v>0</v>
      </c>
    </row>
    <row r="1170" spans="1:81" hidden="1" x14ac:dyDescent="0.25">
      <c r="A1170" s="1" t="s">
        <v>2132</v>
      </c>
      <c r="B1170" s="1" t="s">
        <v>2133</v>
      </c>
      <c r="C1170" s="1" t="s">
        <v>135</v>
      </c>
      <c r="D1170" s="1" t="s">
        <v>532</v>
      </c>
      <c r="E1170" s="1" t="s">
        <v>105</v>
      </c>
      <c r="F1170">
        <v>1</v>
      </c>
      <c r="G1170">
        <v>0</v>
      </c>
      <c r="H1170">
        <v>0</v>
      </c>
      <c r="I1170">
        <v>0</v>
      </c>
      <c r="J1170">
        <v>8</v>
      </c>
      <c r="BI1170" s="3">
        <v>3</v>
      </c>
      <c r="BJ1170" s="3" t="str">
        <f t="array" ref="BJ1170">IF(C1170="yes",VLOOKUP(BI1170&amp;D1170,CHOOSE({1,2},Schedule_2015!$A$2:$A$257&amp;Schedule_2015!$B$2:$B$257,Schedule_2015!$C$2:$C$257),2,0),VLOOKUP(BI1170&amp;D1170,CHOOSE({1,2},Schedule_2015!$A$2:$A$257&amp;Schedule_2015!$C$2:$C$257,Schedule_2015!$B$2:$B$257),2,0))</f>
        <v>DAL</v>
      </c>
      <c r="BK1170" s="3">
        <f>VLOOKUP(BJ1170,Def!$A$2:$Z$34,23,0)</f>
        <v>113.4</v>
      </c>
      <c r="BL1170" s="3">
        <f>VLOOKUP(BJ1170,Def!$A$2:$Z$34,16,0)</f>
        <v>235.4</v>
      </c>
      <c r="BM1170" s="3">
        <f>VLOOKUP(BJ1170,Def!$A$2:$Z$34,17,0)</f>
        <v>5</v>
      </c>
      <c r="BN1170" s="3">
        <f>VLOOKUP(BJ1170,Def!$A$2:$Z$34,24,0)</f>
        <v>3</v>
      </c>
      <c r="BO1170" s="1">
        <f t="shared" ca="1" si="270"/>
        <v>0</v>
      </c>
      <c r="BP1170" s="1">
        <f t="shared" ca="1" si="271"/>
        <v>0</v>
      </c>
      <c r="BQ1170" s="1">
        <f t="shared" ca="1" si="272"/>
        <v>0</v>
      </c>
      <c r="BR1170" s="1">
        <f t="shared" ca="1" si="273"/>
        <v>0</v>
      </c>
      <c r="BS1170" s="1">
        <f t="shared" ca="1" si="274"/>
        <v>0</v>
      </c>
      <c r="BT1170" s="1">
        <f t="shared" ca="1" si="275"/>
        <v>0</v>
      </c>
      <c r="BU1170" s="1">
        <f t="shared" ca="1" si="276"/>
        <v>0</v>
      </c>
      <c r="BV1170" s="1">
        <f t="shared" ca="1" si="277"/>
        <v>0</v>
      </c>
      <c r="BW1170" s="1">
        <f t="shared" ca="1" si="278"/>
        <v>0</v>
      </c>
      <c r="BX1170" s="1">
        <f t="shared" ca="1" si="279"/>
        <v>0</v>
      </c>
      <c r="BY1170" s="1">
        <f t="shared" ca="1" si="280"/>
        <v>0</v>
      </c>
      <c r="BZ1170" s="1">
        <f t="shared" ca="1" si="281"/>
        <v>0</v>
      </c>
      <c r="CA1170" s="1">
        <f t="shared" ca="1" si="282"/>
        <v>0</v>
      </c>
      <c r="CB1170" s="1">
        <f t="shared" ca="1" si="283"/>
        <v>0</v>
      </c>
      <c r="CC1170" s="1">
        <f t="shared" ca="1" si="284"/>
        <v>0</v>
      </c>
    </row>
    <row r="1171" spans="1:81" hidden="1" x14ac:dyDescent="0.25">
      <c r="A1171" s="1" t="s">
        <v>566</v>
      </c>
      <c r="B1171" s="1" t="s">
        <v>567</v>
      </c>
      <c r="C1171" s="1" t="s">
        <v>135</v>
      </c>
      <c r="D1171" s="1" t="s">
        <v>532</v>
      </c>
      <c r="E1171" s="1" t="s">
        <v>290</v>
      </c>
      <c r="F1171">
        <v>0</v>
      </c>
      <c r="G1171">
        <v>0</v>
      </c>
      <c r="H1171">
        <v>0</v>
      </c>
      <c r="I1171">
        <v>0</v>
      </c>
      <c r="J1171">
        <v>5</v>
      </c>
      <c r="BI1171" s="3">
        <v>3</v>
      </c>
      <c r="BJ1171" s="3" t="str">
        <f t="array" ref="BJ1171">IF(C1171="yes",VLOOKUP(BI1171&amp;D1171,CHOOSE({1,2},Schedule_2015!$A$2:$A$257&amp;Schedule_2015!$B$2:$B$257,Schedule_2015!$C$2:$C$257),2,0),VLOOKUP(BI1171&amp;D1171,CHOOSE({1,2},Schedule_2015!$A$2:$A$257&amp;Schedule_2015!$C$2:$C$257,Schedule_2015!$B$2:$B$257),2,0))</f>
        <v>DAL</v>
      </c>
      <c r="BK1171" s="3">
        <f>VLOOKUP(BJ1171,Def!$A$2:$Z$34,23,0)</f>
        <v>113.4</v>
      </c>
      <c r="BL1171" s="3">
        <f>VLOOKUP(BJ1171,Def!$A$2:$Z$34,16,0)</f>
        <v>235.4</v>
      </c>
      <c r="BM1171" s="3">
        <f>VLOOKUP(BJ1171,Def!$A$2:$Z$34,17,0)</f>
        <v>5</v>
      </c>
      <c r="BN1171" s="3">
        <f>VLOOKUP(BJ1171,Def!$A$2:$Z$34,24,0)</f>
        <v>3</v>
      </c>
      <c r="BO1171" s="1">
        <f t="shared" ca="1" si="270"/>
        <v>0</v>
      </c>
      <c r="BP1171" s="1">
        <f t="shared" ca="1" si="271"/>
        <v>0</v>
      </c>
      <c r="BQ1171" s="1">
        <f t="shared" ca="1" si="272"/>
        <v>0</v>
      </c>
      <c r="BR1171" s="1">
        <f t="shared" ca="1" si="273"/>
        <v>0</v>
      </c>
      <c r="BS1171" s="1">
        <f t="shared" ca="1" si="274"/>
        <v>0</v>
      </c>
      <c r="BT1171" s="1">
        <f t="shared" ca="1" si="275"/>
        <v>0</v>
      </c>
      <c r="BU1171" s="1">
        <f t="shared" ca="1" si="276"/>
        <v>0</v>
      </c>
      <c r="BV1171" s="1">
        <f t="shared" ca="1" si="277"/>
        <v>0</v>
      </c>
      <c r="BW1171" s="1">
        <f t="shared" ca="1" si="278"/>
        <v>0</v>
      </c>
      <c r="BX1171" s="1">
        <f t="shared" ca="1" si="279"/>
        <v>0</v>
      </c>
      <c r="BY1171" s="1">
        <f t="shared" ca="1" si="280"/>
        <v>0</v>
      </c>
      <c r="BZ1171" s="1">
        <f t="shared" ca="1" si="281"/>
        <v>0</v>
      </c>
      <c r="CA1171" s="1">
        <f t="shared" ca="1" si="282"/>
        <v>0</v>
      </c>
      <c r="CB1171" s="1">
        <f t="shared" ca="1" si="283"/>
        <v>0</v>
      </c>
      <c r="CC1171" s="1">
        <f t="shared" ca="1" si="284"/>
        <v>0</v>
      </c>
    </row>
    <row r="1172" spans="1:81" hidden="1" x14ac:dyDescent="0.25">
      <c r="A1172" s="1" t="s">
        <v>558</v>
      </c>
      <c r="B1172" s="1" t="s">
        <v>559</v>
      </c>
      <c r="C1172" s="1" t="s">
        <v>135</v>
      </c>
      <c r="D1172" s="1" t="s">
        <v>532</v>
      </c>
      <c r="E1172" s="1" t="s">
        <v>105</v>
      </c>
      <c r="F1172">
        <v>1</v>
      </c>
      <c r="G1172">
        <v>0</v>
      </c>
      <c r="H1172">
        <v>0</v>
      </c>
      <c r="I1172">
        <v>0</v>
      </c>
      <c r="J1172">
        <v>1</v>
      </c>
      <c r="BI1172" s="3">
        <v>3</v>
      </c>
      <c r="BJ1172" s="3" t="str">
        <f t="array" ref="BJ1172">IF(C1172="yes",VLOOKUP(BI1172&amp;D1172,CHOOSE({1,2},Schedule_2015!$A$2:$A$257&amp;Schedule_2015!$B$2:$B$257,Schedule_2015!$C$2:$C$257),2,0),VLOOKUP(BI1172&amp;D1172,CHOOSE({1,2},Schedule_2015!$A$2:$A$257&amp;Schedule_2015!$C$2:$C$257,Schedule_2015!$B$2:$B$257),2,0))</f>
        <v>DAL</v>
      </c>
      <c r="BK1172" s="3">
        <f>VLOOKUP(BJ1172,Def!$A$2:$Z$34,23,0)</f>
        <v>113.4</v>
      </c>
      <c r="BL1172" s="3">
        <f>VLOOKUP(BJ1172,Def!$A$2:$Z$34,16,0)</f>
        <v>235.4</v>
      </c>
      <c r="BM1172" s="3">
        <f>VLOOKUP(BJ1172,Def!$A$2:$Z$34,17,0)</f>
        <v>5</v>
      </c>
      <c r="BN1172" s="3">
        <f>VLOOKUP(BJ1172,Def!$A$2:$Z$34,24,0)</f>
        <v>3</v>
      </c>
      <c r="BO1172" s="1">
        <f t="shared" ca="1" si="270"/>
        <v>0</v>
      </c>
      <c r="BP1172" s="1">
        <f t="shared" ca="1" si="271"/>
        <v>0</v>
      </c>
      <c r="BQ1172" s="1">
        <f t="shared" ca="1" si="272"/>
        <v>0</v>
      </c>
      <c r="BR1172" s="1">
        <f t="shared" ca="1" si="273"/>
        <v>0</v>
      </c>
      <c r="BS1172" s="1">
        <f t="shared" ca="1" si="274"/>
        <v>0</v>
      </c>
      <c r="BT1172" s="1">
        <f t="shared" ca="1" si="275"/>
        <v>0</v>
      </c>
      <c r="BU1172" s="1">
        <f t="shared" ca="1" si="276"/>
        <v>0</v>
      </c>
      <c r="BV1172" s="1">
        <f t="shared" ca="1" si="277"/>
        <v>0</v>
      </c>
      <c r="BW1172" s="1">
        <f t="shared" ca="1" si="278"/>
        <v>0</v>
      </c>
      <c r="BX1172" s="1">
        <f t="shared" ca="1" si="279"/>
        <v>0</v>
      </c>
      <c r="BY1172" s="1">
        <f t="shared" ca="1" si="280"/>
        <v>0</v>
      </c>
      <c r="BZ1172" s="1">
        <f t="shared" ca="1" si="281"/>
        <v>0</v>
      </c>
      <c r="CA1172" s="1">
        <f t="shared" ca="1" si="282"/>
        <v>0</v>
      </c>
      <c r="CB1172" s="1">
        <f t="shared" ca="1" si="283"/>
        <v>0</v>
      </c>
      <c r="CC1172" s="1">
        <f t="shared" ca="1" si="284"/>
        <v>0</v>
      </c>
    </row>
    <row r="1173" spans="1:81" hidden="1" x14ac:dyDescent="0.25">
      <c r="A1173" s="1" t="s">
        <v>560</v>
      </c>
      <c r="B1173" s="1" t="s">
        <v>561</v>
      </c>
      <c r="C1173" s="1" t="s">
        <v>135</v>
      </c>
      <c r="D1173" s="1" t="s">
        <v>532</v>
      </c>
      <c r="E1173" s="1" t="s">
        <v>100</v>
      </c>
      <c r="F1173">
        <v>0</v>
      </c>
      <c r="G1173">
        <v>0</v>
      </c>
      <c r="H1173">
        <v>0</v>
      </c>
      <c r="I1173">
        <v>0</v>
      </c>
      <c r="J1173">
        <v>1</v>
      </c>
      <c r="BI1173" s="3">
        <v>3</v>
      </c>
      <c r="BJ1173" s="3" t="str">
        <f t="array" ref="BJ1173">IF(C1173="yes",VLOOKUP(BI1173&amp;D1173,CHOOSE({1,2},Schedule_2015!$A$2:$A$257&amp;Schedule_2015!$B$2:$B$257,Schedule_2015!$C$2:$C$257),2,0),VLOOKUP(BI1173&amp;D1173,CHOOSE({1,2},Schedule_2015!$A$2:$A$257&amp;Schedule_2015!$C$2:$C$257,Schedule_2015!$B$2:$B$257),2,0))</f>
        <v>DAL</v>
      </c>
      <c r="BK1173" s="3">
        <f>VLOOKUP(BJ1173,Def!$A$2:$Z$34,23,0)</f>
        <v>113.4</v>
      </c>
      <c r="BL1173" s="3">
        <f>VLOOKUP(BJ1173,Def!$A$2:$Z$34,16,0)</f>
        <v>235.4</v>
      </c>
      <c r="BM1173" s="3">
        <f>VLOOKUP(BJ1173,Def!$A$2:$Z$34,17,0)</f>
        <v>5</v>
      </c>
      <c r="BN1173" s="3">
        <f>VLOOKUP(BJ1173,Def!$A$2:$Z$34,24,0)</f>
        <v>3</v>
      </c>
      <c r="BO1173" s="1">
        <f t="shared" ca="1" si="270"/>
        <v>0</v>
      </c>
      <c r="BP1173" s="1">
        <f t="shared" ca="1" si="271"/>
        <v>0</v>
      </c>
      <c r="BQ1173" s="1">
        <f t="shared" ca="1" si="272"/>
        <v>0</v>
      </c>
      <c r="BR1173" s="1">
        <f t="shared" ca="1" si="273"/>
        <v>0</v>
      </c>
      <c r="BS1173" s="1">
        <f t="shared" ca="1" si="274"/>
        <v>0</v>
      </c>
      <c r="BT1173" s="1">
        <f t="shared" ca="1" si="275"/>
        <v>0</v>
      </c>
      <c r="BU1173" s="1">
        <f t="shared" ca="1" si="276"/>
        <v>0</v>
      </c>
      <c r="BV1173" s="1">
        <f t="shared" ca="1" si="277"/>
        <v>0</v>
      </c>
      <c r="BW1173" s="1">
        <f t="shared" ca="1" si="278"/>
        <v>0</v>
      </c>
      <c r="BX1173" s="1">
        <f t="shared" ca="1" si="279"/>
        <v>0</v>
      </c>
      <c r="BY1173" s="1">
        <f t="shared" ca="1" si="280"/>
        <v>0</v>
      </c>
      <c r="BZ1173" s="1">
        <f t="shared" ca="1" si="281"/>
        <v>0</v>
      </c>
      <c r="CA1173" s="1">
        <f t="shared" ca="1" si="282"/>
        <v>0</v>
      </c>
      <c r="CB1173" s="1">
        <f t="shared" ca="1" si="283"/>
        <v>0</v>
      </c>
      <c r="CC1173" s="1">
        <f t="shared" ca="1" si="284"/>
        <v>0</v>
      </c>
    </row>
    <row r="1174" spans="1:81" hidden="1" x14ac:dyDescent="0.25">
      <c r="A1174" s="1" t="s">
        <v>570</v>
      </c>
      <c r="B1174" s="1" t="s">
        <v>571</v>
      </c>
      <c r="C1174" s="1" t="s">
        <v>135</v>
      </c>
      <c r="D1174" s="1" t="s">
        <v>532</v>
      </c>
      <c r="E1174" s="1" t="s">
        <v>118</v>
      </c>
      <c r="F1174">
        <v>0</v>
      </c>
      <c r="G1174">
        <v>0</v>
      </c>
      <c r="H1174">
        <v>0</v>
      </c>
      <c r="I1174">
        <v>0</v>
      </c>
      <c r="J1174">
        <v>7</v>
      </c>
      <c r="BI1174" s="3">
        <v>3</v>
      </c>
      <c r="BJ1174" s="3" t="str">
        <f t="array" ref="BJ1174">IF(C1174="yes",VLOOKUP(BI1174&amp;D1174,CHOOSE({1,2},Schedule_2015!$A$2:$A$257&amp;Schedule_2015!$B$2:$B$257,Schedule_2015!$C$2:$C$257),2,0),VLOOKUP(BI1174&amp;D1174,CHOOSE({1,2},Schedule_2015!$A$2:$A$257&amp;Schedule_2015!$C$2:$C$257,Schedule_2015!$B$2:$B$257),2,0))</f>
        <v>DAL</v>
      </c>
      <c r="BK1174" s="3">
        <f>VLOOKUP(BJ1174,Def!$A$2:$Z$34,23,0)</f>
        <v>113.4</v>
      </c>
      <c r="BL1174" s="3">
        <f>VLOOKUP(BJ1174,Def!$A$2:$Z$34,16,0)</f>
        <v>235.4</v>
      </c>
      <c r="BM1174" s="3">
        <f>VLOOKUP(BJ1174,Def!$A$2:$Z$34,17,0)</f>
        <v>5</v>
      </c>
      <c r="BN1174" s="3">
        <f>VLOOKUP(BJ1174,Def!$A$2:$Z$34,24,0)</f>
        <v>3</v>
      </c>
      <c r="BO1174" s="1">
        <f t="shared" ca="1" si="270"/>
        <v>0</v>
      </c>
      <c r="BP1174" s="1">
        <f t="shared" ca="1" si="271"/>
        <v>0</v>
      </c>
      <c r="BQ1174" s="1">
        <f t="shared" ca="1" si="272"/>
        <v>0</v>
      </c>
      <c r="BR1174" s="1">
        <f t="shared" ca="1" si="273"/>
        <v>0</v>
      </c>
      <c r="BS1174" s="1">
        <f t="shared" ca="1" si="274"/>
        <v>0</v>
      </c>
      <c r="BT1174" s="1">
        <f t="shared" ca="1" si="275"/>
        <v>0</v>
      </c>
      <c r="BU1174" s="1">
        <f t="shared" ca="1" si="276"/>
        <v>0</v>
      </c>
      <c r="BV1174" s="1">
        <f t="shared" ca="1" si="277"/>
        <v>0</v>
      </c>
      <c r="BW1174" s="1">
        <f t="shared" ca="1" si="278"/>
        <v>0</v>
      </c>
      <c r="BX1174" s="1">
        <f t="shared" ca="1" si="279"/>
        <v>0</v>
      </c>
      <c r="BY1174" s="1">
        <f t="shared" ca="1" si="280"/>
        <v>0</v>
      </c>
      <c r="BZ1174" s="1">
        <f t="shared" ca="1" si="281"/>
        <v>0</v>
      </c>
      <c r="CA1174" s="1">
        <f t="shared" ca="1" si="282"/>
        <v>0</v>
      </c>
      <c r="CB1174" s="1">
        <f t="shared" ca="1" si="283"/>
        <v>0</v>
      </c>
      <c r="CC1174" s="1">
        <f t="shared" ca="1" si="284"/>
        <v>0</v>
      </c>
    </row>
    <row r="1175" spans="1:81" hidden="1" x14ac:dyDescent="0.25">
      <c r="A1175" s="1" t="s">
        <v>568</v>
      </c>
      <c r="B1175" s="1" t="s">
        <v>569</v>
      </c>
      <c r="C1175" s="1" t="s">
        <v>135</v>
      </c>
      <c r="D1175" s="1" t="s">
        <v>532</v>
      </c>
      <c r="E1175" s="1" t="s">
        <v>165</v>
      </c>
      <c r="F1175">
        <v>0</v>
      </c>
      <c r="G1175">
        <v>0</v>
      </c>
      <c r="H1175">
        <v>1</v>
      </c>
      <c r="I1175">
        <v>0</v>
      </c>
      <c r="J1175">
        <v>4</v>
      </c>
      <c r="BI1175" s="3">
        <v>3</v>
      </c>
      <c r="BJ1175" s="3" t="str">
        <f t="array" ref="BJ1175">IF(C1175="yes",VLOOKUP(BI1175&amp;D1175,CHOOSE({1,2},Schedule_2015!$A$2:$A$257&amp;Schedule_2015!$B$2:$B$257,Schedule_2015!$C$2:$C$257),2,0),VLOOKUP(BI1175&amp;D1175,CHOOSE({1,2},Schedule_2015!$A$2:$A$257&amp;Schedule_2015!$C$2:$C$257,Schedule_2015!$B$2:$B$257),2,0))</f>
        <v>DAL</v>
      </c>
      <c r="BK1175" s="3">
        <f>VLOOKUP(BJ1175,Def!$A$2:$Z$34,23,0)</f>
        <v>113.4</v>
      </c>
      <c r="BL1175" s="3">
        <f>VLOOKUP(BJ1175,Def!$A$2:$Z$34,16,0)</f>
        <v>235.4</v>
      </c>
      <c r="BM1175" s="3">
        <f>VLOOKUP(BJ1175,Def!$A$2:$Z$34,17,0)</f>
        <v>5</v>
      </c>
      <c r="BN1175" s="3">
        <f>VLOOKUP(BJ1175,Def!$A$2:$Z$34,24,0)</f>
        <v>3</v>
      </c>
      <c r="BO1175" s="1">
        <f t="shared" ca="1" si="270"/>
        <v>0</v>
      </c>
      <c r="BP1175" s="1">
        <f t="shared" ca="1" si="271"/>
        <v>0</v>
      </c>
      <c r="BQ1175" s="1">
        <f t="shared" ca="1" si="272"/>
        <v>0</v>
      </c>
      <c r="BR1175" s="1">
        <f t="shared" ca="1" si="273"/>
        <v>0</v>
      </c>
      <c r="BS1175" s="1">
        <f t="shared" ca="1" si="274"/>
        <v>0</v>
      </c>
      <c r="BT1175" s="1">
        <f t="shared" ca="1" si="275"/>
        <v>0</v>
      </c>
      <c r="BU1175" s="1">
        <f t="shared" ca="1" si="276"/>
        <v>0</v>
      </c>
      <c r="BV1175" s="1">
        <f t="shared" ca="1" si="277"/>
        <v>0</v>
      </c>
      <c r="BW1175" s="1">
        <f t="shared" ca="1" si="278"/>
        <v>0</v>
      </c>
      <c r="BX1175" s="1">
        <f t="shared" ca="1" si="279"/>
        <v>0</v>
      </c>
      <c r="BY1175" s="1">
        <f t="shared" ca="1" si="280"/>
        <v>0</v>
      </c>
      <c r="BZ1175" s="1">
        <f t="shared" ca="1" si="281"/>
        <v>0</v>
      </c>
      <c r="CA1175" s="1">
        <f t="shared" ca="1" si="282"/>
        <v>0</v>
      </c>
      <c r="CB1175" s="1">
        <f t="shared" ca="1" si="283"/>
        <v>0</v>
      </c>
      <c r="CC1175" s="1">
        <f t="shared" ca="1" si="284"/>
        <v>0</v>
      </c>
    </row>
    <row r="1176" spans="1:81" hidden="1" x14ac:dyDescent="0.25">
      <c r="A1176" s="1" t="s">
        <v>574</v>
      </c>
      <c r="B1176" s="1" t="s">
        <v>575</v>
      </c>
      <c r="C1176" s="1" t="s">
        <v>135</v>
      </c>
      <c r="D1176" s="1" t="s">
        <v>532</v>
      </c>
      <c r="E1176" s="1" t="s">
        <v>105</v>
      </c>
      <c r="F1176">
        <v>0</v>
      </c>
      <c r="G1176">
        <v>0</v>
      </c>
      <c r="H1176">
        <v>0</v>
      </c>
      <c r="I1176">
        <v>0</v>
      </c>
      <c r="J1176">
        <v>1</v>
      </c>
      <c r="BI1176" s="3">
        <v>3</v>
      </c>
      <c r="BJ1176" s="3" t="str">
        <f t="array" ref="BJ1176">IF(C1176="yes",VLOOKUP(BI1176&amp;D1176,CHOOSE({1,2},Schedule_2015!$A$2:$A$257&amp;Schedule_2015!$B$2:$B$257,Schedule_2015!$C$2:$C$257),2,0),VLOOKUP(BI1176&amp;D1176,CHOOSE({1,2},Schedule_2015!$A$2:$A$257&amp;Schedule_2015!$C$2:$C$257,Schedule_2015!$B$2:$B$257),2,0))</f>
        <v>DAL</v>
      </c>
      <c r="BK1176" s="3">
        <f>VLOOKUP(BJ1176,Def!$A$2:$Z$34,23,0)</f>
        <v>113.4</v>
      </c>
      <c r="BL1176" s="3">
        <f>VLOOKUP(BJ1176,Def!$A$2:$Z$34,16,0)</f>
        <v>235.4</v>
      </c>
      <c r="BM1176" s="3">
        <f>VLOOKUP(BJ1176,Def!$A$2:$Z$34,17,0)</f>
        <v>5</v>
      </c>
      <c r="BN1176" s="3">
        <f>VLOOKUP(BJ1176,Def!$A$2:$Z$34,24,0)</f>
        <v>3</v>
      </c>
      <c r="BO1176" s="1">
        <f t="shared" ca="1" si="270"/>
        <v>0</v>
      </c>
      <c r="BP1176" s="1">
        <f t="shared" ca="1" si="271"/>
        <v>0</v>
      </c>
      <c r="BQ1176" s="1">
        <f t="shared" ca="1" si="272"/>
        <v>0</v>
      </c>
      <c r="BR1176" s="1">
        <f t="shared" ca="1" si="273"/>
        <v>0</v>
      </c>
      <c r="BS1176" s="1">
        <f t="shared" ca="1" si="274"/>
        <v>0</v>
      </c>
      <c r="BT1176" s="1">
        <f t="shared" ca="1" si="275"/>
        <v>0</v>
      </c>
      <c r="BU1176" s="1">
        <f t="shared" ca="1" si="276"/>
        <v>0</v>
      </c>
      <c r="BV1176" s="1">
        <f t="shared" ca="1" si="277"/>
        <v>0</v>
      </c>
      <c r="BW1176" s="1">
        <f t="shared" ca="1" si="278"/>
        <v>0</v>
      </c>
      <c r="BX1176" s="1">
        <f t="shared" ca="1" si="279"/>
        <v>0</v>
      </c>
      <c r="BY1176" s="1">
        <f t="shared" ca="1" si="280"/>
        <v>0</v>
      </c>
      <c r="BZ1176" s="1">
        <f t="shared" ca="1" si="281"/>
        <v>0</v>
      </c>
      <c r="CA1176" s="1">
        <f t="shared" ca="1" si="282"/>
        <v>0</v>
      </c>
      <c r="CB1176" s="1">
        <f t="shared" ca="1" si="283"/>
        <v>0</v>
      </c>
      <c r="CC1176" s="1">
        <f t="shared" ca="1" si="284"/>
        <v>0</v>
      </c>
    </row>
    <row r="1177" spans="1:81" hidden="1" x14ac:dyDescent="0.25">
      <c r="A1177" s="1" t="s">
        <v>576</v>
      </c>
      <c r="B1177" s="1" t="s">
        <v>577</v>
      </c>
      <c r="C1177" s="1" t="s">
        <v>135</v>
      </c>
      <c r="D1177" s="1" t="s">
        <v>532</v>
      </c>
      <c r="E1177" s="1" t="s">
        <v>97</v>
      </c>
      <c r="F1177">
        <v>1</v>
      </c>
      <c r="G1177">
        <v>0</v>
      </c>
      <c r="H1177">
        <v>0</v>
      </c>
      <c r="I1177">
        <v>0</v>
      </c>
      <c r="J1177">
        <v>2</v>
      </c>
      <c r="BI1177" s="3">
        <v>3</v>
      </c>
      <c r="BJ1177" s="3" t="str">
        <f t="array" ref="BJ1177">IF(C1177="yes",VLOOKUP(BI1177&amp;D1177,CHOOSE({1,2},Schedule_2015!$A$2:$A$257&amp;Schedule_2015!$B$2:$B$257,Schedule_2015!$C$2:$C$257),2,0),VLOOKUP(BI1177&amp;D1177,CHOOSE({1,2},Schedule_2015!$A$2:$A$257&amp;Schedule_2015!$C$2:$C$257,Schedule_2015!$B$2:$B$257),2,0))</f>
        <v>DAL</v>
      </c>
      <c r="BK1177" s="3">
        <f>VLOOKUP(BJ1177,Def!$A$2:$Z$34,23,0)</f>
        <v>113.4</v>
      </c>
      <c r="BL1177" s="3">
        <f>VLOOKUP(BJ1177,Def!$A$2:$Z$34,16,0)</f>
        <v>235.4</v>
      </c>
      <c r="BM1177" s="3">
        <f>VLOOKUP(BJ1177,Def!$A$2:$Z$34,17,0)</f>
        <v>5</v>
      </c>
      <c r="BN1177" s="3">
        <f>VLOOKUP(BJ1177,Def!$A$2:$Z$34,24,0)</f>
        <v>3</v>
      </c>
      <c r="BO1177" s="1">
        <f t="shared" ca="1" si="270"/>
        <v>0</v>
      </c>
      <c r="BP1177" s="1">
        <f t="shared" ca="1" si="271"/>
        <v>0</v>
      </c>
      <c r="BQ1177" s="1">
        <f t="shared" ca="1" si="272"/>
        <v>0</v>
      </c>
      <c r="BR1177" s="1">
        <f t="shared" ca="1" si="273"/>
        <v>0</v>
      </c>
      <c r="BS1177" s="1">
        <f t="shared" ca="1" si="274"/>
        <v>0</v>
      </c>
      <c r="BT1177" s="1">
        <f t="shared" ca="1" si="275"/>
        <v>0</v>
      </c>
      <c r="BU1177" s="1">
        <f t="shared" ca="1" si="276"/>
        <v>0</v>
      </c>
      <c r="BV1177" s="1">
        <f t="shared" ca="1" si="277"/>
        <v>0</v>
      </c>
      <c r="BW1177" s="1">
        <f t="shared" ca="1" si="278"/>
        <v>0</v>
      </c>
      <c r="BX1177" s="1">
        <f t="shared" ca="1" si="279"/>
        <v>0</v>
      </c>
      <c r="BY1177" s="1">
        <f t="shared" ca="1" si="280"/>
        <v>0</v>
      </c>
      <c r="BZ1177" s="1">
        <f t="shared" ca="1" si="281"/>
        <v>0</v>
      </c>
      <c r="CA1177" s="1">
        <f t="shared" ca="1" si="282"/>
        <v>0</v>
      </c>
      <c r="CB1177" s="1">
        <f t="shared" ca="1" si="283"/>
        <v>0</v>
      </c>
      <c r="CC1177" s="1">
        <f t="shared" ca="1" si="284"/>
        <v>0</v>
      </c>
    </row>
    <row r="1178" spans="1:81" hidden="1" x14ac:dyDescent="0.25">
      <c r="A1178" s="1" t="s">
        <v>2134</v>
      </c>
      <c r="B1178" s="1" t="s">
        <v>2135</v>
      </c>
      <c r="C1178" s="1" t="s">
        <v>135</v>
      </c>
      <c r="D1178" s="1" t="s">
        <v>532</v>
      </c>
      <c r="E1178" s="1" t="s">
        <v>94</v>
      </c>
      <c r="F1178">
        <v>0</v>
      </c>
      <c r="G1178">
        <v>0</v>
      </c>
      <c r="H1178">
        <v>0</v>
      </c>
      <c r="I1178">
        <v>0</v>
      </c>
      <c r="J1178">
        <v>1</v>
      </c>
      <c r="BI1178" s="3">
        <v>3</v>
      </c>
      <c r="BJ1178" s="3" t="str">
        <f t="array" ref="BJ1178">IF(C1178="yes",VLOOKUP(BI1178&amp;D1178,CHOOSE({1,2},Schedule_2015!$A$2:$A$257&amp;Schedule_2015!$B$2:$B$257,Schedule_2015!$C$2:$C$257),2,0),VLOOKUP(BI1178&amp;D1178,CHOOSE({1,2},Schedule_2015!$A$2:$A$257&amp;Schedule_2015!$C$2:$C$257,Schedule_2015!$B$2:$B$257),2,0))</f>
        <v>DAL</v>
      </c>
      <c r="BK1178" s="3">
        <f>VLOOKUP(BJ1178,Def!$A$2:$Z$34,23,0)</f>
        <v>113.4</v>
      </c>
      <c r="BL1178" s="3">
        <f>VLOOKUP(BJ1178,Def!$A$2:$Z$34,16,0)</f>
        <v>235.4</v>
      </c>
      <c r="BM1178" s="3">
        <f>VLOOKUP(BJ1178,Def!$A$2:$Z$34,17,0)</f>
        <v>5</v>
      </c>
      <c r="BN1178" s="3">
        <f>VLOOKUP(BJ1178,Def!$A$2:$Z$34,24,0)</f>
        <v>3</v>
      </c>
      <c r="BO1178" s="1">
        <f t="shared" ca="1" si="270"/>
        <v>0</v>
      </c>
      <c r="BP1178" s="1">
        <f t="shared" ca="1" si="271"/>
        <v>0</v>
      </c>
      <c r="BQ1178" s="1">
        <f t="shared" ca="1" si="272"/>
        <v>0</v>
      </c>
      <c r="BR1178" s="1">
        <f t="shared" ca="1" si="273"/>
        <v>0</v>
      </c>
      <c r="BS1178" s="1">
        <f t="shared" ca="1" si="274"/>
        <v>0</v>
      </c>
      <c r="BT1178" s="1">
        <f t="shared" ca="1" si="275"/>
        <v>0</v>
      </c>
      <c r="BU1178" s="1">
        <f t="shared" ca="1" si="276"/>
        <v>0</v>
      </c>
      <c r="BV1178" s="1">
        <f t="shared" ca="1" si="277"/>
        <v>0</v>
      </c>
      <c r="BW1178" s="1">
        <f t="shared" ca="1" si="278"/>
        <v>0</v>
      </c>
      <c r="BX1178" s="1">
        <f t="shared" ca="1" si="279"/>
        <v>0</v>
      </c>
      <c r="BY1178" s="1">
        <f t="shared" ca="1" si="280"/>
        <v>0</v>
      </c>
      <c r="BZ1178" s="1">
        <f t="shared" ca="1" si="281"/>
        <v>0</v>
      </c>
      <c r="CA1178" s="1">
        <f t="shared" ca="1" si="282"/>
        <v>0</v>
      </c>
      <c r="CB1178" s="1">
        <f t="shared" ca="1" si="283"/>
        <v>0</v>
      </c>
      <c r="CC1178" s="1">
        <f t="shared" ca="1" si="284"/>
        <v>0</v>
      </c>
    </row>
    <row r="1179" spans="1:81" hidden="1" x14ac:dyDescent="0.25">
      <c r="A1179" s="1" t="s">
        <v>578</v>
      </c>
      <c r="B1179" s="1" t="s">
        <v>579</v>
      </c>
      <c r="C1179" s="1" t="s">
        <v>135</v>
      </c>
      <c r="D1179" s="1" t="s">
        <v>532</v>
      </c>
      <c r="E1179" s="1" t="s">
        <v>94</v>
      </c>
      <c r="F1179">
        <v>0</v>
      </c>
      <c r="G1179">
        <v>0</v>
      </c>
      <c r="H1179">
        <v>0</v>
      </c>
      <c r="I1179">
        <v>1</v>
      </c>
      <c r="J1179">
        <v>2</v>
      </c>
      <c r="BI1179" s="3">
        <v>3</v>
      </c>
      <c r="BJ1179" s="3" t="str">
        <f t="array" ref="BJ1179">IF(C1179="yes",VLOOKUP(BI1179&amp;D1179,CHOOSE({1,2},Schedule_2015!$A$2:$A$257&amp;Schedule_2015!$B$2:$B$257,Schedule_2015!$C$2:$C$257),2,0),VLOOKUP(BI1179&amp;D1179,CHOOSE({1,2},Schedule_2015!$A$2:$A$257&amp;Schedule_2015!$C$2:$C$257,Schedule_2015!$B$2:$B$257),2,0))</f>
        <v>DAL</v>
      </c>
      <c r="BK1179" s="3">
        <f>VLOOKUP(BJ1179,Def!$A$2:$Z$34,23,0)</f>
        <v>113.4</v>
      </c>
      <c r="BL1179" s="3">
        <f>VLOOKUP(BJ1179,Def!$A$2:$Z$34,16,0)</f>
        <v>235.4</v>
      </c>
      <c r="BM1179" s="3">
        <f>VLOOKUP(BJ1179,Def!$A$2:$Z$34,17,0)</f>
        <v>5</v>
      </c>
      <c r="BN1179" s="3">
        <f>VLOOKUP(BJ1179,Def!$A$2:$Z$34,24,0)</f>
        <v>3</v>
      </c>
      <c r="BO1179" s="1">
        <f t="shared" ca="1" si="270"/>
        <v>0</v>
      </c>
      <c r="BP1179" s="1">
        <f t="shared" ca="1" si="271"/>
        <v>0</v>
      </c>
      <c r="BQ1179" s="1">
        <f t="shared" ca="1" si="272"/>
        <v>0</v>
      </c>
      <c r="BR1179" s="1">
        <f t="shared" ca="1" si="273"/>
        <v>0</v>
      </c>
      <c r="BS1179" s="1">
        <f t="shared" ca="1" si="274"/>
        <v>0</v>
      </c>
      <c r="BT1179" s="1">
        <f t="shared" ca="1" si="275"/>
        <v>0</v>
      </c>
      <c r="BU1179" s="1">
        <f t="shared" ca="1" si="276"/>
        <v>0</v>
      </c>
      <c r="BV1179" s="1">
        <f t="shared" ca="1" si="277"/>
        <v>0</v>
      </c>
      <c r="BW1179" s="1">
        <f t="shared" ca="1" si="278"/>
        <v>0</v>
      </c>
      <c r="BX1179" s="1">
        <f t="shared" ca="1" si="279"/>
        <v>0</v>
      </c>
      <c r="BY1179" s="1">
        <f t="shared" ca="1" si="280"/>
        <v>0</v>
      </c>
      <c r="BZ1179" s="1">
        <f t="shared" ca="1" si="281"/>
        <v>0</v>
      </c>
      <c r="CA1179" s="1">
        <f t="shared" ca="1" si="282"/>
        <v>0</v>
      </c>
      <c r="CB1179" s="1">
        <f t="shared" ca="1" si="283"/>
        <v>0</v>
      </c>
      <c r="CC1179" s="1">
        <f t="shared" ca="1" si="284"/>
        <v>0</v>
      </c>
    </row>
    <row r="1180" spans="1:81" hidden="1" x14ac:dyDescent="0.25">
      <c r="A1180" s="1" t="s">
        <v>580</v>
      </c>
      <c r="B1180" s="1" t="s">
        <v>581</v>
      </c>
      <c r="C1180" s="1" t="s">
        <v>135</v>
      </c>
      <c r="D1180" s="1" t="s">
        <v>532</v>
      </c>
      <c r="E1180" s="1" t="s">
        <v>97</v>
      </c>
      <c r="F1180">
        <v>0</v>
      </c>
      <c r="G1180">
        <v>0</v>
      </c>
      <c r="H1180">
        <v>0</v>
      </c>
      <c r="I1180">
        <v>0</v>
      </c>
      <c r="J1180">
        <v>2</v>
      </c>
      <c r="BI1180" s="3">
        <v>3</v>
      </c>
      <c r="BJ1180" s="3" t="str">
        <f t="array" ref="BJ1180">IF(C1180="yes",VLOOKUP(BI1180&amp;D1180,CHOOSE({1,2},Schedule_2015!$A$2:$A$257&amp;Schedule_2015!$B$2:$B$257,Schedule_2015!$C$2:$C$257),2,0),VLOOKUP(BI1180&amp;D1180,CHOOSE({1,2},Schedule_2015!$A$2:$A$257&amp;Schedule_2015!$C$2:$C$257,Schedule_2015!$B$2:$B$257),2,0))</f>
        <v>DAL</v>
      </c>
      <c r="BK1180" s="3">
        <f>VLOOKUP(BJ1180,Def!$A$2:$Z$34,23,0)</f>
        <v>113.4</v>
      </c>
      <c r="BL1180" s="3">
        <f>VLOOKUP(BJ1180,Def!$A$2:$Z$34,16,0)</f>
        <v>235.4</v>
      </c>
      <c r="BM1180" s="3">
        <f>VLOOKUP(BJ1180,Def!$A$2:$Z$34,17,0)</f>
        <v>5</v>
      </c>
      <c r="BN1180" s="3">
        <f>VLOOKUP(BJ1180,Def!$A$2:$Z$34,24,0)</f>
        <v>3</v>
      </c>
      <c r="BO1180" s="1">
        <f t="shared" ca="1" si="270"/>
        <v>0</v>
      </c>
      <c r="BP1180" s="1">
        <f t="shared" ca="1" si="271"/>
        <v>0</v>
      </c>
      <c r="BQ1180" s="1">
        <f t="shared" ca="1" si="272"/>
        <v>0</v>
      </c>
      <c r="BR1180" s="1">
        <f t="shared" ca="1" si="273"/>
        <v>0</v>
      </c>
      <c r="BS1180" s="1">
        <f t="shared" ca="1" si="274"/>
        <v>0</v>
      </c>
      <c r="BT1180" s="1">
        <f t="shared" ca="1" si="275"/>
        <v>0</v>
      </c>
      <c r="BU1180" s="1">
        <f t="shared" ca="1" si="276"/>
        <v>0</v>
      </c>
      <c r="BV1180" s="1">
        <f t="shared" ca="1" si="277"/>
        <v>0</v>
      </c>
      <c r="BW1180" s="1">
        <f t="shared" ca="1" si="278"/>
        <v>0</v>
      </c>
      <c r="BX1180" s="1">
        <f t="shared" ca="1" si="279"/>
        <v>0</v>
      </c>
      <c r="BY1180" s="1">
        <f t="shared" ca="1" si="280"/>
        <v>0</v>
      </c>
      <c r="BZ1180" s="1">
        <f t="shared" ca="1" si="281"/>
        <v>0</v>
      </c>
      <c r="CA1180" s="1">
        <f t="shared" ca="1" si="282"/>
        <v>0</v>
      </c>
      <c r="CB1180" s="1">
        <f t="shared" ca="1" si="283"/>
        <v>0</v>
      </c>
      <c r="CC1180" s="1">
        <f t="shared" ca="1" si="284"/>
        <v>0</v>
      </c>
    </row>
    <row r="1181" spans="1:81" hidden="1" x14ac:dyDescent="0.25">
      <c r="A1181" s="1" t="s">
        <v>582</v>
      </c>
      <c r="B1181" s="1" t="s">
        <v>583</v>
      </c>
      <c r="C1181" s="1" t="s">
        <v>135</v>
      </c>
      <c r="D1181" s="1" t="s">
        <v>532</v>
      </c>
      <c r="E1181" s="1" t="s">
        <v>94</v>
      </c>
      <c r="F1181">
        <v>0</v>
      </c>
      <c r="G1181">
        <v>0</v>
      </c>
      <c r="H1181">
        <v>0</v>
      </c>
      <c r="I1181">
        <v>1</v>
      </c>
      <c r="J1181">
        <v>2</v>
      </c>
      <c r="BI1181" s="3">
        <v>3</v>
      </c>
      <c r="BJ1181" s="3" t="str">
        <f t="array" ref="BJ1181">IF(C1181="yes",VLOOKUP(BI1181&amp;D1181,CHOOSE({1,2},Schedule_2015!$A$2:$A$257&amp;Schedule_2015!$B$2:$B$257,Schedule_2015!$C$2:$C$257),2,0),VLOOKUP(BI1181&amp;D1181,CHOOSE({1,2},Schedule_2015!$A$2:$A$257&amp;Schedule_2015!$C$2:$C$257,Schedule_2015!$B$2:$B$257),2,0))</f>
        <v>DAL</v>
      </c>
      <c r="BK1181" s="3">
        <f>VLOOKUP(BJ1181,Def!$A$2:$Z$34,23,0)</f>
        <v>113.4</v>
      </c>
      <c r="BL1181" s="3">
        <f>VLOOKUP(BJ1181,Def!$A$2:$Z$34,16,0)</f>
        <v>235.4</v>
      </c>
      <c r="BM1181" s="3">
        <f>VLOOKUP(BJ1181,Def!$A$2:$Z$34,17,0)</f>
        <v>5</v>
      </c>
      <c r="BN1181" s="3">
        <f>VLOOKUP(BJ1181,Def!$A$2:$Z$34,24,0)</f>
        <v>3</v>
      </c>
      <c r="BO1181" s="1">
        <f t="shared" ca="1" si="270"/>
        <v>0</v>
      </c>
      <c r="BP1181" s="1">
        <f t="shared" ca="1" si="271"/>
        <v>0</v>
      </c>
      <c r="BQ1181" s="1">
        <f t="shared" ca="1" si="272"/>
        <v>0</v>
      </c>
      <c r="BR1181" s="1">
        <f t="shared" ca="1" si="273"/>
        <v>0</v>
      </c>
      <c r="BS1181" s="1">
        <f t="shared" ca="1" si="274"/>
        <v>0</v>
      </c>
      <c r="BT1181" s="1">
        <f t="shared" ca="1" si="275"/>
        <v>0</v>
      </c>
      <c r="BU1181" s="1">
        <f t="shared" ca="1" si="276"/>
        <v>0</v>
      </c>
      <c r="BV1181" s="1">
        <f t="shared" ca="1" si="277"/>
        <v>0</v>
      </c>
      <c r="BW1181" s="1">
        <f t="shared" ca="1" si="278"/>
        <v>0</v>
      </c>
      <c r="BX1181" s="1">
        <f t="shared" ca="1" si="279"/>
        <v>0</v>
      </c>
      <c r="BY1181" s="1">
        <f t="shared" ca="1" si="280"/>
        <v>0</v>
      </c>
      <c r="BZ1181" s="1">
        <f t="shared" ca="1" si="281"/>
        <v>0</v>
      </c>
      <c r="CA1181" s="1">
        <f t="shared" ca="1" si="282"/>
        <v>0</v>
      </c>
      <c r="CB1181" s="1">
        <f t="shared" ca="1" si="283"/>
        <v>0</v>
      </c>
      <c r="CC1181" s="1">
        <f t="shared" ca="1" si="284"/>
        <v>0</v>
      </c>
    </row>
    <row r="1182" spans="1:81" hidden="1" x14ac:dyDescent="0.25">
      <c r="A1182" s="1" t="s">
        <v>552</v>
      </c>
      <c r="B1182" s="1" t="s">
        <v>553</v>
      </c>
      <c r="C1182" s="1" t="s">
        <v>135</v>
      </c>
      <c r="D1182" s="1" t="s">
        <v>532</v>
      </c>
      <c r="E1182" s="1" t="s">
        <v>112</v>
      </c>
      <c r="F1182">
        <v>0</v>
      </c>
      <c r="G1182">
        <v>0</v>
      </c>
      <c r="H1182">
        <v>0</v>
      </c>
      <c r="I1182">
        <v>0</v>
      </c>
      <c r="J1182">
        <v>1</v>
      </c>
      <c r="BI1182" s="3">
        <v>3</v>
      </c>
      <c r="BJ1182" s="3" t="str">
        <f t="array" ref="BJ1182">IF(C1182="yes",VLOOKUP(BI1182&amp;D1182,CHOOSE({1,2},Schedule_2015!$A$2:$A$257&amp;Schedule_2015!$B$2:$B$257,Schedule_2015!$C$2:$C$257),2,0),VLOOKUP(BI1182&amp;D1182,CHOOSE({1,2},Schedule_2015!$A$2:$A$257&amp;Schedule_2015!$C$2:$C$257,Schedule_2015!$B$2:$B$257),2,0))</f>
        <v>DAL</v>
      </c>
      <c r="BK1182" s="3">
        <f>VLOOKUP(BJ1182,Def!$A$2:$Z$34,23,0)</f>
        <v>113.4</v>
      </c>
      <c r="BL1182" s="3">
        <f>VLOOKUP(BJ1182,Def!$A$2:$Z$34,16,0)</f>
        <v>235.4</v>
      </c>
      <c r="BM1182" s="3">
        <f>VLOOKUP(BJ1182,Def!$A$2:$Z$34,17,0)</f>
        <v>5</v>
      </c>
      <c r="BN1182" s="3">
        <f>VLOOKUP(BJ1182,Def!$A$2:$Z$34,24,0)</f>
        <v>3</v>
      </c>
      <c r="BO1182" s="1">
        <f t="shared" ca="1" si="270"/>
        <v>0</v>
      </c>
      <c r="BP1182" s="1">
        <f t="shared" ca="1" si="271"/>
        <v>0</v>
      </c>
      <c r="BQ1182" s="1">
        <f t="shared" ca="1" si="272"/>
        <v>0</v>
      </c>
      <c r="BR1182" s="1">
        <f t="shared" ca="1" si="273"/>
        <v>0</v>
      </c>
      <c r="BS1182" s="1">
        <f t="shared" ca="1" si="274"/>
        <v>0</v>
      </c>
      <c r="BT1182" s="1">
        <f t="shared" ca="1" si="275"/>
        <v>0</v>
      </c>
      <c r="BU1182" s="1">
        <f t="shared" ca="1" si="276"/>
        <v>0</v>
      </c>
      <c r="BV1182" s="1">
        <f t="shared" ca="1" si="277"/>
        <v>0</v>
      </c>
      <c r="BW1182" s="1">
        <f t="shared" ca="1" si="278"/>
        <v>0</v>
      </c>
      <c r="BX1182" s="1">
        <f t="shared" ca="1" si="279"/>
        <v>0</v>
      </c>
      <c r="BY1182" s="1">
        <f t="shared" ca="1" si="280"/>
        <v>0</v>
      </c>
      <c r="BZ1182" s="1">
        <f t="shared" ca="1" si="281"/>
        <v>0</v>
      </c>
      <c r="CA1182" s="1">
        <f t="shared" ca="1" si="282"/>
        <v>0</v>
      </c>
      <c r="CB1182" s="1">
        <f t="shared" ca="1" si="283"/>
        <v>0</v>
      </c>
      <c r="CC1182" s="1">
        <f t="shared" ca="1" si="284"/>
        <v>0</v>
      </c>
    </row>
    <row r="1183" spans="1:81" hidden="1" x14ac:dyDescent="0.25">
      <c r="A1183" s="1" t="s">
        <v>584</v>
      </c>
      <c r="B1183" s="1" t="s">
        <v>585</v>
      </c>
      <c r="C1183" s="1" t="s">
        <v>135</v>
      </c>
      <c r="D1183" s="1" t="s">
        <v>532</v>
      </c>
      <c r="E1183" s="1" t="s">
        <v>112</v>
      </c>
      <c r="F1183">
        <v>1</v>
      </c>
      <c r="G1183">
        <v>0</v>
      </c>
      <c r="H1183">
        <v>0</v>
      </c>
      <c r="I1183">
        <v>0</v>
      </c>
      <c r="J1183">
        <v>0</v>
      </c>
      <c r="BI1183" s="3">
        <v>3</v>
      </c>
      <c r="BJ1183" s="3" t="str">
        <f t="array" ref="BJ1183">IF(C1183="yes",VLOOKUP(BI1183&amp;D1183,CHOOSE({1,2},Schedule_2015!$A$2:$A$257&amp;Schedule_2015!$B$2:$B$257,Schedule_2015!$C$2:$C$257),2,0),VLOOKUP(BI1183&amp;D1183,CHOOSE({1,2},Schedule_2015!$A$2:$A$257&amp;Schedule_2015!$C$2:$C$257,Schedule_2015!$B$2:$B$257),2,0))</f>
        <v>DAL</v>
      </c>
      <c r="BK1183" s="3">
        <f>VLOOKUP(BJ1183,Def!$A$2:$Z$34,23,0)</f>
        <v>113.4</v>
      </c>
      <c r="BL1183" s="3">
        <f>VLOOKUP(BJ1183,Def!$A$2:$Z$34,16,0)</f>
        <v>235.4</v>
      </c>
      <c r="BM1183" s="3">
        <f>VLOOKUP(BJ1183,Def!$A$2:$Z$34,17,0)</f>
        <v>5</v>
      </c>
      <c r="BN1183" s="3">
        <f>VLOOKUP(BJ1183,Def!$A$2:$Z$34,24,0)</f>
        <v>3</v>
      </c>
      <c r="BO1183" s="1">
        <f t="shared" ca="1" si="270"/>
        <v>0</v>
      </c>
      <c r="BP1183" s="1">
        <f t="shared" ca="1" si="271"/>
        <v>0</v>
      </c>
      <c r="BQ1183" s="1">
        <f t="shared" ca="1" si="272"/>
        <v>0</v>
      </c>
      <c r="BR1183" s="1">
        <f t="shared" ca="1" si="273"/>
        <v>0</v>
      </c>
      <c r="BS1183" s="1">
        <f t="shared" ca="1" si="274"/>
        <v>0</v>
      </c>
      <c r="BT1183" s="1">
        <f t="shared" ca="1" si="275"/>
        <v>0</v>
      </c>
      <c r="BU1183" s="1">
        <f t="shared" ca="1" si="276"/>
        <v>0</v>
      </c>
      <c r="BV1183" s="1">
        <f t="shared" ca="1" si="277"/>
        <v>0</v>
      </c>
      <c r="BW1183" s="1">
        <f t="shared" ca="1" si="278"/>
        <v>0</v>
      </c>
      <c r="BX1183" s="1">
        <f t="shared" ca="1" si="279"/>
        <v>0</v>
      </c>
      <c r="BY1183" s="1">
        <f t="shared" ca="1" si="280"/>
        <v>0</v>
      </c>
      <c r="BZ1183" s="1">
        <f t="shared" ca="1" si="281"/>
        <v>0</v>
      </c>
      <c r="CA1183" s="1">
        <f t="shared" ca="1" si="282"/>
        <v>0</v>
      </c>
      <c r="CB1183" s="1">
        <f t="shared" ca="1" si="283"/>
        <v>0</v>
      </c>
      <c r="CC1183" s="1">
        <f t="shared" ca="1" si="284"/>
        <v>0</v>
      </c>
    </row>
    <row r="1184" spans="1:81" hidden="1" x14ac:dyDescent="0.25">
      <c r="A1184" s="1" t="s">
        <v>586</v>
      </c>
      <c r="B1184" s="1" t="s">
        <v>587</v>
      </c>
      <c r="C1184" s="1" t="s">
        <v>135</v>
      </c>
      <c r="D1184" s="1" t="s">
        <v>532</v>
      </c>
      <c r="E1184" s="1" t="s">
        <v>100</v>
      </c>
      <c r="F1184">
        <v>1</v>
      </c>
      <c r="G1184">
        <v>0</v>
      </c>
      <c r="H1184">
        <v>0</v>
      </c>
      <c r="I1184">
        <v>0</v>
      </c>
      <c r="J1184">
        <v>2</v>
      </c>
      <c r="BI1184" s="3">
        <v>3</v>
      </c>
      <c r="BJ1184" s="3" t="str">
        <f t="array" ref="BJ1184">IF(C1184="yes",VLOOKUP(BI1184&amp;D1184,CHOOSE({1,2},Schedule_2015!$A$2:$A$257&amp;Schedule_2015!$B$2:$B$257,Schedule_2015!$C$2:$C$257),2,0),VLOOKUP(BI1184&amp;D1184,CHOOSE({1,2},Schedule_2015!$A$2:$A$257&amp;Schedule_2015!$C$2:$C$257,Schedule_2015!$B$2:$B$257),2,0))</f>
        <v>DAL</v>
      </c>
      <c r="BK1184" s="3">
        <f>VLOOKUP(BJ1184,Def!$A$2:$Z$34,23,0)</f>
        <v>113.4</v>
      </c>
      <c r="BL1184" s="3">
        <f>VLOOKUP(BJ1184,Def!$A$2:$Z$34,16,0)</f>
        <v>235.4</v>
      </c>
      <c r="BM1184" s="3">
        <f>VLOOKUP(BJ1184,Def!$A$2:$Z$34,17,0)</f>
        <v>5</v>
      </c>
      <c r="BN1184" s="3">
        <f>VLOOKUP(BJ1184,Def!$A$2:$Z$34,24,0)</f>
        <v>3</v>
      </c>
      <c r="BO1184" s="1">
        <f t="shared" ca="1" si="270"/>
        <v>0</v>
      </c>
      <c r="BP1184" s="1">
        <f t="shared" ca="1" si="271"/>
        <v>0</v>
      </c>
      <c r="BQ1184" s="1">
        <f t="shared" ca="1" si="272"/>
        <v>0</v>
      </c>
      <c r="BR1184" s="1">
        <f t="shared" ca="1" si="273"/>
        <v>0</v>
      </c>
      <c r="BS1184" s="1">
        <f t="shared" ca="1" si="274"/>
        <v>0</v>
      </c>
      <c r="BT1184" s="1">
        <f t="shared" ca="1" si="275"/>
        <v>0</v>
      </c>
      <c r="BU1184" s="1">
        <f t="shared" ca="1" si="276"/>
        <v>0</v>
      </c>
      <c r="BV1184" s="1">
        <f t="shared" ca="1" si="277"/>
        <v>0</v>
      </c>
      <c r="BW1184" s="1">
        <f t="shared" ca="1" si="278"/>
        <v>0</v>
      </c>
      <c r="BX1184" s="1">
        <f t="shared" ca="1" si="279"/>
        <v>0</v>
      </c>
      <c r="BY1184" s="1">
        <f t="shared" ca="1" si="280"/>
        <v>0</v>
      </c>
      <c r="BZ1184" s="1">
        <f t="shared" ca="1" si="281"/>
        <v>0</v>
      </c>
      <c r="CA1184" s="1">
        <f t="shared" ca="1" si="282"/>
        <v>0</v>
      </c>
      <c r="CB1184" s="1">
        <f t="shared" ca="1" si="283"/>
        <v>0</v>
      </c>
      <c r="CC1184" s="1">
        <f t="shared" ca="1" si="284"/>
        <v>0</v>
      </c>
    </row>
    <row r="1185" spans="1:81" hidden="1" x14ac:dyDescent="0.25">
      <c r="A1185" s="1" t="s">
        <v>221</v>
      </c>
      <c r="B1185" s="1" t="s">
        <v>222</v>
      </c>
      <c r="C1185" s="1" t="s">
        <v>62</v>
      </c>
      <c r="D1185" s="1" t="s">
        <v>202</v>
      </c>
      <c r="E1185" s="1" t="s">
        <v>94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BI1185" s="3">
        <v>2</v>
      </c>
      <c r="BJ1185" s="3" t="str">
        <f t="array" ref="BJ1185">IF(C1185="yes",VLOOKUP(BI1185&amp;D1185,CHOOSE({1,2},Schedule_2015!$A$2:$A$257&amp;Schedule_2015!$B$2:$B$257,Schedule_2015!$C$2:$C$257),2,0),VLOOKUP(BI1185&amp;D1185,CHOOSE({1,2},Schedule_2015!$A$2:$A$257&amp;Schedule_2015!$C$2:$C$257,Schedule_2015!$B$2:$B$257),2,0))</f>
        <v>DAL</v>
      </c>
      <c r="BK1185" s="3">
        <f>VLOOKUP(BJ1185,Def!$A$2:$Z$34,23,0)</f>
        <v>113.4</v>
      </c>
      <c r="BL1185" s="3">
        <f>VLOOKUP(BJ1185,Def!$A$2:$Z$34,16,0)</f>
        <v>235.4</v>
      </c>
      <c r="BM1185" s="3">
        <f>VLOOKUP(BJ1185,Def!$A$2:$Z$34,17,0)</f>
        <v>5</v>
      </c>
      <c r="BN1185" s="3">
        <f>VLOOKUP(BJ1185,Def!$A$2:$Z$34,24,0)</f>
        <v>3</v>
      </c>
      <c r="BO1185" s="1">
        <f t="shared" ca="1" si="270"/>
        <v>0</v>
      </c>
      <c r="BP1185" s="1">
        <f t="shared" ca="1" si="271"/>
        <v>0</v>
      </c>
      <c r="BQ1185" s="1">
        <f t="shared" ca="1" si="272"/>
        <v>0</v>
      </c>
      <c r="BR1185" s="1">
        <f t="shared" ca="1" si="273"/>
        <v>0</v>
      </c>
      <c r="BS1185" s="1">
        <f t="shared" ca="1" si="274"/>
        <v>0</v>
      </c>
      <c r="BT1185" s="1">
        <f t="shared" ca="1" si="275"/>
        <v>0</v>
      </c>
      <c r="BU1185" s="1">
        <f t="shared" ca="1" si="276"/>
        <v>0</v>
      </c>
      <c r="BV1185" s="1">
        <f t="shared" ca="1" si="277"/>
        <v>0</v>
      </c>
      <c r="BW1185" s="1">
        <f t="shared" ca="1" si="278"/>
        <v>0</v>
      </c>
      <c r="BX1185" s="1">
        <f t="shared" ca="1" si="279"/>
        <v>0</v>
      </c>
      <c r="BY1185" s="1">
        <f t="shared" ca="1" si="280"/>
        <v>0</v>
      </c>
      <c r="BZ1185" s="1">
        <f t="shared" ca="1" si="281"/>
        <v>0</v>
      </c>
      <c r="CA1185" s="1">
        <f t="shared" ca="1" si="282"/>
        <v>0</v>
      </c>
      <c r="CB1185" s="1">
        <f t="shared" ca="1" si="283"/>
        <v>0</v>
      </c>
      <c r="CC1185" s="1">
        <f t="shared" ca="1" si="284"/>
        <v>0</v>
      </c>
    </row>
    <row r="1186" spans="1:81" hidden="1" x14ac:dyDescent="0.25">
      <c r="A1186" s="1" t="s">
        <v>247</v>
      </c>
      <c r="B1186" s="1" t="s">
        <v>248</v>
      </c>
      <c r="C1186" s="1" t="s">
        <v>62</v>
      </c>
      <c r="D1186" s="1" t="s">
        <v>202</v>
      </c>
      <c r="E1186" s="1" t="s">
        <v>118</v>
      </c>
      <c r="F1186">
        <v>0</v>
      </c>
      <c r="G1186">
        <v>0</v>
      </c>
      <c r="H1186">
        <v>0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34</v>
      </c>
      <c r="BI1186" s="3">
        <v>2</v>
      </c>
      <c r="BJ1186" s="3" t="str">
        <f t="array" ref="BJ1186">IF(C1186="yes",VLOOKUP(BI1186&amp;D1186,CHOOSE({1,2},Schedule_2015!$A$2:$A$257&amp;Schedule_2015!$B$2:$B$257,Schedule_2015!$C$2:$C$257),2,0),VLOOKUP(BI1186&amp;D1186,CHOOSE({1,2},Schedule_2015!$A$2:$A$257&amp;Schedule_2015!$C$2:$C$257,Schedule_2015!$B$2:$B$257),2,0))</f>
        <v>DAL</v>
      </c>
      <c r="BK1186" s="3">
        <f>VLOOKUP(BJ1186,Def!$A$2:$Z$34,23,0)</f>
        <v>113.4</v>
      </c>
      <c r="BL1186" s="3">
        <f>VLOOKUP(BJ1186,Def!$A$2:$Z$34,16,0)</f>
        <v>235.4</v>
      </c>
      <c r="BM1186" s="3">
        <f>VLOOKUP(BJ1186,Def!$A$2:$Z$34,17,0)</f>
        <v>5</v>
      </c>
      <c r="BN1186" s="3">
        <f>VLOOKUP(BJ1186,Def!$A$2:$Z$34,24,0)</f>
        <v>3</v>
      </c>
      <c r="BO1186" s="1">
        <f t="shared" ca="1" si="270"/>
        <v>0</v>
      </c>
      <c r="BP1186" s="1">
        <f t="shared" ca="1" si="271"/>
        <v>0</v>
      </c>
      <c r="BQ1186" s="1">
        <f t="shared" ca="1" si="272"/>
        <v>0</v>
      </c>
      <c r="BR1186" s="1">
        <f t="shared" ca="1" si="273"/>
        <v>0</v>
      </c>
      <c r="BS1186" s="1">
        <f t="shared" ca="1" si="274"/>
        <v>0</v>
      </c>
      <c r="BT1186" s="1">
        <f t="shared" ca="1" si="275"/>
        <v>0</v>
      </c>
      <c r="BU1186" s="1">
        <f t="shared" ca="1" si="276"/>
        <v>0</v>
      </c>
      <c r="BV1186" s="1">
        <f t="shared" ca="1" si="277"/>
        <v>0</v>
      </c>
      <c r="BW1186" s="1">
        <f t="shared" ca="1" si="278"/>
        <v>0</v>
      </c>
      <c r="BX1186" s="1">
        <f t="shared" ca="1" si="279"/>
        <v>0</v>
      </c>
      <c r="BY1186" s="1">
        <f t="shared" ca="1" si="280"/>
        <v>0</v>
      </c>
      <c r="BZ1186" s="1">
        <f t="shared" ca="1" si="281"/>
        <v>0</v>
      </c>
      <c r="CA1186" s="1">
        <f t="shared" ca="1" si="282"/>
        <v>0</v>
      </c>
      <c r="CB1186" s="1">
        <f t="shared" ca="1" si="283"/>
        <v>0</v>
      </c>
      <c r="CC1186" s="1">
        <f t="shared" ca="1" si="284"/>
        <v>0</v>
      </c>
    </row>
    <row r="1187" spans="1:81" hidden="1" x14ac:dyDescent="0.25">
      <c r="A1187" s="1" t="s">
        <v>2156</v>
      </c>
      <c r="B1187" s="1" t="s">
        <v>2157</v>
      </c>
      <c r="C1187" s="1" t="s">
        <v>62</v>
      </c>
      <c r="D1187" s="1" t="s">
        <v>202</v>
      </c>
      <c r="E1187" s="1" t="s">
        <v>88</v>
      </c>
      <c r="P1187">
        <v>1</v>
      </c>
      <c r="Q1187">
        <v>1</v>
      </c>
      <c r="R1187">
        <v>46</v>
      </c>
      <c r="S1187">
        <v>3</v>
      </c>
      <c r="T1187">
        <v>1</v>
      </c>
      <c r="U1187">
        <v>0</v>
      </c>
      <c r="V1187">
        <v>1</v>
      </c>
      <c r="W1187">
        <v>0</v>
      </c>
      <c r="X1187">
        <v>1</v>
      </c>
      <c r="BI1187" s="3">
        <v>2</v>
      </c>
      <c r="BJ1187" s="3" t="str">
        <f t="array" ref="BJ1187">IF(C1187="yes",VLOOKUP(BI1187&amp;D1187,CHOOSE({1,2},Schedule_2015!$A$2:$A$257&amp;Schedule_2015!$B$2:$B$257,Schedule_2015!$C$2:$C$257),2,0),VLOOKUP(BI1187&amp;D1187,CHOOSE({1,2},Schedule_2015!$A$2:$A$257&amp;Schedule_2015!$C$2:$C$257,Schedule_2015!$B$2:$B$257),2,0))</f>
        <v>DAL</v>
      </c>
      <c r="BK1187" s="3">
        <f>VLOOKUP(BJ1187,Def!$A$2:$Z$34,23,0)</f>
        <v>113.4</v>
      </c>
      <c r="BL1187" s="3">
        <f>VLOOKUP(BJ1187,Def!$A$2:$Z$34,16,0)</f>
        <v>235.4</v>
      </c>
      <c r="BM1187" s="3">
        <f>VLOOKUP(BJ1187,Def!$A$2:$Z$34,17,0)</f>
        <v>5</v>
      </c>
      <c r="BN1187" s="3">
        <f>VLOOKUP(BJ1187,Def!$A$2:$Z$34,24,0)</f>
        <v>3</v>
      </c>
      <c r="BO1187" s="1">
        <f t="shared" ca="1" si="270"/>
        <v>0</v>
      </c>
      <c r="BP1187" s="1">
        <f t="shared" ca="1" si="271"/>
        <v>0</v>
      </c>
      <c r="BQ1187" s="1">
        <f t="shared" ca="1" si="272"/>
        <v>0</v>
      </c>
      <c r="BR1187" s="1">
        <f t="shared" ca="1" si="273"/>
        <v>0</v>
      </c>
      <c r="BS1187" s="1">
        <f t="shared" ca="1" si="274"/>
        <v>0</v>
      </c>
      <c r="BT1187" s="1">
        <f t="shared" ca="1" si="275"/>
        <v>0</v>
      </c>
      <c r="BU1187" s="1">
        <f t="shared" ca="1" si="276"/>
        <v>0</v>
      </c>
      <c r="BV1187" s="1">
        <f t="shared" ca="1" si="277"/>
        <v>0</v>
      </c>
      <c r="BW1187" s="1">
        <f t="shared" ca="1" si="278"/>
        <v>0</v>
      </c>
      <c r="BX1187" s="1">
        <f t="shared" ca="1" si="279"/>
        <v>0</v>
      </c>
      <c r="BY1187" s="1">
        <f t="shared" ca="1" si="280"/>
        <v>0</v>
      </c>
      <c r="BZ1187" s="1">
        <f t="shared" ca="1" si="281"/>
        <v>0</v>
      </c>
      <c r="CA1187" s="1">
        <f t="shared" ca="1" si="282"/>
        <v>0</v>
      </c>
      <c r="CB1187" s="1">
        <f t="shared" ca="1" si="283"/>
        <v>0</v>
      </c>
      <c r="CC1187" s="1">
        <f t="shared" ca="1" si="284"/>
        <v>0</v>
      </c>
    </row>
    <row r="1188" spans="1:81" hidden="1" x14ac:dyDescent="0.25">
      <c r="A1188" s="1" t="s">
        <v>229</v>
      </c>
      <c r="B1188" s="1" t="s">
        <v>230</v>
      </c>
      <c r="C1188" s="1" t="s">
        <v>62</v>
      </c>
      <c r="D1188" s="1" t="s">
        <v>202</v>
      </c>
      <c r="E1188" s="1" t="s">
        <v>91</v>
      </c>
      <c r="AK1188">
        <v>43</v>
      </c>
      <c r="AL1188">
        <v>1</v>
      </c>
      <c r="AM1188">
        <v>59</v>
      </c>
      <c r="AN1188">
        <v>6</v>
      </c>
      <c r="AO1188">
        <v>302</v>
      </c>
      <c r="BI1188" s="3">
        <v>2</v>
      </c>
      <c r="BJ1188" s="3" t="str">
        <f t="array" ref="BJ1188">IF(C1188="yes",VLOOKUP(BI1188&amp;D1188,CHOOSE({1,2},Schedule_2015!$A$2:$A$257&amp;Schedule_2015!$B$2:$B$257,Schedule_2015!$C$2:$C$257),2,0),VLOOKUP(BI1188&amp;D1188,CHOOSE({1,2},Schedule_2015!$A$2:$A$257&amp;Schedule_2015!$C$2:$C$257,Schedule_2015!$B$2:$B$257),2,0))</f>
        <v>DAL</v>
      </c>
      <c r="BK1188" s="3">
        <f>VLOOKUP(BJ1188,Def!$A$2:$Z$34,23,0)</f>
        <v>113.4</v>
      </c>
      <c r="BL1188" s="3">
        <f>VLOOKUP(BJ1188,Def!$A$2:$Z$34,16,0)</f>
        <v>235.4</v>
      </c>
      <c r="BM1188" s="3">
        <f>VLOOKUP(BJ1188,Def!$A$2:$Z$34,17,0)</f>
        <v>5</v>
      </c>
      <c r="BN1188" s="3">
        <f>VLOOKUP(BJ1188,Def!$A$2:$Z$34,24,0)</f>
        <v>3</v>
      </c>
      <c r="BO1188" s="1">
        <f t="shared" ca="1" si="270"/>
        <v>0</v>
      </c>
      <c r="BP1188" s="1">
        <f t="shared" ca="1" si="271"/>
        <v>0</v>
      </c>
      <c r="BQ1188" s="1">
        <f t="shared" ca="1" si="272"/>
        <v>0</v>
      </c>
      <c r="BR1188" s="1">
        <f t="shared" ca="1" si="273"/>
        <v>0</v>
      </c>
      <c r="BS1188" s="1">
        <f t="shared" ca="1" si="274"/>
        <v>0</v>
      </c>
      <c r="BT1188" s="1">
        <f t="shared" ca="1" si="275"/>
        <v>0</v>
      </c>
      <c r="BU1188" s="1">
        <f t="shared" ca="1" si="276"/>
        <v>0</v>
      </c>
      <c r="BV1188" s="1">
        <f t="shared" ca="1" si="277"/>
        <v>0</v>
      </c>
      <c r="BW1188" s="1">
        <f t="shared" ca="1" si="278"/>
        <v>0</v>
      </c>
      <c r="BX1188" s="1">
        <f t="shared" ca="1" si="279"/>
        <v>0</v>
      </c>
      <c r="BY1188" s="1">
        <f t="shared" ca="1" si="280"/>
        <v>0</v>
      </c>
      <c r="BZ1188" s="1">
        <f t="shared" ca="1" si="281"/>
        <v>0</v>
      </c>
      <c r="CA1188" s="1">
        <f t="shared" ca="1" si="282"/>
        <v>0</v>
      </c>
      <c r="CB1188" s="1">
        <f t="shared" ca="1" si="283"/>
        <v>0</v>
      </c>
      <c r="CC1188" s="1">
        <f t="shared" ca="1" si="284"/>
        <v>0</v>
      </c>
    </row>
    <row r="1189" spans="1:81" hidden="1" x14ac:dyDescent="0.25">
      <c r="A1189" s="1" t="s">
        <v>257</v>
      </c>
      <c r="B1189" s="1" t="s">
        <v>258</v>
      </c>
      <c r="C1189" s="1" t="s">
        <v>62</v>
      </c>
      <c r="D1189" s="1" t="s">
        <v>202</v>
      </c>
      <c r="E1189" s="1" t="s">
        <v>100</v>
      </c>
      <c r="F1189">
        <v>0</v>
      </c>
      <c r="G1189">
        <v>0</v>
      </c>
      <c r="H1189">
        <v>0</v>
      </c>
      <c r="I1189">
        <v>0</v>
      </c>
      <c r="J1189">
        <v>3</v>
      </c>
      <c r="BI1189" s="3">
        <v>2</v>
      </c>
      <c r="BJ1189" s="3" t="str">
        <f t="array" ref="BJ1189">IF(C1189="yes",VLOOKUP(BI1189&amp;D1189,CHOOSE({1,2},Schedule_2015!$A$2:$A$257&amp;Schedule_2015!$B$2:$B$257,Schedule_2015!$C$2:$C$257),2,0),VLOOKUP(BI1189&amp;D1189,CHOOSE({1,2},Schedule_2015!$A$2:$A$257&amp;Schedule_2015!$C$2:$C$257,Schedule_2015!$B$2:$B$257),2,0))</f>
        <v>DAL</v>
      </c>
      <c r="BK1189" s="3">
        <f>VLOOKUP(BJ1189,Def!$A$2:$Z$34,23,0)</f>
        <v>113.4</v>
      </c>
      <c r="BL1189" s="3">
        <f>VLOOKUP(BJ1189,Def!$A$2:$Z$34,16,0)</f>
        <v>235.4</v>
      </c>
      <c r="BM1189" s="3">
        <f>VLOOKUP(BJ1189,Def!$A$2:$Z$34,17,0)</f>
        <v>5</v>
      </c>
      <c r="BN1189" s="3">
        <f>VLOOKUP(BJ1189,Def!$A$2:$Z$34,24,0)</f>
        <v>3</v>
      </c>
      <c r="BO1189" s="1">
        <f t="shared" ca="1" si="270"/>
        <v>0</v>
      </c>
      <c r="BP1189" s="1">
        <f t="shared" ca="1" si="271"/>
        <v>0</v>
      </c>
      <c r="BQ1189" s="1">
        <f t="shared" ca="1" si="272"/>
        <v>0</v>
      </c>
      <c r="BR1189" s="1">
        <f t="shared" ca="1" si="273"/>
        <v>0</v>
      </c>
      <c r="BS1189" s="1">
        <f t="shared" ca="1" si="274"/>
        <v>0</v>
      </c>
      <c r="BT1189" s="1">
        <f t="shared" ca="1" si="275"/>
        <v>0</v>
      </c>
      <c r="BU1189" s="1">
        <f t="shared" ca="1" si="276"/>
        <v>0</v>
      </c>
      <c r="BV1189" s="1">
        <f t="shared" ca="1" si="277"/>
        <v>0</v>
      </c>
      <c r="BW1189" s="1">
        <f t="shared" ca="1" si="278"/>
        <v>0</v>
      </c>
      <c r="BX1189" s="1">
        <f t="shared" ca="1" si="279"/>
        <v>0</v>
      </c>
      <c r="BY1189" s="1">
        <f t="shared" ca="1" si="280"/>
        <v>0</v>
      </c>
      <c r="BZ1189" s="1">
        <f t="shared" ca="1" si="281"/>
        <v>0</v>
      </c>
      <c r="CA1189" s="1">
        <f t="shared" ca="1" si="282"/>
        <v>0</v>
      </c>
      <c r="CB1189" s="1">
        <f t="shared" ca="1" si="283"/>
        <v>0</v>
      </c>
      <c r="CC1189" s="1">
        <f t="shared" ca="1" si="284"/>
        <v>0</v>
      </c>
    </row>
    <row r="1190" spans="1:81" hidden="1" x14ac:dyDescent="0.25">
      <c r="A1190" s="1" t="s">
        <v>2414</v>
      </c>
      <c r="B1190" s="1" t="s">
        <v>2415</v>
      </c>
      <c r="C1190" s="1" t="s">
        <v>62</v>
      </c>
      <c r="D1190" s="1" t="s">
        <v>202</v>
      </c>
      <c r="E1190" s="1" t="s">
        <v>176</v>
      </c>
      <c r="F1190">
        <v>0</v>
      </c>
      <c r="G1190">
        <v>0</v>
      </c>
      <c r="H1190">
        <v>0</v>
      </c>
      <c r="I1190">
        <v>0</v>
      </c>
      <c r="J1190">
        <v>1</v>
      </c>
      <c r="BI1190" s="3">
        <v>2</v>
      </c>
      <c r="BJ1190" s="3" t="str">
        <f t="array" ref="BJ1190">IF(C1190="yes",VLOOKUP(BI1190&amp;D1190,CHOOSE({1,2},Schedule_2015!$A$2:$A$257&amp;Schedule_2015!$B$2:$B$257,Schedule_2015!$C$2:$C$257),2,0),VLOOKUP(BI1190&amp;D1190,CHOOSE({1,2},Schedule_2015!$A$2:$A$257&amp;Schedule_2015!$C$2:$C$257,Schedule_2015!$B$2:$B$257),2,0))</f>
        <v>DAL</v>
      </c>
      <c r="BK1190" s="3">
        <f>VLOOKUP(BJ1190,Def!$A$2:$Z$34,23,0)</f>
        <v>113.4</v>
      </c>
      <c r="BL1190" s="3">
        <f>VLOOKUP(BJ1190,Def!$A$2:$Z$34,16,0)</f>
        <v>235.4</v>
      </c>
      <c r="BM1190" s="3">
        <f>VLOOKUP(BJ1190,Def!$A$2:$Z$34,17,0)</f>
        <v>5</v>
      </c>
      <c r="BN1190" s="3">
        <f>VLOOKUP(BJ1190,Def!$A$2:$Z$34,24,0)</f>
        <v>3</v>
      </c>
      <c r="BO1190" s="1">
        <f t="shared" ca="1" si="270"/>
        <v>0</v>
      </c>
      <c r="BP1190" s="1">
        <f t="shared" ca="1" si="271"/>
        <v>0</v>
      </c>
      <c r="BQ1190" s="1">
        <f t="shared" ca="1" si="272"/>
        <v>0</v>
      </c>
      <c r="BR1190" s="1">
        <f t="shared" ca="1" si="273"/>
        <v>0</v>
      </c>
      <c r="BS1190" s="1">
        <f t="shared" ca="1" si="274"/>
        <v>0</v>
      </c>
      <c r="BT1190" s="1">
        <f t="shared" ca="1" si="275"/>
        <v>0</v>
      </c>
      <c r="BU1190" s="1">
        <f t="shared" ca="1" si="276"/>
        <v>0</v>
      </c>
      <c r="BV1190" s="1">
        <f t="shared" ca="1" si="277"/>
        <v>0</v>
      </c>
      <c r="BW1190" s="1">
        <f t="shared" ca="1" si="278"/>
        <v>0</v>
      </c>
      <c r="BX1190" s="1">
        <f t="shared" ca="1" si="279"/>
        <v>0</v>
      </c>
      <c r="BY1190" s="1">
        <f t="shared" ca="1" si="280"/>
        <v>0</v>
      </c>
      <c r="BZ1190" s="1">
        <f t="shared" ca="1" si="281"/>
        <v>0</v>
      </c>
      <c r="CA1190" s="1">
        <f t="shared" ca="1" si="282"/>
        <v>0</v>
      </c>
      <c r="CB1190" s="1">
        <f t="shared" ca="1" si="283"/>
        <v>0</v>
      </c>
      <c r="CC1190" s="1">
        <f t="shared" ca="1" si="284"/>
        <v>0</v>
      </c>
    </row>
    <row r="1191" spans="1:81" hidden="1" x14ac:dyDescent="0.25">
      <c r="A1191" s="1" t="s">
        <v>223</v>
      </c>
      <c r="B1191" s="1" t="s">
        <v>224</v>
      </c>
      <c r="C1191" s="1" t="s">
        <v>62</v>
      </c>
      <c r="D1191" s="1" t="s">
        <v>202</v>
      </c>
      <c r="E1191" s="1" t="s">
        <v>100</v>
      </c>
      <c r="F1191">
        <v>1</v>
      </c>
      <c r="G1191">
        <v>1</v>
      </c>
      <c r="H1191">
        <v>0</v>
      </c>
      <c r="I1191">
        <v>0</v>
      </c>
      <c r="J1191">
        <v>3</v>
      </c>
      <c r="BI1191" s="3">
        <v>2</v>
      </c>
      <c r="BJ1191" s="3" t="str">
        <f t="array" ref="BJ1191">IF(C1191="yes",VLOOKUP(BI1191&amp;D1191,CHOOSE({1,2},Schedule_2015!$A$2:$A$257&amp;Schedule_2015!$B$2:$B$257,Schedule_2015!$C$2:$C$257),2,0),VLOOKUP(BI1191&amp;D1191,CHOOSE({1,2},Schedule_2015!$A$2:$A$257&amp;Schedule_2015!$C$2:$C$257,Schedule_2015!$B$2:$B$257),2,0))</f>
        <v>DAL</v>
      </c>
      <c r="BK1191" s="3">
        <f>VLOOKUP(BJ1191,Def!$A$2:$Z$34,23,0)</f>
        <v>113.4</v>
      </c>
      <c r="BL1191" s="3">
        <f>VLOOKUP(BJ1191,Def!$A$2:$Z$34,16,0)</f>
        <v>235.4</v>
      </c>
      <c r="BM1191" s="3">
        <f>VLOOKUP(BJ1191,Def!$A$2:$Z$34,17,0)</f>
        <v>5</v>
      </c>
      <c r="BN1191" s="3">
        <f>VLOOKUP(BJ1191,Def!$A$2:$Z$34,24,0)</f>
        <v>3</v>
      </c>
      <c r="BO1191" s="1">
        <f t="shared" ca="1" si="270"/>
        <v>0</v>
      </c>
      <c r="BP1191" s="1">
        <f t="shared" ca="1" si="271"/>
        <v>0</v>
      </c>
      <c r="BQ1191" s="1">
        <f t="shared" ca="1" si="272"/>
        <v>0</v>
      </c>
      <c r="BR1191" s="1">
        <f t="shared" ca="1" si="273"/>
        <v>0</v>
      </c>
      <c r="BS1191" s="1">
        <f t="shared" ca="1" si="274"/>
        <v>0</v>
      </c>
      <c r="BT1191" s="1">
        <f t="shared" ca="1" si="275"/>
        <v>0</v>
      </c>
      <c r="BU1191" s="1">
        <f t="shared" ca="1" si="276"/>
        <v>0</v>
      </c>
      <c r="BV1191" s="1">
        <f t="shared" ca="1" si="277"/>
        <v>0</v>
      </c>
      <c r="BW1191" s="1">
        <f t="shared" ca="1" si="278"/>
        <v>0</v>
      </c>
      <c r="BX1191" s="1">
        <f t="shared" ca="1" si="279"/>
        <v>0</v>
      </c>
      <c r="BY1191" s="1">
        <f t="shared" ca="1" si="280"/>
        <v>0</v>
      </c>
      <c r="BZ1191" s="1">
        <f t="shared" ca="1" si="281"/>
        <v>0</v>
      </c>
      <c r="CA1191" s="1">
        <f t="shared" ca="1" si="282"/>
        <v>0</v>
      </c>
      <c r="CB1191" s="1">
        <f t="shared" ca="1" si="283"/>
        <v>0</v>
      </c>
      <c r="CC1191" s="1">
        <f t="shared" ca="1" si="284"/>
        <v>0</v>
      </c>
    </row>
    <row r="1192" spans="1:81" hidden="1" x14ac:dyDescent="0.25">
      <c r="A1192" s="1" t="s">
        <v>237</v>
      </c>
      <c r="B1192" s="1" t="s">
        <v>238</v>
      </c>
      <c r="C1192" s="1" t="s">
        <v>62</v>
      </c>
      <c r="D1192" s="1" t="s">
        <v>202</v>
      </c>
      <c r="E1192" s="1" t="s">
        <v>94</v>
      </c>
      <c r="F1192">
        <v>0</v>
      </c>
      <c r="G1192">
        <v>0</v>
      </c>
      <c r="H1192">
        <v>0</v>
      </c>
      <c r="I1192">
        <v>1</v>
      </c>
      <c r="J1192">
        <v>4</v>
      </c>
      <c r="BI1192" s="3">
        <v>2</v>
      </c>
      <c r="BJ1192" s="3" t="str">
        <f t="array" ref="BJ1192">IF(C1192="yes",VLOOKUP(BI1192&amp;D1192,CHOOSE({1,2},Schedule_2015!$A$2:$A$257&amp;Schedule_2015!$B$2:$B$257,Schedule_2015!$C$2:$C$257),2,0),VLOOKUP(BI1192&amp;D1192,CHOOSE({1,2},Schedule_2015!$A$2:$A$257&amp;Schedule_2015!$C$2:$C$257,Schedule_2015!$B$2:$B$257),2,0))</f>
        <v>DAL</v>
      </c>
      <c r="BK1192" s="3">
        <f>VLOOKUP(BJ1192,Def!$A$2:$Z$34,23,0)</f>
        <v>113.4</v>
      </c>
      <c r="BL1192" s="3">
        <f>VLOOKUP(BJ1192,Def!$A$2:$Z$34,16,0)</f>
        <v>235.4</v>
      </c>
      <c r="BM1192" s="3">
        <f>VLOOKUP(BJ1192,Def!$A$2:$Z$34,17,0)</f>
        <v>5</v>
      </c>
      <c r="BN1192" s="3">
        <f>VLOOKUP(BJ1192,Def!$A$2:$Z$34,24,0)</f>
        <v>3</v>
      </c>
      <c r="BO1192" s="1">
        <f t="shared" ca="1" si="270"/>
        <v>0</v>
      </c>
      <c r="BP1192" s="1">
        <f t="shared" ca="1" si="271"/>
        <v>0</v>
      </c>
      <c r="BQ1192" s="1">
        <f t="shared" ca="1" si="272"/>
        <v>0</v>
      </c>
      <c r="BR1192" s="1">
        <f t="shared" ca="1" si="273"/>
        <v>0</v>
      </c>
      <c r="BS1192" s="1">
        <f t="shared" ca="1" si="274"/>
        <v>0</v>
      </c>
      <c r="BT1192" s="1">
        <f t="shared" ca="1" si="275"/>
        <v>0</v>
      </c>
      <c r="BU1192" s="1">
        <f t="shared" ca="1" si="276"/>
        <v>0</v>
      </c>
      <c r="BV1192" s="1">
        <f t="shared" ca="1" si="277"/>
        <v>0</v>
      </c>
      <c r="BW1192" s="1">
        <f t="shared" ca="1" si="278"/>
        <v>0</v>
      </c>
      <c r="BX1192" s="1">
        <f t="shared" ca="1" si="279"/>
        <v>0</v>
      </c>
      <c r="BY1192" s="1">
        <f t="shared" ca="1" si="280"/>
        <v>0</v>
      </c>
      <c r="BZ1192" s="1">
        <f t="shared" ca="1" si="281"/>
        <v>0</v>
      </c>
      <c r="CA1192" s="1">
        <f t="shared" ca="1" si="282"/>
        <v>0</v>
      </c>
      <c r="CB1192" s="1">
        <f t="shared" ca="1" si="283"/>
        <v>0</v>
      </c>
      <c r="CC1192" s="1">
        <f t="shared" ca="1" si="284"/>
        <v>0</v>
      </c>
    </row>
    <row r="1193" spans="1:81" hidden="1" x14ac:dyDescent="0.25">
      <c r="A1193" s="1" t="s">
        <v>241</v>
      </c>
      <c r="B1193" s="1" t="s">
        <v>242</v>
      </c>
      <c r="C1193" s="1" t="s">
        <v>62</v>
      </c>
      <c r="D1193" s="1" t="s">
        <v>202</v>
      </c>
      <c r="E1193" s="1" t="s">
        <v>112</v>
      </c>
      <c r="F1193">
        <v>1</v>
      </c>
      <c r="G1193">
        <v>0</v>
      </c>
      <c r="H1193">
        <v>0</v>
      </c>
      <c r="I1193">
        <v>0</v>
      </c>
      <c r="J1193">
        <v>0</v>
      </c>
      <c r="BI1193" s="3">
        <v>2</v>
      </c>
      <c r="BJ1193" s="3" t="str">
        <f t="array" ref="BJ1193">IF(C1193="yes",VLOOKUP(BI1193&amp;D1193,CHOOSE({1,2},Schedule_2015!$A$2:$A$257&amp;Schedule_2015!$B$2:$B$257,Schedule_2015!$C$2:$C$257),2,0),VLOOKUP(BI1193&amp;D1193,CHOOSE({1,2},Schedule_2015!$A$2:$A$257&amp;Schedule_2015!$C$2:$C$257,Schedule_2015!$B$2:$B$257),2,0))</f>
        <v>DAL</v>
      </c>
      <c r="BK1193" s="3">
        <f>VLOOKUP(BJ1193,Def!$A$2:$Z$34,23,0)</f>
        <v>113.4</v>
      </c>
      <c r="BL1193" s="3">
        <f>VLOOKUP(BJ1193,Def!$A$2:$Z$34,16,0)</f>
        <v>235.4</v>
      </c>
      <c r="BM1193" s="3">
        <f>VLOOKUP(BJ1193,Def!$A$2:$Z$34,17,0)</f>
        <v>5</v>
      </c>
      <c r="BN1193" s="3">
        <f>VLOOKUP(BJ1193,Def!$A$2:$Z$34,24,0)</f>
        <v>3</v>
      </c>
      <c r="BO1193" s="1">
        <f t="shared" ca="1" si="270"/>
        <v>0</v>
      </c>
      <c r="BP1193" s="1">
        <f t="shared" ca="1" si="271"/>
        <v>0</v>
      </c>
      <c r="BQ1193" s="1">
        <f t="shared" ca="1" si="272"/>
        <v>0</v>
      </c>
      <c r="BR1193" s="1">
        <f t="shared" ca="1" si="273"/>
        <v>0</v>
      </c>
      <c r="BS1193" s="1">
        <f t="shared" ca="1" si="274"/>
        <v>0</v>
      </c>
      <c r="BT1193" s="1">
        <f t="shared" ca="1" si="275"/>
        <v>0</v>
      </c>
      <c r="BU1193" s="1">
        <f t="shared" ca="1" si="276"/>
        <v>0</v>
      </c>
      <c r="BV1193" s="1">
        <f t="shared" ca="1" si="277"/>
        <v>0</v>
      </c>
      <c r="BW1193" s="1">
        <f t="shared" ca="1" si="278"/>
        <v>0</v>
      </c>
      <c r="BX1193" s="1">
        <f t="shared" ca="1" si="279"/>
        <v>0</v>
      </c>
      <c r="BY1193" s="1">
        <f t="shared" ca="1" si="280"/>
        <v>0</v>
      </c>
      <c r="BZ1193" s="1">
        <f t="shared" ca="1" si="281"/>
        <v>0</v>
      </c>
      <c r="CA1193" s="1">
        <f t="shared" ca="1" si="282"/>
        <v>0</v>
      </c>
      <c r="CB1193" s="1">
        <f t="shared" ca="1" si="283"/>
        <v>0</v>
      </c>
      <c r="CC1193" s="1">
        <f t="shared" ca="1" si="284"/>
        <v>0</v>
      </c>
    </row>
    <row r="1194" spans="1:81" hidden="1" x14ac:dyDescent="0.25">
      <c r="A1194" s="1" t="s">
        <v>243</v>
      </c>
      <c r="B1194" s="1" t="s">
        <v>244</v>
      </c>
      <c r="C1194" s="1" t="s">
        <v>62</v>
      </c>
      <c r="D1194" s="1" t="s">
        <v>202</v>
      </c>
      <c r="E1194" s="1" t="s">
        <v>115</v>
      </c>
      <c r="F1194">
        <v>2</v>
      </c>
      <c r="G1194">
        <v>0</v>
      </c>
      <c r="H1194">
        <v>0</v>
      </c>
      <c r="I1194">
        <v>0</v>
      </c>
      <c r="J1194">
        <v>4</v>
      </c>
      <c r="BI1194" s="3">
        <v>2</v>
      </c>
      <c r="BJ1194" s="3" t="str">
        <f t="array" ref="BJ1194">IF(C1194="yes",VLOOKUP(BI1194&amp;D1194,CHOOSE({1,2},Schedule_2015!$A$2:$A$257&amp;Schedule_2015!$B$2:$B$257,Schedule_2015!$C$2:$C$257),2,0),VLOOKUP(BI1194&amp;D1194,CHOOSE({1,2},Schedule_2015!$A$2:$A$257&amp;Schedule_2015!$C$2:$C$257,Schedule_2015!$B$2:$B$257),2,0))</f>
        <v>DAL</v>
      </c>
      <c r="BK1194" s="3">
        <f>VLOOKUP(BJ1194,Def!$A$2:$Z$34,23,0)</f>
        <v>113.4</v>
      </c>
      <c r="BL1194" s="3">
        <f>VLOOKUP(BJ1194,Def!$A$2:$Z$34,16,0)</f>
        <v>235.4</v>
      </c>
      <c r="BM1194" s="3">
        <f>VLOOKUP(BJ1194,Def!$A$2:$Z$34,17,0)</f>
        <v>5</v>
      </c>
      <c r="BN1194" s="3">
        <f>VLOOKUP(BJ1194,Def!$A$2:$Z$34,24,0)</f>
        <v>3</v>
      </c>
      <c r="BO1194" s="1">
        <f t="shared" ca="1" si="270"/>
        <v>0</v>
      </c>
      <c r="BP1194" s="1">
        <f t="shared" ca="1" si="271"/>
        <v>0</v>
      </c>
      <c r="BQ1194" s="1">
        <f t="shared" ca="1" si="272"/>
        <v>0</v>
      </c>
      <c r="BR1194" s="1">
        <f t="shared" ca="1" si="273"/>
        <v>0</v>
      </c>
      <c r="BS1194" s="1">
        <f t="shared" ca="1" si="274"/>
        <v>0</v>
      </c>
      <c r="BT1194" s="1">
        <f t="shared" ca="1" si="275"/>
        <v>0</v>
      </c>
      <c r="BU1194" s="1">
        <f t="shared" ca="1" si="276"/>
        <v>0</v>
      </c>
      <c r="BV1194" s="1">
        <f t="shared" ca="1" si="277"/>
        <v>0</v>
      </c>
      <c r="BW1194" s="1">
        <f t="shared" ca="1" si="278"/>
        <v>0</v>
      </c>
      <c r="BX1194" s="1">
        <f t="shared" ca="1" si="279"/>
        <v>0</v>
      </c>
      <c r="BY1194" s="1">
        <f t="shared" ca="1" si="280"/>
        <v>0</v>
      </c>
      <c r="BZ1194" s="1">
        <f t="shared" ca="1" si="281"/>
        <v>0</v>
      </c>
      <c r="CA1194" s="1">
        <f t="shared" ca="1" si="282"/>
        <v>0</v>
      </c>
      <c r="CB1194" s="1">
        <f t="shared" ca="1" si="283"/>
        <v>0</v>
      </c>
      <c r="CC1194" s="1">
        <f t="shared" ca="1" si="284"/>
        <v>0</v>
      </c>
    </row>
    <row r="1195" spans="1:81" hidden="1" x14ac:dyDescent="0.25">
      <c r="A1195" s="1" t="s">
        <v>245</v>
      </c>
      <c r="B1195" s="1" t="s">
        <v>246</v>
      </c>
      <c r="C1195" s="1" t="s">
        <v>62</v>
      </c>
      <c r="D1195" s="1" t="s">
        <v>202</v>
      </c>
      <c r="E1195" s="1" t="s">
        <v>105</v>
      </c>
      <c r="F1195">
        <v>0</v>
      </c>
      <c r="G1195">
        <v>0</v>
      </c>
      <c r="H1195">
        <v>0</v>
      </c>
      <c r="I1195">
        <v>1</v>
      </c>
      <c r="J1195">
        <v>4</v>
      </c>
      <c r="BI1195" s="3">
        <v>2</v>
      </c>
      <c r="BJ1195" s="3" t="str">
        <f t="array" ref="BJ1195">IF(C1195="yes",VLOOKUP(BI1195&amp;D1195,CHOOSE({1,2},Schedule_2015!$A$2:$A$257&amp;Schedule_2015!$B$2:$B$257,Schedule_2015!$C$2:$C$257),2,0),VLOOKUP(BI1195&amp;D1195,CHOOSE({1,2},Schedule_2015!$A$2:$A$257&amp;Schedule_2015!$C$2:$C$257,Schedule_2015!$B$2:$B$257),2,0))</f>
        <v>DAL</v>
      </c>
      <c r="BK1195" s="3">
        <f>VLOOKUP(BJ1195,Def!$A$2:$Z$34,23,0)</f>
        <v>113.4</v>
      </c>
      <c r="BL1195" s="3">
        <f>VLOOKUP(BJ1195,Def!$A$2:$Z$34,16,0)</f>
        <v>235.4</v>
      </c>
      <c r="BM1195" s="3">
        <f>VLOOKUP(BJ1195,Def!$A$2:$Z$34,17,0)</f>
        <v>5</v>
      </c>
      <c r="BN1195" s="3">
        <f>VLOOKUP(BJ1195,Def!$A$2:$Z$34,24,0)</f>
        <v>3</v>
      </c>
      <c r="BO1195" s="1">
        <f t="shared" ca="1" si="270"/>
        <v>0</v>
      </c>
      <c r="BP1195" s="1">
        <f t="shared" ca="1" si="271"/>
        <v>0</v>
      </c>
      <c r="BQ1195" s="1">
        <f t="shared" ca="1" si="272"/>
        <v>0</v>
      </c>
      <c r="BR1195" s="1">
        <f t="shared" ca="1" si="273"/>
        <v>0</v>
      </c>
      <c r="BS1195" s="1">
        <f t="shared" ca="1" si="274"/>
        <v>0</v>
      </c>
      <c r="BT1195" s="1">
        <f t="shared" ca="1" si="275"/>
        <v>0</v>
      </c>
      <c r="BU1195" s="1">
        <f t="shared" ca="1" si="276"/>
        <v>0</v>
      </c>
      <c r="BV1195" s="1">
        <f t="shared" ca="1" si="277"/>
        <v>0</v>
      </c>
      <c r="BW1195" s="1">
        <f t="shared" ca="1" si="278"/>
        <v>0</v>
      </c>
      <c r="BX1195" s="1">
        <f t="shared" ca="1" si="279"/>
        <v>0</v>
      </c>
      <c r="BY1195" s="1">
        <f t="shared" ca="1" si="280"/>
        <v>0</v>
      </c>
      <c r="BZ1195" s="1">
        <f t="shared" ca="1" si="281"/>
        <v>0</v>
      </c>
      <c r="CA1195" s="1">
        <f t="shared" ca="1" si="282"/>
        <v>0</v>
      </c>
      <c r="CB1195" s="1">
        <f t="shared" ca="1" si="283"/>
        <v>0</v>
      </c>
      <c r="CC1195" s="1">
        <f t="shared" ca="1" si="284"/>
        <v>0</v>
      </c>
    </row>
    <row r="1196" spans="1:81" hidden="1" x14ac:dyDescent="0.25">
      <c r="A1196" s="1" t="s">
        <v>225</v>
      </c>
      <c r="B1196" s="1" t="s">
        <v>226</v>
      </c>
      <c r="C1196" s="1" t="s">
        <v>62</v>
      </c>
      <c r="D1196" s="1" t="s">
        <v>202</v>
      </c>
      <c r="E1196" s="1" t="s">
        <v>105</v>
      </c>
      <c r="F1196">
        <v>0</v>
      </c>
      <c r="G1196">
        <v>1</v>
      </c>
      <c r="H1196">
        <v>0</v>
      </c>
      <c r="I1196">
        <v>1</v>
      </c>
      <c r="J1196">
        <v>7</v>
      </c>
      <c r="BI1196" s="3">
        <v>2</v>
      </c>
      <c r="BJ1196" s="3" t="str">
        <f t="array" ref="BJ1196">IF(C1196="yes",VLOOKUP(BI1196&amp;D1196,CHOOSE({1,2},Schedule_2015!$A$2:$A$257&amp;Schedule_2015!$B$2:$B$257,Schedule_2015!$C$2:$C$257),2,0),VLOOKUP(BI1196&amp;D1196,CHOOSE({1,2},Schedule_2015!$A$2:$A$257&amp;Schedule_2015!$C$2:$C$257,Schedule_2015!$B$2:$B$257),2,0))</f>
        <v>DAL</v>
      </c>
      <c r="BK1196" s="3">
        <f>VLOOKUP(BJ1196,Def!$A$2:$Z$34,23,0)</f>
        <v>113.4</v>
      </c>
      <c r="BL1196" s="3">
        <f>VLOOKUP(BJ1196,Def!$A$2:$Z$34,16,0)</f>
        <v>235.4</v>
      </c>
      <c r="BM1196" s="3">
        <f>VLOOKUP(BJ1196,Def!$A$2:$Z$34,17,0)</f>
        <v>5</v>
      </c>
      <c r="BN1196" s="3">
        <f>VLOOKUP(BJ1196,Def!$A$2:$Z$34,24,0)</f>
        <v>3</v>
      </c>
      <c r="BO1196" s="1">
        <f t="shared" ca="1" si="270"/>
        <v>0</v>
      </c>
      <c r="BP1196" s="1">
        <f t="shared" ca="1" si="271"/>
        <v>0</v>
      </c>
      <c r="BQ1196" s="1">
        <f t="shared" ca="1" si="272"/>
        <v>0</v>
      </c>
      <c r="BR1196" s="1">
        <f t="shared" ca="1" si="273"/>
        <v>0</v>
      </c>
      <c r="BS1196" s="1">
        <f t="shared" ca="1" si="274"/>
        <v>0</v>
      </c>
      <c r="BT1196" s="1">
        <f t="shared" ca="1" si="275"/>
        <v>0</v>
      </c>
      <c r="BU1196" s="1">
        <f t="shared" ca="1" si="276"/>
        <v>0</v>
      </c>
      <c r="BV1196" s="1">
        <f t="shared" ca="1" si="277"/>
        <v>0</v>
      </c>
      <c r="BW1196" s="1">
        <f t="shared" ca="1" si="278"/>
        <v>0</v>
      </c>
      <c r="BX1196" s="1">
        <f t="shared" ca="1" si="279"/>
        <v>0</v>
      </c>
      <c r="BY1196" s="1">
        <f t="shared" ca="1" si="280"/>
        <v>0</v>
      </c>
      <c r="BZ1196" s="1">
        <f t="shared" ca="1" si="281"/>
        <v>0</v>
      </c>
      <c r="CA1196" s="1">
        <f t="shared" ca="1" si="282"/>
        <v>0</v>
      </c>
      <c r="CB1196" s="1">
        <f t="shared" ca="1" si="283"/>
        <v>0</v>
      </c>
      <c r="CC1196" s="1">
        <f t="shared" ca="1" si="284"/>
        <v>0</v>
      </c>
    </row>
    <row r="1197" spans="1:81" hidden="1" x14ac:dyDescent="0.25">
      <c r="A1197" s="1" t="s">
        <v>1839</v>
      </c>
      <c r="B1197" s="1" t="s">
        <v>1840</v>
      </c>
      <c r="C1197" s="1" t="s">
        <v>62</v>
      </c>
      <c r="D1197" s="1" t="s">
        <v>202</v>
      </c>
      <c r="E1197" s="1" t="s">
        <v>105</v>
      </c>
      <c r="F1197">
        <v>0</v>
      </c>
      <c r="G1197">
        <v>0</v>
      </c>
      <c r="H1197">
        <v>0</v>
      </c>
      <c r="I1197">
        <v>0</v>
      </c>
      <c r="J1197">
        <v>2</v>
      </c>
      <c r="BI1197" s="3">
        <v>2</v>
      </c>
      <c r="BJ1197" s="3" t="str">
        <f t="array" ref="BJ1197">IF(C1197="yes",VLOOKUP(BI1197&amp;D1197,CHOOSE({1,2},Schedule_2015!$A$2:$A$257&amp;Schedule_2015!$B$2:$B$257,Schedule_2015!$C$2:$C$257),2,0),VLOOKUP(BI1197&amp;D1197,CHOOSE({1,2},Schedule_2015!$A$2:$A$257&amp;Schedule_2015!$C$2:$C$257,Schedule_2015!$B$2:$B$257),2,0))</f>
        <v>DAL</v>
      </c>
      <c r="BK1197" s="3">
        <f>VLOOKUP(BJ1197,Def!$A$2:$Z$34,23,0)</f>
        <v>113.4</v>
      </c>
      <c r="BL1197" s="3">
        <f>VLOOKUP(BJ1197,Def!$A$2:$Z$34,16,0)</f>
        <v>235.4</v>
      </c>
      <c r="BM1197" s="3">
        <f>VLOOKUP(BJ1197,Def!$A$2:$Z$34,17,0)</f>
        <v>5</v>
      </c>
      <c r="BN1197" s="3">
        <f>VLOOKUP(BJ1197,Def!$A$2:$Z$34,24,0)</f>
        <v>3</v>
      </c>
      <c r="BO1197" s="1">
        <f t="shared" ca="1" si="270"/>
        <v>0</v>
      </c>
      <c r="BP1197" s="1">
        <f t="shared" ca="1" si="271"/>
        <v>0</v>
      </c>
      <c r="BQ1197" s="1">
        <f t="shared" ca="1" si="272"/>
        <v>0</v>
      </c>
      <c r="BR1197" s="1">
        <f t="shared" ca="1" si="273"/>
        <v>0</v>
      </c>
      <c r="BS1197" s="1">
        <f t="shared" ca="1" si="274"/>
        <v>0</v>
      </c>
      <c r="BT1197" s="1">
        <f t="shared" ca="1" si="275"/>
        <v>0</v>
      </c>
      <c r="BU1197" s="1">
        <f t="shared" ca="1" si="276"/>
        <v>0</v>
      </c>
      <c r="BV1197" s="1">
        <f t="shared" ca="1" si="277"/>
        <v>0</v>
      </c>
      <c r="BW1197" s="1">
        <f t="shared" ca="1" si="278"/>
        <v>0</v>
      </c>
      <c r="BX1197" s="1">
        <f t="shared" ca="1" si="279"/>
        <v>0</v>
      </c>
      <c r="BY1197" s="1">
        <f t="shared" ca="1" si="280"/>
        <v>0</v>
      </c>
      <c r="BZ1197" s="1">
        <f t="shared" ca="1" si="281"/>
        <v>0</v>
      </c>
      <c r="CA1197" s="1">
        <f t="shared" ca="1" si="282"/>
        <v>0</v>
      </c>
      <c r="CB1197" s="1">
        <f t="shared" ca="1" si="283"/>
        <v>0</v>
      </c>
      <c r="CC1197" s="1">
        <f t="shared" ca="1" si="284"/>
        <v>0</v>
      </c>
    </row>
    <row r="1198" spans="1:81" hidden="1" x14ac:dyDescent="0.25">
      <c r="A1198" s="1" t="s">
        <v>251</v>
      </c>
      <c r="B1198" s="1" t="s">
        <v>252</v>
      </c>
      <c r="C1198" s="1" t="s">
        <v>62</v>
      </c>
      <c r="D1198" s="1" t="s">
        <v>202</v>
      </c>
      <c r="E1198" s="1" t="s">
        <v>165</v>
      </c>
      <c r="F1198">
        <v>1</v>
      </c>
      <c r="G1198">
        <v>0</v>
      </c>
      <c r="H1198">
        <v>0</v>
      </c>
      <c r="I1198">
        <v>0</v>
      </c>
      <c r="J1198">
        <v>4</v>
      </c>
      <c r="BI1198" s="3">
        <v>2</v>
      </c>
      <c r="BJ1198" s="3" t="str">
        <f t="array" ref="BJ1198">IF(C1198="yes",VLOOKUP(BI1198&amp;D1198,CHOOSE({1,2},Schedule_2015!$A$2:$A$257&amp;Schedule_2015!$B$2:$B$257,Schedule_2015!$C$2:$C$257),2,0),VLOOKUP(BI1198&amp;D1198,CHOOSE({1,2},Schedule_2015!$A$2:$A$257&amp;Schedule_2015!$C$2:$C$257,Schedule_2015!$B$2:$B$257),2,0))</f>
        <v>DAL</v>
      </c>
      <c r="BK1198" s="3">
        <f>VLOOKUP(BJ1198,Def!$A$2:$Z$34,23,0)</f>
        <v>113.4</v>
      </c>
      <c r="BL1198" s="3">
        <f>VLOOKUP(BJ1198,Def!$A$2:$Z$34,16,0)</f>
        <v>235.4</v>
      </c>
      <c r="BM1198" s="3">
        <f>VLOOKUP(BJ1198,Def!$A$2:$Z$34,17,0)</f>
        <v>5</v>
      </c>
      <c r="BN1198" s="3">
        <f>VLOOKUP(BJ1198,Def!$A$2:$Z$34,24,0)</f>
        <v>3</v>
      </c>
      <c r="BO1198" s="1">
        <f t="shared" ca="1" si="270"/>
        <v>0</v>
      </c>
      <c r="BP1198" s="1">
        <f t="shared" ca="1" si="271"/>
        <v>0</v>
      </c>
      <c r="BQ1198" s="1">
        <f t="shared" ca="1" si="272"/>
        <v>0</v>
      </c>
      <c r="BR1198" s="1">
        <f t="shared" ca="1" si="273"/>
        <v>0</v>
      </c>
      <c r="BS1198" s="1">
        <f t="shared" ca="1" si="274"/>
        <v>0</v>
      </c>
      <c r="BT1198" s="1">
        <f t="shared" ca="1" si="275"/>
        <v>0</v>
      </c>
      <c r="BU1198" s="1">
        <f t="shared" ca="1" si="276"/>
        <v>0</v>
      </c>
      <c r="BV1198" s="1">
        <f t="shared" ca="1" si="277"/>
        <v>0</v>
      </c>
      <c r="BW1198" s="1">
        <f t="shared" ca="1" si="278"/>
        <v>0</v>
      </c>
      <c r="BX1198" s="1">
        <f t="shared" ca="1" si="279"/>
        <v>0</v>
      </c>
      <c r="BY1198" s="1">
        <f t="shared" ca="1" si="280"/>
        <v>0</v>
      </c>
      <c r="BZ1198" s="1">
        <f t="shared" ca="1" si="281"/>
        <v>0</v>
      </c>
      <c r="CA1198" s="1">
        <f t="shared" ca="1" si="282"/>
        <v>0</v>
      </c>
      <c r="CB1198" s="1">
        <f t="shared" ca="1" si="283"/>
        <v>0</v>
      </c>
      <c r="CC1198" s="1">
        <f t="shared" ca="1" si="284"/>
        <v>0</v>
      </c>
    </row>
    <row r="1199" spans="1:81" hidden="1" x14ac:dyDescent="0.25">
      <c r="A1199" s="1" t="s">
        <v>253</v>
      </c>
      <c r="B1199" s="1" t="s">
        <v>254</v>
      </c>
      <c r="C1199" s="1" t="s">
        <v>62</v>
      </c>
      <c r="D1199" s="1" t="s">
        <v>202</v>
      </c>
      <c r="E1199" s="1" t="s">
        <v>94</v>
      </c>
      <c r="F1199">
        <v>1</v>
      </c>
      <c r="G1199">
        <v>0</v>
      </c>
      <c r="H1199">
        <v>0</v>
      </c>
      <c r="I1199">
        <v>0</v>
      </c>
      <c r="J1199">
        <v>0</v>
      </c>
      <c r="BI1199" s="3">
        <v>2</v>
      </c>
      <c r="BJ1199" s="3" t="str">
        <f t="array" ref="BJ1199">IF(C1199="yes",VLOOKUP(BI1199&amp;D1199,CHOOSE({1,2},Schedule_2015!$A$2:$A$257&amp;Schedule_2015!$B$2:$B$257,Schedule_2015!$C$2:$C$257),2,0),VLOOKUP(BI1199&amp;D1199,CHOOSE({1,2},Schedule_2015!$A$2:$A$257&amp;Schedule_2015!$C$2:$C$257,Schedule_2015!$B$2:$B$257),2,0))</f>
        <v>DAL</v>
      </c>
      <c r="BK1199" s="3">
        <f>VLOOKUP(BJ1199,Def!$A$2:$Z$34,23,0)</f>
        <v>113.4</v>
      </c>
      <c r="BL1199" s="3">
        <f>VLOOKUP(BJ1199,Def!$A$2:$Z$34,16,0)</f>
        <v>235.4</v>
      </c>
      <c r="BM1199" s="3">
        <f>VLOOKUP(BJ1199,Def!$A$2:$Z$34,17,0)</f>
        <v>5</v>
      </c>
      <c r="BN1199" s="3">
        <f>VLOOKUP(BJ1199,Def!$A$2:$Z$34,24,0)</f>
        <v>3</v>
      </c>
      <c r="BO1199" s="1">
        <f t="shared" ca="1" si="270"/>
        <v>0</v>
      </c>
      <c r="BP1199" s="1">
        <f t="shared" ca="1" si="271"/>
        <v>0</v>
      </c>
      <c r="BQ1199" s="1">
        <f t="shared" ca="1" si="272"/>
        <v>0</v>
      </c>
      <c r="BR1199" s="1">
        <f t="shared" ca="1" si="273"/>
        <v>0</v>
      </c>
      <c r="BS1199" s="1">
        <f t="shared" ca="1" si="274"/>
        <v>0</v>
      </c>
      <c r="BT1199" s="1">
        <f t="shared" ca="1" si="275"/>
        <v>0</v>
      </c>
      <c r="BU1199" s="1">
        <f t="shared" ca="1" si="276"/>
        <v>0</v>
      </c>
      <c r="BV1199" s="1">
        <f t="shared" ca="1" si="277"/>
        <v>0</v>
      </c>
      <c r="BW1199" s="1">
        <f t="shared" ca="1" si="278"/>
        <v>0</v>
      </c>
      <c r="BX1199" s="1">
        <f t="shared" ca="1" si="279"/>
        <v>0</v>
      </c>
      <c r="BY1199" s="1">
        <f t="shared" ca="1" si="280"/>
        <v>0</v>
      </c>
      <c r="BZ1199" s="1">
        <f t="shared" ca="1" si="281"/>
        <v>0</v>
      </c>
      <c r="CA1199" s="1">
        <f t="shared" ca="1" si="282"/>
        <v>0</v>
      </c>
      <c r="CB1199" s="1">
        <f t="shared" ca="1" si="283"/>
        <v>0</v>
      </c>
      <c r="CC1199" s="1">
        <f t="shared" ca="1" si="284"/>
        <v>0</v>
      </c>
    </row>
    <row r="1200" spans="1:81" hidden="1" x14ac:dyDescent="0.25">
      <c r="A1200" s="1" t="s">
        <v>255</v>
      </c>
      <c r="B1200" s="1" t="s">
        <v>256</v>
      </c>
      <c r="C1200" s="1" t="s">
        <v>62</v>
      </c>
      <c r="D1200" s="1" t="s">
        <v>202</v>
      </c>
      <c r="E1200" s="1" t="s">
        <v>187</v>
      </c>
      <c r="F1200">
        <v>1</v>
      </c>
      <c r="G1200">
        <v>0</v>
      </c>
      <c r="H1200">
        <v>0</v>
      </c>
      <c r="I1200">
        <v>0</v>
      </c>
      <c r="J1200">
        <v>4</v>
      </c>
      <c r="BI1200" s="3">
        <v>2</v>
      </c>
      <c r="BJ1200" s="3" t="str">
        <f t="array" ref="BJ1200">IF(C1200="yes",VLOOKUP(BI1200&amp;D1200,CHOOSE({1,2},Schedule_2015!$A$2:$A$257&amp;Schedule_2015!$B$2:$B$257,Schedule_2015!$C$2:$C$257),2,0),VLOOKUP(BI1200&amp;D1200,CHOOSE({1,2},Schedule_2015!$A$2:$A$257&amp;Schedule_2015!$C$2:$C$257,Schedule_2015!$B$2:$B$257),2,0))</f>
        <v>DAL</v>
      </c>
      <c r="BK1200" s="3">
        <f>VLOOKUP(BJ1200,Def!$A$2:$Z$34,23,0)</f>
        <v>113.4</v>
      </c>
      <c r="BL1200" s="3">
        <f>VLOOKUP(BJ1200,Def!$A$2:$Z$34,16,0)</f>
        <v>235.4</v>
      </c>
      <c r="BM1200" s="3">
        <f>VLOOKUP(BJ1200,Def!$A$2:$Z$34,17,0)</f>
        <v>5</v>
      </c>
      <c r="BN1200" s="3">
        <f>VLOOKUP(BJ1200,Def!$A$2:$Z$34,24,0)</f>
        <v>3</v>
      </c>
      <c r="BO1200" s="1">
        <f t="shared" ca="1" si="270"/>
        <v>0</v>
      </c>
      <c r="BP1200" s="1">
        <f t="shared" ca="1" si="271"/>
        <v>0</v>
      </c>
      <c r="BQ1200" s="1">
        <f t="shared" ca="1" si="272"/>
        <v>0</v>
      </c>
      <c r="BR1200" s="1">
        <f t="shared" ca="1" si="273"/>
        <v>0</v>
      </c>
      <c r="BS1200" s="1">
        <f t="shared" ca="1" si="274"/>
        <v>0</v>
      </c>
      <c r="BT1200" s="1">
        <f t="shared" ca="1" si="275"/>
        <v>0</v>
      </c>
      <c r="BU1200" s="1">
        <f t="shared" ca="1" si="276"/>
        <v>0</v>
      </c>
      <c r="BV1200" s="1">
        <f t="shared" ca="1" si="277"/>
        <v>0</v>
      </c>
      <c r="BW1200" s="1">
        <f t="shared" ca="1" si="278"/>
        <v>0</v>
      </c>
      <c r="BX1200" s="1">
        <f t="shared" ca="1" si="279"/>
        <v>0</v>
      </c>
      <c r="BY1200" s="1">
        <f t="shared" ca="1" si="280"/>
        <v>0</v>
      </c>
      <c r="BZ1200" s="1">
        <f t="shared" ca="1" si="281"/>
        <v>0</v>
      </c>
      <c r="CA1200" s="1">
        <f t="shared" ca="1" si="282"/>
        <v>0</v>
      </c>
      <c r="CB1200" s="1">
        <f t="shared" ca="1" si="283"/>
        <v>0</v>
      </c>
      <c r="CC1200" s="1">
        <f t="shared" ca="1" si="284"/>
        <v>0</v>
      </c>
    </row>
    <row r="1201" spans="1:81" hidden="1" x14ac:dyDescent="0.25">
      <c r="A1201" s="1" t="s">
        <v>2416</v>
      </c>
      <c r="B1201" s="1" t="s">
        <v>2417</v>
      </c>
      <c r="C1201" s="1" t="s">
        <v>62</v>
      </c>
      <c r="D1201" s="1" t="s">
        <v>202</v>
      </c>
      <c r="E1201" s="1" t="s">
        <v>115</v>
      </c>
      <c r="F1201">
        <v>0</v>
      </c>
      <c r="G1201">
        <v>0</v>
      </c>
      <c r="H1201">
        <v>0</v>
      </c>
      <c r="I1201">
        <v>0</v>
      </c>
      <c r="J1201">
        <v>7</v>
      </c>
      <c r="BI1201" s="3">
        <v>2</v>
      </c>
      <c r="BJ1201" s="3" t="str">
        <f t="array" ref="BJ1201">IF(C1201="yes",VLOOKUP(BI1201&amp;D1201,CHOOSE({1,2},Schedule_2015!$A$2:$A$257&amp;Schedule_2015!$B$2:$B$257,Schedule_2015!$C$2:$C$257),2,0),VLOOKUP(BI1201&amp;D1201,CHOOSE({1,2},Schedule_2015!$A$2:$A$257&amp;Schedule_2015!$C$2:$C$257,Schedule_2015!$B$2:$B$257),2,0))</f>
        <v>DAL</v>
      </c>
      <c r="BK1201" s="3">
        <f>VLOOKUP(BJ1201,Def!$A$2:$Z$34,23,0)</f>
        <v>113.4</v>
      </c>
      <c r="BL1201" s="3">
        <f>VLOOKUP(BJ1201,Def!$A$2:$Z$34,16,0)</f>
        <v>235.4</v>
      </c>
      <c r="BM1201" s="3">
        <f>VLOOKUP(BJ1201,Def!$A$2:$Z$34,17,0)</f>
        <v>5</v>
      </c>
      <c r="BN1201" s="3">
        <f>VLOOKUP(BJ1201,Def!$A$2:$Z$34,24,0)</f>
        <v>3</v>
      </c>
      <c r="BO1201" s="1">
        <f t="shared" ca="1" si="270"/>
        <v>0</v>
      </c>
      <c r="BP1201" s="1">
        <f t="shared" ca="1" si="271"/>
        <v>0</v>
      </c>
      <c r="BQ1201" s="1">
        <f t="shared" ca="1" si="272"/>
        <v>0</v>
      </c>
      <c r="BR1201" s="1">
        <f t="shared" ca="1" si="273"/>
        <v>0</v>
      </c>
      <c r="BS1201" s="1">
        <f t="shared" ca="1" si="274"/>
        <v>0</v>
      </c>
      <c r="BT1201" s="1">
        <f t="shared" ca="1" si="275"/>
        <v>0</v>
      </c>
      <c r="BU1201" s="1">
        <f t="shared" ca="1" si="276"/>
        <v>0</v>
      </c>
      <c r="BV1201" s="1">
        <f t="shared" ca="1" si="277"/>
        <v>0</v>
      </c>
      <c r="BW1201" s="1">
        <f t="shared" ca="1" si="278"/>
        <v>0</v>
      </c>
      <c r="BX1201" s="1">
        <f t="shared" ca="1" si="279"/>
        <v>0</v>
      </c>
      <c r="BY1201" s="1">
        <f t="shared" ca="1" si="280"/>
        <v>0</v>
      </c>
      <c r="BZ1201" s="1">
        <f t="shared" ca="1" si="281"/>
        <v>0</v>
      </c>
      <c r="CA1201" s="1">
        <f t="shared" ca="1" si="282"/>
        <v>0</v>
      </c>
      <c r="CB1201" s="1">
        <f t="shared" ca="1" si="283"/>
        <v>0</v>
      </c>
      <c r="CC1201" s="1">
        <f t="shared" ca="1" si="284"/>
        <v>0</v>
      </c>
    </row>
    <row r="1202" spans="1:81" hidden="1" x14ac:dyDescent="0.25">
      <c r="A1202" s="1" t="s">
        <v>2524</v>
      </c>
      <c r="B1202" s="1" t="s">
        <v>1427</v>
      </c>
      <c r="C1202" s="1" t="s">
        <v>135</v>
      </c>
      <c r="D1202" s="1" t="s">
        <v>1396</v>
      </c>
      <c r="E1202" s="1" t="s">
        <v>100</v>
      </c>
      <c r="F1202">
        <v>0</v>
      </c>
      <c r="G1202">
        <v>0</v>
      </c>
      <c r="H1202">
        <v>0</v>
      </c>
      <c r="I1202">
        <v>0</v>
      </c>
      <c r="J1202">
        <v>6</v>
      </c>
      <c r="K1202">
        <v>0</v>
      </c>
      <c r="L1202">
        <v>0</v>
      </c>
      <c r="M1202">
        <v>0</v>
      </c>
      <c r="N1202">
        <v>1</v>
      </c>
      <c r="O1202">
        <v>57</v>
      </c>
      <c r="BI1202" s="3">
        <v>1</v>
      </c>
      <c r="BJ1202" s="3" t="str">
        <f t="array" ref="BJ1202">IF(C1202="yes",VLOOKUP(BI1202&amp;D1202,CHOOSE({1,2},Schedule_2015!$A$2:$A$257&amp;Schedule_2015!$B$2:$B$257,Schedule_2015!$C$2:$C$257),2,0),VLOOKUP(BI1202&amp;D1202,CHOOSE({1,2},Schedule_2015!$A$2:$A$257&amp;Schedule_2015!$C$2:$C$257,Schedule_2015!$B$2:$B$257),2,0))</f>
        <v>DAL</v>
      </c>
      <c r="BK1202" s="3">
        <f>VLOOKUP(BJ1202,Def!$A$2:$Z$34,23,0)</f>
        <v>113.4</v>
      </c>
      <c r="BL1202" s="3">
        <f>VLOOKUP(BJ1202,Def!$A$2:$Z$34,16,0)</f>
        <v>235.4</v>
      </c>
      <c r="BM1202" s="3">
        <f>VLOOKUP(BJ1202,Def!$A$2:$Z$34,17,0)</f>
        <v>5</v>
      </c>
      <c r="BN1202" s="3">
        <f>VLOOKUP(BJ1202,Def!$A$2:$Z$34,24,0)</f>
        <v>3</v>
      </c>
      <c r="BO1202" s="1">
        <f t="shared" ca="1" si="270"/>
        <v>0</v>
      </c>
      <c r="BP1202" s="1">
        <f t="shared" ca="1" si="271"/>
        <v>0</v>
      </c>
      <c r="BQ1202" s="1">
        <f t="shared" ca="1" si="272"/>
        <v>0</v>
      </c>
      <c r="BR1202" s="1">
        <f t="shared" ca="1" si="273"/>
        <v>0</v>
      </c>
      <c r="BS1202" s="1">
        <f t="shared" ca="1" si="274"/>
        <v>0</v>
      </c>
      <c r="BT1202" s="1">
        <f t="shared" ca="1" si="275"/>
        <v>0</v>
      </c>
      <c r="BU1202" s="1">
        <f t="shared" ca="1" si="276"/>
        <v>0</v>
      </c>
      <c r="BV1202" s="1">
        <f t="shared" ca="1" si="277"/>
        <v>0</v>
      </c>
      <c r="BW1202" s="1">
        <f t="shared" ca="1" si="278"/>
        <v>0</v>
      </c>
      <c r="BX1202" s="1">
        <f t="shared" ca="1" si="279"/>
        <v>0</v>
      </c>
      <c r="BY1202" s="1">
        <f t="shared" ca="1" si="280"/>
        <v>0</v>
      </c>
      <c r="BZ1202" s="1">
        <f t="shared" ca="1" si="281"/>
        <v>0</v>
      </c>
      <c r="CA1202" s="1">
        <f t="shared" ca="1" si="282"/>
        <v>0</v>
      </c>
      <c r="CB1202" s="1">
        <f t="shared" ca="1" si="283"/>
        <v>0</v>
      </c>
      <c r="CC1202" s="1">
        <f t="shared" ca="1" si="284"/>
        <v>0</v>
      </c>
    </row>
    <row r="1203" spans="1:81" hidden="1" x14ac:dyDescent="0.25">
      <c r="A1203" s="1" t="s">
        <v>1414</v>
      </c>
      <c r="B1203" s="1" t="s">
        <v>1415</v>
      </c>
      <c r="C1203" s="1" t="s">
        <v>135</v>
      </c>
      <c r="D1203" s="1" t="s">
        <v>1396</v>
      </c>
      <c r="E1203" s="1" t="s">
        <v>88</v>
      </c>
      <c r="P1203">
        <v>4</v>
      </c>
      <c r="Q1203">
        <v>4</v>
      </c>
      <c r="R1203">
        <v>50</v>
      </c>
      <c r="S1203">
        <v>12</v>
      </c>
      <c r="T1203">
        <v>2</v>
      </c>
      <c r="U1203">
        <v>0</v>
      </c>
      <c r="V1203">
        <v>2</v>
      </c>
      <c r="W1203">
        <v>0</v>
      </c>
      <c r="X1203">
        <v>2</v>
      </c>
      <c r="BI1203" s="3">
        <v>1</v>
      </c>
      <c r="BJ1203" s="3" t="str">
        <f t="array" ref="BJ1203">IF(C1203="yes",VLOOKUP(BI1203&amp;D1203,CHOOSE({1,2},Schedule_2015!$A$2:$A$257&amp;Schedule_2015!$B$2:$B$257,Schedule_2015!$C$2:$C$257),2,0),VLOOKUP(BI1203&amp;D1203,CHOOSE({1,2},Schedule_2015!$A$2:$A$257&amp;Schedule_2015!$C$2:$C$257,Schedule_2015!$B$2:$B$257),2,0))</f>
        <v>DAL</v>
      </c>
      <c r="BK1203" s="3">
        <f>VLOOKUP(BJ1203,Def!$A$2:$Z$34,23,0)</f>
        <v>113.4</v>
      </c>
      <c r="BL1203" s="3">
        <f>VLOOKUP(BJ1203,Def!$A$2:$Z$34,16,0)</f>
        <v>235.4</v>
      </c>
      <c r="BM1203" s="3">
        <f>VLOOKUP(BJ1203,Def!$A$2:$Z$34,17,0)</f>
        <v>5</v>
      </c>
      <c r="BN1203" s="3">
        <f>VLOOKUP(BJ1203,Def!$A$2:$Z$34,24,0)</f>
        <v>3</v>
      </c>
      <c r="BO1203" s="1">
        <f t="shared" ca="1" si="270"/>
        <v>0</v>
      </c>
      <c r="BP1203" s="1">
        <f t="shared" ca="1" si="271"/>
        <v>0</v>
      </c>
      <c r="BQ1203" s="1">
        <f t="shared" ca="1" si="272"/>
        <v>0</v>
      </c>
      <c r="BR1203" s="1">
        <f t="shared" ca="1" si="273"/>
        <v>0</v>
      </c>
      <c r="BS1203" s="1">
        <f t="shared" ca="1" si="274"/>
        <v>0</v>
      </c>
      <c r="BT1203" s="1">
        <f t="shared" ca="1" si="275"/>
        <v>0</v>
      </c>
      <c r="BU1203" s="1">
        <f t="shared" ca="1" si="276"/>
        <v>0</v>
      </c>
      <c r="BV1203" s="1">
        <f t="shared" ca="1" si="277"/>
        <v>0</v>
      </c>
      <c r="BW1203" s="1">
        <f t="shared" ca="1" si="278"/>
        <v>0</v>
      </c>
      <c r="BX1203" s="1">
        <f t="shared" ca="1" si="279"/>
        <v>0</v>
      </c>
      <c r="BY1203" s="1">
        <f t="shared" ca="1" si="280"/>
        <v>0</v>
      </c>
      <c r="BZ1203" s="1">
        <f t="shared" ca="1" si="281"/>
        <v>0</v>
      </c>
      <c r="CA1203" s="1">
        <f t="shared" ca="1" si="282"/>
        <v>0</v>
      </c>
      <c r="CB1203" s="1">
        <f t="shared" ca="1" si="283"/>
        <v>0</v>
      </c>
      <c r="CC1203" s="1">
        <f t="shared" ca="1" si="284"/>
        <v>0</v>
      </c>
    </row>
    <row r="1204" spans="1:81" hidden="1" x14ac:dyDescent="0.25">
      <c r="A1204" s="1" t="s">
        <v>1416</v>
      </c>
      <c r="B1204" s="1" t="s">
        <v>1417</v>
      </c>
      <c r="C1204" s="1" t="s">
        <v>135</v>
      </c>
      <c r="D1204" s="1" t="s">
        <v>1396</v>
      </c>
      <c r="E1204" s="1" t="s">
        <v>91</v>
      </c>
      <c r="AK1204">
        <v>46</v>
      </c>
      <c r="AL1204">
        <v>3</v>
      </c>
      <c r="AM1204">
        <v>63</v>
      </c>
      <c r="AN1204">
        <v>4</v>
      </c>
      <c r="AO1204">
        <v>179</v>
      </c>
      <c r="BI1204" s="3">
        <v>1</v>
      </c>
      <c r="BJ1204" s="3" t="str">
        <f t="array" ref="BJ1204">IF(C1204="yes",VLOOKUP(BI1204&amp;D1204,CHOOSE({1,2},Schedule_2015!$A$2:$A$257&amp;Schedule_2015!$B$2:$B$257,Schedule_2015!$C$2:$C$257),2,0),VLOOKUP(BI1204&amp;D1204,CHOOSE({1,2},Schedule_2015!$A$2:$A$257&amp;Schedule_2015!$C$2:$C$257,Schedule_2015!$B$2:$B$257),2,0))</f>
        <v>DAL</v>
      </c>
      <c r="BK1204" s="3">
        <f>VLOOKUP(BJ1204,Def!$A$2:$Z$34,23,0)</f>
        <v>113.4</v>
      </c>
      <c r="BL1204" s="3">
        <f>VLOOKUP(BJ1204,Def!$A$2:$Z$34,16,0)</f>
        <v>235.4</v>
      </c>
      <c r="BM1204" s="3">
        <f>VLOOKUP(BJ1204,Def!$A$2:$Z$34,17,0)</f>
        <v>5</v>
      </c>
      <c r="BN1204" s="3">
        <f>VLOOKUP(BJ1204,Def!$A$2:$Z$34,24,0)</f>
        <v>3</v>
      </c>
      <c r="BO1204" s="1">
        <f t="shared" ca="1" si="270"/>
        <v>0</v>
      </c>
      <c r="BP1204" s="1">
        <f t="shared" ca="1" si="271"/>
        <v>0</v>
      </c>
      <c r="BQ1204" s="1">
        <f t="shared" ca="1" si="272"/>
        <v>0</v>
      </c>
      <c r="BR1204" s="1">
        <f t="shared" ca="1" si="273"/>
        <v>0</v>
      </c>
      <c r="BS1204" s="1">
        <f t="shared" ca="1" si="274"/>
        <v>0</v>
      </c>
      <c r="BT1204" s="1">
        <f t="shared" ca="1" si="275"/>
        <v>0</v>
      </c>
      <c r="BU1204" s="1">
        <f t="shared" ca="1" si="276"/>
        <v>0</v>
      </c>
      <c r="BV1204" s="1">
        <f t="shared" ca="1" si="277"/>
        <v>0</v>
      </c>
      <c r="BW1204" s="1">
        <f t="shared" ca="1" si="278"/>
        <v>0</v>
      </c>
      <c r="BX1204" s="1">
        <f t="shared" ca="1" si="279"/>
        <v>0</v>
      </c>
      <c r="BY1204" s="1">
        <f t="shared" ca="1" si="280"/>
        <v>0</v>
      </c>
      <c r="BZ1204" s="1">
        <f t="shared" ca="1" si="281"/>
        <v>0</v>
      </c>
      <c r="CA1204" s="1">
        <f t="shared" ca="1" si="282"/>
        <v>0</v>
      </c>
      <c r="CB1204" s="1">
        <f t="shared" ca="1" si="283"/>
        <v>0</v>
      </c>
      <c r="CC1204" s="1">
        <f t="shared" ca="1" si="284"/>
        <v>0</v>
      </c>
    </row>
    <row r="1205" spans="1:81" hidden="1" x14ac:dyDescent="0.25">
      <c r="A1205" s="1" t="s">
        <v>1932</v>
      </c>
      <c r="B1205" s="1" t="s">
        <v>1933</v>
      </c>
      <c r="C1205" s="1" t="s">
        <v>135</v>
      </c>
      <c r="D1205" s="1" t="s">
        <v>1396</v>
      </c>
      <c r="E1205" s="1" t="s">
        <v>105</v>
      </c>
      <c r="F1205">
        <v>3</v>
      </c>
      <c r="G1205">
        <v>0</v>
      </c>
      <c r="H1205">
        <v>0</v>
      </c>
      <c r="I1205">
        <v>0</v>
      </c>
      <c r="J1205">
        <v>2</v>
      </c>
      <c r="BI1205" s="3">
        <v>1</v>
      </c>
      <c r="BJ1205" s="3" t="str">
        <f t="array" ref="BJ1205">IF(C1205="yes",VLOOKUP(BI1205&amp;D1205,CHOOSE({1,2},Schedule_2015!$A$2:$A$257&amp;Schedule_2015!$B$2:$B$257,Schedule_2015!$C$2:$C$257),2,0),VLOOKUP(BI1205&amp;D1205,CHOOSE({1,2},Schedule_2015!$A$2:$A$257&amp;Schedule_2015!$C$2:$C$257,Schedule_2015!$B$2:$B$257),2,0))</f>
        <v>DAL</v>
      </c>
      <c r="BK1205" s="3">
        <f>VLOOKUP(BJ1205,Def!$A$2:$Z$34,23,0)</f>
        <v>113.4</v>
      </c>
      <c r="BL1205" s="3">
        <f>VLOOKUP(BJ1205,Def!$A$2:$Z$34,16,0)</f>
        <v>235.4</v>
      </c>
      <c r="BM1205" s="3">
        <f>VLOOKUP(BJ1205,Def!$A$2:$Z$34,17,0)</f>
        <v>5</v>
      </c>
      <c r="BN1205" s="3">
        <f>VLOOKUP(BJ1205,Def!$A$2:$Z$34,24,0)</f>
        <v>3</v>
      </c>
      <c r="BO1205" s="1">
        <f t="shared" ca="1" si="270"/>
        <v>0</v>
      </c>
      <c r="BP1205" s="1">
        <f t="shared" ca="1" si="271"/>
        <v>0</v>
      </c>
      <c r="BQ1205" s="1">
        <f t="shared" ca="1" si="272"/>
        <v>0</v>
      </c>
      <c r="BR1205" s="1">
        <f t="shared" ca="1" si="273"/>
        <v>0</v>
      </c>
      <c r="BS1205" s="1">
        <f t="shared" ca="1" si="274"/>
        <v>0</v>
      </c>
      <c r="BT1205" s="1">
        <f t="shared" ca="1" si="275"/>
        <v>0</v>
      </c>
      <c r="BU1205" s="1">
        <f t="shared" ca="1" si="276"/>
        <v>0</v>
      </c>
      <c r="BV1205" s="1">
        <f t="shared" ca="1" si="277"/>
        <v>0</v>
      </c>
      <c r="BW1205" s="1">
        <f t="shared" ca="1" si="278"/>
        <v>0</v>
      </c>
      <c r="BX1205" s="1">
        <f t="shared" ca="1" si="279"/>
        <v>0</v>
      </c>
      <c r="BY1205" s="1">
        <f t="shared" ca="1" si="280"/>
        <v>0</v>
      </c>
      <c r="BZ1205" s="1">
        <f t="shared" ca="1" si="281"/>
        <v>0</v>
      </c>
      <c r="CA1205" s="1">
        <f t="shared" ca="1" si="282"/>
        <v>0</v>
      </c>
      <c r="CB1205" s="1">
        <f t="shared" ca="1" si="283"/>
        <v>0</v>
      </c>
      <c r="CC1205" s="1">
        <f t="shared" ca="1" si="284"/>
        <v>0</v>
      </c>
    </row>
    <row r="1206" spans="1:81" hidden="1" x14ac:dyDescent="0.25">
      <c r="A1206" s="1" t="s">
        <v>1424</v>
      </c>
      <c r="B1206" s="1" t="s">
        <v>1425</v>
      </c>
      <c r="C1206" s="1" t="s">
        <v>135</v>
      </c>
      <c r="D1206" s="1" t="s">
        <v>1396</v>
      </c>
      <c r="E1206" s="1" t="s">
        <v>105</v>
      </c>
      <c r="F1206">
        <v>0</v>
      </c>
      <c r="G1206">
        <v>0</v>
      </c>
      <c r="H1206">
        <v>0</v>
      </c>
      <c r="I1206">
        <v>0</v>
      </c>
      <c r="J1206">
        <v>1</v>
      </c>
      <c r="BI1206" s="3">
        <v>1</v>
      </c>
      <c r="BJ1206" s="3" t="str">
        <f t="array" ref="BJ1206">IF(C1206="yes",VLOOKUP(BI1206&amp;D1206,CHOOSE({1,2},Schedule_2015!$A$2:$A$257&amp;Schedule_2015!$B$2:$B$257,Schedule_2015!$C$2:$C$257),2,0),VLOOKUP(BI1206&amp;D1206,CHOOSE({1,2},Schedule_2015!$A$2:$A$257&amp;Schedule_2015!$C$2:$C$257,Schedule_2015!$B$2:$B$257),2,0))</f>
        <v>DAL</v>
      </c>
      <c r="BK1206" s="3">
        <f>VLOOKUP(BJ1206,Def!$A$2:$Z$34,23,0)</f>
        <v>113.4</v>
      </c>
      <c r="BL1206" s="3">
        <f>VLOOKUP(BJ1206,Def!$A$2:$Z$34,16,0)</f>
        <v>235.4</v>
      </c>
      <c r="BM1206" s="3">
        <f>VLOOKUP(BJ1206,Def!$A$2:$Z$34,17,0)</f>
        <v>5</v>
      </c>
      <c r="BN1206" s="3">
        <f>VLOOKUP(BJ1206,Def!$A$2:$Z$34,24,0)</f>
        <v>3</v>
      </c>
      <c r="BO1206" s="1">
        <f t="shared" ca="1" si="270"/>
        <v>0</v>
      </c>
      <c r="BP1206" s="1">
        <f t="shared" ca="1" si="271"/>
        <v>0</v>
      </c>
      <c r="BQ1206" s="1">
        <f t="shared" ca="1" si="272"/>
        <v>0</v>
      </c>
      <c r="BR1206" s="1">
        <f t="shared" ca="1" si="273"/>
        <v>0</v>
      </c>
      <c r="BS1206" s="1">
        <f t="shared" ca="1" si="274"/>
        <v>0</v>
      </c>
      <c r="BT1206" s="1">
        <f t="shared" ca="1" si="275"/>
        <v>0</v>
      </c>
      <c r="BU1206" s="1">
        <f t="shared" ca="1" si="276"/>
        <v>0</v>
      </c>
      <c r="BV1206" s="1">
        <f t="shared" ca="1" si="277"/>
        <v>0</v>
      </c>
      <c r="BW1206" s="1">
        <f t="shared" ca="1" si="278"/>
        <v>0</v>
      </c>
      <c r="BX1206" s="1">
        <f t="shared" ca="1" si="279"/>
        <v>0</v>
      </c>
      <c r="BY1206" s="1">
        <f t="shared" ca="1" si="280"/>
        <v>0</v>
      </c>
      <c r="BZ1206" s="1">
        <f t="shared" ca="1" si="281"/>
        <v>0</v>
      </c>
      <c r="CA1206" s="1">
        <f t="shared" ca="1" si="282"/>
        <v>0</v>
      </c>
      <c r="CB1206" s="1">
        <f t="shared" ca="1" si="283"/>
        <v>0</v>
      </c>
      <c r="CC1206" s="1">
        <f t="shared" ca="1" si="284"/>
        <v>0</v>
      </c>
    </row>
    <row r="1207" spans="1:81" hidden="1" x14ac:dyDescent="0.25">
      <c r="A1207" s="1" t="s">
        <v>1428</v>
      </c>
      <c r="B1207" s="1" t="s">
        <v>1429</v>
      </c>
      <c r="C1207" s="1" t="s">
        <v>135</v>
      </c>
      <c r="D1207" s="1" t="s">
        <v>1396</v>
      </c>
      <c r="E1207" s="1" t="s">
        <v>112</v>
      </c>
      <c r="F1207">
        <v>0</v>
      </c>
      <c r="G1207">
        <v>0</v>
      </c>
      <c r="H1207">
        <v>0</v>
      </c>
      <c r="I1207">
        <v>0</v>
      </c>
      <c r="J1207">
        <v>1</v>
      </c>
      <c r="BI1207" s="3">
        <v>1</v>
      </c>
      <c r="BJ1207" s="3" t="str">
        <f t="array" ref="BJ1207">IF(C1207="yes",VLOOKUP(BI1207&amp;D1207,CHOOSE({1,2},Schedule_2015!$A$2:$A$257&amp;Schedule_2015!$B$2:$B$257,Schedule_2015!$C$2:$C$257),2,0),VLOOKUP(BI1207&amp;D1207,CHOOSE({1,2},Schedule_2015!$A$2:$A$257&amp;Schedule_2015!$C$2:$C$257,Schedule_2015!$B$2:$B$257),2,0))</f>
        <v>DAL</v>
      </c>
      <c r="BK1207" s="3">
        <f>VLOOKUP(BJ1207,Def!$A$2:$Z$34,23,0)</f>
        <v>113.4</v>
      </c>
      <c r="BL1207" s="3">
        <f>VLOOKUP(BJ1207,Def!$A$2:$Z$34,16,0)</f>
        <v>235.4</v>
      </c>
      <c r="BM1207" s="3">
        <f>VLOOKUP(BJ1207,Def!$A$2:$Z$34,17,0)</f>
        <v>5</v>
      </c>
      <c r="BN1207" s="3">
        <f>VLOOKUP(BJ1207,Def!$A$2:$Z$34,24,0)</f>
        <v>3</v>
      </c>
      <c r="BO1207" s="1">
        <f t="shared" ca="1" si="270"/>
        <v>0</v>
      </c>
      <c r="BP1207" s="1">
        <f t="shared" ca="1" si="271"/>
        <v>0</v>
      </c>
      <c r="BQ1207" s="1">
        <f t="shared" ca="1" si="272"/>
        <v>0</v>
      </c>
      <c r="BR1207" s="1">
        <f t="shared" ca="1" si="273"/>
        <v>0</v>
      </c>
      <c r="BS1207" s="1">
        <f t="shared" ca="1" si="274"/>
        <v>0</v>
      </c>
      <c r="BT1207" s="1">
        <f t="shared" ca="1" si="275"/>
        <v>0</v>
      </c>
      <c r="BU1207" s="1">
        <f t="shared" ca="1" si="276"/>
        <v>0</v>
      </c>
      <c r="BV1207" s="1">
        <f t="shared" ca="1" si="277"/>
        <v>0</v>
      </c>
      <c r="BW1207" s="1">
        <f t="shared" ca="1" si="278"/>
        <v>0</v>
      </c>
      <c r="BX1207" s="1">
        <f t="shared" ca="1" si="279"/>
        <v>0</v>
      </c>
      <c r="BY1207" s="1">
        <f t="shared" ca="1" si="280"/>
        <v>0</v>
      </c>
      <c r="BZ1207" s="1">
        <f t="shared" ca="1" si="281"/>
        <v>0</v>
      </c>
      <c r="CA1207" s="1">
        <f t="shared" ca="1" si="282"/>
        <v>0</v>
      </c>
      <c r="CB1207" s="1">
        <f t="shared" ca="1" si="283"/>
        <v>0</v>
      </c>
      <c r="CC1207" s="1">
        <f t="shared" ca="1" si="284"/>
        <v>0</v>
      </c>
    </row>
    <row r="1208" spans="1:81" hidden="1" x14ac:dyDescent="0.25">
      <c r="A1208" s="1" t="s">
        <v>1430</v>
      </c>
      <c r="B1208" s="1" t="s">
        <v>1431</v>
      </c>
      <c r="C1208" s="1" t="s">
        <v>135</v>
      </c>
      <c r="D1208" s="1" t="s">
        <v>1396</v>
      </c>
      <c r="E1208" s="1" t="s">
        <v>112</v>
      </c>
      <c r="F1208">
        <v>0</v>
      </c>
      <c r="G1208">
        <v>0</v>
      </c>
      <c r="H1208">
        <v>0</v>
      </c>
      <c r="I1208">
        <v>0</v>
      </c>
      <c r="J1208">
        <v>1</v>
      </c>
      <c r="BI1208" s="3">
        <v>1</v>
      </c>
      <c r="BJ1208" s="3" t="str">
        <f t="array" ref="BJ1208">IF(C1208="yes",VLOOKUP(BI1208&amp;D1208,CHOOSE({1,2},Schedule_2015!$A$2:$A$257&amp;Schedule_2015!$B$2:$B$257,Schedule_2015!$C$2:$C$257),2,0),VLOOKUP(BI1208&amp;D1208,CHOOSE({1,2},Schedule_2015!$A$2:$A$257&amp;Schedule_2015!$C$2:$C$257,Schedule_2015!$B$2:$B$257),2,0))</f>
        <v>DAL</v>
      </c>
      <c r="BK1208" s="3">
        <f>VLOOKUP(BJ1208,Def!$A$2:$Z$34,23,0)</f>
        <v>113.4</v>
      </c>
      <c r="BL1208" s="3">
        <f>VLOOKUP(BJ1208,Def!$A$2:$Z$34,16,0)</f>
        <v>235.4</v>
      </c>
      <c r="BM1208" s="3">
        <f>VLOOKUP(BJ1208,Def!$A$2:$Z$34,17,0)</f>
        <v>5</v>
      </c>
      <c r="BN1208" s="3">
        <f>VLOOKUP(BJ1208,Def!$A$2:$Z$34,24,0)</f>
        <v>3</v>
      </c>
      <c r="BO1208" s="1">
        <f t="shared" ca="1" si="270"/>
        <v>0</v>
      </c>
      <c r="BP1208" s="1">
        <f t="shared" ca="1" si="271"/>
        <v>0</v>
      </c>
      <c r="BQ1208" s="1">
        <f t="shared" ca="1" si="272"/>
        <v>0</v>
      </c>
      <c r="BR1208" s="1">
        <f t="shared" ca="1" si="273"/>
        <v>0</v>
      </c>
      <c r="BS1208" s="1">
        <f t="shared" ca="1" si="274"/>
        <v>0</v>
      </c>
      <c r="BT1208" s="1">
        <f t="shared" ca="1" si="275"/>
        <v>0</v>
      </c>
      <c r="BU1208" s="1">
        <f t="shared" ca="1" si="276"/>
        <v>0</v>
      </c>
      <c r="BV1208" s="1">
        <f t="shared" ca="1" si="277"/>
        <v>0</v>
      </c>
      <c r="BW1208" s="1">
        <f t="shared" ca="1" si="278"/>
        <v>0</v>
      </c>
      <c r="BX1208" s="1">
        <f t="shared" ca="1" si="279"/>
        <v>0</v>
      </c>
      <c r="BY1208" s="1">
        <f t="shared" ca="1" si="280"/>
        <v>0</v>
      </c>
      <c r="BZ1208" s="1">
        <f t="shared" ca="1" si="281"/>
        <v>0</v>
      </c>
      <c r="CA1208" s="1">
        <f t="shared" ca="1" si="282"/>
        <v>0</v>
      </c>
      <c r="CB1208" s="1">
        <f t="shared" ca="1" si="283"/>
        <v>0</v>
      </c>
      <c r="CC1208" s="1">
        <f t="shared" ca="1" si="284"/>
        <v>0</v>
      </c>
    </row>
    <row r="1209" spans="1:81" hidden="1" x14ac:dyDescent="0.25">
      <c r="A1209" s="1" t="s">
        <v>1934</v>
      </c>
      <c r="B1209" s="1" t="s">
        <v>1935</v>
      </c>
      <c r="C1209" s="1" t="s">
        <v>135</v>
      </c>
      <c r="D1209" s="1" t="s">
        <v>1396</v>
      </c>
      <c r="E1209" s="1" t="s">
        <v>94</v>
      </c>
      <c r="F1209">
        <v>2</v>
      </c>
      <c r="G1209">
        <v>0</v>
      </c>
      <c r="H1209">
        <v>0</v>
      </c>
      <c r="I1209">
        <v>0</v>
      </c>
      <c r="J1209">
        <v>1</v>
      </c>
      <c r="BI1209" s="3">
        <v>1</v>
      </c>
      <c r="BJ1209" s="3" t="str">
        <f t="array" ref="BJ1209">IF(C1209="yes",VLOOKUP(BI1209&amp;D1209,CHOOSE({1,2},Schedule_2015!$A$2:$A$257&amp;Schedule_2015!$B$2:$B$257,Schedule_2015!$C$2:$C$257),2,0),VLOOKUP(BI1209&amp;D1209,CHOOSE({1,2},Schedule_2015!$A$2:$A$257&amp;Schedule_2015!$C$2:$C$257,Schedule_2015!$B$2:$B$257),2,0))</f>
        <v>DAL</v>
      </c>
      <c r="BK1209" s="3">
        <f>VLOOKUP(BJ1209,Def!$A$2:$Z$34,23,0)</f>
        <v>113.4</v>
      </c>
      <c r="BL1209" s="3">
        <f>VLOOKUP(BJ1209,Def!$A$2:$Z$34,16,0)</f>
        <v>235.4</v>
      </c>
      <c r="BM1209" s="3">
        <f>VLOOKUP(BJ1209,Def!$A$2:$Z$34,17,0)</f>
        <v>5</v>
      </c>
      <c r="BN1209" s="3">
        <f>VLOOKUP(BJ1209,Def!$A$2:$Z$34,24,0)</f>
        <v>3</v>
      </c>
      <c r="BO1209" s="1">
        <f t="shared" ca="1" si="270"/>
        <v>0</v>
      </c>
      <c r="BP1209" s="1">
        <f t="shared" ca="1" si="271"/>
        <v>0</v>
      </c>
      <c r="BQ1209" s="1">
        <f t="shared" ca="1" si="272"/>
        <v>0</v>
      </c>
      <c r="BR1209" s="1">
        <f t="shared" ca="1" si="273"/>
        <v>0</v>
      </c>
      <c r="BS1209" s="1">
        <f t="shared" ca="1" si="274"/>
        <v>0</v>
      </c>
      <c r="BT1209" s="1">
        <f t="shared" ca="1" si="275"/>
        <v>0</v>
      </c>
      <c r="BU1209" s="1">
        <f t="shared" ca="1" si="276"/>
        <v>0</v>
      </c>
      <c r="BV1209" s="1">
        <f t="shared" ca="1" si="277"/>
        <v>0</v>
      </c>
      <c r="BW1209" s="1">
        <f t="shared" ca="1" si="278"/>
        <v>0</v>
      </c>
      <c r="BX1209" s="1">
        <f t="shared" ca="1" si="279"/>
        <v>0</v>
      </c>
      <c r="BY1209" s="1">
        <f t="shared" ca="1" si="280"/>
        <v>0</v>
      </c>
      <c r="BZ1209" s="1">
        <f t="shared" ca="1" si="281"/>
        <v>0</v>
      </c>
      <c r="CA1209" s="1">
        <f t="shared" ca="1" si="282"/>
        <v>0</v>
      </c>
      <c r="CB1209" s="1">
        <f t="shared" ca="1" si="283"/>
        <v>0</v>
      </c>
      <c r="CC1209" s="1">
        <f t="shared" ca="1" si="284"/>
        <v>0</v>
      </c>
    </row>
    <row r="1210" spans="1:81" hidden="1" x14ac:dyDescent="0.25">
      <c r="A1210" s="1" t="s">
        <v>1432</v>
      </c>
      <c r="B1210" s="1" t="s">
        <v>1433</v>
      </c>
      <c r="C1210" s="1" t="s">
        <v>135</v>
      </c>
      <c r="D1210" s="1" t="s">
        <v>1396</v>
      </c>
      <c r="E1210" s="1" t="s">
        <v>118</v>
      </c>
      <c r="F1210">
        <v>2</v>
      </c>
      <c r="G1210">
        <v>0</v>
      </c>
      <c r="H1210">
        <v>0</v>
      </c>
      <c r="I1210">
        <v>0</v>
      </c>
      <c r="J1210">
        <v>2</v>
      </c>
      <c r="BI1210" s="3">
        <v>1</v>
      </c>
      <c r="BJ1210" s="3" t="str">
        <f t="array" ref="BJ1210">IF(C1210="yes",VLOOKUP(BI1210&amp;D1210,CHOOSE({1,2},Schedule_2015!$A$2:$A$257&amp;Schedule_2015!$B$2:$B$257,Schedule_2015!$C$2:$C$257),2,0),VLOOKUP(BI1210&amp;D1210,CHOOSE({1,2},Schedule_2015!$A$2:$A$257&amp;Schedule_2015!$C$2:$C$257,Schedule_2015!$B$2:$B$257),2,0))</f>
        <v>DAL</v>
      </c>
      <c r="BK1210" s="3">
        <f>VLOOKUP(BJ1210,Def!$A$2:$Z$34,23,0)</f>
        <v>113.4</v>
      </c>
      <c r="BL1210" s="3">
        <f>VLOOKUP(BJ1210,Def!$A$2:$Z$34,16,0)</f>
        <v>235.4</v>
      </c>
      <c r="BM1210" s="3">
        <f>VLOOKUP(BJ1210,Def!$A$2:$Z$34,17,0)</f>
        <v>5</v>
      </c>
      <c r="BN1210" s="3">
        <f>VLOOKUP(BJ1210,Def!$A$2:$Z$34,24,0)</f>
        <v>3</v>
      </c>
      <c r="BO1210" s="1">
        <f t="shared" ca="1" si="270"/>
        <v>0</v>
      </c>
      <c r="BP1210" s="1">
        <f t="shared" ca="1" si="271"/>
        <v>0</v>
      </c>
      <c r="BQ1210" s="1">
        <f t="shared" ca="1" si="272"/>
        <v>0</v>
      </c>
      <c r="BR1210" s="1">
        <f t="shared" ca="1" si="273"/>
        <v>0</v>
      </c>
      <c r="BS1210" s="1">
        <f t="shared" ca="1" si="274"/>
        <v>0</v>
      </c>
      <c r="BT1210" s="1">
        <f t="shared" ca="1" si="275"/>
        <v>0</v>
      </c>
      <c r="BU1210" s="1">
        <f t="shared" ca="1" si="276"/>
        <v>0</v>
      </c>
      <c r="BV1210" s="1">
        <f t="shared" ca="1" si="277"/>
        <v>0</v>
      </c>
      <c r="BW1210" s="1">
        <f t="shared" ca="1" si="278"/>
        <v>0</v>
      </c>
      <c r="BX1210" s="1">
        <f t="shared" ca="1" si="279"/>
        <v>0</v>
      </c>
      <c r="BY1210" s="1">
        <f t="shared" ca="1" si="280"/>
        <v>0</v>
      </c>
      <c r="BZ1210" s="1">
        <f t="shared" ca="1" si="281"/>
        <v>0</v>
      </c>
      <c r="CA1210" s="1">
        <f t="shared" ca="1" si="282"/>
        <v>0</v>
      </c>
      <c r="CB1210" s="1">
        <f t="shared" ca="1" si="283"/>
        <v>0</v>
      </c>
      <c r="CC1210" s="1">
        <f t="shared" ca="1" si="284"/>
        <v>0</v>
      </c>
    </row>
    <row r="1211" spans="1:81" hidden="1" x14ac:dyDescent="0.25">
      <c r="A1211" s="1" t="s">
        <v>2371</v>
      </c>
      <c r="B1211" s="1" t="s">
        <v>2372</v>
      </c>
      <c r="C1211" s="1" t="s">
        <v>135</v>
      </c>
      <c r="D1211" s="1" t="s">
        <v>1396</v>
      </c>
      <c r="E1211" s="1" t="s">
        <v>94</v>
      </c>
      <c r="F1211">
        <v>1</v>
      </c>
      <c r="G1211">
        <v>1</v>
      </c>
      <c r="H1211">
        <v>0</v>
      </c>
      <c r="I1211">
        <v>0</v>
      </c>
      <c r="J1211">
        <v>2</v>
      </c>
      <c r="BI1211" s="3">
        <v>1</v>
      </c>
      <c r="BJ1211" s="3" t="str">
        <f t="array" ref="BJ1211">IF(C1211="yes",VLOOKUP(BI1211&amp;D1211,CHOOSE({1,2},Schedule_2015!$A$2:$A$257&amp;Schedule_2015!$B$2:$B$257,Schedule_2015!$C$2:$C$257),2,0),VLOOKUP(BI1211&amp;D1211,CHOOSE({1,2},Schedule_2015!$A$2:$A$257&amp;Schedule_2015!$C$2:$C$257,Schedule_2015!$B$2:$B$257),2,0))</f>
        <v>DAL</v>
      </c>
      <c r="BK1211" s="3">
        <f>VLOOKUP(BJ1211,Def!$A$2:$Z$34,23,0)</f>
        <v>113.4</v>
      </c>
      <c r="BL1211" s="3">
        <f>VLOOKUP(BJ1211,Def!$A$2:$Z$34,16,0)</f>
        <v>235.4</v>
      </c>
      <c r="BM1211" s="3">
        <f>VLOOKUP(BJ1211,Def!$A$2:$Z$34,17,0)</f>
        <v>5</v>
      </c>
      <c r="BN1211" s="3">
        <f>VLOOKUP(BJ1211,Def!$A$2:$Z$34,24,0)</f>
        <v>3</v>
      </c>
      <c r="BO1211" s="1">
        <f t="shared" ca="1" si="270"/>
        <v>0</v>
      </c>
      <c r="BP1211" s="1">
        <f t="shared" ca="1" si="271"/>
        <v>0</v>
      </c>
      <c r="BQ1211" s="1">
        <f t="shared" ca="1" si="272"/>
        <v>0</v>
      </c>
      <c r="BR1211" s="1">
        <f t="shared" ca="1" si="273"/>
        <v>0</v>
      </c>
      <c r="BS1211" s="1">
        <f t="shared" ca="1" si="274"/>
        <v>0</v>
      </c>
      <c r="BT1211" s="1">
        <f t="shared" ca="1" si="275"/>
        <v>0</v>
      </c>
      <c r="BU1211" s="1">
        <f t="shared" ca="1" si="276"/>
        <v>0</v>
      </c>
      <c r="BV1211" s="1">
        <f t="shared" ca="1" si="277"/>
        <v>0</v>
      </c>
      <c r="BW1211" s="1">
        <f t="shared" ca="1" si="278"/>
        <v>0</v>
      </c>
      <c r="BX1211" s="1">
        <f t="shared" ca="1" si="279"/>
        <v>0</v>
      </c>
      <c r="BY1211" s="1">
        <f t="shared" ca="1" si="280"/>
        <v>0</v>
      </c>
      <c r="BZ1211" s="1">
        <f t="shared" ca="1" si="281"/>
        <v>0</v>
      </c>
      <c r="CA1211" s="1">
        <f t="shared" ca="1" si="282"/>
        <v>0</v>
      </c>
      <c r="CB1211" s="1">
        <f t="shared" ca="1" si="283"/>
        <v>0</v>
      </c>
      <c r="CC1211" s="1">
        <f t="shared" ca="1" si="284"/>
        <v>0</v>
      </c>
    </row>
    <row r="1212" spans="1:81" hidden="1" x14ac:dyDescent="0.25">
      <c r="A1212" s="1" t="s">
        <v>1422</v>
      </c>
      <c r="B1212" s="1" t="s">
        <v>1423</v>
      </c>
      <c r="C1212" s="1" t="s">
        <v>135</v>
      </c>
      <c r="D1212" s="1" t="s">
        <v>1396</v>
      </c>
      <c r="E1212" s="1" t="s">
        <v>100</v>
      </c>
      <c r="F1212">
        <v>0</v>
      </c>
      <c r="G1212">
        <v>1</v>
      </c>
      <c r="H1212">
        <v>1</v>
      </c>
      <c r="I1212">
        <v>0</v>
      </c>
      <c r="J1212">
        <v>4</v>
      </c>
      <c r="BI1212" s="3">
        <v>1</v>
      </c>
      <c r="BJ1212" s="3" t="str">
        <f t="array" ref="BJ1212">IF(C1212="yes",VLOOKUP(BI1212&amp;D1212,CHOOSE({1,2},Schedule_2015!$A$2:$A$257&amp;Schedule_2015!$B$2:$B$257,Schedule_2015!$C$2:$C$257),2,0),VLOOKUP(BI1212&amp;D1212,CHOOSE({1,2},Schedule_2015!$A$2:$A$257&amp;Schedule_2015!$C$2:$C$257,Schedule_2015!$B$2:$B$257),2,0))</f>
        <v>DAL</v>
      </c>
      <c r="BK1212" s="3">
        <f>VLOOKUP(BJ1212,Def!$A$2:$Z$34,23,0)</f>
        <v>113.4</v>
      </c>
      <c r="BL1212" s="3">
        <f>VLOOKUP(BJ1212,Def!$A$2:$Z$34,16,0)</f>
        <v>235.4</v>
      </c>
      <c r="BM1212" s="3">
        <f>VLOOKUP(BJ1212,Def!$A$2:$Z$34,17,0)</f>
        <v>5</v>
      </c>
      <c r="BN1212" s="3">
        <f>VLOOKUP(BJ1212,Def!$A$2:$Z$34,24,0)</f>
        <v>3</v>
      </c>
      <c r="BO1212" s="1">
        <f t="shared" ca="1" si="270"/>
        <v>0</v>
      </c>
      <c r="BP1212" s="1">
        <f t="shared" ca="1" si="271"/>
        <v>0</v>
      </c>
      <c r="BQ1212" s="1">
        <f t="shared" ca="1" si="272"/>
        <v>0</v>
      </c>
      <c r="BR1212" s="1">
        <f t="shared" ca="1" si="273"/>
        <v>0</v>
      </c>
      <c r="BS1212" s="1">
        <f t="shared" ca="1" si="274"/>
        <v>0</v>
      </c>
      <c r="BT1212" s="1">
        <f t="shared" ca="1" si="275"/>
        <v>0</v>
      </c>
      <c r="BU1212" s="1">
        <f t="shared" ca="1" si="276"/>
        <v>0</v>
      </c>
      <c r="BV1212" s="1">
        <f t="shared" ca="1" si="277"/>
        <v>0</v>
      </c>
      <c r="BW1212" s="1">
        <f t="shared" ca="1" si="278"/>
        <v>0</v>
      </c>
      <c r="BX1212" s="1">
        <f t="shared" ca="1" si="279"/>
        <v>0</v>
      </c>
      <c r="BY1212" s="1">
        <f t="shared" ca="1" si="280"/>
        <v>0</v>
      </c>
      <c r="BZ1212" s="1">
        <f t="shared" ca="1" si="281"/>
        <v>0</v>
      </c>
      <c r="CA1212" s="1">
        <f t="shared" ca="1" si="282"/>
        <v>0</v>
      </c>
      <c r="CB1212" s="1">
        <f t="shared" ca="1" si="283"/>
        <v>0</v>
      </c>
      <c r="CC1212" s="1">
        <f t="shared" ca="1" si="284"/>
        <v>0</v>
      </c>
    </row>
    <row r="1213" spans="1:81" hidden="1" x14ac:dyDescent="0.25">
      <c r="A1213" s="1" t="s">
        <v>1936</v>
      </c>
      <c r="B1213" s="1" t="s">
        <v>1937</v>
      </c>
      <c r="C1213" s="1" t="s">
        <v>135</v>
      </c>
      <c r="D1213" s="1" t="s">
        <v>1396</v>
      </c>
      <c r="E1213" s="1" t="s">
        <v>176</v>
      </c>
      <c r="F1213">
        <v>0</v>
      </c>
      <c r="G1213">
        <v>0</v>
      </c>
      <c r="H1213">
        <v>0</v>
      </c>
      <c r="I1213">
        <v>0</v>
      </c>
      <c r="J1213">
        <v>1</v>
      </c>
      <c r="BI1213" s="3">
        <v>1</v>
      </c>
      <c r="BJ1213" s="3" t="str">
        <f t="array" ref="BJ1213">IF(C1213="yes",VLOOKUP(BI1213&amp;D1213,CHOOSE({1,2},Schedule_2015!$A$2:$A$257&amp;Schedule_2015!$B$2:$B$257,Schedule_2015!$C$2:$C$257),2,0),VLOOKUP(BI1213&amp;D1213,CHOOSE({1,2},Schedule_2015!$A$2:$A$257&amp;Schedule_2015!$C$2:$C$257,Schedule_2015!$B$2:$B$257),2,0))</f>
        <v>DAL</v>
      </c>
      <c r="BK1213" s="3">
        <f>VLOOKUP(BJ1213,Def!$A$2:$Z$34,23,0)</f>
        <v>113.4</v>
      </c>
      <c r="BL1213" s="3">
        <f>VLOOKUP(BJ1213,Def!$A$2:$Z$34,16,0)</f>
        <v>235.4</v>
      </c>
      <c r="BM1213" s="3">
        <f>VLOOKUP(BJ1213,Def!$A$2:$Z$34,17,0)</f>
        <v>5</v>
      </c>
      <c r="BN1213" s="3">
        <f>VLOOKUP(BJ1213,Def!$A$2:$Z$34,24,0)</f>
        <v>3</v>
      </c>
      <c r="BO1213" s="1">
        <f t="shared" ca="1" si="270"/>
        <v>0</v>
      </c>
      <c r="BP1213" s="1">
        <f t="shared" ca="1" si="271"/>
        <v>0</v>
      </c>
      <c r="BQ1213" s="1">
        <f t="shared" ca="1" si="272"/>
        <v>0</v>
      </c>
      <c r="BR1213" s="1">
        <f t="shared" ca="1" si="273"/>
        <v>0</v>
      </c>
      <c r="BS1213" s="1">
        <f t="shared" ca="1" si="274"/>
        <v>0</v>
      </c>
      <c r="BT1213" s="1">
        <f t="shared" ca="1" si="275"/>
        <v>0</v>
      </c>
      <c r="BU1213" s="1">
        <f t="shared" ca="1" si="276"/>
        <v>0</v>
      </c>
      <c r="BV1213" s="1">
        <f t="shared" ca="1" si="277"/>
        <v>0</v>
      </c>
      <c r="BW1213" s="1">
        <f t="shared" ca="1" si="278"/>
        <v>0</v>
      </c>
      <c r="BX1213" s="1">
        <f t="shared" ca="1" si="279"/>
        <v>0</v>
      </c>
      <c r="BY1213" s="1">
        <f t="shared" ca="1" si="280"/>
        <v>0</v>
      </c>
      <c r="BZ1213" s="1">
        <f t="shared" ca="1" si="281"/>
        <v>0</v>
      </c>
      <c r="CA1213" s="1">
        <f t="shared" ca="1" si="282"/>
        <v>0</v>
      </c>
      <c r="CB1213" s="1">
        <f t="shared" ca="1" si="283"/>
        <v>0</v>
      </c>
      <c r="CC1213" s="1">
        <f t="shared" ca="1" si="284"/>
        <v>0</v>
      </c>
    </row>
    <row r="1214" spans="1:81" hidden="1" x14ac:dyDescent="0.25">
      <c r="A1214" s="1" t="s">
        <v>1438</v>
      </c>
      <c r="B1214" s="1" t="s">
        <v>1439</v>
      </c>
      <c r="C1214" s="1" t="s">
        <v>135</v>
      </c>
      <c r="D1214" s="1" t="s">
        <v>1396</v>
      </c>
      <c r="E1214" s="1" t="s">
        <v>112</v>
      </c>
      <c r="F1214">
        <v>2</v>
      </c>
      <c r="G1214">
        <v>0</v>
      </c>
      <c r="H1214">
        <v>0</v>
      </c>
      <c r="I1214">
        <v>0</v>
      </c>
      <c r="J1214">
        <v>1</v>
      </c>
      <c r="BI1214" s="3">
        <v>1</v>
      </c>
      <c r="BJ1214" s="3" t="str">
        <f t="array" ref="BJ1214">IF(C1214="yes",VLOOKUP(BI1214&amp;D1214,CHOOSE({1,2},Schedule_2015!$A$2:$A$257&amp;Schedule_2015!$B$2:$B$257,Schedule_2015!$C$2:$C$257),2,0),VLOOKUP(BI1214&amp;D1214,CHOOSE({1,2},Schedule_2015!$A$2:$A$257&amp;Schedule_2015!$C$2:$C$257,Schedule_2015!$B$2:$B$257),2,0))</f>
        <v>DAL</v>
      </c>
      <c r="BK1214" s="3">
        <f>VLOOKUP(BJ1214,Def!$A$2:$Z$34,23,0)</f>
        <v>113.4</v>
      </c>
      <c r="BL1214" s="3">
        <f>VLOOKUP(BJ1214,Def!$A$2:$Z$34,16,0)</f>
        <v>235.4</v>
      </c>
      <c r="BM1214" s="3">
        <f>VLOOKUP(BJ1214,Def!$A$2:$Z$34,17,0)</f>
        <v>5</v>
      </c>
      <c r="BN1214" s="3">
        <f>VLOOKUP(BJ1214,Def!$A$2:$Z$34,24,0)</f>
        <v>3</v>
      </c>
      <c r="BO1214" s="1">
        <f t="shared" ca="1" si="270"/>
        <v>0</v>
      </c>
      <c r="BP1214" s="1">
        <f t="shared" ca="1" si="271"/>
        <v>0</v>
      </c>
      <c r="BQ1214" s="1">
        <f t="shared" ca="1" si="272"/>
        <v>0</v>
      </c>
      <c r="BR1214" s="1">
        <f t="shared" ca="1" si="273"/>
        <v>0</v>
      </c>
      <c r="BS1214" s="1">
        <f t="shared" ca="1" si="274"/>
        <v>0</v>
      </c>
      <c r="BT1214" s="1">
        <f t="shared" ca="1" si="275"/>
        <v>0</v>
      </c>
      <c r="BU1214" s="1">
        <f t="shared" ca="1" si="276"/>
        <v>0</v>
      </c>
      <c r="BV1214" s="1">
        <f t="shared" ca="1" si="277"/>
        <v>0</v>
      </c>
      <c r="BW1214" s="1">
        <f t="shared" ca="1" si="278"/>
        <v>0</v>
      </c>
      <c r="BX1214" s="1">
        <f t="shared" ca="1" si="279"/>
        <v>0</v>
      </c>
      <c r="BY1214" s="1">
        <f t="shared" ca="1" si="280"/>
        <v>0</v>
      </c>
      <c r="BZ1214" s="1">
        <f t="shared" ca="1" si="281"/>
        <v>0</v>
      </c>
      <c r="CA1214" s="1">
        <f t="shared" ca="1" si="282"/>
        <v>0</v>
      </c>
      <c r="CB1214" s="1">
        <f t="shared" ca="1" si="283"/>
        <v>0</v>
      </c>
      <c r="CC1214" s="1">
        <f t="shared" ca="1" si="284"/>
        <v>0</v>
      </c>
    </row>
    <row r="1215" spans="1:81" hidden="1" x14ac:dyDescent="0.25">
      <c r="A1215" s="1" t="s">
        <v>1440</v>
      </c>
      <c r="B1215" s="1" t="s">
        <v>1441</v>
      </c>
      <c r="C1215" s="1" t="s">
        <v>135</v>
      </c>
      <c r="D1215" s="1" t="s">
        <v>1396</v>
      </c>
      <c r="E1215" s="1" t="s">
        <v>290</v>
      </c>
      <c r="F1215">
        <v>2</v>
      </c>
      <c r="G1215">
        <v>0</v>
      </c>
      <c r="H1215">
        <v>1</v>
      </c>
      <c r="I1215">
        <v>0</v>
      </c>
      <c r="J1215">
        <v>10</v>
      </c>
      <c r="BI1215" s="3">
        <v>1</v>
      </c>
      <c r="BJ1215" s="3" t="str">
        <f t="array" ref="BJ1215">IF(C1215="yes",VLOOKUP(BI1215&amp;D1215,CHOOSE({1,2},Schedule_2015!$A$2:$A$257&amp;Schedule_2015!$B$2:$B$257,Schedule_2015!$C$2:$C$257),2,0),VLOOKUP(BI1215&amp;D1215,CHOOSE({1,2},Schedule_2015!$A$2:$A$257&amp;Schedule_2015!$C$2:$C$257,Schedule_2015!$B$2:$B$257),2,0))</f>
        <v>DAL</v>
      </c>
      <c r="BK1215" s="3">
        <f>VLOOKUP(BJ1215,Def!$A$2:$Z$34,23,0)</f>
        <v>113.4</v>
      </c>
      <c r="BL1215" s="3">
        <f>VLOOKUP(BJ1215,Def!$A$2:$Z$34,16,0)</f>
        <v>235.4</v>
      </c>
      <c r="BM1215" s="3">
        <f>VLOOKUP(BJ1215,Def!$A$2:$Z$34,17,0)</f>
        <v>5</v>
      </c>
      <c r="BN1215" s="3">
        <f>VLOOKUP(BJ1215,Def!$A$2:$Z$34,24,0)</f>
        <v>3</v>
      </c>
      <c r="BO1215" s="1">
        <f t="shared" ca="1" si="270"/>
        <v>0</v>
      </c>
      <c r="BP1215" s="1">
        <f t="shared" ca="1" si="271"/>
        <v>0</v>
      </c>
      <c r="BQ1215" s="1">
        <f t="shared" ca="1" si="272"/>
        <v>0</v>
      </c>
      <c r="BR1215" s="1">
        <f t="shared" ca="1" si="273"/>
        <v>0</v>
      </c>
      <c r="BS1215" s="1">
        <f t="shared" ca="1" si="274"/>
        <v>0</v>
      </c>
      <c r="BT1215" s="1">
        <f t="shared" ca="1" si="275"/>
        <v>0</v>
      </c>
      <c r="BU1215" s="1">
        <f t="shared" ca="1" si="276"/>
        <v>0</v>
      </c>
      <c r="BV1215" s="1">
        <f t="shared" ca="1" si="277"/>
        <v>0</v>
      </c>
      <c r="BW1215" s="1">
        <f t="shared" ca="1" si="278"/>
        <v>0</v>
      </c>
      <c r="BX1215" s="1">
        <f t="shared" ca="1" si="279"/>
        <v>0</v>
      </c>
      <c r="BY1215" s="1">
        <f t="shared" ca="1" si="280"/>
        <v>0</v>
      </c>
      <c r="BZ1215" s="1">
        <f t="shared" ca="1" si="281"/>
        <v>0</v>
      </c>
      <c r="CA1215" s="1">
        <f t="shared" ca="1" si="282"/>
        <v>0</v>
      </c>
      <c r="CB1215" s="1">
        <f t="shared" ca="1" si="283"/>
        <v>0</v>
      </c>
      <c r="CC1215" s="1">
        <f t="shared" ca="1" si="284"/>
        <v>0</v>
      </c>
    </row>
    <row r="1216" spans="1:81" hidden="1" x14ac:dyDescent="0.25">
      <c r="A1216" s="1" t="s">
        <v>1442</v>
      </c>
      <c r="B1216" s="1" t="s">
        <v>1443</v>
      </c>
      <c r="C1216" s="1" t="s">
        <v>135</v>
      </c>
      <c r="D1216" s="1" t="s">
        <v>1396</v>
      </c>
      <c r="E1216" s="1" t="s">
        <v>94</v>
      </c>
      <c r="F1216">
        <v>0</v>
      </c>
      <c r="G1216">
        <v>0</v>
      </c>
      <c r="H1216">
        <v>0</v>
      </c>
      <c r="I1216">
        <v>0</v>
      </c>
      <c r="J1216">
        <v>2</v>
      </c>
      <c r="BI1216" s="3">
        <v>1</v>
      </c>
      <c r="BJ1216" s="3" t="str">
        <f t="array" ref="BJ1216">IF(C1216="yes",VLOOKUP(BI1216&amp;D1216,CHOOSE({1,2},Schedule_2015!$A$2:$A$257&amp;Schedule_2015!$B$2:$B$257,Schedule_2015!$C$2:$C$257),2,0),VLOOKUP(BI1216&amp;D1216,CHOOSE({1,2},Schedule_2015!$A$2:$A$257&amp;Schedule_2015!$C$2:$C$257,Schedule_2015!$B$2:$B$257),2,0))</f>
        <v>DAL</v>
      </c>
      <c r="BK1216" s="3">
        <f>VLOOKUP(BJ1216,Def!$A$2:$Z$34,23,0)</f>
        <v>113.4</v>
      </c>
      <c r="BL1216" s="3">
        <f>VLOOKUP(BJ1216,Def!$A$2:$Z$34,16,0)</f>
        <v>235.4</v>
      </c>
      <c r="BM1216" s="3">
        <f>VLOOKUP(BJ1216,Def!$A$2:$Z$34,17,0)</f>
        <v>5</v>
      </c>
      <c r="BN1216" s="3">
        <f>VLOOKUP(BJ1216,Def!$A$2:$Z$34,24,0)</f>
        <v>3</v>
      </c>
      <c r="BO1216" s="1">
        <f t="shared" ca="1" si="270"/>
        <v>0</v>
      </c>
      <c r="BP1216" s="1">
        <f t="shared" ca="1" si="271"/>
        <v>0</v>
      </c>
      <c r="BQ1216" s="1">
        <f t="shared" ca="1" si="272"/>
        <v>0</v>
      </c>
      <c r="BR1216" s="1">
        <f t="shared" ca="1" si="273"/>
        <v>0</v>
      </c>
      <c r="BS1216" s="1">
        <f t="shared" ca="1" si="274"/>
        <v>0</v>
      </c>
      <c r="BT1216" s="1">
        <f t="shared" ca="1" si="275"/>
        <v>0</v>
      </c>
      <c r="BU1216" s="1">
        <f t="shared" ca="1" si="276"/>
        <v>0</v>
      </c>
      <c r="BV1216" s="1">
        <f t="shared" ca="1" si="277"/>
        <v>0</v>
      </c>
      <c r="BW1216" s="1">
        <f t="shared" ca="1" si="278"/>
        <v>0</v>
      </c>
      <c r="BX1216" s="1">
        <f t="shared" ca="1" si="279"/>
        <v>0</v>
      </c>
      <c r="BY1216" s="1">
        <f t="shared" ca="1" si="280"/>
        <v>0</v>
      </c>
      <c r="BZ1216" s="1">
        <f t="shared" ca="1" si="281"/>
        <v>0</v>
      </c>
      <c r="CA1216" s="1">
        <f t="shared" ca="1" si="282"/>
        <v>0</v>
      </c>
      <c r="CB1216" s="1">
        <f t="shared" ca="1" si="283"/>
        <v>0</v>
      </c>
      <c r="CC1216" s="1">
        <f t="shared" ca="1" si="284"/>
        <v>0</v>
      </c>
    </row>
    <row r="1217" spans="1:81" hidden="1" x14ac:dyDescent="0.25">
      <c r="A1217" s="1" t="s">
        <v>1444</v>
      </c>
      <c r="B1217" s="1" t="s">
        <v>1445</v>
      </c>
      <c r="C1217" s="1" t="s">
        <v>135</v>
      </c>
      <c r="D1217" s="1" t="s">
        <v>1396</v>
      </c>
      <c r="E1217" s="1" t="s">
        <v>100</v>
      </c>
      <c r="F1217">
        <v>2</v>
      </c>
      <c r="G1217">
        <v>0</v>
      </c>
      <c r="H1217">
        <v>0</v>
      </c>
      <c r="I1217">
        <v>0</v>
      </c>
      <c r="J1217">
        <v>6</v>
      </c>
      <c r="BI1217" s="3">
        <v>1</v>
      </c>
      <c r="BJ1217" s="3" t="str">
        <f t="array" ref="BJ1217">IF(C1217="yes",VLOOKUP(BI1217&amp;D1217,CHOOSE({1,2},Schedule_2015!$A$2:$A$257&amp;Schedule_2015!$B$2:$B$257,Schedule_2015!$C$2:$C$257),2,0),VLOOKUP(BI1217&amp;D1217,CHOOSE({1,2},Schedule_2015!$A$2:$A$257&amp;Schedule_2015!$C$2:$C$257,Schedule_2015!$B$2:$B$257),2,0))</f>
        <v>DAL</v>
      </c>
      <c r="BK1217" s="3">
        <f>VLOOKUP(BJ1217,Def!$A$2:$Z$34,23,0)</f>
        <v>113.4</v>
      </c>
      <c r="BL1217" s="3">
        <f>VLOOKUP(BJ1217,Def!$A$2:$Z$34,16,0)</f>
        <v>235.4</v>
      </c>
      <c r="BM1217" s="3">
        <f>VLOOKUP(BJ1217,Def!$A$2:$Z$34,17,0)</f>
        <v>5</v>
      </c>
      <c r="BN1217" s="3">
        <f>VLOOKUP(BJ1217,Def!$A$2:$Z$34,24,0)</f>
        <v>3</v>
      </c>
      <c r="BO1217" s="1">
        <f t="shared" ca="1" si="270"/>
        <v>0</v>
      </c>
      <c r="BP1217" s="1">
        <f t="shared" ca="1" si="271"/>
        <v>0</v>
      </c>
      <c r="BQ1217" s="1">
        <f t="shared" ca="1" si="272"/>
        <v>0</v>
      </c>
      <c r="BR1217" s="1">
        <f t="shared" ca="1" si="273"/>
        <v>0</v>
      </c>
      <c r="BS1217" s="1">
        <f t="shared" ca="1" si="274"/>
        <v>0</v>
      </c>
      <c r="BT1217" s="1">
        <f t="shared" ca="1" si="275"/>
        <v>0</v>
      </c>
      <c r="BU1217" s="1">
        <f t="shared" ca="1" si="276"/>
        <v>0</v>
      </c>
      <c r="BV1217" s="1">
        <f t="shared" ca="1" si="277"/>
        <v>0</v>
      </c>
      <c r="BW1217" s="1">
        <f t="shared" ca="1" si="278"/>
        <v>0</v>
      </c>
      <c r="BX1217" s="1">
        <f t="shared" ca="1" si="279"/>
        <v>0</v>
      </c>
      <c r="BY1217" s="1">
        <f t="shared" ca="1" si="280"/>
        <v>0</v>
      </c>
      <c r="BZ1217" s="1">
        <f t="shared" ca="1" si="281"/>
        <v>0</v>
      </c>
      <c r="CA1217" s="1">
        <f t="shared" ca="1" si="282"/>
        <v>0</v>
      </c>
      <c r="CB1217" s="1">
        <f t="shared" ca="1" si="283"/>
        <v>0</v>
      </c>
      <c r="CC1217" s="1">
        <f t="shared" ca="1" si="284"/>
        <v>0</v>
      </c>
    </row>
    <row r="1218" spans="1:81" hidden="1" x14ac:dyDescent="0.25">
      <c r="A1218" s="1" t="s">
        <v>708</v>
      </c>
      <c r="B1218" s="1" t="s">
        <v>1446</v>
      </c>
      <c r="C1218" s="1" t="s">
        <v>135</v>
      </c>
      <c r="D1218" s="1" t="s">
        <v>1396</v>
      </c>
      <c r="E1218" s="1" t="s">
        <v>105</v>
      </c>
      <c r="F1218">
        <v>1</v>
      </c>
      <c r="G1218">
        <v>0</v>
      </c>
      <c r="H1218">
        <v>0</v>
      </c>
      <c r="I1218">
        <v>0</v>
      </c>
      <c r="J1218">
        <v>3</v>
      </c>
      <c r="BI1218" s="3">
        <v>1</v>
      </c>
      <c r="BJ1218" s="3" t="str">
        <f t="array" ref="BJ1218">IF(C1218="yes",VLOOKUP(BI1218&amp;D1218,CHOOSE({1,2},Schedule_2015!$A$2:$A$257&amp;Schedule_2015!$B$2:$B$257,Schedule_2015!$C$2:$C$257),2,0),VLOOKUP(BI1218&amp;D1218,CHOOSE({1,2},Schedule_2015!$A$2:$A$257&amp;Schedule_2015!$C$2:$C$257,Schedule_2015!$B$2:$B$257),2,0))</f>
        <v>DAL</v>
      </c>
      <c r="BK1218" s="3">
        <f>VLOOKUP(BJ1218,Def!$A$2:$Z$34,23,0)</f>
        <v>113.4</v>
      </c>
      <c r="BL1218" s="3">
        <f>VLOOKUP(BJ1218,Def!$A$2:$Z$34,16,0)</f>
        <v>235.4</v>
      </c>
      <c r="BM1218" s="3">
        <f>VLOOKUP(BJ1218,Def!$A$2:$Z$34,17,0)</f>
        <v>5</v>
      </c>
      <c r="BN1218" s="3">
        <f>VLOOKUP(BJ1218,Def!$A$2:$Z$34,24,0)</f>
        <v>3</v>
      </c>
      <c r="BO1218" s="1">
        <f t="shared" ref="BO1218:BO1281" ca="1" si="285">INDEX(passing_tds,CELL("Row",AG1218)-1)*(PASSTD)</f>
        <v>0</v>
      </c>
      <c r="BP1218" s="1">
        <f t="shared" ref="BP1218:BP1281" ca="1" si="286">INDEX(passing_yds,CELL("Row",AH1218)-1)*(PASSYDS)</f>
        <v>0</v>
      </c>
      <c r="BQ1218" s="1">
        <f t="shared" ref="BQ1218:BQ1281" ca="1" si="287">IF(INDEX(passing_yds,CELL("Row",AI1218)-1)&gt;=300,3,0)</f>
        <v>0</v>
      </c>
      <c r="BR1218" s="1">
        <f t="shared" ref="BR1218:BR1281" ca="1" si="288">INDEX(passing_ints,CELL("Row",AJ1218)-1)*(INT)</f>
        <v>0</v>
      </c>
      <c r="BS1218" s="1">
        <f t="shared" ref="BS1218:BS1281" ca="1" si="289">INDEX(rushing_yds,CELL("Row",AK1218)-1)*(RUSHYDS)</f>
        <v>0</v>
      </c>
      <c r="BT1218" s="1">
        <f t="shared" ref="BT1218:BT1281" ca="1" si="290">INDEX(rushing_tds,CELL("Row",AK1218)-1)*(RUSHTD)</f>
        <v>0</v>
      </c>
      <c r="BU1218" s="1">
        <f t="shared" ref="BU1218:BU1281" ca="1" si="291">IF(INDEX(rushing_yds,CELL("Row",AI1218)-1)&gt;=100,3,0)</f>
        <v>0</v>
      </c>
      <c r="BV1218" s="1">
        <f t="shared" ref="BV1218:BV1281" ca="1" si="292">INDEX(receiving_yds,CELL("Row",AN1218)-1)*(RECYDS)</f>
        <v>0</v>
      </c>
      <c r="BW1218" s="1">
        <f t="shared" ref="BW1218:BW1281" ca="1" si="293">INDEX(receiving_rec,CELL("Row",AO1218)-1)*(REC)</f>
        <v>0</v>
      </c>
      <c r="BX1218" s="1">
        <f t="shared" ref="BX1218:BX1281" ca="1" si="294">INDEX(receiving_tds,CELL("Row",AP1218)-1)*(RECTD)</f>
        <v>0</v>
      </c>
      <c r="BY1218" s="1">
        <f t="shared" ref="BY1218:BY1281" ca="1" si="295">IF(INDEX(receiving_yds,CELL("Row",AI1218)-1)&gt;=100,3,0)</f>
        <v>0</v>
      </c>
      <c r="BZ1218" s="1">
        <f t="shared" ref="BZ1218:BZ1281" ca="1" si="296">INDEX(puntret_tds,CELL("Row",AR1218)-1)*(PUNTKORETTD)+INDEX(kickret_tds,CELL("Row",AR1218)-1)*(PUNTKORETTD)</f>
        <v>0</v>
      </c>
      <c r="CA1218" s="1">
        <f t="shared" ref="CA1218:CA1281" ca="1" si="297">INDEX(fumbles_tot,CELL("Row",AS1218)-1)*(FUM)</f>
        <v>0</v>
      </c>
      <c r="CB1218" s="1">
        <f t="shared" ref="CB1218:CB1281" ca="1" si="298">(INDEX(passing_twoptm,CELL("Row",AT1218)-1)+INDEX(rushing_twoptm,CELL("Row",AT1218)-1)+INDEX(receiving_twoptm,CELL("Row",AT1218)-1))*(_2PTCONV)</f>
        <v>0</v>
      </c>
      <c r="CC1218" s="1">
        <f t="shared" ref="CC1218:CC1281" ca="1" si="299">SUM(BO1218:CB1218)</f>
        <v>0</v>
      </c>
    </row>
    <row r="1219" spans="1:81" hidden="1" x14ac:dyDescent="0.25">
      <c r="A1219" s="1" t="s">
        <v>1449</v>
      </c>
      <c r="B1219" s="1" t="s">
        <v>1450</v>
      </c>
      <c r="C1219" s="1" t="s">
        <v>135</v>
      </c>
      <c r="D1219" s="1" t="s">
        <v>1396</v>
      </c>
      <c r="E1219" s="1" t="s">
        <v>165</v>
      </c>
      <c r="F1219">
        <v>1</v>
      </c>
      <c r="G1219">
        <v>0</v>
      </c>
      <c r="H1219">
        <v>0</v>
      </c>
      <c r="I1219">
        <v>0</v>
      </c>
      <c r="J1219">
        <v>4</v>
      </c>
      <c r="BI1219" s="3">
        <v>1</v>
      </c>
      <c r="BJ1219" s="3" t="str">
        <f t="array" ref="BJ1219">IF(C1219="yes",VLOOKUP(BI1219&amp;D1219,CHOOSE({1,2},Schedule_2015!$A$2:$A$257&amp;Schedule_2015!$B$2:$B$257,Schedule_2015!$C$2:$C$257),2,0),VLOOKUP(BI1219&amp;D1219,CHOOSE({1,2},Schedule_2015!$A$2:$A$257&amp;Schedule_2015!$C$2:$C$257,Schedule_2015!$B$2:$B$257),2,0))</f>
        <v>DAL</v>
      </c>
      <c r="BK1219" s="3">
        <f>VLOOKUP(BJ1219,Def!$A$2:$Z$34,23,0)</f>
        <v>113.4</v>
      </c>
      <c r="BL1219" s="3">
        <f>VLOOKUP(BJ1219,Def!$A$2:$Z$34,16,0)</f>
        <v>235.4</v>
      </c>
      <c r="BM1219" s="3">
        <f>VLOOKUP(BJ1219,Def!$A$2:$Z$34,17,0)</f>
        <v>5</v>
      </c>
      <c r="BN1219" s="3">
        <f>VLOOKUP(BJ1219,Def!$A$2:$Z$34,24,0)</f>
        <v>3</v>
      </c>
      <c r="BO1219" s="1">
        <f t="shared" ca="1" si="285"/>
        <v>0</v>
      </c>
      <c r="BP1219" s="1">
        <f t="shared" ca="1" si="286"/>
        <v>0</v>
      </c>
      <c r="BQ1219" s="1">
        <f t="shared" ca="1" si="287"/>
        <v>0</v>
      </c>
      <c r="BR1219" s="1">
        <f t="shared" ca="1" si="288"/>
        <v>0</v>
      </c>
      <c r="BS1219" s="1">
        <f t="shared" ca="1" si="289"/>
        <v>0</v>
      </c>
      <c r="BT1219" s="1">
        <f t="shared" ca="1" si="290"/>
        <v>0</v>
      </c>
      <c r="BU1219" s="1">
        <f t="shared" ca="1" si="291"/>
        <v>0</v>
      </c>
      <c r="BV1219" s="1">
        <f t="shared" ca="1" si="292"/>
        <v>0</v>
      </c>
      <c r="BW1219" s="1">
        <f t="shared" ca="1" si="293"/>
        <v>0</v>
      </c>
      <c r="BX1219" s="1">
        <f t="shared" ca="1" si="294"/>
        <v>0</v>
      </c>
      <c r="BY1219" s="1">
        <f t="shared" ca="1" si="295"/>
        <v>0</v>
      </c>
      <c r="BZ1219" s="1">
        <f t="shared" ca="1" si="296"/>
        <v>0</v>
      </c>
      <c r="CA1219" s="1">
        <f t="shared" ca="1" si="297"/>
        <v>0</v>
      </c>
      <c r="CB1219" s="1">
        <f t="shared" ca="1" si="298"/>
        <v>0</v>
      </c>
      <c r="CC1219" s="1">
        <f t="shared" ca="1" si="299"/>
        <v>0</v>
      </c>
    </row>
    <row r="1220" spans="1:81" hidden="1" x14ac:dyDescent="0.25">
      <c r="A1220" s="1" t="s">
        <v>1237</v>
      </c>
      <c r="B1220" s="1" t="s">
        <v>1238</v>
      </c>
      <c r="C1220" s="1" t="s">
        <v>135</v>
      </c>
      <c r="D1220" s="1" t="s">
        <v>1232</v>
      </c>
      <c r="E1220" s="1" t="s">
        <v>64</v>
      </c>
      <c r="BB1220">
        <v>2</v>
      </c>
      <c r="BC1220">
        <v>-1</v>
      </c>
      <c r="BD1220">
        <v>0</v>
      </c>
      <c r="BE1220">
        <v>0</v>
      </c>
      <c r="BF1220">
        <v>0</v>
      </c>
      <c r="BG1220">
        <v>0</v>
      </c>
      <c r="BH1220">
        <v>-2</v>
      </c>
      <c r="BI1220" s="3">
        <v>5</v>
      </c>
      <c r="BJ1220" s="3" t="str">
        <f t="array" ref="BJ1220">IF(C1220="yes",VLOOKUP(BI1220&amp;D1220,CHOOSE({1,2},Schedule_2015!$A$2:$A$257&amp;Schedule_2015!$B$2:$B$257,Schedule_2015!$C$2:$C$257),2,0),VLOOKUP(BI1220&amp;D1220,CHOOSE({1,2},Schedule_2015!$A$2:$A$257&amp;Schedule_2015!$C$2:$C$257,Schedule_2015!$B$2:$B$257),2,0))</f>
        <v>DAL</v>
      </c>
      <c r="BK1220" s="3">
        <f>VLOOKUP(BJ1220,Def!$A$2:$Z$34,23,0)</f>
        <v>113.4</v>
      </c>
      <c r="BL1220" s="3">
        <f>VLOOKUP(BJ1220,Def!$A$2:$Z$34,16,0)</f>
        <v>235.4</v>
      </c>
      <c r="BM1220" s="3">
        <f>VLOOKUP(BJ1220,Def!$A$2:$Z$34,17,0)</f>
        <v>5</v>
      </c>
      <c r="BN1220" s="3">
        <f>VLOOKUP(BJ1220,Def!$A$2:$Z$34,24,0)</f>
        <v>3</v>
      </c>
      <c r="BO1220" s="1">
        <f t="shared" ca="1" si="285"/>
        <v>0</v>
      </c>
      <c r="BP1220" s="1">
        <f t="shared" ca="1" si="286"/>
        <v>0</v>
      </c>
      <c r="BQ1220" s="1">
        <f t="shared" ca="1" si="287"/>
        <v>0</v>
      </c>
      <c r="BR1220" s="1">
        <f t="shared" ca="1" si="288"/>
        <v>0</v>
      </c>
      <c r="BS1220" s="1">
        <f t="shared" ca="1" si="289"/>
        <v>-0.2</v>
      </c>
      <c r="BT1220" s="1">
        <f t="shared" ca="1" si="290"/>
        <v>0</v>
      </c>
      <c r="BU1220" s="1">
        <f t="shared" ca="1" si="291"/>
        <v>0</v>
      </c>
      <c r="BV1220" s="1">
        <f t="shared" ca="1" si="292"/>
        <v>0</v>
      </c>
      <c r="BW1220" s="1">
        <f t="shared" ca="1" si="293"/>
        <v>0</v>
      </c>
      <c r="BX1220" s="1">
        <f t="shared" ca="1" si="294"/>
        <v>0</v>
      </c>
      <c r="BY1220" s="1">
        <f t="shared" ca="1" si="295"/>
        <v>0</v>
      </c>
      <c r="BZ1220" s="1">
        <f t="shared" ca="1" si="296"/>
        <v>0</v>
      </c>
      <c r="CA1220" s="1">
        <f t="shared" ca="1" si="297"/>
        <v>0</v>
      </c>
      <c r="CB1220" s="1">
        <f t="shared" ca="1" si="298"/>
        <v>0</v>
      </c>
      <c r="CC1220" s="1">
        <f t="shared" ca="1" si="299"/>
        <v>-0.2</v>
      </c>
    </row>
    <row r="1221" spans="1:81" hidden="1" x14ac:dyDescent="0.25">
      <c r="A1221" s="1" t="s">
        <v>334</v>
      </c>
      <c r="B1221" s="1" t="s">
        <v>335</v>
      </c>
      <c r="C1221" s="1" t="s">
        <v>62</v>
      </c>
      <c r="D1221" s="1" t="s">
        <v>327</v>
      </c>
      <c r="E1221" s="1" t="s">
        <v>69</v>
      </c>
      <c r="K1221">
        <v>2</v>
      </c>
      <c r="L1221">
        <v>0</v>
      </c>
      <c r="M1221">
        <v>2</v>
      </c>
      <c r="N1221">
        <v>0</v>
      </c>
      <c r="O1221">
        <v>0</v>
      </c>
      <c r="AU1221">
        <v>6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2</v>
      </c>
      <c r="BB1221">
        <v>21</v>
      </c>
      <c r="BC1221">
        <v>34</v>
      </c>
      <c r="BD1221">
        <v>34</v>
      </c>
      <c r="BE1221">
        <v>1</v>
      </c>
      <c r="BF1221">
        <v>0</v>
      </c>
      <c r="BG1221">
        <v>0</v>
      </c>
      <c r="BH1221">
        <v>125</v>
      </c>
      <c r="BI1221" s="3">
        <v>2</v>
      </c>
      <c r="BJ1221" s="3" t="str">
        <f t="array" ref="BJ1221">IF(C1221="yes",VLOOKUP(BI1221&amp;D1221,CHOOSE({1,2},Schedule_2015!$A$2:$A$257&amp;Schedule_2015!$B$2:$B$257,Schedule_2015!$C$2:$C$257),2,0),VLOOKUP(BI1221&amp;D1221,CHOOSE({1,2},Schedule_2015!$A$2:$A$257&amp;Schedule_2015!$C$2:$C$257,Schedule_2015!$B$2:$B$257),2,0))</f>
        <v>DEN</v>
      </c>
      <c r="BK1221" s="3">
        <f>VLOOKUP(BJ1221,Def!$A$2:$Z$34,23,0)</f>
        <v>83.2</v>
      </c>
      <c r="BL1221" s="3">
        <f>VLOOKUP(BJ1221,Def!$A$2:$Z$34,16,0)</f>
        <v>299.2</v>
      </c>
      <c r="BM1221" s="3">
        <f>VLOOKUP(BJ1221,Def!$A$2:$Z$34,17,0)</f>
        <v>8</v>
      </c>
      <c r="BN1221" s="3">
        <f>VLOOKUP(BJ1221,Def!$A$2:$Z$34,24,0)</f>
        <v>3</v>
      </c>
      <c r="BO1221" s="1">
        <f t="shared" ca="1" si="285"/>
        <v>0</v>
      </c>
      <c r="BP1221" s="1">
        <f t="shared" ca="1" si="286"/>
        <v>0</v>
      </c>
      <c r="BQ1221" s="1">
        <f t="shared" ca="1" si="287"/>
        <v>0</v>
      </c>
      <c r="BR1221" s="1">
        <f t="shared" ca="1" si="288"/>
        <v>0</v>
      </c>
      <c r="BS1221" s="1">
        <f t="shared" ca="1" si="289"/>
        <v>12.5</v>
      </c>
      <c r="BT1221" s="1">
        <f t="shared" ca="1" si="290"/>
        <v>6</v>
      </c>
      <c r="BU1221" s="1">
        <f t="shared" ca="1" si="291"/>
        <v>3</v>
      </c>
      <c r="BV1221" s="1">
        <f t="shared" ca="1" si="292"/>
        <v>0.2</v>
      </c>
      <c r="BW1221" s="1">
        <f t="shared" ca="1" si="293"/>
        <v>4</v>
      </c>
      <c r="BX1221" s="1">
        <f t="shared" ca="1" si="294"/>
        <v>0</v>
      </c>
      <c r="BY1221" s="1">
        <f t="shared" ca="1" si="295"/>
        <v>0</v>
      </c>
      <c r="BZ1221" s="1">
        <f t="shared" ca="1" si="296"/>
        <v>0</v>
      </c>
      <c r="CA1221" s="1">
        <f t="shared" ca="1" si="297"/>
        <v>-2</v>
      </c>
      <c r="CB1221" s="1">
        <f t="shared" ca="1" si="298"/>
        <v>0</v>
      </c>
      <c r="CC1221" s="1">
        <f t="shared" ca="1" si="299"/>
        <v>23.7</v>
      </c>
    </row>
    <row r="1222" spans="1:81" hidden="1" x14ac:dyDescent="0.25">
      <c r="A1222" s="1" t="s">
        <v>2022</v>
      </c>
      <c r="B1222" s="1" t="s">
        <v>2023</v>
      </c>
      <c r="C1222" s="1" t="s">
        <v>135</v>
      </c>
      <c r="D1222" s="1" t="s">
        <v>2013</v>
      </c>
      <c r="E1222" s="1" t="s">
        <v>76</v>
      </c>
      <c r="AU1222">
        <v>18</v>
      </c>
      <c r="AV1222">
        <v>4</v>
      </c>
      <c r="AW1222">
        <v>8</v>
      </c>
      <c r="AX1222">
        <v>1</v>
      </c>
      <c r="AY1222">
        <v>0</v>
      </c>
      <c r="AZ1222">
        <v>0</v>
      </c>
      <c r="BA1222">
        <v>83</v>
      </c>
      <c r="BI1222" s="3">
        <v>4</v>
      </c>
      <c r="BJ1222" s="3" t="str">
        <f t="array" ref="BJ1222">IF(C1222="yes",VLOOKUP(BI1222&amp;D1222,CHOOSE({1,2},Schedule_2015!$A$2:$A$257&amp;Schedule_2015!$B$2:$B$257,Schedule_2015!$C$2:$C$257),2,0),VLOOKUP(BI1222&amp;D1222,CHOOSE({1,2},Schedule_2015!$A$2:$A$257&amp;Schedule_2015!$C$2:$C$257,Schedule_2015!$B$2:$B$257),2,0))</f>
        <v>DEN</v>
      </c>
      <c r="BK1222" s="3">
        <f>VLOOKUP(BJ1222,Def!$A$2:$Z$34,23,0)</f>
        <v>83.2</v>
      </c>
      <c r="BL1222" s="3">
        <f>VLOOKUP(BJ1222,Def!$A$2:$Z$34,16,0)</f>
        <v>299.2</v>
      </c>
      <c r="BM1222" s="3">
        <f>VLOOKUP(BJ1222,Def!$A$2:$Z$34,17,0)</f>
        <v>8</v>
      </c>
      <c r="BN1222" s="3">
        <f>VLOOKUP(BJ1222,Def!$A$2:$Z$34,24,0)</f>
        <v>3</v>
      </c>
      <c r="BO1222" s="1">
        <f t="shared" ca="1" si="285"/>
        <v>0</v>
      </c>
      <c r="BP1222" s="1">
        <f t="shared" ca="1" si="286"/>
        <v>0</v>
      </c>
      <c r="BQ1222" s="1">
        <f t="shared" ca="1" si="287"/>
        <v>0</v>
      </c>
      <c r="BR1222" s="1">
        <f t="shared" ca="1" si="288"/>
        <v>0</v>
      </c>
      <c r="BS1222" s="1">
        <f t="shared" ca="1" si="289"/>
        <v>0</v>
      </c>
      <c r="BT1222" s="1">
        <f t="shared" ca="1" si="290"/>
        <v>0</v>
      </c>
      <c r="BU1222" s="1">
        <f t="shared" ca="1" si="291"/>
        <v>0</v>
      </c>
      <c r="BV1222" s="1">
        <f t="shared" ca="1" si="292"/>
        <v>8.3000000000000007</v>
      </c>
      <c r="BW1222" s="1">
        <f t="shared" ca="1" si="293"/>
        <v>8</v>
      </c>
      <c r="BX1222" s="1">
        <f t="shared" ca="1" si="294"/>
        <v>6</v>
      </c>
      <c r="BY1222" s="1">
        <f t="shared" ca="1" si="295"/>
        <v>0</v>
      </c>
      <c r="BZ1222" s="1">
        <f t="shared" ca="1" si="296"/>
        <v>0</v>
      </c>
      <c r="CA1222" s="1">
        <f t="shared" ca="1" si="297"/>
        <v>0</v>
      </c>
      <c r="CB1222" s="1">
        <f t="shared" ca="1" si="298"/>
        <v>0</v>
      </c>
      <c r="CC1222" s="1">
        <f t="shared" ca="1" si="299"/>
        <v>22.3</v>
      </c>
    </row>
    <row r="1223" spans="1:81" hidden="1" x14ac:dyDescent="0.25">
      <c r="A1223" s="1" t="s">
        <v>2014</v>
      </c>
      <c r="B1223" s="1" t="s">
        <v>2015</v>
      </c>
      <c r="C1223" s="1" t="s">
        <v>135</v>
      </c>
      <c r="D1223" s="1" t="s">
        <v>2013</v>
      </c>
      <c r="E1223" s="1" t="s">
        <v>69</v>
      </c>
      <c r="AU1223">
        <v>9</v>
      </c>
      <c r="AV1223">
        <v>0</v>
      </c>
      <c r="AW1223">
        <v>4</v>
      </c>
      <c r="AX1223">
        <v>0</v>
      </c>
      <c r="AY1223">
        <v>0</v>
      </c>
      <c r="AZ1223">
        <v>0</v>
      </c>
      <c r="BA1223">
        <v>13</v>
      </c>
      <c r="BB1223">
        <v>16</v>
      </c>
      <c r="BC1223">
        <v>48</v>
      </c>
      <c r="BD1223">
        <v>48</v>
      </c>
      <c r="BE1223">
        <v>1</v>
      </c>
      <c r="BF1223">
        <v>0</v>
      </c>
      <c r="BG1223">
        <v>0</v>
      </c>
      <c r="BH1223">
        <v>81</v>
      </c>
      <c r="BI1223" s="3">
        <v>4</v>
      </c>
      <c r="BJ1223" s="3" t="str">
        <f t="array" ref="BJ1223">IF(C1223="yes",VLOOKUP(BI1223&amp;D1223,CHOOSE({1,2},Schedule_2015!$A$2:$A$257&amp;Schedule_2015!$B$2:$B$257,Schedule_2015!$C$2:$C$257),2,0),VLOOKUP(BI1223&amp;D1223,CHOOSE({1,2},Schedule_2015!$A$2:$A$257&amp;Schedule_2015!$C$2:$C$257,Schedule_2015!$B$2:$B$257),2,0))</f>
        <v>DEN</v>
      </c>
      <c r="BK1223" s="3">
        <f>VLOOKUP(BJ1223,Def!$A$2:$Z$34,23,0)</f>
        <v>83.2</v>
      </c>
      <c r="BL1223" s="3">
        <f>VLOOKUP(BJ1223,Def!$A$2:$Z$34,16,0)</f>
        <v>299.2</v>
      </c>
      <c r="BM1223" s="3">
        <f>VLOOKUP(BJ1223,Def!$A$2:$Z$34,17,0)</f>
        <v>8</v>
      </c>
      <c r="BN1223" s="3">
        <f>VLOOKUP(BJ1223,Def!$A$2:$Z$34,24,0)</f>
        <v>3</v>
      </c>
      <c r="BO1223" s="1">
        <f t="shared" ca="1" si="285"/>
        <v>0</v>
      </c>
      <c r="BP1223" s="1">
        <f t="shared" ca="1" si="286"/>
        <v>0</v>
      </c>
      <c r="BQ1223" s="1">
        <f t="shared" ca="1" si="287"/>
        <v>0</v>
      </c>
      <c r="BR1223" s="1">
        <f t="shared" ca="1" si="288"/>
        <v>0</v>
      </c>
      <c r="BS1223" s="1">
        <f t="shared" ca="1" si="289"/>
        <v>8.1</v>
      </c>
      <c r="BT1223" s="1">
        <f t="shared" ca="1" si="290"/>
        <v>6</v>
      </c>
      <c r="BU1223" s="1">
        <f t="shared" ca="1" si="291"/>
        <v>0</v>
      </c>
      <c r="BV1223" s="1">
        <f t="shared" ca="1" si="292"/>
        <v>1.3</v>
      </c>
      <c r="BW1223" s="1">
        <f t="shared" ca="1" si="293"/>
        <v>4</v>
      </c>
      <c r="BX1223" s="1">
        <f t="shared" ca="1" si="294"/>
        <v>0</v>
      </c>
      <c r="BY1223" s="1">
        <f t="shared" ca="1" si="295"/>
        <v>0</v>
      </c>
      <c r="BZ1223" s="1">
        <f t="shared" ca="1" si="296"/>
        <v>0</v>
      </c>
      <c r="CA1223" s="1">
        <f t="shared" ca="1" si="297"/>
        <v>0</v>
      </c>
      <c r="CB1223" s="1">
        <f t="shared" ca="1" si="298"/>
        <v>0</v>
      </c>
      <c r="CC1223" s="1">
        <f t="shared" ca="1" si="299"/>
        <v>19.399999999999999</v>
      </c>
    </row>
    <row r="1224" spans="1:81" hidden="1" x14ac:dyDescent="0.25">
      <c r="A1224" s="1" t="s">
        <v>1294</v>
      </c>
      <c r="B1224" s="1" t="s">
        <v>1295</v>
      </c>
      <c r="C1224" s="1" t="s">
        <v>62</v>
      </c>
      <c r="D1224" s="1" t="s">
        <v>1285</v>
      </c>
      <c r="E1224" s="1" t="s">
        <v>350</v>
      </c>
      <c r="Y1224">
        <v>18</v>
      </c>
      <c r="Z1224">
        <v>18</v>
      </c>
      <c r="AA1224">
        <v>0</v>
      </c>
      <c r="AB1224">
        <v>1</v>
      </c>
      <c r="AC1224">
        <v>0</v>
      </c>
      <c r="AU1224">
        <v>13</v>
      </c>
      <c r="AV1224">
        <v>3</v>
      </c>
      <c r="AW1224">
        <v>7</v>
      </c>
      <c r="AX1224">
        <v>1</v>
      </c>
      <c r="AY1224">
        <v>0</v>
      </c>
      <c r="AZ1224">
        <v>0</v>
      </c>
      <c r="BA1224">
        <v>49</v>
      </c>
      <c r="BB1224">
        <v>1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6</v>
      </c>
      <c r="BI1224" s="3">
        <v>5</v>
      </c>
      <c r="BJ1224" s="3" t="str">
        <f t="array" ref="BJ1224">IF(C1224="yes",VLOOKUP(BI1224&amp;D1224,CHOOSE({1,2},Schedule_2015!$A$2:$A$257&amp;Schedule_2015!$B$2:$B$257,Schedule_2015!$C$2:$C$257),2,0),VLOOKUP(BI1224&amp;D1224,CHOOSE({1,2},Schedule_2015!$A$2:$A$257&amp;Schedule_2015!$C$2:$C$257,Schedule_2015!$B$2:$B$257),2,0))</f>
        <v>DEN</v>
      </c>
      <c r="BK1224" s="3">
        <f>VLOOKUP(BJ1224,Def!$A$2:$Z$34,23,0)</f>
        <v>83.2</v>
      </c>
      <c r="BL1224" s="3">
        <f>VLOOKUP(BJ1224,Def!$A$2:$Z$34,16,0)</f>
        <v>299.2</v>
      </c>
      <c r="BM1224" s="3">
        <f>VLOOKUP(BJ1224,Def!$A$2:$Z$34,17,0)</f>
        <v>8</v>
      </c>
      <c r="BN1224" s="3">
        <f>VLOOKUP(BJ1224,Def!$A$2:$Z$34,24,0)</f>
        <v>3</v>
      </c>
      <c r="BO1224" s="1">
        <f t="shared" ca="1" si="285"/>
        <v>0</v>
      </c>
      <c r="BP1224" s="1">
        <f t="shared" ca="1" si="286"/>
        <v>0</v>
      </c>
      <c r="BQ1224" s="1">
        <f t="shared" ca="1" si="287"/>
        <v>0</v>
      </c>
      <c r="BR1224" s="1">
        <f t="shared" ca="1" si="288"/>
        <v>0</v>
      </c>
      <c r="BS1224" s="1">
        <f t="shared" ca="1" si="289"/>
        <v>0.60000000000000009</v>
      </c>
      <c r="BT1224" s="1">
        <f t="shared" ca="1" si="290"/>
        <v>0</v>
      </c>
      <c r="BU1224" s="1">
        <f t="shared" ca="1" si="291"/>
        <v>0</v>
      </c>
      <c r="BV1224" s="1">
        <f t="shared" ca="1" si="292"/>
        <v>4.9000000000000004</v>
      </c>
      <c r="BW1224" s="1">
        <f t="shared" ca="1" si="293"/>
        <v>7</v>
      </c>
      <c r="BX1224" s="1">
        <f t="shared" ca="1" si="294"/>
        <v>6</v>
      </c>
      <c r="BY1224" s="1">
        <f t="shared" ca="1" si="295"/>
        <v>0</v>
      </c>
      <c r="BZ1224" s="1">
        <f t="shared" ca="1" si="296"/>
        <v>0</v>
      </c>
      <c r="CA1224" s="1">
        <f t="shared" ca="1" si="297"/>
        <v>0</v>
      </c>
      <c r="CB1224" s="1">
        <f t="shared" ca="1" si="298"/>
        <v>0</v>
      </c>
      <c r="CC1224" s="1">
        <f t="shared" ca="1" si="299"/>
        <v>18.5</v>
      </c>
    </row>
    <row r="1225" spans="1:81" hidden="1" x14ac:dyDescent="0.25">
      <c r="A1225" s="1" t="s">
        <v>2011</v>
      </c>
      <c r="B1225" s="1" t="s">
        <v>2012</v>
      </c>
      <c r="C1225" s="1" t="s">
        <v>135</v>
      </c>
      <c r="D1225" s="1" t="s">
        <v>2013</v>
      </c>
      <c r="E1225" s="1" t="s">
        <v>64</v>
      </c>
      <c r="K1225">
        <v>1</v>
      </c>
      <c r="L1225">
        <v>0</v>
      </c>
      <c r="M1225">
        <v>1</v>
      </c>
      <c r="N1225">
        <v>0</v>
      </c>
      <c r="O1225">
        <v>0</v>
      </c>
      <c r="AD1225">
        <v>41</v>
      </c>
      <c r="AE1225">
        <v>27</v>
      </c>
      <c r="AF1225">
        <v>0</v>
      </c>
      <c r="AG1225">
        <v>1</v>
      </c>
      <c r="AH1225">
        <v>0</v>
      </c>
      <c r="AI1225">
        <v>0</v>
      </c>
      <c r="AJ1225">
        <v>269</v>
      </c>
      <c r="BB1225">
        <v>3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23</v>
      </c>
      <c r="BI1225" s="3">
        <v>4</v>
      </c>
      <c r="BJ1225" s="3" t="str">
        <f t="array" ref="BJ1225">IF(C1225="yes",VLOOKUP(BI1225&amp;D1225,CHOOSE({1,2},Schedule_2015!$A$2:$A$257&amp;Schedule_2015!$B$2:$B$257,Schedule_2015!$C$2:$C$257),2,0),VLOOKUP(BI1225&amp;D1225,CHOOSE({1,2},Schedule_2015!$A$2:$A$257&amp;Schedule_2015!$C$2:$C$257,Schedule_2015!$B$2:$B$257),2,0))</f>
        <v>DEN</v>
      </c>
      <c r="BK1225" s="3">
        <f>VLOOKUP(BJ1225,Def!$A$2:$Z$34,23,0)</f>
        <v>83.2</v>
      </c>
      <c r="BL1225" s="3">
        <f>VLOOKUP(BJ1225,Def!$A$2:$Z$34,16,0)</f>
        <v>299.2</v>
      </c>
      <c r="BM1225" s="3">
        <f>VLOOKUP(BJ1225,Def!$A$2:$Z$34,17,0)</f>
        <v>8</v>
      </c>
      <c r="BN1225" s="3">
        <f>VLOOKUP(BJ1225,Def!$A$2:$Z$34,24,0)</f>
        <v>3</v>
      </c>
      <c r="BO1225" s="1">
        <f t="shared" ca="1" si="285"/>
        <v>4</v>
      </c>
      <c r="BP1225" s="1">
        <f t="shared" ca="1" si="286"/>
        <v>10.76</v>
      </c>
      <c r="BQ1225" s="1">
        <f t="shared" ca="1" si="287"/>
        <v>0</v>
      </c>
      <c r="BR1225" s="1">
        <f t="shared" ca="1" si="288"/>
        <v>0</v>
      </c>
      <c r="BS1225" s="1">
        <f t="shared" ca="1" si="289"/>
        <v>2.3000000000000003</v>
      </c>
      <c r="BT1225" s="1">
        <f t="shared" ca="1" si="290"/>
        <v>0</v>
      </c>
      <c r="BU1225" s="1">
        <f t="shared" ca="1" si="291"/>
        <v>0</v>
      </c>
      <c r="BV1225" s="1">
        <f t="shared" ca="1" si="292"/>
        <v>0</v>
      </c>
      <c r="BW1225" s="1">
        <f t="shared" ca="1" si="293"/>
        <v>0</v>
      </c>
      <c r="BX1225" s="1">
        <f t="shared" ca="1" si="294"/>
        <v>0</v>
      </c>
      <c r="BY1225" s="1">
        <f t="shared" ca="1" si="295"/>
        <v>0</v>
      </c>
      <c r="BZ1225" s="1">
        <f t="shared" ca="1" si="296"/>
        <v>0</v>
      </c>
      <c r="CA1225" s="1">
        <f t="shared" ca="1" si="297"/>
        <v>-1</v>
      </c>
      <c r="CB1225" s="1">
        <f t="shared" ca="1" si="298"/>
        <v>0</v>
      </c>
      <c r="CC1225" s="1">
        <f t="shared" ca="1" si="299"/>
        <v>16.059999999999999</v>
      </c>
    </row>
    <row r="1226" spans="1:81" hidden="1" x14ac:dyDescent="0.25">
      <c r="A1226" s="1" t="s">
        <v>1088</v>
      </c>
      <c r="B1226" s="1" t="s">
        <v>1089</v>
      </c>
      <c r="C1226" s="1" t="s">
        <v>62</v>
      </c>
      <c r="D1226" s="1" t="s">
        <v>1067</v>
      </c>
      <c r="E1226" s="1" t="s">
        <v>76</v>
      </c>
      <c r="AU1226">
        <v>25</v>
      </c>
      <c r="AV1226">
        <v>0</v>
      </c>
      <c r="AW1226">
        <v>8</v>
      </c>
      <c r="AX1226">
        <v>0</v>
      </c>
      <c r="AY1226">
        <v>0</v>
      </c>
      <c r="AZ1226">
        <v>0</v>
      </c>
      <c r="BA1226">
        <v>77</v>
      </c>
      <c r="BI1226" s="3">
        <v>3</v>
      </c>
      <c r="BJ1226" s="3" t="str">
        <f t="array" ref="BJ1226">IF(C1226="yes",VLOOKUP(BI1226&amp;D1226,CHOOSE({1,2},Schedule_2015!$A$2:$A$257&amp;Schedule_2015!$B$2:$B$257,Schedule_2015!$C$2:$C$257),2,0),VLOOKUP(BI1226&amp;D1226,CHOOSE({1,2},Schedule_2015!$A$2:$A$257&amp;Schedule_2015!$C$2:$C$257,Schedule_2015!$B$2:$B$257),2,0))</f>
        <v>DEN</v>
      </c>
      <c r="BK1226" s="3">
        <f>VLOOKUP(BJ1226,Def!$A$2:$Z$34,23,0)</f>
        <v>83.2</v>
      </c>
      <c r="BL1226" s="3">
        <f>VLOOKUP(BJ1226,Def!$A$2:$Z$34,16,0)</f>
        <v>299.2</v>
      </c>
      <c r="BM1226" s="3">
        <f>VLOOKUP(BJ1226,Def!$A$2:$Z$34,17,0)</f>
        <v>8</v>
      </c>
      <c r="BN1226" s="3">
        <f>VLOOKUP(BJ1226,Def!$A$2:$Z$34,24,0)</f>
        <v>3</v>
      </c>
      <c r="BO1226" s="1">
        <f t="shared" ca="1" si="285"/>
        <v>0</v>
      </c>
      <c r="BP1226" s="1">
        <f t="shared" ca="1" si="286"/>
        <v>0</v>
      </c>
      <c r="BQ1226" s="1">
        <f t="shared" ca="1" si="287"/>
        <v>0</v>
      </c>
      <c r="BR1226" s="1">
        <f t="shared" ca="1" si="288"/>
        <v>0</v>
      </c>
      <c r="BS1226" s="1">
        <f t="shared" ca="1" si="289"/>
        <v>0</v>
      </c>
      <c r="BT1226" s="1">
        <f t="shared" ca="1" si="290"/>
        <v>0</v>
      </c>
      <c r="BU1226" s="1">
        <f t="shared" ca="1" si="291"/>
        <v>0</v>
      </c>
      <c r="BV1226" s="1">
        <f t="shared" ca="1" si="292"/>
        <v>7.7</v>
      </c>
      <c r="BW1226" s="1">
        <f t="shared" ca="1" si="293"/>
        <v>8</v>
      </c>
      <c r="BX1226" s="1">
        <f t="shared" ca="1" si="294"/>
        <v>0</v>
      </c>
      <c r="BY1226" s="1">
        <f t="shared" ca="1" si="295"/>
        <v>0</v>
      </c>
      <c r="BZ1226" s="1">
        <f t="shared" ca="1" si="296"/>
        <v>0</v>
      </c>
      <c r="CA1226" s="1">
        <f t="shared" ca="1" si="297"/>
        <v>0</v>
      </c>
      <c r="CB1226" s="1">
        <f t="shared" ca="1" si="298"/>
        <v>0</v>
      </c>
      <c r="CC1226" s="1">
        <f t="shared" ca="1" si="299"/>
        <v>15.7</v>
      </c>
    </row>
    <row r="1227" spans="1:81" hidden="1" x14ac:dyDescent="0.25">
      <c r="A1227" s="1" t="s">
        <v>1090</v>
      </c>
      <c r="B1227" s="1" t="s">
        <v>1091</v>
      </c>
      <c r="C1227" s="1" t="s">
        <v>62</v>
      </c>
      <c r="D1227" s="1" t="s">
        <v>1067</v>
      </c>
      <c r="E1227" s="1" t="s">
        <v>69</v>
      </c>
      <c r="AU1227">
        <v>17</v>
      </c>
      <c r="AV1227">
        <v>0</v>
      </c>
      <c r="AW1227">
        <v>7</v>
      </c>
      <c r="AX1227">
        <v>0</v>
      </c>
      <c r="AY1227">
        <v>0</v>
      </c>
      <c r="AZ1227">
        <v>0</v>
      </c>
      <c r="BA1227">
        <v>62</v>
      </c>
      <c r="BI1227" s="3">
        <v>3</v>
      </c>
      <c r="BJ1227" s="3" t="str">
        <f t="array" ref="BJ1227">IF(C1227="yes",VLOOKUP(BI1227&amp;D1227,CHOOSE({1,2},Schedule_2015!$A$2:$A$257&amp;Schedule_2015!$B$2:$B$257,Schedule_2015!$C$2:$C$257),2,0),VLOOKUP(BI1227&amp;D1227,CHOOSE({1,2},Schedule_2015!$A$2:$A$257&amp;Schedule_2015!$C$2:$C$257,Schedule_2015!$B$2:$B$257),2,0))</f>
        <v>DEN</v>
      </c>
      <c r="BK1227" s="3">
        <f>VLOOKUP(BJ1227,Def!$A$2:$Z$34,23,0)</f>
        <v>83.2</v>
      </c>
      <c r="BL1227" s="3">
        <f>VLOOKUP(BJ1227,Def!$A$2:$Z$34,16,0)</f>
        <v>299.2</v>
      </c>
      <c r="BM1227" s="3">
        <f>VLOOKUP(BJ1227,Def!$A$2:$Z$34,17,0)</f>
        <v>8</v>
      </c>
      <c r="BN1227" s="3">
        <f>VLOOKUP(BJ1227,Def!$A$2:$Z$34,24,0)</f>
        <v>3</v>
      </c>
      <c r="BO1227" s="1">
        <f t="shared" ca="1" si="285"/>
        <v>0</v>
      </c>
      <c r="BP1227" s="1">
        <f t="shared" ca="1" si="286"/>
        <v>0</v>
      </c>
      <c r="BQ1227" s="1">
        <f t="shared" ca="1" si="287"/>
        <v>0</v>
      </c>
      <c r="BR1227" s="1">
        <f t="shared" ca="1" si="288"/>
        <v>0</v>
      </c>
      <c r="BS1227" s="1">
        <f t="shared" ca="1" si="289"/>
        <v>0</v>
      </c>
      <c r="BT1227" s="1">
        <f t="shared" ca="1" si="290"/>
        <v>0</v>
      </c>
      <c r="BU1227" s="1">
        <f t="shared" ca="1" si="291"/>
        <v>0</v>
      </c>
      <c r="BV1227" s="1">
        <f t="shared" ca="1" si="292"/>
        <v>6.2</v>
      </c>
      <c r="BW1227" s="1">
        <f t="shared" ca="1" si="293"/>
        <v>7</v>
      </c>
      <c r="BX1227" s="1">
        <f t="shared" ca="1" si="294"/>
        <v>0</v>
      </c>
      <c r="BY1227" s="1">
        <f t="shared" ca="1" si="295"/>
        <v>0</v>
      </c>
      <c r="BZ1227" s="1">
        <f t="shared" ca="1" si="296"/>
        <v>0</v>
      </c>
      <c r="CA1227" s="1">
        <f t="shared" ca="1" si="297"/>
        <v>0</v>
      </c>
      <c r="CB1227" s="1">
        <f t="shared" ca="1" si="298"/>
        <v>0</v>
      </c>
      <c r="CC1227" s="1">
        <f t="shared" ca="1" si="299"/>
        <v>13.2</v>
      </c>
    </row>
    <row r="1228" spans="1:81" hidden="1" x14ac:dyDescent="0.25">
      <c r="A1228" s="1" t="s">
        <v>2028</v>
      </c>
      <c r="B1228" s="1" t="s">
        <v>2029</v>
      </c>
      <c r="C1228" s="1" t="s">
        <v>135</v>
      </c>
      <c r="D1228" s="1" t="s">
        <v>2013</v>
      </c>
      <c r="E1228" s="1" t="s">
        <v>76</v>
      </c>
      <c r="AU1228">
        <v>18</v>
      </c>
      <c r="AV1228">
        <v>0</v>
      </c>
      <c r="AW1228">
        <v>6</v>
      </c>
      <c r="AX1228">
        <v>0</v>
      </c>
      <c r="AY1228">
        <v>0</v>
      </c>
      <c r="AZ1228">
        <v>0</v>
      </c>
      <c r="BA1228">
        <v>70</v>
      </c>
      <c r="BI1228" s="3">
        <v>4</v>
      </c>
      <c r="BJ1228" s="3" t="str">
        <f t="array" ref="BJ1228">IF(C1228="yes",VLOOKUP(BI1228&amp;D1228,CHOOSE({1,2},Schedule_2015!$A$2:$A$257&amp;Schedule_2015!$B$2:$B$257,Schedule_2015!$C$2:$C$257),2,0),VLOOKUP(BI1228&amp;D1228,CHOOSE({1,2},Schedule_2015!$A$2:$A$257&amp;Schedule_2015!$C$2:$C$257,Schedule_2015!$B$2:$B$257),2,0))</f>
        <v>DEN</v>
      </c>
      <c r="BK1228" s="3">
        <f>VLOOKUP(BJ1228,Def!$A$2:$Z$34,23,0)</f>
        <v>83.2</v>
      </c>
      <c r="BL1228" s="3">
        <f>VLOOKUP(BJ1228,Def!$A$2:$Z$34,16,0)</f>
        <v>299.2</v>
      </c>
      <c r="BM1228" s="3">
        <f>VLOOKUP(BJ1228,Def!$A$2:$Z$34,17,0)</f>
        <v>8</v>
      </c>
      <c r="BN1228" s="3">
        <f>VLOOKUP(BJ1228,Def!$A$2:$Z$34,24,0)</f>
        <v>3</v>
      </c>
      <c r="BO1228" s="1">
        <f t="shared" ca="1" si="285"/>
        <v>0</v>
      </c>
      <c r="BP1228" s="1">
        <f t="shared" ca="1" si="286"/>
        <v>0</v>
      </c>
      <c r="BQ1228" s="1">
        <f t="shared" ca="1" si="287"/>
        <v>0</v>
      </c>
      <c r="BR1228" s="1">
        <f t="shared" ca="1" si="288"/>
        <v>0</v>
      </c>
      <c r="BS1228" s="1">
        <f t="shared" ca="1" si="289"/>
        <v>0</v>
      </c>
      <c r="BT1228" s="1">
        <f t="shared" ca="1" si="290"/>
        <v>0</v>
      </c>
      <c r="BU1228" s="1">
        <f t="shared" ca="1" si="291"/>
        <v>0</v>
      </c>
      <c r="BV1228" s="1">
        <f t="shared" ca="1" si="292"/>
        <v>7</v>
      </c>
      <c r="BW1228" s="1">
        <f t="shared" ca="1" si="293"/>
        <v>6</v>
      </c>
      <c r="BX1228" s="1">
        <f t="shared" ca="1" si="294"/>
        <v>0</v>
      </c>
      <c r="BY1228" s="1">
        <f t="shared" ca="1" si="295"/>
        <v>0</v>
      </c>
      <c r="BZ1228" s="1">
        <f t="shared" ca="1" si="296"/>
        <v>0</v>
      </c>
      <c r="CA1228" s="1">
        <f t="shared" ca="1" si="297"/>
        <v>0</v>
      </c>
      <c r="CB1228" s="1">
        <f t="shared" ca="1" si="298"/>
        <v>0</v>
      </c>
      <c r="CC1228" s="1">
        <f t="shared" ca="1" si="299"/>
        <v>13</v>
      </c>
    </row>
    <row r="1229" spans="1:81" hidden="1" x14ac:dyDescent="0.25">
      <c r="A1229" s="1" t="s">
        <v>2020</v>
      </c>
      <c r="B1229" s="1" t="s">
        <v>2021</v>
      </c>
      <c r="C1229" s="1" t="s">
        <v>135</v>
      </c>
      <c r="D1229" s="1" t="s">
        <v>2013</v>
      </c>
      <c r="E1229" s="1" t="s">
        <v>76</v>
      </c>
      <c r="K1229">
        <v>0</v>
      </c>
      <c r="L1229">
        <v>2</v>
      </c>
      <c r="M1229">
        <v>2</v>
      </c>
      <c r="N1229">
        <v>2</v>
      </c>
      <c r="O1229">
        <v>0</v>
      </c>
      <c r="AU1229">
        <v>25</v>
      </c>
      <c r="AV1229">
        <v>0</v>
      </c>
      <c r="AW1229">
        <v>6</v>
      </c>
      <c r="AX1229">
        <v>0</v>
      </c>
      <c r="AY1229">
        <v>0</v>
      </c>
      <c r="AZ1229">
        <v>0</v>
      </c>
      <c r="BA1229">
        <v>87</v>
      </c>
      <c r="BI1229" s="3">
        <v>4</v>
      </c>
      <c r="BJ1229" s="3" t="str">
        <f t="array" ref="BJ1229">IF(C1229="yes",VLOOKUP(BI1229&amp;D1229,CHOOSE({1,2},Schedule_2015!$A$2:$A$257&amp;Schedule_2015!$B$2:$B$257,Schedule_2015!$C$2:$C$257),2,0),VLOOKUP(BI1229&amp;D1229,CHOOSE({1,2},Schedule_2015!$A$2:$A$257&amp;Schedule_2015!$C$2:$C$257,Schedule_2015!$B$2:$B$257),2,0))</f>
        <v>DEN</v>
      </c>
      <c r="BK1229" s="3">
        <f>VLOOKUP(BJ1229,Def!$A$2:$Z$34,23,0)</f>
        <v>83.2</v>
      </c>
      <c r="BL1229" s="3">
        <f>VLOOKUP(BJ1229,Def!$A$2:$Z$34,16,0)</f>
        <v>299.2</v>
      </c>
      <c r="BM1229" s="3">
        <f>VLOOKUP(BJ1229,Def!$A$2:$Z$34,17,0)</f>
        <v>8</v>
      </c>
      <c r="BN1229" s="3">
        <f>VLOOKUP(BJ1229,Def!$A$2:$Z$34,24,0)</f>
        <v>3</v>
      </c>
      <c r="BO1229" s="1">
        <f t="shared" ca="1" si="285"/>
        <v>0</v>
      </c>
      <c r="BP1229" s="1">
        <f t="shared" ca="1" si="286"/>
        <v>0</v>
      </c>
      <c r="BQ1229" s="1">
        <f t="shared" ca="1" si="287"/>
        <v>0</v>
      </c>
      <c r="BR1229" s="1">
        <f t="shared" ca="1" si="288"/>
        <v>0</v>
      </c>
      <c r="BS1229" s="1">
        <f t="shared" ca="1" si="289"/>
        <v>0</v>
      </c>
      <c r="BT1229" s="1">
        <f t="shared" ca="1" si="290"/>
        <v>0</v>
      </c>
      <c r="BU1229" s="1">
        <f t="shared" ca="1" si="291"/>
        <v>0</v>
      </c>
      <c r="BV1229" s="1">
        <f t="shared" ca="1" si="292"/>
        <v>8.7000000000000011</v>
      </c>
      <c r="BW1229" s="1">
        <f t="shared" ca="1" si="293"/>
        <v>6</v>
      </c>
      <c r="BX1229" s="1">
        <f t="shared" ca="1" si="294"/>
        <v>0</v>
      </c>
      <c r="BY1229" s="1">
        <f t="shared" ca="1" si="295"/>
        <v>0</v>
      </c>
      <c r="BZ1229" s="1">
        <f t="shared" ca="1" si="296"/>
        <v>0</v>
      </c>
      <c r="CA1229" s="1">
        <f t="shared" ca="1" si="297"/>
        <v>-2</v>
      </c>
      <c r="CB1229" s="1">
        <f t="shared" ca="1" si="298"/>
        <v>0</v>
      </c>
      <c r="CC1229" s="1">
        <f t="shared" ca="1" si="299"/>
        <v>12.700000000000001</v>
      </c>
    </row>
    <row r="1230" spans="1:81" hidden="1" x14ac:dyDescent="0.25">
      <c r="A1230" s="1" t="s">
        <v>1065</v>
      </c>
      <c r="B1230" s="1" t="s">
        <v>1066</v>
      </c>
      <c r="C1230" s="1" t="s">
        <v>62</v>
      </c>
      <c r="D1230" s="1" t="s">
        <v>1067</v>
      </c>
      <c r="E1230" s="1" t="s">
        <v>64</v>
      </c>
      <c r="K1230">
        <v>1</v>
      </c>
      <c r="L1230">
        <v>0</v>
      </c>
      <c r="M1230">
        <v>1</v>
      </c>
      <c r="N1230">
        <v>0</v>
      </c>
      <c r="O1230">
        <v>0</v>
      </c>
      <c r="AD1230">
        <v>44</v>
      </c>
      <c r="AE1230">
        <v>30</v>
      </c>
      <c r="AF1230">
        <v>2</v>
      </c>
      <c r="AG1230">
        <v>1</v>
      </c>
      <c r="AH1230">
        <v>0</v>
      </c>
      <c r="AI1230">
        <v>0</v>
      </c>
      <c r="AJ1230">
        <v>278</v>
      </c>
      <c r="AU1230">
        <v>-6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-6</v>
      </c>
      <c r="BB1230">
        <v>1</v>
      </c>
      <c r="BC1230">
        <v>-1</v>
      </c>
      <c r="BD1230">
        <v>0</v>
      </c>
      <c r="BE1230">
        <v>0</v>
      </c>
      <c r="BF1230">
        <v>0</v>
      </c>
      <c r="BG1230">
        <v>0</v>
      </c>
      <c r="BH1230">
        <v>-1</v>
      </c>
      <c r="BI1230" s="3">
        <v>3</v>
      </c>
      <c r="BJ1230" s="3" t="str">
        <f t="array" ref="BJ1230">IF(C1230="yes",VLOOKUP(BI1230&amp;D1230,CHOOSE({1,2},Schedule_2015!$A$2:$A$257&amp;Schedule_2015!$B$2:$B$257,Schedule_2015!$C$2:$C$257),2,0),VLOOKUP(BI1230&amp;D1230,CHOOSE({1,2},Schedule_2015!$A$2:$A$257&amp;Schedule_2015!$C$2:$C$257,Schedule_2015!$B$2:$B$257),2,0))</f>
        <v>DEN</v>
      </c>
      <c r="BK1230" s="3">
        <f>VLOOKUP(BJ1230,Def!$A$2:$Z$34,23,0)</f>
        <v>83.2</v>
      </c>
      <c r="BL1230" s="3">
        <f>VLOOKUP(BJ1230,Def!$A$2:$Z$34,16,0)</f>
        <v>299.2</v>
      </c>
      <c r="BM1230" s="3">
        <f>VLOOKUP(BJ1230,Def!$A$2:$Z$34,17,0)</f>
        <v>8</v>
      </c>
      <c r="BN1230" s="3">
        <f>VLOOKUP(BJ1230,Def!$A$2:$Z$34,24,0)</f>
        <v>3</v>
      </c>
      <c r="BO1230" s="1">
        <f t="shared" ca="1" si="285"/>
        <v>4</v>
      </c>
      <c r="BP1230" s="1">
        <f t="shared" ca="1" si="286"/>
        <v>11.120000000000001</v>
      </c>
      <c r="BQ1230" s="1">
        <f t="shared" ca="1" si="287"/>
        <v>0</v>
      </c>
      <c r="BR1230" s="1">
        <f t="shared" ca="1" si="288"/>
        <v>-2</v>
      </c>
      <c r="BS1230" s="1">
        <f t="shared" ca="1" si="289"/>
        <v>-0.1</v>
      </c>
      <c r="BT1230" s="1">
        <f t="shared" ca="1" si="290"/>
        <v>0</v>
      </c>
      <c r="BU1230" s="1">
        <f t="shared" ca="1" si="291"/>
        <v>0</v>
      </c>
      <c r="BV1230" s="1">
        <f t="shared" ca="1" si="292"/>
        <v>-0.60000000000000009</v>
      </c>
      <c r="BW1230" s="1">
        <f t="shared" ca="1" si="293"/>
        <v>1</v>
      </c>
      <c r="BX1230" s="1">
        <f t="shared" ca="1" si="294"/>
        <v>0</v>
      </c>
      <c r="BY1230" s="1">
        <f t="shared" ca="1" si="295"/>
        <v>0</v>
      </c>
      <c r="BZ1230" s="1">
        <f t="shared" ca="1" si="296"/>
        <v>0</v>
      </c>
      <c r="CA1230" s="1">
        <f t="shared" ca="1" si="297"/>
        <v>-1</v>
      </c>
      <c r="CB1230" s="1">
        <f t="shared" ca="1" si="298"/>
        <v>0</v>
      </c>
      <c r="CC1230" s="1">
        <f t="shared" ca="1" si="299"/>
        <v>12.420000000000002</v>
      </c>
    </row>
    <row r="1231" spans="1:81" hidden="1" x14ac:dyDescent="0.25">
      <c r="A1231" s="1" t="s">
        <v>1074</v>
      </c>
      <c r="B1231" s="1" t="s">
        <v>1075</v>
      </c>
      <c r="C1231" s="1" t="s">
        <v>62</v>
      </c>
      <c r="D1231" s="1" t="s">
        <v>1067</v>
      </c>
      <c r="E1231" s="1" t="s">
        <v>69</v>
      </c>
      <c r="AU1231">
        <v>16</v>
      </c>
      <c r="AV1231">
        <v>16</v>
      </c>
      <c r="AW1231">
        <v>2</v>
      </c>
      <c r="AX1231">
        <v>1</v>
      </c>
      <c r="AY1231">
        <v>0</v>
      </c>
      <c r="AZ1231">
        <v>0</v>
      </c>
      <c r="BA1231">
        <v>19</v>
      </c>
      <c r="BB1231">
        <v>8</v>
      </c>
      <c r="BC1231">
        <v>9</v>
      </c>
      <c r="BD1231">
        <v>0</v>
      </c>
      <c r="BE1231">
        <v>0</v>
      </c>
      <c r="BF1231">
        <v>0</v>
      </c>
      <c r="BG1231">
        <v>0</v>
      </c>
      <c r="BH1231">
        <v>23</v>
      </c>
      <c r="BI1231" s="3">
        <v>3</v>
      </c>
      <c r="BJ1231" s="3" t="str">
        <f t="array" ref="BJ1231">IF(C1231="yes",VLOOKUP(BI1231&amp;D1231,CHOOSE({1,2},Schedule_2015!$A$2:$A$257&amp;Schedule_2015!$B$2:$B$257,Schedule_2015!$C$2:$C$257),2,0),VLOOKUP(BI1231&amp;D1231,CHOOSE({1,2},Schedule_2015!$A$2:$A$257&amp;Schedule_2015!$C$2:$C$257,Schedule_2015!$B$2:$B$257),2,0))</f>
        <v>DEN</v>
      </c>
      <c r="BK1231" s="3">
        <f>VLOOKUP(BJ1231,Def!$A$2:$Z$34,23,0)</f>
        <v>83.2</v>
      </c>
      <c r="BL1231" s="3">
        <f>VLOOKUP(BJ1231,Def!$A$2:$Z$34,16,0)</f>
        <v>299.2</v>
      </c>
      <c r="BM1231" s="3">
        <f>VLOOKUP(BJ1231,Def!$A$2:$Z$34,17,0)</f>
        <v>8</v>
      </c>
      <c r="BN1231" s="3">
        <f>VLOOKUP(BJ1231,Def!$A$2:$Z$34,24,0)</f>
        <v>3</v>
      </c>
      <c r="BO1231" s="1">
        <f t="shared" ca="1" si="285"/>
        <v>0</v>
      </c>
      <c r="BP1231" s="1">
        <f t="shared" ca="1" si="286"/>
        <v>0</v>
      </c>
      <c r="BQ1231" s="1">
        <f t="shared" ca="1" si="287"/>
        <v>0</v>
      </c>
      <c r="BR1231" s="1">
        <f t="shared" ca="1" si="288"/>
        <v>0</v>
      </c>
      <c r="BS1231" s="1">
        <f t="shared" ca="1" si="289"/>
        <v>2.3000000000000003</v>
      </c>
      <c r="BT1231" s="1">
        <f t="shared" ca="1" si="290"/>
        <v>0</v>
      </c>
      <c r="BU1231" s="1">
        <f t="shared" ca="1" si="291"/>
        <v>0</v>
      </c>
      <c r="BV1231" s="1">
        <f t="shared" ca="1" si="292"/>
        <v>1.9000000000000001</v>
      </c>
      <c r="BW1231" s="1">
        <f t="shared" ca="1" si="293"/>
        <v>2</v>
      </c>
      <c r="BX1231" s="1">
        <f t="shared" ca="1" si="294"/>
        <v>6</v>
      </c>
      <c r="BY1231" s="1">
        <f t="shared" ca="1" si="295"/>
        <v>0</v>
      </c>
      <c r="BZ1231" s="1">
        <f t="shared" ca="1" si="296"/>
        <v>0</v>
      </c>
      <c r="CA1231" s="1">
        <f t="shared" ca="1" si="297"/>
        <v>0</v>
      </c>
      <c r="CB1231" s="1">
        <f t="shared" ca="1" si="298"/>
        <v>0</v>
      </c>
      <c r="CC1231" s="1">
        <f t="shared" ca="1" si="299"/>
        <v>12.2</v>
      </c>
    </row>
    <row r="1232" spans="1:81" hidden="1" x14ac:dyDescent="0.25">
      <c r="A1232" s="1" t="s">
        <v>1283</v>
      </c>
      <c r="B1232" s="1" t="s">
        <v>1284</v>
      </c>
      <c r="C1232" s="1" t="s">
        <v>62</v>
      </c>
      <c r="D1232" s="1" t="s">
        <v>1285</v>
      </c>
      <c r="E1232" s="1" t="s">
        <v>64</v>
      </c>
      <c r="K1232">
        <v>1</v>
      </c>
      <c r="L1232">
        <v>0</v>
      </c>
      <c r="M1232">
        <v>1</v>
      </c>
      <c r="N1232">
        <v>0</v>
      </c>
      <c r="O1232">
        <v>0</v>
      </c>
      <c r="AD1232">
        <v>39</v>
      </c>
      <c r="AE1232">
        <v>26</v>
      </c>
      <c r="AF1232">
        <v>1</v>
      </c>
      <c r="AG1232">
        <v>1</v>
      </c>
      <c r="AH1232">
        <v>0</v>
      </c>
      <c r="AI1232">
        <v>0</v>
      </c>
      <c r="AJ1232">
        <v>249</v>
      </c>
      <c r="BB1232">
        <v>1</v>
      </c>
      <c r="BC1232">
        <v>-1</v>
      </c>
      <c r="BD1232">
        <v>0</v>
      </c>
      <c r="BE1232">
        <v>0</v>
      </c>
      <c r="BF1232">
        <v>0</v>
      </c>
      <c r="BG1232">
        <v>0</v>
      </c>
      <c r="BH1232">
        <v>-1</v>
      </c>
      <c r="BI1232" s="3">
        <v>5</v>
      </c>
      <c r="BJ1232" s="3" t="str">
        <f t="array" ref="BJ1232">IF(C1232="yes",VLOOKUP(BI1232&amp;D1232,CHOOSE({1,2},Schedule_2015!$A$2:$A$257&amp;Schedule_2015!$B$2:$B$257,Schedule_2015!$C$2:$C$257),2,0),VLOOKUP(BI1232&amp;D1232,CHOOSE({1,2},Schedule_2015!$A$2:$A$257&amp;Schedule_2015!$C$2:$C$257,Schedule_2015!$B$2:$B$257),2,0))</f>
        <v>DEN</v>
      </c>
      <c r="BK1232" s="3">
        <f>VLOOKUP(BJ1232,Def!$A$2:$Z$34,23,0)</f>
        <v>83.2</v>
      </c>
      <c r="BL1232" s="3">
        <f>VLOOKUP(BJ1232,Def!$A$2:$Z$34,16,0)</f>
        <v>299.2</v>
      </c>
      <c r="BM1232" s="3">
        <f>VLOOKUP(BJ1232,Def!$A$2:$Z$34,17,0)</f>
        <v>8</v>
      </c>
      <c r="BN1232" s="3">
        <f>VLOOKUP(BJ1232,Def!$A$2:$Z$34,24,0)</f>
        <v>3</v>
      </c>
      <c r="BO1232" s="1">
        <f t="shared" ca="1" si="285"/>
        <v>4</v>
      </c>
      <c r="BP1232" s="1">
        <f t="shared" ca="1" si="286"/>
        <v>9.9600000000000009</v>
      </c>
      <c r="BQ1232" s="1">
        <f t="shared" ca="1" si="287"/>
        <v>0</v>
      </c>
      <c r="BR1232" s="1">
        <f t="shared" ca="1" si="288"/>
        <v>-1</v>
      </c>
      <c r="BS1232" s="1">
        <f t="shared" ca="1" si="289"/>
        <v>-0.1</v>
      </c>
      <c r="BT1232" s="1">
        <f t="shared" ca="1" si="290"/>
        <v>0</v>
      </c>
      <c r="BU1232" s="1">
        <f t="shared" ca="1" si="291"/>
        <v>0</v>
      </c>
      <c r="BV1232" s="1">
        <f t="shared" ca="1" si="292"/>
        <v>0</v>
      </c>
      <c r="BW1232" s="1">
        <f t="shared" ca="1" si="293"/>
        <v>0</v>
      </c>
      <c r="BX1232" s="1">
        <f t="shared" ca="1" si="294"/>
        <v>0</v>
      </c>
      <c r="BY1232" s="1">
        <f t="shared" ca="1" si="295"/>
        <v>0</v>
      </c>
      <c r="BZ1232" s="1">
        <f t="shared" ca="1" si="296"/>
        <v>0</v>
      </c>
      <c r="CA1232" s="1">
        <f t="shared" ca="1" si="297"/>
        <v>-1</v>
      </c>
      <c r="CB1232" s="1">
        <f t="shared" ca="1" si="298"/>
        <v>0</v>
      </c>
      <c r="CC1232" s="1">
        <f t="shared" ca="1" si="299"/>
        <v>11.860000000000001</v>
      </c>
    </row>
    <row r="1233" spans="1:81" hidden="1" x14ac:dyDescent="0.25">
      <c r="A1233" s="1" t="s">
        <v>1072</v>
      </c>
      <c r="B1233" s="1" t="s">
        <v>1073</v>
      </c>
      <c r="C1233" s="1" t="s">
        <v>62</v>
      </c>
      <c r="D1233" s="1" t="s">
        <v>1067</v>
      </c>
      <c r="E1233" s="1" t="s">
        <v>76</v>
      </c>
      <c r="AU1233">
        <v>33</v>
      </c>
      <c r="AV1233">
        <v>0</v>
      </c>
      <c r="AW1233">
        <v>5</v>
      </c>
      <c r="AX1233">
        <v>0</v>
      </c>
      <c r="AY1233">
        <v>0</v>
      </c>
      <c r="AZ1233">
        <v>0</v>
      </c>
      <c r="BA1233">
        <v>57</v>
      </c>
      <c r="BI1233" s="3">
        <v>3</v>
      </c>
      <c r="BJ1233" s="3" t="str">
        <f t="array" ref="BJ1233">IF(C1233="yes",VLOOKUP(BI1233&amp;D1233,CHOOSE({1,2},Schedule_2015!$A$2:$A$257&amp;Schedule_2015!$B$2:$B$257,Schedule_2015!$C$2:$C$257),2,0),VLOOKUP(BI1233&amp;D1233,CHOOSE({1,2},Schedule_2015!$A$2:$A$257&amp;Schedule_2015!$C$2:$C$257,Schedule_2015!$B$2:$B$257),2,0))</f>
        <v>DEN</v>
      </c>
      <c r="BK1233" s="3">
        <f>VLOOKUP(BJ1233,Def!$A$2:$Z$34,23,0)</f>
        <v>83.2</v>
      </c>
      <c r="BL1233" s="3">
        <f>VLOOKUP(BJ1233,Def!$A$2:$Z$34,16,0)</f>
        <v>299.2</v>
      </c>
      <c r="BM1233" s="3">
        <f>VLOOKUP(BJ1233,Def!$A$2:$Z$34,17,0)</f>
        <v>8</v>
      </c>
      <c r="BN1233" s="3">
        <f>VLOOKUP(BJ1233,Def!$A$2:$Z$34,24,0)</f>
        <v>3</v>
      </c>
      <c r="BO1233" s="1">
        <f t="shared" ca="1" si="285"/>
        <v>0</v>
      </c>
      <c r="BP1233" s="1">
        <f t="shared" ca="1" si="286"/>
        <v>0</v>
      </c>
      <c r="BQ1233" s="1">
        <f t="shared" ca="1" si="287"/>
        <v>0</v>
      </c>
      <c r="BR1233" s="1">
        <f t="shared" ca="1" si="288"/>
        <v>0</v>
      </c>
      <c r="BS1233" s="1">
        <f t="shared" ca="1" si="289"/>
        <v>0</v>
      </c>
      <c r="BT1233" s="1">
        <f t="shared" ca="1" si="290"/>
        <v>0</v>
      </c>
      <c r="BU1233" s="1">
        <f t="shared" ca="1" si="291"/>
        <v>0</v>
      </c>
      <c r="BV1233" s="1">
        <f t="shared" ca="1" si="292"/>
        <v>5.7</v>
      </c>
      <c r="BW1233" s="1">
        <f t="shared" ca="1" si="293"/>
        <v>5</v>
      </c>
      <c r="BX1233" s="1">
        <f t="shared" ca="1" si="294"/>
        <v>0</v>
      </c>
      <c r="BY1233" s="1">
        <f t="shared" ca="1" si="295"/>
        <v>0</v>
      </c>
      <c r="BZ1233" s="1">
        <f t="shared" ca="1" si="296"/>
        <v>0</v>
      </c>
      <c r="CA1233" s="1">
        <f t="shared" ca="1" si="297"/>
        <v>0</v>
      </c>
      <c r="CB1233" s="1">
        <f t="shared" ca="1" si="298"/>
        <v>0</v>
      </c>
      <c r="CC1233" s="1">
        <f t="shared" ca="1" si="299"/>
        <v>10.7</v>
      </c>
    </row>
    <row r="1234" spans="1:81" hidden="1" x14ac:dyDescent="0.25">
      <c r="A1234" s="1" t="s">
        <v>2107</v>
      </c>
      <c r="B1234" s="1" t="s">
        <v>2108</v>
      </c>
      <c r="C1234" s="1" t="s">
        <v>62</v>
      </c>
      <c r="D1234" s="1" t="s">
        <v>1067</v>
      </c>
      <c r="E1234" s="1" t="s">
        <v>79</v>
      </c>
      <c r="AU1234">
        <v>29</v>
      </c>
      <c r="AV1234">
        <v>0</v>
      </c>
      <c r="AW1234">
        <v>4</v>
      </c>
      <c r="AX1234">
        <v>0</v>
      </c>
      <c r="AY1234">
        <v>0</v>
      </c>
      <c r="AZ1234">
        <v>0</v>
      </c>
      <c r="BA1234">
        <v>61</v>
      </c>
      <c r="BI1234" s="3">
        <v>3</v>
      </c>
      <c r="BJ1234" s="3" t="str">
        <f t="array" ref="BJ1234">IF(C1234="yes",VLOOKUP(BI1234&amp;D1234,CHOOSE({1,2},Schedule_2015!$A$2:$A$257&amp;Schedule_2015!$B$2:$B$257,Schedule_2015!$C$2:$C$257),2,0),VLOOKUP(BI1234&amp;D1234,CHOOSE({1,2},Schedule_2015!$A$2:$A$257&amp;Schedule_2015!$C$2:$C$257,Schedule_2015!$B$2:$B$257),2,0))</f>
        <v>DEN</v>
      </c>
      <c r="BK1234" s="3">
        <f>VLOOKUP(BJ1234,Def!$A$2:$Z$34,23,0)</f>
        <v>83.2</v>
      </c>
      <c r="BL1234" s="3">
        <f>VLOOKUP(BJ1234,Def!$A$2:$Z$34,16,0)</f>
        <v>299.2</v>
      </c>
      <c r="BM1234" s="3">
        <f>VLOOKUP(BJ1234,Def!$A$2:$Z$34,17,0)</f>
        <v>8</v>
      </c>
      <c r="BN1234" s="3">
        <f>VLOOKUP(BJ1234,Def!$A$2:$Z$34,24,0)</f>
        <v>3</v>
      </c>
      <c r="BO1234" s="1">
        <f t="shared" ca="1" si="285"/>
        <v>0</v>
      </c>
      <c r="BP1234" s="1">
        <f t="shared" ca="1" si="286"/>
        <v>0</v>
      </c>
      <c r="BQ1234" s="1">
        <f t="shared" ca="1" si="287"/>
        <v>0</v>
      </c>
      <c r="BR1234" s="1">
        <f t="shared" ca="1" si="288"/>
        <v>0</v>
      </c>
      <c r="BS1234" s="1">
        <f t="shared" ca="1" si="289"/>
        <v>0</v>
      </c>
      <c r="BT1234" s="1">
        <f t="shared" ca="1" si="290"/>
        <v>0</v>
      </c>
      <c r="BU1234" s="1">
        <f t="shared" ca="1" si="291"/>
        <v>0</v>
      </c>
      <c r="BV1234" s="1">
        <f t="shared" ca="1" si="292"/>
        <v>6.1000000000000005</v>
      </c>
      <c r="BW1234" s="1">
        <f t="shared" ca="1" si="293"/>
        <v>4</v>
      </c>
      <c r="BX1234" s="1">
        <f t="shared" ca="1" si="294"/>
        <v>0</v>
      </c>
      <c r="BY1234" s="1">
        <f t="shared" ca="1" si="295"/>
        <v>0</v>
      </c>
      <c r="BZ1234" s="1">
        <f t="shared" ca="1" si="296"/>
        <v>0</v>
      </c>
      <c r="CA1234" s="1">
        <f t="shared" ca="1" si="297"/>
        <v>0</v>
      </c>
      <c r="CB1234" s="1">
        <f t="shared" ca="1" si="298"/>
        <v>0</v>
      </c>
      <c r="CC1234" s="1">
        <f t="shared" ca="1" si="299"/>
        <v>10.100000000000001</v>
      </c>
    </row>
    <row r="1235" spans="1:81" hidden="1" x14ac:dyDescent="0.25">
      <c r="A1235" s="1" t="s">
        <v>336</v>
      </c>
      <c r="B1235" s="1" t="s">
        <v>337</v>
      </c>
      <c r="C1235" s="1" t="s">
        <v>62</v>
      </c>
      <c r="D1235" s="1" t="s">
        <v>327</v>
      </c>
      <c r="E1235" s="1" t="s">
        <v>79</v>
      </c>
      <c r="AU1235">
        <v>29</v>
      </c>
      <c r="AV1235">
        <v>0</v>
      </c>
      <c r="AW1235">
        <v>4</v>
      </c>
      <c r="AX1235">
        <v>0</v>
      </c>
      <c r="AY1235">
        <v>0</v>
      </c>
      <c r="AZ1235">
        <v>0</v>
      </c>
      <c r="BA1235">
        <v>58</v>
      </c>
      <c r="BI1235" s="3">
        <v>2</v>
      </c>
      <c r="BJ1235" s="3" t="str">
        <f t="array" ref="BJ1235">IF(C1235="yes",VLOOKUP(BI1235&amp;D1235,CHOOSE({1,2},Schedule_2015!$A$2:$A$257&amp;Schedule_2015!$B$2:$B$257,Schedule_2015!$C$2:$C$257),2,0),VLOOKUP(BI1235&amp;D1235,CHOOSE({1,2},Schedule_2015!$A$2:$A$257&amp;Schedule_2015!$C$2:$C$257,Schedule_2015!$B$2:$B$257),2,0))</f>
        <v>DEN</v>
      </c>
      <c r="BK1235" s="3">
        <f>VLOOKUP(BJ1235,Def!$A$2:$Z$34,23,0)</f>
        <v>83.2</v>
      </c>
      <c r="BL1235" s="3">
        <f>VLOOKUP(BJ1235,Def!$A$2:$Z$34,16,0)</f>
        <v>299.2</v>
      </c>
      <c r="BM1235" s="3">
        <f>VLOOKUP(BJ1235,Def!$A$2:$Z$34,17,0)</f>
        <v>8</v>
      </c>
      <c r="BN1235" s="3">
        <f>VLOOKUP(BJ1235,Def!$A$2:$Z$34,24,0)</f>
        <v>3</v>
      </c>
      <c r="BO1235" s="1">
        <f t="shared" ca="1" si="285"/>
        <v>0</v>
      </c>
      <c r="BP1235" s="1">
        <f t="shared" ca="1" si="286"/>
        <v>0</v>
      </c>
      <c r="BQ1235" s="1">
        <f t="shared" ca="1" si="287"/>
        <v>0</v>
      </c>
      <c r="BR1235" s="1">
        <f t="shared" ca="1" si="288"/>
        <v>0</v>
      </c>
      <c r="BS1235" s="1">
        <f t="shared" ca="1" si="289"/>
        <v>0</v>
      </c>
      <c r="BT1235" s="1">
        <f t="shared" ca="1" si="290"/>
        <v>0</v>
      </c>
      <c r="BU1235" s="1">
        <f t="shared" ca="1" si="291"/>
        <v>0</v>
      </c>
      <c r="BV1235" s="1">
        <f t="shared" ca="1" si="292"/>
        <v>5.8000000000000007</v>
      </c>
      <c r="BW1235" s="1">
        <f t="shared" ca="1" si="293"/>
        <v>4</v>
      </c>
      <c r="BX1235" s="1">
        <f t="shared" ca="1" si="294"/>
        <v>0</v>
      </c>
      <c r="BY1235" s="1">
        <f t="shared" ca="1" si="295"/>
        <v>0</v>
      </c>
      <c r="BZ1235" s="1">
        <f t="shared" ca="1" si="296"/>
        <v>0</v>
      </c>
      <c r="CA1235" s="1">
        <f t="shared" ca="1" si="297"/>
        <v>0</v>
      </c>
      <c r="CB1235" s="1">
        <f t="shared" ca="1" si="298"/>
        <v>0</v>
      </c>
      <c r="CC1235" s="1">
        <f t="shared" ca="1" si="299"/>
        <v>9.8000000000000007</v>
      </c>
    </row>
    <row r="1236" spans="1:81" hidden="1" x14ac:dyDescent="0.25">
      <c r="A1236" s="1" t="s">
        <v>745</v>
      </c>
      <c r="B1236" s="1" t="s">
        <v>746</v>
      </c>
      <c r="C1236" s="1" t="s">
        <v>135</v>
      </c>
      <c r="D1236" s="1" t="s">
        <v>744</v>
      </c>
      <c r="E1236" s="1" t="s">
        <v>69</v>
      </c>
      <c r="AU1236">
        <v>7</v>
      </c>
      <c r="AV1236">
        <v>0</v>
      </c>
      <c r="AW1236">
        <v>4</v>
      </c>
      <c r="AX1236">
        <v>0</v>
      </c>
      <c r="AY1236">
        <v>0</v>
      </c>
      <c r="AZ1236">
        <v>0</v>
      </c>
      <c r="BA1236">
        <v>13</v>
      </c>
      <c r="BB1236">
        <v>14</v>
      </c>
      <c r="BC1236">
        <v>20</v>
      </c>
      <c r="BD1236">
        <v>0</v>
      </c>
      <c r="BE1236">
        <v>0</v>
      </c>
      <c r="BF1236">
        <v>0</v>
      </c>
      <c r="BG1236">
        <v>0</v>
      </c>
      <c r="BH1236">
        <v>43</v>
      </c>
      <c r="BI1236" s="3">
        <v>1</v>
      </c>
      <c r="BJ1236" s="3" t="str">
        <f t="array" ref="BJ1236">IF(C1236="yes",VLOOKUP(BI1236&amp;D1236,CHOOSE({1,2},Schedule_2015!$A$2:$A$257&amp;Schedule_2015!$B$2:$B$257,Schedule_2015!$C$2:$C$257),2,0),VLOOKUP(BI1236&amp;D1236,CHOOSE({1,2},Schedule_2015!$A$2:$A$257&amp;Schedule_2015!$C$2:$C$257,Schedule_2015!$B$2:$B$257),2,0))</f>
        <v>DEN</v>
      </c>
      <c r="BK1236" s="3">
        <f>VLOOKUP(BJ1236,Def!$A$2:$Z$34,23,0)</f>
        <v>83.2</v>
      </c>
      <c r="BL1236" s="3">
        <f>VLOOKUP(BJ1236,Def!$A$2:$Z$34,16,0)</f>
        <v>299.2</v>
      </c>
      <c r="BM1236" s="3">
        <f>VLOOKUP(BJ1236,Def!$A$2:$Z$34,17,0)</f>
        <v>8</v>
      </c>
      <c r="BN1236" s="3">
        <f>VLOOKUP(BJ1236,Def!$A$2:$Z$34,24,0)</f>
        <v>3</v>
      </c>
      <c r="BO1236" s="1">
        <f t="shared" ca="1" si="285"/>
        <v>0</v>
      </c>
      <c r="BP1236" s="1">
        <f t="shared" ca="1" si="286"/>
        <v>0</v>
      </c>
      <c r="BQ1236" s="1">
        <f t="shared" ca="1" si="287"/>
        <v>0</v>
      </c>
      <c r="BR1236" s="1">
        <f t="shared" ca="1" si="288"/>
        <v>0</v>
      </c>
      <c r="BS1236" s="1">
        <f t="shared" ca="1" si="289"/>
        <v>4.3</v>
      </c>
      <c r="BT1236" s="1">
        <f t="shared" ca="1" si="290"/>
        <v>0</v>
      </c>
      <c r="BU1236" s="1">
        <f t="shared" ca="1" si="291"/>
        <v>0</v>
      </c>
      <c r="BV1236" s="1">
        <f t="shared" ca="1" si="292"/>
        <v>1.3</v>
      </c>
      <c r="BW1236" s="1">
        <f t="shared" ca="1" si="293"/>
        <v>4</v>
      </c>
      <c r="BX1236" s="1">
        <f t="shared" ca="1" si="294"/>
        <v>0</v>
      </c>
      <c r="BY1236" s="1">
        <f t="shared" ca="1" si="295"/>
        <v>0</v>
      </c>
      <c r="BZ1236" s="1">
        <f t="shared" ca="1" si="296"/>
        <v>0</v>
      </c>
      <c r="CA1236" s="1">
        <f t="shared" ca="1" si="297"/>
        <v>0</v>
      </c>
      <c r="CB1236" s="1">
        <f t="shared" ca="1" si="298"/>
        <v>0</v>
      </c>
      <c r="CC1236" s="1">
        <f t="shared" ca="1" si="299"/>
        <v>9.6</v>
      </c>
    </row>
    <row r="1237" spans="1:81" hidden="1" x14ac:dyDescent="0.25">
      <c r="A1237" s="1" t="s">
        <v>1298</v>
      </c>
      <c r="B1237" s="1" t="s">
        <v>1299</v>
      </c>
      <c r="C1237" s="1" t="s">
        <v>62</v>
      </c>
      <c r="D1237" s="1" t="s">
        <v>1285</v>
      </c>
      <c r="E1237" s="1" t="s">
        <v>76</v>
      </c>
      <c r="AU1237">
        <v>25</v>
      </c>
      <c r="AV1237">
        <v>0</v>
      </c>
      <c r="AW1237">
        <v>4</v>
      </c>
      <c r="AX1237">
        <v>0</v>
      </c>
      <c r="AY1237">
        <v>0</v>
      </c>
      <c r="AZ1237">
        <v>0</v>
      </c>
      <c r="BA1237">
        <v>54</v>
      </c>
      <c r="BI1237" s="3">
        <v>5</v>
      </c>
      <c r="BJ1237" s="3" t="str">
        <f t="array" ref="BJ1237">IF(C1237="yes",VLOOKUP(BI1237&amp;D1237,CHOOSE({1,2},Schedule_2015!$A$2:$A$257&amp;Schedule_2015!$B$2:$B$257,Schedule_2015!$C$2:$C$257),2,0),VLOOKUP(BI1237&amp;D1237,CHOOSE({1,2},Schedule_2015!$A$2:$A$257&amp;Schedule_2015!$C$2:$C$257,Schedule_2015!$B$2:$B$257),2,0))</f>
        <v>DEN</v>
      </c>
      <c r="BK1237" s="3">
        <f>VLOOKUP(BJ1237,Def!$A$2:$Z$34,23,0)</f>
        <v>83.2</v>
      </c>
      <c r="BL1237" s="3">
        <f>VLOOKUP(BJ1237,Def!$A$2:$Z$34,16,0)</f>
        <v>299.2</v>
      </c>
      <c r="BM1237" s="3">
        <f>VLOOKUP(BJ1237,Def!$A$2:$Z$34,17,0)</f>
        <v>8</v>
      </c>
      <c r="BN1237" s="3">
        <f>VLOOKUP(BJ1237,Def!$A$2:$Z$34,24,0)</f>
        <v>3</v>
      </c>
      <c r="BO1237" s="1">
        <f t="shared" ca="1" si="285"/>
        <v>0</v>
      </c>
      <c r="BP1237" s="1">
        <f t="shared" ca="1" si="286"/>
        <v>0</v>
      </c>
      <c r="BQ1237" s="1">
        <f t="shared" ca="1" si="287"/>
        <v>0</v>
      </c>
      <c r="BR1237" s="1">
        <f t="shared" ca="1" si="288"/>
        <v>0</v>
      </c>
      <c r="BS1237" s="1">
        <f t="shared" ca="1" si="289"/>
        <v>0</v>
      </c>
      <c r="BT1237" s="1">
        <f t="shared" ca="1" si="290"/>
        <v>0</v>
      </c>
      <c r="BU1237" s="1">
        <f t="shared" ca="1" si="291"/>
        <v>0</v>
      </c>
      <c r="BV1237" s="1">
        <f t="shared" ca="1" si="292"/>
        <v>5.4</v>
      </c>
      <c r="BW1237" s="1">
        <f t="shared" ca="1" si="293"/>
        <v>4</v>
      </c>
      <c r="BX1237" s="1">
        <f t="shared" ca="1" si="294"/>
        <v>0</v>
      </c>
      <c r="BY1237" s="1">
        <f t="shared" ca="1" si="295"/>
        <v>0</v>
      </c>
      <c r="BZ1237" s="1">
        <f t="shared" ca="1" si="296"/>
        <v>0</v>
      </c>
      <c r="CA1237" s="1">
        <f t="shared" ca="1" si="297"/>
        <v>0</v>
      </c>
      <c r="CB1237" s="1">
        <f t="shared" ca="1" si="298"/>
        <v>0</v>
      </c>
      <c r="CC1237" s="1">
        <f t="shared" ca="1" si="299"/>
        <v>9.4</v>
      </c>
    </row>
    <row r="1238" spans="1:81" hidden="1" x14ac:dyDescent="0.25">
      <c r="A1238" s="1" t="s">
        <v>340</v>
      </c>
      <c r="B1238" s="1" t="s">
        <v>341</v>
      </c>
      <c r="C1238" s="1" t="s">
        <v>62</v>
      </c>
      <c r="D1238" s="1" t="s">
        <v>327</v>
      </c>
      <c r="E1238" s="1" t="s">
        <v>76</v>
      </c>
      <c r="AU1238">
        <v>30</v>
      </c>
      <c r="AV1238">
        <v>0</v>
      </c>
      <c r="AW1238">
        <v>4</v>
      </c>
      <c r="AX1238">
        <v>0</v>
      </c>
      <c r="AY1238">
        <v>0</v>
      </c>
      <c r="AZ1238">
        <v>0</v>
      </c>
      <c r="BA1238">
        <v>57</v>
      </c>
      <c r="BB1238">
        <v>2</v>
      </c>
      <c r="BC1238">
        <v>-2</v>
      </c>
      <c r="BD1238">
        <v>0</v>
      </c>
      <c r="BE1238">
        <v>0</v>
      </c>
      <c r="BF1238">
        <v>0</v>
      </c>
      <c r="BG1238">
        <v>0</v>
      </c>
      <c r="BH1238">
        <v>-5</v>
      </c>
      <c r="BI1238" s="3">
        <v>2</v>
      </c>
      <c r="BJ1238" s="3" t="str">
        <f t="array" ref="BJ1238">IF(C1238="yes",VLOOKUP(BI1238&amp;D1238,CHOOSE({1,2},Schedule_2015!$A$2:$A$257&amp;Schedule_2015!$B$2:$B$257,Schedule_2015!$C$2:$C$257),2,0),VLOOKUP(BI1238&amp;D1238,CHOOSE({1,2},Schedule_2015!$A$2:$A$257&amp;Schedule_2015!$C$2:$C$257,Schedule_2015!$B$2:$B$257),2,0))</f>
        <v>DEN</v>
      </c>
      <c r="BK1238" s="3">
        <f>VLOOKUP(BJ1238,Def!$A$2:$Z$34,23,0)</f>
        <v>83.2</v>
      </c>
      <c r="BL1238" s="3">
        <f>VLOOKUP(BJ1238,Def!$A$2:$Z$34,16,0)</f>
        <v>299.2</v>
      </c>
      <c r="BM1238" s="3">
        <f>VLOOKUP(BJ1238,Def!$A$2:$Z$34,17,0)</f>
        <v>8</v>
      </c>
      <c r="BN1238" s="3">
        <f>VLOOKUP(BJ1238,Def!$A$2:$Z$34,24,0)</f>
        <v>3</v>
      </c>
      <c r="BO1238" s="1">
        <f t="shared" ca="1" si="285"/>
        <v>0</v>
      </c>
      <c r="BP1238" s="1">
        <f t="shared" ca="1" si="286"/>
        <v>0</v>
      </c>
      <c r="BQ1238" s="1">
        <f t="shared" ca="1" si="287"/>
        <v>0</v>
      </c>
      <c r="BR1238" s="1">
        <f t="shared" ca="1" si="288"/>
        <v>0</v>
      </c>
      <c r="BS1238" s="1">
        <f t="shared" ca="1" si="289"/>
        <v>-0.5</v>
      </c>
      <c r="BT1238" s="1">
        <f t="shared" ca="1" si="290"/>
        <v>0</v>
      </c>
      <c r="BU1238" s="1">
        <f t="shared" ca="1" si="291"/>
        <v>0</v>
      </c>
      <c r="BV1238" s="1">
        <f t="shared" ca="1" si="292"/>
        <v>5.7</v>
      </c>
      <c r="BW1238" s="1">
        <f t="shared" ca="1" si="293"/>
        <v>4</v>
      </c>
      <c r="BX1238" s="1">
        <f t="shared" ca="1" si="294"/>
        <v>0</v>
      </c>
      <c r="BY1238" s="1">
        <f t="shared" ca="1" si="295"/>
        <v>0</v>
      </c>
      <c r="BZ1238" s="1">
        <f t="shared" ca="1" si="296"/>
        <v>0</v>
      </c>
      <c r="CA1238" s="1">
        <f t="shared" ca="1" si="297"/>
        <v>0</v>
      </c>
      <c r="CB1238" s="1">
        <f t="shared" ca="1" si="298"/>
        <v>0</v>
      </c>
      <c r="CC1238" s="1">
        <f t="shared" ca="1" si="299"/>
        <v>9.1999999999999993</v>
      </c>
    </row>
    <row r="1239" spans="1:81" hidden="1" x14ac:dyDescent="0.25">
      <c r="A1239" s="1" t="s">
        <v>1292</v>
      </c>
      <c r="B1239" s="1" t="s">
        <v>1293</v>
      </c>
      <c r="C1239" s="1" t="s">
        <v>62</v>
      </c>
      <c r="D1239" s="1" t="s">
        <v>1285</v>
      </c>
      <c r="E1239" s="1" t="s">
        <v>76</v>
      </c>
      <c r="AP1239">
        <v>18</v>
      </c>
      <c r="AQ1239">
        <v>18</v>
      </c>
      <c r="AR1239">
        <v>0</v>
      </c>
      <c r="AS1239">
        <v>1</v>
      </c>
      <c r="AT1239">
        <v>0</v>
      </c>
      <c r="AU1239">
        <v>21</v>
      </c>
      <c r="AV1239">
        <v>0</v>
      </c>
      <c r="AW1239">
        <v>4</v>
      </c>
      <c r="AX1239">
        <v>0</v>
      </c>
      <c r="AY1239">
        <v>0</v>
      </c>
      <c r="AZ1239">
        <v>0</v>
      </c>
      <c r="BA1239">
        <v>47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s="3">
        <v>5</v>
      </c>
      <c r="BJ1239" s="3" t="str">
        <f t="array" ref="BJ1239">IF(C1239="yes",VLOOKUP(BI1239&amp;D1239,CHOOSE({1,2},Schedule_2015!$A$2:$A$257&amp;Schedule_2015!$B$2:$B$257,Schedule_2015!$C$2:$C$257),2,0),VLOOKUP(BI1239&amp;D1239,CHOOSE({1,2},Schedule_2015!$A$2:$A$257&amp;Schedule_2015!$C$2:$C$257,Schedule_2015!$B$2:$B$257),2,0))</f>
        <v>DEN</v>
      </c>
      <c r="BK1239" s="3">
        <f>VLOOKUP(BJ1239,Def!$A$2:$Z$34,23,0)</f>
        <v>83.2</v>
      </c>
      <c r="BL1239" s="3">
        <f>VLOOKUP(BJ1239,Def!$A$2:$Z$34,16,0)</f>
        <v>299.2</v>
      </c>
      <c r="BM1239" s="3">
        <f>VLOOKUP(BJ1239,Def!$A$2:$Z$34,17,0)</f>
        <v>8</v>
      </c>
      <c r="BN1239" s="3">
        <f>VLOOKUP(BJ1239,Def!$A$2:$Z$34,24,0)</f>
        <v>3</v>
      </c>
      <c r="BO1239" s="1">
        <f t="shared" ca="1" si="285"/>
        <v>0</v>
      </c>
      <c r="BP1239" s="1">
        <f t="shared" ca="1" si="286"/>
        <v>0</v>
      </c>
      <c r="BQ1239" s="1">
        <f t="shared" ca="1" si="287"/>
        <v>0</v>
      </c>
      <c r="BR1239" s="1">
        <f t="shared" ca="1" si="288"/>
        <v>0</v>
      </c>
      <c r="BS1239" s="1">
        <f t="shared" ca="1" si="289"/>
        <v>0.2</v>
      </c>
      <c r="BT1239" s="1">
        <f t="shared" ca="1" si="290"/>
        <v>0</v>
      </c>
      <c r="BU1239" s="1">
        <f t="shared" ca="1" si="291"/>
        <v>0</v>
      </c>
      <c r="BV1239" s="1">
        <f t="shared" ca="1" si="292"/>
        <v>4.7</v>
      </c>
      <c r="BW1239" s="1">
        <f t="shared" ca="1" si="293"/>
        <v>4</v>
      </c>
      <c r="BX1239" s="1">
        <f t="shared" ca="1" si="294"/>
        <v>0</v>
      </c>
      <c r="BY1239" s="1">
        <f t="shared" ca="1" si="295"/>
        <v>0</v>
      </c>
      <c r="BZ1239" s="1">
        <f t="shared" ca="1" si="296"/>
        <v>0</v>
      </c>
      <c r="CA1239" s="1">
        <f t="shared" ca="1" si="297"/>
        <v>0</v>
      </c>
      <c r="CB1239" s="1">
        <f t="shared" ca="1" si="298"/>
        <v>0</v>
      </c>
      <c r="CC1239" s="1">
        <f t="shared" ca="1" si="299"/>
        <v>8.9</v>
      </c>
    </row>
    <row r="1240" spans="1:81" hidden="1" x14ac:dyDescent="0.25">
      <c r="A1240" s="1" t="s">
        <v>1290</v>
      </c>
      <c r="B1240" s="1" t="s">
        <v>1291</v>
      </c>
      <c r="C1240" s="1" t="s">
        <v>62</v>
      </c>
      <c r="D1240" s="1" t="s">
        <v>1285</v>
      </c>
      <c r="E1240" s="1" t="s">
        <v>69</v>
      </c>
      <c r="AU1240">
        <v>14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18</v>
      </c>
      <c r="BB1240">
        <v>13</v>
      </c>
      <c r="BC1240">
        <v>11</v>
      </c>
      <c r="BD1240">
        <v>0</v>
      </c>
      <c r="BE1240">
        <v>0</v>
      </c>
      <c r="BF1240">
        <v>0</v>
      </c>
      <c r="BG1240">
        <v>0</v>
      </c>
      <c r="BH1240">
        <v>39</v>
      </c>
      <c r="BI1240" s="3">
        <v>5</v>
      </c>
      <c r="BJ1240" s="3" t="str">
        <f t="array" ref="BJ1240">IF(C1240="yes",VLOOKUP(BI1240&amp;D1240,CHOOSE({1,2},Schedule_2015!$A$2:$A$257&amp;Schedule_2015!$B$2:$B$257,Schedule_2015!$C$2:$C$257),2,0),VLOOKUP(BI1240&amp;D1240,CHOOSE({1,2},Schedule_2015!$A$2:$A$257&amp;Schedule_2015!$C$2:$C$257,Schedule_2015!$B$2:$B$257),2,0))</f>
        <v>DEN</v>
      </c>
      <c r="BK1240" s="3">
        <f>VLOOKUP(BJ1240,Def!$A$2:$Z$34,23,0)</f>
        <v>83.2</v>
      </c>
      <c r="BL1240" s="3">
        <f>VLOOKUP(BJ1240,Def!$A$2:$Z$34,16,0)</f>
        <v>299.2</v>
      </c>
      <c r="BM1240" s="3">
        <f>VLOOKUP(BJ1240,Def!$A$2:$Z$34,17,0)</f>
        <v>8</v>
      </c>
      <c r="BN1240" s="3">
        <f>VLOOKUP(BJ1240,Def!$A$2:$Z$34,24,0)</f>
        <v>3</v>
      </c>
      <c r="BO1240" s="1">
        <f t="shared" ca="1" si="285"/>
        <v>0</v>
      </c>
      <c r="BP1240" s="1">
        <f t="shared" ca="1" si="286"/>
        <v>0</v>
      </c>
      <c r="BQ1240" s="1">
        <f t="shared" ca="1" si="287"/>
        <v>0</v>
      </c>
      <c r="BR1240" s="1">
        <f t="shared" ca="1" si="288"/>
        <v>0</v>
      </c>
      <c r="BS1240" s="1">
        <f t="shared" ca="1" si="289"/>
        <v>3.9000000000000004</v>
      </c>
      <c r="BT1240" s="1">
        <f t="shared" ca="1" si="290"/>
        <v>0</v>
      </c>
      <c r="BU1240" s="1">
        <f t="shared" ca="1" si="291"/>
        <v>0</v>
      </c>
      <c r="BV1240" s="1">
        <f t="shared" ca="1" si="292"/>
        <v>1.8</v>
      </c>
      <c r="BW1240" s="1">
        <f t="shared" ca="1" si="293"/>
        <v>3</v>
      </c>
      <c r="BX1240" s="1">
        <f t="shared" ca="1" si="294"/>
        <v>0</v>
      </c>
      <c r="BY1240" s="1">
        <f t="shared" ca="1" si="295"/>
        <v>0</v>
      </c>
      <c r="BZ1240" s="1">
        <f t="shared" ca="1" si="296"/>
        <v>0</v>
      </c>
      <c r="CA1240" s="1">
        <f t="shared" ca="1" si="297"/>
        <v>0</v>
      </c>
      <c r="CB1240" s="1">
        <f t="shared" ca="1" si="298"/>
        <v>0</v>
      </c>
      <c r="CC1240" s="1">
        <f t="shared" ca="1" si="299"/>
        <v>8.6999999999999993</v>
      </c>
    </row>
    <row r="1241" spans="1:81" hidden="1" x14ac:dyDescent="0.25">
      <c r="A1241" s="1" t="s">
        <v>1793</v>
      </c>
      <c r="B1241" s="1" t="s">
        <v>1794</v>
      </c>
      <c r="C1241" s="1" t="s">
        <v>62</v>
      </c>
      <c r="D1241" s="1" t="s">
        <v>327</v>
      </c>
      <c r="E1241" s="1" t="s">
        <v>79</v>
      </c>
      <c r="AU1241">
        <v>30</v>
      </c>
      <c r="AV1241">
        <v>0</v>
      </c>
      <c r="AW1241">
        <v>2</v>
      </c>
      <c r="AX1241">
        <v>0</v>
      </c>
      <c r="AY1241">
        <v>0</v>
      </c>
      <c r="AZ1241">
        <v>0</v>
      </c>
      <c r="BA1241">
        <v>54</v>
      </c>
      <c r="BI1241" s="3">
        <v>2</v>
      </c>
      <c r="BJ1241" s="3" t="str">
        <f t="array" ref="BJ1241">IF(C1241="yes",VLOOKUP(BI1241&amp;D1241,CHOOSE({1,2},Schedule_2015!$A$2:$A$257&amp;Schedule_2015!$B$2:$B$257,Schedule_2015!$C$2:$C$257),2,0),VLOOKUP(BI1241&amp;D1241,CHOOSE({1,2},Schedule_2015!$A$2:$A$257&amp;Schedule_2015!$C$2:$C$257,Schedule_2015!$B$2:$B$257),2,0))</f>
        <v>DEN</v>
      </c>
      <c r="BK1241" s="3">
        <f>VLOOKUP(BJ1241,Def!$A$2:$Z$34,23,0)</f>
        <v>83.2</v>
      </c>
      <c r="BL1241" s="3">
        <f>VLOOKUP(BJ1241,Def!$A$2:$Z$34,16,0)</f>
        <v>299.2</v>
      </c>
      <c r="BM1241" s="3">
        <f>VLOOKUP(BJ1241,Def!$A$2:$Z$34,17,0)</f>
        <v>8</v>
      </c>
      <c r="BN1241" s="3">
        <f>VLOOKUP(BJ1241,Def!$A$2:$Z$34,24,0)</f>
        <v>3</v>
      </c>
      <c r="BO1241" s="1">
        <f t="shared" ca="1" si="285"/>
        <v>0</v>
      </c>
      <c r="BP1241" s="1">
        <f t="shared" ca="1" si="286"/>
        <v>0</v>
      </c>
      <c r="BQ1241" s="1">
        <f t="shared" ca="1" si="287"/>
        <v>0</v>
      </c>
      <c r="BR1241" s="1">
        <f t="shared" ca="1" si="288"/>
        <v>0</v>
      </c>
      <c r="BS1241" s="1">
        <f t="shared" ca="1" si="289"/>
        <v>0</v>
      </c>
      <c r="BT1241" s="1">
        <f t="shared" ca="1" si="290"/>
        <v>0</v>
      </c>
      <c r="BU1241" s="1">
        <f t="shared" ca="1" si="291"/>
        <v>0</v>
      </c>
      <c r="BV1241" s="1">
        <f t="shared" ca="1" si="292"/>
        <v>5.4</v>
      </c>
      <c r="BW1241" s="1">
        <f t="shared" ca="1" si="293"/>
        <v>2</v>
      </c>
      <c r="BX1241" s="1">
        <f t="shared" ca="1" si="294"/>
        <v>0</v>
      </c>
      <c r="BY1241" s="1">
        <f t="shared" ca="1" si="295"/>
        <v>0</v>
      </c>
      <c r="BZ1241" s="1">
        <f t="shared" ca="1" si="296"/>
        <v>0</v>
      </c>
      <c r="CA1241" s="1">
        <f t="shared" ca="1" si="297"/>
        <v>0</v>
      </c>
      <c r="CB1241" s="1">
        <f t="shared" ca="1" si="298"/>
        <v>0</v>
      </c>
      <c r="CC1241" s="1">
        <f t="shared" ca="1" si="299"/>
        <v>7.4</v>
      </c>
    </row>
    <row r="1242" spans="1:81" hidden="1" x14ac:dyDescent="0.25">
      <c r="A1242" s="1" t="s">
        <v>2303</v>
      </c>
      <c r="B1242" s="1" t="s">
        <v>2304</v>
      </c>
      <c r="C1242" s="1" t="s">
        <v>62</v>
      </c>
      <c r="D1242" s="1" t="s">
        <v>1067</v>
      </c>
      <c r="E1242" s="1" t="s">
        <v>69</v>
      </c>
      <c r="AU1242">
        <v>-2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-2</v>
      </c>
      <c r="BB1242">
        <v>10</v>
      </c>
      <c r="BC1242">
        <v>3</v>
      </c>
      <c r="BD1242">
        <v>1</v>
      </c>
      <c r="BE1242">
        <v>1</v>
      </c>
      <c r="BF1242">
        <v>1</v>
      </c>
      <c r="BG1242">
        <v>0</v>
      </c>
      <c r="BH1242">
        <v>6</v>
      </c>
      <c r="BI1242" s="3">
        <v>3</v>
      </c>
      <c r="BJ1242" s="3" t="str">
        <f t="array" ref="BJ1242">IF(C1242="yes",VLOOKUP(BI1242&amp;D1242,CHOOSE({1,2},Schedule_2015!$A$2:$A$257&amp;Schedule_2015!$B$2:$B$257,Schedule_2015!$C$2:$C$257),2,0),VLOOKUP(BI1242&amp;D1242,CHOOSE({1,2},Schedule_2015!$A$2:$A$257&amp;Schedule_2015!$C$2:$C$257,Schedule_2015!$B$2:$B$257),2,0))</f>
        <v>DEN</v>
      </c>
      <c r="BK1242" s="3">
        <f>VLOOKUP(BJ1242,Def!$A$2:$Z$34,23,0)</f>
        <v>83.2</v>
      </c>
      <c r="BL1242" s="3">
        <f>VLOOKUP(BJ1242,Def!$A$2:$Z$34,16,0)</f>
        <v>299.2</v>
      </c>
      <c r="BM1242" s="3">
        <f>VLOOKUP(BJ1242,Def!$A$2:$Z$34,17,0)</f>
        <v>8</v>
      </c>
      <c r="BN1242" s="3">
        <f>VLOOKUP(BJ1242,Def!$A$2:$Z$34,24,0)</f>
        <v>3</v>
      </c>
      <c r="BO1242" s="1">
        <f t="shared" ca="1" si="285"/>
        <v>0</v>
      </c>
      <c r="BP1242" s="1">
        <f t="shared" ca="1" si="286"/>
        <v>0</v>
      </c>
      <c r="BQ1242" s="1">
        <f t="shared" ca="1" si="287"/>
        <v>0</v>
      </c>
      <c r="BR1242" s="1">
        <f t="shared" ca="1" si="288"/>
        <v>0</v>
      </c>
      <c r="BS1242" s="1">
        <f t="shared" ca="1" si="289"/>
        <v>0.60000000000000009</v>
      </c>
      <c r="BT1242" s="1">
        <f t="shared" ca="1" si="290"/>
        <v>6</v>
      </c>
      <c r="BU1242" s="1">
        <f t="shared" ca="1" si="291"/>
        <v>0</v>
      </c>
      <c r="BV1242" s="1">
        <f t="shared" ca="1" si="292"/>
        <v>-0.2</v>
      </c>
      <c r="BW1242" s="1">
        <f t="shared" ca="1" si="293"/>
        <v>1</v>
      </c>
      <c r="BX1242" s="1">
        <f t="shared" ca="1" si="294"/>
        <v>0</v>
      </c>
      <c r="BY1242" s="1">
        <f t="shared" ca="1" si="295"/>
        <v>0</v>
      </c>
      <c r="BZ1242" s="1">
        <f t="shared" ca="1" si="296"/>
        <v>0</v>
      </c>
      <c r="CA1242" s="1">
        <f t="shared" ca="1" si="297"/>
        <v>0</v>
      </c>
      <c r="CB1242" s="1">
        <f t="shared" ca="1" si="298"/>
        <v>0</v>
      </c>
      <c r="CC1242" s="1">
        <f t="shared" ca="1" si="299"/>
        <v>7.3999999999999995</v>
      </c>
    </row>
    <row r="1243" spans="1:81" hidden="1" x14ac:dyDescent="0.25">
      <c r="A1243" s="1" t="s">
        <v>325</v>
      </c>
      <c r="B1243" s="1" t="s">
        <v>326</v>
      </c>
      <c r="C1243" s="1" t="s">
        <v>62</v>
      </c>
      <c r="D1243" s="1" t="s">
        <v>327</v>
      </c>
      <c r="E1243" s="1" t="s">
        <v>64</v>
      </c>
      <c r="AD1243">
        <v>25</v>
      </c>
      <c r="AE1243">
        <v>16</v>
      </c>
      <c r="AF1243">
        <v>2</v>
      </c>
      <c r="AG1243">
        <v>0</v>
      </c>
      <c r="AH1243">
        <v>0</v>
      </c>
      <c r="AI1243">
        <v>0</v>
      </c>
      <c r="AJ1243">
        <v>191</v>
      </c>
      <c r="BB1243">
        <v>3</v>
      </c>
      <c r="BC1243">
        <v>11</v>
      </c>
      <c r="BD1243">
        <v>0</v>
      </c>
      <c r="BE1243">
        <v>0</v>
      </c>
      <c r="BF1243">
        <v>0</v>
      </c>
      <c r="BG1243">
        <v>0</v>
      </c>
      <c r="BH1243">
        <v>15</v>
      </c>
      <c r="BI1243" s="3">
        <v>2</v>
      </c>
      <c r="BJ1243" s="3" t="str">
        <f t="array" ref="BJ1243">IF(C1243="yes",VLOOKUP(BI1243&amp;D1243,CHOOSE({1,2},Schedule_2015!$A$2:$A$257&amp;Schedule_2015!$B$2:$B$257,Schedule_2015!$C$2:$C$257),2,0),VLOOKUP(BI1243&amp;D1243,CHOOSE({1,2},Schedule_2015!$A$2:$A$257&amp;Schedule_2015!$C$2:$C$257,Schedule_2015!$B$2:$B$257),2,0))</f>
        <v>DEN</v>
      </c>
      <c r="BK1243" s="3">
        <f>VLOOKUP(BJ1243,Def!$A$2:$Z$34,23,0)</f>
        <v>83.2</v>
      </c>
      <c r="BL1243" s="3">
        <f>VLOOKUP(BJ1243,Def!$A$2:$Z$34,16,0)</f>
        <v>299.2</v>
      </c>
      <c r="BM1243" s="3">
        <f>VLOOKUP(BJ1243,Def!$A$2:$Z$34,17,0)</f>
        <v>8</v>
      </c>
      <c r="BN1243" s="3">
        <f>VLOOKUP(BJ1243,Def!$A$2:$Z$34,24,0)</f>
        <v>3</v>
      </c>
      <c r="BO1243" s="1">
        <f t="shared" ca="1" si="285"/>
        <v>0</v>
      </c>
      <c r="BP1243" s="1">
        <f t="shared" ca="1" si="286"/>
        <v>7.6400000000000006</v>
      </c>
      <c r="BQ1243" s="1">
        <f t="shared" ca="1" si="287"/>
        <v>0</v>
      </c>
      <c r="BR1243" s="1">
        <f t="shared" ca="1" si="288"/>
        <v>-2</v>
      </c>
      <c r="BS1243" s="1">
        <f t="shared" ca="1" si="289"/>
        <v>1.5</v>
      </c>
      <c r="BT1243" s="1">
        <f t="shared" ca="1" si="290"/>
        <v>0</v>
      </c>
      <c r="BU1243" s="1">
        <f t="shared" ca="1" si="291"/>
        <v>0</v>
      </c>
      <c r="BV1243" s="1">
        <f t="shared" ca="1" si="292"/>
        <v>0</v>
      </c>
      <c r="BW1243" s="1">
        <f t="shared" ca="1" si="293"/>
        <v>0</v>
      </c>
      <c r="BX1243" s="1">
        <f t="shared" ca="1" si="294"/>
        <v>0</v>
      </c>
      <c r="BY1243" s="1">
        <f t="shared" ca="1" si="295"/>
        <v>0</v>
      </c>
      <c r="BZ1243" s="1">
        <f t="shared" ca="1" si="296"/>
        <v>0</v>
      </c>
      <c r="CA1243" s="1">
        <f t="shared" ca="1" si="297"/>
        <v>0</v>
      </c>
      <c r="CB1243" s="1">
        <f t="shared" ca="1" si="298"/>
        <v>0</v>
      </c>
      <c r="CC1243" s="1">
        <f t="shared" ca="1" si="299"/>
        <v>7.1400000000000006</v>
      </c>
    </row>
    <row r="1244" spans="1:81" hidden="1" x14ac:dyDescent="0.25">
      <c r="A1244" s="1" t="s">
        <v>332</v>
      </c>
      <c r="B1244" s="1" t="s">
        <v>333</v>
      </c>
      <c r="C1244" s="1" t="s">
        <v>62</v>
      </c>
      <c r="D1244" s="1" t="s">
        <v>327</v>
      </c>
      <c r="E1244" s="1" t="s">
        <v>69</v>
      </c>
      <c r="Y1244">
        <v>21</v>
      </c>
      <c r="Z1244">
        <v>21</v>
      </c>
      <c r="AA1244">
        <v>0</v>
      </c>
      <c r="AB1244">
        <v>1</v>
      </c>
      <c r="AC1244">
        <v>0</v>
      </c>
      <c r="BB1244">
        <v>3</v>
      </c>
      <c r="BC1244">
        <v>8</v>
      </c>
      <c r="BD1244">
        <v>8</v>
      </c>
      <c r="BE1244">
        <v>1</v>
      </c>
      <c r="BF1244">
        <v>0</v>
      </c>
      <c r="BG1244">
        <v>0</v>
      </c>
      <c r="BH1244">
        <v>9</v>
      </c>
      <c r="BI1244" s="3">
        <v>2</v>
      </c>
      <c r="BJ1244" s="3" t="str">
        <f t="array" ref="BJ1244">IF(C1244="yes",VLOOKUP(BI1244&amp;D1244,CHOOSE({1,2},Schedule_2015!$A$2:$A$257&amp;Schedule_2015!$B$2:$B$257,Schedule_2015!$C$2:$C$257),2,0),VLOOKUP(BI1244&amp;D1244,CHOOSE({1,2},Schedule_2015!$A$2:$A$257&amp;Schedule_2015!$C$2:$C$257,Schedule_2015!$B$2:$B$257),2,0))</f>
        <v>DEN</v>
      </c>
      <c r="BK1244" s="3">
        <f>VLOOKUP(BJ1244,Def!$A$2:$Z$34,23,0)</f>
        <v>83.2</v>
      </c>
      <c r="BL1244" s="3">
        <f>VLOOKUP(BJ1244,Def!$A$2:$Z$34,16,0)</f>
        <v>299.2</v>
      </c>
      <c r="BM1244" s="3">
        <f>VLOOKUP(BJ1244,Def!$A$2:$Z$34,17,0)</f>
        <v>8</v>
      </c>
      <c r="BN1244" s="3">
        <f>VLOOKUP(BJ1244,Def!$A$2:$Z$34,24,0)</f>
        <v>3</v>
      </c>
      <c r="BO1244" s="1">
        <f t="shared" ca="1" si="285"/>
        <v>0</v>
      </c>
      <c r="BP1244" s="1">
        <f t="shared" ca="1" si="286"/>
        <v>0</v>
      </c>
      <c r="BQ1244" s="1">
        <f t="shared" ca="1" si="287"/>
        <v>0</v>
      </c>
      <c r="BR1244" s="1">
        <f t="shared" ca="1" si="288"/>
        <v>0</v>
      </c>
      <c r="BS1244" s="1">
        <f t="shared" ca="1" si="289"/>
        <v>0.9</v>
      </c>
      <c r="BT1244" s="1">
        <f t="shared" ca="1" si="290"/>
        <v>6</v>
      </c>
      <c r="BU1244" s="1">
        <f t="shared" ca="1" si="291"/>
        <v>0</v>
      </c>
      <c r="BV1244" s="1">
        <f t="shared" ca="1" si="292"/>
        <v>0</v>
      </c>
      <c r="BW1244" s="1">
        <f t="shared" ca="1" si="293"/>
        <v>0</v>
      </c>
      <c r="BX1244" s="1">
        <f t="shared" ca="1" si="294"/>
        <v>0</v>
      </c>
      <c r="BY1244" s="1">
        <f t="shared" ca="1" si="295"/>
        <v>0</v>
      </c>
      <c r="BZ1244" s="1">
        <f t="shared" ca="1" si="296"/>
        <v>0</v>
      </c>
      <c r="CA1244" s="1">
        <f t="shared" ca="1" si="297"/>
        <v>0</v>
      </c>
      <c r="CB1244" s="1">
        <f t="shared" ca="1" si="298"/>
        <v>0</v>
      </c>
      <c r="CC1244" s="1">
        <f t="shared" ca="1" si="299"/>
        <v>6.9</v>
      </c>
    </row>
    <row r="1245" spans="1:81" hidden="1" x14ac:dyDescent="0.25">
      <c r="A1245" s="1" t="s">
        <v>753</v>
      </c>
      <c r="B1245" s="1" t="s">
        <v>754</v>
      </c>
      <c r="C1245" s="1" t="s">
        <v>135</v>
      </c>
      <c r="D1245" s="1" t="s">
        <v>744</v>
      </c>
      <c r="E1245" s="1" t="s">
        <v>350</v>
      </c>
      <c r="AU1245">
        <v>9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17</v>
      </c>
      <c r="BI1245" s="3">
        <v>1</v>
      </c>
      <c r="BJ1245" s="3" t="str">
        <f t="array" ref="BJ1245">IF(C1245="yes",VLOOKUP(BI1245&amp;D1245,CHOOSE({1,2},Schedule_2015!$A$2:$A$257&amp;Schedule_2015!$B$2:$B$257,Schedule_2015!$C$2:$C$257),2,0),VLOOKUP(BI1245&amp;D1245,CHOOSE({1,2},Schedule_2015!$A$2:$A$257&amp;Schedule_2015!$C$2:$C$257,Schedule_2015!$B$2:$B$257),2,0))</f>
        <v>DEN</v>
      </c>
      <c r="BK1245" s="3">
        <f>VLOOKUP(BJ1245,Def!$A$2:$Z$34,23,0)</f>
        <v>83.2</v>
      </c>
      <c r="BL1245" s="3">
        <f>VLOOKUP(BJ1245,Def!$A$2:$Z$34,16,0)</f>
        <v>299.2</v>
      </c>
      <c r="BM1245" s="3">
        <f>VLOOKUP(BJ1245,Def!$A$2:$Z$34,17,0)</f>
        <v>8</v>
      </c>
      <c r="BN1245" s="3">
        <f>VLOOKUP(BJ1245,Def!$A$2:$Z$34,24,0)</f>
        <v>3</v>
      </c>
      <c r="BO1245" s="1">
        <f t="shared" ca="1" si="285"/>
        <v>0</v>
      </c>
      <c r="BP1245" s="1">
        <f t="shared" ca="1" si="286"/>
        <v>0</v>
      </c>
      <c r="BQ1245" s="1">
        <f t="shared" ca="1" si="287"/>
        <v>0</v>
      </c>
      <c r="BR1245" s="1">
        <f t="shared" ca="1" si="288"/>
        <v>0</v>
      </c>
      <c r="BS1245" s="1">
        <f t="shared" ca="1" si="289"/>
        <v>0</v>
      </c>
      <c r="BT1245" s="1">
        <f t="shared" ca="1" si="290"/>
        <v>0</v>
      </c>
      <c r="BU1245" s="1">
        <f t="shared" ca="1" si="291"/>
        <v>0</v>
      </c>
      <c r="BV1245" s="1">
        <f t="shared" ca="1" si="292"/>
        <v>1.7000000000000002</v>
      </c>
      <c r="BW1245" s="1">
        <f t="shared" ca="1" si="293"/>
        <v>4</v>
      </c>
      <c r="BX1245" s="1">
        <f t="shared" ca="1" si="294"/>
        <v>0</v>
      </c>
      <c r="BY1245" s="1">
        <f t="shared" ca="1" si="295"/>
        <v>0</v>
      </c>
      <c r="BZ1245" s="1">
        <f t="shared" ca="1" si="296"/>
        <v>0</v>
      </c>
      <c r="CA1245" s="1">
        <f t="shared" ca="1" si="297"/>
        <v>0</v>
      </c>
      <c r="CB1245" s="1">
        <f t="shared" ca="1" si="298"/>
        <v>0</v>
      </c>
      <c r="CC1245" s="1">
        <f t="shared" ca="1" si="299"/>
        <v>5.7</v>
      </c>
    </row>
    <row r="1246" spans="1:81" hidden="1" x14ac:dyDescent="0.25">
      <c r="A1246" s="1" t="s">
        <v>1296</v>
      </c>
      <c r="B1246" s="1" t="s">
        <v>1297</v>
      </c>
      <c r="C1246" s="1" t="s">
        <v>62</v>
      </c>
      <c r="D1246" s="1" t="s">
        <v>1285</v>
      </c>
      <c r="E1246" s="1" t="s">
        <v>79</v>
      </c>
      <c r="K1246">
        <v>0</v>
      </c>
      <c r="L1246">
        <v>0</v>
      </c>
      <c r="M1246">
        <v>1</v>
      </c>
      <c r="N1246">
        <v>0</v>
      </c>
      <c r="O1246">
        <v>0</v>
      </c>
      <c r="AU1246">
        <v>19</v>
      </c>
      <c r="AV1246">
        <v>0</v>
      </c>
      <c r="AW1246">
        <v>3</v>
      </c>
      <c r="AX1246">
        <v>0</v>
      </c>
      <c r="AY1246">
        <v>0</v>
      </c>
      <c r="AZ1246">
        <v>0</v>
      </c>
      <c r="BA1246">
        <v>33</v>
      </c>
      <c r="BI1246" s="3">
        <v>5</v>
      </c>
      <c r="BJ1246" s="3" t="str">
        <f t="array" ref="BJ1246">IF(C1246="yes",VLOOKUP(BI1246&amp;D1246,CHOOSE({1,2},Schedule_2015!$A$2:$A$257&amp;Schedule_2015!$B$2:$B$257,Schedule_2015!$C$2:$C$257),2,0),VLOOKUP(BI1246&amp;D1246,CHOOSE({1,2},Schedule_2015!$A$2:$A$257&amp;Schedule_2015!$C$2:$C$257,Schedule_2015!$B$2:$B$257),2,0))</f>
        <v>DEN</v>
      </c>
      <c r="BK1246" s="3">
        <f>VLOOKUP(BJ1246,Def!$A$2:$Z$34,23,0)</f>
        <v>83.2</v>
      </c>
      <c r="BL1246" s="3">
        <f>VLOOKUP(BJ1246,Def!$A$2:$Z$34,16,0)</f>
        <v>299.2</v>
      </c>
      <c r="BM1246" s="3">
        <f>VLOOKUP(BJ1246,Def!$A$2:$Z$34,17,0)</f>
        <v>8</v>
      </c>
      <c r="BN1246" s="3">
        <f>VLOOKUP(BJ1246,Def!$A$2:$Z$34,24,0)</f>
        <v>3</v>
      </c>
      <c r="BO1246" s="1">
        <f t="shared" ca="1" si="285"/>
        <v>0</v>
      </c>
      <c r="BP1246" s="1">
        <f t="shared" ca="1" si="286"/>
        <v>0</v>
      </c>
      <c r="BQ1246" s="1">
        <f t="shared" ca="1" si="287"/>
        <v>0</v>
      </c>
      <c r="BR1246" s="1">
        <f t="shared" ca="1" si="288"/>
        <v>0</v>
      </c>
      <c r="BS1246" s="1">
        <f t="shared" ca="1" si="289"/>
        <v>0</v>
      </c>
      <c r="BT1246" s="1">
        <f t="shared" ca="1" si="290"/>
        <v>0</v>
      </c>
      <c r="BU1246" s="1">
        <f t="shared" ca="1" si="291"/>
        <v>0</v>
      </c>
      <c r="BV1246" s="1">
        <f t="shared" ca="1" si="292"/>
        <v>3.3000000000000003</v>
      </c>
      <c r="BW1246" s="1">
        <f t="shared" ca="1" si="293"/>
        <v>3</v>
      </c>
      <c r="BX1246" s="1">
        <f t="shared" ca="1" si="294"/>
        <v>0</v>
      </c>
      <c r="BY1246" s="1">
        <f t="shared" ca="1" si="295"/>
        <v>0</v>
      </c>
      <c r="BZ1246" s="1">
        <f t="shared" ca="1" si="296"/>
        <v>0</v>
      </c>
      <c r="CA1246" s="1">
        <f t="shared" ca="1" si="297"/>
        <v>-1</v>
      </c>
      <c r="CB1246" s="1">
        <f t="shared" ca="1" si="298"/>
        <v>0</v>
      </c>
      <c r="CC1246" s="1">
        <f t="shared" ca="1" si="299"/>
        <v>5.3000000000000007</v>
      </c>
    </row>
    <row r="1247" spans="1:81" hidden="1" x14ac:dyDescent="0.25">
      <c r="A1247" s="1" t="s">
        <v>1286</v>
      </c>
      <c r="B1247" s="1" t="s">
        <v>1287</v>
      </c>
      <c r="C1247" s="1" t="s">
        <v>62</v>
      </c>
      <c r="D1247" s="1" t="s">
        <v>1285</v>
      </c>
      <c r="E1247" s="1" t="s">
        <v>69</v>
      </c>
      <c r="K1247">
        <v>0</v>
      </c>
      <c r="L1247">
        <v>1</v>
      </c>
      <c r="M1247">
        <v>0</v>
      </c>
      <c r="N1247">
        <v>1</v>
      </c>
      <c r="O1247">
        <v>0</v>
      </c>
      <c r="Y1247">
        <v>27</v>
      </c>
      <c r="Z1247">
        <v>27</v>
      </c>
      <c r="AA1247">
        <v>0</v>
      </c>
      <c r="AB1247">
        <v>1</v>
      </c>
      <c r="AC1247">
        <v>0</v>
      </c>
      <c r="AU1247">
        <v>9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12</v>
      </c>
      <c r="BB1247">
        <v>3</v>
      </c>
      <c r="BC1247">
        <v>4</v>
      </c>
      <c r="BD1247">
        <v>0</v>
      </c>
      <c r="BE1247">
        <v>0</v>
      </c>
      <c r="BF1247">
        <v>0</v>
      </c>
      <c r="BG1247">
        <v>0</v>
      </c>
      <c r="BH1247">
        <v>6</v>
      </c>
      <c r="BI1247" s="3">
        <v>5</v>
      </c>
      <c r="BJ1247" s="3" t="str">
        <f t="array" ref="BJ1247">IF(C1247="yes",VLOOKUP(BI1247&amp;D1247,CHOOSE({1,2},Schedule_2015!$A$2:$A$257&amp;Schedule_2015!$B$2:$B$257,Schedule_2015!$C$2:$C$257),2,0),VLOOKUP(BI1247&amp;D1247,CHOOSE({1,2},Schedule_2015!$A$2:$A$257&amp;Schedule_2015!$C$2:$C$257,Schedule_2015!$B$2:$B$257),2,0))</f>
        <v>DEN</v>
      </c>
      <c r="BK1247" s="3">
        <f>VLOOKUP(BJ1247,Def!$A$2:$Z$34,23,0)</f>
        <v>83.2</v>
      </c>
      <c r="BL1247" s="3">
        <f>VLOOKUP(BJ1247,Def!$A$2:$Z$34,16,0)</f>
        <v>299.2</v>
      </c>
      <c r="BM1247" s="3">
        <f>VLOOKUP(BJ1247,Def!$A$2:$Z$34,17,0)</f>
        <v>8</v>
      </c>
      <c r="BN1247" s="3">
        <f>VLOOKUP(BJ1247,Def!$A$2:$Z$34,24,0)</f>
        <v>3</v>
      </c>
      <c r="BO1247" s="1">
        <f t="shared" ca="1" si="285"/>
        <v>0</v>
      </c>
      <c r="BP1247" s="1">
        <f t="shared" ca="1" si="286"/>
        <v>0</v>
      </c>
      <c r="BQ1247" s="1">
        <f t="shared" ca="1" si="287"/>
        <v>0</v>
      </c>
      <c r="BR1247" s="1">
        <f t="shared" ca="1" si="288"/>
        <v>0</v>
      </c>
      <c r="BS1247" s="1">
        <f t="shared" ca="1" si="289"/>
        <v>0.60000000000000009</v>
      </c>
      <c r="BT1247" s="1">
        <f t="shared" ca="1" si="290"/>
        <v>0</v>
      </c>
      <c r="BU1247" s="1">
        <f t="shared" ca="1" si="291"/>
        <v>0</v>
      </c>
      <c r="BV1247" s="1">
        <f t="shared" ca="1" si="292"/>
        <v>1.2000000000000002</v>
      </c>
      <c r="BW1247" s="1">
        <f t="shared" ca="1" si="293"/>
        <v>3</v>
      </c>
      <c r="BX1247" s="1">
        <f t="shared" ca="1" si="294"/>
        <v>0</v>
      </c>
      <c r="BY1247" s="1">
        <f t="shared" ca="1" si="295"/>
        <v>0</v>
      </c>
      <c r="BZ1247" s="1">
        <f t="shared" ca="1" si="296"/>
        <v>0</v>
      </c>
      <c r="CA1247" s="1">
        <f t="shared" ca="1" si="297"/>
        <v>0</v>
      </c>
      <c r="CB1247" s="1">
        <f t="shared" ca="1" si="298"/>
        <v>0</v>
      </c>
      <c r="CC1247" s="1">
        <f t="shared" ca="1" si="299"/>
        <v>4.8000000000000007</v>
      </c>
    </row>
    <row r="1248" spans="1:81" hidden="1" x14ac:dyDescent="0.25">
      <c r="A1248" s="1" t="s">
        <v>749</v>
      </c>
      <c r="B1248" s="1" t="s">
        <v>750</v>
      </c>
      <c r="C1248" s="1" t="s">
        <v>135</v>
      </c>
      <c r="D1248" s="1" t="s">
        <v>744</v>
      </c>
      <c r="E1248" s="1" t="s">
        <v>76</v>
      </c>
      <c r="AU1248">
        <v>22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25</v>
      </c>
      <c r="BI1248" s="3">
        <v>1</v>
      </c>
      <c r="BJ1248" s="3" t="str">
        <f t="array" ref="BJ1248">IF(C1248="yes",VLOOKUP(BI1248&amp;D1248,CHOOSE({1,2},Schedule_2015!$A$2:$A$257&amp;Schedule_2015!$B$2:$B$257,Schedule_2015!$C$2:$C$257),2,0),VLOOKUP(BI1248&amp;D1248,CHOOSE({1,2},Schedule_2015!$A$2:$A$257&amp;Schedule_2015!$C$2:$C$257,Schedule_2015!$B$2:$B$257),2,0))</f>
        <v>DEN</v>
      </c>
      <c r="BK1248" s="3">
        <f>VLOOKUP(BJ1248,Def!$A$2:$Z$34,23,0)</f>
        <v>83.2</v>
      </c>
      <c r="BL1248" s="3">
        <f>VLOOKUP(BJ1248,Def!$A$2:$Z$34,16,0)</f>
        <v>299.2</v>
      </c>
      <c r="BM1248" s="3">
        <f>VLOOKUP(BJ1248,Def!$A$2:$Z$34,17,0)</f>
        <v>8</v>
      </c>
      <c r="BN1248" s="3">
        <f>VLOOKUP(BJ1248,Def!$A$2:$Z$34,24,0)</f>
        <v>3</v>
      </c>
      <c r="BO1248" s="1">
        <f t="shared" ca="1" si="285"/>
        <v>0</v>
      </c>
      <c r="BP1248" s="1">
        <f t="shared" ca="1" si="286"/>
        <v>0</v>
      </c>
      <c r="BQ1248" s="1">
        <f t="shared" ca="1" si="287"/>
        <v>0</v>
      </c>
      <c r="BR1248" s="1">
        <f t="shared" ca="1" si="288"/>
        <v>0</v>
      </c>
      <c r="BS1248" s="1">
        <f t="shared" ca="1" si="289"/>
        <v>0</v>
      </c>
      <c r="BT1248" s="1">
        <f t="shared" ca="1" si="290"/>
        <v>0</v>
      </c>
      <c r="BU1248" s="1">
        <f t="shared" ca="1" si="291"/>
        <v>0</v>
      </c>
      <c r="BV1248" s="1">
        <f t="shared" ca="1" si="292"/>
        <v>2.5</v>
      </c>
      <c r="BW1248" s="1">
        <f t="shared" ca="1" si="293"/>
        <v>2</v>
      </c>
      <c r="BX1248" s="1">
        <f t="shared" ca="1" si="294"/>
        <v>0</v>
      </c>
      <c r="BY1248" s="1">
        <f t="shared" ca="1" si="295"/>
        <v>0</v>
      </c>
      <c r="BZ1248" s="1">
        <f t="shared" ca="1" si="296"/>
        <v>0</v>
      </c>
      <c r="CA1248" s="1">
        <f t="shared" ca="1" si="297"/>
        <v>0</v>
      </c>
      <c r="CB1248" s="1">
        <f t="shared" ca="1" si="298"/>
        <v>0</v>
      </c>
      <c r="CC1248" s="1">
        <f t="shared" ca="1" si="299"/>
        <v>4.5</v>
      </c>
    </row>
    <row r="1249" spans="1:81" hidden="1" x14ac:dyDescent="0.25">
      <c r="A1249" s="1" t="s">
        <v>747</v>
      </c>
      <c r="B1249" s="1" t="s">
        <v>748</v>
      </c>
      <c r="C1249" s="1" t="s">
        <v>135</v>
      </c>
      <c r="D1249" s="1" t="s">
        <v>744</v>
      </c>
      <c r="E1249" s="1" t="s">
        <v>69</v>
      </c>
      <c r="AU1249">
        <v>4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4</v>
      </c>
      <c r="BB1249">
        <v>9</v>
      </c>
      <c r="BC1249">
        <v>8</v>
      </c>
      <c r="BD1249">
        <v>0</v>
      </c>
      <c r="BE1249">
        <v>0</v>
      </c>
      <c r="BF1249">
        <v>0</v>
      </c>
      <c r="BG1249">
        <v>0</v>
      </c>
      <c r="BH1249">
        <v>30</v>
      </c>
      <c r="BI1249" s="3">
        <v>1</v>
      </c>
      <c r="BJ1249" s="3" t="str">
        <f t="array" ref="BJ1249">IF(C1249="yes",VLOOKUP(BI1249&amp;D1249,CHOOSE({1,2},Schedule_2015!$A$2:$A$257&amp;Schedule_2015!$B$2:$B$257,Schedule_2015!$C$2:$C$257),2,0),VLOOKUP(BI1249&amp;D1249,CHOOSE({1,2},Schedule_2015!$A$2:$A$257&amp;Schedule_2015!$C$2:$C$257,Schedule_2015!$B$2:$B$257),2,0))</f>
        <v>DEN</v>
      </c>
      <c r="BK1249" s="3">
        <f>VLOOKUP(BJ1249,Def!$A$2:$Z$34,23,0)</f>
        <v>83.2</v>
      </c>
      <c r="BL1249" s="3">
        <f>VLOOKUP(BJ1249,Def!$A$2:$Z$34,16,0)</f>
        <v>299.2</v>
      </c>
      <c r="BM1249" s="3">
        <f>VLOOKUP(BJ1249,Def!$A$2:$Z$34,17,0)</f>
        <v>8</v>
      </c>
      <c r="BN1249" s="3">
        <f>VLOOKUP(BJ1249,Def!$A$2:$Z$34,24,0)</f>
        <v>3</v>
      </c>
      <c r="BO1249" s="1">
        <f t="shared" ca="1" si="285"/>
        <v>0</v>
      </c>
      <c r="BP1249" s="1">
        <f t="shared" ca="1" si="286"/>
        <v>0</v>
      </c>
      <c r="BQ1249" s="1">
        <f t="shared" ca="1" si="287"/>
        <v>0</v>
      </c>
      <c r="BR1249" s="1">
        <f t="shared" ca="1" si="288"/>
        <v>0</v>
      </c>
      <c r="BS1249" s="1">
        <f t="shared" ca="1" si="289"/>
        <v>3</v>
      </c>
      <c r="BT1249" s="1">
        <f t="shared" ca="1" si="290"/>
        <v>0</v>
      </c>
      <c r="BU1249" s="1">
        <f t="shared" ca="1" si="291"/>
        <v>0</v>
      </c>
      <c r="BV1249" s="1">
        <f t="shared" ca="1" si="292"/>
        <v>0.4</v>
      </c>
      <c r="BW1249" s="1">
        <f t="shared" ca="1" si="293"/>
        <v>1</v>
      </c>
      <c r="BX1249" s="1">
        <f t="shared" ca="1" si="294"/>
        <v>0</v>
      </c>
      <c r="BY1249" s="1">
        <f t="shared" ca="1" si="295"/>
        <v>0</v>
      </c>
      <c r="BZ1249" s="1">
        <f t="shared" ca="1" si="296"/>
        <v>0</v>
      </c>
      <c r="CA1249" s="1">
        <f t="shared" ca="1" si="297"/>
        <v>0</v>
      </c>
      <c r="CB1249" s="1">
        <f t="shared" ca="1" si="298"/>
        <v>0</v>
      </c>
      <c r="CC1249" s="1">
        <f t="shared" ca="1" si="299"/>
        <v>4.4000000000000004</v>
      </c>
    </row>
    <row r="1250" spans="1:81" hidden="1" x14ac:dyDescent="0.25">
      <c r="A1250" s="1" t="s">
        <v>2219</v>
      </c>
      <c r="B1250" s="1" t="s">
        <v>2220</v>
      </c>
      <c r="C1250" s="1" t="s">
        <v>135</v>
      </c>
      <c r="D1250" s="1" t="s">
        <v>744</v>
      </c>
      <c r="E1250" s="1" t="s">
        <v>79</v>
      </c>
      <c r="AU1250">
        <v>14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23</v>
      </c>
      <c r="BI1250" s="3">
        <v>1</v>
      </c>
      <c r="BJ1250" s="3" t="str">
        <f t="array" ref="BJ1250">IF(C1250="yes",VLOOKUP(BI1250&amp;D1250,CHOOSE({1,2},Schedule_2015!$A$2:$A$257&amp;Schedule_2015!$B$2:$B$257,Schedule_2015!$C$2:$C$257),2,0),VLOOKUP(BI1250&amp;D1250,CHOOSE({1,2},Schedule_2015!$A$2:$A$257&amp;Schedule_2015!$C$2:$C$257,Schedule_2015!$B$2:$B$257),2,0))</f>
        <v>DEN</v>
      </c>
      <c r="BK1250" s="3">
        <f>VLOOKUP(BJ1250,Def!$A$2:$Z$34,23,0)</f>
        <v>83.2</v>
      </c>
      <c r="BL1250" s="3">
        <f>VLOOKUP(BJ1250,Def!$A$2:$Z$34,16,0)</f>
        <v>299.2</v>
      </c>
      <c r="BM1250" s="3">
        <f>VLOOKUP(BJ1250,Def!$A$2:$Z$34,17,0)</f>
        <v>8</v>
      </c>
      <c r="BN1250" s="3">
        <f>VLOOKUP(BJ1250,Def!$A$2:$Z$34,24,0)</f>
        <v>3</v>
      </c>
      <c r="BO1250" s="1">
        <f t="shared" ca="1" si="285"/>
        <v>0</v>
      </c>
      <c r="BP1250" s="1">
        <f t="shared" ca="1" si="286"/>
        <v>0</v>
      </c>
      <c r="BQ1250" s="1">
        <f t="shared" ca="1" si="287"/>
        <v>0</v>
      </c>
      <c r="BR1250" s="1">
        <f t="shared" ca="1" si="288"/>
        <v>0</v>
      </c>
      <c r="BS1250" s="1">
        <f t="shared" ca="1" si="289"/>
        <v>0</v>
      </c>
      <c r="BT1250" s="1">
        <f t="shared" ca="1" si="290"/>
        <v>0</v>
      </c>
      <c r="BU1250" s="1">
        <f t="shared" ca="1" si="291"/>
        <v>0</v>
      </c>
      <c r="BV1250" s="1">
        <f t="shared" ca="1" si="292"/>
        <v>2.3000000000000003</v>
      </c>
      <c r="BW1250" s="1">
        <f t="shared" ca="1" si="293"/>
        <v>2</v>
      </c>
      <c r="BX1250" s="1">
        <f t="shared" ca="1" si="294"/>
        <v>0</v>
      </c>
      <c r="BY1250" s="1">
        <f t="shared" ca="1" si="295"/>
        <v>0</v>
      </c>
      <c r="BZ1250" s="1">
        <f t="shared" ca="1" si="296"/>
        <v>0</v>
      </c>
      <c r="CA1250" s="1">
        <f t="shared" ca="1" si="297"/>
        <v>0</v>
      </c>
      <c r="CB1250" s="1">
        <f t="shared" ca="1" si="298"/>
        <v>0</v>
      </c>
      <c r="CC1250" s="1">
        <f t="shared" ca="1" si="299"/>
        <v>4.3000000000000007</v>
      </c>
    </row>
    <row r="1251" spans="1:81" hidden="1" x14ac:dyDescent="0.25">
      <c r="A1251" s="1" t="s">
        <v>1300</v>
      </c>
      <c r="B1251" s="1" t="s">
        <v>1301</v>
      </c>
      <c r="C1251" s="1" t="s">
        <v>62</v>
      </c>
      <c r="D1251" s="1" t="s">
        <v>1285</v>
      </c>
      <c r="E1251" s="1" t="s">
        <v>79</v>
      </c>
      <c r="AU1251">
        <v>33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33</v>
      </c>
      <c r="BI1251" s="3">
        <v>5</v>
      </c>
      <c r="BJ1251" s="3" t="str">
        <f t="array" ref="BJ1251">IF(C1251="yes",VLOOKUP(BI1251&amp;D1251,CHOOSE({1,2},Schedule_2015!$A$2:$A$257&amp;Schedule_2015!$B$2:$B$257,Schedule_2015!$C$2:$C$257),2,0),VLOOKUP(BI1251&amp;D1251,CHOOSE({1,2},Schedule_2015!$A$2:$A$257&amp;Schedule_2015!$C$2:$C$257,Schedule_2015!$B$2:$B$257),2,0))</f>
        <v>DEN</v>
      </c>
      <c r="BK1251" s="3">
        <f>VLOOKUP(BJ1251,Def!$A$2:$Z$34,23,0)</f>
        <v>83.2</v>
      </c>
      <c r="BL1251" s="3">
        <f>VLOOKUP(BJ1251,Def!$A$2:$Z$34,16,0)</f>
        <v>299.2</v>
      </c>
      <c r="BM1251" s="3">
        <f>VLOOKUP(BJ1251,Def!$A$2:$Z$34,17,0)</f>
        <v>8</v>
      </c>
      <c r="BN1251" s="3">
        <f>VLOOKUP(BJ1251,Def!$A$2:$Z$34,24,0)</f>
        <v>3</v>
      </c>
      <c r="BO1251" s="1">
        <f t="shared" ca="1" si="285"/>
        <v>0</v>
      </c>
      <c r="BP1251" s="1">
        <f t="shared" ca="1" si="286"/>
        <v>0</v>
      </c>
      <c r="BQ1251" s="1">
        <f t="shared" ca="1" si="287"/>
        <v>0</v>
      </c>
      <c r="BR1251" s="1">
        <f t="shared" ca="1" si="288"/>
        <v>0</v>
      </c>
      <c r="BS1251" s="1">
        <f t="shared" ca="1" si="289"/>
        <v>0</v>
      </c>
      <c r="BT1251" s="1">
        <f t="shared" ca="1" si="290"/>
        <v>0</v>
      </c>
      <c r="BU1251" s="1">
        <f t="shared" ca="1" si="291"/>
        <v>0</v>
      </c>
      <c r="BV1251" s="1">
        <f t="shared" ca="1" si="292"/>
        <v>3.3000000000000003</v>
      </c>
      <c r="BW1251" s="1">
        <f t="shared" ca="1" si="293"/>
        <v>1</v>
      </c>
      <c r="BX1251" s="1">
        <f t="shared" ca="1" si="294"/>
        <v>0</v>
      </c>
      <c r="BY1251" s="1">
        <f t="shared" ca="1" si="295"/>
        <v>0</v>
      </c>
      <c r="BZ1251" s="1">
        <f t="shared" ca="1" si="296"/>
        <v>0</v>
      </c>
      <c r="CA1251" s="1">
        <f t="shared" ca="1" si="297"/>
        <v>0</v>
      </c>
      <c r="CB1251" s="1">
        <f t="shared" ca="1" si="298"/>
        <v>0</v>
      </c>
      <c r="CC1251" s="1">
        <f t="shared" ca="1" si="299"/>
        <v>4.3000000000000007</v>
      </c>
    </row>
    <row r="1252" spans="1:81" hidden="1" x14ac:dyDescent="0.25">
      <c r="A1252" s="1" t="s">
        <v>355</v>
      </c>
      <c r="B1252" s="1" t="s">
        <v>1635</v>
      </c>
      <c r="C1252" s="1" t="s">
        <v>135</v>
      </c>
      <c r="D1252" s="1" t="s">
        <v>744</v>
      </c>
      <c r="E1252" s="1" t="s">
        <v>76</v>
      </c>
      <c r="AP1252">
        <v>16</v>
      </c>
      <c r="AQ1252">
        <v>22</v>
      </c>
      <c r="AR1252">
        <v>0</v>
      </c>
      <c r="AS1252">
        <v>2</v>
      </c>
      <c r="AT1252">
        <v>0</v>
      </c>
      <c r="AU1252">
        <v>10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13</v>
      </c>
      <c r="BI1252" s="3">
        <v>1</v>
      </c>
      <c r="BJ1252" s="3" t="str">
        <f t="array" ref="BJ1252">IF(C1252="yes",VLOOKUP(BI1252&amp;D1252,CHOOSE({1,2},Schedule_2015!$A$2:$A$257&amp;Schedule_2015!$B$2:$B$257,Schedule_2015!$C$2:$C$257),2,0),VLOOKUP(BI1252&amp;D1252,CHOOSE({1,2},Schedule_2015!$A$2:$A$257&amp;Schedule_2015!$C$2:$C$257,Schedule_2015!$B$2:$B$257),2,0))</f>
        <v>DEN</v>
      </c>
      <c r="BK1252" s="3">
        <f>VLOOKUP(BJ1252,Def!$A$2:$Z$34,23,0)</f>
        <v>83.2</v>
      </c>
      <c r="BL1252" s="3">
        <f>VLOOKUP(BJ1252,Def!$A$2:$Z$34,16,0)</f>
        <v>299.2</v>
      </c>
      <c r="BM1252" s="3">
        <f>VLOOKUP(BJ1252,Def!$A$2:$Z$34,17,0)</f>
        <v>8</v>
      </c>
      <c r="BN1252" s="3">
        <f>VLOOKUP(BJ1252,Def!$A$2:$Z$34,24,0)</f>
        <v>3</v>
      </c>
      <c r="BO1252" s="1">
        <f t="shared" ca="1" si="285"/>
        <v>0</v>
      </c>
      <c r="BP1252" s="1">
        <f t="shared" ca="1" si="286"/>
        <v>0</v>
      </c>
      <c r="BQ1252" s="1">
        <f t="shared" ca="1" si="287"/>
        <v>0</v>
      </c>
      <c r="BR1252" s="1">
        <f t="shared" ca="1" si="288"/>
        <v>0</v>
      </c>
      <c r="BS1252" s="1">
        <f t="shared" ca="1" si="289"/>
        <v>0</v>
      </c>
      <c r="BT1252" s="1">
        <f t="shared" ca="1" si="290"/>
        <v>0</v>
      </c>
      <c r="BU1252" s="1">
        <f t="shared" ca="1" si="291"/>
        <v>0</v>
      </c>
      <c r="BV1252" s="1">
        <f t="shared" ca="1" si="292"/>
        <v>1.3</v>
      </c>
      <c r="BW1252" s="1">
        <f t="shared" ca="1" si="293"/>
        <v>2</v>
      </c>
      <c r="BX1252" s="1">
        <f t="shared" ca="1" si="294"/>
        <v>0</v>
      </c>
      <c r="BY1252" s="1">
        <f t="shared" ca="1" si="295"/>
        <v>0</v>
      </c>
      <c r="BZ1252" s="1">
        <f t="shared" ca="1" si="296"/>
        <v>0</v>
      </c>
      <c r="CA1252" s="1">
        <f t="shared" ca="1" si="297"/>
        <v>0</v>
      </c>
      <c r="CB1252" s="1">
        <f t="shared" ca="1" si="298"/>
        <v>0</v>
      </c>
      <c r="CC1252" s="1">
        <f t="shared" ca="1" si="299"/>
        <v>3.3</v>
      </c>
    </row>
    <row r="1253" spans="1:81" hidden="1" x14ac:dyDescent="0.25">
      <c r="A1253" s="1" t="s">
        <v>330</v>
      </c>
      <c r="B1253" s="1" t="s">
        <v>331</v>
      </c>
      <c r="C1253" s="1" t="s">
        <v>62</v>
      </c>
      <c r="D1253" s="1" t="s">
        <v>327</v>
      </c>
      <c r="E1253" s="1" t="s">
        <v>76</v>
      </c>
      <c r="K1253">
        <v>1</v>
      </c>
      <c r="L1253">
        <v>0</v>
      </c>
      <c r="M1253">
        <v>1</v>
      </c>
      <c r="N1253">
        <v>0</v>
      </c>
      <c r="O1253">
        <v>0</v>
      </c>
      <c r="AP1253">
        <v>3</v>
      </c>
      <c r="AQ1253">
        <v>8</v>
      </c>
      <c r="AR1253">
        <v>0</v>
      </c>
      <c r="AS1253">
        <v>4</v>
      </c>
      <c r="AT1253">
        <v>0</v>
      </c>
      <c r="AU1253">
        <v>12</v>
      </c>
      <c r="AV1253">
        <v>0</v>
      </c>
      <c r="AW1253">
        <v>2</v>
      </c>
      <c r="AX1253">
        <v>0</v>
      </c>
      <c r="AY1253">
        <v>0</v>
      </c>
      <c r="AZ1253">
        <v>0</v>
      </c>
      <c r="BA1253">
        <v>20</v>
      </c>
      <c r="BI1253" s="3">
        <v>2</v>
      </c>
      <c r="BJ1253" s="3" t="str">
        <f t="array" ref="BJ1253">IF(C1253="yes",VLOOKUP(BI1253&amp;D1253,CHOOSE({1,2},Schedule_2015!$A$2:$A$257&amp;Schedule_2015!$B$2:$B$257,Schedule_2015!$C$2:$C$257),2,0),VLOOKUP(BI1253&amp;D1253,CHOOSE({1,2},Schedule_2015!$A$2:$A$257&amp;Schedule_2015!$C$2:$C$257,Schedule_2015!$B$2:$B$257),2,0))</f>
        <v>DEN</v>
      </c>
      <c r="BK1253" s="3">
        <f>VLOOKUP(BJ1253,Def!$A$2:$Z$34,23,0)</f>
        <v>83.2</v>
      </c>
      <c r="BL1253" s="3">
        <f>VLOOKUP(BJ1253,Def!$A$2:$Z$34,16,0)</f>
        <v>299.2</v>
      </c>
      <c r="BM1253" s="3">
        <f>VLOOKUP(BJ1253,Def!$A$2:$Z$34,17,0)</f>
        <v>8</v>
      </c>
      <c r="BN1253" s="3">
        <f>VLOOKUP(BJ1253,Def!$A$2:$Z$34,24,0)</f>
        <v>3</v>
      </c>
      <c r="BO1253" s="1">
        <f t="shared" ca="1" si="285"/>
        <v>0</v>
      </c>
      <c r="BP1253" s="1">
        <f t="shared" ca="1" si="286"/>
        <v>0</v>
      </c>
      <c r="BQ1253" s="1">
        <f t="shared" ca="1" si="287"/>
        <v>0</v>
      </c>
      <c r="BR1253" s="1">
        <f t="shared" ca="1" si="288"/>
        <v>0</v>
      </c>
      <c r="BS1253" s="1">
        <f t="shared" ca="1" si="289"/>
        <v>0</v>
      </c>
      <c r="BT1253" s="1">
        <f t="shared" ca="1" si="290"/>
        <v>0</v>
      </c>
      <c r="BU1253" s="1">
        <f t="shared" ca="1" si="291"/>
        <v>0</v>
      </c>
      <c r="BV1253" s="1">
        <f t="shared" ca="1" si="292"/>
        <v>2</v>
      </c>
      <c r="BW1253" s="1">
        <f t="shared" ca="1" si="293"/>
        <v>2</v>
      </c>
      <c r="BX1253" s="1">
        <f t="shared" ca="1" si="294"/>
        <v>0</v>
      </c>
      <c r="BY1253" s="1">
        <f t="shared" ca="1" si="295"/>
        <v>0</v>
      </c>
      <c r="BZ1253" s="1">
        <f t="shared" ca="1" si="296"/>
        <v>0</v>
      </c>
      <c r="CA1253" s="1">
        <f t="shared" ca="1" si="297"/>
        <v>-1</v>
      </c>
      <c r="CB1253" s="1">
        <f t="shared" ca="1" si="298"/>
        <v>0</v>
      </c>
      <c r="CC1253" s="1">
        <f t="shared" ca="1" si="299"/>
        <v>3</v>
      </c>
    </row>
    <row r="1254" spans="1:81" hidden="1" x14ac:dyDescent="0.25">
      <c r="A1254" s="1" t="s">
        <v>1084</v>
      </c>
      <c r="B1254" s="1" t="s">
        <v>1085</v>
      </c>
      <c r="C1254" s="1" t="s">
        <v>62</v>
      </c>
      <c r="D1254" s="1" t="s">
        <v>1067</v>
      </c>
      <c r="E1254" s="1" t="s">
        <v>76</v>
      </c>
      <c r="AU1254">
        <v>5</v>
      </c>
      <c r="AV1254">
        <v>0</v>
      </c>
      <c r="AW1254">
        <v>2</v>
      </c>
      <c r="AX1254">
        <v>0</v>
      </c>
      <c r="AY1254">
        <v>0</v>
      </c>
      <c r="AZ1254">
        <v>0</v>
      </c>
      <c r="BA1254">
        <v>10</v>
      </c>
      <c r="BI1254" s="3">
        <v>3</v>
      </c>
      <c r="BJ1254" s="3" t="str">
        <f t="array" ref="BJ1254">IF(C1254="yes",VLOOKUP(BI1254&amp;D1254,CHOOSE({1,2},Schedule_2015!$A$2:$A$257&amp;Schedule_2015!$B$2:$B$257,Schedule_2015!$C$2:$C$257),2,0),VLOOKUP(BI1254&amp;D1254,CHOOSE({1,2},Schedule_2015!$A$2:$A$257&amp;Schedule_2015!$C$2:$C$257,Schedule_2015!$B$2:$B$257),2,0))</f>
        <v>DEN</v>
      </c>
      <c r="BK1254" s="3">
        <f>VLOOKUP(BJ1254,Def!$A$2:$Z$34,23,0)</f>
        <v>83.2</v>
      </c>
      <c r="BL1254" s="3">
        <f>VLOOKUP(BJ1254,Def!$A$2:$Z$34,16,0)</f>
        <v>299.2</v>
      </c>
      <c r="BM1254" s="3">
        <f>VLOOKUP(BJ1254,Def!$A$2:$Z$34,17,0)</f>
        <v>8</v>
      </c>
      <c r="BN1254" s="3">
        <f>VLOOKUP(BJ1254,Def!$A$2:$Z$34,24,0)</f>
        <v>3</v>
      </c>
      <c r="BO1254" s="1">
        <f t="shared" ca="1" si="285"/>
        <v>0</v>
      </c>
      <c r="BP1254" s="1">
        <f t="shared" ca="1" si="286"/>
        <v>0</v>
      </c>
      <c r="BQ1254" s="1">
        <f t="shared" ca="1" si="287"/>
        <v>0</v>
      </c>
      <c r="BR1254" s="1">
        <f t="shared" ca="1" si="288"/>
        <v>0</v>
      </c>
      <c r="BS1254" s="1">
        <f t="shared" ca="1" si="289"/>
        <v>0</v>
      </c>
      <c r="BT1254" s="1">
        <f t="shared" ca="1" si="290"/>
        <v>0</v>
      </c>
      <c r="BU1254" s="1">
        <f t="shared" ca="1" si="291"/>
        <v>0</v>
      </c>
      <c r="BV1254" s="1">
        <f t="shared" ca="1" si="292"/>
        <v>1</v>
      </c>
      <c r="BW1254" s="1">
        <f t="shared" ca="1" si="293"/>
        <v>2</v>
      </c>
      <c r="BX1254" s="1">
        <f t="shared" ca="1" si="294"/>
        <v>0</v>
      </c>
      <c r="BY1254" s="1">
        <f t="shared" ca="1" si="295"/>
        <v>0</v>
      </c>
      <c r="BZ1254" s="1">
        <f t="shared" ca="1" si="296"/>
        <v>0</v>
      </c>
      <c r="CA1254" s="1">
        <f t="shared" ca="1" si="297"/>
        <v>0</v>
      </c>
      <c r="CB1254" s="1">
        <f t="shared" ca="1" si="298"/>
        <v>0</v>
      </c>
      <c r="CC1254" s="1">
        <f t="shared" ca="1" si="299"/>
        <v>3</v>
      </c>
    </row>
    <row r="1255" spans="1:81" hidden="1" x14ac:dyDescent="0.25">
      <c r="A1255" s="1" t="s">
        <v>2024</v>
      </c>
      <c r="B1255" s="1" t="s">
        <v>2025</v>
      </c>
      <c r="C1255" s="1" t="s">
        <v>135</v>
      </c>
      <c r="D1255" s="1" t="s">
        <v>2013</v>
      </c>
      <c r="E1255" s="1" t="s">
        <v>79</v>
      </c>
      <c r="AU1255">
        <v>6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7</v>
      </c>
      <c r="BI1255" s="3">
        <v>4</v>
      </c>
      <c r="BJ1255" s="3" t="str">
        <f t="array" ref="BJ1255">IF(C1255="yes",VLOOKUP(BI1255&amp;D1255,CHOOSE({1,2},Schedule_2015!$A$2:$A$257&amp;Schedule_2015!$B$2:$B$257,Schedule_2015!$C$2:$C$257),2,0),VLOOKUP(BI1255&amp;D1255,CHOOSE({1,2},Schedule_2015!$A$2:$A$257&amp;Schedule_2015!$C$2:$C$257,Schedule_2015!$B$2:$B$257),2,0))</f>
        <v>DEN</v>
      </c>
      <c r="BK1255" s="3">
        <f>VLOOKUP(BJ1255,Def!$A$2:$Z$34,23,0)</f>
        <v>83.2</v>
      </c>
      <c r="BL1255" s="3">
        <f>VLOOKUP(BJ1255,Def!$A$2:$Z$34,16,0)</f>
        <v>299.2</v>
      </c>
      <c r="BM1255" s="3">
        <f>VLOOKUP(BJ1255,Def!$A$2:$Z$34,17,0)</f>
        <v>8</v>
      </c>
      <c r="BN1255" s="3">
        <f>VLOOKUP(BJ1255,Def!$A$2:$Z$34,24,0)</f>
        <v>3</v>
      </c>
      <c r="BO1255" s="1">
        <f t="shared" ca="1" si="285"/>
        <v>0</v>
      </c>
      <c r="BP1255" s="1">
        <f t="shared" ca="1" si="286"/>
        <v>0</v>
      </c>
      <c r="BQ1255" s="1">
        <f t="shared" ca="1" si="287"/>
        <v>0</v>
      </c>
      <c r="BR1255" s="1">
        <f t="shared" ca="1" si="288"/>
        <v>0</v>
      </c>
      <c r="BS1255" s="1">
        <f t="shared" ca="1" si="289"/>
        <v>0</v>
      </c>
      <c r="BT1255" s="1">
        <f t="shared" ca="1" si="290"/>
        <v>0</v>
      </c>
      <c r="BU1255" s="1">
        <f t="shared" ca="1" si="291"/>
        <v>0</v>
      </c>
      <c r="BV1255" s="1">
        <f t="shared" ca="1" si="292"/>
        <v>0.70000000000000007</v>
      </c>
      <c r="BW1255" s="1">
        <f t="shared" ca="1" si="293"/>
        <v>2</v>
      </c>
      <c r="BX1255" s="1">
        <f t="shared" ca="1" si="294"/>
        <v>0</v>
      </c>
      <c r="BY1255" s="1">
        <f t="shared" ca="1" si="295"/>
        <v>0</v>
      </c>
      <c r="BZ1255" s="1">
        <f t="shared" ca="1" si="296"/>
        <v>0</v>
      </c>
      <c r="CA1255" s="1">
        <f t="shared" ca="1" si="297"/>
        <v>0</v>
      </c>
      <c r="CB1255" s="1">
        <f t="shared" ca="1" si="298"/>
        <v>0</v>
      </c>
      <c r="CC1255" s="1">
        <f t="shared" ca="1" si="299"/>
        <v>2.7</v>
      </c>
    </row>
    <row r="1256" spans="1:81" hidden="1" x14ac:dyDescent="0.25">
      <c r="A1256" s="1" t="s">
        <v>742</v>
      </c>
      <c r="B1256" s="1" t="s">
        <v>743</v>
      </c>
      <c r="C1256" s="1" t="s">
        <v>135</v>
      </c>
      <c r="D1256" s="1" t="s">
        <v>744</v>
      </c>
      <c r="E1256" s="1" t="s">
        <v>64</v>
      </c>
      <c r="AD1256">
        <v>32</v>
      </c>
      <c r="AE1256">
        <v>18</v>
      </c>
      <c r="AF1256">
        <v>2</v>
      </c>
      <c r="AG1256">
        <v>0</v>
      </c>
      <c r="AH1256">
        <v>0</v>
      </c>
      <c r="AI1256">
        <v>0</v>
      </c>
      <c r="AJ1256">
        <v>117</v>
      </c>
      <c r="BI1256" s="3">
        <v>1</v>
      </c>
      <c r="BJ1256" s="3" t="str">
        <f t="array" ref="BJ1256">IF(C1256="yes",VLOOKUP(BI1256&amp;D1256,CHOOSE({1,2},Schedule_2015!$A$2:$A$257&amp;Schedule_2015!$B$2:$B$257,Schedule_2015!$C$2:$C$257),2,0),VLOOKUP(BI1256&amp;D1256,CHOOSE({1,2},Schedule_2015!$A$2:$A$257&amp;Schedule_2015!$C$2:$C$257,Schedule_2015!$B$2:$B$257),2,0))</f>
        <v>DEN</v>
      </c>
      <c r="BK1256" s="3">
        <f>VLOOKUP(BJ1256,Def!$A$2:$Z$34,23,0)</f>
        <v>83.2</v>
      </c>
      <c r="BL1256" s="3">
        <f>VLOOKUP(BJ1256,Def!$A$2:$Z$34,16,0)</f>
        <v>299.2</v>
      </c>
      <c r="BM1256" s="3">
        <f>VLOOKUP(BJ1256,Def!$A$2:$Z$34,17,0)</f>
        <v>8</v>
      </c>
      <c r="BN1256" s="3">
        <f>VLOOKUP(BJ1256,Def!$A$2:$Z$34,24,0)</f>
        <v>3</v>
      </c>
      <c r="BO1256" s="1">
        <f t="shared" ca="1" si="285"/>
        <v>0</v>
      </c>
      <c r="BP1256" s="1">
        <f t="shared" ca="1" si="286"/>
        <v>4.68</v>
      </c>
      <c r="BQ1256" s="1">
        <f t="shared" ca="1" si="287"/>
        <v>0</v>
      </c>
      <c r="BR1256" s="1">
        <f t="shared" ca="1" si="288"/>
        <v>-2</v>
      </c>
      <c r="BS1256" s="1">
        <f t="shared" ca="1" si="289"/>
        <v>0</v>
      </c>
      <c r="BT1256" s="1">
        <f t="shared" ca="1" si="290"/>
        <v>0</v>
      </c>
      <c r="BU1256" s="1">
        <f t="shared" ca="1" si="291"/>
        <v>0</v>
      </c>
      <c r="BV1256" s="1">
        <f t="shared" ca="1" si="292"/>
        <v>0</v>
      </c>
      <c r="BW1256" s="1">
        <f t="shared" ca="1" si="293"/>
        <v>0</v>
      </c>
      <c r="BX1256" s="1">
        <f t="shared" ca="1" si="294"/>
        <v>0</v>
      </c>
      <c r="BY1256" s="1">
        <f t="shared" ca="1" si="295"/>
        <v>0</v>
      </c>
      <c r="BZ1256" s="1">
        <f t="shared" ca="1" si="296"/>
        <v>0</v>
      </c>
      <c r="CA1256" s="1">
        <f t="shared" ca="1" si="297"/>
        <v>0</v>
      </c>
      <c r="CB1256" s="1">
        <f t="shared" ca="1" si="298"/>
        <v>0</v>
      </c>
      <c r="CC1256" s="1">
        <f t="shared" ca="1" si="299"/>
        <v>2.6799999999999997</v>
      </c>
    </row>
    <row r="1257" spans="1:81" hidden="1" x14ac:dyDescent="0.25">
      <c r="A1257" s="1" t="s">
        <v>757</v>
      </c>
      <c r="B1257" s="1" t="s">
        <v>758</v>
      </c>
      <c r="C1257" s="1" t="s">
        <v>135</v>
      </c>
      <c r="D1257" s="1" t="s">
        <v>744</v>
      </c>
      <c r="E1257" s="1" t="s">
        <v>79</v>
      </c>
      <c r="AU1257">
        <v>15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15</v>
      </c>
      <c r="BI1257" s="3">
        <v>1</v>
      </c>
      <c r="BJ1257" s="3" t="str">
        <f t="array" ref="BJ1257">IF(C1257="yes",VLOOKUP(BI1257&amp;D1257,CHOOSE({1,2},Schedule_2015!$A$2:$A$257&amp;Schedule_2015!$B$2:$B$257,Schedule_2015!$C$2:$C$257),2,0),VLOOKUP(BI1257&amp;D1257,CHOOSE({1,2},Schedule_2015!$A$2:$A$257&amp;Schedule_2015!$C$2:$C$257,Schedule_2015!$B$2:$B$257),2,0))</f>
        <v>DEN</v>
      </c>
      <c r="BK1257" s="3">
        <f>VLOOKUP(BJ1257,Def!$A$2:$Z$34,23,0)</f>
        <v>83.2</v>
      </c>
      <c r="BL1257" s="3">
        <f>VLOOKUP(BJ1257,Def!$A$2:$Z$34,16,0)</f>
        <v>299.2</v>
      </c>
      <c r="BM1257" s="3">
        <f>VLOOKUP(BJ1257,Def!$A$2:$Z$34,17,0)</f>
        <v>8</v>
      </c>
      <c r="BN1257" s="3">
        <f>VLOOKUP(BJ1257,Def!$A$2:$Z$34,24,0)</f>
        <v>3</v>
      </c>
      <c r="BO1257" s="1">
        <f t="shared" ca="1" si="285"/>
        <v>0</v>
      </c>
      <c r="BP1257" s="1">
        <f t="shared" ca="1" si="286"/>
        <v>0</v>
      </c>
      <c r="BQ1257" s="1">
        <f t="shared" ca="1" si="287"/>
        <v>0</v>
      </c>
      <c r="BR1257" s="1">
        <f t="shared" ca="1" si="288"/>
        <v>0</v>
      </c>
      <c r="BS1257" s="1">
        <f t="shared" ca="1" si="289"/>
        <v>0</v>
      </c>
      <c r="BT1257" s="1">
        <f t="shared" ca="1" si="290"/>
        <v>0</v>
      </c>
      <c r="BU1257" s="1">
        <f t="shared" ca="1" si="291"/>
        <v>0</v>
      </c>
      <c r="BV1257" s="1">
        <f t="shared" ca="1" si="292"/>
        <v>1.5</v>
      </c>
      <c r="BW1257" s="1">
        <f t="shared" ca="1" si="293"/>
        <v>1</v>
      </c>
      <c r="BX1257" s="1">
        <f t="shared" ca="1" si="294"/>
        <v>0</v>
      </c>
      <c r="BY1257" s="1">
        <f t="shared" ca="1" si="295"/>
        <v>0</v>
      </c>
      <c r="BZ1257" s="1">
        <f t="shared" ca="1" si="296"/>
        <v>0</v>
      </c>
      <c r="CA1257" s="1">
        <f t="shared" ca="1" si="297"/>
        <v>0</v>
      </c>
      <c r="CB1257" s="1">
        <f t="shared" ca="1" si="298"/>
        <v>0</v>
      </c>
      <c r="CC1257" s="1">
        <f t="shared" ca="1" si="299"/>
        <v>2.5</v>
      </c>
    </row>
    <row r="1258" spans="1:81" hidden="1" x14ac:dyDescent="0.25">
      <c r="A1258" s="1" t="s">
        <v>2026</v>
      </c>
      <c r="B1258" s="1" t="s">
        <v>2027</v>
      </c>
      <c r="C1258" s="1" t="s">
        <v>135</v>
      </c>
      <c r="D1258" s="1" t="s">
        <v>2013</v>
      </c>
      <c r="E1258" s="1" t="s">
        <v>76</v>
      </c>
      <c r="Y1258">
        <v>17</v>
      </c>
      <c r="Z1258">
        <v>20</v>
      </c>
      <c r="AA1258">
        <v>0</v>
      </c>
      <c r="AB1258">
        <v>2</v>
      </c>
      <c r="AC1258">
        <v>0</v>
      </c>
      <c r="AU1258">
        <v>9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9</v>
      </c>
      <c r="BI1258" s="3">
        <v>4</v>
      </c>
      <c r="BJ1258" s="3" t="str">
        <f t="array" ref="BJ1258">IF(C1258="yes",VLOOKUP(BI1258&amp;D1258,CHOOSE({1,2},Schedule_2015!$A$2:$A$257&amp;Schedule_2015!$B$2:$B$257,Schedule_2015!$C$2:$C$257),2,0),VLOOKUP(BI1258&amp;D1258,CHOOSE({1,2},Schedule_2015!$A$2:$A$257&amp;Schedule_2015!$C$2:$C$257,Schedule_2015!$B$2:$B$257),2,0))</f>
        <v>DEN</v>
      </c>
      <c r="BK1258" s="3">
        <f>VLOOKUP(BJ1258,Def!$A$2:$Z$34,23,0)</f>
        <v>83.2</v>
      </c>
      <c r="BL1258" s="3">
        <f>VLOOKUP(BJ1258,Def!$A$2:$Z$34,16,0)</f>
        <v>299.2</v>
      </c>
      <c r="BM1258" s="3">
        <f>VLOOKUP(BJ1258,Def!$A$2:$Z$34,17,0)</f>
        <v>8</v>
      </c>
      <c r="BN1258" s="3">
        <f>VLOOKUP(BJ1258,Def!$A$2:$Z$34,24,0)</f>
        <v>3</v>
      </c>
      <c r="BO1258" s="1">
        <f t="shared" ca="1" si="285"/>
        <v>0</v>
      </c>
      <c r="BP1258" s="1">
        <f t="shared" ca="1" si="286"/>
        <v>0</v>
      </c>
      <c r="BQ1258" s="1">
        <f t="shared" ca="1" si="287"/>
        <v>0</v>
      </c>
      <c r="BR1258" s="1">
        <f t="shared" ca="1" si="288"/>
        <v>0</v>
      </c>
      <c r="BS1258" s="1">
        <f t="shared" ca="1" si="289"/>
        <v>0</v>
      </c>
      <c r="BT1258" s="1">
        <f t="shared" ca="1" si="290"/>
        <v>0</v>
      </c>
      <c r="BU1258" s="1">
        <f t="shared" ca="1" si="291"/>
        <v>0</v>
      </c>
      <c r="BV1258" s="1">
        <f t="shared" ca="1" si="292"/>
        <v>0.9</v>
      </c>
      <c r="BW1258" s="1">
        <f t="shared" ca="1" si="293"/>
        <v>1</v>
      </c>
      <c r="BX1258" s="1">
        <f t="shared" ca="1" si="294"/>
        <v>0</v>
      </c>
      <c r="BY1258" s="1">
        <f t="shared" ca="1" si="295"/>
        <v>0</v>
      </c>
      <c r="BZ1258" s="1">
        <f t="shared" ca="1" si="296"/>
        <v>0</v>
      </c>
      <c r="CA1258" s="1">
        <f t="shared" ca="1" si="297"/>
        <v>0</v>
      </c>
      <c r="CB1258" s="1">
        <f t="shared" ca="1" si="298"/>
        <v>0</v>
      </c>
      <c r="CC1258" s="1">
        <f t="shared" ca="1" si="299"/>
        <v>1.9</v>
      </c>
    </row>
    <row r="1259" spans="1:81" hidden="1" x14ac:dyDescent="0.25">
      <c r="A1259" s="1" t="s">
        <v>1631</v>
      </c>
      <c r="B1259" s="1" t="s">
        <v>1632</v>
      </c>
      <c r="C1259" s="1" t="s">
        <v>135</v>
      </c>
      <c r="D1259" s="1" t="s">
        <v>744</v>
      </c>
      <c r="E1259" s="1" t="s">
        <v>76</v>
      </c>
      <c r="AU1259">
        <v>8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8</v>
      </c>
      <c r="BI1259" s="3">
        <v>1</v>
      </c>
      <c r="BJ1259" s="3" t="str">
        <f t="array" ref="BJ1259">IF(C1259="yes",VLOOKUP(BI1259&amp;D1259,CHOOSE({1,2},Schedule_2015!$A$2:$A$257&amp;Schedule_2015!$B$2:$B$257,Schedule_2015!$C$2:$C$257),2,0),VLOOKUP(BI1259&amp;D1259,CHOOSE({1,2},Schedule_2015!$A$2:$A$257&amp;Schedule_2015!$C$2:$C$257,Schedule_2015!$B$2:$B$257),2,0))</f>
        <v>DEN</v>
      </c>
      <c r="BK1259" s="3">
        <f>VLOOKUP(BJ1259,Def!$A$2:$Z$34,23,0)</f>
        <v>83.2</v>
      </c>
      <c r="BL1259" s="3">
        <f>VLOOKUP(BJ1259,Def!$A$2:$Z$34,16,0)</f>
        <v>299.2</v>
      </c>
      <c r="BM1259" s="3">
        <f>VLOOKUP(BJ1259,Def!$A$2:$Z$34,17,0)</f>
        <v>8</v>
      </c>
      <c r="BN1259" s="3">
        <f>VLOOKUP(BJ1259,Def!$A$2:$Z$34,24,0)</f>
        <v>3</v>
      </c>
      <c r="BO1259" s="1">
        <f t="shared" ca="1" si="285"/>
        <v>0</v>
      </c>
      <c r="BP1259" s="1">
        <f t="shared" ca="1" si="286"/>
        <v>0</v>
      </c>
      <c r="BQ1259" s="1">
        <f t="shared" ca="1" si="287"/>
        <v>0</v>
      </c>
      <c r="BR1259" s="1">
        <f t="shared" ca="1" si="288"/>
        <v>0</v>
      </c>
      <c r="BS1259" s="1">
        <f t="shared" ca="1" si="289"/>
        <v>0</v>
      </c>
      <c r="BT1259" s="1">
        <f t="shared" ca="1" si="290"/>
        <v>0</v>
      </c>
      <c r="BU1259" s="1">
        <f t="shared" ca="1" si="291"/>
        <v>0</v>
      </c>
      <c r="BV1259" s="1">
        <f t="shared" ca="1" si="292"/>
        <v>0.8</v>
      </c>
      <c r="BW1259" s="1">
        <f t="shared" ca="1" si="293"/>
        <v>1</v>
      </c>
      <c r="BX1259" s="1">
        <f t="shared" ca="1" si="294"/>
        <v>0</v>
      </c>
      <c r="BY1259" s="1">
        <f t="shared" ca="1" si="295"/>
        <v>0</v>
      </c>
      <c r="BZ1259" s="1">
        <f t="shared" ca="1" si="296"/>
        <v>0</v>
      </c>
      <c r="CA1259" s="1">
        <f t="shared" ca="1" si="297"/>
        <v>0</v>
      </c>
      <c r="CB1259" s="1">
        <f t="shared" ca="1" si="298"/>
        <v>0</v>
      </c>
      <c r="CC1259" s="1">
        <f t="shared" ca="1" si="299"/>
        <v>1.8</v>
      </c>
    </row>
    <row r="1260" spans="1:81" hidden="1" x14ac:dyDescent="0.25">
      <c r="A1260" s="1" t="s">
        <v>1288</v>
      </c>
      <c r="B1260" s="1" t="s">
        <v>1289</v>
      </c>
      <c r="C1260" s="1" t="s">
        <v>62</v>
      </c>
      <c r="D1260" s="1" t="s">
        <v>1285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 s="3">
        <v>5</v>
      </c>
      <c r="BJ1260" s="3" t="str">
        <f t="array" ref="BJ1260">IF(C1260="yes",VLOOKUP(BI1260&amp;D1260,CHOOSE({1,2},Schedule_2015!$A$2:$A$257&amp;Schedule_2015!$B$2:$B$257,Schedule_2015!$C$2:$C$257),2,0),VLOOKUP(BI1260&amp;D1260,CHOOSE({1,2},Schedule_2015!$A$2:$A$257&amp;Schedule_2015!$C$2:$C$257,Schedule_2015!$B$2:$B$257),2,0))</f>
        <v>DEN</v>
      </c>
      <c r="BK1260" s="3">
        <f>VLOOKUP(BJ1260,Def!$A$2:$Z$34,23,0)</f>
        <v>83.2</v>
      </c>
      <c r="BL1260" s="3">
        <f>VLOOKUP(BJ1260,Def!$A$2:$Z$34,16,0)</f>
        <v>299.2</v>
      </c>
      <c r="BM1260" s="3">
        <f>VLOOKUP(BJ1260,Def!$A$2:$Z$34,17,0)</f>
        <v>8</v>
      </c>
      <c r="BN1260" s="3">
        <f>VLOOKUP(BJ1260,Def!$A$2:$Z$34,24,0)</f>
        <v>3</v>
      </c>
      <c r="BO1260" s="1">
        <f t="shared" ca="1" si="285"/>
        <v>0</v>
      </c>
      <c r="BP1260" s="1">
        <f t="shared" ca="1" si="286"/>
        <v>0</v>
      </c>
      <c r="BQ1260" s="1">
        <f t="shared" ca="1" si="287"/>
        <v>0</v>
      </c>
      <c r="BR1260" s="1">
        <f t="shared" ca="1" si="288"/>
        <v>0</v>
      </c>
      <c r="BS1260" s="1">
        <f t="shared" ca="1" si="289"/>
        <v>1.3</v>
      </c>
      <c r="BT1260" s="1">
        <f t="shared" ca="1" si="290"/>
        <v>0</v>
      </c>
      <c r="BU1260" s="1">
        <f t="shared" ca="1" si="291"/>
        <v>0</v>
      </c>
      <c r="BV1260" s="1">
        <f t="shared" ca="1" si="292"/>
        <v>0</v>
      </c>
      <c r="BW1260" s="1">
        <f t="shared" ca="1" si="293"/>
        <v>0</v>
      </c>
      <c r="BX1260" s="1">
        <f t="shared" ca="1" si="294"/>
        <v>0</v>
      </c>
      <c r="BY1260" s="1">
        <f t="shared" ca="1" si="295"/>
        <v>0</v>
      </c>
      <c r="BZ1260" s="1">
        <f t="shared" ca="1" si="296"/>
        <v>0</v>
      </c>
      <c r="CA1260" s="1">
        <f t="shared" ca="1" si="297"/>
        <v>0</v>
      </c>
      <c r="CB1260" s="1">
        <f t="shared" ca="1" si="298"/>
        <v>0</v>
      </c>
      <c r="CC1260" s="1">
        <f t="shared" ca="1" si="299"/>
        <v>1.3</v>
      </c>
    </row>
    <row r="1261" spans="1:81" hidden="1" x14ac:dyDescent="0.25">
      <c r="A1261" s="1" t="s">
        <v>1302</v>
      </c>
      <c r="B1261" s="1" t="s">
        <v>1303</v>
      </c>
      <c r="C1261" s="1" t="s">
        <v>62</v>
      </c>
      <c r="D1261" s="1" t="s">
        <v>1285</v>
      </c>
      <c r="E1261" s="1" t="s">
        <v>1304</v>
      </c>
      <c r="AU1261">
        <v>3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3</v>
      </c>
      <c r="BI1261" s="3">
        <v>5</v>
      </c>
      <c r="BJ1261" s="3" t="str">
        <f t="array" ref="BJ1261">IF(C1261="yes",VLOOKUP(BI1261&amp;D1261,CHOOSE({1,2},Schedule_2015!$A$2:$A$257&amp;Schedule_2015!$B$2:$B$257,Schedule_2015!$C$2:$C$257),2,0),VLOOKUP(BI1261&amp;D1261,CHOOSE({1,2},Schedule_2015!$A$2:$A$257&amp;Schedule_2015!$C$2:$C$257,Schedule_2015!$B$2:$B$257),2,0))</f>
        <v>DEN</v>
      </c>
      <c r="BK1261" s="3">
        <f>VLOOKUP(BJ1261,Def!$A$2:$Z$34,23,0)</f>
        <v>83.2</v>
      </c>
      <c r="BL1261" s="3">
        <f>VLOOKUP(BJ1261,Def!$A$2:$Z$34,16,0)</f>
        <v>299.2</v>
      </c>
      <c r="BM1261" s="3">
        <f>VLOOKUP(BJ1261,Def!$A$2:$Z$34,17,0)</f>
        <v>8</v>
      </c>
      <c r="BN1261" s="3">
        <f>VLOOKUP(BJ1261,Def!$A$2:$Z$34,24,0)</f>
        <v>3</v>
      </c>
      <c r="BO1261" s="1">
        <f t="shared" ca="1" si="285"/>
        <v>0</v>
      </c>
      <c r="BP1261" s="1">
        <f t="shared" ca="1" si="286"/>
        <v>0</v>
      </c>
      <c r="BQ1261" s="1">
        <f t="shared" ca="1" si="287"/>
        <v>0</v>
      </c>
      <c r="BR1261" s="1">
        <f t="shared" ca="1" si="288"/>
        <v>0</v>
      </c>
      <c r="BS1261" s="1">
        <f t="shared" ca="1" si="289"/>
        <v>0</v>
      </c>
      <c r="BT1261" s="1">
        <f t="shared" ca="1" si="290"/>
        <v>0</v>
      </c>
      <c r="BU1261" s="1">
        <f t="shared" ca="1" si="291"/>
        <v>0</v>
      </c>
      <c r="BV1261" s="1">
        <f t="shared" ca="1" si="292"/>
        <v>0.30000000000000004</v>
      </c>
      <c r="BW1261" s="1">
        <f t="shared" ca="1" si="293"/>
        <v>1</v>
      </c>
      <c r="BX1261" s="1">
        <f t="shared" ca="1" si="294"/>
        <v>0</v>
      </c>
      <c r="BY1261" s="1">
        <f t="shared" ca="1" si="295"/>
        <v>0</v>
      </c>
      <c r="BZ1261" s="1">
        <f t="shared" ca="1" si="296"/>
        <v>0</v>
      </c>
      <c r="CA1261" s="1">
        <f t="shared" ca="1" si="297"/>
        <v>0</v>
      </c>
      <c r="CB1261" s="1">
        <f t="shared" ca="1" si="298"/>
        <v>0</v>
      </c>
      <c r="CC1261" s="1">
        <f t="shared" ca="1" si="299"/>
        <v>1.3</v>
      </c>
    </row>
    <row r="1262" spans="1:81" hidden="1" x14ac:dyDescent="0.25">
      <c r="A1262" s="1" t="s">
        <v>761</v>
      </c>
      <c r="B1262" s="1" t="s">
        <v>762</v>
      </c>
      <c r="C1262" s="1" t="s">
        <v>135</v>
      </c>
      <c r="D1262" s="1" t="s">
        <v>744</v>
      </c>
      <c r="E1262" s="1" t="s">
        <v>76</v>
      </c>
      <c r="AU1262">
        <v>-1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-1</v>
      </c>
      <c r="BI1262" s="3">
        <v>1</v>
      </c>
      <c r="BJ1262" s="3" t="str">
        <f t="array" ref="BJ1262">IF(C1262="yes",VLOOKUP(BI1262&amp;D1262,CHOOSE({1,2},Schedule_2015!$A$2:$A$257&amp;Schedule_2015!$B$2:$B$257,Schedule_2015!$C$2:$C$257),2,0),VLOOKUP(BI1262&amp;D1262,CHOOSE({1,2},Schedule_2015!$A$2:$A$257&amp;Schedule_2015!$C$2:$C$257,Schedule_2015!$B$2:$B$257),2,0))</f>
        <v>DEN</v>
      </c>
      <c r="BK1262" s="3">
        <f>VLOOKUP(BJ1262,Def!$A$2:$Z$34,23,0)</f>
        <v>83.2</v>
      </c>
      <c r="BL1262" s="3">
        <f>VLOOKUP(BJ1262,Def!$A$2:$Z$34,16,0)</f>
        <v>299.2</v>
      </c>
      <c r="BM1262" s="3">
        <f>VLOOKUP(BJ1262,Def!$A$2:$Z$34,17,0)</f>
        <v>8</v>
      </c>
      <c r="BN1262" s="3">
        <f>VLOOKUP(BJ1262,Def!$A$2:$Z$34,24,0)</f>
        <v>3</v>
      </c>
      <c r="BO1262" s="1">
        <f t="shared" ca="1" si="285"/>
        <v>0</v>
      </c>
      <c r="BP1262" s="1">
        <f t="shared" ca="1" si="286"/>
        <v>0</v>
      </c>
      <c r="BQ1262" s="1">
        <f t="shared" ca="1" si="287"/>
        <v>0</v>
      </c>
      <c r="BR1262" s="1">
        <f t="shared" ca="1" si="288"/>
        <v>0</v>
      </c>
      <c r="BS1262" s="1">
        <f t="shared" ca="1" si="289"/>
        <v>0</v>
      </c>
      <c r="BT1262" s="1">
        <f t="shared" ca="1" si="290"/>
        <v>0</v>
      </c>
      <c r="BU1262" s="1">
        <f t="shared" ca="1" si="291"/>
        <v>0</v>
      </c>
      <c r="BV1262" s="1">
        <f t="shared" ca="1" si="292"/>
        <v>-0.1</v>
      </c>
      <c r="BW1262" s="1">
        <f t="shared" ca="1" si="293"/>
        <v>1</v>
      </c>
      <c r="BX1262" s="1">
        <f t="shared" ca="1" si="294"/>
        <v>0</v>
      </c>
      <c r="BY1262" s="1">
        <f t="shared" ca="1" si="295"/>
        <v>0</v>
      </c>
      <c r="BZ1262" s="1">
        <f t="shared" ca="1" si="296"/>
        <v>0</v>
      </c>
      <c r="CA1262" s="1">
        <f t="shared" ca="1" si="297"/>
        <v>0</v>
      </c>
      <c r="CB1262" s="1">
        <f t="shared" ca="1" si="298"/>
        <v>0</v>
      </c>
      <c r="CC1262" s="1">
        <f t="shared" ca="1" si="299"/>
        <v>0.9</v>
      </c>
    </row>
    <row r="1263" spans="1:81" hidden="1" x14ac:dyDescent="0.25">
      <c r="A1263" s="1" t="s">
        <v>2016</v>
      </c>
      <c r="B1263" s="1" t="s">
        <v>2017</v>
      </c>
      <c r="C1263" s="1" t="s">
        <v>135</v>
      </c>
      <c r="D1263" s="1" t="s">
        <v>2013</v>
      </c>
      <c r="E1263" s="1" t="s">
        <v>69</v>
      </c>
      <c r="BB1263">
        <v>1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6</v>
      </c>
      <c r="BI1263" s="3">
        <v>4</v>
      </c>
      <c r="BJ1263" s="3" t="str">
        <f t="array" ref="BJ1263">IF(C1263="yes",VLOOKUP(BI1263&amp;D1263,CHOOSE({1,2},Schedule_2015!$A$2:$A$257&amp;Schedule_2015!$B$2:$B$257,Schedule_2015!$C$2:$C$257),2,0),VLOOKUP(BI1263&amp;D1263,CHOOSE({1,2},Schedule_2015!$A$2:$A$257&amp;Schedule_2015!$C$2:$C$257,Schedule_2015!$B$2:$B$257),2,0))</f>
        <v>DEN</v>
      </c>
      <c r="BK1263" s="3">
        <f>VLOOKUP(BJ1263,Def!$A$2:$Z$34,23,0)</f>
        <v>83.2</v>
      </c>
      <c r="BL1263" s="3">
        <f>VLOOKUP(BJ1263,Def!$A$2:$Z$34,16,0)</f>
        <v>299.2</v>
      </c>
      <c r="BM1263" s="3">
        <f>VLOOKUP(BJ1263,Def!$A$2:$Z$34,17,0)</f>
        <v>8</v>
      </c>
      <c r="BN1263" s="3">
        <f>VLOOKUP(BJ1263,Def!$A$2:$Z$34,24,0)</f>
        <v>3</v>
      </c>
      <c r="BO1263" s="1">
        <f t="shared" ca="1" si="285"/>
        <v>0</v>
      </c>
      <c r="BP1263" s="1">
        <f t="shared" ca="1" si="286"/>
        <v>0</v>
      </c>
      <c r="BQ1263" s="1">
        <f t="shared" ca="1" si="287"/>
        <v>0</v>
      </c>
      <c r="BR1263" s="1">
        <f t="shared" ca="1" si="288"/>
        <v>0</v>
      </c>
      <c r="BS1263" s="1">
        <f t="shared" ca="1" si="289"/>
        <v>0.60000000000000009</v>
      </c>
      <c r="BT1263" s="1">
        <f t="shared" ca="1" si="290"/>
        <v>0</v>
      </c>
      <c r="BU1263" s="1">
        <f t="shared" ca="1" si="291"/>
        <v>0</v>
      </c>
      <c r="BV1263" s="1">
        <f t="shared" ca="1" si="292"/>
        <v>0</v>
      </c>
      <c r="BW1263" s="1">
        <f t="shared" ca="1" si="293"/>
        <v>0</v>
      </c>
      <c r="BX1263" s="1">
        <f t="shared" ca="1" si="294"/>
        <v>0</v>
      </c>
      <c r="BY1263" s="1">
        <f t="shared" ca="1" si="295"/>
        <v>0</v>
      </c>
      <c r="BZ1263" s="1">
        <f t="shared" ca="1" si="296"/>
        <v>0</v>
      </c>
      <c r="CA1263" s="1">
        <f t="shared" ca="1" si="297"/>
        <v>0</v>
      </c>
      <c r="CB1263" s="1">
        <f t="shared" ca="1" si="298"/>
        <v>0</v>
      </c>
      <c r="CC1263" s="1">
        <f t="shared" ca="1" si="299"/>
        <v>0.60000000000000009</v>
      </c>
    </row>
    <row r="1264" spans="1:81" hidden="1" x14ac:dyDescent="0.25">
      <c r="A1264" s="1" t="s">
        <v>2018</v>
      </c>
      <c r="B1264" s="1" t="s">
        <v>2019</v>
      </c>
      <c r="C1264" s="1" t="s">
        <v>135</v>
      </c>
      <c r="D1264" s="1" t="s">
        <v>2013</v>
      </c>
      <c r="E1264" s="1" t="s">
        <v>69</v>
      </c>
      <c r="BB1264">
        <v>1</v>
      </c>
      <c r="BC1264">
        <v>3</v>
      </c>
      <c r="BD1264">
        <v>0</v>
      </c>
      <c r="BE1264">
        <v>0</v>
      </c>
      <c r="BF1264">
        <v>0</v>
      </c>
      <c r="BG1264">
        <v>0</v>
      </c>
      <c r="BH1264">
        <v>3</v>
      </c>
      <c r="BI1264" s="3">
        <v>4</v>
      </c>
      <c r="BJ1264" s="3" t="str">
        <f t="array" ref="BJ1264">IF(C1264="yes",VLOOKUP(BI1264&amp;D1264,CHOOSE({1,2},Schedule_2015!$A$2:$A$257&amp;Schedule_2015!$B$2:$B$257,Schedule_2015!$C$2:$C$257),2,0),VLOOKUP(BI1264&amp;D1264,CHOOSE({1,2},Schedule_2015!$A$2:$A$257&amp;Schedule_2015!$C$2:$C$257,Schedule_2015!$B$2:$B$257),2,0))</f>
        <v>DEN</v>
      </c>
      <c r="BK1264" s="3">
        <f>VLOOKUP(BJ1264,Def!$A$2:$Z$34,23,0)</f>
        <v>83.2</v>
      </c>
      <c r="BL1264" s="3">
        <f>VLOOKUP(BJ1264,Def!$A$2:$Z$34,16,0)</f>
        <v>299.2</v>
      </c>
      <c r="BM1264" s="3">
        <f>VLOOKUP(BJ1264,Def!$A$2:$Z$34,17,0)</f>
        <v>8</v>
      </c>
      <c r="BN1264" s="3">
        <f>VLOOKUP(BJ1264,Def!$A$2:$Z$34,24,0)</f>
        <v>3</v>
      </c>
      <c r="BO1264" s="1">
        <f t="shared" ca="1" si="285"/>
        <v>0</v>
      </c>
      <c r="BP1264" s="1">
        <f t="shared" ca="1" si="286"/>
        <v>0</v>
      </c>
      <c r="BQ1264" s="1">
        <f t="shared" ca="1" si="287"/>
        <v>0</v>
      </c>
      <c r="BR1264" s="1">
        <f t="shared" ca="1" si="288"/>
        <v>0</v>
      </c>
      <c r="BS1264" s="1">
        <f t="shared" ca="1" si="289"/>
        <v>0.30000000000000004</v>
      </c>
      <c r="BT1264" s="1">
        <f t="shared" ca="1" si="290"/>
        <v>0</v>
      </c>
      <c r="BU1264" s="1">
        <f t="shared" ca="1" si="291"/>
        <v>0</v>
      </c>
      <c r="BV1264" s="1">
        <f t="shared" ca="1" si="292"/>
        <v>0</v>
      </c>
      <c r="BW1264" s="1">
        <f t="shared" ca="1" si="293"/>
        <v>0</v>
      </c>
      <c r="BX1264" s="1">
        <f t="shared" ca="1" si="294"/>
        <v>0</v>
      </c>
      <c r="BY1264" s="1">
        <f t="shared" ca="1" si="295"/>
        <v>0</v>
      </c>
      <c r="BZ1264" s="1">
        <f t="shared" ca="1" si="296"/>
        <v>0</v>
      </c>
      <c r="CA1264" s="1">
        <f t="shared" ca="1" si="297"/>
        <v>0</v>
      </c>
      <c r="CB1264" s="1">
        <f t="shared" ca="1" si="298"/>
        <v>0</v>
      </c>
      <c r="CC1264" s="1">
        <f t="shared" ca="1" si="299"/>
        <v>0.30000000000000004</v>
      </c>
    </row>
    <row r="1265" spans="1:81" hidden="1" x14ac:dyDescent="0.25">
      <c r="A1265" s="1" t="s">
        <v>1076</v>
      </c>
      <c r="B1265" s="1" t="s">
        <v>1077</v>
      </c>
      <c r="C1265" s="1" t="s">
        <v>62</v>
      </c>
      <c r="D1265" s="1" t="s">
        <v>1067</v>
      </c>
      <c r="E1265" s="1" t="s">
        <v>76</v>
      </c>
      <c r="AP1265">
        <v>28</v>
      </c>
      <c r="AQ1265">
        <v>28</v>
      </c>
      <c r="AR1265">
        <v>0</v>
      </c>
      <c r="AS1265">
        <v>1</v>
      </c>
      <c r="AT1265">
        <v>0</v>
      </c>
      <c r="BI1265" s="3">
        <v>3</v>
      </c>
      <c r="BJ1265" s="3" t="str">
        <f t="array" ref="BJ1265">IF(C1265="yes",VLOOKUP(BI1265&amp;D1265,CHOOSE({1,2},Schedule_2015!$A$2:$A$257&amp;Schedule_2015!$B$2:$B$257,Schedule_2015!$C$2:$C$257),2,0),VLOOKUP(BI1265&amp;D1265,CHOOSE({1,2},Schedule_2015!$A$2:$A$257&amp;Schedule_2015!$C$2:$C$257,Schedule_2015!$B$2:$B$257),2,0))</f>
        <v>DEN</v>
      </c>
      <c r="BK1265" s="3">
        <f>VLOOKUP(BJ1265,Def!$A$2:$Z$34,23,0)</f>
        <v>83.2</v>
      </c>
      <c r="BL1265" s="3">
        <f>VLOOKUP(BJ1265,Def!$A$2:$Z$34,16,0)</f>
        <v>299.2</v>
      </c>
      <c r="BM1265" s="3">
        <f>VLOOKUP(BJ1265,Def!$A$2:$Z$34,17,0)</f>
        <v>8</v>
      </c>
      <c r="BN1265" s="3">
        <f>VLOOKUP(BJ1265,Def!$A$2:$Z$34,24,0)</f>
        <v>3</v>
      </c>
      <c r="BO1265" s="1">
        <f t="shared" ca="1" si="285"/>
        <v>0</v>
      </c>
      <c r="BP1265" s="1">
        <f t="shared" ca="1" si="286"/>
        <v>0</v>
      </c>
      <c r="BQ1265" s="1">
        <f t="shared" ca="1" si="287"/>
        <v>0</v>
      </c>
      <c r="BR1265" s="1">
        <f t="shared" ca="1" si="288"/>
        <v>0</v>
      </c>
      <c r="BS1265" s="1">
        <f t="shared" ca="1" si="289"/>
        <v>0</v>
      </c>
      <c r="BT1265" s="1">
        <f t="shared" ca="1" si="290"/>
        <v>0</v>
      </c>
      <c r="BU1265" s="1">
        <f t="shared" ca="1" si="291"/>
        <v>0</v>
      </c>
      <c r="BV1265" s="1">
        <f t="shared" ca="1" si="292"/>
        <v>0</v>
      </c>
      <c r="BW1265" s="1">
        <f t="shared" ca="1" si="293"/>
        <v>0</v>
      </c>
      <c r="BX1265" s="1">
        <f t="shared" ca="1" si="294"/>
        <v>0</v>
      </c>
      <c r="BY1265" s="1">
        <f t="shared" ca="1" si="295"/>
        <v>0</v>
      </c>
      <c r="BZ1265" s="1">
        <f t="shared" ca="1" si="296"/>
        <v>0</v>
      </c>
      <c r="CA1265" s="1">
        <f t="shared" ca="1" si="297"/>
        <v>0</v>
      </c>
      <c r="CB1265" s="1">
        <f t="shared" ca="1" si="298"/>
        <v>0</v>
      </c>
      <c r="CC1265" s="1">
        <f t="shared" ca="1" si="299"/>
        <v>0</v>
      </c>
    </row>
    <row r="1266" spans="1:81" hidden="1" x14ac:dyDescent="0.25">
      <c r="A1266" s="1" t="s">
        <v>755</v>
      </c>
      <c r="B1266" s="1" t="s">
        <v>756</v>
      </c>
      <c r="C1266" s="1" t="s">
        <v>135</v>
      </c>
      <c r="D1266" s="1" t="s">
        <v>744</v>
      </c>
      <c r="E1266" s="1" t="s">
        <v>79</v>
      </c>
      <c r="Y1266">
        <v>10</v>
      </c>
      <c r="Z1266">
        <v>10</v>
      </c>
      <c r="AA1266">
        <v>0</v>
      </c>
      <c r="AB1266">
        <v>1</v>
      </c>
      <c r="AC1266">
        <v>0</v>
      </c>
      <c r="BI1266" s="3">
        <v>1</v>
      </c>
      <c r="BJ1266" s="3" t="str">
        <f t="array" ref="BJ1266">IF(C1266="yes",VLOOKUP(BI1266&amp;D1266,CHOOSE({1,2},Schedule_2015!$A$2:$A$257&amp;Schedule_2015!$B$2:$B$257,Schedule_2015!$C$2:$C$257),2,0),VLOOKUP(BI1266&amp;D1266,CHOOSE({1,2},Schedule_2015!$A$2:$A$257&amp;Schedule_2015!$C$2:$C$257,Schedule_2015!$B$2:$B$257),2,0))</f>
        <v>DEN</v>
      </c>
      <c r="BK1266" s="3">
        <f>VLOOKUP(BJ1266,Def!$A$2:$Z$34,23,0)</f>
        <v>83.2</v>
      </c>
      <c r="BL1266" s="3">
        <f>VLOOKUP(BJ1266,Def!$A$2:$Z$34,16,0)</f>
        <v>299.2</v>
      </c>
      <c r="BM1266" s="3">
        <f>VLOOKUP(BJ1266,Def!$A$2:$Z$34,17,0)</f>
        <v>8</v>
      </c>
      <c r="BN1266" s="3">
        <f>VLOOKUP(BJ1266,Def!$A$2:$Z$34,24,0)</f>
        <v>3</v>
      </c>
      <c r="BO1266" s="1">
        <f t="shared" ca="1" si="285"/>
        <v>0</v>
      </c>
      <c r="BP1266" s="1">
        <f t="shared" ca="1" si="286"/>
        <v>0</v>
      </c>
      <c r="BQ1266" s="1">
        <f t="shared" ca="1" si="287"/>
        <v>0</v>
      </c>
      <c r="BR1266" s="1">
        <f t="shared" ca="1" si="288"/>
        <v>0</v>
      </c>
      <c r="BS1266" s="1">
        <f t="shared" ca="1" si="289"/>
        <v>0</v>
      </c>
      <c r="BT1266" s="1">
        <f t="shared" ca="1" si="290"/>
        <v>0</v>
      </c>
      <c r="BU1266" s="1">
        <f t="shared" ca="1" si="291"/>
        <v>0</v>
      </c>
      <c r="BV1266" s="1">
        <f t="shared" ca="1" si="292"/>
        <v>0</v>
      </c>
      <c r="BW1266" s="1">
        <f t="shared" ca="1" si="293"/>
        <v>0</v>
      </c>
      <c r="BX1266" s="1">
        <f t="shared" ca="1" si="294"/>
        <v>0</v>
      </c>
      <c r="BY1266" s="1">
        <f t="shared" ca="1" si="295"/>
        <v>0</v>
      </c>
      <c r="BZ1266" s="1">
        <f t="shared" ca="1" si="296"/>
        <v>0</v>
      </c>
      <c r="CA1266" s="1">
        <f t="shared" ca="1" si="297"/>
        <v>0</v>
      </c>
      <c r="CB1266" s="1">
        <f t="shared" ca="1" si="298"/>
        <v>0</v>
      </c>
      <c r="CC1266" s="1">
        <f t="shared" ca="1" si="299"/>
        <v>0</v>
      </c>
    </row>
    <row r="1267" spans="1:81" hidden="1" x14ac:dyDescent="0.25">
      <c r="A1267" s="1" t="s">
        <v>1307</v>
      </c>
      <c r="B1267" s="1" t="s">
        <v>1308</v>
      </c>
      <c r="C1267" s="1" t="s">
        <v>62</v>
      </c>
      <c r="D1267" s="1" t="s">
        <v>1285</v>
      </c>
      <c r="E1267" s="1" t="s">
        <v>88</v>
      </c>
      <c r="P1267">
        <v>2</v>
      </c>
      <c r="Q1267">
        <v>1</v>
      </c>
      <c r="R1267">
        <v>50</v>
      </c>
      <c r="S1267">
        <v>3</v>
      </c>
      <c r="T1267">
        <v>1</v>
      </c>
      <c r="U1267">
        <v>0</v>
      </c>
      <c r="V1267">
        <v>1</v>
      </c>
      <c r="W1267">
        <v>0</v>
      </c>
      <c r="X1267">
        <v>1</v>
      </c>
      <c r="BI1267" s="3">
        <v>5</v>
      </c>
      <c r="BJ1267" s="3" t="str">
        <f t="array" ref="BJ1267">IF(C1267="yes",VLOOKUP(BI1267&amp;D1267,CHOOSE({1,2},Schedule_2015!$A$2:$A$257&amp;Schedule_2015!$B$2:$B$257,Schedule_2015!$C$2:$C$257),2,0),VLOOKUP(BI1267&amp;D1267,CHOOSE({1,2},Schedule_2015!$A$2:$A$257&amp;Schedule_2015!$C$2:$C$257,Schedule_2015!$B$2:$B$257),2,0))</f>
        <v>DEN</v>
      </c>
      <c r="BK1267" s="3">
        <f>VLOOKUP(BJ1267,Def!$A$2:$Z$34,23,0)</f>
        <v>83.2</v>
      </c>
      <c r="BL1267" s="3">
        <f>VLOOKUP(BJ1267,Def!$A$2:$Z$34,16,0)</f>
        <v>299.2</v>
      </c>
      <c r="BM1267" s="3">
        <f>VLOOKUP(BJ1267,Def!$A$2:$Z$34,17,0)</f>
        <v>8</v>
      </c>
      <c r="BN1267" s="3">
        <f>VLOOKUP(BJ1267,Def!$A$2:$Z$34,24,0)</f>
        <v>3</v>
      </c>
      <c r="BO1267" s="1">
        <f t="shared" ca="1" si="285"/>
        <v>0</v>
      </c>
      <c r="BP1267" s="1">
        <f t="shared" ca="1" si="286"/>
        <v>0</v>
      </c>
      <c r="BQ1267" s="1">
        <f t="shared" ca="1" si="287"/>
        <v>0</v>
      </c>
      <c r="BR1267" s="1">
        <f t="shared" ca="1" si="288"/>
        <v>0</v>
      </c>
      <c r="BS1267" s="1">
        <f t="shared" ca="1" si="289"/>
        <v>0</v>
      </c>
      <c r="BT1267" s="1">
        <f t="shared" ca="1" si="290"/>
        <v>0</v>
      </c>
      <c r="BU1267" s="1">
        <f t="shared" ca="1" si="291"/>
        <v>0</v>
      </c>
      <c r="BV1267" s="1">
        <f t="shared" ca="1" si="292"/>
        <v>0</v>
      </c>
      <c r="BW1267" s="1">
        <f t="shared" ca="1" si="293"/>
        <v>0</v>
      </c>
      <c r="BX1267" s="1">
        <f t="shared" ca="1" si="294"/>
        <v>0</v>
      </c>
      <c r="BY1267" s="1">
        <f t="shared" ca="1" si="295"/>
        <v>0</v>
      </c>
      <c r="BZ1267" s="1">
        <f t="shared" ca="1" si="296"/>
        <v>0</v>
      </c>
      <c r="CA1267" s="1">
        <f t="shared" ca="1" si="297"/>
        <v>0</v>
      </c>
      <c r="CB1267" s="1">
        <f t="shared" ca="1" si="298"/>
        <v>0</v>
      </c>
      <c r="CC1267" s="1">
        <f t="shared" ca="1" si="299"/>
        <v>0</v>
      </c>
    </row>
    <row r="1268" spans="1:81" hidden="1" x14ac:dyDescent="0.25">
      <c r="A1268" s="1" t="s">
        <v>1309</v>
      </c>
      <c r="B1268" s="1" t="s">
        <v>1310</v>
      </c>
      <c r="C1268" s="1" t="s">
        <v>62</v>
      </c>
      <c r="D1268" s="1" t="s">
        <v>1285</v>
      </c>
      <c r="E1268" s="1" t="s">
        <v>91</v>
      </c>
      <c r="AK1268">
        <v>51</v>
      </c>
      <c r="AL1268">
        <v>3</v>
      </c>
      <c r="AM1268">
        <v>61</v>
      </c>
      <c r="AN1268">
        <v>4</v>
      </c>
      <c r="AO1268">
        <v>207</v>
      </c>
      <c r="BI1268" s="3">
        <v>5</v>
      </c>
      <c r="BJ1268" s="3" t="str">
        <f t="array" ref="BJ1268">IF(C1268="yes",VLOOKUP(BI1268&amp;D1268,CHOOSE({1,2},Schedule_2015!$A$2:$A$257&amp;Schedule_2015!$B$2:$B$257,Schedule_2015!$C$2:$C$257),2,0),VLOOKUP(BI1268&amp;D1268,CHOOSE({1,2},Schedule_2015!$A$2:$A$257&amp;Schedule_2015!$C$2:$C$257,Schedule_2015!$B$2:$B$257),2,0))</f>
        <v>DEN</v>
      </c>
      <c r="BK1268" s="3">
        <f>VLOOKUP(BJ1268,Def!$A$2:$Z$34,23,0)</f>
        <v>83.2</v>
      </c>
      <c r="BL1268" s="3">
        <f>VLOOKUP(BJ1268,Def!$A$2:$Z$34,16,0)</f>
        <v>299.2</v>
      </c>
      <c r="BM1268" s="3">
        <f>VLOOKUP(BJ1268,Def!$A$2:$Z$34,17,0)</f>
        <v>8</v>
      </c>
      <c r="BN1268" s="3">
        <f>VLOOKUP(BJ1268,Def!$A$2:$Z$34,24,0)</f>
        <v>3</v>
      </c>
      <c r="BO1268" s="1">
        <f t="shared" ca="1" si="285"/>
        <v>0</v>
      </c>
      <c r="BP1268" s="1">
        <f t="shared" ca="1" si="286"/>
        <v>0</v>
      </c>
      <c r="BQ1268" s="1">
        <f t="shared" ca="1" si="287"/>
        <v>0</v>
      </c>
      <c r="BR1268" s="1">
        <f t="shared" ca="1" si="288"/>
        <v>0</v>
      </c>
      <c r="BS1268" s="1">
        <f t="shared" ca="1" si="289"/>
        <v>0</v>
      </c>
      <c r="BT1268" s="1">
        <f t="shared" ca="1" si="290"/>
        <v>0</v>
      </c>
      <c r="BU1268" s="1">
        <f t="shared" ca="1" si="291"/>
        <v>0</v>
      </c>
      <c r="BV1268" s="1">
        <f t="shared" ca="1" si="292"/>
        <v>0</v>
      </c>
      <c r="BW1268" s="1">
        <f t="shared" ca="1" si="293"/>
        <v>0</v>
      </c>
      <c r="BX1268" s="1">
        <f t="shared" ca="1" si="294"/>
        <v>0</v>
      </c>
      <c r="BY1268" s="1">
        <f t="shared" ca="1" si="295"/>
        <v>0</v>
      </c>
      <c r="BZ1268" s="1">
        <f t="shared" ca="1" si="296"/>
        <v>0</v>
      </c>
      <c r="CA1268" s="1">
        <f t="shared" ca="1" si="297"/>
        <v>0</v>
      </c>
      <c r="CB1268" s="1">
        <f t="shared" ca="1" si="298"/>
        <v>0</v>
      </c>
      <c r="CC1268" s="1">
        <f t="shared" ca="1" si="299"/>
        <v>0</v>
      </c>
    </row>
    <row r="1269" spans="1:81" hidden="1" x14ac:dyDescent="0.25">
      <c r="A1269" s="1" t="s">
        <v>1311</v>
      </c>
      <c r="B1269" s="1" t="s">
        <v>1312</v>
      </c>
      <c r="C1269" s="1" t="s">
        <v>62</v>
      </c>
      <c r="D1269" s="1" t="s">
        <v>1285</v>
      </c>
      <c r="E1269" s="1" t="s">
        <v>100</v>
      </c>
      <c r="F1269">
        <v>1</v>
      </c>
      <c r="G1269">
        <v>0</v>
      </c>
      <c r="H1269">
        <v>0</v>
      </c>
      <c r="I1269">
        <v>0</v>
      </c>
      <c r="J1269">
        <v>2</v>
      </c>
      <c r="BI1269" s="3">
        <v>5</v>
      </c>
      <c r="BJ1269" s="3" t="str">
        <f t="array" ref="BJ1269">IF(C1269="yes",VLOOKUP(BI1269&amp;D1269,CHOOSE({1,2},Schedule_2015!$A$2:$A$257&amp;Schedule_2015!$B$2:$B$257,Schedule_2015!$C$2:$C$257),2,0),VLOOKUP(BI1269&amp;D1269,CHOOSE({1,2},Schedule_2015!$A$2:$A$257&amp;Schedule_2015!$C$2:$C$257,Schedule_2015!$B$2:$B$257),2,0))</f>
        <v>DEN</v>
      </c>
      <c r="BK1269" s="3">
        <f>VLOOKUP(BJ1269,Def!$A$2:$Z$34,23,0)</f>
        <v>83.2</v>
      </c>
      <c r="BL1269" s="3">
        <f>VLOOKUP(BJ1269,Def!$A$2:$Z$34,16,0)</f>
        <v>299.2</v>
      </c>
      <c r="BM1269" s="3">
        <f>VLOOKUP(BJ1269,Def!$A$2:$Z$34,17,0)</f>
        <v>8</v>
      </c>
      <c r="BN1269" s="3">
        <f>VLOOKUP(BJ1269,Def!$A$2:$Z$34,24,0)</f>
        <v>3</v>
      </c>
      <c r="BO1269" s="1">
        <f t="shared" ca="1" si="285"/>
        <v>0</v>
      </c>
      <c r="BP1269" s="1">
        <f t="shared" ca="1" si="286"/>
        <v>0</v>
      </c>
      <c r="BQ1269" s="1">
        <f t="shared" ca="1" si="287"/>
        <v>0</v>
      </c>
      <c r="BR1269" s="1">
        <f t="shared" ca="1" si="288"/>
        <v>0</v>
      </c>
      <c r="BS1269" s="1">
        <f t="shared" ca="1" si="289"/>
        <v>0</v>
      </c>
      <c r="BT1269" s="1">
        <f t="shared" ca="1" si="290"/>
        <v>0</v>
      </c>
      <c r="BU1269" s="1">
        <f t="shared" ca="1" si="291"/>
        <v>0</v>
      </c>
      <c r="BV1269" s="1">
        <f t="shared" ca="1" si="292"/>
        <v>0</v>
      </c>
      <c r="BW1269" s="1">
        <f t="shared" ca="1" si="293"/>
        <v>0</v>
      </c>
      <c r="BX1269" s="1">
        <f t="shared" ca="1" si="294"/>
        <v>0</v>
      </c>
      <c r="BY1269" s="1">
        <f t="shared" ca="1" si="295"/>
        <v>0</v>
      </c>
      <c r="BZ1269" s="1">
        <f t="shared" ca="1" si="296"/>
        <v>0</v>
      </c>
      <c r="CA1269" s="1">
        <f t="shared" ca="1" si="297"/>
        <v>0</v>
      </c>
      <c r="CB1269" s="1">
        <f t="shared" ca="1" si="298"/>
        <v>0</v>
      </c>
      <c r="CC1269" s="1">
        <f t="shared" ca="1" si="299"/>
        <v>0</v>
      </c>
    </row>
    <row r="1270" spans="1:81" hidden="1" x14ac:dyDescent="0.25">
      <c r="A1270" s="1" t="s">
        <v>1313</v>
      </c>
      <c r="B1270" s="1" t="s">
        <v>1314</v>
      </c>
      <c r="C1270" s="1" t="s">
        <v>62</v>
      </c>
      <c r="D1270" s="1" t="s">
        <v>1285</v>
      </c>
      <c r="E1270" s="1" t="s">
        <v>112</v>
      </c>
      <c r="F1270">
        <v>1</v>
      </c>
      <c r="G1270">
        <v>0</v>
      </c>
      <c r="H1270">
        <v>0</v>
      </c>
      <c r="I1270">
        <v>0</v>
      </c>
      <c r="J1270">
        <v>0</v>
      </c>
      <c r="BI1270" s="3">
        <v>5</v>
      </c>
      <c r="BJ1270" s="3" t="str">
        <f t="array" ref="BJ1270">IF(C1270="yes",VLOOKUP(BI1270&amp;D1270,CHOOSE({1,2},Schedule_2015!$A$2:$A$257&amp;Schedule_2015!$B$2:$B$257,Schedule_2015!$C$2:$C$257),2,0),VLOOKUP(BI1270&amp;D1270,CHOOSE({1,2},Schedule_2015!$A$2:$A$257&amp;Schedule_2015!$C$2:$C$257,Schedule_2015!$B$2:$B$257),2,0))</f>
        <v>DEN</v>
      </c>
      <c r="BK1270" s="3">
        <f>VLOOKUP(BJ1270,Def!$A$2:$Z$34,23,0)</f>
        <v>83.2</v>
      </c>
      <c r="BL1270" s="3">
        <f>VLOOKUP(BJ1270,Def!$A$2:$Z$34,16,0)</f>
        <v>299.2</v>
      </c>
      <c r="BM1270" s="3">
        <f>VLOOKUP(BJ1270,Def!$A$2:$Z$34,17,0)</f>
        <v>8</v>
      </c>
      <c r="BN1270" s="3">
        <f>VLOOKUP(BJ1270,Def!$A$2:$Z$34,24,0)</f>
        <v>3</v>
      </c>
      <c r="BO1270" s="1">
        <f t="shared" ca="1" si="285"/>
        <v>0</v>
      </c>
      <c r="BP1270" s="1">
        <f t="shared" ca="1" si="286"/>
        <v>0</v>
      </c>
      <c r="BQ1270" s="1">
        <f t="shared" ca="1" si="287"/>
        <v>0</v>
      </c>
      <c r="BR1270" s="1">
        <f t="shared" ca="1" si="288"/>
        <v>0</v>
      </c>
      <c r="BS1270" s="1">
        <f t="shared" ca="1" si="289"/>
        <v>0</v>
      </c>
      <c r="BT1270" s="1">
        <f t="shared" ca="1" si="290"/>
        <v>0</v>
      </c>
      <c r="BU1270" s="1">
        <f t="shared" ca="1" si="291"/>
        <v>0</v>
      </c>
      <c r="BV1270" s="1">
        <f t="shared" ca="1" si="292"/>
        <v>0</v>
      </c>
      <c r="BW1270" s="1">
        <f t="shared" ca="1" si="293"/>
        <v>0</v>
      </c>
      <c r="BX1270" s="1">
        <f t="shared" ca="1" si="294"/>
        <v>0</v>
      </c>
      <c r="BY1270" s="1">
        <f t="shared" ca="1" si="295"/>
        <v>0</v>
      </c>
      <c r="BZ1270" s="1">
        <f t="shared" ca="1" si="296"/>
        <v>0</v>
      </c>
      <c r="CA1270" s="1">
        <f t="shared" ca="1" si="297"/>
        <v>0</v>
      </c>
      <c r="CB1270" s="1">
        <f t="shared" ca="1" si="298"/>
        <v>0</v>
      </c>
      <c r="CC1270" s="1">
        <f t="shared" ca="1" si="299"/>
        <v>0</v>
      </c>
    </row>
    <row r="1271" spans="1:81" hidden="1" x14ac:dyDescent="0.25">
      <c r="A1271" s="1" t="s">
        <v>1315</v>
      </c>
      <c r="B1271" s="1" t="s">
        <v>1316</v>
      </c>
      <c r="C1271" s="1" t="s">
        <v>62</v>
      </c>
      <c r="D1271" s="1" t="s">
        <v>1285</v>
      </c>
      <c r="E1271" s="1" t="s">
        <v>100</v>
      </c>
      <c r="F1271">
        <v>1</v>
      </c>
      <c r="G1271">
        <v>0</v>
      </c>
      <c r="H1271">
        <v>0</v>
      </c>
      <c r="I1271">
        <v>0</v>
      </c>
      <c r="J1271">
        <v>4</v>
      </c>
      <c r="BI1271" s="3">
        <v>5</v>
      </c>
      <c r="BJ1271" s="3" t="str">
        <f t="array" ref="BJ1271">IF(C1271="yes",VLOOKUP(BI1271&amp;D1271,CHOOSE({1,2},Schedule_2015!$A$2:$A$257&amp;Schedule_2015!$B$2:$B$257,Schedule_2015!$C$2:$C$257),2,0),VLOOKUP(BI1271&amp;D1271,CHOOSE({1,2},Schedule_2015!$A$2:$A$257&amp;Schedule_2015!$C$2:$C$257,Schedule_2015!$B$2:$B$257),2,0))</f>
        <v>DEN</v>
      </c>
      <c r="BK1271" s="3">
        <f>VLOOKUP(BJ1271,Def!$A$2:$Z$34,23,0)</f>
        <v>83.2</v>
      </c>
      <c r="BL1271" s="3">
        <f>VLOOKUP(BJ1271,Def!$A$2:$Z$34,16,0)</f>
        <v>299.2</v>
      </c>
      <c r="BM1271" s="3">
        <f>VLOOKUP(BJ1271,Def!$A$2:$Z$34,17,0)</f>
        <v>8</v>
      </c>
      <c r="BN1271" s="3">
        <f>VLOOKUP(BJ1271,Def!$A$2:$Z$34,24,0)</f>
        <v>3</v>
      </c>
      <c r="BO1271" s="1">
        <f t="shared" ca="1" si="285"/>
        <v>0</v>
      </c>
      <c r="BP1271" s="1">
        <f t="shared" ca="1" si="286"/>
        <v>0</v>
      </c>
      <c r="BQ1271" s="1">
        <f t="shared" ca="1" si="287"/>
        <v>0</v>
      </c>
      <c r="BR1271" s="1">
        <f t="shared" ca="1" si="288"/>
        <v>0</v>
      </c>
      <c r="BS1271" s="1">
        <f t="shared" ca="1" si="289"/>
        <v>0</v>
      </c>
      <c r="BT1271" s="1">
        <f t="shared" ca="1" si="290"/>
        <v>0</v>
      </c>
      <c r="BU1271" s="1">
        <f t="shared" ca="1" si="291"/>
        <v>0</v>
      </c>
      <c r="BV1271" s="1">
        <f t="shared" ca="1" si="292"/>
        <v>0</v>
      </c>
      <c r="BW1271" s="1">
        <f t="shared" ca="1" si="293"/>
        <v>0</v>
      </c>
      <c r="BX1271" s="1">
        <f t="shared" ca="1" si="294"/>
        <v>0</v>
      </c>
      <c r="BY1271" s="1">
        <f t="shared" ca="1" si="295"/>
        <v>0</v>
      </c>
      <c r="BZ1271" s="1">
        <f t="shared" ca="1" si="296"/>
        <v>0</v>
      </c>
      <c r="CA1271" s="1">
        <f t="shared" ca="1" si="297"/>
        <v>0</v>
      </c>
      <c r="CB1271" s="1">
        <f t="shared" ca="1" si="298"/>
        <v>0</v>
      </c>
      <c r="CC1271" s="1">
        <f t="shared" ca="1" si="299"/>
        <v>0</v>
      </c>
    </row>
    <row r="1272" spans="1:81" hidden="1" x14ac:dyDescent="0.25">
      <c r="A1272" s="1" t="s">
        <v>1317</v>
      </c>
      <c r="B1272" s="1" t="s">
        <v>1318</v>
      </c>
      <c r="C1272" s="1" t="s">
        <v>62</v>
      </c>
      <c r="D1272" s="1" t="s">
        <v>1285</v>
      </c>
      <c r="E1272" s="1" t="s">
        <v>94</v>
      </c>
      <c r="F1272">
        <v>1</v>
      </c>
      <c r="G1272">
        <v>0</v>
      </c>
      <c r="H1272">
        <v>0</v>
      </c>
      <c r="I1272">
        <v>0</v>
      </c>
      <c r="J1272">
        <v>0</v>
      </c>
      <c r="BI1272" s="3">
        <v>5</v>
      </c>
      <c r="BJ1272" s="3" t="str">
        <f t="array" ref="BJ1272">IF(C1272="yes",VLOOKUP(BI1272&amp;D1272,CHOOSE({1,2},Schedule_2015!$A$2:$A$257&amp;Schedule_2015!$B$2:$B$257,Schedule_2015!$C$2:$C$257),2,0),VLOOKUP(BI1272&amp;D1272,CHOOSE({1,2},Schedule_2015!$A$2:$A$257&amp;Schedule_2015!$C$2:$C$257,Schedule_2015!$B$2:$B$257),2,0))</f>
        <v>DEN</v>
      </c>
      <c r="BK1272" s="3">
        <f>VLOOKUP(BJ1272,Def!$A$2:$Z$34,23,0)</f>
        <v>83.2</v>
      </c>
      <c r="BL1272" s="3">
        <f>VLOOKUP(BJ1272,Def!$A$2:$Z$34,16,0)</f>
        <v>299.2</v>
      </c>
      <c r="BM1272" s="3">
        <f>VLOOKUP(BJ1272,Def!$A$2:$Z$34,17,0)</f>
        <v>8</v>
      </c>
      <c r="BN1272" s="3">
        <f>VLOOKUP(BJ1272,Def!$A$2:$Z$34,24,0)</f>
        <v>3</v>
      </c>
      <c r="BO1272" s="1">
        <f t="shared" ca="1" si="285"/>
        <v>0</v>
      </c>
      <c r="BP1272" s="1">
        <f t="shared" ca="1" si="286"/>
        <v>0</v>
      </c>
      <c r="BQ1272" s="1">
        <f t="shared" ca="1" si="287"/>
        <v>0</v>
      </c>
      <c r="BR1272" s="1">
        <f t="shared" ca="1" si="288"/>
        <v>0</v>
      </c>
      <c r="BS1272" s="1">
        <f t="shared" ca="1" si="289"/>
        <v>0</v>
      </c>
      <c r="BT1272" s="1">
        <f t="shared" ca="1" si="290"/>
        <v>0</v>
      </c>
      <c r="BU1272" s="1">
        <f t="shared" ca="1" si="291"/>
        <v>0</v>
      </c>
      <c r="BV1272" s="1">
        <f t="shared" ca="1" si="292"/>
        <v>0</v>
      </c>
      <c r="BW1272" s="1">
        <f t="shared" ca="1" si="293"/>
        <v>0</v>
      </c>
      <c r="BX1272" s="1">
        <f t="shared" ca="1" si="294"/>
        <v>0</v>
      </c>
      <c r="BY1272" s="1">
        <f t="shared" ca="1" si="295"/>
        <v>0</v>
      </c>
      <c r="BZ1272" s="1">
        <f t="shared" ca="1" si="296"/>
        <v>0</v>
      </c>
      <c r="CA1272" s="1">
        <f t="shared" ca="1" si="297"/>
        <v>0</v>
      </c>
      <c r="CB1272" s="1">
        <f t="shared" ca="1" si="298"/>
        <v>0</v>
      </c>
      <c r="CC1272" s="1">
        <f t="shared" ca="1" si="299"/>
        <v>0</v>
      </c>
    </row>
    <row r="1273" spans="1:81" hidden="1" x14ac:dyDescent="0.25">
      <c r="A1273" s="1" t="s">
        <v>1319</v>
      </c>
      <c r="B1273" s="1" t="s">
        <v>1320</v>
      </c>
      <c r="C1273" s="1" t="s">
        <v>62</v>
      </c>
      <c r="D1273" s="1" t="s">
        <v>1285</v>
      </c>
      <c r="E1273" s="1" t="s">
        <v>118</v>
      </c>
      <c r="F1273">
        <v>3</v>
      </c>
      <c r="G1273">
        <v>0</v>
      </c>
      <c r="H1273">
        <v>2</v>
      </c>
      <c r="I1273">
        <v>0</v>
      </c>
      <c r="J1273">
        <v>1</v>
      </c>
      <c r="BI1273" s="3">
        <v>5</v>
      </c>
      <c r="BJ1273" s="3" t="str">
        <f t="array" ref="BJ1273">IF(C1273="yes",VLOOKUP(BI1273&amp;D1273,CHOOSE({1,2},Schedule_2015!$A$2:$A$257&amp;Schedule_2015!$B$2:$B$257,Schedule_2015!$C$2:$C$257),2,0),VLOOKUP(BI1273&amp;D1273,CHOOSE({1,2},Schedule_2015!$A$2:$A$257&amp;Schedule_2015!$C$2:$C$257,Schedule_2015!$B$2:$B$257),2,0))</f>
        <v>DEN</v>
      </c>
      <c r="BK1273" s="3">
        <f>VLOOKUP(BJ1273,Def!$A$2:$Z$34,23,0)</f>
        <v>83.2</v>
      </c>
      <c r="BL1273" s="3">
        <f>VLOOKUP(BJ1273,Def!$A$2:$Z$34,16,0)</f>
        <v>299.2</v>
      </c>
      <c r="BM1273" s="3">
        <f>VLOOKUP(BJ1273,Def!$A$2:$Z$34,17,0)</f>
        <v>8</v>
      </c>
      <c r="BN1273" s="3">
        <f>VLOOKUP(BJ1273,Def!$A$2:$Z$34,24,0)</f>
        <v>3</v>
      </c>
      <c r="BO1273" s="1">
        <f t="shared" ca="1" si="285"/>
        <v>0</v>
      </c>
      <c r="BP1273" s="1">
        <f t="shared" ca="1" si="286"/>
        <v>0</v>
      </c>
      <c r="BQ1273" s="1">
        <f t="shared" ca="1" si="287"/>
        <v>0</v>
      </c>
      <c r="BR1273" s="1">
        <f t="shared" ca="1" si="288"/>
        <v>0</v>
      </c>
      <c r="BS1273" s="1">
        <f t="shared" ca="1" si="289"/>
        <v>0</v>
      </c>
      <c r="BT1273" s="1">
        <f t="shared" ca="1" si="290"/>
        <v>0</v>
      </c>
      <c r="BU1273" s="1">
        <f t="shared" ca="1" si="291"/>
        <v>0</v>
      </c>
      <c r="BV1273" s="1">
        <f t="shared" ca="1" si="292"/>
        <v>0</v>
      </c>
      <c r="BW1273" s="1">
        <f t="shared" ca="1" si="293"/>
        <v>0</v>
      </c>
      <c r="BX1273" s="1">
        <f t="shared" ca="1" si="294"/>
        <v>0</v>
      </c>
      <c r="BY1273" s="1">
        <f t="shared" ca="1" si="295"/>
        <v>0</v>
      </c>
      <c r="BZ1273" s="1">
        <f t="shared" ca="1" si="296"/>
        <v>0</v>
      </c>
      <c r="CA1273" s="1">
        <f t="shared" ca="1" si="297"/>
        <v>0</v>
      </c>
      <c r="CB1273" s="1">
        <f t="shared" ca="1" si="298"/>
        <v>0</v>
      </c>
      <c r="CC1273" s="1">
        <f t="shared" ca="1" si="299"/>
        <v>0</v>
      </c>
    </row>
    <row r="1274" spans="1:81" hidden="1" x14ac:dyDescent="0.25">
      <c r="A1274" s="1" t="s">
        <v>1321</v>
      </c>
      <c r="B1274" s="1" t="s">
        <v>1322</v>
      </c>
      <c r="C1274" s="1" t="s">
        <v>62</v>
      </c>
      <c r="D1274" s="1" t="s">
        <v>1285</v>
      </c>
      <c r="E1274" s="1" t="s">
        <v>100</v>
      </c>
      <c r="F1274">
        <v>0</v>
      </c>
      <c r="G1274">
        <v>0</v>
      </c>
      <c r="H1274">
        <v>0</v>
      </c>
      <c r="I1274">
        <v>0</v>
      </c>
      <c r="J1274">
        <v>5</v>
      </c>
      <c r="BI1274" s="3">
        <v>5</v>
      </c>
      <c r="BJ1274" s="3" t="str">
        <f t="array" ref="BJ1274">IF(C1274="yes",VLOOKUP(BI1274&amp;D1274,CHOOSE({1,2},Schedule_2015!$A$2:$A$257&amp;Schedule_2015!$B$2:$B$257,Schedule_2015!$C$2:$C$257),2,0),VLOOKUP(BI1274&amp;D1274,CHOOSE({1,2},Schedule_2015!$A$2:$A$257&amp;Schedule_2015!$C$2:$C$257,Schedule_2015!$B$2:$B$257),2,0))</f>
        <v>DEN</v>
      </c>
      <c r="BK1274" s="3">
        <f>VLOOKUP(BJ1274,Def!$A$2:$Z$34,23,0)</f>
        <v>83.2</v>
      </c>
      <c r="BL1274" s="3">
        <f>VLOOKUP(BJ1274,Def!$A$2:$Z$34,16,0)</f>
        <v>299.2</v>
      </c>
      <c r="BM1274" s="3">
        <f>VLOOKUP(BJ1274,Def!$A$2:$Z$34,17,0)</f>
        <v>8</v>
      </c>
      <c r="BN1274" s="3">
        <f>VLOOKUP(BJ1274,Def!$A$2:$Z$34,24,0)</f>
        <v>3</v>
      </c>
      <c r="BO1274" s="1">
        <f t="shared" ca="1" si="285"/>
        <v>0</v>
      </c>
      <c r="BP1274" s="1">
        <f t="shared" ca="1" si="286"/>
        <v>0</v>
      </c>
      <c r="BQ1274" s="1">
        <f t="shared" ca="1" si="287"/>
        <v>0</v>
      </c>
      <c r="BR1274" s="1">
        <f t="shared" ca="1" si="288"/>
        <v>0</v>
      </c>
      <c r="BS1274" s="1">
        <f t="shared" ca="1" si="289"/>
        <v>0</v>
      </c>
      <c r="BT1274" s="1">
        <f t="shared" ca="1" si="290"/>
        <v>0</v>
      </c>
      <c r="BU1274" s="1">
        <f t="shared" ca="1" si="291"/>
        <v>0</v>
      </c>
      <c r="BV1274" s="1">
        <f t="shared" ca="1" si="292"/>
        <v>0</v>
      </c>
      <c r="BW1274" s="1">
        <f t="shared" ca="1" si="293"/>
        <v>0</v>
      </c>
      <c r="BX1274" s="1">
        <f t="shared" ca="1" si="294"/>
        <v>0</v>
      </c>
      <c r="BY1274" s="1">
        <f t="shared" ca="1" si="295"/>
        <v>0</v>
      </c>
      <c r="BZ1274" s="1">
        <f t="shared" ca="1" si="296"/>
        <v>0</v>
      </c>
      <c r="CA1274" s="1">
        <f t="shared" ca="1" si="297"/>
        <v>0</v>
      </c>
      <c r="CB1274" s="1">
        <f t="shared" ca="1" si="298"/>
        <v>0</v>
      </c>
      <c r="CC1274" s="1">
        <f t="shared" ca="1" si="299"/>
        <v>0</v>
      </c>
    </row>
    <row r="1275" spans="1:81" hidden="1" x14ac:dyDescent="0.25">
      <c r="A1275" s="1" t="s">
        <v>1323</v>
      </c>
      <c r="B1275" s="1" t="s">
        <v>1324</v>
      </c>
      <c r="C1275" s="1" t="s">
        <v>62</v>
      </c>
      <c r="D1275" s="1" t="s">
        <v>1285</v>
      </c>
      <c r="E1275" s="1" t="s">
        <v>94</v>
      </c>
      <c r="F1275">
        <v>1</v>
      </c>
      <c r="G1275">
        <v>0</v>
      </c>
      <c r="H1275">
        <v>0</v>
      </c>
      <c r="I1275">
        <v>0</v>
      </c>
      <c r="J1275">
        <v>0</v>
      </c>
      <c r="BI1275" s="3">
        <v>5</v>
      </c>
      <c r="BJ1275" s="3" t="str">
        <f t="array" ref="BJ1275">IF(C1275="yes",VLOOKUP(BI1275&amp;D1275,CHOOSE({1,2},Schedule_2015!$A$2:$A$257&amp;Schedule_2015!$B$2:$B$257,Schedule_2015!$C$2:$C$257),2,0),VLOOKUP(BI1275&amp;D1275,CHOOSE({1,2},Schedule_2015!$A$2:$A$257&amp;Schedule_2015!$C$2:$C$257,Schedule_2015!$B$2:$B$257),2,0))</f>
        <v>DEN</v>
      </c>
      <c r="BK1275" s="3">
        <f>VLOOKUP(BJ1275,Def!$A$2:$Z$34,23,0)</f>
        <v>83.2</v>
      </c>
      <c r="BL1275" s="3">
        <f>VLOOKUP(BJ1275,Def!$A$2:$Z$34,16,0)</f>
        <v>299.2</v>
      </c>
      <c r="BM1275" s="3">
        <f>VLOOKUP(BJ1275,Def!$A$2:$Z$34,17,0)</f>
        <v>8</v>
      </c>
      <c r="BN1275" s="3">
        <f>VLOOKUP(BJ1275,Def!$A$2:$Z$34,24,0)</f>
        <v>3</v>
      </c>
      <c r="BO1275" s="1">
        <f t="shared" ca="1" si="285"/>
        <v>0</v>
      </c>
      <c r="BP1275" s="1">
        <f t="shared" ca="1" si="286"/>
        <v>0</v>
      </c>
      <c r="BQ1275" s="1">
        <f t="shared" ca="1" si="287"/>
        <v>0</v>
      </c>
      <c r="BR1275" s="1">
        <f t="shared" ca="1" si="288"/>
        <v>0</v>
      </c>
      <c r="BS1275" s="1">
        <f t="shared" ca="1" si="289"/>
        <v>0</v>
      </c>
      <c r="BT1275" s="1">
        <f t="shared" ca="1" si="290"/>
        <v>0</v>
      </c>
      <c r="BU1275" s="1">
        <f t="shared" ca="1" si="291"/>
        <v>0</v>
      </c>
      <c r="BV1275" s="1">
        <f t="shared" ca="1" si="292"/>
        <v>0</v>
      </c>
      <c r="BW1275" s="1">
        <f t="shared" ca="1" si="293"/>
        <v>0</v>
      </c>
      <c r="BX1275" s="1">
        <f t="shared" ca="1" si="294"/>
        <v>0</v>
      </c>
      <c r="BY1275" s="1">
        <f t="shared" ca="1" si="295"/>
        <v>0</v>
      </c>
      <c r="BZ1275" s="1">
        <f t="shared" ca="1" si="296"/>
        <v>0</v>
      </c>
      <c r="CA1275" s="1">
        <f t="shared" ca="1" si="297"/>
        <v>0</v>
      </c>
      <c r="CB1275" s="1">
        <f t="shared" ca="1" si="298"/>
        <v>0</v>
      </c>
      <c r="CC1275" s="1">
        <f t="shared" ca="1" si="299"/>
        <v>0</v>
      </c>
    </row>
    <row r="1276" spans="1:81" hidden="1" x14ac:dyDescent="0.25">
      <c r="A1276" s="1" t="s">
        <v>1325</v>
      </c>
      <c r="B1276" s="1" t="s">
        <v>1326</v>
      </c>
      <c r="C1276" s="1" t="s">
        <v>62</v>
      </c>
      <c r="D1276" s="1" t="s">
        <v>1285</v>
      </c>
      <c r="E1276" s="1" t="s">
        <v>94</v>
      </c>
      <c r="F1276">
        <v>3</v>
      </c>
      <c r="G1276">
        <v>0</v>
      </c>
      <c r="H1276">
        <v>0</v>
      </c>
      <c r="I1276">
        <v>0.5</v>
      </c>
      <c r="J1276">
        <v>3</v>
      </c>
      <c r="BI1276" s="3">
        <v>5</v>
      </c>
      <c r="BJ1276" s="3" t="str">
        <f t="array" ref="BJ1276">IF(C1276="yes",VLOOKUP(BI1276&amp;D1276,CHOOSE({1,2},Schedule_2015!$A$2:$A$257&amp;Schedule_2015!$B$2:$B$257,Schedule_2015!$C$2:$C$257),2,0),VLOOKUP(BI1276&amp;D1276,CHOOSE({1,2},Schedule_2015!$A$2:$A$257&amp;Schedule_2015!$C$2:$C$257,Schedule_2015!$B$2:$B$257),2,0))</f>
        <v>DEN</v>
      </c>
      <c r="BK1276" s="3">
        <f>VLOOKUP(BJ1276,Def!$A$2:$Z$34,23,0)</f>
        <v>83.2</v>
      </c>
      <c r="BL1276" s="3">
        <f>VLOOKUP(BJ1276,Def!$A$2:$Z$34,16,0)</f>
        <v>299.2</v>
      </c>
      <c r="BM1276" s="3">
        <f>VLOOKUP(BJ1276,Def!$A$2:$Z$34,17,0)</f>
        <v>8</v>
      </c>
      <c r="BN1276" s="3">
        <f>VLOOKUP(BJ1276,Def!$A$2:$Z$34,24,0)</f>
        <v>3</v>
      </c>
      <c r="BO1276" s="1">
        <f t="shared" ca="1" si="285"/>
        <v>0</v>
      </c>
      <c r="BP1276" s="1">
        <f t="shared" ca="1" si="286"/>
        <v>0</v>
      </c>
      <c r="BQ1276" s="1">
        <f t="shared" ca="1" si="287"/>
        <v>0</v>
      </c>
      <c r="BR1276" s="1">
        <f t="shared" ca="1" si="288"/>
        <v>0</v>
      </c>
      <c r="BS1276" s="1">
        <f t="shared" ca="1" si="289"/>
        <v>0</v>
      </c>
      <c r="BT1276" s="1">
        <f t="shared" ca="1" si="290"/>
        <v>0</v>
      </c>
      <c r="BU1276" s="1">
        <f t="shared" ca="1" si="291"/>
        <v>0</v>
      </c>
      <c r="BV1276" s="1">
        <f t="shared" ca="1" si="292"/>
        <v>0</v>
      </c>
      <c r="BW1276" s="1">
        <f t="shared" ca="1" si="293"/>
        <v>0</v>
      </c>
      <c r="BX1276" s="1">
        <f t="shared" ca="1" si="294"/>
        <v>0</v>
      </c>
      <c r="BY1276" s="1">
        <f t="shared" ca="1" si="295"/>
        <v>0</v>
      </c>
      <c r="BZ1276" s="1">
        <f t="shared" ca="1" si="296"/>
        <v>0</v>
      </c>
      <c r="CA1276" s="1">
        <f t="shared" ca="1" si="297"/>
        <v>0</v>
      </c>
      <c r="CB1276" s="1">
        <f t="shared" ca="1" si="298"/>
        <v>0</v>
      </c>
      <c r="CC1276" s="1">
        <f t="shared" ca="1" si="299"/>
        <v>0</v>
      </c>
    </row>
    <row r="1277" spans="1:81" hidden="1" x14ac:dyDescent="0.25">
      <c r="A1277" s="1" t="s">
        <v>1327</v>
      </c>
      <c r="B1277" s="1" t="s">
        <v>1328</v>
      </c>
      <c r="C1277" s="1" t="s">
        <v>62</v>
      </c>
      <c r="D1277" s="1" t="s">
        <v>1285</v>
      </c>
      <c r="E1277" s="1" t="s">
        <v>290</v>
      </c>
      <c r="F1277">
        <v>3</v>
      </c>
      <c r="G1277">
        <v>0</v>
      </c>
      <c r="H1277">
        <v>0</v>
      </c>
      <c r="I1277">
        <v>0</v>
      </c>
      <c r="J1277">
        <v>1</v>
      </c>
      <c r="BI1277" s="3">
        <v>5</v>
      </c>
      <c r="BJ1277" s="3" t="str">
        <f t="array" ref="BJ1277">IF(C1277="yes",VLOOKUP(BI1277&amp;D1277,CHOOSE({1,2},Schedule_2015!$A$2:$A$257&amp;Schedule_2015!$B$2:$B$257,Schedule_2015!$C$2:$C$257),2,0),VLOOKUP(BI1277&amp;D1277,CHOOSE({1,2},Schedule_2015!$A$2:$A$257&amp;Schedule_2015!$C$2:$C$257,Schedule_2015!$B$2:$B$257),2,0))</f>
        <v>DEN</v>
      </c>
      <c r="BK1277" s="3">
        <f>VLOOKUP(BJ1277,Def!$A$2:$Z$34,23,0)</f>
        <v>83.2</v>
      </c>
      <c r="BL1277" s="3">
        <f>VLOOKUP(BJ1277,Def!$A$2:$Z$34,16,0)</f>
        <v>299.2</v>
      </c>
      <c r="BM1277" s="3">
        <f>VLOOKUP(BJ1277,Def!$A$2:$Z$34,17,0)</f>
        <v>8</v>
      </c>
      <c r="BN1277" s="3">
        <f>VLOOKUP(BJ1277,Def!$A$2:$Z$34,24,0)</f>
        <v>3</v>
      </c>
      <c r="BO1277" s="1">
        <f t="shared" ca="1" si="285"/>
        <v>0</v>
      </c>
      <c r="BP1277" s="1">
        <f t="shared" ca="1" si="286"/>
        <v>0</v>
      </c>
      <c r="BQ1277" s="1">
        <f t="shared" ca="1" si="287"/>
        <v>0</v>
      </c>
      <c r="BR1277" s="1">
        <f t="shared" ca="1" si="288"/>
        <v>0</v>
      </c>
      <c r="BS1277" s="1">
        <f t="shared" ca="1" si="289"/>
        <v>0</v>
      </c>
      <c r="BT1277" s="1">
        <f t="shared" ca="1" si="290"/>
        <v>0</v>
      </c>
      <c r="BU1277" s="1">
        <f t="shared" ca="1" si="291"/>
        <v>0</v>
      </c>
      <c r="BV1277" s="1">
        <f t="shared" ca="1" si="292"/>
        <v>0</v>
      </c>
      <c r="BW1277" s="1">
        <f t="shared" ca="1" si="293"/>
        <v>0</v>
      </c>
      <c r="BX1277" s="1">
        <f t="shared" ca="1" si="294"/>
        <v>0</v>
      </c>
      <c r="BY1277" s="1">
        <f t="shared" ca="1" si="295"/>
        <v>0</v>
      </c>
      <c r="BZ1277" s="1">
        <f t="shared" ca="1" si="296"/>
        <v>0</v>
      </c>
      <c r="CA1277" s="1">
        <f t="shared" ca="1" si="297"/>
        <v>0</v>
      </c>
      <c r="CB1277" s="1">
        <f t="shared" ca="1" si="298"/>
        <v>0</v>
      </c>
      <c r="CC1277" s="1">
        <f t="shared" ca="1" si="299"/>
        <v>0</v>
      </c>
    </row>
    <row r="1278" spans="1:81" hidden="1" x14ac:dyDescent="0.25">
      <c r="A1278" s="1" t="s">
        <v>935</v>
      </c>
      <c r="B1278" s="1" t="s">
        <v>1329</v>
      </c>
      <c r="C1278" s="1" t="s">
        <v>62</v>
      </c>
      <c r="D1278" s="1" t="s">
        <v>1285</v>
      </c>
      <c r="E1278" s="1" t="s">
        <v>112</v>
      </c>
      <c r="F1278">
        <v>3</v>
      </c>
      <c r="G1278">
        <v>0</v>
      </c>
      <c r="H1278">
        <v>0</v>
      </c>
      <c r="I1278">
        <v>0</v>
      </c>
      <c r="J1278">
        <v>2</v>
      </c>
      <c r="BI1278" s="3">
        <v>5</v>
      </c>
      <c r="BJ1278" s="3" t="str">
        <f t="array" ref="BJ1278">IF(C1278="yes",VLOOKUP(BI1278&amp;D1278,CHOOSE({1,2},Schedule_2015!$A$2:$A$257&amp;Schedule_2015!$B$2:$B$257,Schedule_2015!$C$2:$C$257),2,0),VLOOKUP(BI1278&amp;D1278,CHOOSE({1,2},Schedule_2015!$A$2:$A$257&amp;Schedule_2015!$C$2:$C$257,Schedule_2015!$B$2:$B$257),2,0))</f>
        <v>DEN</v>
      </c>
      <c r="BK1278" s="3">
        <f>VLOOKUP(BJ1278,Def!$A$2:$Z$34,23,0)</f>
        <v>83.2</v>
      </c>
      <c r="BL1278" s="3">
        <f>VLOOKUP(BJ1278,Def!$A$2:$Z$34,16,0)</f>
        <v>299.2</v>
      </c>
      <c r="BM1278" s="3">
        <f>VLOOKUP(BJ1278,Def!$A$2:$Z$34,17,0)</f>
        <v>8</v>
      </c>
      <c r="BN1278" s="3">
        <f>VLOOKUP(BJ1278,Def!$A$2:$Z$34,24,0)</f>
        <v>3</v>
      </c>
      <c r="BO1278" s="1">
        <f t="shared" ca="1" si="285"/>
        <v>0</v>
      </c>
      <c r="BP1278" s="1">
        <f t="shared" ca="1" si="286"/>
        <v>0</v>
      </c>
      <c r="BQ1278" s="1">
        <f t="shared" ca="1" si="287"/>
        <v>0</v>
      </c>
      <c r="BR1278" s="1">
        <f t="shared" ca="1" si="288"/>
        <v>0</v>
      </c>
      <c r="BS1278" s="1">
        <f t="shared" ca="1" si="289"/>
        <v>0</v>
      </c>
      <c r="BT1278" s="1">
        <f t="shared" ca="1" si="290"/>
        <v>0</v>
      </c>
      <c r="BU1278" s="1">
        <f t="shared" ca="1" si="291"/>
        <v>0</v>
      </c>
      <c r="BV1278" s="1">
        <f t="shared" ca="1" si="292"/>
        <v>0</v>
      </c>
      <c r="BW1278" s="1">
        <f t="shared" ca="1" si="293"/>
        <v>0</v>
      </c>
      <c r="BX1278" s="1">
        <f t="shared" ca="1" si="294"/>
        <v>0</v>
      </c>
      <c r="BY1278" s="1">
        <f t="shared" ca="1" si="295"/>
        <v>0</v>
      </c>
      <c r="BZ1278" s="1">
        <f t="shared" ca="1" si="296"/>
        <v>0</v>
      </c>
      <c r="CA1278" s="1">
        <f t="shared" ca="1" si="297"/>
        <v>0</v>
      </c>
      <c r="CB1278" s="1">
        <f t="shared" ca="1" si="298"/>
        <v>0</v>
      </c>
      <c r="CC1278" s="1">
        <f t="shared" ca="1" si="299"/>
        <v>0</v>
      </c>
    </row>
    <row r="1279" spans="1:81" hidden="1" x14ac:dyDescent="0.25">
      <c r="A1279" s="1" t="s">
        <v>1330</v>
      </c>
      <c r="B1279" s="1" t="s">
        <v>1331</v>
      </c>
      <c r="C1279" s="1" t="s">
        <v>62</v>
      </c>
      <c r="D1279" s="1" t="s">
        <v>1285</v>
      </c>
      <c r="E1279" s="1" t="s">
        <v>94</v>
      </c>
      <c r="F1279">
        <v>2</v>
      </c>
      <c r="G1279">
        <v>0</v>
      </c>
      <c r="H1279">
        <v>0</v>
      </c>
      <c r="I1279">
        <v>0</v>
      </c>
      <c r="J1279">
        <v>4</v>
      </c>
      <c r="BI1279" s="3">
        <v>5</v>
      </c>
      <c r="BJ1279" s="3" t="str">
        <f t="array" ref="BJ1279">IF(C1279="yes",VLOOKUP(BI1279&amp;D1279,CHOOSE({1,2},Schedule_2015!$A$2:$A$257&amp;Schedule_2015!$B$2:$B$257,Schedule_2015!$C$2:$C$257),2,0),VLOOKUP(BI1279&amp;D1279,CHOOSE({1,2},Schedule_2015!$A$2:$A$257&amp;Schedule_2015!$C$2:$C$257,Schedule_2015!$B$2:$B$257),2,0))</f>
        <v>DEN</v>
      </c>
      <c r="BK1279" s="3">
        <f>VLOOKUP(BJ1279,Def!$A$2:$Z$34,23,0)</f>
        <v>83.2</v>
      </c>
      <c r="BL1279" s="3">
        <f>VLOOKUP(BJ1279,Def!$A$2:$Z$34,16,0)</f>
        <v>299.2</v>
      </c>
      <c r="BM1279" s="3">
        <f>VLOOKUP(BJ1279,Def!$A$2:$Z$34,17,0)</f>
        <v>8</v>
      </c>
      <c r="BN1279" s="3">
        <f>VLOOKUP(BJ1279,Def!$A$2:$Z$34,24,0)</f>
        <v>3</v>
      </c>
      <c r="BO1279" s="1">
        <f t="shared" ca="1" si="285"/>
        <v>0</v>
      </c>
      <c r="BP1279" s="1">
        <f t="shared" ca="1" si="286"/>
        <v>0</v>
      </c>
      <c r="BQ1279" s="1">
        <f t="shared" ca="1" si="287"/>
        <v>0</v>
      </c>
      <c r="BR1279" s="1">
        <f t="shared" ca="1" si="288"/>
        <v>0</v>
      </c>
      <c r="BS1279" s="1">
        <f t="shared" ca="1" si="289"/>
        <v>0</v>
      </c>
      <c r="BT1279" s="1">
        <f t="shared" ca="1" si="290"/>
        <v>0</v>
      </c>
      <c r="BU1279" s="1">
        <f t="shared" ca="1" si="291"/>
        <v>0</v>
      </c>
      <c r="BV1279" s="1">
        <f t="shared" ca="1" si="292"/>
        <v>0</v>
      </c>
      <c r="BW1279" s="1">
        <f t="shared" ca="1" si="293"/>
        <v>0</v>
      </c>
      <c r="BX1279" s="1">
        <f t="shared" ca="1" si="294"/>
        <v>0</v>
      </c>
      <c r="BY1279" s="1">
        <f t="shared" ca="1" si="295"/>
        <v>0</v>
      </c>
      <c r="BZ1279" s="1">
        <f t="shared" ca="1" si="296"/>
        <v>0</v>
      </c>
      <c r="CA1279" s="1">
        <f t="shared" ca="1" si="297"/>
        <v>0</v>
      </c>
      <c r="CB1279" s="1">
        <f t="shared" ca="1" si="298"/>
        <v>0</v>
      </c>
      <c r="CC1279" s="1">
        <f t="shared" ca="1" si="299"/>
        <v>0</v>
      </c>
    </row>
    <row r="1280" spans="1:81" hidden="1" x14ac:dyDescent="0.25">
      <c r="A1280" s="1" t="s">
        <v>325</v>
      </c>
      <c r="B1280" s="1" t="s">
        <v>1332</v>
      </c>
      <c r="C1280" s="1" t="s">
        <v>62</v>
      </c>
      <c r="D1280" s="1" t="s">
        <v>1285</v>
      </c>
      <c r="E1280" s="1" t="s">
        <v>105</v>
      </c>
      <c r="F1280">
        <v>3</v>
      </c>
      <c r="G1280">
        <v>0</v>
      </c>
      <c r="H1280">
        <v>0</v>
      </c>
      <c r="I1280">
        <v>0.5</v>
      </c>
      <c r="J1280">
        <v>1</v>
      </c>
      <c r="BI1280" s="3">
        <v>5</v>
      </c>
      <c r="BJ1280" s="3" t="str">
        <f t="array" ref="BJ1280">IF(C1280="yes",VLOOKUP(BI1280&amp;D1280,CHOOSE({1,2},Schedule_2015!$A$2:$A$257&amp;Schedule_2015!$B$2:$B$257,Schedule_2015!$C$2:$C$257),2,0),VLOOKUP(BI1280&amp;D1280,CHOOSE({1,2},Schedule_2015!$A$2:$A$257&amp;Schedule_2015!$C$2:$C$257,Schedule_2015!$B$2:$B$257),2,0))</f>
        <v>DEN</v>
      </c>
      <c r="BK1280" s="3">
        <f>VLOOKUP(BJ1280,Def!$A$2:$Z$34,23,0)</f>
        <v>83.2</v>
      </c>
      <c r="BL1280" s="3">
        <f>VLOOKUP(BJ1280,Def!$A$2:$Z$34,16,0)</f>
        <v>299.2</v>
      </c>
      <c r="BM1280" s="3">
        <f>VLOOKUP(BJ1280,Def!$A$2:$Z$34,17,0)</f>
        <v>8</v>
      </c>
      <c r="BN1280" s="3">
        <f>VLOOKUP(BJ1280,Def!$A$2:$Z$34,24,0)</f>
        <v>3</v>
      </c>
      <c r="BO1280" s="1">
        <f t="shared" ca="1" si="285"/>
        <v>0</v>
      </c>
      <c r="BP1280" s="1">
        <f t="shared" ca="1" si="286"/>
        <v>0</v>
      </c>
      <c r="BQ1280" s="1">
        <f t="shared" ca="1" si="287"/>
        <v>0</v>
      </c>
      <c r="BR1280" s="1">
        <f t="shared" ca="1" si="288"/>
        <v>0</v>
      </c>
      <c r="BS1280" s="1">
        <f t="shared" ca="1" si="289"/>
        <v>0</v>
      </c>
      <c r="BT1280" s="1">
        <f t="shared" ca="1" si="290"/>
        <v>0</v>
      </c>
      <c r="BU1280" s="1">
        <f t="shared" ca="1" si="291"/>
        <v>0</v>
      </c>
      <c r="BV1280" s="1">
        <f t="shared" ca="1" si="292"/>
        <v>0</v>
      </c>
      <c r="BW1280" s="1">
        <f t="shared" ca="1" si="293"/>
        <v>0</v>
      </c>
      <c r="BX1280" s="1">
        <f t="shared" ca="1" si="294"/>
        <v>0</v>
      </c>
      <c r="BY1280" s="1">
        <f t="shared" ca="1" si="295"/>
        <v>0</v>
      </c>
      <c r="BZ1280" s="1">
        <f t="shared" ca="1" si="296"/>
        <v>0</v>
      </c>
      <c r="CA1280" s="1">
        <f t="shared" ca="1" si="297"/>
        <v>0</v>
      </c>
      <c r="CB1280" s="1">
        <f t="shared" ca="1" si="298"/>
        <v>0</v>
      </c>
      <c r="CC1280" s="1">
        <f t="shared" ca="1" si="299"/>
        <v>0</v>
      </c>
    </row>
    <row r="1281" spans="1:81" hidden="1" x14ac:dyDescent="0.25">
      <c r="A1281" s="1" t="s">
        <v>233</v>
      </c>
      <c r="B1281" s="1" t="s">
        <v>1333</v>
      </c>
      <c r="C1281" s="1" t="s">
        <v>62</v>
      </c>
      <c r="D1281" s="1" t="s">
        <v>1285</v>
      </c>
      <c r="E1281" s="1" t="s">
        <v>105</v>
      </c>
      <c r="F1281">
        <v>0</v>
      </c>
      <c r="G1281">
        <v>0</v>
      </c>
      <c r="H1281">
        <v>0</v>
      </c>
      <c r="I1281">
        <v>1</v>
      </c>
      <c r="J1281">
        <v>3</v>
      </c>
      <c r="BI1281" s="3">
        <v>5</v>
      </c>
      <c r="BJ1281" s="3" t="str">
        <f t="array" ref="BJ1281">IF(C1281="yes",VLOOKUP(BI1281&amp;D1281,CHOOSE({1,2},Schedule_2015!$A$2:$A$257&amp;Schedule_2015!$B$2:$B$257,Schedule_2015!$C$2:$C$257),2,0),VLOOKUP(BI1281&amp;D1281,CHOOSE({1,2},Schedule_2015!$A$2:$A$257&amp;Schedule_2015!$C$2:$C$257,Schedule_2015!$B$2:$B$257),2,0))</f>
        <v>DEN</v>
      </c>
      <c r="BK1281" s="3">
        <f>VLOOKUP(BJ1281,Def!$A$2:$Z$34,23,0)</f>
        <v>83.2</v>
      </c>
      <c r="BL1281" s="3">
        <f>VLOOKUP(BJ1281,Def!$A$2:$Z$34,16,0)</f>
        <v>299.2</v>
      </c>
      <c r="BM1281" s="3">
        <f>VLOOKUP(BJ1281,Def!$A$2:$Z$34,17,0)</f>
        <v>8</v>
      </c>
      <c r="BN1281" s="3">
        <f>VLOOKUP(BJ1281,Def!$A$2:$Z$34,24,0)</f>
        <v>3</v>
      </c>
      <c r="BO1281" s="1">
        <f t="shared" ca="1" si="285"/>
        <v>0</v>
      </c>
      <c r="BP1281" s="1">
        <f t="shared" ca="1" si="286"/>
        <v>0</v>
      </c>
      <c r="BQ1281" s="1">
        <f t="shared" ca="1" si="287"/>
        <v>0</v>
      </c>
      <c r="BR1281" s="1">
        <f t="shared" ca="1" si="288"/>
        <v>0</v>
      </c>
      <c r="BS1281" s="1">
        <f t="shared" ca="1" si="289"/>
        <v>0</v>
      </c>
      <c r="BT1281" s="1">
        <f t="shared" ca="1" si="290"/>
        <v>0</v>
      </c>
      <c r="BU1281" s="1">
        <f t="shared" ca="1" si="291"/>
        <v>0</v>
      </c>
      <c r="BV1281" s="1">
        <f t="shared" ca="1" si="292"/>
        <v>0</v>
      </c>
      <c r="BW1281" s="1">
        <f t="shared" ca="1" si="293"/>
        <v>0</v>
      </c>
      <c r="BX1281" s="1">
        <f t="shared" ca="1" si="294"/>
        <v>0</v>
      </c>
      <c r="BY1281" s="1">
        <f t="shared" ca="1" si="295"/>
        <v>0</v>
      </c>
      <c r="BZ1281" s="1">
        <f t="shared" ca="1" si="296"/>
        <v>0</v>
      </c>
      <c r="CA1281" s="1">
        <f t="shared" ca="1" si="297"/>
        <v>0</v>
      </c>
      <c r="CB1281" s="1">
        <f t="shared" ca="1" si="298"/>
        <v>0</v>
      </c>
      <c r="CC1281" s="1">
        <f t="shared" ca="1" si="299"/>
        <v>0</v>
      </c>
    </row>
    <row r="1282" spans="1:81" hidden="1" x14ac:dyDescent="0.25">
      <c r="A1282" s="1" t="s">
        <v>1334</v>
      </c>
      <c r="B1282" s="1" t="s">
        <v>1335</v>
      </c>
      <c r="C1282" s="1" t="s">
        <v>62</v>
      </c>
      <c r="D1282" s="1" t="s">
        <v>1285</v>
      </c>
      <c r="E1282" s="1" t="s">
        <v>100</v>
      </c>
      <c r="F1282">
        <v>0</v>
      </c>
      <c r="G1282">
        <v>0</v>
      </c>
      <c r="H1282">
        <v>0</v>
      </c>
      <c r="I1282">
        <v>0</v>
      </c>
      <c r="J1282">
        <v>5</v>
      </c>
      <c r="BI1282" s="3">
        <v>5</v>
      </c>
      <c r="BJ1282" s="3" t="str">
        <f t="array" ref="BJ1282">IF(C1282="yes",VLOOKUP(BI1282&amp;D1282,CHOOSE({1,2},Schedule_2015!$A$2:$A$257&amp;Schedule_2015!$B$2:$B$257,Schedule_2015!$C$2:$C$257),2,0),VLOOKUP(BI1282&amp;D1282,CHOOSE({1,2},Schedule_2015!$A$2:$A$257&amp;Schedule_2015!$C$2:$C$257,Schedule_2015!$B$2:$B$257),2,0))</f>
        <v>DEN</v>
      </c>
      <c r="BK1282" s="3">
        <f>VLOOKUP(BJ1282,Def!$A$2:$Z$34,23,0)</f>
        <v>83.2</v>
      </c>
      <c r="BL1282" s="3">
        <f>VLOOKUP(BJ1282,Def!$A$2:$Z$34,16,0)</f>
        <v>299.2</v>
      </c>
      <c r="BM1282" s="3">
        <f>VLOOKUP(BJ1282,Def!$A$2:$Z$34,17,0)</f>
        <v>8</v>
      </c>
      <c r="BN1282" s="3">
        <f>VLOOKUP(BJ1282,Def!$A$2:$Z$34,24,0)</f>
        <v>3</v>
      </c>
      <c r="BO1282" s="1">
        <f t="shared" ref="BO1282:BO1345" ca="1" si="300">INDEX(passing_tds,CELL("Row",AG1282)-1)*(PASSTD)</f>
        <v>0</v>
      </c>
      <c r="BP1282" s="1">
        <f t="shared" ref="BP1282:BP1345" ca="1" si="301">INDEX(passing_yds,CELL("Row",AH1282)-1)*(PASSYDS)</f>
        <v>0</v>
      </c>
      <c r="BQ1282" s="1">
        <f t="shared" ref="BQ1282:BQ1345" ca="1" si="302">IF(INDEX(passing_yds,CELL("Row",AI1282)-1)&gt;=300,3,0)</f>
        <v>0</v>
      </c>
      <c r="BR1282" s="1">
        <f t="shared" ref="BR1282:BR1345" ca="1" si="303">INDEX(passing_ints,CELL("Row",AJ1282)-1)*(INT)</f>
        <v>0</v>
      </c>
      <c r="BS1282" s="1">
        <f t="shared" ref="BS1282:BS1345" ca="1" si="304">INDEX(rushing_yds,CELL("Row",AK1282)-1)*(RUSHYDS)</f>
        <v>0</v>
      </c>
      <c r="BT1282" s="1">
        <f t="shared" ref="BT1282:BT1345" ca="1" si="305">INDEX(rushing_tds,CELL("Row",AK1282)-1)*(RUSHTD)</f>
        <v>0</v>
      </c>
      <c r="BU1282" s="1">
        <f t="shared" ref="BU1282:BU1345" ca="1" si="306">IF(INDEX(rushing_yds,CELL("Row",AI1282)-1)&gt;=100,3,0)</f>
        <v>0</v>
      </c>
      <c r="BV1282" s="1">
        <f t="shared" ref="BV1282:BV1345" ca="1" si="307">INDEX(receiving_yds,CELL("Row",AN1282)-1)*(RECYDS)</f>
        <v>0</v>
      </c>
      <c r="BW1282" s="1">
        <f t="shared" ref="BW1282:BW1345" ca="1" si="308">INDEX(receiving_rec,CELL("Row",AO1282)-1)*(REC)</f>
        <v>0</v>
      </c>
      <c r="BX1282" s="1">
        <f t="shared" ref="BX1282:BX1345" ca="1" si="309">INDEX(receiving_tds,CELL("Row",AP1282)-1)*(RECTD)</f>
        <v>0</v>
      </c>
      <c r="BY1282" s="1">
        <f t="shared" ref="BY1282:BY1345" ca="1" si="310">IF(INDEX(receiving_yds,CELL("Row",AI1282)-1)&gt;=100,3,0)</f>
        <v>0</v>
      </c>
      <c r="BZ1282" s="1">
        <f t="shared" ref="BZ1282:BZ1345" ca="1" si="311">INDEX(puntret_tds,CELL("Row",AR1282)-1)*(PUNTKORETTD)+INDEX(kickret_tds,CELL("Row",AR1282)-1)*(PUNTKORETTD)</f>
        <v>0</v>
      </c>
      <c r="CA1282" s="1">
        <f t="shared" ref="CA1282:CA1345" ca="1" si="312">INDEX(fumbles_tot,CELL("Row",AS1282)-1)*(FUM)</f>
        <v>0</v>
      </c>
      <c r="CB1282" s="1">
        <f t="shared" ref="CB1282:CB1345" ca="1" si="313">(INDEX(passing_twoptm,CELL("Row",AT1282)-1)+INDEX(rushing_twoptm,CELL("Row",AT1282)-1)+INDEX(receiving_twoptm,CELL("Row",AT1282)-1))*(_2PTCONV)</f>
        <v>0</v>
      </c>
      <c r="CC1282" s="1">
        <f t="shared" ref="CC1282:CC1345" ca="1" si="314">SUM(BO1282:CB1282)</f>
        <v>0</v>
      </c>
    </row>
    <row r="1283" spans="1:81" hidden="1" x14ac:dyDescent="0.25">
      <c r="A1283" s="1" t="s">
        <v>1336</v>
      </c>
      <c r="B1283" s="1" t="s">
        <v>1337</v>
      </c>
      <c r="C1283" s="1" t="s">
        <v>62</v>
      </c>
      <c r="D1283" s="1" t="s">
        <v>1285</v>
      </c>
      <c r="E1283" s="1" t="s">
        <v>105</v>
      </c>
      <c r="F1283">
        <v>0</v>
      </c>
      <c r="G1283">
        <v>0</v>
      </c>
      <c r="H1283">
        <v>0</v>
      </c>
      <c r="I1283">
        <v>0</v>
      </c>
      <c r="J1283">
        <v>2</v>
      </c>
      <c r="BI1283" s="3">
        <v>5</v>
      </c>
      <c r="BJ1283" s="3" t="str">
        <f t="array" ref="BJ1283">IF(C1283="yes",VLOOKUP(BI1283&amp;D1283,CHOOSE({1,2},Schedule_2015!$A$2:$A$257&amp;Schedule_2015!$B$2:$B$257,Schedule_2015!$C$2:$C$257),2,0),VLOOKUP(BI1283&amp;D1283,CHOOSE({1,2},Schedule_2015!$A$2:$A$257&amp;Schedule_2015!$C$2:$C$257,Schedule_2015!$B$2:$B$257),2,0))</f>
        <v>DEN</v>
      </c>
      <c r="BK1283" s="3">
        <f>VLOOKUP(BJ1283,Def!$A$2:$Z$34,23,0)</f>
        <v>83.2</v>
      </c>
      <c r="BL1283" s="3">
        <f>VLOOKUP(BJ1283,Def!$A$2:$Z$34,16,0)</f>
        <v>299.2</v>
      </c>
      <c r="BM1283" s="3">
        <f>VLOOKUP(BJ1283,Def!$A$2:$Z$34,17,0)</f>
        <v>8</v>
      </c>
      <c r="BN1283" s="3">
        <f>VLOOKUP(BJ1283,Def!$A$2:$Z$34,24,0)</f>
        <v>3</v>
      </c>
      <c r="BO1283" s="1">
        <f t="shared" ca="1" si="300"/>
        <v>0</v>
      </c>
      <c r="BP1283" s="1">
        <f t="shared" ca="1" si="301"/>
        <v>0</v>
      </c>
      <c r="BQ1283" s="1">
        <f t="shared" ca="1" si="302"/>
        <v>0</v>
      </c>
      <c r="BR1283" s="1">
        <f t="shared" ca="1" si="303"/>
        <v>0</v>
      </c>
      <c r="BS1283" s="1">
        <f t="shared" ca="1" si="304"/>
        <v>0</v>
      </c>
      <c r="BT1283" s="1">
        <f t="shared" ca="1" si="305"/>
        <v>0</v>
      </c>
      <c r="BU1283" s="1">
        <f t="shared" ca="1" si="306"/>
        <v>0</v>
      </c>
      <c r="BV1283" s="1">
        <f t="shared" ca="1" si="307"/>
        <v>0</v>
      </c>
      <c r="BW1283" s="1">
        <f t="shared" ca="1" si="308"/>
        <v>0</v>
      </c>
      <c r="BX1283" s="1">
        <f t="shared" ca="1" si="309"/>
        <v>0</v>
      </c>
      <c r="BY1283" s="1">
        <f t="shared" ca="1" si="310"/>
        <v>0</v>
      </c>
      <c r="BZ1283" s="1">
        <f t="shared" ca="1" si="311"/>
        <v>0</v>
      </c>
      <c r="CA1283" s="1">
        <f t="shared" ca="1" si="312"/>
        <v>0</v>
      </c>
      <c r="CB1283" s="1">
        <f t="shared" ca="1" si="313"/>
        <v>0</v>
      </c>
      <c r="CC1283" s="1">
        <f t="shared" ca="1" si="314"/>
        <v>0</v>
      </c>
    </row>
    <row r="1284" spans="1:81" hidden="1" x14ac:dyDescent="0.25">
      <c r="A1284" s="1" t="s">
        <v>2030</v>
      </c>
      <c r="B1284" s="1" t="s">
        <v>2031</v>
      </c>
      <c r="C1284" s="1" t="s">
        <v>135</v>
      </c>
      <c r="D1284" s="1" t="s">
        <v>2013</v>
      </c>
      <c r="E1284" s="1" t="s">
        <v>88</v>
      </c>
      <c r="P1284">
        <v>3</v>
      </c>
      <c r="Q1284">
        <v>2</v>
      </c>
      <c r="R1284">
        <v>38</v>
      </c>
      <c r="S1284">
        <v>6</v>
      </c>
      <c r="T1284">
        <v>2</v>
      </c>
      <c r="U1284">
        <v>0</v>
      </c>
      <c r="V1284">
        <v>2</v>
      </c>
      <c r="W1284">
        <v>0</v>
      </c>
      <c r="X1284">
        <v>2</v>
      </c>
      <c r="BI1284" s="3">
        <v>4</v>
      </c>
      <c r="BJ1284" s="3" t="str">
        <f t="array" ref="BJ1284">IF(C1284="yes",VLOOKUP(BI1284&amp;D1284,CHOOSE({1,2},Schedule_2015!$A$2:$A$257&amp;Schedule_2015!$B$2:$B$257,Schedule_2015!$C$2:$C$257),2,0),VLOOKUP(BI1284&amp;D1284,CHOOSE({1,2},Schedule_2015!$A$2:$A$257&amp;Schedule_2015!$C$2:$C$257,Schedule_2015!$B$2:$B$257),2,0))</f>
        <v>DEN</v>
      </c>
      <c r="BK1284" s="3">
        <f>VLOOKUP(BJ1284,Def!$A$2:$Z$34,23,0)</f>
        <v>83.2</v>
      </c>
      <c r="BL1284" s="3">
        <f>VLOOKUP(BJ1284,Def!$A$2:$Z$34,16,0)</f>
        <v>299.2</v>
      </c>
      <c r="BM1284" s="3">
        <f>VLOOKUP(BJ1284,Def!$A$2:$Z$34,17,0)</f>
        <v>8</v>
      </c>
      <c r="BN1284" s="3">
        <f>VLOOKUP(BJ1284,Def!$A$2:$Z$34,24,0)</f>
        <v>3</v>
      </c>
      <c r="BO1284" s="1">
        <f t="shared" ca="1" si="300"/>
        <v>0</v>
      </c>
      <c r="BP1284" s="1">
        <f t="shared" ca="1" si="301"/>
        <v>0</v>
      </c>
      <c r="BQ1284" s="1">
        <f t="shared" ca="1" si="302"/>
        <v>0</v>
      </c>
      <c r="BR1284" s="1">
        <f t="shared" ca="1" si="303"/>
        <v>0</v>
      </c>
      <c r="BS1284" s="1">
        <f t="shared" ca="1" si="304"/>
        <v>0</v>
      </c>
      <c r="BT1284" s="1">
        <f t="shared" ca="1" si="305"/>
        <v>0</v>
      </c>
      <c r="BU1284" s="1">
        <f t="shared" ca="1" si="306"/>
        <v>0</v>
      </c>
      <c r="BV1284" s="1">
        <f t="shared" ca="1" si="307"/>
        <v>0</v>
      </c>
      <c r="BW1284" s="1">
        <f t="shared" ca="1" si="308"/>
        <v>0</v>
      </c>
      <c r="BX1284" s="1">
        <f t="shared" ca="1" si="309"/>
        <v>0</v>
      </c>
      <c r="BY1284" s="1">
        <f t="shared" ca="1" si="310"/>
        <v>0</v>
      </c>
      <c r="BZ1284" s="1">
        <f t="shared" ca="1" si="311"/>
        <v>0</v>
      </c>
      <c r="CA1284" s="1">
        <f t="shared" ca="1" si="312"/>
        <v>0</v>
      </c>
      <c r="CB1284" s="1">
        <f t="shared" ca="1" si="313"/>
        <v>0</v>
      </c>
      <c r="CC1284" s="1">
        <f t="shared" ca="1" si="314"/>
        <v>0</v>
      </c>
    </row>
    <row r="1285" spans="1:81" hidden="1" x14ac:dyDescent="0.25">
      <c r="A1285" s="1" t="s">
        <v>2032</v>
      </c>
      <c r="B1285" s="1" t="s">
        <v>2033</v>
      </c>
      <c r="C1285" s="1" t="s">
        <v>135</v>
      </c>
      <c r="D1285" s="1" t="s">
        <v>2013</v>
      </c>
      <c r="E1285" s="1" t="s">
        <v>91</v>
      </c>
      <c r="AK1285">
        <v>43</v>
      </c>
      <c r="AL1285">
        <v>3</v>
      </c>
      <c r="AM1285">
        <v>54</v>
      </c>
      <c r="AN1285">
        <v>5</v>
      </c>
      <c r="AO1285">
        <v>217</v>
      </c>
      <c r="BI1285" s="3">
        <v>4</v>
      </c>
      <c r="BJ1285" s="3" t="str">
        <f t="array" ref="BJ1285">IF(C1285="yes",VLOOKUP(BI1285&amp;D1285,CHOOSE({1,2},Schedule_2015!$A$2:$A$257&amp;Schedule_2015!$B$2:$B$257,Schedule_2015!$C$2:$C$257),2,0),VLOOKUP(BI1285&amp;D1285,CHOOSE({1,2},Schedule_2015!$A$2:$A$257&amp;Schedule_2015!$C$2:$C$257,Schedule_2015!$B$2:$B$257),2,0))</f>
        <v>DEN</v>
      </c>
      <c r="BK1285" s="3">
        <f>VLOOKUP(BJ1285,Def!$A$2:$Z$34,23,0)</f>
        <v>83.2</v>
      </c>
      <c r="BL1285" s="3">
        <f>VLOOKUP(BJ1285,Def!$A$2:$Z$34,16,0)</f>
        <v>299.2</v>
      </c>
      <c r="BM1285" s="3">
        <f>VLOOKUP(BJ1285,Def!$A$2:$Z$34,17,0)</f>
        <v>8</v>
      </c>
      <c r="BN1285" s="3">
        <f>VLOOKUP(BJ1285,Def!$A$2:$Z$34,24,0)</f>
        <v>3</v>
      </c>
      <c r="BO1285" s="1">
        <f t="shared" ca="1" si="300"/>
        <v>0</v>
      </c>
      <c r="BP1285" s="1">
        <f t="shared" ca="1" si="301"/>
        <v>0</v>
      </c>
      <c r="BQ1285" s="1">
        <f t="shared" ca="1" si="302"/>
        <v>0</v>
      </c>
      <c r="BR1285" s="1">
        <f t="shared" ca="1" si="303"/>
        <v>0</v>
      </c>
      <c r="BS1285" s="1">
        <f t="shared" ca="1" si="304"/>
        <v>0</v>
      </c>
      <c r="BT1285" s="1">
        <f t="shared" ca="1" si="305"/>
        <v>0</v>
      </c>
      <c r="BU1285" s="1">
        <f t="shared" ca="1" si="306"/>
        <v>0</v>
      </c>
      <c r="BV1285" s="1">
        <f t="shared" ca="1" si="307"/>
        <v>0</v>
      </c>
      <c r="BW1285" s="1">
        <f t="shared" ca="1" si="308"/>
        <v>0</v>
      </c>
      <c r="BX1285" s="1">
        <f t="shared" ca="1" si="309"/>
        <v>0</v>
      </c>
      <c r="BY1285" s="1">
        <f t="shared" ca="1" si="310"/>
        <v>0</v>
      </c>
      <c r="BZ1285" s="1">
        <f t="shared" ca="1" si="311"/>
        <v>0</v>
      </c>
      <c r="CA1285" s="1">
        <f t="shared" ca="1" si="312"/>
        <v>0</v>
      </c>
      <c r="CB1285" s="1">
        <f t="shared" ca="1" si="313"/>
        <v>0</v>
      </c>
      <c r="CC1285" s="1">
        <f t="shared" ca="1" si="314"/>
        <v>0</v>
      </c>
    </row>
    <row r="1286" spans="1:81" hidden="1" x14ac:dyDescent="0.25">
      <c r="A1286" s="1" t="s">
        <v>2034</v>
      </c>
      <c r="B1286" s="1" t="s">
        <v>2035</v>
      </c>
      <c r="C1286" s="1" t="s">
        <v>135</v>
      </c>
      <c r="D1286" s="1" t="s">
        <v>2013</v>
      </c>
      <c r="E1286" s="1" t="s">
        <v>100</v>
      </c>
      <c r="AP1286">
        <v>7</v>
      </c>
      <c r="AQ1286">
        <v>7</v>
      </c>
      <c r="AR1286">
        <v>0</v>
      </c>
      <c r="AS1286">
        <v>1</v>
      </c>
      <c r="AT1286">
        <v>0</v>
      </c>
      <c r="BI1286" s="3">
        <v>4</v>
      </c>
      <c r="BJ1286" s="3" t="str">
        <f t="array" ref="BJ1286">IF(C1286="yes",VLOOKUP(BI1286&amp;D1286,CHOOSE({1,2},Schedule_2015!$A$2:$A$257&amp;Schedule_2015!$B$2:$B$257,Schedule_2015!$C$2:$C$257),2,0),VLOOKUP(BI1286&amp;D1286,CHOOSE({1,2},Schedule_2015!$A$2:$A$257&amp;Schedule_2015!$C$2:$C$257,Schedule_2015!$B$2:$B$257),2,0))</f>
        <v>DEN</v>
      </c>
      <c r="BK1286" s="3">
        <f>VLOOKUP(BJ1286,Def!$A$2:$Z$34,23,0)</f>
        <v>83.2</v>
      </c>
      <c r="BL1286" s="3">
        <f>VLOOKUP(BJ1286,Def!$A$2:$Z$34,16,0)</f>
        <v>299.2</v>
      </c>
      <c r="BM1286" s="3">
        <f>VLOOKUP(BJ1286,Def!$A$2:$Z$34,17,0)</f>
        <v>8</v>
      </c>
      <c r="BN1286" s="3">
        <f>VLOOKUP(BJ1286,Def!$A$2:$Z$34,24,0)</f>
        <v>3</v>
      </c>
      <c r="BO1286" s="1">
        <f t="shared" ca="1" si="300"/>
        <v>0</v>
      </c>
      <c r="BP1286" s="1">
        <f t="shared" ca="1" si="301"/>
        <v>0</v>
      </c>
      <c r="BQ1286" s="1">
        <f t="shared" ca="1" si="302"/>
        <v>0</v>
      </c>
      <c r="BR1286" s="1">
        <f t="shared" ca="1" si="303"/>
        <v>0</v>
      </c>
      <c r="BS1286" s="1">
        <f t="shared" ca="1" si="304"/>
        <v>0</v>
      </c>
      <c r="BT1286" s="1">
        <f t="shared" ca="1" si="305"/>
        <v>0</v>
      </c>
      <c r="BU1286" s="1">
        <f t="shared" ca="1" si="306"/>
        <v>0</v>
      </c>
      <c r="BV1286" s="1">
        <f t="shared" ca="1" si="307"/>
        <v>0</v>
      </c>
      <c r="BW1286" s="1">
        <f t="shared" ca="1" si="308"/>
        <v>0</v>
      </c>
      <c r="BX1286" s="1">
        <f t="shared" ca="1" si="309"/>
        <v>0</v>
      </c>
      <c r="BY1286" s="1">
        <f t="shared" ca="1" si="310"/>
        <v>0</v>
      </c>
      <c r="BZ1286" s="1">
        <f t="shared" ca="1" si="311"/>
        <v>0</v>
      </c>
      <c r="CA1286" s="1">
        <f t="shared" ca="1" si="312"/>
        <v>0</v>
      </c>
      <c r="CB1286" s="1">
        <f t="shared" ca="1" si="313"/>
        <v>0</v>
      </c>
      <c r="CC1286" s="1">
        <f t="shared" ca="1" si="314"/>
        <v>0</v>
      </c>
    </row>
    <row r="1287" spans="1:81" hidden="1" x14ac:dyDescent="0.25">
      <c r="A1287" s="1" t="s">
        <v>2036</v>
      </c>
      <c r="B1287" s="1" t="s">
        <v>2037</v>
      </c>
      <c r="C1287" s="1" t="s">
        <v>135</v>
      </c>
      <c r="D1287" s="1" t="s">
        <v>2013</v>
      </c>
      <c r="E1287" s="1" t="s">
        <v>100</v>
      </c>
      <c r="F1287">
        <v>0</v>
      </c>
      <c r="G1287">
        <v>0</v>
      </c>
      <c r="H1287">
        <v>0</v>
      </c>
      <c r="I1287">
        <v>0</v>
      </c>
      <c r="J1287">
        <v>3</v>
      </c>
      <c r="BI1287" s="3">
        <v>4</v>
      </c>
      <c r="BJ1287" s="3" t="str">
        <f t="array" ref="BJ1287">IF(C1287="yes",VLOOKUP(BI1287&amp;D1287,CHOOSE({1,2},Schedule_2015!$A$2:$A$257&amp;Schedule_2015!$B$2:$B$257,Schedule_2015!$C$2:$C$257),2,0),VLOOKUP(BI1287&amp;D1287,CHOOSE({1,2},Schedule_2015!$A$2:$A$257&amp;Schedule_2015!$C$2:$C$257,Schedule_2015!$B$2:$B$257),2,0))</f>
        <v>DEN</v>
      </c>
      <c r="BK1287" s="3">
        <f>VLOOKUP(BJ1287,Def!$A$2:$Z$34,23,0)</f>
        <v>83.2</v>
      </c>
      <c r="BL1287" s="3">
        <f>VLOOKUP(BJ1287,Def!$A$2:$Z$34,16,0)</f>
        <v>299.2</v>
      </c>
      <c r="BM1287" s="3">
        <f>VLOOKUP(BJ1287,Def!$A$2:$Z$34,17,0)</f>
        <v>8</v>
      </c>
      <c r="BN1287" s="3">
        <f>VLOOKUP(BJ1287,Def!$A$2:$Z$34,24,0)</f>
        <v>3</v>
      </c>
      <c r="BO1287" s="1">
        <f t="shared" ca="1" si="300"/>
        <v>0</v>
      </c>
      <c r="BP1287" s="1">
        <f t="shared" ca="1" si="301"/>
        <v>0</v>
      </c>
      <c r="BQ1287" s="1">
        <f t="shared" ca="1" si="302"/>
        <v>0</v>
      </c>
      <c r="BR1287" s="1">
        <f t="shared" ca="1" si="303"/>
        <v>0</v>
      </c>
      <c r="BS1287" s="1">
        <f t="shared" ca="1" si="304"/>
        <v>0</v>
      </c>
      <c r="BT1287" s="1">
        <f t="shared" ca="1" si="305"/>
        <v>0</v>
      </c>
      <c r="BU1287" s="1">
        <f t="shared" ca="1" si="306"/>
        <v>0</v>
      </c>
      <c r="BV1287" s="1">
        <f t="shared" ca="1" si="307"/>
        <v>0</v>
      </c>
      <c r="BW1287" s="1">
        <f t="shared" ca="1" si="308"/>
        <v>0</v>
      </c>
      <c r="BX1287" s="1">
        <f t="shared" ca="1" si="309"/>
        <v>0</v>
      </c>
      <c r="BY1287" s="1">
        <f t="shared" ca="1" si="310"/>
        <v>0</v>
      </c>
      <c r="BZ1287" s="1">
        <f t="shared" ca="1" si="311"/>
        <v>0</v>
      </c>
      <c r="CA1287" s="1">
        <f t="shared" ca="1" si="312"/>
        <v>0</v>
      </c>
      <c r="CB1287" s="1">
        <f t="shared" ca="1" si="313"/>
        <v>0</v>
      </c>
      <c r="CC1287" s="1">
        <f t="shared" ca="1" si="314"/>
        <v>0</v>
      </c>
    </row>
    <row r="1288" spans="1:81" hidden="1" x14ac:dyDescent="0.25">
      <c r="A1288" s="1" t="s">
        <v>2038</v>
      </c>
      <c r="B1288" s="1" t="s">
        <v>2039</v>
      </c>
      <c r="C1288" s="1" t="s">
        <v>135</v>
      </c>
      <c r="D1288" s="1" t="s">
        <v>2013</v>
      </c>
      <c r="E1288" s="1" t="s">
        <v>290</v>
      </c>
      <c r="F1288">
        <v>0</v>
      </c>
      <c r="G1288">
        <v>0</v>
      </c>
      <c r="H1288">
        <v>0</v>
      </c>
      <c r="I1288">
        <v>0</v>
      </c>
      <c r="J1288">
        <v>3</v>
      </c>
      <c r="BI1288" s="3">
        <v>4</v>
      </c>
      <c r="BJ1288" s="3" t="str">
        <f t="array" ref="BJ1288">IF(C1288="yes",VLOOKUP(BI1288&amp;D1288,CHOOSE({1,2},Schedule_2015!$A$2:$A$257&amp;Schedule_2015!$B$2:$B$257,Schedule_2015!$C$2:$C$257),2,0),VLOOKUP(BI1288&amp;D1288,CHOOSE({1,2},Schedule_2015!$A$2:$A$257&amp;Schedule_2015!$C$2:$C$257,Schedule_2015!$B$2:$B$257),2,0))</f>
        <v>DEN</v>
      </c>
      <c r="BK1288" s="3">
        <f>VLOOKUP(BJ1288,Def!$A$2:$Z$34,23,0)</f>
        <v>83.2</v>
      </c>
      <c r="BL1288" s="3">
        <f>VLOOKUP(BJ1288,Def!$A$2:$Z$34,16,0)</f>
        <v>299.2</v>
      </c>
      <c r="BM1288" s="3">
        <f>VLOOKUP(BJ1288,Def!$A$2:$Z$34,17,0)</f>
        <v>8</v>
      </c>
      <c r="BN1288" s="3">
        <f>VLOOKUP(BJ1288,Def!$A$2:$Z$34,24,0)</f>
        <v>3</v>
      </c>
      <c r="BO1288" s="1">
        <f t="shared" ca="1" si="300"/>
        <v>0</v>
      </c>
      <c r="BP1288" s="1">
        <f t="shared" ca="1" si="301"/>
        <v>0</v>
      </c>
      <c r="BQ1288" s="1">
        <f t="shared" ca="1" si="302"/>
        <v>0</v>
      </c>
      <c r="BR1288" s="1">
        <f t="shared" ca="1" si="303"/>
        <v>0</v>
      </c>
      <c r="BS1288" s="1">
        <f t="shared" ca="1" si="304"/>
        <v>0</v>
      </c>
      <c r="BT1288" s="1">
        <f t="shared" ca="1" si="305"/>
        <v>0</v>
      </c>
      <c r="BU1288" s="1">
        <f t="shared" ca="1" si="306"/>
        <v>0</v>
      </c>
      <c r="BV1288" s="1">
        <f t="shared" ca="1" si="307"/>
        <v>0</v>
      </c>
      <c r="BW1288" s="1">
        <f t="shared" ca="1" si="308"/>
        <v>0</v>
      </c>
      <c r="BX1288" s="1">
        <f t="shared" ca="1" si="309"/>
        <v>0</v>
      </c>
      <c r="BY1288" s="1">
        <f t="shared" ca="1" si="310"/>
        <v>0</v>
      </c>
      <c r="BZ1288" s="1">
        <f t="shared" ca="1" si="311"/>
        <v>0</v>
      </c>
      <c r="CA1288" s="1">
        <f t="shared" ca="1" si="312"/>
        <v>0</v>
      </c>
      <c r="CB1288" s="1">
        <f t="shared" ca="1" si="313"/>
        <v>0</v>
      </c>
      <c r="CC1288" s="1">
        <f t="shared" ca="1" si="314"/>
        <v>0</v>
      </c>
    </row>
    <row r="1289" spans="1:81" hidden="1" x14ac:dyDescent="0.25">
      <c r="A1289" s="1" t="s">
        <v>2040</v>
      </c>
      <c r="B1289" s="1" t="s">
        <v>2041</v>
      </c>
      <c r="C1289" s="1" t="s">
        <v>135</v>
      </c>
      <c r="D1289" s="1" t="s">
        <v>2013</v>
      </c>
      <c r="E1289" s="1" t="s">
        <v>118</v>
      </c>
      <c r="F1289">
        <v>1</v>
      </c>
      <c r="G1289">
        <v>0</v>
      </c>
      <c r="H1289">
        <v>1</v>
      </c>
      <c r="I1289">
        <v>0</v>
      </c>
      <c r="J1289">
        <v>1</v>
      </c>
      <c r="BI1289" s="3">
        <v>4</v>
      </c>
      <c r="BJ1289" s="3" t="str">
        <f t="array" ref="BJ1289">IF(C1289="yes",VLOOKUP(BI1289&amp;D1289,CHOOSE({1,2},Schedule_2015!$A$2:$A$257&amp;Schedule_2015!$B$2:$B$257,Schedule_2015!$C$2:$C$257),2,0),VLOOKUP(BI1289&amp;D1289,CHOOSE({1,2},Schedule_2015!$A$2:$A$257&amp;Schedule_2015!$C$2:$C$257,Schedule_2015!$B$2:$B$257),2,0))</f>
        <v>DEN</v>
      </c>
      <c r="BK1289" s="3">
        <f>VLOOKUP(BJ1289,Def!$A$2:$Z$34,23,0)</f>
        <v>83.2</v>
      </c>
      <c r="BL1289" s="3">
        <f>VLOOKUP(BJ1289,Def!$A$2:$Z$34,16,0)</f>
        <v>299.2</v>
      </c>
      <c r="BM1289" s="3">
        <f>VLOOKUP(BJ1289,Def!$A$2:$Z$34,17,0)</f>
        <v>8</v>
      </c>
      <c r="BN1289" s="3">
        <f>VLOOKUP(BJ1289,Def!$A$2:$Z$34,24,0)</f>
        <v>3</v>
      </c>
      <c r="BO1289" s="1">
        <f t="shared" ca="1" si="300"/>
        <v>0</v>
      </c>
      <c r="BP1289" s="1">
        <f t="shared" ca="1" si="301"/>
        <v>0</v>
      </c>
      <c r="BQ1289" s="1">
        <f t="shared" ca="1" si="302"/>
        <v>0</v>
      </c>
      <c r="BR1289" s="1">
        <f t="shared" ca="1" si="303"/>
        <v>0</v>
      </c>
      <c r="BS1289" s="1">
        <f t="shared" ca="1" si="304"/>
        <v>0</v>
      </c>
      <c r="BT1289" s="1">
        <f t="shared" ca="1" si="305"/>
        <v>0</v>
      </c>
      <c r="BU1289" s="1">
        <f t="shared" ca="1" si="306"/>
        <v>0</v>
      </c>
      <c r="BV1289" s="1">
        <f t="shared" ca="1" si="307"/>
        <v>0</v>
      </c>
      <c r="BW1289" s="1">
        <f t="shared" ca="1" si="308"/>
        <v>0</v>
      </c>
      <c r="BX1289" s="1">
        <f t="shared" ca="1" si="309"/>
        <v>0</v>
      </c>
      <c r="BY1289" s="1">
        <f t="shared" ca="1" si="310"/>
        <v>0</v>
      </c>
      <c r="BZ1289" s="1">
        <f t="shared" ca="1" si="311"/>
        <v>0</v>
      </c>
      <c r="CA1289" s="1">
        <f t="shared" ca="1" si="312"/>
        <v>0</v>
      </c>
      <c r="CB1289" s="1">
        <f t="shared" ca="1" si="313"/>
        <v>0</v>
      </c>
      <c r="CC1289" s="1">
        <f t="shared" ca="1" si="314"/>
        <v>0</v>
      </c>
    </row>
    <row r="1290" spans="1:81" hidden="1" x14ac:dyDescent="0.25">
      <c r="A1290" s="1" t="s">
        <v>2042</v>
      </c>
      <c r="B1290" s="1" t="s">
        <v>2043</v>
      </c>
      <c r="C1290" s="1" t="s">
        <v>135</v>
      </c>
      <c r="D1290" s="1" t="s">
        <v>2013</v>
      </c>
      <c r="E1290" s="1" t="s">
        <v>115</v>
      </c>
      <c r="F1290">
        <v>0</v>
      </c>
      <c r="G1290">
        <v>0</v>
      </c>
      <c r="H1290">
        <v>0</v>
      </c>
      <c r="I1290">
        <v>1</v>
      </c>
      <c r="J1290">
        <v>4</v>
      </c>
      <c r="BI1290" s="3">
        <v>4</v>
      </c>
      <c r="BJ1290" s="3" t="str">
        <f t="array" ref="BJ1290">IF(C1290="yes",VLOOKUP(BI1290&amp;D1290,CHOOSE({1,2},Schedule_2015!$A$2:$A$257&amp;Schedule_2015!$B$2:$B$257,Schedule_2015!$C$2:$C$257),2,0),VLOOKUP(BI1290&amp;D1290,CHOOSE({1,2},Schedule_2015!$A$2:$A$257&amp;Schedule_2015!$C$2:$C$257,Schedule_2015!$B$2:$B$257),2,0))</f>
        <v>DEN</v>
      </c>
      <c r="BK1290" s="3">
        <f>VLOOKUP(BJ1290,Def!$A$2:$Z$34,23,0)</f>
        <v>83.2</v>
      </c>
      <c r="BL1290" s="3">
        <f>VLOOKUP(BJ1290,Def!$A$2:$Z$34,16,0)</f>
        <v>299.2</v>
      </c>
      <c r="BM1290" s="3">
        <f>VLOOKUP(BJ1290,Def!$A$2:$Z$34,17,0)</f>
        <v>8</v>
      </c>
      <c r="BN1290" s="3">
        <f>VLOOKUP(BJ1290,Def!$A$2:$Z$34,24,0)</f>
        <v>3</v>
      </c>
      <c r="BO1290" s="1">
        <f t="shared" ca="1" si="300"/>
        <v>0</v>
      </c>
      <c r="BP1290" s="1">
        <f t="shared" ca="1" si="301"/>
        <v>0</v>
      </c>
      <c r="BQ1290" s="1">
        <f t="shared" ca="1" si="302"/>
        <v>0</v>
      </c>
      <c r="BR1290" s="1">
        <f t="shared" ca="1" si="303"/>
        <v>0</v>
      </c>
      <c r="BS1290" s="1">
        <f t="shared" ca="1" si="304"/>
        <v>0</v>
      </c>
      <c r="BT1290" s="1">
        <f t="shared" ca="1" si="305"/>
        <v>0</v>
      </c>
      <c r="BU1290" s="1">
        <f t="shared" ca="1" si="306"/>
        <v>0</v>
      </c>
      <c r="BV1290" s="1">
        <f t="shared" ca="1" si="307"/>
        <v>0</v>
      </c>
      <c r="BW1290" s="1">
        <f t="shared" ca="1" si="308"/>
        <v>0</v>
      </c>
      <c r="BX1290" s="1">
        <f t="shared" ca="1" si="309"/>
        <v>0</v>
      </c>
      <c r="BY1290" s="1">
        <f t="shared" ca="1" si="310"/>
        <v>0</v>
      </c>
      <c r="BZ1290" s="1">
        <f t="shared" ca="1" si="311"/>
        <v>0</v>
      </c>
      <c r="CA1290" s="1">
        <f t="shared" ca="1" si="312"/>
        <v>0</v>
      </c>
      <c r="CB1290" s="1">
        <f t="shared" ca="1" si="313"/>
        <v>0</v>
      </c>
      <c r="CC1290" s="1">
        <f t="shared" ca="1" si="314"/>
        <v>0</v>
      </c>
    </row>
    <row r="1291" spans="1:81" hidden="1" x14ac:dyDescent="0.25">
      <c r="A1291" s="1" t="s">
        <v>2044</v>
      </c>
      <c r="B1291" s="1" t="s">
        <v>2045</v>
      </c>
      <c r="C1291" s="1" t="s">
        <v>135</v>
      </c>
      <c r="D1291" s="1" t="s">
        <v>2013</v>
      </c>
      <c r="E1291" s="1" t="s">
        <v>112</v>
      </c>
      <c r="F1291">
        <v>0</v>
      </c>
      <c r="G1291">
        <v>0</v>
      </c>
      <c r="H1291">
        <v>0</v>
      </c>
      <c r="I1291">
        <v>0</v>
      </c>
      <c r="J1291">
        <v>1</v>
      </c>
      <c r="BI1291" s="3">
        <v>4</v>
      </c>
      <c r="BJ1291" s="3" t="str">
        <f t="array" ref="BJ1291">IF(C1291="yes",VLOOKUP(BI1291&amp;D1291,CHOOSE({1,2},Schedule_2015!$A$2:$A$257&amp;Schedule_2015!$B$2:$B$257,Schedule_2015!$C$2:$C$257),2,0),VLOOKUP(BI1291&amp;D1291,CHOOSE({1,2},Schedule_2015!$A$2:$A$257&amp;Schedule_2015!$C$2:$C$257,Schedule_2015!$B$2:$B$257),2,0))</f>
        <v>DEN</v>
      </c>
      <c r="BK1291" s="3">
        <f>VLOOKUP(BJ1291,Def!$A$2:$Z$34,23,0)</f>
        <v>83.2</v>
      </c>
      <c r="BL1291" s="3">
        <f>VLOOKUP(BJ1291,Def!$A$2:$Z$34,16,0)</f>
        <v>299.2</v>
      </c>
      <c r="BM1291" s="3">
        <f>VLOOKUP(BJ1291,Def!$A$2:$Z$34,17,0)</f>
        <v>8</v>
      </c>
      <c r="BN1291" s="3">
        <f>VLOOKUP(BJ1291,Def!$A$2:$Z$34,24,0)</f>
        <v>3</v>
      </c>
      <c r="BO1291" s="1">
        <f t="shared" ca="1" si="300"/>
        <v>0</v>
      </c>
      <c r="BP1291" s="1">
        <f t="shared" ca="1" si="301"/>
        <v>0</v>
      </c>
      <c r="BQ1291" s="1">
        <f t="shared" ca="1" si="302"/>
        <v>0</v>
      </c>
      <c r="BR1291" s="1">
        <f t="shared" ca="1" si="303"/>
        <v>0</v>
      </c>
      <c r="BS1291" s="1">
        <f t="shared" ca="1" si="304"/>
        <v>0</v>
      </c>
      <c r="BT1291" s="1">
        <f t="shared" ca="1" si="305"/>
        <v>0</v>
      </c>
      <c r="BU1291" s="1">
        <f t="shared" ca="1" si="306"/>
        <v>0</v>
      </c>
      <c r="BV1291" s="1">
        <f t="shared" ca="1" si="307"/>
        <v>0</v>
      </c>
      <c r="BW1291" s="1">
        <f t="shared" ca="1" si="308"/>
        <v>0</v>
      </c>
      <c r="BX1291" s="1">
        <f t="shared" ca="1" si="309"/>
        <v>0</v>
      </c>
      <c r="BY1291" s="1">
        <f t="shared" ca="1" si="310"/>
        <v>0</v>
      </c>
      <c r="BZ1291" s="1">
        <f t="shared" ca="1" si="311"/>
        <v>0</v>
      </c>
      <c r="CA1291" s="1">
        <f t="shared" ca="1" si="312"/>
        <v>0</v>
      </c>
      <c r="CB1291" s="1">
        <f t="shared" ca="1" si="313"/>
        <v>0</v>
      </c>
      <c r="CC1291" s="1">
        <f t="shared" ca="1" si="314"/>
        <v>0</v>
      </c>
    </row>
    <row r="1292" spans="1:81" hidden="1" x14ac:dyDescent="0.25">
      <c r="A1292" s="1" t="s">
        <v>2046</v>
      </c>
      <c r="B1292" s="1" t="s">
        <v>2047</v>
      </c>
      <c r="C1292" s="1" t="s">
        <v>135</v>
      </c>
      <c r="D1292" s="1" t="s">
        <v>2013</v>
      </c>
      <c r="E1292" s="1" t="s">
        <v>94</v>
      </c>
      <c r="F1292">
        <v>0</v>
      </c>
      <c r="G1292">
        <v>0</v>
      </c>
      <c r="H1292">
        <v>0</v>
      </c>
      <c r="I1292">
        <v>1</v>
      </c>
      <c r="J1292">
        <v>1</v>
      </c>
      <c r="BI1292" s="3">
        <v>4</v>
      </c>
      <c r="BJ1292" s="3" t="str">
        <f t="array" ref="BJ1292">IF(C1292="yes",VLOOKUP(BI1292&amp;D1292,CHOOSE({1,2},Schedule_2015!$A$2:$A$257&amp;Schedule_2015!$B$2:$B$257,Schedule_2015!$C$2:$C$257),2,0),VLOOKUP(BI1292&amp;D1292,CHOOSE({1,2},Schedule_2015!$A$2:$A$257&amp;Schedule_2015!$C$2:$C$257,Schedule_2015!$B$2:$B$257),2,0))</f>
        <v>DEN</v>
      </c>
      <c r="BK1292" s="3">
        <f>VLOOKUP(BJ1292,Def!$A$2:$Z$34,23,0)</f>
        <v>83.2</v>
      </c>
      <c r="BL1292" s="3">
        <f>VLOOKUP(BJ1292,Def!$A$2:$Z$34,16,0)</f>
        <v>299.2</v>
      </c>
      <c r="BM1292" s="3">
        <f>VLOOKUP(BJ1292,Def!$A$2:$Z$34,17,0)</f>
        <v>8</v>
      </c>
      <c r="BN1292" s="3">
        <f>VLOOKUP(BJ1292,Def!$A$2:$Z$34,24,0)</f>
        <v>3</v>
      </c>
      <c r="BO1292" s="1">
        <f t="shared" ca="1" si="300"/>
        <v>0</v>
      </c>
      <c r="BP1292" s="1">
        <f t="shared" ca="1" si="301"/>
        <v>0</v>
      </c>
      <c r="BQ1292" s="1">
        <f t="shared" ca="1" si="302"/>
        <v>0</v>
      </c>
      <c r="BR1292" s="1">
        <f t="shared" ca="1" si="303"/>
        <v>0</v>
      </c>
      <c r="BS1292" s="1">
        <f t="shared" ca="1" si="304"/>
        <v>0</v>
      </c>
      <c r="BT1292" s="1">
        <f t="shared" ca="1" si="305"/>
        <v>0</v>
      </c>
      <c r="BU1292" s="1">
        <f t="shared" ca="1" si="306"/>
        <v>0</v>
      </c>
      <c r="BV1292" s="1">
        <f t="shared" ca="1" si="307"/>
        <v>0</v>
      </c>
      <c r="BW1292" s="1">
        <f t="shared" ca="1" si="308"/>
        <v>0</v>
      </c>
      <c r="BX1292" s="1">
        <f t="shared" ca="1" si="309"/>
        <v>0</v>
      </c>
      <c r="BY1292" s="1">
        <f t="shared" ca="1" si="310"/>
        <v>0</v>
      </c>
      <c r="BZ1292" s="1">
        <f t="shared" ca="1" si="311"/>
        <v>0</v>
      </c>
      <c r="CA1292" s="1">
        <f t="shared" ca="1" si="312"/>
        <v>0</v>
      </c>
      <c r="CB1292" s="1">
        <f t="shared" ca="1" si="313"/>
        <v>0</v>
      </c>
      <c r="CC1292" s="1">
        <f t="shared" ca="1" si="314"/>
        <v>0</v>
      </c>
    </row>
    <row r="1293" spans="1:81" hidden="1" x14ac:dyDescent="0.25">
      <c r="A1293" s="1" t="s">
        <v>2048</v>
      </c>
      <c r="B1293" s="1" t="s">
        <v>2049</v>
      </c>
      <c r="C1293" s="1" t="s">
        <v>135</v>
      </c>
      <c r="D1293" s="1" t="s">
        <v>2013</v>
      </c>
      <c r="E1293" s="1" t="s">
        <v>105</v>
      </c>
      <c r="F1293">
        <v>1</v>
      </c>
      <c r="G1293">
        <v>0</v>
      </c>
      <c r="H1293">
        <v>1</v>
      </c>
      <c r="I1293">
        <v>0</v>
      </c>
      <c r="J1293">
        <v>5</v>
      </c>
      <c r="BI1293" s="3">
        <v>4</v>
      </c>
      <c r="BJ1293" s="3" t="str">
        <f t="array" ref="BJ1293">IF(C1293="yes",VLOOKUP(BI1293&amp;D1293,CHOOSE({1,2},Schedule_2015!$A$2:$A$257&amp;Schedule_2015!$B$2:$B$257,Schedule_2015!$C$2:$C$257),2,0),VLOOKUP(BI1293&amp;D1293,CHOOSE({1,2},Schedule_2015!$A$2:$A$257&amp;Schedule_2015!$C$2:$C$257,Schedule_2015!$B$2:$B$257),2,0))</f>
        <v>DEN</v>
      </c>
      <c r="BK1293" s="3">
        <f>VLOOKUP(BJ1293,Def!$A$2:$Z$34,23,0)</f>
        <v>83.2</v>
      </c>
      <c r="BL1293" s="3">
        <f>VLOOKUP(BJ1293,Def!$A$2:$Z$34,16,0)</f>
        <v>299.2</v>
      </c>
      <c r="BM1293" s="3">
        <f>VLOOKUP(BJ1293,Def!$A$2:$Z$34,17,0)</f>
        <v>8</v>
      </c>
      <c r="BN1293" s="3">
        <f>VLOOKUP(BJ1293,Def!$A$2:$Z$34,24,0)</f>
        <v>3</v>
      </c>
      <c r="BO1293" s="1">
        <f t="shared" ca="1" si="300"/>
        <v>0</v>
      </c>
      <c r="BP1293" s="1">
        <f t="shared" ca="1" si="301"/>
        <v>0</v>
      </c>
      <c r="BQ1293" s="1">
        <f t="shared" ca="1" si="302"/>
        <v>0</v>
      </c>
      <c r="BR1293" s="1">
        <f t="shared" ca="1" si="303"/>
        <v>0</v>
      </c>
      <c r="BS1293" s="1">
        <f t="shared" ca="1" si="304"/>
        <v>0</v>
      </c>
      <c r="BT1293" s="1">
        <f t="shared" ca="1" si="305"/>
        <v>0</v>
      </c>
      <c r="BU1293" s="1">
        <f t="shared" ca="1" si="306"/>
        <v>0</v>
      </c>
      <c r="BV1293" s="1">
        <f t="shared" ca="1" si="307"/>
        <v>0</v>
      </c>
      <c r="BW1293" s="1">
        <f t="shared" ca="1" si="308"/>
        <v>0</v>
      </c>
      <c r="BX1293" s="1">
        <f t="shared" ca="1" si="309"/>
        <v>0</v>
      </c>
      <c r="BY1293" s="1">
        <f t="shared" ca="1" si="310"/>
        <v>0</v>
      </c>
      <c r="BZ1293" s="1">
        <f t="shared" ca="1" si="311"/>
        <v>0</v>
      </c>
      <c r="CA1293" s="1">
        <f t="shared" ca="1" si="312"/>
        <v>0</v>
      </c>
      <c r="CB1293" s="1">
        <f t="shared" ca="1" si="313"/>
        <v>0</v>
      </c>
      <c r="CC1293" s="1">
        <f t="shared" ca="1" si="314"/>
        <v>0</v>
      </c>
    </row>
    <row r="1294" spans="1:81" hidden="1" x14ac:dyDescent="0.25">
      <c r="A1294" s="1" t="s">
        <v>1051</v>
      </c>
      <c r="B1294" s="1" t="s">
        <v>2050</v>
      </c>
      <c r="C1294" s="1" t="s">
        <v>135</v>
      </c>
      <c r="D1294" s="1" t="s">
        <v>2013</v>
      </c>
      <c r="E1294" s="1" t="s">
        <v>112</v>
      </c>
      <c r="F1294">
        <v>1</v>
      </c>
      <c r="G1294">
        <v>0</v>
      </c>
      <c r="H1294">
        <v>0</v>
      </c>
      <c r="I1294">
        <v>0</v>
      </c>
      <c r="J1294">
        <v>1</v>
      </c>
      <c r="BI1294" s="3">
        <v>4</v>
      </c>
      <c r="BJ1294" s="3" t="str">
        <f t="array" ref="BJ1294">IF(C1294="yes",VLOOKUP(BI1294&amp;D1294,CHOOSE({1,2},Schedule_2015!$A$2:$A$257&amp;Schedule_2015!$B$2:$B$257,Schedule_2015!$C$2:$C$257),2,0),VLOOKUP(BI1294&amp;D1294,CHOOSE({1,2},Schedule_2015!$A$2:$A$257&amp;Schedule_2015!$C$2:$C$257,Schedule_2015!$B$2:$B$257),2,0))</f>
        <v>DEN</v>
      </c>
      <c r="BK1294" s="3">
        <f>VLOOKUP(BJ1294,Def!$A$2:$Z$34,23,0)</f>
        <v>83.2</v>
      </c>
      <c r="BL1294" s="3">
        <f>VLOOKUP(BJ1294,Def!$A$2:$Z$34,16,0)</f>
        <v>299.2</v>
      </c>
      <c r="BM1294" s="3">
        <f>VLOOKUP(BJ1294,Def!$A$2:$Z$34,17,0)</f>
        <v>8</v>
      </c>
      <c r="BN1294" s="3">
        <f>VLOOKUP(BJ1294,Def!$A$2:$Z$34,24,0)</f>
        <v>3</v>
      </c>
      <c r="BO1294" s="1">
        <f t="shared" ca="1" si="300"/>
        <v>0</v>
      </c>
      <c r="BP1294" s="1">
        <f t="shared" ca="1" si="301"/>
        <v>0</v>
      </c>
      <c r="BQ1294" s="1">
        <f t="shared" ca="1" si="302"/>
        <v>0</v>
      </c>
      <c r="BR1294" s="1">
        <f t="shared" ca="1" si="303"/>
        <v>0</v>
      </c>
      <c r="BS1294" s="1">
        <f t="shared" ca="1" si="304"/>
        <v>0</v>
      </c>
      <c r="BT1294" s="1">
        <f t="shared" ca="1" si="305"/>
        <v>0</v>
      </c>
      <c r="BU1294" s="1">
        <f t="shared" ca="1" si="306"/>
        <v>0</v>
      </c>
      <c r="BV1294" s="1">
        <f t="shared" ca="1" si="307"/>
        <v>0</v>
      </c>
      <c r="BW1294" s="1">
        <f t="shared" ca="1" si="308"/>
        <v>0</v>
      </c>
      <c r="BX1294" s="1">
        <f t="shared" ca="1" si="309"/>
        <v>0</v>
      </c>
      <c r="BY1294" s="1">
        <f t="shared" ca="1" si="310"/>
        <v>0</v>
      </c>
      <c r="BZ1294" s="1">
        <f t="shared" ca="1" si="311"/>
        <v>0</v>
      </c>
      <c r="CA1294" s="1">
        <f t="shared" ca="1" si="312"/>
        <v>0</v>
      </c>
      <c r="CB1294" s="1">
        <f t="shared" ca="1" si="313"/>
        <v>0</v>
      </c>
      <c r="CC1294" s="1">
        <f t="shared" ca="1" si="314"/>
        <v>0</v>
      </c>
    </row>
    <row r="1295" spans="1:81" hidden="1" x14ac:dyDescent="0.25">
      <c r="A1295" s="1" t="s">
        <v>2051</v>
      </c>
      <c r="B1295" s="1" t="s">
        <v>2052</v>
      </c>
      <c r="C1295" s="1" t="s">
        <v>135</v>
      </c>
      <c r="D1295" s="1" t="s">
        <v>2013</v>
      </c>
      <c r="E1295" s="1" t="s">
        <v>105</v>
      </c>
      <c r="F1295">
        <v>0</v>
      </c>
      <c r="G1295">
        <v>0</v>
      </c>
      <c r="H1295">
        <v>0</v>
      </c>
      <c r="I1295">
        <v>0</v>
      </c>
      <c r="J1295">
        <v>1</v>
      </c>
      <c r="BI1295" s="3">
        <v>4</v>
      </c>
      <c r="BJ1295" s="3" t="str">
        <f t="array" ref="BJ1295">IF(C1295="yes",VLOOKUP(BI1295&amp;D1295,CHOOSE({1,2},Schedule_2015!$A$2:$A$257&amp;Schedule_2015!$B$2:$B$257,Schedule_2015!$C$2:$C$257),2,0),VLOOKUP(BI1295&amp;D1295,CHOOSE({1,2},Schedule_2015!$A$2:$A$257&amp;Schedule_2015!$C$2:$C$257,Schedule_2015!$B$2:$B$257),2,0))</f>
        <v>DEN</v>
      </c>
      <c r="BK1295" s="3">
        <f>VLOOKUP(BJ1295,Def!$A$2:$Z$34,23,0)</f>
        <v>83.2</v>
      </c>
      <c r="BL1295" s="3">
        <f>VLOOKUP(BJ1295,Def!$A$2:$Z$34,16,0)</f>
        <v>299.2</v>
      </c>
      <c r="BM1295" s="3">
        <f>VLOOKUP(BJ1295,Def!$A$2:$Z$34,17,0)</f>
        <v>8</v>
      </c>
      <c r="BN1295" s="3">
        <f>VLOOKUP(BJ1295,Def!$A$2:$Z$34,24,0)</f>
        <v>3</v>
      </c>
      <c r="BO1295" s="1">
        <f t="shared" ca="1" si="300"/>
        <v>0</v>
      </c>
      <c r="BP1295" s="1">
        <f t="shared" ca="1" si="301"/>
        <v>0</v>
      </c>
      <c r="BQ1295" s="1">
        <f t="shared" ca="1" si="302"/>
        <v>0</v>
      </c>
      <c r="BR1295" s="1">
        <f t="shared" ca="1" si="303"/>
        <v>0</v>
      </c>
      <c r="BS1295" s="1">
        <f t="shared" ca="1" si="304"/>
        <v>0</v>
      </c>
      <c r="BT1295" s="1">
        <f t="shared" ca="1" si="305"/>
        <v>0</v>
      </c>
      <c r="BU1295" s="1">
        <f t="shared" ca="1" si="306"/>
        <v>0</v>
      </c>
      <c r="BV1295" s="1">
        <f t="shared" ca="1" si="307"/>
        <v>0</v>
      </c>
      <c r="BW1295" s="1">
        <f t="shared" ca="1" si="308"/>
        <v>0</v>
      </c>
      <c r="BX1295" s="1">
        <f t="shared" ca="1" si="309"/>
        <v>0</v>
      </c>
      <c r="BY1295" s="1">
        <f t="shared" ca="1" si="310"/>
        <v>0</v>
      </c>
      <c r="BZ1295" s="1">
        <f t="shared" ca="1" si="311"/>
        <v>0</v>
      </c>
      <c r="CA1295" s="1">
        <f t="shared" ca="1" si="312"/>
        <v>0</v>
      </c>
      <c r="CB1295" s="1">
        <f t="shared" ca="1" si="313"/>
        <v>0</v>
      </c>
      <c r="CC1295" s="1">
        <f t="shared" ca="1" si="314"/>
        <v>0</v>
      </c>
    </row>
    <row r="1296" spans="1:81" hidden="1" x14ac:dyDescent="0.25">
      <c r="A1296" s="1" t="s">
        <v>2053</v>
      </c>
      <c r="B1296" s="1" t="s">
        <v>2054</v>
      </c>
      <c r="C1296" s="1" t="s">
        <v>135</v>
      </c>
      <c r="D1296" s="1" t="s">
        <v>2013</v>
      </c>
      <c r="E1296" s="1" t="s">
        <v>165</v>
      </c>
      <c r="F1296">
        <v>1</v>
      </c>
      <c r="G1296">
        <v>0</v>
      </c>
      <c r="H1296">
        <v>0</v>
      </c>
      <c r="I1296">
        <v>0</v>
      </c>
      <c r="J1296">
        <v>4</v>
      </c>
      <c r="BI1296" s="3">
        <v>4</v>
      </c>
      <c r="BJ1296" s="3" t="str">
        <f t="array" ref="BJ1296">IF(C1296="yes",VLOOKUP(BI1296&amp;D1296,CHOOSE({1,2},Schedule_2015!$A$2:$A$257&amp;Schedule_2015!$B$2:$B$257,Schedule_2015!$C$2:$C$257),2,0),VLOOKUP(BI1296&amp;D1296,CHOOSE({1,2},Schedule_2015!$A$2:$A$257&amp;Schedule_2015!$C$2:$C$257,Schedule_2015!$B$2:$B$257),2,0))</f>
        <v>DEN</v>
      </c>
      <c r="BK1296" s="3">
        <f>VLOOKUP(BJ1296,Def!$A$2:$Z$34,23,0)</f>
        <v>83.2</v>
      </c>
      <c r="BL1296" s="3">
        <f>VLOOKUP(BJ1296,Def!$A$2:$Z$34,16,0)</f>
        <v>299.2</v>
      </c>
      <c r="BM1296" s="3">
        <f>VLOOKUP(BJ1296,Def!$A$2:$Z$34,17,0)</f>
        <v>8</v>
      </c>
      <c r="BN1296" s="3">
        <f>VLOOKUP(BJ1296,Def!$A$2:$Z$34,24,0)</f>
        <v>3</v>
      </c>
      <c r="BO1296" s="1">
        <f t="shared" ca="1" si="300"/>
        <v>0</v>
      </c>
      <c r="BP1296" s="1">
        <f t="shared" ca="1" si="301"/>
        <v>0</v>
      </c>
      <c r="BQ1296" s="1">
        <f t="shared" ca="1" si="302"/>
        <v>0</v>
      </c>
      <c r="BR1296" s="1">
        <f t="shared" ca="1" si="303"/>
        <v>0</v>
      </c>
      <c r="BS1296" s="1">
        <f t="shared" ca="1" si="304"/>
        <v>0</v>
      </c>
      <c r="BT1296" s="1">
        <f t="shared" ca="1" si="305"/>
        <v>0</v>
      </c>
      <c r="BU1296" s="1">
        <f t="shared" ca="1" si="306"/>
        <v>0</v>
      </c>
      <c r="BV1296" s="1">
        <f t="shared" ca="1" si="307"/>
        <v>0</v>
      </c>
      <c r="BW1296" s="1">
        <f t="shared" ca="1" si="308"/>
        <v>0</v>
      </c>
      <c r="BX1296" s="1">
        <f t="shared" ca="1" si="309"/>
        <v>0</v>
      </c>
      <c r="BY1296" s="1">
        <f t="shared" ca="1" si="310"/>
        <v>0</v>
      </c>
      <c r="BZ1296" s="1">
        <f t="shared" ca="1" si="311"/>
        <v>0</v>
      </c>
      <c r="CA1296" s="1">
        <f t="shared" ca="1" si="312"/>
        <v>0</v>
      </c>
      <c r="CB1296" s="1">
        <f t="shared" ca="1" si="313"/>
        <v>0</v>
      </c>
      <c r="CC1296" s="1">
        <f t="shared" ca="1" si="314"/>
        <v>0</v>
      </c>
    </row>
    <row r="1297" spans="1:81" hidden="1" x14ac:dyDescent="0.25">
      <c r="A1297" s="1" t="s">
        <v>2055</v>
      </c>
      <c r="B1297" s="1" t="s">
        <v>2056</v>
      </c>
      <c r="C1297" s="1" t="s">
        <v>135</v>
      </c>
      <c r="D1297" s="1" t="s">
        <v>2013</v>
      </c>
      <c r="E1297" s="1" t="s">
        <v>100</v>
      </c>
      <c r="F1297">
        <v>0</v>
      </c>
      <c r="G1297">
        <v>0</v>
      </c>
      <c r="H1297">
        <v>0</v>
      </c>
      <c r="I1297">
        <v>0</v>
      </c>
      <c r="J1297">
        <v>4</v>
      </c>
      <c r="BI1297" s="3">
        <v>4</v>
      </c>
      <c r="BJ1297" s="3" t="str">
        <f t="array" ref="BJ1297">IF(C1297="yes",VLOOKUP(BI1297&amp;D1297,CHOOSE({1,2},Schedule_2015!$A$2:$A$257&amp;Schedule_2015!$B$2:$B$257,Schedule_2015!$C$2:$C$257),2,0),VLOOKUP(BI1297&amp;D1297,CHOOSE({1,2},Schedule_2015!$A$2:$A$257&amp;Schedule_2015!$C$2:$C$257,Schedule_2015!$B$2:$B$257),2,0))</f>
        <v>DEN</v>
      </c>
      <c r="BK1297" s="3">
        <f>VLOOKUP(BJ1297,Def!$A$2:$Z$34,23,0)</f>
        <v>83.2</v>
      </c>
      <c r="BL1297" s="3">
        <f>VLOOKUP(BJ1297,Def!$A$2:$Z$34,16,0)</f>
        <v>299.2</v>
      </c>
      <c r="BM1297" s="3">
        <f>VLOOKUP(BJ1297,Def!$A$2:$Z$34,17,0)</f>
        <v>8</v>
      </c>
      <c r="BN1297" s="3">
        <f>VLOOKUP(BJ1297,Def!$A$2:$Z$34,24,0)</f>
        <v>3</v>
      </c>
      <c r="BO1297" s="1">
        <f t="shared" ca="1" si="300"/>
        <v>0</v>
      </c>
      <c r="BP1297" s="1">
        <f t="shared" ca="1" si="301"/>
        <v>0</v>
      </c>
      <c r="BQ1297" s="1">
        <f t="shared" ca="1" si="302"/>
        <v>0</v>
      </c>
      <c r="BR1297" s="1">
        <f t="shared" ca="1" si="303"/>
        <v>0</v>
      </c>
      <c r="BS1297" s="1">
        <f t="shared" ca="1" si="304"/>
        <v>0</v>
      </c>
      <c r="BT1297" s="1">
        <f t="shared" ca="1" si="305"/>
        <v>0</v>
      </c>
      <c r="BU1297" s="1">
        <f t="shared" ca="1" si="306"/>
        <v>0</v>
      </c>
      <c r="BV1297" s="1">
        <f t="shared" ca="1" si="307"/>
        <v>0</v>
      </c>
      <c r="BW1297" s="1">
        <f t="shared" ca="1" si="308"/>
        <v>0</v>
      </c>
      <c r="BX1297" s="1">
        <f t="shared" ca="1" si="309"/>
        <v>0</v>
      </c>
      <c r="BY1297" s="1">
        <f t="shared" ca="1" si="310"/>
        <v>0</v>
      </c>
      <c r="BZ1297" s="1">
        <f t="shared" ca="1" si="311"/>
        <v>0</v>
      </c>
      <c r="CA1297" s="1">
        <f t="shared" ca="1" si="312"/>
        <v>0</v>
      </c>
      <c r="CB1297" s="1">
        <f t="shared" ca="1" si="313"/>
        <v>0</v>
      </c>
      <c r="CC1297" s="1">
        <f t="shared" ca="1" si="314"/>
        <v>0</v>
      </c>
    </row>
    <row r="1298" spans="1:81" hidden="1" x14ac:dyDescent="0.25">
      <c r="A1298" s="1" t="s">
        <v>2057</v>
      </c>
      <c r="B1298" s="1" t="s">
        <v>2058</v>
      </c>
      <c r="C1298" s="1" t="s">
        <v>135</v>
      </c>
      <c r="D1298" s="1" t="s">
        <v>2013</v>
      </c>
      <c r="E1298" s="1" t="s">
        <v>94</v>
      </c>
      <c r="F1298">
        <v>1</v>
      </c>
      <c r="G1298">
        <v>0</v>
      </c>
      <c r="H1298">
        <v>0</v>
      </c>
      <c r="I1298">
        <v>0</v>
      </c>
      <c r="J1298">
        <v>0</v>
      </c>
      <c r="BI1298" s="3">
        <v>4</v>
      </c>
      <c r="BJ1298" s="3" t="str">
        <f t="array" ref="BJ1298">IF(C1298="yes",VLOOKUP(BI1298&amp;D1298,CHOOSE({1,2},Schedule_2015!$A$2:$A$257&amp;Schedule_2015!$B$2:$B$257,Schedule_2015!$C$2:$C$257),2,0),VLOOKUP(BI1298&amp;D1298,CHOOSE({1,2},Schedule_2015!$A$2:$A$257&amp;Schedule_2015!$C$2:$C$257,Schedule_2015!$B$2:$B$257),2,0))</f>
        <v>DEN</v>
      </c>
      <c r="BK1298" s="3">
        <f>VLOOKUP(BJ1298,Def!$A$2:$Z$34,23,0)</f>
        <v>83.2</v>
      </c>
      <c r="BL1298" s="3">
        <f>VLOOKUP(BJ1298,Def!$A$2:$Z$34,16,0)</f>
        <v>299.2</v>
      </c>
      <c r="BM1298" s="3">
        <f>VLOOKUP(BJ1298,Def!$A$2:$Z$34,17,0)</f>
        <v>8</v>
      </c>
      <c r="BN1298" s="3">
        <f>VLOOKUP(BJ1298,Def!$A$2:$Z$34,24,0)</f>
        <v>3</v>
      </c>
      <c r="BO1298" s="1">
        <f t="shared" ca="1" si="300"/>
        <v>0</v>
      </c>
      <c r="BP1298" s="1">
        <f t="shared" ca="1" si="301"/>
        <v>0</v>
      </c>
      <c r="BQ1298" s="1">
        <f t="shared" ca="1" si="302"/>
        <v>0</v>
      </c>
      <c r="BR1298" s="1">
        <f t="shared" ca="1" si="303"/>
        <v>0</v>
      </c>
      <c r="BS1298" s="1">
        <f t="shared" ca="1" si="304"/>
        <v>0</v>
      </c>
      <c r="BT1298" s="1">
        <f t="shared" ca="1" si="305"/>
        <v>0</v>
      </c>
      <c r="BU1298" s="1">
        <f t="shared" ca="1" si="306"/>
        <v>0</v>
      </c>
      <c r="BV1298" s="1">
        <f t="shared" ca="1" si="307"/>
        <v>0</v>
      </c>
      <c r="BW1298" s="1">
        <f t="shared" ca="1" si="308"/>
        <v>0</v>
      </c>
      <c r="BX1298" s="1">
        <f t="shared" ca="1" si="309"/>
        <v>0</v>
      </c>
      <c r="BY1298" s="1">
        <f t="shared" ca="1" si="310"/>
        <v>0</v>
      </c>
      <c r="BZ1298" s="1">
        <f t="shared" ca="1" si="311"/>
        <v>0</v>
      </c>
      <c r="CA1298" s="1">
        <f t="shared" ca="1" si="312"/>
        <v>0</v>
      </c>
      <c r="CB1298" s="1">
        <f t="shared" ca="1" si="313"/>
        <v>0</v>
      </c>
      <c r="CC1298" s="1">
        <f t="shared" ca="1" si="314"/>
        <v>0</v>
      </c>
    </row>
    <row r="1299" spans="1:81" hidden="1" x14ac:dyDescent="0.25">
      <c r="A1299" s="1" t="s">
        <v>2059</v>
      </c>
      <c r="B1299" s="1" t="s">
        <v>2060</v>
      </c>
      <c r="C1299" s="1" t="s">
        <v>135</v>
      </c>
      <c r="D1299" s="1" t="s">
        <v>2013</v>
      </c>
      <c r="E1299" s="1" t="s">
        <v>94</v>
      </c>
      <c r="F1299">
        <v>0</v>
      </c>
      <c r="G1299">
        <v>0</v>
      </c>
      <c r="H1299">
        <v>0</v>
      </c>
      <c r="I1299">
        <v>0</v>
      </c>
      <c r="J1299">
        <v>1</v>
      </c>
      <c r="BI1299" s="3">
        <v>4</v>
      </c>
      <c r="BJ1299" s="3" t="str">
        <f t="array" ref="BJ1299">IF(C1299="yes",VLOOKUP(BI1299&amp;D1299,CHOOSE({1,2},Schedule_2015!$A$2:$A$257&amp;Schedule_2015!$B$2:$B$257,Schedule_2015!$C$2:$C$257),2,0),VLOOKUP(BI1299&amp;D1299,CHOOSE({1,2},Schedule_2015!$A$2:$A$257&amp;Schedule_2015!$C$2:$C$257,Schedule_2015!$B$2:$B$257),2,0))</f>
        <v>DEN</v>
      </c>
      <c r="BK1299" s="3">
        <f>VLOOKUP(BJ1299,Def!$A$2:$Z$34,23,0)</f>
        <v>83.2</v>
      </c>
      <c r="BL1299" s="3">
        <f>VLOOKUP(BJ1299,Def!$A$2:$Z$34,16,0)</f>
        <v>299.2</v>
      </c>
      <c r="BM1299" s="3">
        <f>VLOOKUP(BJ1299,Def!$A$2:$Z$34,17,0)</f>
        <v>8</v>
      </c>
      <c r="BN1299" s="3">
        <f>VLOOKUP(BJ1299,Def!$A$2:$Z$34,24,0)</f>
        <v>3</v>
      </c>
      <c r="BO1299" s="1">
        <f t="shared" ca="1" si="300"/>
        <v>0</v>
      </c>
      <c r="BP1299" s="1">
        <f t="shared" ca="1" si="301"/>
        <v>0</v>
      </c>
      <c r="BQ1299" s="1">
        <f t="shared" ca="1" si="302"/>
        <v>0</v>
      </c>
      <c r="BR1299" s="1">
        <f t="shared" ca="1" si="303"/>
        <v>0</v>
      </c>
      <c r="BS1299" s="1">
        <f t="shared" ca="1" si="304"/>
        <v>0</v>
      </c>
      <c r="BT1299" s="1">
        <f t="shared" ca="1" si="305"/>
        <v>0</v>
      </c>
      <c r="BU1299" s="1">
        <f t="shared" ca="1" si="306"/>
        <v>0</v>
      </c>
      <c r="BV1299" s="1">
        <f t="shared" ca="1" si="307"/>
        <v>0</v>
      </c>
      <c r="BW1299" s="1">
        <f t="shared" ca="1" si="308"/>
        <v>0</v>
      </c>
      <c r="BX1299" s="1">
        <f t="shared" ca="1" si="309"/>
        <v>0</v>
      </c>
      <c r="BY1299" s="1">
        <f t="shared" ca="1" si="310"/>
        <v>0</v>
      </c>
      <c r="BZ1299" s="1">
        <f t="shared" ca="1" si="311"/>
        <v>0</v>
      </c>
      <c r="CA1299" s="1">
        <f t="shared" ca="1" si="312"/>
        <v>0</v>
      </c>
      <c r="CB1299" s="1">
        <f t="shared" ca="1" si="313"/>
        <v>0</v>
      </c>
      <c r="CC1299" s="1">
        <f t="shared" ca="1" si="314"/>
        <v>0</v>
      </c>
    </row>
    <row r="1300" spans="1:81" hidden="1" x14ac:dyDescent="0.25">
      <c r="A1300" s="1" t="s">
        <v>2061</v>
      </c>
      <c r="B1300" s="1" t="s">
        <v>2062</v>
      </c>
      <c r="C1300" s="1" t="s">
        <v>135</v>
      </c>
      <c r="D1300" s="1" t="s">
        <v>2013</v>
      </c>
      <c r="E1300" s="1" t="s">
        <v>112</v>
      </c>
      <c r="F1300">
        <v>1</v>
      </c>
      <c r="G1300">
        <v>0</v>
      </c>
      <c r="H1300">
        <v>0</v>
      </c>
      <c r="I1300">
        <v>0</v>
      </c>
      <c r="J1300">
        <v>0</v>
      </c>
      <c r="BI1300" s="3">
        <v>4</v>
      </c>
      <c r="BJ1300" s="3" t="str">
        <f t="array" ref="BJ1300">IF(C1300="yes",VLOOKUP(BI1300&amp;D1300,CHOOSE({1,2},Schedule_2015!$A$2:$A$257&amp;Schedule_2015!$B$2:$B$257,Schedule_2015!$C$2:$C$257),2,0),VLOOKUP(BI1300&amp;D1300,CHOOSE({1,2},Schedule_2015!$A$2:$A$257&amp;Schedule_2015!$C$2:$C$257,Schedule_2015!$B$2:$B$257),2,0))</f>
        <v>DEN</v>
      </c>
      <c r="BK1300" s="3">
        <f>VLOOKUP(BJ1300,Def!$A$2:$Z$34,23,0)</f>
        <v>83.2</v>
      </c>
      <c r="BL1300" s="3">
        <f>VLOOKUP(BJ1300,Def!$A$2:$Z$34,16,0)</f>
        <v>299.2</v>
      </c>
      <c r="BM1300" s="3">
        <f>VLOOKUP(BJ1300,Def!$A$2:$Z$34,17,0)</f>
        <v>8</v>
      </c>
      <c r="BN1300" s="3">
        <f>VLOOKUP(BJ1300,Def!$A$2:$Z$34,24,0)</f>
        <v>3</v>
      </c>
      <c r="BO1300" s="1">
        <f t="shared" ca="1" si="300"/>
        <v>0</v>
      </c>
      <c r="BP1300" s="1">
        <f t="shared" ca="1" si="301"/>
        <v>0</v>
      </c>
      <c r="BQ1300" s="1">
        <f t="shared" ca="1" si="302"/>
        <v>0</v>
      </c>
      <c r="BR1300" s="1">
        <f t="shared" ca="1" si="303"/>
        <v>0</v>
      </c>
      <c r="BS1300" s="1">
        <f t="shared" ca="1" si="304"/>
        <v>0</v>
      </c>
      <c r="BT1300" s="1">
        <f t="shared" ca="1" si="305"/>
        <v>0</v>
      </c>
      <c r="BU1300" s="1">
        <f t="shared" ca="1" si="306"/>
        <v>0</v>
      </c>
      <c r="BV1300" s="1">
        <f t="shared" ca="1" si="307"/>
        <v>0</v>
      </c>
      <c r="BW1300" s="1">
        <f t="shared" ca="1" si="308"/>
        <v>0</v>
      </c>
      <c r="BX1300" s="1">
        <f t="shared" ca="1" si="309"/>
        <v>0</v>
      </c>
      <c r="BY1300" s="1">
        <f t="shared" ca="1" si="310"/>
        <v>0</v>
      </c>
      <c r="BZ1300" s="1">
        <f t="shared" ca="1" si="311"/>
        <v>0</v>
      </c>
      <c r="CA1300" s="1">
        <f t="shared" ca="1" si="312"/>
        <v>0</v>
      </c>
      <c r="CB1300" s="1">
        <f t="shared" ca="1" si="313"/>
        <v>0</v>
      </c>
      <c r="CC1300" s="1">
        <f t="shared" ca="1" si="314"/>
        <v>0</v>
      </c>
    </row>
    <row r="1301" spans="1:81" hidden="1" x14ac:dyDescent="0.25">
      <c r="A1301" s="1" t="s">
        <v>2063</v>
      </c>
      <c r="B1301" s="1" t="s">
        <v>2064</v>
      </c>
      <c r="C1301" s="1" t="s">
        <v>135</v>
      </c>
      <c r="D1301" s="1" t="s">
        <v>2013</v>
      </c>
      <c r="E1301" s="1" t="s">
        <v>100</v>
      </c>
      <c r="F1301">
        <v>0</v>
      </c>
      <c r="G1301">
        <v>0</v>
      </c>
      <c r="H1301">
        <v>0</v>
      </c>
      <c r="I1301">
        <v>0</v>
      </c>
      <c r="J1301">
        <v>4</v>
      </c>
      <c r="BI1301" s="3">
        <v>4</v>
      </c>
      <c r="BJ1301" s="3" t="str">
        <f t="array" ref="BJ1301">IF(C1301="yes",VLOOKUP(BI1301&amp;D1301,CHOOSE({1,2},Schedule_2015!$A$2:$A$257&amp;Schedule_2015!$B$2:$B$257,Schedule_2015!$C$2:$C$257),2,0),VLOOKUP(BI1301&amp;D1301,CHOOSE({1,2},Schedule_2015!$A$2:$A$257&amp;Schedule_2015!$C$2:$C$257,Schedule_2015!$B$2:$B$257),2,0))</f>
        <v>DEN</v>
      </c>
      <c r="BK1301" s="3">
        <f>VLOOKUP(BJ1301,Def!$A$2:$Z$34,23,0)</f>
        <v>83.2</v>
      </c>
      <c r="BL1301" s="3">
        <f>VLOOKUP(BJ1301,Def!$A$2:$Z$34,16,0)</f>
        <v>299.2</v>
      </c>
      <c r="BM1301" s="3">
        <f>VLOOKUP(BJ1301,Def!$A$2:$Z$34,17,0)</f>
        <v>8</v>
      </c>
      <c r="BN1301" s="3">
        <f>VLOOKUP(BJ1301,Def!$A$2:$Z$34,24,0)</f>
        <v>3</v>
      </c>
      <c r="BO1301" s="1">
        <f t="shared" ca="1" si="300"/>
        <v>0</v>
      </c>
      <c r="BP1301" s="1">
        <f t="shared" ca="1" si="301"/>
        <v>0</v>
      </c>
      <c r="BQ1301" s="1">
        <f t="shared" ca="1" si="302"/>
        <v>0</v>
      </c>
      <c r="BR1301" s="1">
        <f t="shared" ca="1" si="303"/>
        <v>0</v>
      </c>
      <c r="BS1301" s="1">
        <f t="shared" ca="1" si="304"/>
        <v>0</v>
      </c>
      <c r="BT1301" s="1">
        <f t="shared" ca="1" si="305"/>
        <v>0</v>
      </c>
      <c r="BU1301" s="1">
        <f t="shared" ca="1" si="306"/>
        <v>0</v>
      </c>
      <c r="BV1301" s="1">
        <f t="shared" ca="1" si="307"/>
        <v>0</v>
      </c>
      <c r="BW1301" s="1">
        <f t="shared" ca="1" si="308"/>
        <v>0</v>
      </c>
      <c r="BX1301" s="1">
        <f t="shared" ca="1" si="309"/>
        <v>0</v>
      </c>
      <c r="BY1301" s="1">
        <f t="shared" ca="1" si="310"/>
        <v>0</v>
      </c>
      <c r="BZ1301" s="1">
        <f t="shared" ca="1" si="311"/>
        <v>0</v>
      </c>
      <c r="CA1301" s="1">
        <f t="shared" ca="1" si="312"/>
        <v>0</v>
      </c>
      <c r="CB1301" s="1">
        <f t="shared" ca="1" si="313"/>
        <v>0</v>
      </c>
      <c r="CC1301" s="1">
        <f t="shared" ca="1" si="314"/>
        <v>0</v>
      </c>
    </row>
    <row r="1302" spans="1:81" hidden="1" x14ac:dyDescent="0.25">
      <c r="A1302" s="1" t="s">
        <v>2065</v>
      </c>
      <c r="B1302" s="1" t="s">
        <v>2066</v>
      </c>
      <c r="C1302" s="1" t="s">
        <v>135</v>
      </c>
      <c r="D1302" s="1" t="s">
        <v>2013</v>
      </c>
      <c r="E1302" s="1" t="s">
        <v>112</v>
      </c>
      <c r="F1302">
        <v>0</v>
      </c>
      <c r="G1302">
        <v>0</v>
      </c>
      <c r="H1302">
        <v>0</v>
      </c>
      <c r="I1302">
        <v>0</v>
      </c>
      <c r="J1302">
        <v>3</v>
      </c>
      <c r="BI1302" s="3">
        <v>4</v>
      </c>
      <c r="BJ1302" s="3" t="str">
        <f t="array" ref="BJ1302">IF(C1302="yes",VLOOKUP(BI1302&amp;D1302,CHOOSE({1,2},Schedule_2015!$A$2:$A$257&amp;Schedule_2015!$B$2:$B$257,Schedule_2015!$C$2:$C$257),2,0),VLOOKUP(BI1302&amp;D1302,CHOOSE({1,2},Schedule_2015!$A$2:$A$257&amp;Schedule_2015!$C$2:$C$257,Schedule_2015!$B$2:$B$257),2,0))</f>
        <v>DEN</v>
      </c>
      <c r="BK1302" s="3">
        <f>VLOOKUP(BJ1302,Def!$A$2:$Z$34,23,0)</f>
        <v>83.2</v>
      </c>
      <c r="BL1302" s="3">
        <f>VLOOKUP(BJ1302,Def!$A$2:$Z$34,16,0)</f>
        <v>299.2</v>
      </c>
      <c r="BM1302" s="3">
        <f>VLOOKUP(BJ1302,Def!$A$2:$Z$34,17,0)</f>
        <v>8</v>
      </c>
      <c r="BN1302" s="3">
        <f>VLOOKUP(BJ1302,Def!$A$2:$Z$34,24,0)</f>
        <v>3</v>
      </c>
      <c r="BO1302" s="1">
        <f t="shared" ca="1" si="300"/>
        <v>0</v>
      </c>
      <c r="BP1302" s="1">
        <f t="shared" ca="1" si="301"/>
        <v>0</v>
      </c>
      <c r="BQ1302" s="1">
        <f t="shared" ca="1" si="302"/>
        <v>0</v>
      </c>
      <c r="BR1302" s="1">
        <f t="shared" ca="1" si="303"/>
        <v>0</v>
      </c>
      <c r="BS1302" s="1">
        <f t="shared" ca="1" si="304"/>
        <v>0</v>
      </c>
      <c r="BT1302" s="1">
        <f t="shared" ca="1" si="305"/>
        <v>0</v>
      </c>
      <c r="BU1302" s="1">
        <f t="shared" ca="1" si="306"/>
        <v>0</v>
      </c>
      <c r="BV1302" s="1">
        <f t="shared" ca="1" si="307"/>
        <v>0</v>
      </c>
      <c r="BW1302" s="1">
        <f t="shared" ca="1" si="308"/>
        <v>0</v>
      </c>
      <c r="BX1302" s="1">
        <f t="shared" ca="1" si="309"/>
        <v>0</v>
      </c>
      <c r="BY1302" s="1">
        <f t="shared" ca="1" si="310"/>
        <v>0</v>
      </c>
      <c r="BZ1302" s="1">
        <f t="shared" ca="1" si="311"/>
        <v>0</v>
      </c>
      <c r="CA1302" s="1">
        <f t="shared" ca="1" si="312"/>
        <v>0</v>
      </c>
      <c r="CB1302" s="1">
        <f t="shared" ca="1" si="313"/>
        <v>0</v>
      </c>
      <c r="CC1302" s="1">
        <f t="shared" ca="1" si="314"/>
        <v>0</v>
      </c>
    </row>
    <row r="1303" spans="1:81" hidden="1" x14ac:dyDescent="0.25">
      <c r="A1303" s="1" t="s">
        <v>2118</v>
      </c>
      <c r="B1303" s="1" t="s">
        <v>2119</v>
      </c>
      <c r="C1303" s="1" t="s">
        <v>62</v>
      </c>
      <c r="D1303" s="1" t="s">
        <v>1067</v>
      </c>
      <c r="E1303" s="1" t="s">
        <v>100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BI1303" s="3">
        <v>3</v>
      </c>
      <c r="BJ1303" s="3" t="str">
        <f t="array" ref="BJ1303">IF(C1303="yes",VLOOKUP(BI1303&amp;D1303,CHOOSE({1,2},Schedule_2015!$A$2:$A$257&amp;Schedule_2015!$B$2:$B$257,Schedule_2015!$C$2:$C$257),2,0),VLOOKUP(BI1303&amp;D1303,CHOOSE({1,2},Schedule_2015!$A$2:$A$257&amp;Schedule_2015!$C$2:$C$257,Schedule_2015!$B$2:$B$257),2,0))</f>
        <v>DEN</v>
      </c>
      <c r="BK1303" s="3">
        <f>VLOOKUP(BJ1303,Def!$A$2:$Z$34,23,0)</f>
        <v>83.2</v>
      </c>
      <c r="BL1303" s="3">
        <f>VLOOKUP(BJ1303,Def!$A$2:$Z$34,16,0)</f>
        <v>299.2</v>
      </c>
      <c r="BM1303" s="3">
        <f>VLOOKUP(BJ1303,Def!$A$2:$Z$34,17,0)</f>
        <v>8</v>
      </c>
      <c r="BN1303" s="3">
        <f>VLOOKUP(BJ1303,Def!$A$2:$Z$34,24,0)</f>
        <v>3</v>
      </c>
      <c r="BO1303" s="1">
        <f t="shared" ca="1" si="300"/>
        <v>0</v>
      </c>
      <c r="BP1303" s="1">
        <f t="shared" ca="1" si="301"/>
        <v>0</v>
      </c>
      <c r="BQ1303" s="1">
        <f t="shared" ca="1" si="302"/>
        <v>0</v>
      </c>
      <c r="BR1303" s="1">
        <f t="shared" ca="1" si="303"/>
        <v>0</v>
      </c>
      <c r="BS1303" s="1">
        <f t="shared" ca="1" si="304"/>
        <v>0</v>
      </c>
      <c r="BT1303" s="1">
        <f t="shared" ca="1" si="305"/>
        <v>0</v>
      </c>
      <c r="BU1303" s="1">
        <f t="shared" ca="1" si="306"/>
        <v>0</v>
      </c>
      <c r="BV1303" s="1">
        <f t="shared" ca="1" si="307"/>
        <v>0</v>
      </c>
      <c r="BW1303" s="1">
        <f t="shared" ca="1" si="308"/>
        <v>0</v>
      </c>
      <c r="BX1303" s="1">
        <f t="shared" ca="1" si="309"/>
        <v>0</v>
      </c>
      <c r="BY1303" s="1">
        <f t="shared" ca="1" si="310"/>
        <v>0</v>
      </c>
      <c r="BZ1303" s="1">
        <f t="shared" ca="1" si="311"/>
        <v>0</v>
      </c>
      <c r="CA1303" s="1">
        <f t="shared" ca="1" si="312"/>
        <v>0</v>
      </c>
      <c r="CB1303" s="1">
        <f t="shared" ca="1" si="313"/>
        <v>0</v>
      </c>
      <c r="CC1303" s="1">
        <f t="shared" ca="1" si="314"/>
        <v>0</v>
      </c>
    </row>
    <row r="1304" spans="1:81" hidden="1" x14ac:dyDescent="0.25">
      <c r="A1304" s="1" t="s">
        <v>1094</v>
      </c>
      <c r="B1304" s="1" t="s">
        <v>1095</v>
      </c>
      <c r="C1304" s="1" t="s">
        <v>62</v>
      </c>
      <c r="D1304" s="1" t="s">
        <v>1067</v>
      </c>
      <c r="E1304" s="1" t="s">
        <v>91</v>
      </c>
      <c r="AK1304">
        <v>47</v>
      </c>
      <c r="AL1304">
        <v>1</v>
      </c>
      <c r="AM1304">
        <v>66</v>
      </c>
      <c r="AN1304">
        <v>5</v>
      </c>
      <c r="AO1304">
        <v>266</v>
      </c>
      <c r="BI1304" s="3">
        <v>3</v>
      </c>
      <c r="BJ1304" s="3" t="str">
        <f t="array" ref="BJ1304">IF(C1304="yes",VLOOKUP(BI1304&amp;D1304,CHOOSE({1,2},Schedule_2015!$A$2:$A$257&amp;Schedule_2015!$B$2:$B$257,Schedule_2015!$C$2:$C$257),2,0),VLOOKUP(BI1304&amp;D1304,CHOOSE({1,2},Schedule_2015!$A$2:$A$257&amp;Schedule_2015!$C$2:$C$257,Schedule_2015!$B$2:$B$257),2,0))</f>
        <v>DEN</v>
      </c>
      <c r="BK1304" s="3">
        <f>VLOOKUP(BJ1304,Def!$A$2:$Z$34,23,0)</f>
        <v>83.2</v>
      </c>
      <c r="BL1304" s="3">
        <f>VLOOKUP(BJ1304,Def!$A$2:$Z$34,16,0)</f>
        <v>299.2</v>
      </c>
      <c r="BM1304" s="3">
        <f>VLOOKUP(BJ1304,Def!$A$2:$Z$34,17,0)</f>
        <v>8</v>
      </c>
      <c r="BN1304" s="3">
        <f>VLOOKUP(BJ1304,Def!$A$2:$Z$34,24,0)</f>
        <v>3</v>
      </c>
      <c r="BO1304" s="1">
        <f t="shared" ca="1" si="300"/>
        <v>0</v>
      </c>
      <c r="BP1304" s="1">
        <f t="shared" ca="1" si="301"/>
        <v>0</v>
      </c>
      <c r="BQ1304" s="1">
        <f t="shared" ca="1" si="302"/>
        <v>0</v>
      </c>
      <c r="BR1304" s="1">
        <f t="shared" ca="1" si="303"/>
        <v>0</v>
      </c>
      <c r="BS1304" s="1">
        <f t="shared" ca="1" si="304"/>
        <v>0</v>
      </c>
      <c r="BT1304" s="1">
        <f t="shared" ca="1" si="305"/>
        <v>0</v>
      </c>
      <c r="BU1304" s="1">
        <f t="shared" ca="1" si="306"/>
        <v>0</v>
      </c>
      <c r="BV1304" s="1">
        <f t="shared" ca="1" si="307"/>
        <v>0</v>
      </c>
      <c r="BW1304" s="1">
        <f t="shared" ca="1" si="308"/>
        <v>0</v>
      </c>
      <c r="BX1304" s="1">
        <f t="shared" ca="1" si="309"/>
        <v>0</v>
      </c>
      <c r="BY1304" s="1">
        <f t="shared" ca="1" si="310"/>
        <v>0</v>
      </c>
      <c r="BZ1304" s="1">
        <f t="shared" ca="1" si="311"/>
        <v>0</v>
      </c>
      <c r="CA1304" s="1">
        <f t="shared" ca="1" si="312"/>
        <v>0</v>
      </c>
      <c r="CB1304" s="1">
        <f t="shared" ca="1" si="313"/>
        <v>0</v>
      </c>
      <c r="CC1304" s="1">
        <f t="shared" ca="1" si="314"/>
        <v>0</v>
      </c>
    </row>
    <row r="1305" spans="1:81" hidden="1" x14ac:dyDescent="0.25">
      <c r="A1305" s="1" t="s">
        <v>1096</v>
      </c>
      <c r="B1305" s="1" t="s">
        <v>1097</v>
      </c>
      <c r="C1305" s="1" t="s">
        <v>62</v>
      </c>
      <c r="D1305" s="1" t="s">
        <v>1067</v>
      </c>
      <c r="E1305" s="1" t="s">
        <v>94</v>
      </c>
      <c r="F1305">
        <v>1</v>
      </c>
      <c r="G1305">
        <v>0</v>
      </c>
      <c r="H1305">
        <v>0</v>
      </c>
      <c r="I1305">
        <v>0</v>
      </c>
      <c r="J1305">
        <v>2</v>
      </c>
      <c r="BI1305" s="3">
        <v>3</v>
      </c>
      <c r="BJ1305" s="3" t="str">
        <f t="array" ref="BJ1305">IF(C1305="yes",VLOOKUP(BI1305&amp;D1305,CHOOSE({1,2},Schedule_2015!$A$2:$A$257&amp;Schedule_2015!$B$2:$B$257,Schedule_2015!$C$2:$C$257),2,0),VLOOKUP(BI1305&amp;D1305,CHOOSE({1,2},Schedule_2015!$A$2:$A$257&amp;Schedule_2015!$C$2:$C$257,Schedule_2015!$B$2:$B$257),2,0))</f>
        <v>DEN</v>
      </c>
      <c r="BK1305" s="3">
        <f>VLOOKUP(BJ1305,Def!$A$2:$Z$34,23,0)</f>
        <v>83.2</v>
      </c>
      <c r="BL1305" s="3">
        <f>VLOOKUP(BJ1305,Def!$A$2:$Z$34,16,0)</f>
        <v>299.2</v>
      </c>
      <c r="BM1305" s="3">
        <f>VLOOKUP(BJ1305,Def!$A$2:$Z$34,17,0)</f>
        <v>8</v>
      </c>
      <c r="BN1305" s="3">
        <f>VLOOKUP(BJ1305,Def!$A$2:$Z$34,24,0)</f>
        <v>3</v>
      </c>
      <c r="BO1305" s="1">
        <f t="shared" ca="1" si="300"/>
        <v>0</v>
      </c>
      <c r="BP1305" s="1">
        <f t="shared" ca="1" si="301"/>
        <v>0</v>
      </c>
      <c r="BQ1305" s="1">
        <f t="shared" ca="1" si="302"/>
        <v>0</v>
      </c>
      <c r="BR1305" s="1">
        <f t="shared" ca="1" si="303"/>
        <v>0</v>
      </c>
      <c r="BS1305" s="1">
        <f t="shared" ca="1" si="304"/>
        <v>0</v>
      </c>
      <c r="BT1305" s="1">
        <f t="shared" ca="1" si="305"/>
        <v>0</v>
      </c>
      <c r="BU1305" s="1">
        <f t="shared" ca="1" si="306"/>
        <v>0</v>
      </c>
      <c r="BV1305" s="1">
        <f t="shared" ca="1" si="307"/>
        <v>0</v>
      </c>
      <c r="BW1305" s="1">
        <f t="shared" ca="1" si="308"/>
        <v>0</v>
      </c>
      <c r="BX1305" s="1">
        <f t="shared" ca="1" si="309"/>
        <v>0</v>
      </c>
      <c r="BY1305" s="1">
        <f t="shared" ca="1" si="310"/>
        <v>0</v>
      </c>
      <c r="BZ1305" s="1">
        <f t="shared" ca="1" si="311"/>
        <v>0</v>
      </c>
      <c r="CA1305" s="1">
        <f t="shared" ca="1" si="312"/>
        <v>0</v>
      </c>
      <c r="CB1305" s="1">
        <f t="shared" ca="1" si="313"/>
        <v>0</v>
      </c>
      <c r="CC1305" s="1">
        <f t="shared" ca="1" si="314"/>
        <v>0</v>
      </c>
    </row>
    <row r="1306" spans="1:81" hidden="1" x14ac:dyDescent="0.25">
      <c r="A1306" s="1" t="s">
        <v>2305</v>
      </c>
      <c r="B1306" s="1" t="s">
        <v>2306</v>
      </c>
      <c r="C1306" s="1" t="s">
        <v>62</v>
      </c>
      <c r="D1306" s="1" t="s">
        <v>1067</v>
      </c>
      <c r="E1306" s="1" t="s">
        <v>290</v>
      </c>
      <c r="F1306">
        <v>2</v>
      </c>
      <c r="G1306">
        <v>0</v>
      </c>
      <c r="H1306">
        <v>0</v>
      </c>
      <c r="I1306">
        <v>0</v>
      </c>
      <c r="J1306">
        <v>0</v>
      </c>
      <c r="BI1306" s="3">
        <v>3</v>
      </c>
      <c r="BJ1306" s="3" t="str">
        <f t="array" ref="BJ1306">IF(C1306="yes",VLOOKUP(BI1306&amp;D1306,CHOOSE({1,2},Schedule_2015!$A$2:$A$257&amp;Schedule_2015!$B$2:$B$257,Schedule_2015!$C$2:$C$257),2,0),VLOOKUP(BI1306&amp;D1306,CHOOSE({1,2},Schedule_2015!$A$2:$A$257&amp;Schedule_2015!$C$2:$C$257,Schedule_2015!$B$2:$B$257),2,0))</f>
        <v>DEN</v>
      </c>
      <c r="BK1306" s="3">
        <f>VLOOKUP(BJ1306,Def!$A$2:$Z$34,23,0)</f>
        <v>83.2</v>
      </c>
      <c r="BL1306" s="3">
        <f>VLOOKUP(BJ1306,Def!$A$2:$Z$34,16,0)</f>
        <v>299.2</v>
      </c>
      <c r="BM1306" s="3">
        <f>VLOOKUP(BJ1306,Def!$A$2:$Z$34,17,0)</f>
        <v>8</v>
      </c>
      <c r="BN1306" s="3">
        <f>VLOOKUP(BJ1306,Def!$A$2:$Z$34,24,0)</f>
        <v>3</v>
      </c>
      <c r="BO1306" s="1">
        <f t="shared" ca="1" si="300"/>
        <v>0</v>
      </c>
      <c r="BP1306" s="1">
        <f t="shared" ca="1" si="301"/>
        <v>0</v>
      </c>
      <c r="BQ1306" s="1">
        <f t="shared" ca="1" si="302"/>
        <v>0</v>
      </c>
      <c r="BR1306" s="1">
        <f t="shared" ca="1" si="303"/>
        <v>0</v>
      </c>
      <c r="BS1306" s="1">
        <f t="shared" ca="1" si="304"/>
        <v>0</v>
      </c>
      <c r="BT1306" s="1">
        <f t="shared" ca="1" si="305"/>
        <v>0</v>
      </c>
      <c r="BU1306" s="1">
        <f t="shared" ca="1" si="306"/>
        <v>0</v>
      </c>
      <c r="BV1306" s="1">
        <f t="shared" ca="1" si="307"/>
        <v>0</v>
      </c>
      <c r="BW1306" s="1">
        <f t="shared" ca="1" si="308"/>
        <v>0</v>
      </c>
      <c r="BX1306" s="1">
        <f t="shared" ca="1" si="309"/>
        <v>0</v>
      </c>
      <c r="BY1306" s="1">
        <f t="shared" ca="1" si="310"/>
        <v>0</v>
      </c>
      <c r="BZ1306" s="1">
        <f t="shared" ca="1" si="311"/>
        <v>0</v>
      </c>
      <c r="CA1306" s="1">
        <f t="shared" ca="1" si="312"/>
        <v>0</v>
      </c>
      <c r="CB1306" s="1">
        <f t="shared" ca="1" si="313"/>
        <v>0</v>
      </c>
      <c r="CC1306" s="1">
        <f t="shared" ca="1" si="314"/>
        <v>0</v>
      </c>
    </row>
    <row r="1307" spans="1:81" hidden="1" x14ac:dyDescent="0.25">
      <c r="A1307" s="1" t="s">
        <v>168</v>
      </c>
      <c r="B1307" s="1" t="s">
        <v>2113</v>
      </c>
      <c r="C1307" s="1" t="s">
        <v>62</v>
      </c>
      <c r="D1307" s="1" t="s">
        <v>1067</v>
      </c>
      <c r="E1307" s="1" t="s">
        <v>100</v>
      </c>
      <c r="F1307">
        <v>1</v>
      </c>
      <c r="G1307">
        <v>1</v>
      </c>
      <c r="H1307">
        <v>0</v>
      </c>
      <c r="I1307">
        <v>0</v>
      </c>
      <c r="J1307">
        <v>5</v>
      </c>
      <c r="BI1307" s="3">
        <v>3</v>
      </c>
      <c r="BJ1307" s="3" t="str">
        <f t="array" ref="BJ1307">IF(C1307="yes",VLOOKUP(BI1307&amp;D1307,CHOOSE({1,2},Schedule_2015!$A$2:$A$257&amp;Schedule_2015!$B$2:$B$257,Schedule_2015!$C$2:$C$257),2,0),VLOOKUP(BI1307&amp;D1307,CHOOSE({1,2},Schedule_2015!$A$2:$A$257&amp;Schedule_2015!$C$2:$C$257,Schedule_2015!$B$2:$B$257),2,0))</f>
        <v>DEN</v>
      </c>
      <c r="BK1307" s="3">
        <f>VLOOKUP(BJ1307,Def!$A$2:$Z$34,23,0)</f>
        <v>83.2</v>
      </c>
      <c r="BL1307" s="3">
        <f>VLOOKUP(BJ1307,Def!$A$2:$Z$34,16,0)</f>
        <v>299.2</v>
      </c>
      <c r="BM1307" s="3">
        <f>VLOOKUP(BJ1307,Def!$A$2:$Z$34,17,0)</f>
        <v>8</v>
      </c>
      <c r="BN1307" s="3">
        <f>VLOOKUP(BJ1307,Def!$A$2:$Z$34,24,0)</f>
        <v>3</v>
      </c>
      <c r="BO1307" s="1">
        <f t="shared" ca="1" si="300"/>
        <v>0</v>
      </c>
      <c r="BP1307" s="1">
        <f t="shared" ca="1" si="301"/>
        <v>0</v>
      </c>
      <c r="BQ1307" s="1">
        <f t="shared" ca="1" si="302"/>
        <v>0</v>
      </c>
      <c r="BR1307" s="1">
        <f t="shared" ca="1" si="303"/>
        <v>0</v>
      </c>
      <c r="BS1307" s="1">
        <f t="shared" ca="1" si="304"/>
        <v>0</v>
      </c>
      <c r="BT1307" s="1">
        <f t="shared" ca="1" si="305"/>
        <v>0</v>
      </c>
      <c r="BU1307" s="1">
        <f t="shared" ca="1" si="306"/>
        <v>0</v>
      </c>
      <c r="BV1307" s="1">
        <f t="shared" ca="1" si="307"/>
        <v>0</v>
      </c>
      <c r="BW1307" s="1">
        <f t="shared" ca="1" si="308"/>
        <v>0</v>
      </c>
      <c r="BX1307" s="1">
        <f t="shared" ca="1" si="309"/>
        <v>0</v>
      </c>
      <c r="BY1307" s="1">
        <f t="shared" ca="1" si="310"/>
        <v>0</v>
      </c>
      <c r="BZ1307" s="1">
        <f t="shared" ca="1" si="311"/>
        <v>0</v>
      </c>
      <c r="CA1307" s="1">
        <f t="shared" ca="1" si="312"/>
        <v>0</v>
      </c>
      <c r="CB1307" s="1">
        <f t="shared" ca="1" si="313"/>
        <v>0</v>
      </c>
      <c r="CC1307" s="1">
        <f t="shared" ca="1" si="314"/>
        <v>0</v>
      </c>
    </row>
    <row r="1308" spans="1:81" hidden="1" x14ac:dyDescent="0.25">
      <c r="A1308" s="1" t="s">
        <v>1103</v>
      </c>
      <c r="B1308" s="1" t="s">
        <v>1104</v>
      </c>
      <c r="C1308" s="1" t="s">
        <v>62</v>
      </c>
      <c r="D1308" s="1" t="s">
        <v>1067</v>
      </c>
      <c r="E1308" s="1" t="s">
        <v>105</v>
      </c>
      <c r="F1308">
        <v>0</v>
      </c>
      <c r="G1308">
        <v>0</v>
      </c>
      <c r="H1308">
        <v>0</v>
      </c>
      <c r="I1308">
        <v>0</v>
      </c>
      <c r="J1308">
        <v>1</v>
      </c>
      <c r="BI1308" s="3">
        <v>3</v>
      </c>
      <c r="BJ1308" s="3" t="str">
        <f t="array" ref="BJ1308">IF(C1308="yes",VLOOKUP(BI1308&amp;D1308,CHOOSE({1,2},Schedule_2015!$A$2:$A$257&amp;Schedule_2015!$B$2:$B$257,Schedule_2015!$C$2:$C$257),2,0),VLOOKUP(BI1308&amp;D1308,CHOOSE({1,2},Schedule_2015!$A$2:$A$257&amp;Schedule_2015!$C$2:$C$257,Schedule_2015!$B$2:$B$257),2,0))</f>
        <v>DEN</v>
      </c>
      <c r="BK1308" s="3">
        <f>VLOOKUP(BJ1308,Def!$A$2:$Z$34,23,0)</f>
        <v>83.2</v>
      </c>
      <c r="BL1308" s="3">
        <f>VLOOKUP(BJ1308,Def!$A$2:$Z$34,16,0)</f>
        <v>299.2</v>
      </c>
      <c r="BM1308" s="3">
        <f>VLOOKUP(BJ1308,Def!$A$2:$Z$34,17,0)</f>
        <v>8</v>
      </c>
      <c r="BN1308" s="3">
        <f>VLOOKUP(BJ1308,Def!$A$2:$Z$34,24,0)</f>
        <v>3</v>
      </c>
      <c r="BO1308" s="1">
        <f t="shared" ca="1" si="300"/>
        <v>0</v>
      </c>
      <c r="BP1308" s="1">
        <f t="shared" ca="1" si="301"/>
        <v>0</v>
      </c>
      <c r="BQ1308" s="1">
        <f t="shared" ca="1" si="302"/>
        <v>0</v>
      </c>
      <c r="BR1308" s="1">
        <f t="shared" ca="1" si="303"/>
        <v>0</v>
      </c>
      <c r="BS1308" s="1">
        <f t="shared" ca="1" si="304"/>
        <v>0</v>
      </c>
      <c r="BT1308" s="1">
        <f t="shared" ca="1" si="305"/>
        <v>0</v>
      </c>
      <c r="BU1308" s="1">
        <f t="shared" ca="1" si="306"/>
        <v>0</v>
      </c>
      <c r="BV1308" s="1">
        <f t="shared" ca="1" si="307"/>
        <v>0</v>
      </c>
      <c r="BW1308" s="1">
        <f t="shared" ca="1" si="308"/>
        <v>0</v>
      </c>
      <c r="BX1308" s="1">
        <f t="shared" ca="1" si="309"/>
        <v>0</v>
      </c>
      <c r="BY1308" s="1">
        <f t="shared" ca="1" si="310"/>
        <v>0</v>
      </c>
      <c r="BZ1308" s="1">
        <f t="shared" ca="1" si="311"/>
        <v>0</v>
      </c>
      <c r="CA1308" s="1">
        <f t="shared" ca="1" si="312"/>
        <v>0</v>
      </c>
      <c r="CB1308" s="1">
        <f t="shared" ca="1" si="313"/>
        <v>0</v>
      </c>
      <c r="CC1308" s="1">
        <f t="shared" ca="1" si="314"/>
        <v>0</v>
      </c>
    </row>
    <row r="1309" spans="1:81" hidden="1" x14ac:dyDescent="0.25">
      <c r="A1309" s="1" t="s">
        <v>1105</v>
      </c>
      <c r="B1309" s="1" t="s">
        <v>1106</v>
      </c>
      <c r="C1309" s="1" t="s">
        <v>62</v>
      </c>
      <c r="D1309" s="1" t="s">
        <v>1067</v>
      </c>
      <c r="E1309" s="1" t="s">
        <v>290</v>
      </c>
      <c r="F1309">
        <v>4</v>
      </c>
      <c r="G1309">
        <v>0</v>
      </c>
      <c r="H1309">
        <v>0</v>
      </c>
      <c r="I1309">
        <v>0</v>
      </c>
      <c r="J1309">
        <v>7</v>
      </c>
      <c r="BI1309" s="3">
        <v>3</v>
      </c>
      <c r="BJ1309" s="3" t="str">
        <f t="array" ref="BJ1309">IF(C1309="yes",VLOOKUP(BI1309&amp;D1309,CHOOSE({1,2},Schedule_2015!$A$2:$A$257&amp;Schedule_2015!$B$2:$B$257,Schedule_2015!$C$2:$C$257),2,0),VLOOKUP(BI1309&amp;D1309,CHOOSE({1,2},Schedule_2015!$A$2:$A$257&amp;Schedule_2015!$C$2:$C$257,Schedule_2015!$B$2:$B$257),2,0))</f>
        <v>DEN</v>
      </c>
      <c r="BK1309" s="3">
        <f>VLOOKUP(BJ1309,Def!$A$2:$Z$34,23,0)</f>
        <v>83.2</v>
      </c>
      <c r="BL1309" s="3">
        <f>VLOOKUP(BJ1309,Def!$A$2:$Z$34,16,0)</f>
        <v>299.2</v>
      </c>
      <c r="BM1309" s="3">
        <f>VLOOKUP(BJ1309,Def!$A$2:$Z$34,17,0)</f>
        <v>8</v>
      </c>
      <c r="BN1309" s="3">
        <f>VLOOKUP(BJ1309,Def!$A$2:$Z$34,24,0)</f>
        <v>3</v>
      </c>
      <c r="BO1309" s="1">
        <f t="shared" ca="1" si="300"/>
        <v>0</v>
      </c>
      <c r="BP1309" s="1">
        <f t="shared" ca="1" si="301"/>
        <v>0</v>
      </c>
      <c r="BQ1309" s="1">
        <f t="shared" ca="1" si="302"/>
        <v>0</v>
      </c>
      <c r="BR1309" s="1">
        <f t="shared" ca="1" si="303"/>
        <v>0</v>
      </c>
      <c r="BS1309" s="1">
        <f t="shared" ca="1" si="304"/>
        <v>0</v>
      </c>
      <c r="BT1309" s="1">
        <f t="shared" ca="1" si="305"/>
        <v>0</v>
      </c>
      <c r="BU1309" s="1">
        <f t="shared" ca="1" si="306"/>
        <v>0</v>
      </c>
      <c r="BV1309" s="1">
        <f t="shared" ca="1" si="307"/>
        <v>0</v>
      </c>
      <c r="BW1309" s="1">
        <f t="shared" ca="1" si="308"/>
        <v>0</v>
      </c>
      <c r="BX1309" s="1">
        <f t="shared" ca="1" si="309"/>
        <v>0</v>
      </c>
      <c r="BY1309" s="1">
        <f t="shared" ca="1" si="310"/>
        <v>0</v>
      </c>
      <c r="BZ1309" s="1">
        <f t="shared" ca="1" si="311"/>
        <v>0</v>
      </c>
      <c r="CA1309" s="1">
        <f t="shared" ca="1" si="312"/>
        <v>0</v>
      </c>
      <c r="CB1309" s="1">
        <f t="shared" ca="1" si="313"/>
        <v>0</v>
      </c>
      <c r="CC1309" s="1">
        <f t="shared" ca="1" si="314"/>
        <v>0</v>
      </c>
    </row>
    <row r="1310" spans="1:81" hidden="1" x14ac:dyDescent="0.25">
      <c r="A1310" s="1" t="s">
        <v>2114</v>
      </c>
      <c r="B1310" s="1" t="s">
        <v>2115</v>
      </c>
      <c r="C1310" s="1" t="s">
        <v>62</v>
      </c>
      <c r="D1310" s="1" t="s">
        <v>1067</v>
      </c>
      <c r="E1310" s="1" t="s">
        <v>94</v>
      </c>
      <c r="F1310">
        <v>0</v>
      </c>
      <c r="G1310">
        <v>0</v>
      </c>
      <c r="H1310">
        <v>0</v>
      </c>
      <c r="I1310">
        <v>1</v>
      </c>
      <c r="J1310">
        <v>2</v>
      </c>
      <c r="BI1310" s="3">
        <v>3</v>
      </c>
      <c r="BJ1310" s="3" t="str">
        <f t="array" ref="BJ1310">IF(C1310="yes",VLOOKUP(BI1310&amp;D1310,CHOOSE({1,2},Schedule_2015!$A$2:$A$257&amp;Schedule_2015!$B$2:$B$257,Schedule_2015!$C$2:$C$257),2,0),VLOOKUP(BI1310&amp;D1310,CHOOSE({1,2},Schedule_2015!$A$2:$A$257&amp;Schedule_2015!$C$2:$C$257,Schedule_2015!$B$2:$B$257),2,0))</f>
        <v>DEN</v>
      </c>
      <c r="BK1310" s="3">
        <f>VLOOKUP(BJ1310,Def!$A$2:$Z$34,23,0)</f>
        <v>83.2</v>
      </c>
      <c r="BL1310" s="3">
        <f>VLOOKUP(BJ1310,Def!$A$2:$Z$34,16,0)</f>
        <v>299.2</v>
      </c>
      <c r="BM1310" s="3">
        <f>VLOOKUP(BJ1310,Def!$A$2:$Z$34,17,0)</f>
        <v>8</v>
      </c>
      <c r="BN1310" s="3">
        <f>VLOOKUP(BJ1310,Def!$A$2:$Z$34,24,0)</f>
        <v>3</v>
      </c>
      <c r="BO1310" s="1">
        <f t="shared" ca="1" si="300"/>
        <v>0</v>
      </c>
      <c r="BP1310" s="1">
        <f t="shared" ca="1" si="301"/>
        <v>0</v>
      </c>
      <c r="BQ1310" s="1">
        <f t="shared" ca="1" si="302"/>
        <v>0</v>
      </c>
      <c r="BR1310" s="1">
        <f t="shared" ca="1" si="303"/>
        <v>0</v>
      </c>
      <c r="BS1310" s="1">
        <f t="shared" ca="1" si="304"/>
        <v>0</v>
      </c>
      <c r="BT1310" s="1">
        <f t="shared" ca="1" si="305"/>
        <v>0</v>
      </c>
      <c r="BU1310" s="1">
        <f t="shared" ca="1" si="306"/>
        <v>0</v>
      </c>
      <c r="BV1310" s="1">
        <f t="shared" ca="1" si="307"/>
        <v>0</v>
      </c>
      <c r="BW1310" s="1">
        <f t="shared" ca="1" si="308"/>
        <v>0</v>
      </c>
      <c r="BX1310" s="1">
        <f t="shared" ca="1" si="309"/>
        <v>0</v>
      </c>
      <c r="BY1310" s="1">
        <f t="shared" ca="1" si="310"/>
        <v>0</v>
      </c>
      <c r="BZ1310" s="1">
        <f t="shared" ca="1" si="311"/>
        <v>0</v>
      </c>
      <c r="CA1310" s="1">
        <f t="shared" ca="1" si="312"/>
        <v>0</v>
      </c>
      <c r="CB1310" s="1">
        <f t="shared" ca="1" si="313"/>
        <v>0</v>
      </c>
      <c r="CC1310" s="1">
        <f t="shared" ca="1" si="314"/>
        <v>0</v>
      </c>
    </row>
    <row r="1311" spans="1:81" hidden="1" x14ac:dyDescent="0.25">
      <c r="A1311" s="1" t="s">
        <v>2307</v>
      </c>
      <c r="B1311" s="1" t="s">
        <v>2308</v>
      </c>
      <c r="C1311" s="1" t="s">
        <v>62</v>
      </c>
      <c r="D1311" s="1" t="s">
        <v>1067</v>
      </c>
      <c r="E1311" s="1" t="s">
        <v>105</v>
      </c>
      <c r="F1311">
        <v>1</v>
      </c>
      <c r="G1311">
        <v>0</v>
      </c>
      <c r="H1311">
        <v>0</v>
      </c>
      <c r="I1311">
        <v>0</v>
      </c>
      <c r="J1311">
        <v>0</v>
      </c>
      <c r="BI1311" s="3">
        <v>3</v>
      </c>
      <c r="BJ1311" s="3" t="str">
        <f t="array" ref="BJ1311">IF(C1311="yes",VLOOKUP(BI1311&amp;D1311,CHOOSE({1,2},Schedule_2015!$A$2:$A$257&amp;Schedule_2015!$B$2:$B$257,Schedule_2015!$C$2:$C$257),2,0),VLOOKUP(BI1311&amp;D1311,CHOOSE({1,2},Schedule_2015!$A$2:$A$257&amp;Schedule_2015!$C$2:$C$257,Schedule_2015!$B$2:$B$257),2,0))</f>
        <v>DEN</v>
      </c>
      <c r="BK1311" s="3">
        <f>VLOOKUP(BJ1311,Def!$A$2:$Z$34,23,0)</f>
        <v>83.2</v>
      </c>
      <c r="BL1311" s="3">
        <f>VLOOKUP(BJ1311,Def!$A$2:$Z$34,16,0)</f>
        <v>299.2</v>
      </c>
      <c r="BM1311" s="3">
        <f>VLOOKUP(BJ1311,Def!$A$2:$Z$34,17,0)</f>
        <v>8</v>
      </c>
      <c r="BN1311" s="3">
        <f>VLOOKUP(BJ1311,Def!$A$2:$Z$34,24,0)</f>
        <v>3</v>
      </c>
      <c r="BO1311" s="1">
        <f t="shared" ca="1" si="300"/>
        <v>0</v>
      </c>
      <c r="BP1311" s="1">
        <f t="shared" ca="1" si="301"/>
        <v>0</v>
      </c>
      <c r="BQ1311" s="1">
        <f t="shared" ca="1" si="302"/>
        <v>0</v>
      </c>
      <c r="BR1311" s="1">
        <f t="shared" ca="1" si="303"/>
        <v>0</v>
      </c>
      <c r="BS1311" s="1">
        <f t="shared" ca="1" si="304"/>
        <v>0</v>
      </c>
      <c r="BT1311" s="1">
        <f t="shared" ca="1" si="305"/>
        <v>0</v>
      </c>
      <c r="BU1311" s="1">
        <f t="shared" ca="1" si="306"/>
        <v>0</v>
      </c>
      <c r="BV1311" s="1">
        <f t="shared" ca="1" si="307"/>
        <v>0</v>
      </c>
      <c r="BW1311" s="1">
        <f t="shared" ca="1" si="308"/>
        <v>0</v>
      </c>
      <c r="BX1311" s="1">
        <f t="shared" ca="1" si="309"/>
        <v>0</v>
      </c>
      <c r="BY1311" s="1">
        <f t="shared" ca="1" si="310"/>
        <v>0</v>
      </c>
      <c r="BZ1311" s="1">
        <f t="shared" ca="1" si="311"/>
        <v>0</v>
      </c>
      <c r="CA1311" s="1">
        <f t="shared" ca="1" si="312"/>
        <v>0</v>
      </c>
      <c r="CB1311" s="1">
        <f t="shared" ca="1" si="313"/>
        <v>0</v>
      </c>
      <c r="CC1311" s="1">
        <f t="shared" ca="1" si="314"/>
        <v>0</v>
      </c>
    </row>
    <row r="1312" spans="1:81" hidden="1" x14ac:dyDescent="0.25">
      <c r="A1312" s="1" t="s">
        <v>1111</v>
      </c>
      <c r="B1312" s="1" t="s">
        <v>1112</v>
      </c>
      <c r="C1312" s="1" t="s">
        <v>62</v>
      </c>
      <c r="D1312" s="1" t="s">
        <v>1067</v>
      </c>
      <c r="E1312" s="1" t="s">
        <v>97</v>
      </c>
      <c r="F1312">
        <v>1</v>
      </c>
      <c r="G1312">
        <v>0</v>
      </c>
      <c r="H1312">
        <v>0</v>
      </c>
      <c r="I1312">
        <v>0</v>
      </c>
      <c r="J1312">
        <v>3</v>
      </c>
      <c r="BI1312" s="3">
        <v>3</v>
      </c>
      <c r="BJ1312" s="3" t="str">
        <f t="array" ref="BJ1312">IF(C1312="yes",VLOOKUP(BI1312&amp;D1312,CHOOSE({1,2},Schedule_2015!$A$2:$A$257&amp;Schedule_2015!$B$2:$B$257,Schedule_2015!$C$2:$C$257),2,0),VLOOKUP(BI1312&amp;D1312,CHOOSE({1,2},Schedule_2015!$A$2:$A$257&amp;Schedule_2015!$C$2:$C$257,Schedule_2015!$B$2:$B$257),2,0))</f>
        <v>DEN</v>
      </c>
      <c r="BK1312" s="3">
        <f>VLOOKUP(BJ1312,Def!$A$2:$Z$34,23,0)</f>
        <v>83.2</v>
      </c>
      <c r="BL1312" s="3">
        <f>VLOOKUP(BJ1312,Def!$A$2:$Z$34,16,0)</f>
        <v>299.2</v>
      </c>
      <c r="BM1312" s="3">
        <f>VLOOKUP(BJ1312,Def!$A$2:$Z$34,17,0)</f>
        <v>8</v>
      </c>
      <c r="BN1312" s="3">
        <f>VLOOKUP(BJ1312,Def!$A$2:$Z$34,24,0)</f>
        <v>3</v>
      </c>
      <c r="BO1312" s="1">
        <f t="shared" ca="1" si="300"/>
        <v>0</v>
      </c>
      <c r="BP1312" s="1">
        <f t="shared" ca="1" si="301"/>
        <v>0</v>
      </c>
      <c r="BQ1312" s="1">
        <f t="shared" ca="1" si="302"/>
        <v>0</v>
      </c>
      <c r="BR1312" s="1">
        <f t="shared" ca="1" si="303"/>
        <v>0</v>
      </c>
      <c r="BS1312" s="1">
        <f t="shared" ca="1" si="304"/>
        <v>0</v>
      </c>
      <c r="BT1312" s="1">
        <f t="shared" ca="1" si="305"/>
        <v>0</v>
      </c>
      <c r="BU1312" s="1">
        <f t="shared" ca="1" si="306"/>
        <v>0</v>
      </c>
      <c r="BV1312" s="1">
        <f t="shared" ca="1" si="307"/>
        <v>0</v>
      </c>
      <c r="BW1312" s="1">
        <f t="shared" ca="1" si="308"/>
        <v>0</v>
      </c>
      <c r="BX1312" s="1">
        <f t="shared" ca="1" si="309"/>
        <v>0</v>
      </c>
      <c r="BY1312" s="1">
        <f t="shared" ca="1" si="310"/>
        <v>0</v>
      </c>
      <c r="BZ1312" s="1">
        <f t="shared" ca="1" si="311"/>
        <v>0</v>
      </c>
      <c r="CA1312" s="1">
        <f t="shared" ca="1" si="312"/>
        <v>0</v>
      </c>
      <c r="CB1312" s="1">
        <f t="shared" ca="1" si="313"/>
        <v>0</v>
      </c>
      <c r="CC1312" s="1">
        <f t="shared" ca="1" si="314"/>
        <v>0</v>
      </c>
    </row>
    <row r="1313" spans="1:81" hidden="1" x14ac:dyDescent="0.25">
      <c r="A1313" s="1" t="s">
        <v>1113</v>
      </c>
      <c r="B1313" s="1" t="s">
        <v>1114</v>
      </c>
      <c r="C1313" s="1" t="s">
        <v>62</v>
      </c>
      <c r="D1313" s="1" t="s">
        <v>1067</v>
      </c>
      <c r="E1313" s="1" t="s">
        <v>94</v>
      </c>
      <c r="F1313">
        <v>0</v>
      </c>
      <c r="G1313">
        <v>0</v>
      </c>
      <c r="H1313">
        <v>0</v>
      </c>
      <c r="I1313">
        <v>0</v>
      </c>
      <c r="J1313">
        <v>1</v>
      </c>
      <c r="BI1313" s="3">
        <v>3</v>
      </c>
      <c r="BJ1313" s="3" t="str">
        <f t="array" ref="BJ1313">IF(C1313="yes",VLOOKUP(BI1313&amp;D1313,CHOOSE({1,2},Schedule_2015!$A$2:$A$257&amp;Schedule_2015!$B$2:$B$257,Schedule_2015!$C$2:$C$257),2,0),VLOOKUP(BI1313&amp;D1313,CHOOSE({1,2},Schedule_2015!$A$2:$A$257&amp;Schedule_2015!$C$2:$C$257,Schedule_2015!$B$2:$B$257),2,0))</f>
        <v>DEN</v>
      </c>
      <c r="BK1313" s="3">
        <f>VLOOKUP(BJ1313,Def!$A$2:$Z$34,23,0)</f>
        <v>83.2</v>
      </c>
      <c r="BL1313" s="3">
        <f>VLOOKUP(BJ1313,Def!$A$2:$Z$34,16,0)</f>
        <v>299.2</v>
      </c>
      <c r="BM1313" s="3">
        <f>VLOOKUP(BJ1313,Def!$A$2:$Z$34,17,0)</f>
        <v>8</v>
      </c>
      <c r="BN1313" s="3">
        <f>VLOOKUP(BJ1313,Def!$A$2:$Z$34,24,0)</f>
        <v>3</v>
      </c>
      <c r="BO1313" s="1">
        <f t="shared" ca="1" si="300"/>
        <v>0</v>
      </c>
      <c r="BP1313" s="1">
        <f t="shared" ca="1" si="301"/>
        <v>0</v>
      </c>
      <c r="BQ1313" s="1">
        <f t="shared" ca="1" si="302"/>
        <v>0</v>
      </c>
      <c r="BR1313" s="1">
        <f t="shared" ca="1" si="303"/>
        <v>0</v>
      </c>
      <c r="BS1313" s="1">
        <f t="shared" ca="1" si="304"/>
        <v>0</v>
      </c>
      <c r="BT1313" s="1">
        <f t="shared" ca="1" si="305"/>
        <v>0</v>
      </c>
      <c r="BU1313" s="1">
        <f t="shared" ca="1" si="306"/>
        <v>0</v>
      </c>
      <c r="BV1313" s="1">
        <f t="shared" ca="1" si="307"/>
        <v>0</v>
      </c>
      <c r="BW1313" s="1">
        <f t="shared" ca="1" si="308"/>
        <v>0</v>
      </c>
      <c r="BX1313" s="1">
        <f t="shared" ca="1" si="309"/>
        <v>0</v>
      </c>
      <c r="BY1313" s="1">
        <f t="shared" ca="1" si="310"/>
        <v>0</v>
      </c>
      <c r="BZ1313" s="1">
        <f t="shared" ca="1" si="311"/>
        <v>0</v>
      </c>
      <c r="CA1313" s="1">
        <f t="shared" ca="1" si="312"/>
        <v>0</v>
      </c>
      <c r="CB1313" s="1">
        <f t="shared" ca="1" si="313"/>
        <v>0</v>
      </c>
      <c r="CC1313" s="1">
        <f t="shared" ca="1" si="314"/>
        <v>0</v>
      </c>
    </row>
    <row r="1314" spans="1:81" hidden="1" x14ac:dyDescent="0.25">
      <c r="A1314" s="1" t="s">
        <v>1115</v>
      </c>
      <c r="B1314" s="1" t="s">
        <v>1116</v>
      </c>
      <c r="C1314" s="1" t="s">
        <v>62</v>
      </c>
      <c r="D1314" s="1" t="s">
        <v>1067</v>
      </c>
      <c r="E1314" s="1" t="s">
        <v>118</v>
      </c>
      <c r="F1314">
        <v>1</v>
      </c>
      <c r="G1314">
        <v>0</v>
      </c>
      <c r="H1314">
        <v>1</v>
      </c>
      <c r="I1314">
        <v>0</v>
      </c>
      <c r="J1314">
        <v>1</v>
      </c>
      <c r="BI1314" s="3">
        <v>3</v>
      </c>
      <c r="BJ1314" s="3" t="str">
        <f t="array" ref="BJ1314">IF(C1314="yes",VLOOKUP(BI1314&amp;D1314,CHOOSE({1,2},Schedule_2015!$A$2:$A$257&amp;Schedule_2015!$B$2:$B$257,Schedule_2015!$C$2:$C$257),2,0),VLOOKUP(BI1314&amp;D1314,CHOOSE({1,2},Schedule_2015!$A$2:$A$257&amp;Schedule_2015!$C$2:$C$257,Schedule_2015!$B$2:$B$257),2,0))</f>
        <v>DEN</v>
      </c>
      <c r="BK1314" s="3">
        <f>VLOOKUP(BJ1314,Def!$A$2:$Z$34,23,0)</f>
        <v>83.2</v>
      </c>
      <c r="BL1314" s="3">
        <f>VLOOKUP(BJ1314,Def!$A$2:$Z$34,16,0)</f>
        <v>299.2</v>
      </c>
      <c r="BM1314" s="3">
        <f>VLOOKUP(BJ1314,Def!$A$2:$Z$34,17,0)</f>
        <v>8</v>
      </c>
      <c r="BN1314" s="3">
        <f>VLOOKUP(BJ1314,Def!$A$2:$Z$34,24,0)</f>
        <v>3</v>
      </c>
      <c r="BO1314" s="1">
        <f t="shared" ca="1" si="300"/>
        <v>0</v>
      </c>
      <c r="BP1314" s="1">
        <f t="shared" ca="1" si="301"/>
        <v>0</v>
      </c>
      <c r="BQ1314" s="1">
        <f t="shared" ca="1" si="302"/>
        <v>0</v>
      </c>
      <c r="BR1314" s="1">
        <f t="shared" ca="1" si="303"/>
        <v>0</v>
      </c>
      <c r="BS1314" s="1">
        <f t="shared" ca="1" si="304"/>
        <v>0</v>
      </c>
      <c r="BT1314" s="1">
        <f t="shared" ca="1" si="305"/>
        <v>0</v>
      </c>
      <c r="BU1314" s="1">
        <f t="shared" ca="1" si="306"/>
        <v>0</v>
      </c>
      <c r="BV1314" s="1">
        <f t="shared" ca="1" si="307"/>
        <v>0</v>
      </c>
      <c r="BW1314" s="1">
        <f t="shared" ca="1" si="308"/>
        <v>0</v>
      </c>
      <c r="BX1314" s="1">
        <f t="shared" ca="1" si="309"/>
        <v>0</v>
      </c>
      <c r="BY1314" s="1">
        <f t="shared" ca="1" si="310"/>
        <v>0</v>
      </c>
      <c r="BZ1314" s="1">
        <f t="shared" ca="1" si="311"/>
        <v>0</v>
      </c>
      <c r="CA1314" s="1">
        <f t="shared" ca="1" si="312"/>
        <v>0</v>
      </c>
      <c r="CB1314" s="1">
        <f t="shared" ca="1" si="313"/>
        <v>0</v>
      </c>
      <c r="CC1314" s="1">
        <f t="shared" ca="1" si="314"/>
        <v>0</v>
      </c>
    </row>
    <row r="1315" spans="1:81" hidden="1" x14ac:dyDescent="0.25">
      <c r="A1315" s="1" t="s">
        <v>2116</v>
      </c>
      <c r="B1315" s="1" t="s">
        <v>2117</v>
      </c>
      <c r="C1315" s="1" t="s">
        <v>62</v>
      </c>
      <c r="D1315" s="1" t="s">
        <v>1067</v>
      </c>
      <c r="E1315" s="1" t="s">
        <v>165</v>
      </c>
      <c r="F1315">
        <v>2</v>
      </c>
      <c r="G1315">
        <v>0</v>
      </c>
      <c r="H1315">
        <v>0</v>
      </c>
      <c r="I1315">
        <v>0</v>
      </c>
      <c r="J1315">
        <v>0</v>
      </c>
      <c r="BI1315" s="3">
        <v>3</v>
      </c>
      <c r="BJ1315" s="3" t="str">
        <f t="array" ref="BJ1315">IF(C1315="yes",VLOOKUP(BI1315&amp;D1315,CHOOSE({1,2},Schedule_2015!$A$2:$A$257&amp;Schedule_2015!$B$2:$B$257,Schedule_2015!$C$2:$C$257),2,0),VLOOKUP(BI1315&amp;D1315,CHOOSE({1,2},Schedule_2015!$A$2:$A$257&amp;Schedule_2015!$C$2:$C$257,Schedule_2015!$B$2:$B$257),2,0))</f>
        <v>DEN</v>
      </c>
      <c r="BK1315" s="3">
        <f>VLOOKUP(BJ1315,Def!$A$2:$Z$34,23,0)</f>
        <v>83.2</v>
      </c>
      <c r="BL1315" s="3">
        <f>VLOOKUP(BJ1315,Def!$A$2:$Z$34,16,0)</f>
        <v>299.2</v>
      </c>
      <c r="BM1315" s="3">
        <f>VLOOKUP(BJ1315,Def!$A$2:$Z$34,17,0)</f>
        <v>8</v>
      </c>
      <c r="BN1315" s="3">
        <f>VLOOKUP(BJ1315,Def!$A$2:$Z$34,24,0)</f>
        <v>3</v>
      </c>
      <c r="BO1315" s="1">
        <f t="shared" ca="1" si="300"/>
        <v>0</v>
      </c>
      <c r="BP1315" s="1">
        <f t="shared" ca="1" si="301"/>
        <v>0</v>
      </c>
      <c r="BQ1315" s="1">
        <f t="shared" ca="1" si="302"/>
        <v>0</v>
      </c>
      <c r="BR1315" s="1">
        <f t="shared" ca="1" si="303"/>
        <v>0</v>
      </c>
      <c r="BS1315" s="1">
        <f t="shared" ca="1" si="304"/>
        <v>0</v>
      </c>
      <c r="BT1315" s="1">
        <f t="shared" ca="1" si="305"/>
        <v>0</v>
      </c>
      <c r="BU1315" s="1">
        <f t="shared" ca="1" si="306"/>
        <v>0</v>
      </c>
      <c r="BV1315" s="1">
        <f t="shared" ca="1" si="307"/>
        <v>0</v>
      </c>
      <c r="BW1315" s="1">
        <f t="shared" ca="1" si="308"/>
        <v>0</v>
      </c>
      <c r="BX1315" s="1">
        <f t="shared" ca="1" si="309"/>
        <v>0</v>
      </c>
      <c r="BY1315" s="1">
        <f t="shared" ca="1" si="310"/>
        <v>0</v>
      </c>
      <c r="BZ1315" s="1">
        <f t="shared" ca="1" si="311"/>
        <v>0</v>
      </c>
      <c r="CA1315" s="1">
        <f t="shared" ca="1" si="312"/>
        <v>0</v>
      </c>
      <c r="CB1315" s="1">
        <f t="shared" ca="1" si="313"/>
        <v>0</v>
      </c>
      <c r="CC1315" s="1">
        <f t="shared" ca="1" si="314"/>
        <v>0</v>
      </c>
    </row>
    <row r="1316" spans="1:81" hidden="1" x14ac:dyDescent="0.25">
      <c r="A1316" s="1" t="s">
        <v>1117</v>
      </c>
      <c r="B1316" s="1" t="s">
        <v>1118</v>
      </c>
      <c r="C1316" s="1" t="s">
        <v>62</v>
      </c>
      <c r="D1316" s="1" t="s">
        <v>1067</v>
      </c>
      <c r="E1316" s="1" t="s">
        <v>100</v>
      </c>
      <c r="F1316">
        <v>1</v>
      </c>
      <c r="G1316">
        <v>0</v>
      </c>
      <c r="H1316">
        <v>0</v>
      </c>
      <c r="I1316">
        <v>0</v>
      </c>
      <c r="J1316">
        <v>4</v>
      </c>
      <c r="BI1316" s="3">
        <v>3</v>
      </c>
      <c r="BJ1316" s="3" t="str">
        <f t="array" ref="BJ1316">IF(C1316="yes",VLOOKUP(BI1316&amp;D1316,CHOOSE({1,2},Schedule_2015!$A$2:$A$257&amp;Schedule_2015!$B$2:$B$257,Schedule_2015!$C$2:$C$257),2,0),VLOOKUP(BI1316&amp;D1316,CHOOSE({1,2},Schedule_2015!$A$2:$A$257&amp;Schedule_2015!$C$2:$C$257,Schedule_2015!$B$2:$B$257),2,0))</f>
        <v>DEN</v>
      </c>
      <c r="BK1316" s="3">
        <f>VLOOKUP(BJ1316,Def!$A$2:$Z$34,23,0)</f>
        <v>83.2</v>
      </c>
      <c r="BL1316" s="3">
        <f>VLOOKUP(BJ1316,Def!$A$2:$Z$34,16,0)</f>
        <v>299.2</v>
      </c>
      <c r="BM1316" s="3">
        <f>VLOOKUP(BJ1316,Def!$A$2:$Z$34,17,0)</f>
        <v>8</v>
      </c>
      <c r="BN1316" s="3">
        <f>VLOOKUP(BJ1316,Def!$A$2:$Z$34,24,0)</f>
        <v>3</v>
      </c>
      <c r="BO1316" s="1">
        <f t="shared" ca="1" si="300"/>
        <v>0</v>
      </c>
      <c r="BP1316" s="1">
        <f t="shared" ca="1" si="301"/>
        <v>0</v>
      </c>
      <c r="BQ1316" s="1">
        <f t="shared" ca="1" si="302"/>
        <v>0</v>
      </c>
      <c r="BR1316" s="1">
        <f t="shared" ca="1" si="303"/>
        <v>0</v>
      </c>
      <c r="BS1316" s="1">
        <f t="shared" ca="1" si="304"/>
        <v>0</v>
      </c>
      <c r="BT1316" s="1">
        <f t="shared" ca="1" si="305"/>
        <v>0</v>
      </c>
      <c r="BU1316" s="1">
        <f t="shared" ca="1" si="306"/>
        <v>0</v>
      </c>
      <c r="BV1316" s="1">
        <f t="shared" ca="1" si="307"/>
        <v>0</v>
      </c>
      <c r="BW1316" s="1">
        <f t="shared" ca="1" si="308"/>
        <v>0</v>
      </c>
      <c r="BX1316" s="1">
        <f t="shared" ca="1" si="309"/>
        <v>0</v>
      </c>
      <c r="BY1316" s="1">
        <f t="shared" ca="1" si="310"/>
        <v>0</v>
      </c>
      <c r="BZ1316" s="1">
        <f t="shared" ca="1" si="311"/>
        <v>0</v>
      </c>
      <c r="CA1316" s="1">
        <f t="shared" ca="1" si="312"/>
        <v>0</v>
      </c>
      <c r="CB1316" s="1">
        <f t="shared" ca="1" si="313"/>
        <v>0</v>
      </c>
      <c r="CC1316" s="1">
        <f t="shared" ca="1" si="314"/>
        <v>0</v>
      </c>
    </row>
    <row r="1317" spans="1:81" hidden="1" x14ac:dyDescent="0.25">
      <c r="A1317" s="1" t="s">
        <v>1119</v>
      </c>
      <c r="B1317" s="1" t="s">
        <v>1120</v>
      </c>
      <c r="C1317" s="1" t="s">
        <v>62</v>
      </c>
      <c r="D1317" s="1" t="s">
        <v>1067</v>
      </c>
      <c r="E1317" s="1" t="s">
        <v>165</v>
      </c>
      <c r="F1317">
        <v>3</v>
      </c>
      <c r="G1317">
        <v>0</v>
      </c>
      <c r="H1317">
        <v>0</v>
      </c>
      <c r="I1317">
        <v>0</v>
      </c>
      <c r="J1317">
        <v>4</v>
      </c>
      <c r="BI1317" s="3">
        <v>3</v>
      </c>
      <c r="BJ1317" s="3" t="str">
        <f t="array" ref="BJ1317">IF(C1317="yes",VLOOKUP(BI1317&amp;D1317,CHOOSE({1,2},Schedule_2015!$A$2:$A$257&amp;Schedule_2015!$B$2:$B$257,Schedule_2015!$C$2:$C$257),2,0),VLOOKUP(BI1317&amp;D1317,CHOOSE({1,2},Schedule_2015!$A$2:$A$257&amp;Schedule_2015!$C$2:$C$257,Schedule_2015!$B$2:$B$257),2,0))</f>
        <v>DEN</v>
      </c>
      <c r="BK1317" s="3">
        <f>VLOOKUP(BJ1317,Def!$A$2:$Z$34,23,0)</f>
        <v>83.2</v>
      </c>
      <c r="BL1317" s="3">
        <f>VLOOKUP(BJ1317,Def!$A$2:$Z$34,16,0)</f>
        <v>299.2</v>
      </c>
      <c r="BM1317" s="3">
        <f>VLOOKUP(BJ1317,Def!$A$2:$Z$34,17,0)</f>
        <v>8</v>
      </c>
      <c r="BN1317" s="3">
        <f>VLOOKUP(BJ1317,Def!$A$2:$Z$34,24,0)</f>
        <v>3</v>
      </c>
      <c r="BO1317" s="1">
        <f t="shared" ca="1" si="300"/>
        <v>0</v>
      </c>
      <c r="BP1317" s="1">
        <f t="shared" ca="1" si="301"/>
        <v>0</v>
      </c>
      <c r="BQ1317" s="1">
        <f t="shared" ca="1" si="302"/>
        <v>0</v>
      </c>
      <c r="BR1317" s="1">
        <f t="shared" ca="1" si="303"/>
        <v>0</v>
      </c>
      <c r="BS1317" s="1">
        <f t="shared" ca="1" si="304"/>
        <v>0</v>
      </c>
      <c r="BT1317" s="1">
        <f t="shared" ca="1" si="305"/>
        <v>0</v>
      </c>
      <c r="BU1317" s="1">
        <f t="shared" ca="1" si="306"/>
        <v>0</v>
      </c>
      <c r="BV1317" s="1">
        <f t="shared" ca="1" si="307"/>
        <v>0</v>
      </c>
      <c r="BW1317" s="1">
        <f t="shared" ca="1" si="308"/>
        <v>0</v>
      </c>
      <c r="BX1317" s="1">
        <f t="shared" ca="1" si="309"/>
        <v>0</v>
      </c>
      <c r="BY1317" s="1">
        <f t="shared" ca="1" si="310"/>
        <v>0</v>
      </c>
      <c r="BZ1317" s="1">
        <f t="shared" ca="1" si="311"/>
        <v>0</v>
      </c>
      <c r="CA1317" s="1">
        <f t="shared" ca="1" si="312"/>
        <v>0</v>
      </c>
      <c r="CB1317" s="1">
        <f t="shared" ca="1" si="313"/>
        <v>0</v>
      </c>
      <c r="CC1317" s="1">
        <f t="shared" ca="1" si="314"/>
        <v>0</v>
      </c>
    </row>
    <row r="1318" spans="1:81" hidden="1" x14ac:dyDescent="0.25">
      <c r="A1318" s="1" t="s">
        <v>1121</v>
      </c>
      <c r="B1318" s="1" t="s">
        <v>1122</v>
      </c>
      <c r="C1318" s="1" t="s">
        <v>62</v>
      </c>
      <c r="D1318" s="1" t="s">
        <v>1067</v>
      </c>
      <c r="E1318" s="1" t="s">
        <v>105</v>
      </c>
      <c r="F1318">
        <v>4</v>
      </c>
      <c r="G1318">
        <v>0</v>
      </c>
      <c r="H1318">
        <v>0</v>
      </c>
      <c r="I1318">
        <v>0</v>
      </c>
      <c r="J1318">
        <v>3</v>
      </c>
      <c r="BI1318" s="3">
        <v>3</v>
      </c>
      <c r="BJ1318" s="3" t="str">
        <f t="array" ref="BJ1318">IF(C1318="yes",VLOOKUP(BI1318&amp;D1318,CHOOSE({1,2},Schedule_2015!$A$2:$A$257&amp;Schedule_2015!$B$2:$B$257,Schedule_2015!$C$2:$C$257),2,0),VLOOKUP(BI1318&amp;D1318,CHOOSE({1,2},Schedule_2015!$A$2:$A$257&amp;Schedule_2015!$C$2:$C$257,Schedule_2015!$B$2:$B$257),2,0))</f>
        <v>DEN</v>
      </c>
      <c r="BK1318" s="3">
        <f>VLOOKUP(BJ1318,Def!$A$2:$Z$34,23,0)</f>
        <v>83.2</v>
      </c>
      <c r="BL1318" s="3">
        <f>VLOOKUP(BJ1318,Def!$A$2:$Z$34,16,0)</f>
        <v>299.2</v>
      </c>
      <c r="BM1318" s="3">
        <f>VLOOKUP(BJ1318,Def!$A$2:$Z$34,17,0)</f>
        <v>8</v>
      </c>
      <c r="BN1318" s="3">
        <f>VLOOKUP(BJ1318,Def!$A$2:$Z$34,24,0)</f>
        <v>3</v>
      </c>
      <c r="BO1318" s="1">
        <f t="shared" ca="1" si="300"/>
        <v>0</v>
      </c>
      <c r="BP1318" s="1">
        <f t="shared" ca="1" si="301"/>
        <v>0</v>
      </c>
      <c r="BQ1318" s="1">
        <f t="shared" ca="1" si="302"/>
        <v>0</v>
      </c>
      <c r="BR1318" s="1">
        <f t="shared" ca="1" si="303"/>
        <v>0</v>
      </c>
      <c r="BS1318" s="1">
        <f t="shared" ca="1" si="304"/>
        <v>0</v>
      </c>
      <c r="BT1318" s="1">
        <f t="shared" ca="1" si="305"/>
        <v>0</v>
      </c>
      <c r="BU1318" s="1">
        <f t="shared" ca="1" si="306"/>
        <v>0</v>
      </c>
      <c r="BV1318" s="1">
        <f t="shared" ca="1" si="307"/>
        <v>0</v>
      </c>
      <c r="BW1318" s="1">
        <f t="shared" ca="1" si="308"/>
        <v>0</v>
      </c>
      <c r="BX1318" s="1">
        <f t="shared" ca="1" si="309"/>
        <v>0</v>
      </c>
      <c r="BY1318" s="1">
        <f t="shared" ca="1" si="310"/>
        <v>0</v>
      </c>
      <c r="BZ1318" s="1">
        <f t="shared" ca="1" si="311"/>
        <v>0</v>
      </c>
      <c r="CA1318" s="1">
        <f t="shared" ca="1" si="312"/>
        <v>0</v>
      </c>
      <c r="CB1318" s="1">
        <f t="shared" ca="1" si="313"/>
        <v>0</v>
      </c>
      <c r="CC1318" s="1">
        <f t="shared" ca="1" si="314"/>
        <v>0</v>
      </c>
    </row>
    <row r="1319" spans="1:81" hidden="1" x14ac:dyDescent="0.25">
      <c r="A1319" s="1" t="s">
        <v>781</v>
      </c>
      <c r="B1319" s="1" t="s">
        <v>2120</v>
      </c>
      <c r="C1319" s="1" t="s">
        <v>62</v>
      </c>
      <c r="D1319" s="1" t="s">
        <v>1067</v>
      </c>
      <c r="E1319" s="1" t="s">
        <v>112</v>
      </c>
      <c r="F1319">
        <v>0</v>
      </c>
      <c r="G1319">
        <v>0</v>
      </c>
      <c r="H1319">
        <v>0</v>
      </c>
      <c r="I1319">
        <v>0</v>
      </c>
      <c r="J1319">
        <v>1</v>
      </c>
      <c r="BI1319" s="3">
        <v>3</v>
      </c>
      <c r="BJ1319" s="3" t="str">
        <f t="array" ref="BJ1319">IF(C1319="yes",VLOOKUP(BI1319&amp;D1319,CHOOSE({1,2},Schedule_2015!$A$2:$A$257&amp;Schedule_2015!$B$2:$B$257,Schedule_2015!$C$2:$C$257),2,0),VLOOKUP(BI1319&amp;D1319,CHOOSE({1,2},Schedule_2015!$A$2:$A$257&amp;Schedule_2015!$C$2:$C$257,Schedule_2015!$B$2:$B$257),2,0))</f>
        <v>DEN</v>
      </c>
      <c r="BK1319" s="3">
        <f>VLOOKUP(BJ1319,Def!$A$2:$Z$34,23,0)</f>
        <v>83.2</v>
      </c>
      <c r="BL1319" s="3">
        <f>VLOOKUP(BJ1319,Def!$A$2:$Z$34,16,0)</f>
        <v>299.2</v>
      </c>
      <c r="BM1319" s="3">
        <f>VLOOKUP(BJ1319,Def!$A$2:$Z$34,17,0)</f>
        <v>8</v>
      </c>
      <c r="BN1319" s="3">
        <f>VLOOKUP(BJ1319,Def!$A$2:$Z$34,24,0)</f>
        <v>3</v>
      </c>
      <c r="BO1319" s="1">
        <f t="shared" ca="1" si="300"/>
        <v>0</v>
      </c>
      <c r="BP1319" s="1">
        <f t="shared" ca="1" si="301"/>
        <v>0</v>
      </c>
      <c r="BQ1319" s="1">
        <f t="shared" ca="1" si="302"/>
        <v>0</v>
      </c>
      <c r="BR1319" s="1">
        <f t="shared" ca="1" si="303"/>
        <v>0</v>
      </c>
      <c r="BS1319" s="1">
        <f t="shared" ca="1" si="304"/>
        <v>0</v>
      </c>
      <c r="BT1319" s="1">
        <f t="shared" ca="1" si="305"/>
        <v>0</v>
      </c>
      <c r="BU1319" s="1">
        <f t="shared" ca="1" si="306"/>
        <v>0</v>
      </c>
      <c r="BV1319" s="1">
        <f t="shared" ca="1" si="307"/>
        <v>0</v>
      </c>
      <c r="BW1319" s="1">
        <f t="shared" ca="1" si="308"/>
        <v>0</v>
      </c>
      <c r="BX1319" s="1">
        <f t="shared" ca="1" si="309"/>
        <v>0</v>
      </c>
      <c r="BY1319" s="1">
        <f t="shared" ca="1" si="310"/>
        <v>0</v>
      </c>
      <c r="BZ1319" s="1">
        <f t="shared" ca="1" si="311"/>
        <v>0</v>
      </c>
      <c r="CA1319" s="1">
        <f t="shared" ca="1" si="312"/>
        <v>0</v>
      </c>
      <c r="CB1319" s="1">
        <f t="shared" ca="1" si="313"/>
        <v>0</v>
      </c>
      <c r="CC1319" s="1">
        <f t="shared" ca="1" si="314"/>
        <v>0</v>
      </c>
    </row>
    <row r="1320" spans="1:81" hidden="1" x14ac:dyDescent="0.25">
      <c r="A1320" s="1" t="s">
        <v>2109</v>
      </c>
      <c r="B1320" s="1" t="s">
        <v>2110</v>
      </c>
      <c r="C1320" s="1" t="s">
        <v>62</v>
      </c>
      <c r="D1320" s="1" t="s">
        <v>1067</v>
      </c>
      <c r="E1320" s="1" t="s">
        <v>112</v>
      </c>
      <c r="F1320">
        <v>1</v>
      </c>
      <c r="G1320">
        <v>0</v>
      </c>
      <c r="H1320">
        <v>0</v>
      </c>
      <c r="I1320">
        <v>0</v>
      </c>
      <c r="J1320">
        <v>0</v>
      </c>
      <c r="BI1320" s="3">
        <v>3</v>
      </c>
      <c r="BJ1320" s="3" t="str">
        <f t="array" ref="BJ1320">IF(C1320="yes",VLOOKUP(BI1320&amp;D1320,CHOOSE({1,2},Schedule_2015!$A$2:$A$257&amp;Schedule_2015!$B$2:$B$257,Schedule_2015!$C$2:$C$257),2,0),VLOOKUP(BI1320&amp;D1320,CHOOSE({1,2},Schedule_2015!$A$2:$A$257&amp;Schedule_2015!$C$2:$C$257,Schedule_2015!$B$2:$B$257),2,0))</f>
        <v>DEN</v>
      </c>
      <c r="BK1320" s="3">
        <f>VLOOKUP(BJ1320,Def!$A$2:$Z$34,23,0)</f>
        <v>83.2</v>
      </c>
      <c r="BL1320" s="3">
        <f>VLOOKUP(BJ1320,Def!$A$2:$Z$34,16,0)</f>
        <v>299.2</v>
      </c>
      <c r="BM1320" s="3">
        <f>VLOOKUP(BJ1320,Def!$A$2:$Z$34,17,0)</f>
        <v>8</v>
      </c>
      <c r="BN1320" s="3">
        <f>VLOOKUP(BJ1320,Def!$A$2:$Z$34,24,0)</f>
        <v>3</v>
      </c>
      <c r="BO1320" s="1">
        <f t="shared" ca="1" si="300"/>
        <v>0</v>
      </c>
      <c r="BP1320" s="1">
        <f t="shared" ca="1" si="301"/>
        <v>0</v>
      </c>
      <c r="BQ1320" s="1">
        <f t="shared" ca="1" si="302"/>
        <v>0</v>
      </c>
      <c r="BR1320" s="1">
        <f t="shared" ca="1" si="303"/>
        <v>0</v>
      </c>
      <c r="BS1320" s="1">
        <f t="shared" ca="1" si="304"/>
        <v>0</v>
      </c>
      <c r="BT1320" s="1">
        <f t="shared" ca="1" si="305"/>
        <v>0</v>
      </c>
      <c r="BU1320" s="1">
        <f t="shared" ca="1" si="306"/>
        <v>0</v>
      </c>
      <c r="BV1320" s="1">
        <f t="shared" ca="1" si="307"/>
        <v>0</v>
      </c>
      <c r="BW1320" s="1">
        <f t="shared" ca="1" si="308"/>
        <v>0</v>
      </c>
      <c r="BX1320" s="1">
        <f t="shared" ca="1" si="309"/>
        <v>0</v>
      </c>
      <c r="BY1320" s="1">
        <f t="shared" ca="1" si="310"/>
        <v>0</v>
      </c>
      <c r="BZ1320" s="1">
        <f t="shared" ca="1" si="311"/>
        <v>0</v>
      </c>
      <c r="CA1320" s="1">
        <f t="shared" ca="1" si="312"/>
        <v>0</v>
      </c>
      <c r="CB1320" s="1">
        <f t="shared" ca="1" si="313"/>
        <v>0</v>
      </c>
      <c r="CC1320" s="1">
        <f t="shared" ca="1" si="314"/>
        <v>0</v>
      </c>
    </row>
    <row r="1321" spans="1:81" hidden="1" x14ac:dyDescent="0.25">
      <c r="A1321" s="1" t="s">
        <v>1101</v>
      </c>
      <c r="B1321" s="1" t="s">
        <v>1102</v>
      </c>
      <c r="C1321" s="1" t="s">
        <v>62</v>
      </c>
      <c r="D1321" s="1" t="s">
        <v>1067</v>
      </c>
      <c r="E1321" s="1" t="s">
        <v>112</v>
      </c>
      <c r="F1321">
        <v>1</v>
      </c>
      <c r="G1321">
        <v>0</v>
      </c>
      <c r="H1321">
        <v>0</v>
      </c>
      <c r="I1321">
        <v>0</v>
      </c>
      <c r="J1321">
        <v>0</v>
      </c>
      <c r="BI1321" s="3">
        <v>3</v>
      </c>
      <c r="BJ1321" s="3" t="str">
        <f t="array" ref="BJ1321">IF(C1321="yes",VLOOKUP(BI1321&amp;D1321,CHOOSE({1,2},Schedule_2015!$A$2:$A$257&amp;Schedule_2015!$B$2:$B$257,Schedule_2015!$C$2:$C$257),2,0),VLOOKUP(BI1321&amp;D1321,CHOOSE({1,2},Schedule_2015!$A$2:$A$257&amp;Schedule_2015!$C$2:$C$257,Schedule_2015!$B$2:$B$257),2,0))</f>
        <v>DEN</v>
      </c>
      <c r="BK1321" s="3">
        <f>VLOOKUP(BJ1321,Def!$A$2:$Z$34,23,0)</f>
        <v>83.2</v>
      </c>
      <c r="BL1321" s="3">
        <f>VLOOKUP(BJ1321,Def!$A$2:$Z$34,16,0)</f>
        <v>299.2</v>
      </c>
      <c r="BM1321" s="3">
        <f>VLOOKUP(BJ1321,Def!$A$2:$Z$34,17,0)</f>
        <v>8</v>
      </c>
      <c r="BN1321" s="3">
        <f>VLOOKUP(BJ1321,Def!$A$2:$Z$34,24,0)</f>
        <v>3</v>
      </c>
      <c r="BO1321" s="1">
        <f t="shared" ca="1" si="300"/>
        <v>0</v>
      </c>
      <c r="BP1321" s="1">
        <f t="shared" ca="1" si="301"/>
        <v>0</v>
      </c>
      <c r="BQ1321" s="1">
        <f t="shared" ca="1" si="302"/>
        <v>0</v>
      </c>
      <c r="BR1321" s="1">
        <f t="shared" ca="1" si="303"/>
        <v>0</v>
      </c>
      <c r="BS1321" s="1">
        <f t="shared" ca="1" si="304"/>
        <v>0</v>
      </c>
      <c r="BT1321" s="1">
        <f t="shared" ca="1" si="305"/>
        <v>0</v>
      </c>
      <c r="BU1321" s="1">
        <f t="shared" ca="1" si="306"/>
        <v>0</v>
      </c>
      <c r="BV1321" s="1">
        <f t="shared" ca="1" si="307"/>
        <v>0</v>
      </c>
      <c r="BW1321" s="1">
        <f t="shared" ca="1" si="308"/>
        <v>0</v>
      </c>
      <c r="BX1321" s="1">
        <f t="shared" ca="1" si="309"/>
        <v>0</v>
      </c>
      <c r="BY1321" s="1">
        <f t="shared" ca="1" si="310"/>
        <v>0</v>
      </c>
      <c r="BZ1321" s="1">
        <f t="shared" ca="1" si="311"/>
        <v>0</v>
      </c>
      <c r="CA1321" s="1">
        <f t="shared" ca="1" si="312"/>
        <v>0</v>
      </c>
      <c r="CB1321" s="1">
        <f t="shared" ca="1" si="313"/>
        <v>0</v>
      </c>
      <c r="CC1321" s="1">
        <f t="shared" ca="1" si="314"/>
        <v>0</v>
      </c>
    </row>
    <row r="1322" spans="1:81" hidden="1" x14ac:dyDescent="0.25">
      <c r="A1322" s="1" t="s">
        <v>344</v>
      </c>
      <c r="B1322" s="1" t="s">
        <v>345</v>
      </c>
      <c r="C1322" s="1" t="s">
        <v>62</v>
      </c>
      <c r="D1322" s="1" t="s">
        <v>327</v>
      </c>
      <c r="E1322" s="1" t="s">
        <v>88</v>
      </c>
      <c r="P1322">
        <v>1</v>
      </c>
      <c r="Q1322">
        <v>1</v>
      </c>
      <c r="R1322">
        <v>35</v>
      </c>
      <c r="S1322">
        <v>3</v>
      </c>
      <c r="T1322">
        <v>3</v>
      </c>
      <c r="U1322">
        <v>0</v>
      </c>
      <c r="V1322">
        <v>3</v>
      </c>
      <c r="W1322">
        <v>0</v>
      </c>
      <c r="X1322">
        <v>3</v>
      </c>
      <c r="BI1322" s="3">
        <v>2</v>
      </c>
      <c r="BJ1322" s="3" t="str">
        <f t="array" ref="BJ1322">IF(C1322="yes",VLOOKUP(BI1322&amp;D1322,CHOOSE({1,2},Schedule_2015!$A$2:$A$257&amp;Schedule_2015!$B$2:$B$257,Schedule_2015!$C$2:$C$257),2,0),VLOOKUP(BI1322&amp;D1322,CHOOSE({1,2},Schedule_2015!$A$2:$A$257&amp;Schedule_2015!$C$2:$C$257,Schedule_2015!$B$2:$B$257),2,0))</f>
        <v>DEN</v>
      </c>
      <c r="BK1322" s="3">
        <f>VLOOKUP(BJ1322,Def!$A$2:$Z$34,23,0)</f>
        <v>83.2</v>
      </c>
      <c r="BL1322" s="3">
        <f>VLOOKUP(BJ1322,Def!$A$2:$Z$34,16,0)</f>
        <v>299.2</v>
      </c>
      <c r="BM1322" s="3">
        <f>VLOOKUP(BJ1322,Def!$A$2:$Z$34,17,0)</f>
        <v>8</v>
      </c>
      <c r="BN1322" s="3">
        <f>VLOOKUP(BJ1322,Def!$A$2:$Z$34,24,0)</f>
        <v>3</v>
      </c>
      <c r="BO1322" s="1">
        <f t="shared" ca="1" si="300"/>
        <v>0</v>
      </c>
      <c r="BP1322" s="1">
        <f t="shared" ca="1" si="301"/>
        <v>0</v>
      </c>
      <c r="BQ1322" s="1">
        <f t="shared" ca="1" si="302"/>
        <v>0</v>
      </c>
      <c r="BR1322" s="1">
        <f t="shared" ca="1" si="303"/>
        <v>0</v>
      </c>
      <c r="BS1322" s="1">
        <f t="shared" ca="1" si="304"/>
        <v>0</v>
      </c>
      <c r="BT1322" s="1">
        <f t="shared" ca="1" si="305"/>
        <v>0</v>
      </c>
      <c r="BU1322" s="1">
        <f t="shared" ca="1" si="306"/>
        <v>0</v>
      </c>
      <c r="BV1322" s="1">
        <f t="shared" ca="1" si="307"/>
        <v>0</v>
      </c>
      <c r="BW1322" s="1">
        <f t="shared" ca="1" si="308"/>
        <v>0</v>
      </c>
      <c r="BX1322" s="1">
        <f t="shared" ca="1" si="309"/>
        <v>0</v>
      </c>
      <c r="BY1322" s="1">
        <f t="shared" ca="1" si="310"/>
        <v>0</v>
      </c>
      <c r="BZ1322" s="1">
        <f t="shared" ca="1" si="311"/>
        <v>0</v>
      </c>
      <c r="CA1322" s="1">
        <f t="shared" ca="1" si="312"/>
        <v>0</v>
      </c>
      <c r="CB1322" s="1">
        <f t="shared" ca="1" si="313"/>
        <v>0</v>
      </c>
      <c r="CC1322" s="1">
        <f t="shared" ca="1" si="314"/>
        <v>0</v>
      </c>
    </row>
    <row r="1323" spans="1:81" hidden="1" x14ac:dyDescent="0.25">
      <c r="A1323" s="1" t="s">
        <v>346</v>
      </c>
      <c r="B1323" s="1" t="s">
        <v>347</v>
      </c>
      <c r="C1323" s="1" t="s">
        <v>62</v>
      </c>
      <c r="D1323" s="1" t="s">
        <v>327</v>
      </c>
      <c r="E1323" s="1" t="s">
        <v>91</v>
      </c>
      <c r="AK1323">
        <v>53</v>
      </c>
      <c r="AL1323">
        <v>1</v>
      </c>
      <c r="AM1323">
        <v>58</v>
      </c>
      <c r="AN1323">
        <v>4</v>
      </c>
      <c r="AO1323">
        <v>210</v>
      </c>
      <c r="BI1323" s="3">
        <v>2</v>
      </c>
      <c r="BJ1323" s="3" t="str">
        <f t="array" ref="BJ1323">IF(C1323="yes",VLOOKUP(BI1323&amp;D1323,CHOOSE({1,2},Schedule_2015!$A$2:$A$257&amp;Schedule_2015!$B$2:$B$257,Schedule_2015!$C$2:$C$257),2,0),VLOOKUP(BI1323&amp;D1323,CHOOSE({1,2},Schedule_2015!$A$2:$A$257&amp;Schedule_2015!$C$2:$C$257,Schedule_2015!$B$2:$B$257),2,0))</f>
        <v>DEN</v>
      </c>
      <c r="BK1323" s="3">
        <f>VLOOKUP(BJ1323,Def!$A$2:$Z$34,23,0)</f>
        <v>83.2</v>
      </c>
      <c r="BL1323" s="3">
        <f>VLOOKUP(BJ1323,Def!$A$2:$Z$34,16,0)</f>
        <v>299.2</v>
      </c>
      <c r="BM1323" s="3">
        <f>VLOOKUP(BJ1323,Def!$A$2:$Z$34,17,0)</f>
        <v>8</v>
      </c>
      <c r="BN1323" s="3">
        <f>VLOOKUP(BJ1323,Def!$A$2:$Z$34,24,0)</f>
        <v>3</v>
      </c>
      <c r="BO1323" s="1">
        <f t="shared" ca="1" si="300"/>
        <v>0</v>
      </c>
      <c r="BP1323" s="1">
        <f t="shared" ca="1" si="301"/>
        <v>0</v>
      </c>
      <c r="BQ1323" s="1">
        <f t="shared" ca="1" si="302"/>
        <v>0</v>
      </c>
      <c r="BR1323" s="1">
        <f t="shared" ca="1" si="303"/>
        <v>0</v>
      </c>
      <c r="BS1323" s="1">
        <f t="shared" ca="1" si="304"/>
        <v>0</v>
      </c>
      <c r="BT1323" s="1">
        <f t="shared" ca="1" si="305"/>
        <v>0</v>
      </c>
      <c r="BU1323" s="1">
        <f t="shared" ca="1" si="306"/>
        <v>0</v>
      </c>
      <c r="BV1323" s="1">
        <f t="shared" ca="1" si="307"/>
        <v>0</v>
      </c>
      <c r="BW1323" s="1">
        <f t="shared" ca="1" si="308"/>
        <v>0</v>
      </c>
      <c r="BX1323" s="1">
        <f t="shared" ca="1" si="309"/>
        <v>0</v>
      </c>
      <c r="BY1323" s="1">
        <f t="shared" ca="1" si="310"/>
        <v>0</v>
      </c>
      <c r="BZ1323" s="1">
        <f t="shared" ca="1" si="311"/>
        <v>0</v>
      </c>
      <c r="CA1323" s="1">
        <f t="shared" ca="1" si="312"/>
        <v>0</v>
      </c>
      <c r="CB1323" s="1">
        <f t="shared" ca="1" si="313"/>
        <v>0</v>
      </c>
      <c r="CC1323" s="1">
        <f t="shared" ca="1" si="314"/>
        <v>0</v>
      </c>
    </row>
    <row r="1324" spans="1:81" hidden="1" x14ac:dyDescent="0.25">
      <c r="A1324" s="1" t="s">
        <v>351</v>
      </c>
      <c r="B1324" s="1" t="s">
        <v>352</v>
      </c>
      <c r="C1324" s="1" t="s">
        <v>62</v>
      </c>
      <c r="D1324" s="1" t="s">
        <v>327</v>
      </c>
      <c r="E1324" s="1" t="s">
        <v>94</v>
      </c>
      <c r="F1324">
        <v>0</v>
      </c>
      <c r="G1324">
        <v>0</v>
      </c>
      <c r="H1324">
        <v>0</v>
      </c>
      <c r="I1324">
        <v>0</v>
      </c>
      <c r="J1324">
        <v>2</v>
      </c>
      <c r="BI1324" s="3">
        <v>2</v>
      </c>
      <c r="BJ1324" s="3" t="str">
        <f t="array" ref="BJ1324">IF(C1324="yes",VLOOKUP(BI1324&amp;D1324,CHOOSE({1,2},Schedule_2015!$A$2:$A$257&amp;Schedule_2015!$B$2:$B$257,Schedule_2015!$C$2:$C$257),2,0),VLOOKUP(BI1324&amp;D1324,CHOOSE({1,2},Schedule_2015!$A$2:$A$257&amp;Schedule_2015!$C$2:$C$257,Schedule_2015!$B$2:$B$257),2,0))</f>
        <v>DEN</v>
      </c>
      <c r="BK1324" s="3">
        <f>VLOOKUP(BJ1324,Def!$A$2:$Z$34,23,0)</f>
        <v>83.2</v>
      </c>
      <c r="BL1324" s="3">
        <f>VLOOKUP(BJ1324,Def!$A$2:$Z$34,16,0)</f>
        <v>299.2</v>
      </c>
      <c r="BM1324" s="3">
        <f>VLOOKUP(BJ1324,Def!$A$2:$Z$34,17,0)</f>
        <v>8</v>
      </c>
      <c r="BN1324" s="3">
        <f>VLOOKUP(BJ1324,Def!$A$2:$Z$34,24,0)</f>
        <v>3</v>
      </c>
      <c r="BO1324" s="1">
        <f t="shared" ca="1" si="300"/>
        <v>0</v>
      </c>
      <c r="BP1324" s="1">
        <f t="shared" ca="1" si="301"/>
        <v>0</v>
      </c>
      <c r="BQ1324" s="1">
        <f t="shared" ca="1" si="302"/>
        <v>0</v>
      </c>
      <c r="BR1324" s="1">
        <f t="shared" ca="1" si="303"/>
        <v>0</v>
      </c>
      <c r="BS1324" s="1">
        <f t="shared" ca="1" si="304"/>
        <v>0</v>
      </c>
      <c r="BT1324" s="1">
        <f t="shared" ca="1" si="305"/>
        <v>0</v>
      </c>
      <c r="BU1324" s="1">
        <f t="shared" ca="1" si="306"/>
        <v>0</v>
      </c>
      <c r="BV1324" s="1">
        <f t="shared" ca="1" si="307"/>
        <v>0</v>
      </c>
      <c r="BW1324" s="1">
        <f t="shared" ca="1" si="308"/>
        <v>0</v>
      </c>
      <c r="BX1324" s="1">
        <f t="shared" ca="1" si="309"/>
        <v>0</v>
      </c>
      <c r="BY1324" s="1">
        <f t="shared" ca="1" si="310"/>
        <v>0</v>
      </c>
      <c r="BZ1324" s="1">
        <f t="shared" ca="1" si="311"/>
        <v>0</v>
      </c>
      <c r="CA1324" s="1">
        <f t="shared" ca="1" si="312"/>
        <v>0</v>
      </c>
      <c r="CB1324" s="1">
        <f t="shared" ca="1" si="313"/>
        <v>0</v>
      </c>
      <c r="CC1324" s="1">
        <f t="shared" ca="1" si="314"/>
        <v>0</v>
      </c>
    </row>
    <row r="1325" spans="1:81" hidden="1" x14ac:dyDescent="0.25">
      <c r="A1325" s="1" t="s">
        <v>377</v>
      </c>
      <c r="B1325" s="1" t="s">
        <v>378</v>
      </c>
      <c r="C1325" s="1" t="s">
        <v>62</v>
      </c>
      <c r="D1325" s="1" t="s">
        <v>327</v>
      </c>
      <c r="E1325" s="1" t="s">
        <v>112</v>
      </c>
      <c r="F1325">
        <v>0</v>
      </c>
      <c r="G1325">
        <v>0</v>
      </c>
      <c r="H1325">
        <v>0</v>
      </c>
      <c r="I1325">
        <v>0</v>
      </c>
      <c r="J1325">
        <v>1</v>
      </c>
      <c r="BI1325" s="3">
        <v>2</v>
      </c>
      <c r="BJ1325" s="3" t="str">
        <f t="array" ref="BJ1325">IF(C1325="yes",VLOOKUP(BI1325&amp;D1325,CHOOSE({1,2},Schedule_2015!$A$2:$A$257&amp;Schedule_2015!$B$2:$B$257,Schedule_2015!$C$2:$C$257),2,0),VLOOKUP(BI1325&amp;D1325,CHOOSE({1,2},Schedule_2015!$A$2:$A$257&amp;Schedule_2015!$C$2:$C$257,Schedule_2015!$B$2:$B$257),2,0))</f>
        <v>DEN</v>
      </c>
      <c r="BK1325" s="3">
        <f>VLOOKUP(BJ1325,Def!$A$2:$Z$34,23,0)</f>
        <v>83.2</v>
      </c>
      <c r="BL1325" s="3">
        <f>VLOOKUP(BJ1325,Def!$A$2:$Z$34,16,0)</f>
        <v>299.2</v>
      </c>
      <c r="BM1325" s="3">
        <f>VLOOKUP(BJ1325,Def!$A$2:$Z$34,17,0)</f>
        <v>8</v>
      </c>
      <c r="BN1325" s="3">
        <f>VLOOKUP(BJ1325,Def!$A$2:$Z$34,24,0)</f>
        <v>3</v>
      </c>
      <c r="BO1325" s="1">
        <f t="shared" ca="1" si="300"/>
        <v>0</v>
      </c>
      <c r="BP1325" s="1">
        <f t="shared" ca="1" si="301"/>
        <v>0</v>
      </c>
      <c r="BQ1325" s="1">
        <f t="shared" ca="1" si="302"/>
        <v>0</v>
      </c>
      <c r="BR1325" s="1">
        <f t="shared" ca="1" si="303"/>
        <v>0</v>
      </c>
      <c r="BS1325" s="1">
        <f t="shared" ca="1" si="304"/>
        <v>0</v>
      </c>
      <c r="BT1325" s="1">
        <f t="shared" ca="1" si="305"/>
        <v>0</v>
      </c>
      <c r="BU1325" s="1">
        <f t="shared" ca="1" si="306"/>
        <v>0</v>
      </c>
      <c r="BV1325" s="1">
        <f t="shared" ca="1" si="307"/>
        <v>0</v>
      </c>
      <c r="BW1325" s="1">
        <f t="shared" ca="1" si="308"/>
        <v>0</v>
      </c>
      <c r="BX1325" s="1">
        <f t="shared" ca="1" si="309"/>
        <v>0</v>
      </c>
      <c r="BY1325" s="1">
        <f t="shared" ca="1" si="310"/>
        <v>0</v>
      </c>
      <c r="BZ1325" s="1">
        <f t="shared" ca="1" si="311"/>
        <v>0</v>
      </c>
      <c r="CA1325" s="1">
        <f t="shared" ca="1" si="312"/>
        <v>0</v>
      </c>
      <c r="CB1325" s="1">
        <f t="shared" ca="1" si="313"/>
        <v>0</v>
      </c>
      <c r="CC1325" s="1">
        <f t="shared" ca="1" si="314"/>
        <v>0</v>
      </c>
    </row>
    <row r="1326" spans="1:81" hidden="1" x14ac:dyDescent="0.25">
      <c r="A1326" s="1" t="s">
        <v>1797</v>
      </c>
      <c r="B1326" s="1" t="s">
        <v>1798</v>
      </c>
      <c r="C1326" s="1" t="s">
        <v>62</v>
      </c>
      <c r="D1326" s="1" t="s">
        <v>327</v>
      </c>
      <c r="E1326" s="1" t="s">
        <v>115</v>
      </c>
      <c r="F1326">
        <v>0</v>
      </c>
      <c r="G1326">
        <v>0</v>
      </c>
      <c r="H1326">
        <v>0</v>
      </c>
      <c r="I1326">
        <v>0</v>
      </c>
      <c r="J1326">
        <v>3</v>
      </c>
      <c r="BI1326" s="3">
        <v>2</v>
      </c>
      <c r="BJ1326" s="3" t="str">
        <f t="array" ref="BJ1326">IF(C1326="yes",VLOOKUP(BI1326&amp;D1326,CHOOSE({1,2},Schedule_2015!$A$2:$A$257&amp;Schedule_2015!$B$2:$B$257,Schedule_2015!$C$2:$C$257),2,0),VLOOKUP(BI1326&amp;D1326,CHOOSE({1,2},Schedule_2015!$A$2:$A$257&amp;Schedule_2015!$C$2:$C$257,Schedule_2015!$B$2:$B$257),2,0))</f>
        <v>DEN</v>
      </c>
      <c r="BK1326" s="3">
        <f>VLOOKUP(BJ1326,Def!$A$2:$Z$34,23,0)</f>
        <v>83.2</v>
      </c>
      <c r="BL1326" s="3">
        <f>VLOOKUP(BJ1326,Def!$A$2:$Z$34,16,0)</f>
        <v>299.2</v>
      </c>
      <c r="BM1326" s="3">
        <f>VLOOKUP(BJ1326,Def!$A$2:$Z$34,17,0)</f>
        <v>8</v>
      </c>
      <c r="BN1326" s="3">
        <f>VLOOKUP(BJ1326,Def!$A$2:$Z$34,24,0)</f>
        <v>3</v>
      </c>
      <c r="BO1326" s="1">
        <f t="shared" ca="1" si="300"/>
        <v>0</v>
      </c>
      <c r="BP1326" s="1">
        <f t="shared" ca="1" si="301"/>
        <v>0</v>
      </c>
      <c r="BQ1326" s="1">
        <f t="shared" ca="1" si="302"/>
        <v>0</v>
      </c>
      <c r="BR1326" s="1">
        <f t="shared" ca="1" si="303"/>
        <v>0</v>
      </c>
      <c r="BS1326" s="1">
        <f t="shared" ca="1" si="304"/>
        <v>0</v>
      </c>
      <c r="BT1326" s="1">
        <f t="shared" ca="1" si="305"/>
        <v>0</v>
      </c>
      <c r="BU1326" s="1">
        <f t="shared" ca="1" si="306"/>
        <v>0</v>
      </c>
      <c r="BV1326" s="1">
        <f t="shared" ca="1" si="307"/>
        <v>0</v>
      </c>
      <c r="BW1326" s="1">
        <f t="shared" ca="1" si="308"/>
        <v>0</v>
      </c>
      <c r="BX1326" s="1">
        <f t="shared" ca="1" si="309"/>
        <v>0</v>
      </c>
      <c r="BY1326" s="1">
        <f t="shared" ca="1" si="310"/>
        <v>0</v>
      </c>
      <c r="BZ1326" s="1">
        <f t="shared" ca="1" si="311"/>
        <v>0</v>
      </c>
      <c r="CA1326" s="1">
        <f t="shared" ca="1" si="312"/>
        <v>0</v>
      </c>
      <c r="CB1326" s="1">
        <f t="shared" ca="1" si="313"/>
        <v>0</v>
      </c>
      <c r="CC1326" s="1">
        <f t="shared" ca="1" si="314"/>
        <v>0</v>
      </c>
    </row>
    <row r="1327" spans="1:81" hidden="1" x14ac:dyDescent="0.25">
      <c r="A1327" s="1" t="s">
        <v>363</v>
      </c>
      <c r="B1327" s="1" t="s">
        <v>364</v>
      </c>
      <c r="C1327" s="1" t="s">
        <v>62</v>
      </c>
      <c r="D1327" s="1" t="s">
        <v>327</v>
      </c>
      <c r="E1327" s="1" t="s">
        <v>105</v>
      </c>
      <c r="F1327">
        <v>0</v>
      </c>
      <c r="G1327">
        <v>0</v>
      </c>
      <c r="H1327">
        <v>0</v>
      </c>
      <c r="I1327">
        <v>0</v>
      </c>
      <c r="J1327">
        <v>1</v>
      </c>
      <c r="BI1327" s="3">
        <v>2</v>
      </c>
      <c r="BJ1327" s="3" t="str">
        <f t="array" ref="BJ1327">IF(C1327="yes",VLOOKUP(BI1327&amp;D1327,CHOOSE({1,2},Schedule_2015!$A$2:$A$257&amp;Schedule_2015!$B$2:$B$257,Schedule_2015!$C$2:$C$257),2,0),VLOOKUP(BI1327&amp;D1327,CHOOSE({1,2},Schedule_2015!$A$2:$A$257&amp;Schedule_2015!$C$2:$C$257,Schedule_2015!$B$2:$B$257),2,0))</f>
        <v>DEN</v>
      </c>
      <c r="BK1327" s="3">
        <f>VLOOKUP(BJ1327,Def!$A$2:$Z$34,23,0)</f>
        <v>83.2</v>
      </c>
      <c r="BL1327" s="3">
        <f>VLOOKUP(BJ1327,Def!$A$2:$Z$34,16,0)</f>
        <v>299.2</v>
      </c>
      <c r="BM1327" s="3">
        <f>VLOOKUP(BJ1327,Def!$A$2:$Z$34,17,0)</f>
        <v>8</v>
      </c>
      <c r="BN1327" s="3">
        <f>VLOOKUP(BJ1327,Def!$A$2:$Z$34,24,0)</f>
        <v>3</v>
      </c>
      <c r="BO1327" s="1">
        <f t="shared" ca="1" si="300"/>
        <v>0</v>
      </c>
      <c r="BP1327" s="1">
        <f t="shared" ca="1" si="301"/>
        <v>0</v>
      </c>
      <c r="BQ1327" s="1">
        <f t="shared" ca="1" si="302"/>
        <v>0</v>
      </c>
      <c r="BR1327" s="1">
        <f t="shared" ca="1" si="303"/>
        <v>0</v>
      </c>
      <c r="BS1327" s="1">
        <f t="shared" ca="1" si="304"/>
        <v>0</v>
      </c>
      <c r="BT1327" s="1">
        <f t="shared" ca="1" si="305"/>
        <v>0</v>
      </c>
      <c r="BU1327" s="1">
        <f t="shared" ca="1" si="306"/>
        <v>0</v>
      </c>
      <c r="BV1327" s="1">
        <f t="shared" ca="1" si="307"/>
        <v>0</v>
      </c>
      <c r="BW1327" s="1">
        <f t="shared" ca="1" si="308"/>
        <v>0</v>
      </c>
      <c r="BX1327" s="1">
        <f t="shared" ca="1" si="309"/>
        <v>0</v>
      </c>
      <c r="BY1327" s="1">
        <f t="shared" ca="1" si="310"/>
        <v>0</v>
      </c>
      <c r="BZ1327" s="1">
        <f t="shared" ca="1" si="311"/>
        <v>0</v>
      </c>
      <c r="CA1327" s="1">
        <f t="shared" ca="1" si="312"/>
        <v>0</v>
      </c>
      <c r="CB1327" s="1">
        <f t="shared" ca="1" si="313"/>
        <v>0</v>
      </c>
      <c r="CC1327" s="1">
        <f t="shared" ca="1" si="314"/>
        <v>0</v>
      </c>
    </row>
    <row r="1328" spans="1:81" hidden="1" x14ac:dyDescent="0.25">
      <c r="A1328" s="1" t="s">
        <v>2325</v>
      </c>
      <c r="B1328" s="1" t="s">
        <v>2326</v>
      </c>
      <c r="C1328" s="1" t="s">
        <v>62</v>
      </c>
      <c r="D1328" s="1" t="s">
        <v>327</v>
      </c>
      <c r="E1328" s="1" t="s">
        <v>100</v>
      </c>
      <c r="F1328">
        <v>1</v>
      </c>
      <c r="G1328">
        <v>0</v>
      </c>
      <c r="H1328">
        <v>0</v>
      </c>
      <c r="I1328">
        <v>0</v>
      </c>
      <c r="J1328">
        <v>3</v>
      </c>
      <c r="BI1328" s="3">
        <v>2</v>
      </c>
      <c r="BJ1328" s="3" t="str">
        <f t="array" ref="BJ1328">IF(C1328="yes",VLOOKUP(BI1328&amp;D1328,CHOOSE({1,2},Schedule_2015!$A$2:$A$257&amp;Schedule_2015!$B$2:$B$257,Schedule_2015!$C$2:$C$257),2,0),VLOOKUP(BI1328&amp;D1328,CHOOSE({1,2},Schedule_2015!$A$2:$A$257&amp;Schedule_2015!$C$2:$C$257,Schedule_2015!$B$2:$B$257),2,0))</f>
        <v>DEN</v>
      </c>
      <c r="BK1328" s="3">
        <f>VLOOKUP(BJ1328,Def!$A$2:$Z$34,23,0)</f>
        <v>83.2</v>
      </c>
      <c r="BL1328" s="3">
        <f>VLOOKUP(BJ1328,Def!$A$2:$Z$34,16,0)</f>
        <v>299.2</v>
      </c>
      <c r="BM1328" s="3">
        <f>VLOOKUP(BJ1328,Def!$A$2:$Z$34,17,0)</f>
        <v>8</v>
      </c>
      <c r="BN1328" s="3">
        <f>VLOOKUP(BJ1328,Def!$A$2:$Z$34,24,0)</f>
        <v>3</v>
      </c>
      <c r="BO1328" s="1">
        <f t="shared" ca="1" si="300"/>
        <v>0</v>
      </c>
      <c r="BP1328" s="1">
        <f t="shared" ca="1" si="301"/>
        <v>0</v>
      </c>
      <c r="BQ1328" s="1">
        <f t="shared" ca="1" si="302"/>
        <v>0</v>
      </c>
      <c r="BR1328" s="1">
        <f t="shared" ca="1" si="303"/>
        <v>0</v>
      </c>
      <c r="BS1328" s="1">
        <f t="shared" ca="1" si="304"/>
        <v>0</v>
      </c>
      <c r="BT1328" s="1">
        <f t="shared" ca="1" si="305"/>
        <v>0</v>
      </c>
      <c r="BU1328" s="1">
        <f t="shared" ca="1" si="306"/>
        <v>0</v>
      </c>
      <c r="BV1328" s="1">
        <f t="shared" ca="1" si="307"/>
        <v>0</v>
      </c>
      <c r="BW1328" s="1">
        <f t="shared" ca="1" si="308"/>
        <v>0</v>
      </c>
      <c r="BX1328" s="1">
        <f t="shared" ca="1" si="309"/>
        <v>0</v>
      </c>
      <c r="BY1328" s="1">
        <f t="shared" ca="1" si="310"/>
        <v>0</v>
      </c>
      <c r="BZ1328" s="1">
        <f t="shared" ca="1" si="311"/>
        <v>0</v>
      </c>
      <c r="CA1328" s="1">
        <f t="shared" ca="1" si="312"/>
        <v>0</v>
      </c>
      <c r="CB1328" s="1">
        <f t="shared" ca="1" si="313"/>
        <v>0</v>
      </c>
      <c r="CC1328" s="1">
        <f t="shared" ca="1" si="314"/>
        <v>0</v>
      </c>
    </row>
    <row r="1329" spans="1:81" hidden="1" x14ac:dyDescent="0.25">
      <c r="A1329" s="1" t="s">
        <v>371</v>
      </c>
      <c r="B1329" s="1" t="s">
        <v>372</v>
      </c>
      <c r="C1329" s="1" t="s">
        <v>62</v>
      </c>
      <c r="D1329" s="1" t="s">
        <v>327</v>
      </c>
      <c r="E1329" s="1" t="s">
        <v>100</v>
      </c>
      <c r="F1329">
        <v>0</v>
      </c>
      <c r="G1329">
        <v>0</v>
      </c>
      <c r="H1329">
        <v>1</v>
      </c>
      <c r="I1329">
        <v>0</v>
      </c>
      <c r="J1329">
        <v>5</v>
      </c>
      <c r="BI1329" s="3">
        <v>2</v>
      </c>
      <c r="BJ1329" s="3" t="str">
        <f t="array" ref="BJ1329">IF(C1329="yes",VLOOKUP(BI1329&amp;D1329,CHOOSE({1,2},Schedule_2015!$A$2:$A$257&amp;Schedule_2015!$B$2:$B$257,Schedule_2015!$C$2:$C$257),2,0),VLOOKUP(BI1329&amp;D1329,CHOOSE({1,2},Schedule_2015!$A$2:$A$257&amp;Schedule_2015!$C$2:$C$257,Schedule_2015!$B$2:$B$257),2,0))</f>
        <v>DEN</v>
      </c>
      <c r="BK1329" s="3">
        <f>VLOOKUP(BJ1329,Def!$A$2:$Z$34,23,0)</f>
        <v>83.2</v>
      </c>
      <c r="BL1329" s="3">
        <f>VLOOKUP(BJ1329,Def!$A$2:$Z$34,16,0)</f>
        <v>299.2</v>
      </c>
      <c r="BM1329" s="3">
        <f>VLOOKUP(BJ1329,Def!$A$2:$Z$34,17,0)</f>
        <v>8</v>
      </c>
      <c r="BN1329" s="3">
        <f>VLOOKUP(BJ1329,Def!$A$2:$Z$34,24,0)</f>
        <v>3</v>
      </c>
      <c r="BO1329" s="1">
        <f t="shared" ca="1" si="300"/>
        <v>0</v>
      </c>
      <c r="BP1329" s="1">
        <f t="shared" ca="1" si="301"/>
        <v>0</v>
      </c>
      <c r="BQ1329" s="1">
        <f t="shared" ca="1" si="302"/>
        <v>0</v>
      </c>
      <c r="BR1329" s="1">
        <f t="shared" ca="1" si="303"/>
        <v>0</v>
      </c>
      <c r="BS1329" s="1">
        <f t="shared" ca="1" si="304"/>
        <v>0</v>
      </c>
      <c r="BT1329" s="1">
        <f t="shared" ca="1" si="305"/>
        <v>0</v>
      </c>
      <c r="BU1329" s="1">
        <f t="shared" ca="1" si="306"/>
        <v>0</v>
      </c>
      <c r="BV1329" s="1">
        <f t="shared" ca="1" si="307"/>
        <v>0</v>
      </c>
      <c r="BW1329" s="1">
        <f t="shared" ca="1" si="308"/>
        <v>0</v>
      </c>
      <c r="BX1329" s="1">
        <f t="shared" ca="1" si="309"/>
        <v>0</v>
      </c>
      <c r="BY1329" s="1">
        <f t="shared" ca="1" si="310"/>
        <v>0</v>
      </c>
      <c r="BZ1329" s="1">
        <f t="shared" ca="1" si="311"/>
        <v>0</v>
      </c>
      <c r="CA1329" s="1">
        <f t="shared" ca="1" si="312"/>
        <v>0</v>
      </c>
      <c r="CB1329" s="1">
        <f t="shared" ca="1" si="313"/>
        <v>0</v>
      </c>
      <c r="CC1329" s="1">
        <f t="shared" ca="1" si="314"/>
        <v>0</v>
      </c>
    </row>
    <row r="1330" spans="1:81" hidden="1" x14ac:dyDescent="0.25">
      <c r="A1330" s="1" t="s">
        <v>367</v>
      </c>
      <c r="B1330" s="1" t="s">
        <v>368</v>
      </c>
      <c r="C1330" s="1" t="s">
        <v>62</v>
      </c>
      <c r="D1330" s="1" t="s">
        <v>327</v>
      </c>
      <c r="E1330" s="1" t="s">
        <v>187</v>
      </c>
      <c r="F1330">
        <v>0</v>
      </c>
      <c r="G1330">
        <v>0</v>
      </c>
      <c r="H1330">
        <v>0</v>
      </c>
      <c r="I1330">
        <v>0</v>
      </c>
      <c r="J1330">
        <v>7</v>
      </c>
      <c r="BI1330" s="3">
        <v>2</v>
      </c>
      <c r="BJ1330" s="3" t="str">
        <f t="array" ref="BJ1330">IF(C1330="yes",VLOOKUP(BI1330&amp;D1330,CHOOSE({1,2},Schedule_2015!$A$2:$A$257&amp;Schedule_2015!$B$2:$B$257,Schedule_2015!$C$2:$C$257),2,0),VLOOKUP(BI1330&amp;D1330,CHOOSE({1,2},Schedule_2015!$A$2:$A$257&amp;Schedule_2015!$C$2:$C$257,Schedule_2015!$B$2:$B$257),2,0))</f>
        <v>DEN</v>
      </c>
      <c r="BK1330" s="3">
        <f>VLOOKUP(BJ1330,Def!$A$2:$Z$34,23,0)</f>
        <v>83.2</v>
      </c>
      <c r="BL1330" s="3">
        <f>VLOOKUP(BJ1330,Def!$A$2:$Z$34,16,0)</f>
        <v>299.2</v>
      </c>
      <c r="BM1330" s="3">
        <f>VLOOKUP(BJ1330,Def!$A$2:$Z$34,17,0)</f>
        <v>8</v>
      </c>
      <c r="BN1330" s="3">
        <f>VLOOKUP(BJ1330,Def!$A$2:$Z$34,24,0)</f>
        <v>3</v>
      </c>
      <c r="BO1330" s="1">
        <f t="shared" ca="1" si="300"/>
        <v>0</v>
      </c>
      <c r="BP1330" s="1">
        <f t="shared" ca="1" si="301"/>
        <v>0</v>
      </c>
      <c r="BQ1330" s="1">
        <f t="shared" ca="1" si="302"/>
        <v>0</v>
      </c>
      <c r="BR1330" s="1">
        <f t="shared" ca="1" si="303"/>
        <v>0</v>
      </c>
      <c r="BS1330" s="1">
        <f t="shared" ca="1" si="304"/>
        <v>0</v>
      </c>
      <c r="BT1330" s="1">
        <f t="shared" ca="1" si="305"/>
        <v>0</v>
      </c>
      <c r="BU1330" s="1">
        <f t="shared" ca="1" si="306"/>
        <v>0</v>
      </c>
      <c r="BV1330" s="1">
        <f t="shared" ca="1" si="307"/>
        <v>0</v>
      </c>
      <c r="BW1330" s="1">
        <f t="shared" ca="1" si="308"/>
        <v>0</v>
      </c>
      <c r="BX1330" s="1">
        <f t="shared" ca="1" si="309"/>
        <v>0</v>
      </c>
      <c r="BY1330" s="1">
        <f t="shared" ca="1" si="310"/>
        <v>0</v>
      </c>
      <c r="BZ1330" s="1">
        <f t="shared" ca="1" si="311"/>
        <v>0</v>
      </c>
      <c r="CA1330" s="1">
        <f t="shared" ca="1" si="312"/>
        <v>0</v>
      </c>
      <c r="CB1330" s="1">
        <f t="shared" ca="1" si="313"/>
        <v>0</v>
      </c>
      <c r="CC1330" s="1">
        <f t="shared" ca="1" si="314"/>
        <v>0</v>
      </c>
    </row>
    <row r="1331" spans="1:81" hidden="1" x14ac:dyDescent="0.25">
      <c r="A1331" s="1" t="s">
        <v>365</v>
      </c>
      <c r="B1331" s="1" t="s">
        <v>366</v>
      </c>
      <c r="C1331" s="1" t="s">
        <v>62</v>
      </c>
      <c r="D1331" s="1" t="s">
        <v>327</v>
      </c>
      <c r="E1331" s="1" t="s">
        <v>165</v>
      </c>
      <c r="F1331">
        <v>0</v>
      </c>
      <c r="G1331">
        <v>0</v>
      </c>
      <c r="H1331">
        <v>0</v>
      </c>
      <c r="I1331">
        <v>0</v>
      </c>
      <c r="J1331">
        <v>6</v>
      </c>
      <c r="BI1331" s="3">
        <v>2</v>
      </c>
      <c r="BJ1331" s="3" t="str">
        <f t="array" ref="BJ1331">IF(C1331="yes",VLOOKUP(BI1331&amp;D1331,CHOOSE({1,2},Schedule_2015!$A$2:$A$257&amp;Schedule_2015!$B$2:$B$257,Schedule_2015!$C$2:$C$257),2,0),VLOOKUP(BI1331&amp;D1331,CHOOSE({1,2},Schedule_2015!$A$2:$A$257&amp;Schedule_2015!$C$2:$C$257,Schedule_2015!$B$2:$B$257),2,0))</f>
        <v>DEN</v>
      </c>
      <c r="BK1331" s="3">
        <f>VLOOKUP(BJ1331,Def!$A$2:$Z$34,23,0)</f>
        <v>83.2</v>
      </c>
      <c r="BL1331" s="3">
        <f>VLOOKUP(BJ1331,Def!$A$2:$Z$34,16,0)</f>
        <v>299.2</v>
      </c>
      <c r="BM1331" s="3">
        <f>VLOOKUP(BJ1331,Def!$A$2:$Z$34,17,0)</f>
        <v>8</v>
      </c>
      <c r="BN1331" s="3">
        <f>VLOOKUP(BJ1331,Def!$A$2:$Z$34,24,0)</f>
        <v>3</v>
      </c>
      <c r="BO1331" s="1">
        <f t="shared" ca="1" si="300"/>
        <v>0</v>
      </c>
      <c r="BP1331" s="1">
        <f t="shared" ca="1" si="301"/>
        <v>0</v>
      </c>
      <c r="BQ1331" s="1">
        <f t="shared" ca="1" si="302"/>
        <v>0</v>
      </c>
      <c r="BR1331" s="1">
        <f t="shared" ca="1" si="303"/>
        <v>0</v>
      </c>
      <c r="BS1331" s="1">
        <f t="shared" ca="1" si="304"/>
        <v>0</v>
      </c>
      <c r="BT1331" s="1">
        <f t="shared" ca="1" si="305"/>
        <v>0</v>
      </c>
      <c r="BU1331" s="1">
        <f t="shared" ca="1" si="306"/>
        <v>0</v>
      </c>
      <c r="BV1331" s="1">
        <f t="shared" ca="1" si="307"/>
        <v>0</v>
      </c>
      <c r="BW1331" s="1">
        <f t="shared" ca="1" si="308"/>
        <v>0</v>
      </c>
      <c r="BX1331" s="1">
        <f t="shared" ca="1" si="309"/>
        <v>0</v>
      </c>
      <c r="BY1331" s="1">
        <f t="shared" ca="1" si="310"/>
        <v>0</v>
      </c>
      <c r="BZ1331" s="1">
        <f t="shared" ca="1" si="311"/>
        <v>0</v>
      </c>
      <c r="CA1331" s="1">
        <f t="shared" ca="1" si="312"/>
        <v>0</v>
      </c>
      <c r="CB1331" s="1">
        <f t="shared" ca="1" si="313"/>
        <v>0</v>
      </c>
      <c r="CC1331" s="1">
        <f t="shared" ca="1" si="314"/>
        <v>0</v>
      </c>
    </row>
    <row r="1332" spans="1:81" hidden="1" x14ac:dyDescent="0.25">
      <c r="A1332" s="1" t="s">
        <v>373</v>
      </c>
      <c r="B1332" s="1" t="s">
        <v>374</v>
      </c>
      <c r="C1332" s="1" t="s">
        <v>62</v>
      </c>
      <c r="D1332" s="1" t="s">
        <v>327</v>
      </c>
      <c r="E1332" s="1" t="s">
        <v>118</v>
      </c>
      <c r="F1332">
        <v>0</v>
      </c>
      <c r="G1332">
        <v>0</v>
      </c>
      <c r="H1332">
        <v>0</v>
      </c>
      <c r="I1332">
        <v>0</v>
      </c>
      <c r="J1332">
        <v>4</v>
      </c>
      <c r="BI1332" s="3">
        <v>2</v>
      </c>
      <c r="BJ1332" s="3" t="str">
        <f t="array" ref="BJ1332">IF(C1332="yes",VLOOKUP(BI1332&amp;D1332,CHOOSE({1,2},Schedule_2015!$A$2:$A$257&amp;Schedule_2015!$B$2:$B$257,Schedule_2015!$C$2:$C$257),2,0),VLOOKUP(BI1332&amp;D1332,CHOOSE({1,2},Schedule_2015!$A$2:$A$257&amp;Schedule_2015!$C$2:$C$257,Schedule_2015!$B$2:$B$257),2,0))</f>
        <v>DEN</v>
      </c>
      <c r="BK1332" s="3">
        <f>VLOOKUP(BJ1332,Def!$A$2:$Z$34,23,0)</f>
        <v>83.2</v>
      </c>
      <c r="BL1332" s="3">
        <f>VLOOKUP(BJ1332,Def!$A$2:$Z$34,16,0)</f>
        <v>299.2</v>
      </c>
      <c r="BM1332" s="3">
        <f>VLOOKUP(BJ1332,Def!$A$2:$Z$34,17,0)</f>
        <v>8</v>
      </c>
      <c r="BN1332" s="3">
        <f>VLOOKUP(BJ1332,Def!$A$2:$Z$34,24,0)</f>
        <v>3</v>
      </c>
      <c r="BO1332" s="1">
        <f t="shared" ca="1" si="300"/>
        <v>0</v>
      </c>
      <c r="BP1332" s="1">
        <f t="shared" ca="1" si="301"/>
        <v>0</v>
      </c>
      <c r="BQ1332" s="1">
        <f t="shared" ca="1" si="302"/>
        <v>0</v>
      </c>
      <c r="BR1332" s="1">
        <f t="shared" ca="1" si="303"/>
        <v>0</v>
      </c>
      <c r="BS1332" s="1">
        <f t="shared" ca="1" si="304"/>
        <v>0</v>
      </c>
      <c r="BT1332" s="1">
        <f t="shared" ca="1" si="305"/>
        <v>0</v>
      </c>
      <c r="BU1332" s="1">
        <f t="shared" ca="1" si="306"/>
        <v>0</v>
      </c>
      <c r="BV1332" s="1">
        <f t="shared" ca="1" si="307"/>
        <v>0</v>
      </c>
      <c r="BW1332" s="1">
        <f t="shared" ca="1" si="308"/>
        <v>0</v>
      </c>
      <c r="BX1332" s="1">
        <f t="shared" ca="1" si="309"/>
        <v>0</v>
      </c>
      <c r="BY1332" s="1">
        <f t="shared" ca="1" si="310"/>
        <v>0</v>
      </c>
      <c r="BZ1332" s="1">
        <f t="shared" ca="1" si="311"/>
        <v>0</v>
      </c>
      <c r="CA1332" s="1">
        <f t="shared" ca="1" si="312"/>
        <v>0</v>
      </c>
      <c r="CB1332" s="1">
        <f t="shared" ca="1" si="313"/>
        <v>0</v>
      </c>
      <c r="CC1332" s="1">
        <f t="shared" ca="1" si="314"/>
        <v>0</v>
      </c>
    </row>
    <row r="1333" spans="1:81" hidden="1" x14ac:dyDescent="0.25">
      <c r="A1333" s="1" t="s">
        <v>2327</v>
      </c>
      <c r="B1333" s="1" t="s">
        <v>2328</v>
      </c>
      <c r="C1333" s="1" t="s">
        <v>62</v>
      </c>
      <c r="D1333" s="1" t="s">
        <v>327</v>
      </c>
      <c r="E1333" s="1" t="s">
        <v>100</v>
      </c>
      <c r="F1333">
        <v>1</v>
      </c>
      <c r="G1333">
        <v>0</v>
      </c>
      <c r="H1333">
        <v>0</v>
      </c>
      <c r="I1333">
        <v>0</v>
      </c>
      <c r="J1333">
        <v>4</v>
      </c>
      <c r="BI1333" s="3">
        <v>2</v>
      </c>
      <c r="BJ1333" s="3" t="str">
        <f t="array" ref="BJ1333">IF(C1333="yes",VLOOKUP(BI1333&amp;D1333,CHOOSE({1,2},Schedule_2015!$A$2:$A$257&amp;Schedule_2015!$B$2:$B$257,Schedule_2015!$C$2:$C$257),2,0),VLOOKUP(BI1333&amp;D1333,CHOOSE({1,2},Schedule_2015!$A$2:$A$257&amp;Schedule_2015!$C$2:$C$257,Schedule_2015!$B$2:$B$257),2,0))</f>
        <v>DEN</v>
      </c>
      <c r="BK1333" s="3">
        <f>VLOOKUP(BJ1333,Def!$A$2:$Z$34,23,0)</f>
        <v>83.2</v>
      </c>
      <c r="BL1333" s="3">
        <f>VLOOKUP(BJ1333,Def!$A$2:$Z$34,16,0)</f>
        <v>299.2</v>
      </c>
      <c r="BM1333" s="3">
        <f>VLOOKUP(BJ1333,Def!$A$2:$Z$34,17,0)</f>
        <v>8</v>
      </c>
      <c r="BN1333" s="3">
        <f>VLOOKUP(BJ1333,Def!$A$2:$Z$34,24,0)</f>
        <v>3</v>
      </c>
      <c r="BO1333" s="1">
        <f t="shared" ca="1" si="300"/>
        <v>0</v>
      </c>
      <c r="BP1333" s="1">
        <f t="shared" ca="1" si="301"/>
        <v>0</v>
      </c>
      <c r="BQ1333" s="1">
        <f t="shared" ca="1" si="302"/>
        <v>0</v>
      </c>
      <c r="BR1333" s="1">
        <f t="shared" ca="1" si="303"/>
        <v>0</v>
      </c>
      <c r="BS1333" s="1">
        <f t="shared" ca="1" si="304"/>
        <v>0</v>
      </c>
      <c r="BT1333" s="1">
        <f t="shared" ca="1" si="305"/>
        <v>0</v>
      </c>
      <c r="BU1333" s="1">
        <f t="shared" ca="1" si="306"/>
        <v>0</v>
      </c>
      <c r="BV1333" s="1">
        <f t="shared" ca="1" si="307"/>
        <v>0</v>
      </c>
      <c r="BW1333" s="1">
        <f t="shared" ca="1" si="308"/>
        <v>0</v>
      </c>
      <c r="BX1333" s="1">
        <f t="shared" ca="1" si="309"/>
        <v>0</v>
      </c>
      <c r="BY1333" s="1">
        <f t="shared" ca="1" si="310"/>
        <v>0</v>
      </c>
      <c r="BZ1333" s="1">
        <f t="shared" ca="1" si="311"/>
        <v>0</v>
      </c>
      <c r="CA1333" s="1">
        <f t="shared" ca="1" si="312"/>
        <v>0</v>
      </c>
      <c r="CB1333" s="1">
        <f t="shared" ca="1" si="313"/>
        <v>0</v>
      </c>
      <c r="CC1333" s="1">
        <f t="shared" ca="1" si="314"/>
        <v>0</v>
      </c>
    </row>
    <row r="1334" spans="1:81" hidden="1" x14ac:dyDescent="0.25">
      <c r="A1334" s="1" t="s">
        <v>357</v>
      </c>
      <c r="B1334" s="1" t="s">
        <v>358</v>
      </c>
      <c r="C1334" s="1" t="s">
        <v>62</v>
      </c>
      <c r="D1334" s="1" t="s">
        <v>327</v>
      </c>
      <c r="E1334" s="1" t="s">
        <v>105</v>
      </c>
      <c r="F1334">
        <v>1</v>
      </c>
      <c r="G1334">
        <v>0</v>
      </c>
      <c r="H1334">
        <v>0</v>
      </c>
      <c r="I1334">
        <v>2</v>
      </c>
      <c r="J1334">
        <v>5</v>
      </c>
      <c r="BI1334" s="3">
        <v>2</v>
      </c>
      <c r="BJ1334" s="3" t="str">
        <f t="array" ref="BJ1334">IF(C1334="yes",VLOOKUP(BI1334&amp;D1334,CHOOSE({1,2},Schedule_2015!$A$2:$A$257&amp;Schedule_2015!$B$2:$B$257,Schedule_2015!$C$2:$C$257),2,0),VLOOKUP(BI1334&amp;D1334,CHOOSE({1,2},Schedule_2015!$A$2:$A$257&amp;Schedule_2015!$C$2:$C$257,Schedule_2015!$B$2:$B$257),2,0))</f>
        <v>DEN</v>
      </c>
      <c r="BK1334" s="3">
        <f>VLOOKUP(BJ1334,Def!$A$2:$Z$34,23,0)</f>
        <v>83.2</v>
      </c>
      <c r="BL1334" s="3">
        <f>VLOOKUP(BJ1334,Def!$A$2:$Z$34,16,0)</f>
        <v>299.2</v>
      </c>
      <c r="BM1334" s="3">
        <f>VLOOKUP(BJ1334,Def!$A$2:$Z$34,17,0)</f>
        <v>8</v>
      </c>
      <c r="BN1334" s="3">
        <f>VLOOKUP(BJ1334,Def!$A$2:$Z$34,24,0)</f>
        <v>3</v>
      </c>
      <c r="BO1334" s="1">
        <f t="shared" ca="1" si="300"/>
        <v>0</v>
      </c>
      <c r="BP1334" s="1">
        <f t="shared" ca="1" si="301"/>
        <v>0</v>
      </c>
      <c r="BQ1334" s="1">
        <f t="shared" ca="1" si="302"/>
        <v>0</v>
      </c>
      <c r="BR1334" s="1">
        <f t="shared" ca="1" si="303"/>
        <v>0</v>
      </c>
      <c r="BS1334" s="1">
        <f t="shared" ca="1" si="304"/>
        <v>0</v>
      </c>
      <c r="BT1334" s="1">
        <f t="shared" ca="1" si="305"/>
        <v>0</v>
      </c>
      <c r="BU1334" s="1">
        <f t="shared" ca="1" si="306"/>
        <v>0</v>
      </c>
      <c r="BV1334" s="1">
        <f t="shared" ca="1" si="307"/>
        <v>0</v>
      </c>
      <c r="BW1334" s="1">
        <f t="shared" ca="1" si="308"/>
        <v>0</v>
      </c>
      <c r="BX1334" s="1">
        <f t="shared" ca="1" si="309"/>
        <v>0</v>
      </c>
      <c r="BY1334" s="1">
        <f t="shared" ca="1" si="310"/>
        <v>0</v>
      </c>
      <c r="BZ1334" s="1">
        <f t="shared" ca="1" si="311"/>
        <v>0</v>
      </c>
      <c r="CA1334" s="1">
        <f t="shared" ca="1" si="312"/>
        <v>0</v>
      </c>
      <c r="CB1334" s="1">
        <f t="shared" ca="1" si="313"/>
        <v>0</v>
      </c>
      <c r="CC1334" s="1">
        <f t="shared" ca="1" si="314"/>
        <v>0</v>
      </c>
    </row>
    <row r="1335" spans="1:81" hidden="1" x14ac:dyDescent="0.25">
      <c r="A1335" s="1" t="s">
        <v>353</v>
      </c>
      <c r="B1335" s="1" t="s">
        <v>354</v>
      </c>
      <c r="C1335" s="1" t="s">
        <v>62</v>
      </c>
      <c r="D1335" s="1" t="s">
        <v>327</v>
      </c>
      <c r="E1335" s="1" t="s">
        <v>94</v>
      </c>
      <c r="F1335">
        <v>1</v>
      </c>
      <c r="G1335">
        <v>0</v>
      </c>
      <c r="H1335">
        <v>0</v>
      </c>
      <c r="I1335">
        <v>1</v>
      </c>
      <c r="J1335">
        <v>2</v>
      </c>
      <c r="BI1335" s="3">
        <v>2</v>
      </c>
      <c r="BJ1335" s="3" t="str">
        <f t="array" ref="BJ1335">IF(C1335="yes",VLOOKUP(BI1335&amp;D1335,CHOOSE({1,2},Schedule_2015!$A$2:$A$257&amp;Schedule_2015!$B$2:$B$257,Schedule_2015!$C$2:$C$257),2,0),VLOOKUP(BI1335&amp;D1335,CHOOSE({1,2},Schedule_2015!$A$2:$A$257&amp;Schedule_2015!$C$2:$C$257,Schedule_2015!$B$2:$B$257),2,0))</f>
        <v>DEN</v>
      </c>
      <c r="BK1335" s="3">
        <f>VLOOKUP(BJ1335,Def!$A$2:$Z$34,23,0)</f>
        <v>83.2</v>
      </c>
      <c r="BL1335" s="3">
        <f>VLOOKUP(BJ1335,Def!$A$2:$Z$34,16,0)</f>
        <v>299.2</v>
      </c>
      <c r="BM1335" s="3">
        <f>VLOOKUP(BJ1335,Def!$A$2:$Z$34,17,0)</f>
        <v>8</v>
      </c>
      <c r="BN1335" s="3">
        <f>VLOOKUP(BJ1335,Def!$A$2:$Z$34,24,0)</f>
        <v>3</v>
      </c>
      <c r="BO1335" s="1">
        <f t="shared" ca="1" si="300"/>
        <v>0</v>
      </c>
      <c r="BP1335" s="1">
        <f t="shared" ca="1" si="301"/>
        <v>0</v>
      </c>
      <c r="BQ1335" s="1">
        <f t="shared" ca="1" si="302"/>
        <v>0</v>
      </c>
      <c r="BR1335" s="1">
        <f t="shared" ca="1" si="303"/>
        <v>0</v>
      </c>
      <c r="BS1335" s="1">
        <f t="shared" ca="1" si="304"/>
        <v>0</v>
      </c>
      <c r="BT1335" s="1">
        <f t="shared" ca="1" si="305"/>
        <v>0</v>
      </c>
      <c r="BU1335" s="1">
        <f t="shared" ca="1" si="306"/>
        <v>0</v>
      </c>
      <c r="BV1335" s="1">
        <f t="shared" ca="1" si="307"/>
        <v>0</v>
      </c>
      <c r="BW1335" s="1">
        <f t="shared" ca="1" si="308"/>
        <v>0</v>
      </c>
      <c r="BX1335" s="1">
        <f t="shared" ca="1" si="309"/>
        <v>0</v>
      </c>
      <c r="BY1335" s="1">
        <f t="shared" ca="1" si="310"/>
        <v>0</v>
      </c>
      <c r="BZ1335" s="1">
        <f t="shared" ca="1" si="311"/>
        <v>0</v>
      </c>
      <c r="CA1335" s="1">
        <f t="shared" ca="1" si="312"/>
        <v>0</v>
      </c>
      <c r="CB1335" s="1">
        <f t="shared" ca="1" si="313"/>
        <v>0</v>
      </c>
      <c r="CC1335" s="1">
        <f t="shared" ca="1" si="314"/>
        <v>0</v>
      </c>
    </row>
    <row r="1336" spans="1:81" hidden="1" x14ac:dyDescent="0.25">
      <c r="A1336" s="1" t="s">
        <v>375</v>
      </c>
      <c r="B1336" s="1" t="s">
        <v>376</v>
      </c>
      <c r="C1336" s="1" t="s">
        <v>62</v>
      </c>
      <c r="D1336" s="1" t="s">
        <v>327</v>
      </c>
      <c r="E1336" s="1" t="s">
        <v>115</v>
      </c>
      <c r="F1336">
        <v>0</v>
      </c>
      <c r="G1336">
        <v>0</v>
      </c>
      <c r="H1336">
        <v>0</v>
      </c>
      <c r="I1336">
        <v>0</v>
      </c>
      <c r="J1336">
        <v>2</v>
      </c>
      <c r="BI1336" s="3">
        <v>2</v>
      </c>
      <c r="BJ1336" s="3" t="str">
        <f t="array" ref="BJ1336">IF(C1336="yes",VLOOKUP(BI1336&amp;D1336,CHOOSE({1,2},Schedule_2015!$A$2:$A$257&amp;Schedule_2015!$B$2:$B$257,Schedule_2015!$C$2:$C$257),2,0),VLOOKUP(BI1336&amp;D1336,CHOOSE({1,2},Schedule_2015!$A$2:$A$257&amp;Schedule_2015!$C$2:$C$257,Schedule_2015!$B$2:$B$257),2,0))</f>
        <v>DEN</v>
      </c>
      <c r="BK1336" s="3">
        <f>VLOOKUP(BJ1336,Def!$A$2:$Z$34,23,0)</f>
        <v>83.2</v>
      </c>
      <c r="BL1336" s="3">
        <f>VLOOKUP(BJ1336,Def!$A$2:$Z$34,16,0)</f>
        <v>299.2</v>
      </c>
      <c r="BM1336" s="3">
        <f>VLOOKUP(BJ1336,Def!$A$2:$Z$34,17,0)</f>
        <v>8</v>
      </c>
      <c r="BN1336" s="3">
        <f>VLOOKUP(BJ1336,Def!$A$2:$Z$34,24,0)</f>
        <v>3</v>
      </c>
      <c r="BO1336" s="1">
        <f t="shared" ca="1" si="300"/>
        <v>0</v>
      </c>
      <c r="BP1336" s="1">
        <f t="shared" ca="1" si="301"/>
        <v>0</v>
      </c>
      <c r="BQ1336" s="1">
        <f t="shared" ca="1" si="302"/>
        <v>0</v>
      </c>
      <c r="BR1336" s="1">
        <f t="shared" ca="1" si="303"/>
        <v>0</v>
      </c>
      <c r="BS1336" s="1">
        <f t="shared" ca="1" si="304"/>
        <v>0</v>
      </c>
      <c r="BT1336" s="1">
        <f t="shared" ca="1" si="305"/>
        <v>0</v>
      </c>
      <c r="BU1336" s="1">
        <f t="shared" ca="1" si="306"/>
        <v>0</v>
      </c>
      <c r="BV1336" s="1">
        <f t="shared" ca="1" si="307"/>
        <v>0</v>
      </c>
      <c r="BW1336" s="1">
        <f t="shared" ca="1" si="308"/>
        <v>0</v>
      </c>
      <c r="BX1336" s="1">
        <f t="shared" ca="1" si="309"/>
        <v>0</v>
      </c>
      <c r="BY1336" s="1">
        <f t="shared" ca="1" si="310"/>
        <v>0</v>
      </c>
      <c r="BZ1336" s="1">
        <f t="shared" ca="1" si="311"/>
        <v>0</v>
      </c>
      <c r="CA1336" s="1">
        <f t="shared" ca="1" si="312"/>
        <v>0</v>
      </c>
      <c r="CB1336" s="1">
        <f t="shared" ca="1" si="313"/>
        <v>0</v>
      </c>
      <c r="CC1336" s="1">
        <f t="shared" ca="1" si="314"/>
        <v>0</v>
      </c>
    </row>
    <row r="1337" spans="1:81" hidden="1" x14ac:dyDescent="0.25">
      <c r="A1337" s="1" t="s">
        <v>763</v>
      </c>
      <c r="B1337" s="1" t="s">
        <v>764</v>
      </c>
      <c r="C1337" s="1" t="s">
        <v>135</v>
      </c>
      <c r="D1337" s="1" t="s">
        <v>744</v>
      </c>
      <c r="E1337" s="1" t="s">
        <v>88</v>
      </c>
      <c r="P1337">
        <v>2</v>
      </c>
      <c r="Q1337">
        <v>2</v>
      </c>
      <c r="R1337">
        <v>52</v>
      </c>
      <c r="S1337">
        <v>6</v>
      </c>
      <c r="T1337">
        <v>1</v>
      </c>
      <c r="U1337">
        <v>0</v>
      </c>
      <c r="V1337">
        <v>1</v>
      </c>
      <c r="W1337">
        <v>0</v>
      </c>
      <c r="X1337">
        <v>1</v>
      </c>
      <c r="BI1337" s="3">
        <v>1</v>
      </c>
      <c r="BJ1337" s="3" t="str">
        <f t="array" ref="BJ1337">IF(C1337="yes",VLOOKUP(BI1337&amp;D1337,CHOOSE({1,2},Schedule_2015!$A$2:$A$257&amp;Schedule_2015!$B$2:$B$257,Schedule_2015!$C$2:$C$257),2,0),VLOOKUP(BI1337&amp;D1337,CHOOSE({1,2},Schedule_2015!$A$2:$A$257&amp;Schedule_2015!$C$2:$C$257,Schedule_2015!$B$2:$B$257),2,0))</f>
        <v>DEN</v>
      </c>
      <c r="BK1337" s="3">
        <f>VLOOKUP(BJ1337,Def!$A$2:$Z$34,23,0)</f>
        <v>83.2</v>
      </c>
      <c r="BL1337" s="3">
        <f>VLOOKUP(BJ1337,Def!$A$2:$Z$34,16,0)</f>
        <v>299.2</v>
      </c>
      <c r="BM1337" s="3">
        <f>VLOOKUP(BJ1337,Def!$A$2:$Z$34,17,0)</f>
        <v>8</v>
      </c>
      <c r="BN1337" s="3">
        <f>VLOOKUP(BJ1337,Def!$A$2:$Z$34,24,0)</f>
        <v>3</v>
      </c>
      <c r="BO1337" s="1">
        <f t="shared" ca="1" si="300"/>
        <v>0</v>
      </c>
      <c r="BP1337" s="1">
        <f t="shared" ca="1" si="301"/>
        <v>0</v>
      </c>
      <c r="BQ1337" s="1">
        <f t="shared" ca="1" si="302"/>
        <v>0</v>
      </c>
      <c r="BR1337" s="1">
        <f t="shared" ca="1" si="303"/>
        <v>0</v>
      </c>
      <c r="BS1337" s="1">
        <f t="shared" ca="1" si="304"/>
        <v>0</v>
      </c>
      <c r="BT1337" s="1">
        <f t="shared" ca="1" si="305"/>
        <v>0</v>
      </c>
      <c r="BU1337" s="1">
        <f t="shared" ca="1" si="306"/>
        <v>0</v>
      </c>
      <c r="BV1337" s="1">
        <f t="shared" ca="1" si="307"/>
        <v>0</v>
      </c>
      <c r="BW1337" s="1">
        <f t="shared" ca="1" si="308"/>
        <v>0</v>
      </c>
      <c r="BX1337" s="1">
        <f t="shared" ca="1" si="309"/>
        <v>0</v>
      </c>
      <c r="BY1337" s="1">
        <f t="shared" ca="1" si="310"/>
        <v>0</v>
      </c>
      <c r="BZ1337" s="1">
        <f t="shared" ca="1" si="311"/>
        <v>0</v>
      </c>
      <c r="CA1337" s="1">
        <f t="shared" ca="1" si="312"/>
        <v>0</v>
      </c>
      <c r="CB1337" s="1">
        <f t="shared" ca="1" si="313"/>
        <v>0</v>
      </c>
      <c r="CC1337" s="1">
        <f t="shared" ca="1" si="314"/>
        <v>0</v>
      </c>
    </row>
    <row r="1338" spans="1:81" hidden="1" x14ac:dyDescent="0.25">
      <c r="A1338" s="1" t="s">
        <v>765</v>
      </c>
      <c r="B1338" s="1" t="s">
        <v>766</v>
      </c>
      <c r="C1338" s="1" t="s">
        <v>135</v>
      </c>
      <c r="D1338" s="1" t="s">
        <v>744</v>
      </c>
      <c r="E1338" s="1" t="s">
        <v>91</v>
      </c>
      <c r="AK1338">
        <v>48</v>
      </c>
      <c r="AL1338">
        <v>2</v>
      </c>
      <c r="AM1338">
        <v>59</v>
      </c>
      <c r="AN1338">
        <v>6</v>
      </c>
      <c r="AO1338">
        <v>310</v>
      </c>
      <c r="BI1338" s="3">
        <v>1</v>
      </c>
      <c r="BJ1338" s="3" t="str">
        <f t="array" ref="BJ1338">IF(C1338="yes",VLOOKUP(BI1338&amp;D1338,CHOOSE({1,2},Schedule_2015!$A$2:$A$257&amp;Schedule_2015!$B$2:$B$257,Schedule_2015!$C$2:$C$257),2,0),VLOOKUP(BI1338&amp;D1338,CHOOSE({1,2},Schedule_2015!$A$2:$A$257&amp;Schedule_2015!$C$2:$C$257,Schedule_2015!$B$2:$B$257),2,0))</f>
        <v>DEN</v>
      </c>
      <c r="BK1338" s="3">
        <f>VLOOKUP(BJ1338,Def!$A$2:$Z$34,23,0)</f>
        <v>83.2</v>
      </c>
      <c r="BL1338" s="3">
        <f>VLOOKUP(BJ1338,Def!$A$2:$Z$34,16,0)</f>
        <v>299.2</v>
      </c>
      <c r="BM1338" s="3">
        <f>VLOOKUP(BJ1338,Def!$A$2:$Z$34,17,0)</f>
        <v>8</v>
      </c>
      <c r="BN1338" s="3">
        <f>VLOOKUP(BJ1338,Def!$A$2:$Z$34,24,0)</f>
        <v>3</v>
      </c>
      <c r="BO1338" s="1">
        <f t="shared" ca="1" si="300"/>
        <v>0</v>
      </c>
      <c r="BP1338" s="1">
        <f t="shared" ca="1" si="301"/>
        <v>0</v>
      </c>
      <c r="BQ1338" s="1">
        <f t="shared" ca="1" si="302"/>
        <v>0</v>
      </c>
      <c r="BR1338" s="1">
        <f t="shared" ca="1" si="303"/>
        <v>0</v>
      </c>
      <c r="BS1338" s="1">
        <f t="shared" ca="1" si="304"/>
        <v>0</v>
      </c>
      <c r="BT1338" s="1">
        <f t="shared" ca="1" si="305"/>
        <v>0</v>
      </c>
      <c r="BU1338" s="1">
        <f t="shared" ca="1" si="306"/>
        <v>0</v>
      </c>
      <c r="BV1338" s="1">
        <f t="shared" ca="1" si="307"/>
        <v>0</v>
      </c>
      <c r="BW1338" s="1">
        <f t="shared" ca="1" si="308"/>
        <v>0</v>
      </c>
      <c r="BX1338" s="1">
        <f t="shared" ca="1" si="309"/>
        <v>0</v>
      </c>
      <c r="BY1338" s="1">
        <f t="shared" ca="1" si="310"/>
        <v>0</v>
      </c>
      <c r="BZ1338" s="1">
        <f t="shared" ca="1" si="311"/>
        <v>0</v>
      </c>
      <c r="CA1338" s="1">
        <f t="shared" ca="1" si="312"/>
        <v>0</v>
      </c>
      <c r="CB1338" s="1">
        <f t="shared" ca="1" si="313"/>
        <v>0</v>
      </c>
      <c r="CC1338" s="1">
        <f t="shared" ca="1" si="314"/>
        <v>0</v>
      </c>
    </row>
    <row r="1339" spans="1:81" hidden="1" x14ac:dyDescent="0.25">
      <c r="A1339" s="1" t="s">
        <v>769</v>
      </c>
      <c r="B1339" s="1" t="s">
        <v>770</v>
      </c>
      <c r="C1339" s="1" t="s">
        <v>135</v>
      </c>
      <c r="D1339" s="1" t="s">
        <v>744</v>
      </c>
      <c r="E1339" s="1" t="s">
        <v>115</v>
      </c>
      <c r="F1339">
        <v>4</v>
      </c>
      <c r="G1339">
        <v>0</v>
      </c>
      <c r="H1339">
        <v>0</v>
      </c>
      <c r="I1339">
        <v>0</v>
      </c>
      <c r="J1339">
        <v>2</v>
      </c>
      <c r="BI1339" s="3">
        <v>1</v>
      </c>
      <c r="BJ1339" s="3" t="str">
        <f t="array" ref="BJ1339">IF(C1339="yes",VLOOKUP(BI1339&amp;D1339,CHOOSE({1,2},Schedule_2015!$A$2:$A$257&amp;Schedule_2015!$B$2:$B$257,Schedule_2015!$C$2:$C$257),2,0),VLOOKUP(BI1339&amp;D1339,CHOOSE({1,2},Schedule_2015!$A$2:$A$257&amp;Schedule_2015!$C$2:$C$257,Schedule_2015!$B$2:$B$257),2,0))</f>
        <v>DEN</v>
      </c>
      <c r="BK1339" s="3">
        <f>VLOOKUP(BJ1339,Def!$A$2:$Z$34,23,0)</f>
        <v>83.2</v>
      </c>
      <c r="BL1339" s="3">
        <f>VLOOKUP(BJ1339,Def!$A$2:$Z$34,16,0)</f>
        <v>299.2</v>
      </c>
      <c r="BM1339" s="3">
        <f>VLOOKUP(BJ1339,Def!$A$2:$Z$34,17,0)</f>
        <v>8</v>
      </c>
      <c r="BN1339" s="3">
        <f>VLOOKUP(BJ1339,Def!$A$2:$Z$34,24,0)</f>
        <v>3</v>
      </c>
      <c r="BO1339" s="1">
        <f t="shared" ca="1" si="300"/>
        <v>0</v>
      </c>
      <c r="BP1339" s="1">
        <f t="shared" ca="1" si="301"/>
        <v>0</v>
      </c>
      <c r="BQ1339" s="1">
        <f t="shared" ca="1" si="302"/>
        <v>0</v>
      </c>
      <c r="BR1339" s="1">
        <f t="shared" ca="1" si="303"/>
        <v>0</v>
      </c>
      <c r="BS1339" s="1">
        <f t="shared" ca="1" si="304"/>
        <v>0</v>
      </c>
      <c r="BT1339" s="1">
        <f t="shared" ca="1" si="305"/>
        <v>0</v>
      </c>
      <c r="BU1339" s="1">
        <f t="shared" ca="1" si="306"/>
        <v>0</v>
      </c>
      <c r="BV1339" s="1">
        <f t="shared" ca="1" si="307"/>
        <v>0</v>
      </c>
      <c r="BW1339" s="1">
        <f t="shared" ca="1" si="308"/>
        <v>0</v>
      </c>
      <c r="BX1339" s="1">
        <f t="shared" ca="1" si="309"/>
        <v>0</v>
      </c>
      <c r="BY1339" s="1">
        <f t="shared" ca="1" si="310"/>
        <v>0</v>
      </c>
      <c r="BZ1339" s="1">
        <f t="shared" ca="1" si="311"/>
        <v>0</v>
      </c>
      <c r="CA1339" s="1">
        <f t="shared" ca="1" si="312"/>
        <v>0</v>
      </c>
      <c r="CB1339" s="1">
        <f t="shared" ca="1" si="313"/>
        <v>0</v>
      </c>
      <c r="CC1339" s="1">
        <f t="shared" ca="1" si="314"/>
        <v>0</v>
      </c>
    </row>
    <row r="1340" spans="1:81" hidden="1" x14ac:dyDescent="0.25">
      <c r="A1340" s="1" t="s">
        <v>771</v>
      </c>
      <c r="B1340" s="1" t="s">
        <v>772</v>
      </c>
      <c r="C1340" s="1" t="s">
        <v>135</v>
      </c>
      <c r="D1340" s="1" t="s">
        <v>744</v>
      </c>
      <c r="E1340" s="1" t="s">
        <v>94</v>
      </c>
      <c r="F1340">
        <v>0</v>
      </c>
      <c r="G1340">
        <v>0</v>
      </c>
      <c r="H1340">
        <v>0</v>
      </c>
      <c r="I1340">
        <v>0</v>
      </c>
      <c r="J1340">
        <v>3</v>
      </c>
      <c r="BI1340" s="3">
        <v>1</v>
      </c>
      <c r="BJ1340" s="3" t="str">
        <f t="array" ref="BJ1340">IF(C1340="yes",VLOOKUP(BI1340&amp;D1340,CHOOSE({1,2},Schedule_2015!$A$2:$A$257&amp;Schedule_2015!$B$2:$B$257,Schedule_2015!$C$2:$C$257),2,0),VLOOKUP(BI1340&amp;D1340,CHOOSE({1,2},Schedule_2015!$A$2:$A$257&amp;Schedule_2015!$C$2:$C$257,Schedule_2015!$B$2:$B$257),2,0))</f>
        <v>DEN</v>
      </c>
      <c r="BK1340" s="3">
        <f>VLOOKUP(BJ1340,Def!$A$2:$Z$34,23,0)</f>
        <v>83.2</v>
      </c>
      <c r="BL1340" s="3">
        <f>VLOOKUP(BJ1340,Def!$A$2:$Z$34,16,0)</f>
        <v>299.2</v>
      </c>
      <c r="BM1340" s="3">
        <f>VLOOKUP(BJ1340,Def!$A$2:$Z$34,17,0)</f>
        <v>8</v>
      </c>
      <c r="BN1340" s="3">
        <f>VLOOKUP(BJ1340,Def!$A$2:$Z$34,24,0)</f>
        <v>3</v>
      </c>
      <c r="BO1340" s="1">
        <f t="shared" ca="1" si="300"/>
        <v>0</v>
      </c>
      <c r="BP1340" s="1">
        <f t="shared" ca="1" si="301"/>
        <v>0</v>
      </c>
      <c r="BQ1340" s="1">
        <f t="shared" ca="1" si="302"/>
        <v>0</v>
      </c>
      <c r="BR1340" s="1">
        <f t="shared" ca="1" si="303"/>
        <v>0</v>
      </c>
      <c r="BS1340" s="1">
        <f t="shared" ca="1" si="304"/>
        <v>0</v>
      </c>
      <c r="BT1340" s="1">
        <f t="shared" ca="1" si="305"/>
        <v>0</v>
      </c>
      <c r="BU1340" s="1">
        <f t="shared" ca="1" si="306"/>
        <v>0</v>
      </c>
      <c r="BV1340" s="1">
        <f t="shared" ca="1" si="307"/>
        <v>0</v>
      </c>
      <c r="BW1340" s="1">
        <f t="shared" ca="1" si="308"/>
        <v>0</v>
      </c>
      <c r="BX1340" s="1">
        <f t="shared" ca="1" si="309"/>
        <v>0</v>
      </c>
      <c r="BY1340" s="1">
        <f t="shared" ca="1" si="310"/>
        <v>0</v>
      </c>
      <c r="BZ1340" s="1">
        <f t="shared" ca="1" si="311"/>
        <v>0</v>
      </c>
      <c r="CA1340" s="1">
        <f t="shared" ca="1" si="312"/>
        <v>0</v>
      </c>
      <c r="CB1340" s="1">
        <f t="shared" ca="1" si="313"/>
        <v>0</v>
      </c>
      <c r="CC1340" s="1">
        <f t="shared" ca="1" si="314"/>
        <v>0</v>
      </c>
    </row>
    <row r="1341" spans="1:81" hidden="1" x14ac:dyDescent="0.25">
      <c r="A1341" s="1" t="s">
        <v>2494</v>
      </c>
      <c r="B1341" s="1" t="s">
        <v>2495</v>
      </c>
      <c r="C1341" s="1" t="s">
        <v>135</v>
      </c>
      <c r="D1341" s="1" t="s">
        <v>744</v>
      </c>
      <c r="E1341" s="1" t="s">
        <v>94</v>
      </c>
      <c r="F1341">
        <v>0</v>
      </c>
      <c r="G1341">
        <v>0</v>
      </c>
      <c r="H1341">
        <v>0</v>
      </c>
      <c r="I1341">
        <v>0</v>
      </c>
      <c r="J1341">
        <v>2</v>
      </c>
      <c r="BI1341" s="3">
        <v>1</v>
      </c>
      <c r="BJ1341" s="3" t="str">
        <f t="array" ref="BJ1341">IF(C1341="yes",VLOOKUP(BI1341&amp;D1341,CHOOSE({1,2},Schedule_2015!$A$2:$A$257&amp;Schedule_2015!$B$2:$B$257,Schedule_2015!$C$2:$C$257),2,0),VLOOKUP(BI1341&amp;D1341,CHOOSE({1,2},Schedule_2015!$A$2:$A$257&amp;Schedule_2015!$C$2:$C$257,Schedule_2015!$B$2:$B$257),2,0))</f>
        <v>DEN</v>
      </c>
      <c r="BK1341" s="3">
        <f>VLOOKUP(BJ1341,Def!$A$2:$Z$34,23,0)</f>
        <v>83.2</v>
      </c>
      <c r="BL1341" s="3">
        <f>VLOOKUP(BJ1341,Def!$A$2:$Z$34,16,0)</f>
        <v>299.2</v>
      </c>
      <c r="BM1341" s="3">
        <f>VLOOKUP(BJ1341,Def!$A$2:$Z$34,17,0)</f>
        <v>8</v>
      </c>
      <c r="BN1341" s="3">
        <f>VLOOKUP(BJ1341,Def!$A$2:$Z$34,24,0)</f>
        <v>3</v>
      </c>
      <c r="BO1341" s="1">
        <f t="shared" ca="1" si="300"/>
        <v>0</v>
      </c>
      <c r="BP1341" s="1">
        <f t="shared" ca="1" si="301"/>
        <v>0</v>
      </c>
      <c r="BQ1341" s="1">
        <f t="shared" ca="1" si="302"/>
        <v>0</v>
      </c>
      <c r="BR1341" s="1">
        <f t="shared" ca="1" si="303"/>
        <v>0</v>
      </c>
      <c r="BS1341" s="1">
        <f t="shared" ca="1" si="304"/>
        <v>0</v>
      </c>
      <c r="BT1341" s="1">
        <f t="shared" ca="1" si="305"/>
        <v>0</v>
      </c>
      <c r="BU1341" s="1">
        <f t="shared" ca="1" si="306"/>
        <v>0</v>
      </c>
      <c r="BV1341" s="1">
        <f t="shared" ca="1" si="307"/>
        <v>0</v>
      </c>
      <c r="BW1341" s="1">
        <f t="shared" ca="1" si="308"/>
        <v>0</v>
      </c>
      <c r="BX1341" s="1">
        <f t="shared" ca="1" si="309"/>
        <v>0</v>
      </c>
      <c r="BY1341" s="1">
        <f t="shared" ca="1" si="310"/>
        <v>0</v>
      </c>
      <c r="BZ1341" s="1">
        <f t="shared" ca="1" si="311"/>
        <v>0</v>
      </c>
      <c r="CA1341" s="1">
        <f t="shared" ca="1" si="312"/>
        <v>0</v>
      </c>
      <c r="CB1341" s="1">
        <f t="shared" ca="1" si="313"/>
        <v>0</v>
      </c>
      <c r="CC1341" s="1">
        <f t="shared" ca="1" si="314"/>
        <v>0</v>
      </c>
    </row>
    <row r="1342" spans="1:81" hidden="1" x14ac:dyDescent="0.25">
      <c r="A1342" s="1" t="s">
        <v>773</v>
      </c>
      <c r="B1342" s="1" t="s">
        <v>774</v>
      </c>
      <c r="C1342" s="1" t="s">
        <v>135</v>
      </c>
      <c r="D1342" s="1" t="s">
        <v>744</v>
      </c>
      <c r="E1342" s="1" t="s">
        <v>187</v>
      </c>
      <c r="F1342">
        <v>1</v>
      </c>
      <c r="G1342">
        <v>0</v>
      </c>
      <c r="H1342">
        <v>0</v>
      </c>
      <c r="I1342">
        <v>0</v>
      </c>
      <c r="J1342">
        <v>6</v>
      </c>
      <c r="BI1342" s="3">
        <v>1</v>
      </c>
      <c r="BJ1342" s="3" t="str">
        <f t="array" ref="BJ1342">IF(C1342="yes",VLOOKUP(BI1342&amp;D1342,CHOOSE({1,2},Schedule_2015!$A$2:$A$257&amp;Schedule_2015!$B$2:$B$257,Schedule_2015!$C$2:$C$257),2,0),VLOOKUP(BI1342&amp;D1342,CHOOSE({1,2},Schedule_2015!$A$2:$A$257&amp;Schedule_2015!$C$2:$C$257,Schedule_2015!$B$2:$B$257),2,0))</f>
        <v>DEN</v>
      </c>
      <c r="BK1342" s="3">
        <f>VLOOKUP(BJ1342,Def!$A$2:$Z$34,23,0)</f>
        <v>83.2</v>
      </c>
      <c r="BL1342" s="3">
        <f>VLOOKUP(BJ1342,Def!$A$2:$Z$34,16,0)</f>
        <v>299.2</v>
      </c>
      <c r="BM1342" s="3">
        <f>VLOOKUP(BJ1342,Def!$A$2:$Z$34,17,0)</f>
        <v>8</v>
      </c>
      <c r="BN1342" s="3">
        <f>VLOOKUP(BJ1342,Def!$A$2:$Z$34,24,0)</f>
        <v>3</v>
      </c>
      <c r="BO1342" s="1">
        <f t="shared" ca="1" si="300"/>
        <v>0</v>
      </c>
      <c r="BP1342" s="1">
        <f t="shared" ca="1" si="301"/>
        <v>0</v>
      </c>
      <c r="BQ1342" s="1">
        <f t="shared" ca="1" si="302"/>
        <v>0</v>
      </c>
      <c r="BR1342" s="1">
        <f t="shared" ca="1" si="303"/>
        <v>0</v>
      </c>
      <c r="BS1342" s="1">
        <f t="shared" ca="1" si="304"/>
        <v>0</v>
      </c>
      <c r="BT1342" s="1">
        <f t="shared" ca="1" si="305"/>
        <v>0</v>
      </c>
      <c r="BU1342" s="1">
        <f t="shared" ca="1" si="306"/>
        <v>0</v>
      </c>
      <c r="BV1342" s="1">
        <f t="shared" ca="1" si="307"/>
        <v>0</v>
      </c>
      <c r="BW1342" s="1">
        <f t="shared" ca="1" si="308"/>
        <v>0</v>
      </c>
      <c r="BX1342" s="1">
        <f t="shared" ca="1" si="309"/>
        <v>0</v>
      </c>
      <c r="BY1342" s="1">
        <f t="shared" ca="1" si="310"/>
        <v>0</v>
      </c>
      <c r="BZ1342" s="1">
        <f t="shared" ca="1" si="311"/>
        <v>0</v>
      </c>
      <c r="CA1342" s="1">
        <f t="shared" ca="1" si="312"/>
        <v>0</v>
      </c>
      <c r="CB1342" s="1">
        <f t="shared" ca="1" si="313"/>
        <v>0</v>
      </c>
      <c r="CC1342" s="1">
        <f t="shared" ca="1" si="314"/>
        <v>0</v>
      </c>
    </row>
    <row r="1343" spans="1:81" hidden="1" x14ac:dyDescent="0.25">
      <c r="A1343" s="1" t="s">
        <v>775</v>
      </c>
      <c r="B1343" s="1" t="s">
        <v>776</v>
      </c>
      <c r="C1343" s="1" t="s">
        <v>135</v>
      </c>
      <c r="D1343" s="1" t="s">
        <v>744</v>
      </c>
      <c r="E1343" s="1" t="s">
        <v>115</v>
      </c>
      <c r="F1343">
        <v>1</v>
      </c>
      <c r="G1343">
        <v>0</v>
      </c>
      <c r="H1343">
        <v>0</v>
      </c>
      <c r="I1343">
        <v>2</v>
      </c>
      <c r="J1343">
        <v>4</v>
      </c>
      <c r="BI1343" s="3">
        <v>1</v>
      </c>
      <c r="BJ1343" s="3" t="str">
        <f t="array" ref="BJ1343">IF(C1343="yes",VLOOKUP(BI1343&amp;D1343,CHOOSE({1,2},Schedule_2015!$A$2:$A$257&amp;Schedule_2015!$B$2:$B$257,Schedule_2015!$C$2:$C$257),2,0),VLOOKUP(BI1343&amp;D1343,CHOOSE({1,2},Schedule_2015!$A$2:$A$257&amp;Schedule_2015!$C$2:$C$257,Schedule_2015!$B$2:$B$257),2,0))</f>
        <v>DEN</v>
      </c>
      <c r="BK1343" s="3">
        <f>VLOOKUP(BJ1343,Def!$A$2:$Z$34,23,0)</f>
        <v>83.2</v>
      </c>
      <c r="BL1343" s="3">
        <f>VLOOKUP(BJ1343,Def!$A$2:$Z$34,16,0)</f>
        <v>299.2</v>
      </c>
      <c r="BM1343" s="3">
        <f>VLOOKUP(BJ1343,Def!$A$2:$Z$34,17,0)</f>
        <v>8</v>
      </c>
      <c r="BN1343" s="3">
        <f>VLOOKUP(BJ1343,Def!$A$2:$Z$34,24,0)</f>
        <v>3</v>
      </c>
      <c r="BO1343" s="1">
        <f t="shared" ca="1" si="300"/>
        <v>0</v>
      </c>
      <c r="BP1343" s="1">
        <f t="shared" ca="1" si="301"/>
        <v>0</v>
      </c>
      <c r="BQ1343" s="1">
        <f t="shared" ca="1" si="302"/>
        <v>0</v>
      </c>
      <c r="BR1343" s="1">
        <f t="shared" ca="1" si="303"/>
        <v>0</v>
      </c>
      <c r="BS1343" s="1">
        <f t="shared" ca="1" si="304"/>
        <v>0</v>
      </c>
      <c r="BT1343" s="1">
        <f t="shared" ca="1" si="305"/>
        <v>0</v>
      </c>
      <c r="BU1343" s="1">
        <f t="shared" ca="1" si="306"/>
        <v>0</v>
      </c>
      <c r="BV1343" s="1">
        <f t="shared" ca="1" si="307"/>
        <v>0</v>
      </c>
      <c r="BW1343" s="1">
        <f t="shared" ca="1" si="308"/>
        <v>0</v>
      </c>
      <c r="BX1343" s="1">
        <f t="shared" ca="1" si="309"/>
        <v>0</v>
      </c>
      <c r="BY1343" s="1">
        <f t="shared" ca="1" si="310"/>
        <v>0</v>
      </c>
      <c r="BZ1343" s="1">
        <f t="shared" ca="1" si="311"/>
        <v>0</v>
      </c>
      <c r="CA1343" s="1">
        <f t="shared" ca="1" si="312"/>
        <v>0</v>
      </c>
      <c r="CB1343" s="1">
        <f t="shared" ca="1" si="313"/>
        <v>0</v>
      </c>
      <c r="CC1343" s="1">
        <f t="shared" ca="1" si="314"/>
        <v>0</v>
      </c>
    </row>
    <row r="1344" spans="1:81" hidden="1" x14ac:dyDescent="0.25">
      <c r="A1344" s="1" t="s">
        <v>795</v>
      </c>
      <c r="B1344" s="1" t="s">
        <v>796</v>
      </c>
      <c r="C1344" s="1" t="s">
        <v>135</v>
      </c>
      <c r="D1344" s="1" t="s">
        <v>744</v>
      </c>
      <c r="E1344" s="1" t="s">
        <v>97</v>
      </c>
      <c r="F1344">
        <v>0</v>
      </c>
      <c r="G1344">
        <v>0</v>
      </c>
      <c r="H1344">
        <v>0</v>
      </c>
      <c r="I1344">
        <v>0</v>
      </c>
      <c r="J1344">
        <v>4</v>
      </c>
      <c r="BI1344" s="3">
        <v>1</v>
      </c>
      <c r="BJ1344" s="3" t="str">
        <f t="array" ref="BJ1344">IF(C1344="yes",VLOOKUP(BI1344&amp;D1344,CHOOSE({1,2},Schedule_2015!$A$2:$A$257&amp;Schedule_2015!$B$2:$B$257,Schedule_2015!$C$2:$C$257),2,0),VLOOKUP(BI1344&amp;D1344,CHOOSE({1,2},Schedule_2015!$A$2:$A$257&amp;Schedule_2015!$C$2:$C$257,Schedule_2015!$B$2:$B$257),2,0))</f>
        <v>DEN</v>
      </c>
      <c r="BK1344" s="3">
        <f>VLOOKUP(BJ1344,Def!$A$2:$Z$34,23,0)</f>
        <v>83.2</v>
      </c>
      <c r="BL1344" s="3">
        <f>VLOOKUP(BJ1344,Def!$A$2:$Z$34,16,0)</f>
        <v>299.2</v>
      </c>
      <c r="BM1344" s="3">
        <f>VLOOKUP(BJ1344,Def!$A$2:$Z$34,17,0)</f>
        <v>8</v>
      </c>
      <c r="BN1344" s="3">
        <f>VLOOKUP(BJ1344,Def!$A$2:$Z$34,24,0)</f>
        <v>3</v>
      </c>
      <c r="BO1344" s="1">
        <f t="shared" ca="1" si="300"/>
        <v>0</v>
      </c>
      <c r="BP1344" s="1">
        <f t="shared" ca="1" si="301"/>
        <v>0</v>
      </c>
      <c r="BQ1344" s="1">
        <f t="shared" ca="1" si="302"/>
        <v>0</v>
      </c>
      <c r="BR1344" s="1">
        <f t="shared" ca="1" si="303"/>
        <v>0</v>
      </c>
      <c r="BS1344" s="1">
        <f t="shared" ca="1" si="304"/>
        <v>0</v>
      </c>
      <c r="BT1344" s="1">
        <f t="shared" ca="1" si="305"/>
        <v>0</v>
      </c>
      <c r="BU1344" s="1">
        <f t="shared" ca="1" si="306"/>
        <v>0</v>
      </c>
      <c r="BV1344" s="1">
        <f t="shared" ca="1" si="307"/>
        <v>0</v>
      </c>
      <c r="BW1344" s="1">
        <f t="shared" ca="1" si="308"/>
        <v>0</v>
      </c>
      <c r="BX1344" s="1">
        <f t="shared" ca="1" si="309"/>
        <v>0</v>
      </c>
      <c r="BY1344" s="1">
        <f t="shared" ca="1" si="310"/>
        <v>0</v>
      </c>
      <c r="BZ1344" s="1">
        <f t="shared" ca="1" si="311"/>
        <v>0</v>
      </c>
      <c r="CA1344" s="1">
        <f t="shared" ca="1" si="312"/>
        <v>0</v>
      </c>
      <c r="CB1344" s="1">
        <f t="shared" ca="1" si="313"/>
        <v>0</v>
      </c>
      <c r="CC1344" s="1">
        <f t="shared" ca="1" si="314"/>
        <v>0</v>
      </c>
    </row>
    <row r="1345" spans="1:81" hidden="1" x14ac:dyDescent="0.25">
      <c r="A1345" s="1" t="s">
        <v>779</v>
      </c>
      <c r="B1345" s="1" t="s">
        <v>780</v>
      </c>
      <c r="C1345" s="1" t="s">
        <v>135</v>
      </c>
      <c r="D1345" s="1" t="s">
        <v>744</v>
      </c>
      <c r="E1345" s="1" t="s">
        <v>105</v>
      </c>
      <c r="F1345">
        <v>0</v>
      </c>
      <c r="G1345">
        <v>0</v>
      </c>
      <c r="H1345">
        <v>0</v>
      </c>
      <c r="I1345">
        <v>0</v>
      </c>
      <c r="J1345">
        <v>2</v>
      </c>
      <c r="BI1345" s="3">
        <v>1</v>
      </c>
      <c r="BJ1345" s="3" t="str">
        <f t="array" ref="BJ1345">IF(C1345="yes",VLOOKUP(BI1345&amp;D1345,CHOOSE({1,2},Schedule_2015!$A$2:$A$257&amp;Schedule_2015!$B$2:$B$257,Schedule_2015!$C$2:$C$257),2,0),VLOOKUP(BI1345&amp;D1345,CHOOSE({1,2},Schedule_2015!$A$2:$A$257&amp;Schedule_2015!$C$2:$C$257,Schedule_2015!$B$2:$B$257),2,0))</f>
        <v>DEN</v>
      </c>
      <c r="BK1345" s="3">
        <f>VLOOKUP(BJ1345,Def!$A$2:$Z$34,23,0)</f>
        <v>83.2</v>
      </c>
      <c r="BL1345" s="3">
        <f>VLOOKUP(BJ1345,Def!$A$2:$Z$34,16,0)</f>
        <v>299.2</v>
      </c>
      <c r="BM1345" s="3">
        <f>VLOOKUP(BJ1345,Def!$A$2:$Z$34,17,0)</f>
        <v>8</v>
      </c>
      <c r="BN1345" s="3">
        <f>VLOOKUP(BJ1345,Def!$A$2:$Z$34,24,0)</f>
        <v>3</v>
      </c>
      <c r="BO1345" s="1">
        <f t="shared" ca="1" si="300"/>
        <v>0</v>
      </c>
      <c r="BP1345" s="1">
        <f t="shared" ca="1" si="301"/>
        <v>0</v>
      </c>
      <c r="BQ1345" s="1">
        <f t="shared" ca="1" si="302"/>
        <v>0</v>
      </c>
      <c r="BR1345" s="1">
        <f t="shared" ca="1" si="303"/>
        <v>0</v>
      </c>
      <c r="BS1345" s="1">
        <f t="shared" ca="1" si="304"/>
        <v>0</v>
      </c>
      <c r="BT1345" s="1">
        <f t="shared" ca="1" si="305"/>
        <v>0</v>
      </c>
      <c r="BU1345" s="1">
        <f t="shared" ca="1" si="306"/>
        <v>0</v>
      </c>
      <c r="BV1345" s="1">
        <f t="shared" ca="1" si="307"/>
        <v>0</v>
      </c>
      <c r="BW1345" s="1">
        <f t="shared" ca="1" si="308"/>
        <v>0</v>
      </c>
      <c r="BX1345" s="1">
        <f t="shared" ca="1" si="309"/>
        <v>0</v>
      </c>
      <c r="BY1345" s="1">
        <f t="shared" ca="1" si="310"/>
        <v>0</v>
      </c>
      <c r="BZ1345" s="1">
        <f t="shared" ca="1" si="311"/>
        <v>0</v>
      </c>
      <c r="CA1345" s="1">
        <f t="shared" ca="1" si="312"/>
        <v>0</v>
      </c>
      <c r="CB1345" s="1">
        <f t="shared" ca="1" si="313"/>
        <v>0</v>
      </c>
      <c r="CC1345" s="1">
        <f t="shared" ca="1" si="314"/>
        <v>0</v>
      </c>
    </row>
    <row r="1346" spans="1:81" hidden="1" x14ac:dyDescent="0.25">
      <c r="A1346" s="1" t="s">
        <v>786</v>
      </c>
      <c r="B1346" s="1" t="s">
        <v>787</v>
      </c>
      <c r="C1346" s="1" t="s">
        <v>135</v>
      </c>
      <c r="D1346" s="1" t="s">
        <v>744</v>
      </c>
      <c r="E1346" s="1" t="s">
        <v>105</v>
      </c>
      <c r="F1346">
        <v>1</v>
      </c>
      <c r="G1346">
        <v>0</v>
      </c>
      <c r="H1346">
        <v>0</v>
      </c>
      <c r="I1346">
        <v>1</v>
      </c>
      <c r="J1346">
        <v>1</v>
      </c>
      <c r="BI1346" s="3">
        <v>1</v>
      </c>
      <c r="BJ1346" s="3" t="str">
        <f t="array" ref="BJ1346">IF(C1346="yes",VLOOKUP(BI1346&amp;D1346,CHOOSE({1,2},Schedule_2015!$A$2:$A$257&amp;Schedule_2015!$B$2:$B$257,Schedule_2015!$C$2:$C$257),2,0),VLOOKUP(BI1346&amp;D1346,CHOOSE({1,2},Schedule_2015!$A$2:$A$257&amp;Schedule_2015!$C$2:$C$257,Schedule_2015!$B$2:$B$257),2,0))</f>
        <v>DEN</v>
      </c>
      <c r="BK1346" s="3">
        <f>VLOOKUP(BJ1346,Def!$A$2:$Z$34,23,0)</f>
        <v>83.2</v>
      </c>
      <c r="BL1346" s="3">
        <f>VLOOKUP(BJ1346,Def!$A$2:$Z$34,16,0)</f>
        <v>299.2</v>
      </c>
      <c r="BM1346" s="3">
        <f>VLOOKUP(BJ1346,Def!$A$2:$Z$34,17,0)</f>
        <v>8</v>
      </c>
      <c r="BN1346" s="3">
        <f>VLOOKUP(BJ1346,Def!$A$2:$Z$34,24,0)</f>
        <v>3</v>
      </c>
      <c r="BO1346" s="1">
        <f t="shared" ref="BO1346:BO1409" ca="1" si="315">INDEX(passing_tds,CELL("Row",AG1346)-1)*(PASSTD)</f>
        <v>0</v>
      </c>
      <c r="BP1346" s="1">
        <f t="shared" ref="BP1346:BP1409" ca="1" si="316">INDEX(passing_yds,CELL("Row",AH1346)-1)*(PASSYDS)</f>
        <v>0</v>
      </c>
      <c r="BQ1346" s="1">
        <f t="shared" ref="BQ1346:BQ1409" ca="1" si="317">IF(INDEX(passing_yds,CELL("Row",AI1346)-1)&gt;=300,3,0)</f>
        <v>0</v>
      </c>
      <c r="BR1346" s="1">
        <f t="shared" ref="BR1346:BR1409" ca="1" si="318">INDEX(passing_ints,CELL("Row",AJ1346)-1)*(INT)</f>
        <v>0</v>
      </c>
      <c r="BS1346" s="1">
        <f t="shared" ref="BS1346:BS1409" ca="1" si="319">INDEX(rushing_yds,CELL("Row",AK1346)-1)*(RUSHYDS)</f>
        <v>0</v>
      </c>
      <c r="BT1346" s="1">
        <f t="shared" ref="BT1346:BT1409" ca="1" si="320">INDEX(rushing_tds,CELL("Row",AK1346)-1)*(RUSHTD)</f>
        <v>0</v>
      </c>
      <c r="BU1346" s="1">
        <f t="shared" ref="BU1346:BU1409" ca="1" si="321">IF(INDEX(rushing_yds,CELL("Row",AI1346)-1)&gt;=100,3,0)</f>
        <v>0</v>
      </c>
      <c r="BV1346" s="1">
        <f t="shared" ref="BV1346:BV1409" ca="1" si="322">INDEX(receiving_yds,CELL("Row",AN1346)-1)*(RECYDS)</f>
        <v>0</v>
      </c>
      <c r="BW1346" s="1">
        <f t="shared" ref="BW1346:BW1409" ca="1" si="323">INDEX(receiving_rec,CELL("Row",AO1346)-1)*(REC)</f>
        <v>0</v>
      </c>
      <c r="BX1346" s="1">
        <f t="shared" ref="BX1346:BX1409" ca="1" si="324">INDEX(receiving_tds,CELL("Row",AP1346)-1)*(RECTD)</f>
        <v>0</v>
      </c>
      <c r="BY1346" s="1">
        <f t="shared" ref="BY1346:BY1409" ca="1" si="325">IF(INDEX(receiving_yds,CELL("Row",AI1346)-1)&gt;=100,3,0)</f>
        <v>0</v>
      </c>
      <c r="BZ1346" s="1">
        <f t="shared" ref="BZ1346:BZ1409" ca="1" si="326">INDEX(puntret_tds,CELL("Row",AR1346)-1)*(PUNTKORETTD)+INDEX(kickret_tds,CELL("Row",AR1346)-1)*(PUNTKORETTD)</f>
        <v>0</v>
      </c>
      <c r="CA1346" s="1">
        <f t="shared" ref="CA1346:CA1409" ca="1" si="327">INDEX(fumbles_tot,CELL("Row",AS1346)-1)*(FUM)</f>
        <v>0</v>
      </c>
      <c r="CB1346" s="1">
        <f t="shared" ref="CB1346:CB1409" ca="1" si="328">(INDEX(passing_twoptm,CELL("Row",AT1346)-1)+INDEX(rushing_twoptm,CELL("Row",AT1346)-1)+INDEX(receiving_twoptm,CELL("Row",AT1346)-1))*(_2PTCONV)</f>
        <v>0</v>
      </c>
      <c r="CC1346" s="1">
        <f t="shared" ref="CC1346:CC1409" ca="1" si="329">SUM(BO1346:CB1346)</f>
        <v>0</v>
      </c>
    </row>
    <row r="1347" spans="1:81" hidden="1" x14ac:dyDescent="0.25">
      <c r="A1347" s="1" t="s">
        <v>307</v>
      </c>
      <c r="B1347" s="1" t="s">
        <v>785</v>
      </c>
      <c r="C1347" s="1" t="s">
        <v>135</v>
      </c>
      <c r="D1347" s="1" t="s">
        <v>744</v>
      </c>
      <c r="E1347" s="1" t="s">
        <v>118</v>
      </c>
      <c r="F1347">
        <v>0</v>
      </c>
      <c r="G1347">
        <v>0</v>
      </c>
      <c r="H1347">
        <v>0</v>
      </c>
      <c r="I1347">
        <v>0</v>
      </c>
      <c r="J1347">
        <v>1</v>
      </c>
      <c r="BI1347" s="3">
        <v>1</v>
      </c>
      <c r="BJ1347" s="3" t="str">
        <f t="array" ref="BJ1347">IF(C1347="yes",VLOOKUP(BI1347&amp;D1347,CHOOSE({1,2},Schedule_2015!$A$2:$A$257&amp;Schedule_2015!$B$2:$B$257,Schedule_2015!$C$2:$C$257),2,0),VLOOKUP(BI1347&amp;D1347,CHOOSE({1,2},Schedule_2015!$A$2:$A$257&amp;Schedule_2015!$C$2:$C$257,Schedule_2015!$B$2:$B$257),2,0))</f>
        <v>DEN</v>
      </c>
      <c r="BK1347" s="3">
        <f>VLOOKUP(BJ1347,Def!$A$2:$Z$34,23,0)</f>
        <v>83.2</v>
      </c>
      <c r="BL1347" s="3">
        <f>VLOOKUP(BJ1347,Def!$A$2:$Z$34,16,0)</f>
        <v>299.2</v>
      </c>
      <c r="BM1347" s="3">
        <f>VLOOKUP(BJ1347,Def!$A$2:$Z$34,17,0)</f>
        <v>8</v>
      </c>
      <c r="BN1347" s="3">
        <f>VLOOKUP(BJ1347,Def!$A$2:$Z$34,24,0)</f>
        <v>3</v>
      </c>
      <c r="BO1347" s="1">
        <f t="shared" ca="1" si="315"/>
        <v>0</v>
      </c>
      <c r="BP1347" s="1">
        <f t="shared" ca="1" si="316"/>
        <v>0</v>
      </c>
      <c r="BQ1347" s="1">
        <f t="shared" ca="1" si="317"/>
        <v>0</v>
      </c>
      <c r="BR1347" s="1">
        <f t="shared" ca="1" si="318"/>
        <v>0</v>
      </c>
      <c r="BS1347" s="1">
        <f t="shared" ca="1" si="319"/>
        <v>0</v>
      </c>
      <c r="BT1347" s="1">
        <f t="shared" ca="1" si="320"/>
        <v>0</v>
      </c>
      <c r="BU1347" s="1">
        <f t="shared" ca="1" si="321"/>
        <v>0</v>
      </c>
      <c r="BV1347" s="1">
        <f t="shared" ca="1" si="322"/>
        <v>0</v>
      </c>
      <c r="BW1347" s="1">
        <f t="shared" ca="1" si="323"/>
        <v>0</v>
      </c>
      <c r="BX1347" s="1">
        <f t="shared" ca="1" si="324"/>
        <v>0</v>
      </c>
      <c r="BY1347" s="1">
        <f t="shared" ca="1" si="325"/>
        <v>0</v>
      </c>
      <c r="BZ1347" s="1">
        <f t="shared" ca="1" si="326"/>
        <v>0</v>
      </c>
      <c r="CA1347" s="1">
        <f t="shared" ca="1" si="327"/>
        <v>0</v>
      </c>
      <c r="CB1347" s="1">
        <f t="shared" ca="1" si="328"/>
        <v>0</v>
      </c>
      <c r="CC1347" s="1">
        <f t="shared" ca="1" si="329"/>
        <v>0</v>
      </c>
    </row>
    <row r="1348" spans="1:81" hidden="1" x14ac:dyDescent="0.25">
      <c r="A1348" s="1" t="s">
        <v>767</v>
      </c>
      <c r="B1348" s="1" t="s">
        <v>768</v>
      </c>
      <c r="C1348" s="1" t="s">
        <v>135</v>
      </c>
      <c r="D1348" s="1" t="s">
        <v>744</v>
      </c>
      <c r="E1348" s="1" t="s">
        <v>100</v>
      </c>
      <c r="F1348">
        <v>0</v>
      </c>
      <c r="G1348">
        <v>0</v>
      </c>
      <c r="H1348">
        <v>0</v>
      </c>
      <c r="I1348">
        <v>0</v>
      </c>
      <c r="J1348">
        <v>3</v>
      </c>
      <c r="BI1348" s="3">
        <v>1</v>
      </c>
      <c r="BJ1348" s="3" t="str">
        <f t="array" ref="BJ1348">IF(C1348="yes",VLOOKUP(BI1348&amp;D1348,CHOOSE({1,2},Schedule_2015!$A$2:$A$257&amp;Schedule_2015!$B$2:$B$257,Schedule_2015!$C$2:$C$257),2,0),VLOOKUP(BI1348&amp;D1348,CHOOSE({1,2},Schedule_2015!$A$2:$A$257&amp;Schedule_2015!$C$2:$C$257,Schedule_2015!$B$2:$B$257),2,0))</f>
        <v>DEN</v>
      </c>
      <c r="BK1348" s="3">
        <f>VLOOKUP(BJ1348,Def!$A$2:$Z$34,23,0)</f>
        <v>83.2</v>
      </c>
      <c r="BL1348" s="3">
        <f>VLOOKUP(BJ1348,Def!$A$2:$Z$34,16,0)</f>
        <v>299.2</v>
      </c>
      <c r="BM1348" s="3">
        <f>VLOOKUP(BJ1348,Def!$A$2:$Z$34,17,0)</f>
        <v>8</v>
      </c>
      <c r="BN1348" s="3">
        <f>VLOOKUP(BJ1348,Def!$A$2:$Z$34,24,0)</f>
        <v>3</v>
      </c>
      <c r="BO1348" s="1">
        <f t="shared" ca="1" si="315"/>
        <v>0</v>
      </c>
      <c r="BP1348" s="1">
        <f t="shared" ca="1" si="316"/>
        <v>0</v>
      </c>
      <c r="BQ1348" s="1">
        <f t="shared" ca="1" si="317"/>
        <v>0</v>
      </c>
      <c r="BR1348" s="1">
        <f t="shared" ca="1" si="318"/>
        <v>0</v>
      </c>
      <c r="BS1348" s="1">
        <f t="shared" ca="1" si="319"/>
        <v>0</v>
      </c>
      <c r="BT1348" s="1">
        <f t="shared" ca="1" si="320"/>
        <v>0</v>
      </c>
      <c r="BU1348" s="1">
        <f t="shared" ca="1" si="321"/>
        <v>0</v>
      </c>
      <c r="BV1348" s="1">
        <f t="shared" ca="1" si="322"/>
        <v>0</v>
      </c>
      <c r="BW1348" s="1">
        <f t="shared" ca="1" si="323"/>
        <v>0</v>
      </c>
      <c r="BX1348" s="1">
        <f t="shared" ca="1" si="324"/>
        <v>0</v>
      </c>
      <c r="BY1348" s="1">
        <f t="shared" ca="1" si="325"/>
        <v>0</v>
      </c>
      <c r="BZ1348" s="1">
        <f t="shared" ca="1" si="326"/>
        <v>0</v>
      </c>
      <c r="CA1348" s="1">
        <f t="shared" ca="1" si="327"/>
        <v>0</v>
      </c>
      <c r="CB1348" s="1">
        <f t="shared" ca="1" si="328"/>
        <v>0</v>
      </c>
      <c r="CC1348" s="1">
        <f t="shared" ca="1" si="329"/>
        <v>0</v>
      </c>
    </row>
    <row r="1349" spans="1:81" hidden="1" x14ac:dyDescent="0.25">
      <c r="A1349" s="1" t="s">
        <v>788</v>
      </c>
      <c r="B1349" s="1" t="s">
        <v>789</v>
      </c>
      <c r="C1349" s="1" t="s">
        <v>135</v>
      </c>
      <c r="D1349" s="1" t="s">
        <v>744</v>
      </c>
      <c r="E1349" s="1" t="s">
        <v>165</v>
      </c>
      <c r="F1349">
        <v>1</v>
      </c>
      <c r="G1349">
        <v>0</v>
      </c>
      <c r="H1349">
        <v>0</v>
      </c>
      <c r="I1349">
        <v>0</v>
      </c>
      <c r="J1349">
        <v>4</v>
      </c>
      <c r="BI1349" s="3">
        <v>1</v>
      </c>
      <c r="BJ1349" s="3" t="str">
        <f t="array" ref="BJ1349">IF(C1349="yes",VLOOKUP(BI1349&amp;D1349,CHOOSE({1,2},Schedule_2015!$A$2:$A$257&amp;Schedule_2015!$B$2:$B$257,Schedule_2015!$C$2:$C$257),2,0),VLOOKUP(BI1349&amp;D1349,CHOOSE({1,2},Schedule_2015!$A$2:$A$257&amp;Schedule_2015!$C$2:$C$257,Schedule_2015!$B$2:$B$257),2,0))</f>
        <v>DEN</v>
      </c>
      <c r="BK1349" s="3">
        <f>VLOOKUP(BJ1349,Def!$A$2:$Z$34,23,0)</f>
        <v>83.2</v>
      </c>
      <c r="BL1349" s="3">
        <f>VLOOKUP(BJ1349,Def!$A$2:$Z$34,16,0)</f>
        <v>299.2</v>
      </c>
      <c r="BM1349" s="3">
        <f>VLOOKUP(BJ1349,Def!$A$2:$Z$34,17,0)</f>
        <v>8</v>
      </c>
      <c r="BN1349" s="3">
        <f>VLOOKUP(BJ1349,Def!$A$2:$Z$34,24,0)</f>
        <v>3</v>
      </c>
      <c r="BO1349" s="1">
        <f t="shared" ca="1" si="315"/>
        <v>0</v>
      </c>
      <c r="BP1349" s="1">
        <f t="shared" ca="1" si="316"/>
        <v>0</v>
      </c>
      <c r="BQ1349" s="1">
        <f t="shared" ca="1" si="317"/>
        <v>0</v>
      </c>
      <c r="BR1349" s="1">
        <f t="shared" ca="1" si="318"/>
        <v>0</v>
      </c>
      <c r="BS1349" s="1">
        <f t="shared" ca="1" si="319"/>
        <v>0</v>
      </c>
      <c r="BT1349" s="1">
        <f t="shared" ca="1" si="320"/>
        <v>0</v>
      </c>
      <c r="BU1349" s="1">
        <f t="shared" ca="1" si="321"/>
        <v>0</v>
      </c>
      <c r="BV1349" s="1">
        <f t="shared" ca="1" si="322"/>
        <v>0</v>
      </c>
      <c r="BW1349" s="1">
        <f t="shared" ca="1" si="323"/>
        <v>0</v>
      </c>
      <c r="BX1349" s="1">
        <f t="shared" ca="1" si="324"/>
        <v>0</v>
      </c>
      <c r="BY1349" s="1">
        <f t="shared" ca="1" si="325"/>
        <v>0</v>
      </c>
      <c r="BZ1349" s="1">
        <f t="shared" ca="1" si="326"/>
        <v>0</v>
      </c>
      <c r="CA1349" s="1">
        <f t="shared" ca="1" si="327"/>
        <v>0</v>
      </c>
      <c r="CB1349" s="1">
        <f t="shared" ca="1" si="328"/>
        <v>0</v>
      </c>
      <c r="CC1349" s="1">
        <f t="shared" ca="1" si="329"/>
        <v>0</v>
      </c>
    </row>
    <row r="1350" spans="1:81" hidden="1" x14ac:dyDescent="0.25">
      <c r="A1350" s="1" t="s">
        <v>790</v>
      </c>
      <c r="B1350" s="1" t="s">
        <v>791</v>
      </c>
      <c r="C1350" s="1" t="s">
        <v>135</v>
      </c>
      <c r="D1350" s="1" t="s">
        <v>744</v>
      </c>
      <c r="E1350" s="1" t="s">
        <v>94</v>
      </c>
      <c r="F1350">
        <v>1</v>
      </c>
      <c r="G1350">
        <v>0</v>
      </c>
      <c r="H1350">
        <v>0</v>
      </c>
      <c r="I1350">
        <v>0</v>
      </c>
      <c r="J1350">
        <v>2</v>
      </c>
      <c r="BI1350" s="3">
        <v>1</v>
      </c>
      <c r="BJ1350" s="3" t="str">
        <f t="array" ref="BJ1350">IF(C1350="yes",VLOOKUP(BI1350&amp;D1350,CHOOSE({1,2},Schedule_2015!$A$2:$A$257&amp;Schedule_2015!$B$2:$B$257,Schedule_2015!$C$2:$C$257),2,0),VLOOKUP(BI1350&amp;D1350,CHOOSE({1,2},Schedule_2015!$A$2:$A$257&amp;Schedule_2015!$C$2:$C$257,Schedule_2015!$B$2:$B$257),2,0))</f>
        <v>DEN</v>
      </c>
      <c r="BK1350" s="3">
        <f>VLOOKUP(BJ1350,Def!$A$2:$Z$34,23,0)</f>
        <v>83.2</v>
      </c>
      <c r="BL1350" s="3">
        <f>VLOOKUP(BJ1350,Def!$A$2:$Z$34,16,0)</f>
        <v>299.2</v>
      </c>
      <c r="BM1350" s="3">
        <f>VLOOKUP(BJ1350,Def!$A$2:$Z$34,17,0)</f>
        <v>8</v>
      </c>
      <c r="BN1350" s="3">
        <f>VLOOKUP(BJ1350,Def!$A$2:$Z$34,24,0)</f>
        <v>3</v>
      </c>
      <c r="BO1350" s="1">
        <f t="shared" ca="1" si="315"/>
        <v>0</v>
      </c>
      <c r="BP1350" s="1">
        <f t="shared" ca="1" si="316"/>
        <v>0</v>
      </c>
      <c r="BQ1350" s="1">
        <f t="shared" ca="1" si="317"/>
        <v>0</v>
      </c>
      <c r="BR1350" s="1">
        <f t="shared" ca="1" si="318"/>
        <v>0</v>
      </c>
      <c r="BS1350" s="1">
        <f t="shared" ca="1" si="319"/>
        <v>0</v>
      </c>
      <c r="BT1350" s="1">
        <f t="shared" ca="1" si="320"/>
        <v>0</v>
      </c>
      <c r="BU1350" s="1">
        <f t="shared" ca="1" si="321"/>
        <v>0</v>
      </c>
      <c r="BV1350" s="1">
        <f t="shared" ca="1" si="322"/>
        <v>0</v>
      </c>
      <c r="BW1350" s="1">
        <f t="shared" ca="1" si="323"/>
        <v>0</v>
      </c>
      <c r="BX1350" s="1">
        <f t="shared" ca="1" si="324"/>
        <v>0</v>
      </c>
      <c r="BY1350" s="1">
        <f t="shared" ca="1" si="325"/>
        <v>0</v>
      </c>
      <c r="BZ1350" s="1">
        <f t="shared" ca="1" si="326"/>
        <v>0</v>
      </c>
      <c r="CA1350" s="1">
        <f t="shared" ca="1" si="327"/>
        <v>0</v>
      </c>
      <c r="CB1350" s="1">
        <f t="shared" ca="1" si="328"/>
        <v>0</v>
      </c>
      <c r="CC1350" s="1">
        <f t="shared" ca="1" si="329"/>
        <v>0</v>
      </c>
    </row>
    <row r="1351" spans="1:81" hidden="1" x14ac:dyDescent="0.25">
      <c r="A1351" s="1" t="s">
        <v>655</v>
      </c>
      <c r="B1351" s="1" t="s">
        <v>794</v>
      </c>
      <c r="C1351" s="1" t="s">
        <v>135</v>
      </c>
      <c r="D1351" s="1" t="s">
        <v>744</v>
      </c>
      <c r="E1351" s="1" t="s">
        <v>100</v>
      </c>
      <c r="F1351">
        <v>0</v>
      </c>
      <c r="G1351">
        <v>0</v>
      </c>
      <c r="H1351">
        <v>1</v>
      </c>
      <c r="I1351">
        <v>0</v>
      </c>
      <c r="J1351">
        <v>8</v>
      </c>
      <c r="BI1351" s="3">
        <v>1</v>
      </c>
      <c r="BJ1351" s="3" t="str">
        <f t="array" ref="BJ1351">IF(C1351="yes",VLOOKUP(BI1351&amp;D1351,CHOOSE({1,2},Schedule_2015!$A$2:$A$257&amp;Schedule_2015!$B$2:$B$257,Schedule_2015!$C$2:$C$257),2,0),VLOOKUP(BI1351&amp;D1351,CHOOSE({1,2},Schedule_2015!$A$2:$A$257&amp;Schedule_2015!$C$2:$C$257,Schedule_2015!$B$2:$B$257),2,0))</f>
        <v>DEN</v>
      </c>
      <c r="BK1351" s="3">
        <f>VLOOKUP(BJ1351,Def!$A$2:$Z$34,23,0)</f>
        <v>83.2</v>
      </c>
      <c r="BL1351" s="3">
        <f>VLOOKUP(BJ1351,Def!$A$2:$Z$34,16,0)</f>
        <v>299.2</v>
      </c>
      <c r="BM1351" s="3">
        <f>VLOOKUP(BJ1351,Def!$A$2:$Z$34,17,0)</f>
        <v>8</v>
      </c>
      <c r="BN1351" s="3">
        <f>VLOOKUP(BJ1351,Def!$A$2:$Z$34,24,0)</f>
        <v>3</v>
      </c>
      <c r="BO1351" s="1">
        <f t="shared" ca="1" si="315"/>
        <v>0</v>
      </c>
      <c r="BP1351" s="1">
        <f t="shared" ca="1" si="316"/>
        <v>0</v>
      </c>
      <c r="BQ1351" s="1">
        <f t="shared" ca="1" si="317"/>
        <v>0</v>
      </c>
      <c r="BR1351" s="1">
        <f t="shared" ca="1" si="318"/>
        <v>0</v>
      </c>
      <c r="BS1351" s="1">
        <f t="shared" ca="1" si="319"/>
        <v>0</v>
      </c>
      <c r="BT1351" s="1">
        <f t="shared" ca="1" si="320"/>
        <v>0</v>
      </c>
      <c r="BU1351" s="1">
        <f t="shared" ca="1" si="321"/>
        <v>0</v>
      </c>
      <c r="BV1351" s="1">
        <f t="shared" ca="1" si="322"/>
        <v>0</v>
      </c>
      <c r="BW1351" s="1">
        <f t="shared" ca="1" si="323"/>
        <v>0</v>
      </c>
      <c r="BX1351" s="1">
        <f t="shared" ca="1" si="324"/>
        <v>0</v>
      </c>
      <c r="BY1351" s="1">
        <f t="shared" ca="1" si="325"/>
        <v>0</v>
      </c>
      <c r="BZ1351" s="1">
        <f t="shared" ca="1" si="326"/>
        <v>0</v>
      </c>
      <c r="CA1351" s="1">
        <f t="shared" ca="1" si="327"/>
        <v>0</v>
      </c>
      <c r="CB1351" s="1">
        <f t="shared" ca="1" si="328"/>
        <v>0</v>
      </c>
      <c r="CC1351" s="1">
        <f t="shared" ca="1" si="329"/>
        <v>0</v>
      </c>
    </row>
    <row r="1352" spans="1:81" hidden="1" x14ac:dyDescent="0.25">
      <c r="A1352" s="1" t="s">
        <v>2496</v>
      </c>
      <c r="B1352" s="1" t="s">
        <v>2497</v>
      </c>
      <c r="C1352" s="1" t="s">
        <v>135</v>
      </c>
      <c r="D1352" s="1" t="s">
        <v>744</v>
      </c>
      <c r="E1352" s="1" t="s">
        <v>94</v>
      </c>
      <c r="F1352">
        <v>0</v>
      </c>
      <c r="G1352">
        <v>0</v>
      </c>
      <c r="H1352">
        <v>0</v>
      </c>
      <c r="I1352">
        <v>1</v>
      </c>
      <c r="J1352">
        <v>2</v>
      </c>
      <c r="BI1352" s="3">
        <v>1</v>
      </c>
      <c r="BJ1352" s="3" t="str">
        <f t="array" ref="BJ1352">IF(C1352="yes",VLOOKUP(BI1352&amp;D1352,CHOOSE({1,2},Schedule_2015!$A$2:$A$257&amp;Schedule_2015!$B$2:$B$257,Schedule_2015!$C$2:$C$257),2,0),VLOOKUP(BI1352&amp;D1352,CHOOSE({1,2},Schedule_2015!$A$2:$A$257&amp;Schedule_2015!$C$2:$C$257,Schedule_2015!$B$2:$B$257),2,0))</f>
        <v>DEN</v>
      </c>
      <c r="BK1352" s="3">
        <f>VLOOKUP(BJ1352,Def!$A$2:$Z$34,23,0)</f>
        <v>83.2</v>
      </c>
      <c r="BL1352" s="3">
        <f>VLOOKUP(BJ1352,Def!$A$2:$Z$34,16,0)</f>
        <v>299.2</v>
      </c>
      <c r="BM1352" s="3">
        <f>VLOOKUP(BJ1352,Def!$A$2:$Z$34,17,0)</f>
        <v>8</v>
      </c>
      <c r="BN1352" s="3">
        <f>VLOOKUP(BJ1352,Def!$A$2:$Z$34,24,0)</f>
        <v>3</v>
      </c>
      <c r="BO1352" s="1">
        <f t="shared" ca="1" si="315"/>
        <v>0</v>
      </c>
      <c r="BP1352" s="1">
        <f t="shared" ca="1" si="316"/>
        <v>0</v>
      </c>
      <c r="BQ1352" s="1">
        <f t="shared" ca="1" si="317"/>
        <v>0</v>
      </c>
      <c r="BR1352" s="1">
        <f t="shared" ca="1" si="318"/>
        <v>0</v>
      </c>
      <c r="BS1352" s="1">
        <f t="shared" ca="1" si="319"/>
        <v>0</v>
      </c>
      <c r="BT1352" s="1">
        <f t="shared" ca="1" si="320"/>
        <v>0</v>
      </c>
      <c r="BU1352" s="1">
        <f t="shared" ca="1" si="321"/>
        <v>0</v>
      </c>
      <c r="BV1352" s="1">
        <f t="shared" ca="1" si="322"/>
        <v>0</v>
      </c>
      <c r="BW1352" s="1">
        <f t="shared" ca="1" si="323"/>
        <v>0</v>
      </c>
      <c r="BX1352" s="1">
        <f t="shared" ca="1" si="324"/>
        <v>0</v>
      </c>
      <c r="BY1352" s="1">
        <f t="shared" ca="1" si="325"/>
        <v>0</v>
      </c>
      <c r="BZ1352" s="1">
        <f t="shared" ca="1" si="326"/>
        <v>0</v>
      </c>
      <c r="CA1352" s="1">
        <f t="shared" ca="1" si="327"/>
        <v>0</v>
      </c>
      <c r="CB1352" s="1">
        <f t="shared" ca="1" si="328"/>
        <v>0</v>
      </c>
      <c r="CC1352" s="1">
        <f t="shared" ca="1" si="329"/>
        <v>0</v>
      </c>
    </row>
    <row r="1353" spans="1:81" hidden="1" x14ac:dyDescent="0.25">
      <c r="A1353" s="1" t="s">
        <v>797</v>
      </c>
      <c r="B1353" s="1" t="s">
        <v>798</v>
      </c>
      <c r="C1353" s="1" t="s">
        <v>135</v>
      </c>
      <c r="D1353" s="1" t="s">
        <v>744</v>
      </c>
      <c r="E1353" s="1" t="s">
        <v>105</v>
      </c>
      <c r="F1353">
        <v>1</v>
      </c>
      <c r="G1353">
        <v>0</v>
      </c>
      <c r="H1353">
        <v>0</v>
      </c>
      <c r="I1353">
        <v>0</v>
      </c>
      <c r="J1353">
        <v>2</v>
      </c>
      <c r="BI1353" s="3">
        <v>1</v>
      </c>
      <c r="BJ1353" s="3" t="str">
        <f t="array" ref="BJ1353">IF(C1353="yes",VLOOKUP(BI1353&amp;D1353,CHOOSE({1,2},Schedule_2015!$A$2:$A$257&amp;Schedule_2015!$B$2:$B$257,Schedule_2015!$C$2:$C$257),2,0),VLOOKUP(BI1353&amp;D1353,CHOOSE({1,2},Schedule_2015!$A$2:$A$257&amp;Schedule_2015!$C$2:$C$257,Schedule_2015!$B$2:$B$257),2,0))</f>
        <v>DEN</v>
      </c>
      <c r="BK1353" s="3">
        <f>VLOOKUP(BJ1353,Def!$A$2:$Z$34,23,0)</f>
        <v>83.2</v>
      </c>
      <c r="BL1353" s="3">
        <f>VLOOKUP(BJ1353,Def!$A$2:$Z$34,16,0)</f>
        <v>299.2</v>
      </c>
      <c r="BM1353" s="3">
        <f>VLOOKUP(BJ1353,Def!$A$2:$Z$34,17,0)</f>
        <v>8</v>
      </c>
      <c r="BN1353" s="3">
        <f>VLOOKUP(BJ1353,Def!$A$2:$Z$34,24,0)</f>
        <v>3</v>
      </c>
      <c r="BO1353" s="1">
        <f t="shared" ca="1" si="315"/>
        <v>0</v>
      </c>
      <c r="BP1353" s="1">
        <f t="shared" ca="1" si="316"/>
        <v>0</v>
      </c>
      <c r="BQ1353" s="1">
        <f t="shared" ca="1" si="317"/>
        <v>0</v>
      </c>
      <c r="BR1353" s="1">
        <f t="shared" ca="1" si="318"/>
        <v>0</v>
      </c>
      <c r="BS1353" s="1">
        <f t="shared" ca="1" si="319"/>
        <v>0</v>
      </c>
      <c r="BT1353" s="1">
        <f t="shared" ca="1" si="320"/>
        <v>0</v>
      </c>
      <c r="BU1353" s="1">
        <f t="shared" ca="1" si="321"/>
        <v>0</v>
      </c>
      <c r="BV1353" s="1">
        <f t="shared" ca="1" si="322"/>
        <v>0</v>
      </c>
      <c r="BW1353" s="1">
        <f t="shared" ca="1" si="323"/>
        <v>0</v>
      </c>
      <c r="BX1353" s="1">
        <f t="shared" ca="1" si="324"/>
        <v>0</v>
      </c>
      <c r="BY1353" s="1">
        <f t="shared" ca="1" si="325"/>
        <v>0</v>
      </c>
      <c r="BZ1353" s="1">
        <f t="shared" ca="1" si="326"/>
        <v>0</v>
      </c>
      <c r="CA1353" s="1">
        <f t="shared" ca="1" si="327"/>
        <v>0</v>
      </c>
      <c r="CB1353" s="1">
        <f t="shared" ca="1" si="328"/>
        <v>0</v>
      </c>
      <c r="CC1353" s="1">
        <f t="shared" ca="1" si="329"/>
        <v>0</v>
      </c>
    </row>
    <row r="1354" spans="1:81" hidden="1" x14ac:dyDescent="0.25">
      <c r="A1354" s="1" t="s">
        <v>1305</v>
      </c>
      <c r="B1354" s="1" t="s">
        <v>1306</v>
      </c>
      <c r="C1354" s="1" t="s">
        <v>62</v>
      </c>
      <c r="D1354" s="1" t="s">
        <v>1285</v>
      </c>
      <c r="E1354" s="1" t="s">
        <v>176</v>
      </c>
      <c r="K1354">
        <v>1</v>
      </c>
      <c r="L1354">
        <v>0</v>
      </c>
      <c r="M1354">
        <v>1</v>
      </c>
      <c r="N1354">
        <v>0</v>
      </c>
      <c r="O1354">
        <v>0</v>
      </c>
      <c r="BI1354" s="3">
        <v>5</v>
      </c>
      <c r="BJ1354" s="3" t="str">
        <f t="array" ref="BJ1354">IF(C1354="yes",VLOOKUP(BI1354&amp;D1354,CHOOSE({1,2},Schedule_2015!$A$2:$A$257&amp;Schedule_2015!$B$2:$B$257,Schedule_2015!$C$2:$C$257),2,0),VLOOKUP(BI1354&amp;D1354,CHOOSE({1,2},Schedule_2015!$A$2:$A$257&amp;Schedule_2015!$C$2:$C$257,Schedule_2015!$B$2:$B$257),2,0))</f>
        <v>DEN</v>
      </c>
      <c r="BK1354" s="3">
        <f>VLOOKUP(BJ1354,Def!$A$2:$Z$34,23,0)</f>
        <v>83.2</v>
      </c>
      <c r="BL1354" s="3">
        <f>VLOOKUP(BJ1354,Def!$A$2:$Z$34,16,0)</f>
        <v>299.2</v>
      </c>
      <c r="BM1354" s="3">
        <f>VLOOKUP(BJ1354,Def!$A$2:$Z$34,17,0)</f>
        <v>8</v>
      </c>
      <c r="BN1354" s="3">
        <f>VLOOKUP(BJ1354,Def!$A$2:$Z$34,24,0)</f>
        <v>3</v>
      </c>
      <c r="BO1354" s="1">
        <f t="shared" ca="1" si="315"/>
        <v>0</v>
      </c>
      <c r="BP1354" s="1">
        <f t="shared" ca="1" si="316"/>
        <v>0</v>
      </c>
      <c r="BQ1354" s="1">
        <f t="shared" ca="1" si="317"/>
        <v>0</v>
      </c>
      <c r="BR1354" s="1">
        <f t="shared" ca="1" si="318"/>
        <v>0</v>
      </c>
      <c r="BS1354" s="1">
        <f t="shared" ca="1" si="319"/>
        <v>0</v>
      </c>
      <c r="BT1354" s="1">
        <f t="shared" ca="1" si="320"/>
        <v>0</v>
      </c>
      <c r="BU1354" s="1">
        <f t="shared" ca="1" si="321"/>
        <v>0</v>
      </c>
      <c r="BV1354" s="1">
        <f t="shared" ca="1" si="322"/>
        <v>0</v>
      </c>
      <c r="BW1354" s="1">
        <f t="shared" ca="1" si="323"/>
        <v>0</v>
      </c>
      <c r="BX1354" s="1">
        <f t="shared" ca="1" si="324"/>
        <v>0</v>
      </c>
      <c r="BY1354" s="1">
        <f t="shared" ca="1" si="325"/>
        <v>0</v>
      </c>
      <c r="BZ1354" s="1">
        <f t="shared" ca="1" si="326"/>
        <v>0</v>
      </c>
      <c r="CA1354" s="1">
        <f t="shared" ca="1" si="327"/>
        <v>-1</v>
      </c>
      <c r="CB1354" s="1">
        <f t="shared" ca="1" si="328"/>
        <v>0</v>
      </c>
      <c r="CC1354" s="1">
        <f t="shared" ca="1" si="329"/>
        <v>-1</v>
      </c>
    </row>
    <row r="1355" spans="1:81" hidden="1" x14ac:dyDescent="0.25">
      <c r="A1355" s="1" t="s">
        <v>1513</v>
      </c>
      <c r="B1355" s="1" t="s">
        <v>1514</v>
      </c>
      <c r="C1355" s="1" t="s">
        <v>62</v>
      </c>
      <c r="D1355" s="1" t="s">
        <v>1508</v>
      </c>
      <c r="E1355" s="1" t="s">
        <v>76</v>
      </c>
      <c r="AU1355">
        <v>21</v>
      </c>
      <c r="AV1355">
        <v>0</v>
      </c>
      <c r="AW1355">
        <v>15</v>
      </c>
      <c r="AX1355">
        <v>0</v>
      </c>
      <c r="AY1355">
        <v>0</v>
      </c>
      <c r="AZ1355">
        <v>0</v>
      </c>
      <c r="BA1355">
        <v>166</v>
      </c>
      <c r="BI1355" s="3">
        <v>1</v>
      </c>
      <c r="BJ1355" s="3" t="str">
        <f t="array" ref="BJ1355">IF(C1355="yes",VLOOKUP(BI1355&amp;D1355,CHOOSE({1,2},Schedule_2015!$A$2:$A$257&amp;Schedule_2015!$B$2:$B$257,Schedule_2015!$C$2:$C$257),2,0),VLOOKUP(BI1355&amp;D1355,CHOOSE({1,2},Schedule_2015!$A$2:$A$257&amp;Schedule_2015!$C$2:$C$257,Schedule_2015!$B$2:$B$257),2,0))</f>
        <v>DET</v>
      </c>
      <c r="BK1355" s="3">
        <f>VLOOKUP(BJ1355,Def!$A$2:$Z$34,23,0)</f>
        <v>126.4</v>
      </c>
      <c r="BL1355" s="3">
        <f>VLOOKUP(BJ1355,Def!$A$2:$Z$34,16,0)</f>
        <v>249</v>
      </c>
      <c r="BM1355" s="3">
        <f>VLOOKUP(BJ1355,Def!$A$2:$Z$34,17,0)</f>
        <v>9</v>
      </c>
      <c r="BN1355" s="3">
        <f>VLOOKUP(BJ1355,Def!$A$2:$Z$34,24,0)</f>
        <v>8</v>
      </c>
      <c r="BO1355" s="1">
        <f t="shared" ca="1" si="315"/>
        <v>0</v>
      </c>
      <c r="BP1355" s="1">
        <f t="shared" ca="1" si="316"/>
        <v>0</v>
      </c>
      <c r="BQ1355" s="1">
        <f t="shared" ca="1" si="317"/>
        <v>0</v>
      </c>
      <c r="BR1355" s="1">
        <f t="shared" ca="1" si="318"/>
        <v>0</v>
      </c>
      <c r="BS1355" s="1">
        <f t="shared" ca="1" si="319"/>
        <v>0</v>
      </c>
      <c r="BT1355" s="1">
        <f t="shared" ca="1" si="320"/>
        <v>0</v>
      </c>
      <c r="BU1355" s="1">
        <f t="shared" ca="1" si="321"/>
        <v>0</v>
      </c>
      <c r="BV1355" s="1">
        <f t="shared" ca="1" si="322"/>
        <v>16.600000000000001</v>
      </c>
      <c r="BW1355" s="1">
        <f t="shared" ca="1" si="323"/>
        <v>15</v>
      </c>
      <c r="BX1355" s="1">
        <f t="shared" ca="1" si="324"/>
        <v>0</v>
      </c>
      <c r="BY1355" s="1">
        <f t="shared" ca="1" si="325"/>
        <v>3</v>
      </c>
      <c r="BZ1355" s="1">
        <f t="shared" ca="1" si="326"/>
        <v>0</v>
      </c>
      <c r="CA1355" s="1">
        <f t="shared" ca="1" si="327"/>
        <v>0</v>
      </c>
      <c r="CB1355" s="1">
        <f t="shared" ca="1" si="328"/>
        <v>0</v>
      </c>
      <c r="CC1355" s="1">
        <f t="shared" ca="1" si="329"/>
        <v>34.6</v>
      </c>
    </row>
    <row r="1356" spans="1:81" hidden="1" x14ac:dyDescent="0.25">
      <c r="A1356" s="1" t="s">
        <v>1506</v>
      </c>
      <c r="B1356" s="1" t="s">
        <v>1507</v>
      </c>
      <c r="C1356" s="1" t="s">
        <v>62</v>
      </c>
      <c r="D1356" s="1" t="s">
        <v>1508</v>
      </c>
      <c r="E1356" s="1" t="s">
        <v>64</v>
      </c>
      <c r="AD1356">
        <v>42</v>
      </c>
      <c r="AE1356">
        <v>35</v>
      </c>
      <c r="AF1356">
        <v>2</v>
      </c>
      <c r="AG1356">
        <v>2</v>
      </c>
      <c r="AH1356">
        <v>0</v>
      </c>
      <c r="AI1356">
        <v>0</v>
      </c>
      <c r="AJ1356">
        <v>404</v>
      </c>
      <c r="BB1356">
        <v>2</v>
      </c>
      <c r="BC1356">
        <v>-1</v>
      </c>
      <c r="BD1356">
        <v>0</v>
      </c>
      <c r="BE1356">
        <v>0</v>
      </c>
      <c r="BF1356">
        <v>0</v>
      </c>
      <c r="BG1356">
        <v>0</v>
      </c>
      <c r="BH1356">
        <v>-2</v>
      </c>
      <c r="BI1356" s="3">
        <v>1</v>
      </c>
      <c r="BJ1356" s="3" t="str">
        <f t="array" ref="BJ1356">IF(C1356="yes",VLOOKUP(BI1356&amp;D1356,CHOOSE({1,2},Schedule_2015!$A$2:$A$257&amp;Schedule_2015!$B$2:$B$257,Schedule_2015!$C$2:$C$257),2,0),VLOOKUP(BI1356&amp;D1356,CHOOSE({1,2},Schedule_2015!$A$2:$A$257&amp;Schedule_2015!$C$2:$C$257,Schedule_2015!$B$2:$B$257),2,0))</f>
        <v>DET</v>
      </c>
      <c r="BK1356" s="3">
        <f>VLOOKUP(BJ1356,Def!$A$2:$Z$34,23,0)</f>
        <v>126.4</v>
      </c>
      <c r="BL1356" s="3">
        <f>VLOOKUP(BJ1356,Def!$A$2:$Z$34,16,0)</f>
        <v>249</v>
      </c>
      <c r="BM1356" s="3">
        <f>VLOOKUP(BJ1356,Def!$A$2:$Z$34,17,0)</f>
        <v>9</v>
      </c>
      <c r="BN1356" s="3">
        <f>VLOOKUP(BJ1356,Def!$A$2:$Z$34,24,0)</f>
        <v>8</v>
      </c>
      <c r="BO1356" s="1">
        <f t="shared" ca="1" si="315"/>
        <v>8</v>
      </c>
      <c r="BP1356" s="1">
        <f t="shared" ca="1" si="316"/>
        <v>16.16</v>
      </c>
      <c r="BQ1356" s="1">
        <f t="shared" ca="1" si="317"/>
        <v>3</v>
      </c>
      <c r="BR1356" s="1">
        <f t="shared" ca="1" si="318"/>
        <v>-2</v>
      </c>
      <c r="BS1356" s="1">
        <f t="shared" ca="1" si="319"/>
        <v>-0.2</v>
      </c>
      <c r="BT1356" s="1">
        <f t="shared" ca="1" si="320"/>
        <v>0</v>
      </c>
      <c r="BU1356" s="1">
        <f t="shared" ca="1" si="321"/>
        <v>0</v>
      </c>
      <c r="BV1356" s="1">
        <f t="shared" ca="1" si="322"/>
        <v>0</v>
      </c>
      <c r="BW1356" s="1">
        <f t="shared" ca="1" si="323"/>
        <v>0</v>
      </c>
      <c r="BX1356" s="1">
        <f t="shared" ca="1" si="324"/>
        <v>0</v>
      </c>
      <c r="BY1356" s="1">
        <f t="shared" ca="1" si="325"/>
        <v>0</v>
      </c>
      <c r="BZ1356" s="1">
        <f t="shared" ca="1" si="326"/>
        <v>0</v>
      </c>
      <c r="CA1356" s="1">
        <f t="shared" ca="1" si="327"/>
        <v>0</v>
      </c>
      <c r="CB1356" s="1">
        <f t="shared" ca="1" si="328"/>
        <v>0</v>
      </c>
      <c r="CC1356" s="1">
        <f t="shared" ca="1" si="329"/>
        <v>24.96</v>
      </c>
    </row>
    <row r="1357" spans="1:81" hidden="1" x14ac:dyDescent="0.25">
      <c r="A1357" s="1" t="s">
        <v>330</v>
      </c>
      <c r="B1357" s="1" t="s">
        <v>1351</v>
      </c>
      <c r="C1357" s="1" t="s">
        <v>135</v>
      </c>
      <c r="D1357" s="1" t="s">
        <v>1340</v>
      </c>
      <c r="E1357" s="1" t="s">
        <v>76</v>
      </c>
      <c r="K1357">
        <v>1</v>
      </c>
      <c r="L1357">
        <v>0</v>
      </c>
      <c r="M1357">
        <v>1</v>
      </c>
      <c r="N1357">
        <v>0</v>
      </c>
      <c r="O1357">
        <v>0</v>
      </c>
      <c r="AU1357">
        <v>45</v>
      </c>
      <c r="AV1357">
        <v>45</v>
      </c>
      <c r="AW1357">
        <v>9</v>
      </c>
      <c r="AX1357">
        <v>1</v>
      </c>
      <c r="AY1357">
        <v>0</v>
      </c>
      <c r="AZ1357">
        <v>0</v>
      </c>
      <c r="BA1357">
        <v>92</v>
      </c>
      <c r="BI1357" s="3">
        <v>3</v>
      </c>
      <c r="BJ1357" s="3" t="str">
        <f t="array" ref="BJ1357">IF(C1357="yes",VLOOKUP(BI1357&amp;D1357,CHOOSE({1,2},Schedule_2015!$A$2:$A$257&amp;Schedule_2015!$B$2:$B$257,Schedule_2015!$C$2:$C$257),2,0),VLOOKUP(BI1357&amp;D1357,CHOOSE({1,2},Schedule_2015!$A$2:$A$257&amp;Schedule_2015!$C$2:$C$257,Schedule_2015!$B$2:$B$257),2,0))</f>
        <v>DET</v>
      </c>
      <c r="BK1357" s="3">
        <f>VLOOKUP(BJ1357,Def!$A$2:$Z$34,23,0)</f>
        <v>126.4</v>
      </c>
      <c r="BL1357" s="3">
        <f>VLOOKUP(BJ1357,Def!$A$2:$Z$34,16,0)</f>
        <v>249</v>
      </c>
      <c r="BM1357" s="3">
        <f>VLOOKUP(BJ1357,Def!$A$2:$Z$34,17,0)</f>
        <v>9</v>
      </c>
      <c r="BN1357" s="3">
        <f>VLOOKUP(BJ1357,Def!$A$2:$Z$34,24,0)</f>
        <v>8</v>
      </c>
      <c r="BO1357" s="1">
        <f t="shared" ca="1" si="315"/>
        <v>0</v>
      </c>
      <c r="BP1357" s="1">
        <f t="shared" ca="1" si="316"/>
        <v>0</v>
      </c>
      <c r="BQ1357" s="1">
        <f t="shared" ca="1" si="317"/>
        <v>0</v>
      </c>
      <c r="BR1357" s="1">
        <f t="shared" ca="1" si="318"/>
        <v>0</v>
      </c>
      <c r="BS1357" s="1">
        <f t="shared" ca="1" si="319"/>
        <v>0</v>
      </c>
      <c r="BT1357" s="1">
        <f t="shared" ca="1" si="320"/>
        <v>0</v>
      </c>
      <c r="BU1357" s="1">
        <f t="shared" ca="1" si="321"/>
        <v>0</v>
      </c>
      <c r="BV1357" s="1">
        <f t="shared" ca="1" si="322"/>
        <v>9.2000000000000011</v>
      </c>
      <c r="BW1357" s="1">
        <f t="shared" ca="1" si="323"/>
        <v>9</v>
      </c>
      <c r="BX1357" s="1">
        <f t="shared" ca="1" si="324"/>
        <v>6</v>
      </c>
      <c r="BY1357" s="1">
        <f t="shared" ca="1" si="325"/>
        <v>0</v>
      </c>
      <c r="BZ1357" s="1">
        <f t="shared" ca="1" si="326"/>
        <v>0</v>
      </c>
      <c r="CA1357" s="1">
        <f t="shared" ca="1" si="327"/>
        <v>-1</v>
      </c>
      <c r="CB1357" s="1">
        <f t="shared" ca="1" si="328"/>
        <v>0</v>
      </c>
      <c r="CC1357" s="1">
        <f t="shared" ca="1" si="329"/>
        <v>23.200000000000003</v>
      </c>
    </row>
    <row r="1358" spans="1:81" hidden="1" x14ac:dyDescent="0.25">
      <c r="A1358" s="1" t="s">
        <v>1338</v>
      </c>
      <c r="B1358" s="1" t="s">
        <v>1339</v>
      </c>
      <c r="C1358" s="1" t="s">
        <v>135</v>
      </c>
      <c r="D1358" s="1" t="s">
        <v>1340</v>
      </c>
      <c r="E1358" s="1" t="s">
        <v>64</v>
      </c>
      <c r="AD1358">
        <v>42</v>
      </c>
      <c r="AE1358">
        <v>31</v>
      </c>
      <c r="AF1358">
        <v>1</v>
      </c>
      <c r="AG1358">
        <v>2</v>
      </c>
      <c r="AH1358">
        <v>0</v>
      </c>
      <c r="AI1358">
        <v>0</v>
      </c>
      <c r="AJ1358">
        <v>324</v>
      </c>
      <c r="BB1358">
        <v>1</v>
      </c>
      <c r="BC1358">
        <v>-1</v>
      </c>
      <c r="BD1358">
        <v>0</v>
      </c>
      <c r="BE1358">
        <v>0</v>
      </c>
      <c r="BF1358">
        <v>0</v>
      </c>
      <c r="BG1358">
        <v>0</v>
      </c>
      <c r="BH1358">
        <v>-1</v>
      </c>
      <c r="BI1358" s="3">
        <v>3</v>
      </c>
      <c r="BJ1358" s="3" t="str">
        <f t="array" ref="BJ1358">IF(C1358="yes",VLOOKUP(BI1358&amp;D1358,CHOOSE({1,2},Schedule_2015!$A$2:$A$257&amp;Schedule_2015!$B$2:$B$257,Schedule_2015!$C$2:$C$257),2,0),VLOOKUP(BI1358&amp;D1358,CHOOSE({1,2},Schedule_2015!$A$2:$A$257&amp;Schedule_2015!$C$2:$C$257,Schedule_2015!$B$2:$B$257),2,0))</f>
        <v>DET</v>
      </c>
      <c r="BK1358" s="3">
        <f>VLOOKUP(BJ1358,Def!$A$2:$Z$34,23,0)</f>
        <v>126.4</v>
      </c>
      <c r="BL1358" s="3">
        <f>VLOOKUP(BJ1358,Def!$A$2:$Z$34,16,0)</f>
        <v>249</v>
      </c>
      <c r="BM1358" s="3">
        <f>VLOOKUP(BJ1358,Def!$A$2:$Z$34,17,0)</f>
        <v>9</v>
      </c>
      <c r="BN1358" s="3">
        <f>VLOOKUP(BJ1358,Def!$A$2:$Z$34,24,0)</f>
        <v>8</v>
      </c>
      <c r="BO1358" s="1">
        <f t="shared" ca="1" si="315"/>
        <v>8</v>
      </c>
      <c r="BP1358" s="1">
        <f t="shared" ca="1" si="316"/>
        <v>12.96</v>
      </c>
      <c r="BQ1358" s="1">
        <f t="shared" ca="1" si="317"/>
        <v>3</v>
      </c>
      <c r="BR1358" s="1">
        <f t="shared" ca="1" si="318"/>
        <v>-1</v>
      </c>
      <c r="BS1358" s="1">
        <f t="shared" ca="1" si="319"/>
        <v>-0.1</v>
      </c>
      <c r="BT1358" s="1">
        <f t="shared" ca="1" si="320"/>
        <v>0</v>
      </c>
      <c r="BU1358" s="1">
        <f t="shared" ca="1" si="321"/>
        <v>0</v>
      </c>
      <c r="BV1358" s="1">
        <f t="shared" ca="1" si="322"/>
        <v>0</v>
      </c>
      <c r="BW1358" s="1">
        <f t="shared" ca="1" si="323"/>
        <v>0</v>
      </c>
      <c r="BX1358" s="1">
        <f t="shared" ca="1" si="324"/>
        <v>0</v>
      </c>
      <c r="BY1358" s="1">
        <f t="shared" ca="1" si="325"/>
        <v>0</v>
      </c>
      <c r="BZ1358" s="1">
        <f t="shared" ca="1" si="326"/>
        <v>0</v>
      </c>
      <c r="CA1358" s="1">
        <f t="shared" ca="1" si="327"/>
        <v>0</v>
      </c>
      <c r="CB1358" s="1">
        <f t="shared" ca="1" si="328"/>
        <v>0</v>
      </c>
      <c r="CC1358" s="1">
        <f t="shared" ca="1" si="329"/>
        <v>22.86</v>
      </c>
    </row>
    <row r="1359" spans="1:81" hidden="1" x14ac:dyDescent="0.25">
      <c r="A1359" s="1" t="s">
        <v>1511</v>
      </c>
      <c r="B1359" s="1" t="s">
        <v>1512</v>
      </c>
      <c r="C1359" s="1" t="s">
        <v>62</v>
      </c>
      <c r="D1359" s="1" t="s">
        <v>1508</v>
      </c>
      <c r="E1359" s="1" t="s">
        <v>69</v>
      </c>
      <c r="AU1359">
        <v>15</v>
      </c>
      <c r="AV1359">
        <v>0</v>
      </c>
      <c r="AW1359">
        <v>4</v>
      </c>
      <c r="AX1359">
        <v>0</v>
      </c>
      <c r="AY1359">
        <v>0</v>
      </c>
      <c r="AZ1359">
        <v>0</v>
      </c>
      <c r="BA1359">
        <v>20</v>
      </c>
      <c r="BB1359">
        <v>12</v>
      </c>
      <c r="BC1359">
        <v>10</v>
      </c>
      <c r="BD1359">
        <v>9</v>
      </c>
      <c r="BE1359">
        <v>2</v>
      </c>
      <c r="BF1359">
        <v>0</v>
      </c>
      <c r="BG1359">
        <v>0</v>
      </c>
      <c r="BH1359">
        <v>42</v>
      </c>
      <c r="BI1359" s="3">
        <v>1</v>
      </c>
      <c r="BJ1359" s="3" t="str">
        <f t="array" ref="BJ1359">IF(C1359="yes",VLOOKUP(BI1359&amp;D1359,CHOOSE({1,2},Schedule_2015!$A$2:$A$257&amp;Schedule_2015!$B$2:$B$257,Schedule_2015!$C$2:$C$257),2,0),VLOOKUP(BI1359&amp;D1359,CHOOSE({1,2},Schedule_2015!$A$2:$A$257&amp;Schedule_2015!$C$2:$C$257,Schedule_2015!$B$2:$B$257),2,0))</f>
        <v>DET</v>
      </c>
      <c r="BK1359" s="3">
        <f>VLOOKUP(BJ1359,Def!$A$2:$Z$34,23,0)</f>
        <v>126.4</v>
      </c>
      <c r="BL1359" s="3">
        <f>VLOOKUP(BJ1359,Def!$A$2:$Z$34,16,0)</f>
        <v>249</v>
      </c>
      <c r="BM1359" s="3">
        <f>VLOOKUP(BJ1359,Def!$A$2:$Z$34,17,0)</f>
        <v>9</v>
      </c>
      <c r="BN1359" s="3">
        <f>VLOOKUP(BJ1359,Def!$A$2:$Z$34,24,0)</f>
        <v>8</v>
      </c>
      <c r="BO1359" s="1">
        <f t="shared" ca="1" si="315"/>
        <v>0</v>
      </c>
      <c r="BP1359" s="1">
        <f t="shared" ca="1" si="316"/>
        <v>0</v>
      </c>
      <c r="BQ1359" s="1">
        <f t="shared" ca="1" si="317"/>
        <v>0</v>
      </c>
      <c r="BR1359" s="1">
        <f t="shared" ca="1" si="318"/>
        <v>0</v>
      </c>
      <c r="BS1359" s="1">
        <f t="shared" ca="1" si="319"/>
        <v>4.2</v>
      </c>
      <c r="BT1359" s="1">
        <f t="shared" ca="1" si="320"/>
        <v>12</v>
      </c>
      <c r="BU1359" s="1">
        <f t="shared" ca="1" si="321"/>
        <v>0</v>
      </c>
      <c r="BV1359" s="1">
        <f t="shared" ca="1" si="322"/>
        <v>2</v>
      </c>
      <c r="BW1359" s="1">
        <f t="shared" ca="1" si="323"/>
        <v>4</v>
      </c>
      <c r="BX1359" s="1">
        <f t="shared" ca="1" si="324"/>
        <v>0</v>
      </c>
      <c r="BY1359" s="1">
        <f t="shared" ca="1" si="325"/>
        <v>0</v>
      </c>
      <c r="BZ1359" s="1">
        <f t="shared" ca="1" si="326"/>
        <v>0</v>
      </c>
      <c r="CA1359" s="1">
        <f t="shared" ca="1" si="327"/>
        <v>0</v>
      </c>
      <c r="CB1359" s="1">
        <f t="shared" ca="1" si="328"/>
        <v>0</v>
      </c>
      <c r="CC1359" s="1">
        <f t="shared" ca="1" si="329"/>
        <v>22.2</v>
      </c>
    </row>
    <row r="1360" spans="1:81" hidden="1" x14ac:dyDescent="0.25">
      <c r="A1360" s="1" t="s">
        <v>2014</v>
      </c>
      <c r="B1360" s="1" t="s">
        <v>2015</v>
      </c>
      <c r="C1360" s="1" t="s">
        <v>62</v>
      </c>
      <c r="D1360" s="1" t="s">
        <v>2013</v>
      </c>
      <c r="E1360" s="1" t="s">
        <v>69</v>
      </c>
      <c r="K1360">
        <v>1</v>
      </c>
      <c r="L1360">
        <v>1</v>
      </c>
      <c r="M1360">
        <v>2</v>
      </c>
      <c r="N1360">
        <v>1</v>
      </c>
      <c r="O1360">
        <v>0</v>
      </c>
      <c r="AU1360">
        <v>49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58</v>
      </c>
      <c r="BB1360">
        <v>29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134</v>
      </c>
      <c r="BI1360" s="3">
        <v>2</v>
      </c>
      <c r="BJ1360" s="3" t="str">
        <f t="array" ref="BJ1360">IF(C1360="yes",VLOOKUP(BI1360&amp;D1360,CHOOSE({1,2},Schedule_2015!$A$2:$A$257&amp;Schedule_2015!$B$2:$B$257,Schedule_2015!$C$2:$C$257),2,0),VLOOKUP(BI1360&amp;D1360,CHOOSE({1,2},Schedule_2015!$A$2:$A$257&amp;Schedule_2015!$C$2:$C$257,Schedule_2015!$B$2:$B$257),2,0))</f>
        <v>DET</v>
      </c>
      <c r="BK1360" s="3">
        <f>VLOOKUP(BJ1360,Def!$A$2:$Z$34,23,0)</f>
        <v>126.4</v>
      </c>
      <c r="BL1360" s="3">
        <f>VLOOKUP(BJ1360,Def!$A$2:$Z$34,16,0)</f>
        <v>249</v>
      </c>
      <c r="BM1360" s="3">
        <f>VLOOKUP(BJ1360,Def!$A$2:$Z$34,17,0)</f>
        <v>9</v>
      </c>
      <c r="BN1360" s="3">
        <f>VLOOKUP(BJ1360,Def!$A$2:$Z$34,24,0)</f>
        <v>8</v>
      </c>
      <c r="BO1360" s="1">
        <f t="shared" ca="1" si="315"/>
        <v>0</v>
      </c>
      <c r="BP1360" s="1">
        <f t="shared" ca="1" si="316"/>
        <v>0</v>
      </c>
      <c r="BQ1360" s="1">
        <f t="shared" ca="1" si="317"/>
        <v>0</v>
      </c>
      <c r="BR1360" s="1">
        <f t="shared" ca="1" si="318"/>
        <v>0</v>
      </c>
      <c r="BS1360" s="1">
        <f t="shared" ca="1" si="319"/>
        <v>13.4</v>
      </c>
      <c r="BT1360" s="1">
        <f t="shared" ca="1" si="320"/>
        <v>0</v>
      </c>
      <c r="BU1360" s="1">
        <f t="shared" ca="1" si="321"/>
        <v>3</v>
      </c>
      <c r="BV1360" s="1">
        <f t="shared" ca="1" si="322"/>
        <v>5.8000000000000007</v>
      </c>
      <c r="BW1360" s="1">
        <f t="shared" ca="1" si="323"/>
        <v>2</v>
      </c>
      <c r="BX1360" s="1">
        <f t="shared" ca="1" si="324"/>
        <v>0</v>
      </c>
      <c r="BY1360" s="1">
        <f t="shared" ca="1" si="325"/>
        <v>0</v>
      </c>
      <c r="BZ1360" s="1">
        <f t="shared" ca="1" si="326"/>
        <v>0</v>
      </c>
      <c r="CA1360" s="1">
        <f t="shared" ca="1" si="327"/>
        <v>-2</v>
      </c>
      <c r="CB1360" s="1">
        <f t="shared" ca="1" si="328"/>
        <v>0</v>
      </c>
      <c r="CC1360" s="1">
        <f t="shared" ca="1" si="329"/>
        <v>22.2</v>
      </c>
    </row>
    <row r="1361" spans="1:81" hidden="1" x14ac:dyDescent="0.25">
      <c r="A1361" s="1" t="s">
        <v>874</v>
      </c>
      <c r="B1361" s="1" t="s">
        <v>1946</v>
      </c>
      <c r="C1361" s="1" t="s">
        <v>62</v>
      </c>
      <c r="D1361" s="1" t="s">
        <v>1508</v>
      </c>
      <c r="E1361" s="1" t="s">
        <v>76</v>
      </c>
      <c r="AU1361">
        <v>34</v>
      </c>
      <c r="AV1361">
        <v>12</v>
      </c>
      <c r="AW1361">
        <v>6</v>
      </c>
      <c r="AX1361">
        <v>1</v>
      </c>
      <c r="AY1361">
        <v>0</v>
      </c>
      <c r="AZ1361">
        <v>0</v>
      </c>
      <c r="BA1361">
        <v>82</v>
      </c>
      <c r="BI1361" s="3">
        <v>1</v>
      </c>
      <c r="BJ1361" s="3" t="str">
        <f t="array" ref="BJ1361">IF(C1361="yes",VLOOKUP(BI1361&amp;D1361,CHOOSE({1,2},Schedule_2015!$A$2:$A$257&amp;Schedule_2015!$B$2:$B$257,Schedule_2015!$C$2:$C$257),2,0),VLOOKUP(BI1361&amp;D1361,CHOOSE({1,2},Schedule_2015!$A$2:$A$257&amp;Schedule_2015!$C$2:$C$257,Schedule_2015!$B$2:$B$257),2,0))</f>
        <v>DET</v>
      </c>
      <c r="BK1361" s="3">
        <f>VLOOKUP(BJ1361,Def!$A$2:$Z$34,23,0)</f>
        <v>126.4</v>
      </c>
      <c r="BL1361" s="3">
        <f>VLOOKUP(BJ1361,Def!$A$2:$Z$34,16,0)</f>
        <v>249</v>
      </c>
      <c r="BM1361" s="3">
        <f>VLOOKUP(BJ1361,Def!$A$2:$Z$34,17,0)</f>
        <v>9</v>
      </c>
      <c r="BN1361" s="3">
        <f>VLOOKUP(BJ1361,Def!$A$2:$Z$34,24,0)</f>
        <v>8</v>
      </c>
      <c r="BO1361" s="1">
        <f t="shared" ca="1" si="315"/>
        <v>0</v>
      </c>
      <c r="BP1361" s="1">
        <f t="shared" ca="1" si="316"/>
        <v>0</v>
      </c>
      <c r="BQ1361" s="1">
        <f t="shared" ca="1" si="317"/>
        <v>0</v>
      </c>
      <c r="BR1361" s="1">
        <f t="shared" ca="1" si="318"/>
        <v>0</v>
      </c>
      <c r="BS1361" s="1">
        <f t="shared" ca="1" si="319"/>
        <v>0</v>
      </c>
      <c r="BT1361" s="1">
        <f t="shared" ca="1" si="320"/>
        <v>0</v>
      </c>
      <c r="BU1361" s="1">
        <f t="shared" ca="1" si="321"/>
        <v>0</v>
      </c>
      <c r="BV1361" s="1">
        <f t="shared" ca="1" si="322"/>
        <v>8.2000000000000011</v>
      </c>
      <c r="BW1361" s="1">
        <f t="shared" ca="1" si="323"/>
        <v>6</v>
      </c>
      <c r="BX1361" s="1">
        <f t="shared" ca="1" si="324"/>
        <v>6</v>
      </c>
      <c r="BY1361" s="1">
        <f t="shared" ca="1" si="325"/>
        <v>0</v>
      </c>
      <c r="BZ1361" s="1">
        <f t="shared" ca="1" si="326"/>
        <v>0</v>
      </c>
      <c r="CA1361" s="1">
        <f t="shared" ca="1" si="327"/>
        <v>0</v>
      </c>
      <c r="CB1361" s="1">
        <f t="shared" ca="1" si="328"/>
        <v>0</v>
      </c>
      <c r="CC1361" s="1">
        <f t="shared" ca="1" si="329"/>
        <v>20.200000000000003</v>
      </c>
    </row>
    <row r="1362" spans="1:81" hidden="1" x14ac:dyDescent="0.25">
      <c r="A1362" s="1" t="s">
        <v>1516</v>
      </c>
      <c r="B1362" s="1" t="s">
        <v>1517</v>
      </c>
      <c r="C1362" s="1" t="s">
        <v>62</v>
      </c>
      <c r="D1362" s="1" t="s">
        <v>1508</v>
      </c>
      <c r="E1362" s="1" t="s">
        <v>79</v>
      </c>
      <c r="AU1362">
        <v>22</v>
      </c>
      <c r="AV1362">
        <v>13</v>
      </c>
      <c r="AW1362">
        <v>5</v>
      </c>
      <c r="AX1362">
        <v>1</v>
      </c>
      <c r="AY1362">
        <v>0</v>
      </c>
      <c r="AZ1362">
        <v>0</v>
      </c>
      <c r="BA1362">
        <v>74</v>
      </c>
      <c r="BI1362" s="3">
        <v>1</v>
      </c>
      <c r="BJ1362" s="3" t="str">
        <f t="array" ref="BJ1362">IF(C1362="yes",VLOOKUP(BI1362&amp;D1362,CHOOSE({1,2},Schedule_2015!$A$2:$A$257&amp;Schedule_2015!$B$2:$B$257,Schedule_2015!$C$2:$C$257),2,0),VLOOKUP(BI1362&amp;D1362,CHOOSE({1,2},Schedule_2015!$A$2:$A$257&amp;Schedule_2015!$C$2:$C$257,Schedule_2015!$B$2:$B$257),2,0))</f>
        <v>DET</v>
      </c>
      <c r="BK1362" s="3">
        <f>VLOOKUP(BJ1362,Def!$A$2:$Z$34,23,0)</f>
        <v>126.4</v>
      </c>
      <c r="BL1362" s="3">
        <f>VLOOKUP(BJ1362,Def!$A$2:$Z$34,16,0)</f>
        <v>249</v>
      </c>
      <c r="BM1362" s="3">
        <f>VLOOKUP(BJ1362,Def!$A$2:$Z$34,17,0)</f>
        <v>9</v>
      </c>
      <c r="BN1362" s="3">
        <f>VLOOKUP(BJ1362,Def!$A$2:$Z$34,24,0)</f>
        <v>8</v>
      </c>
      <c r="BO1362" s="1">
        <f t="shared" ca="1" si="315"/>
        <v>0</v>
      </c>
      <c r="BP1362" s="1">
        <f t="shared" ca="1" si="316"/>
        <v>0</v>
      </c>
      <c r="BQ1362" s="1">
        <f t="shared" ca="1" si="317"/>
        <v>0</v>
      </c>
      <c r="BR1362" s="1">
        <f t="shared" ca="1" si="318"/>
        <v>0</v>
      </c>
      <c r="BS1362" s="1">
        <f t="shared" ca="1" si="319"/>
        <v>0</v>
      </c>
      <c r="BT1362" s="1">
        <f t="shared" ca="1" si="320"/>
        <v>0</v>
      </c>
      <c r="BU1362" s="1">
        <f t="shared" ca="1" si="321"/>
        <v>0</v>
      </c>
      <c r="BV1362" s="1">
        <f t="shared" ca="1" si="322"/>
        <v>7.4</v>
      </c>
      <c r="BW1362" s="1">
        <f t="shared" ca="1" si="323"/>
        <v>5</v>
      </c>
      <c r="BX1362" s="1">
        <f t="shared" ca="1" si="324"/>
        <v>6</v>
      </c>
      <c r="BY1362" s="1">
        <f t="shared" ca="1" si="325"/>
        <v>0</v>
      </c>
      <c r="BZ1362" s="1">
        <f t="shared" ca="1" si="326"/>
        <v>0</v>
      </c>
      <c r="CA1362" s="1">
        <f t="shared" ca="1" si="327"/>
        <v>0</v>
      </c>
      <c r="CB1362" s="1">
        <f t="shared" ca="1" si="328"/>
        <v>0</v>
      </c>
      <c r="CC1362" s="1">
        <f t="shared" ca="1" si="329"/>
        <v>18.399999999999999</v>
      </c>
    </row>
    <row r="1363" spans="1:81" hidden="1" x14ac:dyDescent="0.25">
      <c r="A1363" s="1" t="s">
        <v>1123</v>
      </c>
      <c r="B1363" s="1" t="s">
        <v>1124</v>
      </c>
      <c r="C1363" s="1" t="s">
        <v>135</v>
      </c>
      <c r="D1363" s="1" t="s">
        <v>1125</v>
      </c>
      <c r="E1363" s="1" t="s">
        <v>64</v>
      </c>
      <c r="AD1363">
        <v>14</v>
      </c>
      <c r="AE1363">
        <v>11</v>
      </c>
      <c r="AF1363">
        <v>0</v>
      </c>
      <c r="AG1363">
        <v>3</v>
      </c>
      <c r="AH1363">
        <v>0</v>
      </c>
      <c r="AI1363">
        <v>0</v>
      </c>
      <c r="AJ1363">
        <v>161</v>
      </c>
      <c r="BB1363">
        <v>1</v>
      </c>
      <c r="BC1363">
        <v>-1</v>
      </c>
      <c r="BD1363">
        <v>0</v>
      </c>
      <c r="BE1363">
        <v>0</v>
      </c>
      <c r="BF1363">
        <v>0</v>
      </c>
      <c r="BG1363">
        <v>0</v>
      </c>
      <c r="BH1363">
        <v>-1</v>
      </c>
      <c r="BI1363" s="3">
        <v>5</v>
      </c>
      <c r="BJ1363" s="3" t="str">
        <f t="array" ref="BJ1363">IF(C1363="yes",VLOOKUP(BI1363&amp;D1363,CHOOSE({1,2},Schedule_2015!$A$2:$A$257&amp;Schedule_2015!$B$2:$B$257,Schedule_2015!$C$2:$C$257),2,0),VLOOKUP(BI1363&amp;D1363,CHOOSE({1,2},Schedule_2015!$A$2:$A$257&amp;Schedule_2015!$C$2:$C$257,Schedule_2015!$B$2:$B$257),2,0))</f>
        <v>DET</v>
      </c>
      <c r="BK1363" s="3">
        <f>VLOOKUP(BJ1363,Def!$A$2:$Z$34,23,0)</f>
        <v>126.4</v>
      </c>
      <c r="BL1363" s="3">
        <f>VLOOKUP(BJ1363,Def!$A$2:$Z$34,16,0)</f>
        <v>249</v>
      </c>
      <c r="BM1363" s="3">
        <f>VLOOKUP(BJ1363,Def!$A$2:$Z$34,17,0)</f>
        <v>9</v>
      </c>
      <c r="BN1363" s="3">
        <f>VLOOKUP(BJ1363,Def!$A$2:$Z$34,24,0)</f>
        <v>8</v>
      </c>
      <c r="BO1363" s="1">
        <f t="shared" ca="1" si="315"/>
        <v>12</v>
      </c>
      <c r="BP1363" s="1">
        <f t="shared" ca="1" si="316"/>
        <v>6.44</v>
      </c>
      <c r="BQ1363" s="1">
        <f t="shared" ca="1" si="317"/>
        <v>0</v>
      </c>
      <c r="BR1363" s="1">
        <f t="shared" ca="1" si="318"/>
        <v>0</v>
      </c>
      <c r="BS1363" s="1">
        <f t="shared" ca="1" si="319"/>
        <v>-0.1</v>
      </c>
      <c r="BT1363" s="1">
        <f t="shared" ca="1" si="320"/>
        <v>0</v>
      </c>
      <c r="BU1363" s="1">
        <f t="shared" ca="1" si="321"/>
        <v>0</v>
      </c>
      <c r="BV1363" s="1">
        <f t="shared" ca="1" si="322"/>
        <v>0</v>
      </c>
      <c r="BW1363" s="1">
        <f t="shared" ca="1" si="323"/>
        <v>0</v>
      </c>
      <c r="BX1363" s="1">
        <f t="shared" ca="1" si="324"/>
        <v>0</v>
      </c>
      <c r="BY1363" s="1">
        <f t="shared" ca="1" si="325"/>
        <v>0</v>
      </c>
      <c r="BZ1363" s="1">
        <f t="shared" ca="1" si="326"/>
        <v>0</v>
      </c>
      <c r="CA1363" s="1">
        <f t="shared" ca="1" si="327"/>
        <v>0</v>
      </c>
      <c r="CB1363" s="1">
        <f t="shared" ca="1" si="328"/>
        <v>0</v>
      </c>
      <c r="CC1363" s="1">
        <f t="shared" ca="1" si="329"/>
        <v>18.34</v>
      </c>
    </row>
    <row r="1364" spans="1:81" hidden="1" x14ac:dyDescent="0.25">
      <c r="A1364" s="1" t="s">
        <v>2011</v>
      </c>
      <c r="B1364" s="1" t="s">
        <v>2012</v>
      </c>
      <c r="C1364" s="1" t="s">
        <v>62</v>
      </c>
      <c r="D1364" s="1" t="s">
        <v>2013</v>
      </c>
      <c r="E1364" s="1" t="s">
        <v>64</v>
      </c>
      <c r="AD1364">
        <v>18</v>
      </c>
      <c r="AE1364">
        <v>14</v>
      </c>
      <c r="AF1364">
        <v>0</v>
      </c>
      <c r="AG1364">
        <v>1</v>
      </c>
      <c r="AH1364">
        <v>0</v>
      </c>
      <c r="AI1364">
        <v>0</v>
      </c>
      <c r="AJ1364">
        <v>153</v>
      </c>
      <c r="BB1364">
        <v>6</v>
      </c>
      <c r="BC1364">
        <v>8</v>
      </c>
      <c r="BD1364">
        <v>1</v>
      </c>
      <c r="BE1364">
        <v>1</v>
      </c>
      <c r="BF1364">
        <v>0</v>
      </c>
      <c r="BG1364">
        <v>0</v>
      </c>
      <c r="BH1364">
        <v>21</v>
      </c>
      <c r="BI1364" s="3">
        <v>2</v>
      </c>
      <c r="BJ1364" s="3" t="str">
        <f t="array" ref="BJ1364">IF(C1364="yes",VLOOKUP(BI1364&amp;D1364,CHOOSE({1,2},Schedule_2015!$A$2:$A$257&amp;Schedule_2015!$B$2:$B$257,Schedule_2015!$C$2:$C$257),2,0),VLOOKUP(BI1364&amp;D1364,CHOOSE({1,2},Schedule_2015!$A$2:$A$257&amp;Schedule_2015!$C$2:$C$257,Schedule_2015!$B$2:$B$257),2,0))</f>
        <v>DET</v>
      </c>
      <c r="BK1364" s="3">
        <f>VLOOKUP(BJ1364,Def!$A$2:$Z$34,23,0)</f>
        <v>126.4</v>
      </c>
      <c r="BL1364" s="3">
        <f>VLOOKUP(BJ1364,Def!$A$2:$Z$34,16,0)</f>
        <v>249</v>
      </c>
      <c r="BM1364" s="3">
        <f>VLOOKUP(BJ1364,Def!$A$2:$Z$34,17,0)</f>
        <v>9</v>
      </c>
      <c r="BN1364" s="3">
        <f>VLOOKUP(BJ1364,Def!$A$2:$Z$34,24,0)</f>
        <v>8</v>
      </c>
      <c r="BO1364" s="1">
        <f t="shared" ca="1" si="315"/>
        <v>4</v>
      </c>
      <c r="BP1364" s="1">
        <f t="shared" ca="1" si="316"/>
        <v>6.12</v>
      </c>
      <c r="BQ1364" s="1">
        <f t="shared" ca="1" si="317"/>
        <v>0</v>
      </c>
      <c r="BR1364" s="1">
        <f t="shared" ca="1" si="318"/>
        <v>0</v>
      </c>
      <c r="BS1364" s="1">
        <f t="shared" ca="1" si="319"/>
        <v>2.1</v>
      </c>
      <c r="BT1364" s="1">
        <f t="shared" ca="1" si="320"/>
        <v>6</v>
      </c>
      <c r="BU1364" s="1">
        <f t="shared" ca="1" si="321"/>
        <v>0</v>
      </c>
      <c r="BV1364" s="1">
        <f t="shared" ca="1" si="322"/>
        <v>0</v>
      </c>
      <c r="BW1364" s="1">
        <f t="shared" ca="1" si="323"/>
        <v>0</v>
      </c>
      <c r="BX1364" s="1">
        <f t="shared" ca="1" si="324"/>
        <v>0</v>
      </c>
      <c r="BY1364" s="1">
        <f t="shared" ca="1" si="325"/>
        <v>0</v>
      </c>
      <c r="BZ1364" s="1">
        <f t="shared" ca="1" si="326"/>
        <v>0</v>
      </c>
      <c r="CA1364" s="1">
        <f t="shared" ca="1" si="327"/>
        <v>0</v>
      </c>
      <c r="CB1364" s="1">
        <f t="shared" ca="1" si="328"/>
        <v>0</v>
      </c>
      <c r="CC1364" s="1">
        <f t="shared" ca="1" si="329"/>
        <v>18.22</v>
      </c>
    </row>
    <row r="1365" spans="1:81" hidden="1" x14ac:dyDescent="0.25">
      <c r="A1365" s="1" t="s">
        <v>342</v>
      </c>
      <c r="B1365" s="1" t="s">
        <v>481</v>
      </c>
      <c r="C1365" s="1" t="s">
        <v>62</v>
      </c>
      <c r="D1365" s="1" t="s">
        <v>482</v>
      </c>
      <c r="E1365" s="1" t="s">
        <v>64</v>
      </c>
      <c r="K1365">
        <v>2</v>
      </c>
      <c r="L1365">
        <v>1</v>
      </c>
      <c r="M1365">
        <v>2</v>
      </c>
      <c r="N1365">
        <v>1</v>
      </c>
      <c r="O1365">
        <v>0</v>
      </c>
      <c r="AD1365">
        <v>26</v>
      </c>
      <c r="AE1365">
        <v>20</v>
      </c>
      <c r="AF1365">
        <v>0</v>
      </c>
      <c r="AG1365">
        <v>1</v>
      </c>
      <c r="AH1365">
        <v>0</v>
      </c>
      <c r="AI1365">
        <v>0</v>
      </c>
      <c r="AJ1365">
        <v>287</v>
      </c>
      <c r="BB1365">
        <v>10</v>
      </c>
      <c r="BC1365">
        <v>15</v>
      </c>
      <c r="BD1365">
        <v>0</v>
      </c>
      <c r="BE1365">
        <v>0</v>
      </c>
      <c r="BF1365">
        <v>0</v>
      </c>
      <c r="BG1365">
        <v>0</v>
      </c>
      <c r="BH1365">
        <v>40</v>
      </c>
      <c r="BI1365" s="3">
        <v>4</v>
      </c>
      <c r="BJ1365" s="3" t="str">
        <f t="array" ref="BJ1365">IF(C1365="yes",VLOOKUP(BI1365&amp;D1365,CHOOSE({1,2},Schedule_2015!$A$2:$A$257&amp;Schedule_2015!$B$2:$B$257,Schedule_2015!$C$2:$C$257),2,0),VLOOKUP(BI1365&amp;D1365,CHOOSE({1,2},Schedule_2015!$A$2:$A$257&amp;Schedule_2015!$C$2:$C$257,Schedule_2015!$B$2:$B$257),2,0))</f>
        <v>DET</v>
      </c>
      <c r="BK1365" s="3">
        <f>VLOOKUP(BJ1365,Def!$A$2:$Z$34,23,0)</f>
        <v>126.4</v>
      </c>
      <c r="BL1365" s="3">
        <f>VLOOKUP(BJ1365,Def!$A$2:$Z$34,16,0)</f>
        <v>249</v>
      </c>
      <c r="BM1365" s="3">
        <f>VLOOKUP(BJ1365,Def!$A$2:$Z$34,17,0)</f>
        <v>9</v>
      </c>
      <c r="BN1365" s="3">
        <f>VLOOKUP(BJ1365,Def!$A$2:$Z$34,24,0)</f>
        <v>8</v>
      </c>
      <c r="BO1365" s="1">
        <f t="shared" ca="1" si="315"/>
        <v>4</v>
      </c>
      <c r="BP1365" s="1">
        <f t="shared" ca="1" si="316"/>
        <v>11.48</v>
      </c>
      <c r="BQ1365" s="1">
        <f t="shared" ca="1" si="317"/>
        <v>0</v>
      </c>
      <c r="BR1365" s="1">
        <f t="shared" ca="1" si="318"/>
        <v>0</v>
      </c>
      <c r="BS1365" s="1">
        <f t="shared" ca="1" si="319"/>
        <v>4</v>
      </c>
      <c r="BT1365" s="1">
        <f t="shared" ca="1" si="320"/>
        <v>0</v>
      </c>
      <c r="BU1365" s="1">
        <f t="shared" ca="1" si="321"/>
        <v>0</v>
      </c>
      <c r="BV1365" s="1">
        <f t="shared" ca="1" si="322"/>
        <v>0</v>
      </c>
      <c r="BW1365" s="1">
        <f t="shared" ca="1" si="323"/>
        <v>0</v>
      </c>
      <c r="BX1365" s="1">
        <f t="shared" ca="1" si="324"/>
        <v>0</v>
      </c>
      <c r="BY1365" s="1">
        <f t="shared" ca="1" si="325"/>
        <v>0</v>
      </c>
      <c r="BZ1365" s="1">
        <f t="shared" ca="1" si="326"/>
        <v>0</v>
      </c>
      <c r="CA1365" s="1">
        <f t="shared" ca="1" si="327"/>
        <v>-2</v>
      </c>
      <c r="CB1365" s="1">
        <f t="shared" ca="1" si="328"/>
        <v>0</v>
      </c>
      <c r="CC1365" s="1">
        <f t="shared" ca="1" si="329"/>
        <v>17.48</v>
      </c>
    </row>
    <row r="1366" spans="1:81" hidden="1" x14ac:dyDescent="0.25">
      <c r="A1366" s="1" t="s">
        <v>1138</v>
      </c>
      <c r="B1366" s="1" t="s">
        <v>1139</v>
      </c>
      <c r="C1366" s="1" t="s">
        <v>135</v>
      </c>
      <c r="D1366" s="1" t="s">
        <v>1125</v>
      </c>
      <c r="E1366" s="1" t="s">
        <v>76</v>
      </c>
      <c r="AU1366">
        <v>49</v>
      </c>
      <c r="AV1366">
        <v>18</v>
      </c>
      <c r="AW1366">
        <v>4</v>
      </c>
      <c r="AX1366">
        <v>1</v>
      </c>
      <c r="AY1366">
        <v>0</v>
      </c>
      <c r="AZ1366">
        <v>0</v>
      </c>
      <c r="BA1366">
        <v>73</v>
      </c>
      <c r="BI1366" s="3">
        <v>5</v>
      </c>
      <c r="BJ1366" s="3" t="str">
        <f t="array" ref="BJ1366">IF(C1366="yes",VLOOKUP(BI1366&amp;D1366,CHOOSE({1,2},Schedule_2015!$A$2:$A$257&amp;Schedule_2015!$B$2:$B$257,Schedule_2015!$C$2:$C$257),2,0),VLOOKUP(BI1366&amp;D1366,CHOOSE({1,2},Schedule_2015!$A$2:$A$257&amp;Schedule_2015!$C$2:$C$257,Schedule_2015!$B$2:$B$257),2,0))</f>
        <v>DET</v>
      </c>
      <c r="BK1366" s="3">
        <f>VLOOKUP(BJ1366,Def!$A$2:$Z$34,23,0)</f>
        <v>126.4</v>
      </c>
      <c r="BL1366" s="3">
        <f>VLOOKUP(BJ1366,Def!$A$2:$Z$34,16,0)</f>
        <v>249</v>
      </c>
      <c r="BM1366" s="3">
        <f>VLOOKUP(BJ1366,Def!$A$2:$Z$34,17,0)</f>
        <v>9</v>
      </c>
      <c r="BN1366" s="3">
        <f>VLOOKUP(BJ1366,Def!$A$2:$Z$34,24,0)</f>
        <v>8</v>
      </c>
      <c r="BO1366" s="1">
        <f t="shared" ca="1" si="315"/>
        <v>0</v>
      </c>
      <c r="BP1366" s="1">
        <f t="shared" ca="1" si="316"/>
        <v>0</v>
      </c>
      <c r="BQ1366" s="1">
        <f t="shared" ca="1" si="317"/>
        <v>0</v>
      </c>
      <c r="BR1366" s="1">
        <f t="shared" ca="1" si="318"/>
        <v>0</v>
      </c>
      <c r="BS1366" s="1">
        <f t="shared" ca="1" si="319"/>
        <v>0</v>
      </c>
      <c r="BT1366" s="1">
        <f t="shared" ca="1" si="320"/>
        <v>0</v>
      </c>
      <c r="BU1366" s="1">
        <f t="shared" ca="1" si="321"/>
        <v>0</v>
      </c>
      <c r="BV1366" s="1">
        <f t="shared" ca="1" si="322"/>
        <v>7.3000000000000007</v>
      </c>
      <c r="BW1366" s="1">
        <f t="shared" ca="1" si="323"/>
        <v>4</v>
      </c>
      <c r="BX1366" s="1">
        <f t="shared" ca="1" si="324"/>
        <v>6</v>
      </c>
      <c r="BY1366" s="1">
        <f t="shared" ca="1" si="325"/>
        <v>0</v>
      </c>
      <c r="BZ1366" s="1">
        <f t="shared" ca="1" si="326"/>
        <v>0</v>
      </c>
      <c r="CA1366" s="1">
        <f t="shared" ca="1" si="327"/>
        <v>0</v>
      </c>
      <c r="CB1366" s="1">
        <f t="shared" ca="1" si="328"/>
        <v>0</v>
      </c>
      <c r="CC1366" s="1">
        <f t="shared" ca="1" si="329"/>
        <v>17.3</v>
      </c>
    </row>
    <row r="1367" spans="1:81" hidden="1" x14ac:dyDescent="0.25">
      <c r="A1367" s="1" t="s">
        <v>1134</v>
      </c>
      <c r="B1367" s="1" t="s">
        <v>1135</v>
      </c>
      <c r="C1367" s="1" t="s">
        <v>135</v>
      </c>
      <c r="D1367" s="1" t="s">
        <v>1125</v>
      </c>
      <c r="E1367" s="1" t="s">
        <v>76</v>
      </c>
      <c r="AU1367">
        <v>26</v>
      </c>
      <c r="AV1367">
        <v>2</v>
      </c>
      <c r="AW1367">
        <v>5</v>
      </c>
      <c r="AX1367">
        <v>1</v>
      </c>
      <c r="AY1367">
        <v>0</v>
      </c>
      <c r="AZ1367">
        <v>0</v>
      </c>
      <c r="BA1367">
        <v>58</v>
      </c>
      <c r="BI1367" s="3">
        <v>5</v>
      </c>
      <c r="BJ1367" s="3" t="str">
        <f t="array" ref="BJ1367">IF(C1367="yes",VLOOKUP(BI1367&amp;D1367,CHOOSE({1,2},Schedule_2015!$A$2:$A$257&amp;Schedule_2015!$B$2:$B$257,Schedule_2015!$C$2:$C$257),2,0),VLOOKUP(BI1367&amp;D1367,CHOOSE({1,2},Schedule_2015!$A$2:$A$257&amp;Schedule_2015!$C$2:$C$257,Schedule_2015!$B$2:$B$257),2,0))</f>
        <v>DET</v>
      </c>
      <c r="BK1367" s="3">
        <f>VLOOKUP(BJ1367,Def!$A$2:$Z$34,23,0)</f>
        <v>126.4</v>
      </c>
      <c r="BL1367" s="3">
        <f>VLOOKUP(BJ1367,Def!$A$2:$Z$34,16,0)</f>
        <v>249</v>
      </c>
      <c r="BM1367" s="3">
        <f>VLOOKUP(BJ1367,Def!$A$2:$Z$34,17,0)</f>
        <v>9</v>
      </c>
      <c r="BN1367" s="3">
        <f>VLOOKUP(BJ1367,Def!$A$2:$Z$34,24,0)</f>
        <v>8</v>
      </c>
      <c r="BO1367" s="1">
        <f t="shared" ca="1" si="315"/>
        <v>0</v>
      </c>
      <c r="BP1367" s="1">
        <f t="shared" ca="1" si="316"/>
        <v>0</v>
      </c>
      <c r="BQ1367" s="1">
        <f t="shared" ca="1" si="317"/>
        <v>0</v>
      </c>
      <c r="BR1367" s="1">
        <f t="shared" ca="1" si="318"/>
        <v>0</v>
      </c>
      <c r="BS1367" s="1">
        <f t="shared" ca="1" si="319"/>
        <v>0</v>
      </c>
      <c r="BT1367" s="1">
        <f t="shared" ca="1" si="320"/>
        <v>0</v>
      </c>
      <c r="BU1367" s="1">
        <f t="shared" ca="1" si="321"/>
        <v>0</v>
      </c>
      <c r="BV1367" s="1">
        <f t="shared" ca="1" si="322"/>
        <v>5.8000000000000007</v>
      </c>
      <c r="BW1367" s="1">
        <f t="shared" ca="1" si="323"/>
        <v>5</v>
      </c>
      <c r="BX1367" s="1">
        <f t="shared" ca="1" si="324"/>
        <v>6</v>
      </c>
      <c r="BY1367" s="1">
        <f t="shared" ca="1" si="325"/>
        <v>0</v>
      </c>
      <c r="BZ1367" s="1">
        <f t="shared" ca="1" si="326"/>
        <v>0</v>
      </c>
      <c r="CA1367" s="1">
        <f t="shared" ca="1" si="327"/>
        <v>0</v>
      </c>
      <c r="CB1367" s="1">
        <f t="shared" ca="1" si="328"/>
        <v>0</v>
      </c>
      <c r="CC1367" s="1">
        <f t="shared" ca="1" si="329"/>
        <v>16.8</v>
      </c>
    </row>
    <row r="1368" spans="1:81" hidden="1" x14ac:dyDescent="0.25">
      <c r="A1368" s="1" t="s">
        <v>1345</v>
      </c>
      <c r="B1368" s="1" t="s">
        <v>1346</v>
      </c>
      <c r="C1368" s="1" t="s">
        <v>135</v>
      </c>
      <c r="D1368" s="1" t="s">
        <v>1340</v>
      </c>
      <c r="E1368" s="1" t="s">
        <v>76</v>
      </c>
      <c r="AP1368">
        <v>6</v>
      </c>
      <c r="AQ1368">
        <v>8</v>
      </c>
      <c r="AR1368">
        <v>0</v>
      </c>
      <c r="AS1368">
        <v>2</v>
      </c>
      <c r="AT1368">
        <v>0</v>
      </c>
      <c r="AU1368">
        <v>34</v>
      </c>
      <c r="AV1368">
        <v>0</v>
      </c>
      <c r="AW1368">
        <v>6</v>
      </c>
      <c r="AX1368">
        <v>0</v>
      </c>
      <c r="AY1368">
        <v>0</v>
      </c>
      <c r="AZ1368">
        <v>0</v>
      </c>
      <c r="BA1368">
        <v>87</v>
      </c>
      <c r="BI1368" s="3">
        <v>3</v>
      </c>
      <c r="BJ1368" s="3" t="str">
        <f t="array" ref="BJ1368">IF(C1368="yes",VLOOKUP(BI1368&amp;D1368,CHOOSE({1,2},Schedule_2015!$A$2:$A$257&amp;Schedule_2015!$B$2:$B$257,Schedule_2015!$C$2:$C$257),2,0),VLOOKUP(BI1368&amp;D1368,CHOOSE({1,2},Schedule_2015!$A$2:$A$257&amp;Schedule_2015!$C$2:$C$257,Schedule_2015!$B$2:$B$257),2,0))</f>
        <v>DET</v>
      </c>
      <c r="BK1368" s="3">
        <f>VLOOKUP(BJ1368,Def!$A$2:$Z$34,23,0)</f>
        <v>126.4</v>
      </c>
      <c r="BL1368" s="3">
        <f>VLOOKUP(BJ1368,Def!$A$2:$Z$34,16,0)</f>
        <v>249</v>
      </c>
      <c r="BM1368" s="3">
        <f>VLOOKUP(BJ1368,Def!$A$2:$Z$34,17,0)</f>
        <v>9</v>
      </c>
      <c r="BN1368" s="3">
        <f>VLOOKUP(BJ1368,Def!$A$2:$Z$34,24,0)</f>
        <v>8</v>
      </c>
      <c r="BO1368" s="1">
        <f t="shared" ca="1" si="315"/>
        <v>0</v>
      </c>
      <c r="BP1368" s="1">
        <f t="shared" ca="1" si="316"/>
        <v>0</v>
      </c>
      <c r="BQ1368" s="1">
        <f t="shared" ca="1" si="317"/>
        <v>0</v>
      </c>
      <c r="BR1368" s="1">
        <f t="shared" ca="1" si="318"/>
        <v>0</v>
      </c>
      <c r="BS1368" s="1">
        <f t="shared" ca="1" si="319"/>
        <v>0</v>
      </c>
      <c r="BT1368" s="1">
        <f t="shared" ca="1" si="320"/>
        <v>0</v>
      </c>
      <c r="BU1368" s="1">
        <f t="shared" ca="1" si="321"/>
        <v>0</v>
      </c>
      <c r="BV1368" s="1">
        <f t="shared" ca="1" si="322"/>
        <v>8.7000000000000011</v>
      </c>
      <c r="BW1368" s="1">
        <f t="shared" ca="1" si="323"/>
        <v>6</v>
      </c>
      <c r="BX1368" s="1">
        <f t="shared" ca="1" si="324"/>
        <v>0</v>
      </c>
      <c r="BY1368" s="1">
        <f t="shared" ca="1" si="325"/>
        <v>0</v>
      </c>
      <c r="BZ1368" s="1">
        <f t="shared" ca="1" si="326"/>
        <v>0</v>
      </c>
      <c r="CA1368" s="1">
        <f t="shared" ca="1" si="327"/>
        <v>0</v>
      </c>
      <c r="CB1368" s="1">
        <f t="shared" ca="1" si="328"/>
        <v>0</v>
      </c>
      <c r="CC1368" s="1">
        <f t="shared" ca="1" si="329"/>
        <v>14.700000000000001</v>
      </c>
    </row>
    <row r="1369" spans="1:81" hidden="1" x14ac:dyDescent="0.25">
      <c r="A1369" s="1" t="s">
        <v>2024</v>
      </c>
      <c r="B1369" s="1" t="s">
        <v>2025</v>
      </c>
      <c r="C1369" s="1" t="s">
        <v>62</v>
      </c>
      <c r="D1369" s="1" t="s">
        <v>2013</v>
      </c>
      <c r="E1369" s="1" t="s">
        <v>79</v>
      </c>
      <c r="AU1369">
        <v>11</v>
      </c>
      <c r="AV1369">
        <v>5</v>
      </c>
      <c r="AW1369">
        <v>5</v>
      </c>
      <c r="AX1369">
        <v>1</v>
      </c>
      <c r="AY1369">
        <v>0</v>
      </c>
      <c r="AZ1369">
        <v>0</v>
      </c>
      <c r="BA1369">
        <v>30</v>
      </c>
      <c r="BI1369" s="3">
        <v>2</v>
      </c>
      <c r="BJ1369" s="3" t="str">
        <f t="array" ref="BJ1369">IF(C1369="yes",VLOOKUP(BI1369&amp;D1369,CHOOSE({1,2},Schedule_2015!$A$2:$A$257&amp;Schedule_2015!$B$2:$B$257,Schedule_2015!$C$2:$C$257),2,0),VLOOKUP(BI1369&amp;D1369,CHOOSE({1,2},Schedule_2015!$A$2:$A$257&amp;Schedule_2015!$C$2:$C$257,Schedule_2015!$B$2:$B$257),2,0))</f>
        <v>DET</v>
      </c>
      <c r="BK1369" s="3">
        <f>VLOOKUP(BJ1369,Def!$A$2:$Z$34,23,0)</f>
        <v>126.4</v>
      </c>
      <c r="BL1369" s="3">
        <f>VLOOKUP(BJ1369,Def!$A$2:$Z$34,16,0)</f>
        <v>249</v>
      </c>
      <c r="BM1369" s="3">
        <f>VLOOKUP(BJ1369,Def!$A$2:$Z$34,17,0)</f>
        <v>9</v>
      </c>
      <c r="BN1369" s="3">
        <f>VLOOKUP(BJ1369,Def!$A$2:$Z$34,24,0)</f>
        <v>8</v>
      </c>
      <c r="BO1369" s="1">
        <f t="shared" ca="1" si="315"/>
        <v>0</v>
      </c>
      <c r="BP1369" s="1">
        <f t="shared" ca="1" si="316"/>
        <v>0</v>
      </c>
      <c r="BQ1369" s="1">
        <f t="shared" ca="1" si="317"/>
        <v>0</v>
      </c>
      <c r="BR1369" s="1">
        <f t="shared" ca="1" si="318"/>
        <v>0</v>
      </c>
      <c r="BS1369" s="1">
        <f t="shared" ca="1" si="319"/>
        <v>0</v>
      </c>
      <c r="BT1369" s="1">
        <f t="shared" ca="1" si="320"/>
        <v>0</v>
      </c>
      <c r="BU1369" s="1">
        <f t="shared" ca="1" si="321"/>
        <v>0</v>
      </c>
      <c r="BV1369" s="1">
        <f t="shared" ca="1" si="322"/>
        <v>3</v>
      </c>
      <c r="BW1369" s="1">
        <f t="shared" ca="1" si="323"/>
        <v>5</v>
      </c>
      <c r="BX1369" s="1">
        <f t="shared" ca="1" si="324"/>
        <v>6</v>
      </c>
      <c r="BY1369" s="1">
        <f t="shared" ca="1" si="325"/>
        <v>0</v>
      </c>
      <c r="BZ1369" s="1">
        <f t="shared" ca="1" si="326"/>
        <v>0</v>
      </c>
      <c r="CA1369" s="1">
        <f t="shared" ca="1" si="327"/>
        <v>0</v>
      </c>
      <c r="CB1369" s="1">
        <f t="shared" ca="1" si="328"/>
        <v>0</v>
      </c>
      <c r="CC1369" s="1">
        <f t="shared" ca="1" si="329"/>
        <v>14</v>
      </c>
    </row>
    <row r="1370" spans="1:81" hidden="1" x14ac:dyDescent="0.25">
      <c r="A1370" s="1" t="s">
        <v>2003</v>
      </c>
      <c r="B1370" s="1" t="s">
        <v>2004</v>
      </c>
      <c r="C1370" s="1" t="s">
        <v>135</v>
      </c>
      <c r="D1370" s="1" t="s">
        <v>1340</v>
      </c>
      <c r="E1370" s="1" t="s">
        <v>79</v>
      </c>
      <c r="AU1370">
        <v>11</v>
      </c>
      <c r="AV1370">
        <v>11</v>
      </c>
      <c r="AW1370">
        <v>5</v>
      </c>
      <c r="AX1370">
        <v>1</v>
      </c>
      <c r="AY1370">
        <v>0</v>
      </c>
      <c r="AZ1370">
        <v>0</v>
      </c>
      <c r="BA1370">
        <v>28</v>
      </c>
      <c r="BI1370" s="3">
        <v>3</v>
      </c>
      <c r="BJ1370" s="3" t="str">
        <f t="array" ref="BJ1370">IF(C1370="yes",VLOOKUP(BI1370&amp;D1370,CHOOSE({1,2},Schedule_2015!$A$2:$A$257&amp;Schedule_2015!$B$2:$B$257,Schedule_2015!$C$2:$C$257),2,0),VLOOKUP(BI1370&amp;D1370,CHOOSE({1,2},Schedule_2015!$A$2:$A$257&amp;Schedule_2015!$C$2:$C$257,Schedule_2015!$B$2:$B$257),2,0))</f>
        <v>DET</v>
      </c>
      <c r="BK1370" s="3">
        <f>VLOOKUP(BJ1370,Def!$A$2:$Z$34,23,0)</f>
        <v>126.4</v>
      </c>
      <c r="BL1370" s="3">
        <f>VLOOKUP(BJ1370,Def!$A$2:$Z$34,16,0)</f>
        <v>249</v>
      </c>
      <c r="BM1370" s="3">
        <f>VLOOKUP(BJ1370,Def!$A$2:$Z$34,17,0)</f>
        <v>9</v>
      </c>
      <c r="BN1370" s="3">
        <f>VLOOKUP(BJ1370,Def!$A$2:$Z$34,24,0)</f>
        <v>8</v>
      </c>
      <c r="BO1370" s="1">
        <f t="shared" ca="1" si="315"/>
        <v>0</v>
      </c>
      <c r="BP1370" s="1">
        <f t="shared" ca="1" si="316"/>
        <v>0</v>
      </c>
      <c r="BQ1370" s="1">
        <f t="shared" ca="1" si="317"/>
        <v>0</v>
      </c>
      <c r="BR1370" s="1">
        <f t="shared" ca="1" si="318"/>
        <v>0</v>
      </c>
      <c r="BS1370" s="1">
        <f t="shared" ca="1" si="319"/>
        <v>0</v>
      </c>
      <c r="BT1370" s="1">
        <f t="shared" ca="1" si="320"/>
        <v>0</v>
      </c>
      <c r="BU1370" s="1">
        <f t="shared" ca="1" si="321"/>
        <v>0</v>
      </c>
      <c r="BV1370" s="1">
        <f t="shared" ca="1" si="322"/>
        <v>2.8000000000000003</v>
      </c>
      <c r="BW1370" s="1">
        <f t="shared" ca="1" si="323"/>
        <v>5</v>
      </c>
      <c r="BX1370" s="1">
        <f t="shared" ca="1" si="324"/>
        <v>6</v>
      </c>
      <c r="BY1370" s="1">
        <f t="shared" ca="1" si="325"/>
        <v>0</v>
      </c>
      <c r="BZ1370" s="1">
        <f t="shared" ca="1" si="326"/>
        <v>0</v>
      </c>
      <c r="CA1370" s="1">
        <f t="shared" ca="1" si="327"/>
        <v>0</v>
      </c>
      <c r="CB1370" s="1">
        <f t="shared" ca="1" si="328"/>
        <v>0</v>
      </c>
      <c r="CC1370" s="1">
        <f t="shared" ca="1" si="329"/>
        <v>13.8</v>
      </c>
    </row>
    <row r="1371" spans="1:81" hidden="1" x14ac:dyDescent="0.25">
      <c r="A1371" s="1" t="s">
        <v>1088</v>
      </c>
      <c r="B1371" s="1" t="s">
        <v>1132</v>
      </c>
      <c r="C1371" s="1" t="s">
        <v>135</v>
      </c>
      <c r="D1371" s="1" t="s">
        <v>1125</v>
      </c>
      <c r="E1371" s="1" t="s">
        <v>69</v>
      </c>
      <c r="BB1371">
        <v>11</v>
      </c>
      <c r="BC1371">
        <v>40</v>
      </c>
      <c r="BD1371">
        <v>0</v>
      </c>
      <c r="BE1371">
        <v>0</v>
      </c>
      <c r="BF1371">
        <v>0</v>
      </c>
      <c r="BG1371">
        <v>0</v>
      </c>
      <c r="BH1371">
        <v>103</v>
      </c>
      <c r="BI1371" s="3">
        <v>5</v>
      </c>
      <c r="BJ1371" s="3" t="str">
        <f t="array" ref="BJ1371">IF(C1371="yes",VLOOKUP(BI1371&amp;D1371,CHOOSE({1,2},Schedule_2015!$A$2:$A$257&amp;Schedule_2015!$B$2:$B$257,Schedule_2015!$C$2:$C$257),2,0),VLOOKUP(BI1371&amp;D1371,CHOOSE({1,2},Schedule_2015!$A$2:$A$257&amp;Schedule_2015!$C$2:$C$257,Schedule_2015!$B$2:$B$257),2,0))</f>
        <v>DET</v>
      </c>
      <c r="BK1371" s="3">
        <f>VLOOKUP(BJ1371,Def!$A$2:$Z$34,23,0)</f>
        <v>126.4</v>
      </c>
      <c r="BL1371" s="3">
        <f>VLOOKUP(BJ1371,Def!$A$2:$Z$34,16,0)</f>
        <v>249</v>
      </c>
      <c r="BM1371" s="3">
        <f>VLOOKUP(BJ1371,Def!$A$2:$Z$34,17,0)</f>
        <v>9</v>
      </c>
      <c r="BN1371" s="3">
        <f>VLOOKUP(BJ1371,Def!$A$2:$Z$34,24,0)</f>
        <v>8</v>
      </c>
      <c r="BO1371" s="1">
        <f t="shared" ca="1" si="315"/>
        <v>0</v>
      </c>
      <c r="BP1371" s="1">
        <f t="shared" ca="1" si="316"/>
        <v>0</v>
      </c>
      <c r="BQ1371" s="1">
        <f t="shared" ca="1" si="317"/>
        <v>0</v>
      </c>
      <c r="BR1371" s="1">
        <f t="shared" ca="1" si="318"/>
        <v>0</v>
      </c>
      <c r="BS1371" s="1">
        <f t="shared" ca="1" si="319"/>
        <v>10.3</v>
      </c>
      <c r="BT1371" s="1">
        <f t="shared" ca="1" si="320"/>
        <v>0</v>
      </c>
      <c r="BU1371" s="1">
        <f t="shared" ca="1" si="321"/>
        <v>3</v>
      </c>
      <c r="BV1371" s="1">
        <f t="shared" ca="1" si="322"/>
        <v>0</v>
      </c>
      <c r="BW1371" s="1">
        <f t="shared" ca="1" si="323"/>
        <v>0</v>
      </c>
      <c r="BX1371" s="1">
        <f t="shared" ca="1" si="324"/>
        <v>0</v>
      </c>
      <c r="BY1371" s="1">
        <f t="shared" ca="1" si="325"/>
        <v>0</v>
      </c>
      <c r="BZ1371" s="1">
        <f t="shared" ca="1" si="326"/>
        <v>0</v>
      </c>
      <c r="CA1371" s="1">
        <f t="shared" ca="1" si="327"/>
        <v>0</v>
      </c>
      <c r="CB1371" s="1">
        <f t="shared" ca="1" si="328"/>
        <v>0</v>
      </c>
      <c r="CC1371" s="1">
        <f t="shared" ca="1" si="329"/>
        <v>13.3</v>
      </c>
    </row>
    <row r="1372" spans="1:81" hidden="1" x14ac:dyDescent="0.25">
      <c r="A1372" s="1" t="s">
        <v>490</v>
      </c>
      <c r="B1372" s="1" t="s">
        <v>491</v>
      </c>
      <c r="C1372" s="1" t="s">
        <v>62</v>
      </c>
      <c r="D1372" s="1" t="s">
        <v>482</v>
      </c>
      <c r="E1372" s="1" t="s">
        <v>76</v>
      </c>
      <c r="AU1372">
        <v>24</v>
      </c>
      <c r="AV1372">
        <v>24</v>
      </c>
      <c r="AW1372">
        <v>3</v>
      </c>
      <c r="AX1372">
        <v>1</v>
      </c>
      <c r="AY1372">
        <v>0</v>
      </c>
      <c r="AZ1372">
        <v>0</v>
      </c>
      <c r="BA1372">
        <v>36</v>
      </c>
      <c r="BI1372" s="3">
        <v>4</v>
      </c>
      <c r="BJ1372" s="3" t="str">
        <f t="array" ref="BJ1372">IF(C1372="yes",VLOOKUP(BI1372&amp;D1372,CHOOSE({1,2},Schedule_2015!$A$2:$A$257&amp;Schedule_2015!$B$2:$B$257,Schedule_2015!$C$2:$C$257),2,0),VLOOKUP(BI1372&amp;D1372,CHOOSE({1,2},Schedule_2015!$A$2:$A$257&amp;Schedule_2015!$C$2:$C$257,Schedule_2015!$B$2:$B$257),2,0))</f>
        <v>DET</v>
      </c>
      <c r="BK1372" s="3">
        <f>VLOOKUP(BJ1372,Def!$A$2:$Z$34,23,0)</f>
        <v>126.4</v>
      </c>
      <c r="BL1372" s="3">
        <f>VLOOKUP(BJ1372,Def!$A$2:$Z$34,16,0)</f>
        <v>249</v>
      </c>
      <c r="BM1372" s="3">
        <f>VLOOKUP(BJ1372,Def!$A$2:$Z$34,17,0)</f>
        <v>9</v>
      </c>
      <c r="BN1372" s="3">
        <f>VLOOKUP(BJ1372,Def!$A$2:$Z$34,24,0)</f>
        <v>8</v>
      </c>
      <c r="BO1372" s="1">
        <f t="shared" ca="1" si="315"/>
        <v>0</v>
      </c>
      <c r="BP1372" s="1">
        <f t="shared" ca="1" si="316"/>
        <v>0</v>
      </c>
      <c r="BQ1372" s="1">
        <f t="shared" ca="1" si="317"/>
        <v>0</v>
      </c>
      <c r="BR1372" s="1">
        <f t="shared" ca="1" si="318"/>
        <v>0</v>
      </c>
      <c r="BS1372" s="1">
        <f t="shared" ca="1" si="319"/>
        <v>0</v>
      </c>
      <c r="BT1372" s="1">
        <f t="shared" ca="1" si="320"/>
        <v>0</v>
      </c>
      <c r="BU1372" s="1">
        <f t="shared" ca="1" si="321"/>
        <v>0</v>
      </c>
      <c r="BV1372" s="1">
        <f t="shared" ca="1" si="322"/>
        <v>3.6</v>
      </c>
      <c r="BW1372" s="1">
        <f t="shared" ca="1" si="323"/>
        <v>3</v>
      </c>
      <c r="BX1372" s="1">
        <f t="shared" ca="1" si="324"/>
        <v>6</v>
      </c>
      <c r="BY1372" s="1">
        <f t="shared" ca="1" si="325"/>
        <v>0</v>
      </c>
      <c r="BZ1372" s="1">
        <f t="shared" ca="1" si="326"/>
        <v>0</v>
      </c>
      <c r="CA1372" s="1">
        <f t="shared" ca="1" si="327"/>
        <v>0</v>
      </c>
      <c r="CB1372" s="1">
        <f t="shared" ca="1" si="328"/>
        <v>0</v>
      </c>
      <c r="CC1372" s="1">
        <f t="shared" ca="1" si="329"/>
        <v>12.6</v>
      </c>
    </row>
    <row r="1373" spans="1:81" hidden="1" x14ac:dyDescent="0.25">
      <c r="A1373" s="1" t="s">
        <v>375</v>
      </c>
      <c r="B1373" s="1" t="s">
        <v>1133</v>
      </c>
      <c r="C1373" s="1" t="s">
        <v>135</v>
      </c>
      <c r="D1373" s="1" t="s">
        <v>1125</v>
      </c>
      <c r="E1373" s="1" t="s">
        <v>69</v>
      </c>
      <c r="Y1373">
        <v>35</v>
      </c>
      <c r="Z1373">
        <v>35</v>
      </c>
      <c r="AA1373">
        <v>0</v>
      </c>
      <c r="AB1373">
        <v>1</v>
      </c>
      <c r="AC1373">
        <v>0</v>
      </c>
      <c r="BB1373">
        <v>3</v>
      </c>
      <c r="BC1373">
        <v>4</v>
      </c>
      <c r="BD1373">
        <v>4</v>
      </c>
      <c r="BE1373">
        <v>2</v>
      </c>
      <c r="BF1373">
        <v>0</v>
      </c>
      <c r="BG1373">
        <v>0</v>
      </c>
      <c r="BH1373">
        <v>6</v>
      </c>
      <c r="BI1373" s="3">
        <v>5</v>
      </c>
      <c r="BJ1373" s="3" t="str">
        <f t="array" ref="BJ1373">IF(C1373="yes",VLOOKUP(BI1373&amp;D1373,CHOOSE({1,2},Schedule_2015!$A$2:$A$257&amp;Schedule_2015!$B$2:$B$257,Schedule_2015!$C$2:$C$257),2,0),VLOOKUP(BI1373&amp;D1373,CHOOSE({1,2},Schedule_2015!$A$2:$A$257&amp;Schedule_2015!$C$2:$C$257,Schedule_2015!$B$2:$B$257),2,0))</f>
        <v>DET</v>
      </c>
      <c r="BK1373" s="3">
        <f>VLOOKUP(BJ1373,Def!$A$2:$Z$34,23,0)</f>
        <v>126.4</v>
      </c>
      <c r="BL1373" s="3">
        <f>VLOOKUP(BJ1373,Def!$A$2:$Z$34,16,0)</f>
        <v>249</v>
      </c>
      <c r="BM1373" s="3">
        <f>VLOOKUP(BJ1373,Def!$A$2:$Z$34,17,0)</f>
        <v>9</v>
      </c>
      <c r="BN1373" s="3">
        <f>VLOOKUP(BJ1373,Def!$A$2:$Z$34,24,0)</f>
        <v>8</v>
      </c>
      <c r="BO1373" s="1">
        <f t="shared" ca="1" si="315"/>
        <v>0</v>
      </c>
      <c r="BP1373" s="1">
        <f t="shared" ca="1" si="316"/>
        <v>0</v>
      </c>
      <c r="BQ1373" s="1">
        <f t="shared" ca="1" si="317"/>
        <v>0</v>
      </c>
      <c r="BR1373" s="1">
        <f t="shared" ca="1" si="318"/>
        <v>0</v>
      </c>
      <c r="BS1373" s="1">
        <f t="shared" ca="1" si="319"/>
        <v>0.60000000000000009</v>
      </c>
      <c r="BT1373" s="1">
        <f t="shared" ca="1" si="320"/>
        <v>12</v>
      </c>
      <c r="BU1373" s="1">
        <f t="shared" ca="1" si="321"/>
        <v>0</v>
      </c>
      <c r="BV1373" s="1">
        <f t="shared" ca="1" si="322"/>
        <v>0</v>
      </c>
      <c r="BW1373" s="1">
        <f t="shared" ca="1" si="323"/>
        <v>0</v>
      </c>
      <c r="BX1373" s="1">
        <f t="shared" ca="1" si="324"/>
        <v>0</v>
      </c>
      <c r="BY1373" s="1">
        <f t="shared" ca="1" si="325"/>
        <v>0</v>
      </c>
      <c r="BZ1373" s="1">
        <f t="shared" ca="1" si="326"/>
        <v>0</v>
      </c>
      <c r="CA1373" s="1">
        <f t="shared" ca="1" si="327"/>
        <v>0</v>
      </c>
      <c r="CB1373" s="1">
        <f t="shared" ca="1" si="328"/>
        <v>0</v>
      </c>
      <c r="CC1373" s="1">
        <f t="shared" ca="1" si="329"/>
        <v>12.6</v>
      </c>
    </row>
    <row r="1374" spans="1:81" hidden="1" x14ac:dyDescent="0.25">
      <c r="A1374" s="1" t="s">
        <v>1128</v>
      </c>
      <c r="B1374" s="1" t="s">
        <v>1129</v>
      </c>
      <c r="C1374" s="1" t="s">
        <v>135</v>
      </c>
      <c r="D1374" s="1" t="s">
        <v>1125</v>
      </c>
      <c r="E1374" s="1" t="s">
        <v>69</v>
      </c>
      <c r="BB1374">
        <v>3</v>
      </c>
      <c r="BC1374">
        <v>63</v>
      </c>
      <c r="BD1374">
        <v>63</v>
      </c>
      <c r="BE1374">
        <v>1</v>
      </c>
      <c r="BF1374">
        <v>0</v>
      </c>
      <c r="BG1374">
        <v>0</v>
      </c>
      <c r="BH1374">
        <v>63</v>
      </c>
      <c r="BI1374" s="3">
        <v>5</v>
      </c>
      <c r="BJ1374" s="3" t="str">
        <f t="array" ref="BJ1374">IF(C1374="yes",VLOOKUP(BI1374&amp;D1374,CHOOSE({1,2},Schedule_2015!$A$2:$A$257&amp;Schedule_2015!$B$2:$B$257,Schedule_2015!$C$2:$C$257),2,0),VLOOKUP(BI1374&amp;D1374,CHOOSE({1,2},Schedule_2015!$A$2:$A$257&amp;Schedule_2015!$C$2:$C$257,Schedule_2015!$B$2:$B$257),2,0))</f>
        <v>DET</v>
      </c>
      <c r="BK1374" s="3">
        <f>VLOOKUP(BJ1374,Def!$A$2:$Z$34,23,0)</f>
        <v>126.4</v>
      </c>
      <c r="BL1374" s="3">
        <f>VLOOKUP(BJ1374,Def!$A$2:$Z$34,16,0)</f>
        <v>249</v>
      </c>
      <c r="BM1374" s="3">
        <f>VLOOKUP(BJ1374,Def!$A$2:$Z$34,17,0)</f>
        <v>9</v>
      </c>
      <c r="BN1374" s="3">
        <f>VLOOKUP(BJ1374,Def!$A$2:$Z$34,24,0)</f>
        <v>8</v>
      </c>
      <c r="BO1374" s="1">
        <f t="shared" ca="1" si="315"/>
        <v>0</v>
      </c>
      <c r="BP1374" s="1">
        <f t="shared" ca="1" si="316"/>
        <v>0</v>
      </c>
      <c r="BQ1374" s="1">
        <f t="shared" ca="1" si="317"/>
        <v>0</v>
      </c>
      <c r="BR1374" s="1">
        <f t="shared" ca="1" si="318"/>
        <v>0</v>
      </c>
      <c r="BS1374" s="1">
        <f t="shared" ca="1" si="319"/>
        <v>6.3000000000000007</v>
      </c>
      <c r="BT1374" s="1">
        <f t="shared" ca="1" si="320"/>
        <v>6</v>
      </c>
      <c r="BU1374" s="1">
        <f t="shared" ca="1" si="321"/>
        <v>0</v>
      </c>
      <c r="BV1374" s="1">
        <f t="shared" ca="1" si="322"/>
        <v>0</v>
      </c>
      <c r="BW1374" s="1">
        <f t="shared" ca="1" si="323"/>
        <v>0</v>
      </c>
      <c r="BX1374" s="1">
        <f t="shared" ca="1" si="324"/>
        <v>0</v>
      </c>
      <c r="BY1374" s="1">
        <f t="shared" ca="1" si="325"/>
        <v>0</v>
      </c>
      <c r="BZ1374" s="1">
        <f t="shared" ca="1" si="326"/>
        <v>0</v>
      </c>
      <c r="CA1374" s="1">
        <f t="shared" ca="1" si="327"/>
        <v>0</v>
      </c>
      <c r="CB1374" s="1">
        <f t="shared" ca="1" si="328"/>
        <v>0</v>
      </c>
      <c r="CC1374" s="1">
        <f t="shared" ca="1" si="329"/>
        <v>12.3</v>
      </c>
    </row>
    <row r="1375" spans="1:81" hidden="1" x14ac:dyDescent="0.25">
      <c r="A1375" s="1" t="s">
        <v>1136</v>
      </c>
      <c r="B1375" s="1" t="s">
        <v>1137</v>
      </c>
      <c r="C1375" s="1" t="s">
        <v>135</v>
      </c>
      <c r="D1375" s="1" t="s">
        <v>1125</v>
      </c>
      <c r="E1375" s="1" t="s">
        <v>79</v>
      </c>
      <c r="AU1375">
        <v>14</v>
      </c>
      <c r="AV1375">
        <v>14</v>
      </c>
      <c r="AW1375">
        <v>2</v>
      </c>
      <c r="AX1375">
        <v>1</v>
      </c>
      <c r="AY1375">
        <v>0</v>
      </c>
      <c r="AZ1375">
        <v>0</v>
      </c>
      <c r="BA1375">
        <v>25</v>
      </c>
      <c r="BI1375" s="3">
        <v>5</v>
      </c>
      <c r="BJ1375" s="3" t="str">
        <f t="array" ref="BJ1375">IF(C1375="yes",VLOOKUP(BI1375&amp;D1375,CHOOSE({1,2},Schedule_2015!$A$2:$A$257&amp;Schedule_2015!$B$2:$B$257,Schedule_2015!$C$2:$C$257),2,0),VLOOKUP(BI1375&amp;D1375,CHOOSE({1,2},Schedule_2015!$A$2:$A$257&amp;Schedule_2015!$C$2:$C$257,Schedule_2015!$B$2:$B$257),2,0))</f>
        <v>DET</v>
      </c>
      <c r="BK1375" s="3">
        <f>VLOOKUP(BJ1375,Def!$A$2:$Z$34,23,0)</f>
        <v>126.4</v>
      </c>
      <c r="BL1375" s="3">
        <f>VLOOKUP(BJ1375,Def!$A$2:$Z$34,16,0)</f>
        <v>249</v>
      </c>
      <c r="BM1375" s="3">
        <f>VLOOKUP(BJ1375,Def!$A$2:$Z$34,17,0)</f>
        <v>9</v>
      </c>
      <c r="BN1375" s="3">
        <f>VLOOKUP(BJ1375,Def!$A$2:$Z$34,24,0)</f>
        <v>8</v>
      </c>
      <c r="BO1375" s="1">
        <f t="shared" ca="1" si="315"/>
        <v>0</v>
      </c>
      <c r="BP1375" s="1">
        <f t="shared" ca="1" si="316"/>
        <v>0</v>
      </c>
      <c r="BQ1375" s="1">
        <f t="shared" ca="1" si="317"/>
        <v>0</v>
      </c>
      <c r="BR1375" s="1">
        <f t="shared" ca="1" si="318"/>
        <v>0</v>
      </c>
      <c r="BS1375" s="1">
        <f t="shared" ca="1" si="319"/>
        <v>0</v>
      </c>
      <c r="BT1375" s="1">
        <f t="shared" ca="1" si="320"/>
        <v>0</v>
      </c>
      <c r="BU1375" s="1">
        <f t="shared" ca="1" si="321"/>
        <v>0</v>
      </c>
      <c r="BV1375" s="1">
        <f t="shared" ca="1" si="322"/>
        <v>2.5</v>
      </c>
      <c r="BW1375" s="1">
        <f t="shared" ca="1" si="323"/>
        <v>2</v>
      </c>
      <c r="BX1375" s="1">
        <f t="shared" ca="1" si="324"/>
        <v>6</v>
      </c>
      <c r="BY1375" s="1">
        <f t="shared" ca="1" si="325"/>
        <v>0</v>
      </c>
      <c r="BZ1375" s="1">
        <f t="shared" ca="1" si="326"/>
        <v>0</v>
      </c>
      <c r="CA1375" s="1">
        <f t="shared" ca="1" si="327"/>
        <v>0</v>
      </c>
      <c r="CB1375" s="1">
        <f t="shared" ca="1" si="328"/>
        <v>0</v>
      </c>
      <c r="CC1375" s="1">
        <f t="shared" ca="1" si="329"/>
        <v>10.5</v>
      </c>
    </row>
    <row r="1376" spans="1:81" hidden="1" x14ac:dyDescent="0.25">
      <c r="A1376" s="1" t="s">
        <v>494</v>
      </c>
      <c r="B1376" s="1" t="s">
        <v>495</v>
      </c>
      <c r="C1376" s="1" t="s">
        <v>62</v>
      </c>
      <c r="D1376" s="1" t="s">
        <v>482</v>
      </c>
      <c r="E1376" s="1" t="s">
        <v>76</v>
      </c>
      <c r="AU1376">
        <v>50</v>
      </c>
      <c r="AV1376">
        <v>0</v>
      </c>
      <c r="AW1376">
        <v>2</v>
      </c>
      <c r="AX1376">
        <v>0</v>
      </c>
      <c r="AY1376">
        <v>0</v>
      </c>
      <c r="AZ1376">
        <v>0</v>
      </c>
      <c r="BA1376">
        <v>84</v>
      </c>
      <c r="BI1376" s="3">
        <v>4</v>
      </c>
      <c r="BJ1376" s="3" t="str">
        <f t="array" ref="BJ1376">IF(C1376="yes",VLOOKUP(BI1376&amp;D1376,CHOOSE({1,2},Schedule_2015!$A$2:$A$257&amp;Schedule_2015!$B$2:$B$257,Schedule_2015!$C$2:$C$257),2,0),VLOOKUP(BI1376&amp;D1376,CHOOSE({1,2},Schedule_2015!$A$2:$A$257&amp;Schedule_2015!$C$2:$C$257,Schedule_2015!$B$2:$B$257),2,0))</f>
        <v>DET</v>
      </c>
      <c r="BK1376" s="3">
        <f>VLOOKUP(BJ1376,Def!$A$2:$Z$34,23,0)</f>
        <v>126.4</v>
      </c>
      <c r="BL1376" s="3">
        <f>VLOOKUP(BJ1376,Def!$A$2:$Z$34,16,0)</f>
        <v>249</v>
      </c>
      <c r="BM1376" s="3">
        <f>VLOOKUP(BJ1376,Def!$A$2:$Z$34,17,0)</f>
        <v>9</v>
      </c>
      <c r="BN1376" s="3">
        <f>VLOOKUP(BJ1376,Def!$A$2:$Z$34,24,0)</f>
        <v>8</v>
      </c>
      <c r="BO1376" s="1">
        <f t="shared" ca="1" si="315"/>
        <v>0</v>
      </c>
      <c r="BP1376" s="1">
        <f t="shared" ca="1" si="316"/>
        <v>0</v>
      </c>
      <c r="BQ1376" s="1">
        <f t="shared" ca="1" si="317"/>
        <v>0</v>
      </c>
      <c r="BR1376" s="1">
        <f t="shared" ca="1" si="318"/>
        <v>0</v>
      </c>
      <c r="BS1376" s="1">
        <f t="shared" ca="1" si="319"/>
        <v>0</v>
      </c>
      <c r="BT1376" s="1">
        <f t="shared" ca="1" si="320"/>
        <v>0</v>
      </c>
      <c r="BU1376" s="1">
        <f t="shared" ca="1" si="321"/>
        <v>0</v>
      </c>
      <c r="BV1376" s="1">
        <f t="shared" ca="1" si="322"/>
        <v>8.4</v>
      </c>
      <c r="BW1376" s="1">
        <f t="shared" ca="1" si="323"/>
        <v>2</v>
      </c>
      <c r="BX1376" s="1">
        <f t="shared" ca="1" si="324"/>
        <v>0</v>
      </c>
      <c r="BY1376" s="1">
        <f t="shared" ca="1" si="325"/>
        <v>0</v>
      </c>
      <c r="BZ1376" s="1">
        <f t="shared" ca="1" si="326"/>
        <v>0</v>
      </c>
      <c r="CA1376" s="1">
        <f t="shared" ca="1" si="327"/>
        <v>0</v>
      </c>
      <c r="CB1376" s="1">
        <f t="shared" ca="1" si="328"/>
        <v>0</v>
      </c>
      <c r="CC1376" s="1">
        <f t="shared" ca="1" si="329"/>
        <v>10.4</v>
      </c>
    </row>
    <row r="1377" spans="1:81" hidden="1" x14ac:dyDescent="0.25">
      <c r="A1377" s="1" t="s">
        <v>1352</v>
      </c>
      <c r="B1377" s="1" t="s">
        <v>1353</v>
      </c>
      <c r="C1377" s="1" t="s">
        <v>135</v>
      </c>
      <c r="D1377" s="1" t="s">
        <v>1340</v>
      </c>
      <c r="E1377" s="1" t="s">
        <v>76</v>
      </c>
      <c r="AU1377">
        <v>13</v>
      </c>
      <c r="AV1377">
        <v>0</v>
      </c>
      <c r="AW1377">
        <v>4</v>
      </c>
      <c r="AX1377">
        <v>0</v>
      </c>
      <c r="AY1377">
        <v>0</v>
      </c>
      <c r="AZ1377">
        <v>0</v>
      </c>
      <c r="BA1377">
        <v>50</v>
      </c>
      <c r="BI1377" s="3">
        <v>3</v>
      </c>
      <c r="BJ1377" s="3" t="str">
        <f t="array" ref="BJ1377">IF(C1377="yes",VLOOKUP(BI1377&amp;D1377,CHOOSE({1,2},Schedule_2015!$A$2:$A$257&amp;Schedule_2015!$B$2:$B$257,Schedule_2015!$C$2:$C$257),2,0),VLOOKUP(BI1377&amp;D1377,CHOOSE({1,2},Schedule_2015!$A$2:$A$257&amp;Schedule_2015!$C$2:$C$257,Schedule_2015!$B$2:$B$257),2,0))</f>
        <v>DET</v>
      </c>
      <c r="BK1377" s="3">
        <f>VLOOKUP(BJ1377,Def!$A$2:$Z$34,23,0)</f>
        <v>126.4</v>
      </c>
      <c r="BL1377" s="3">
        <f>VLOOKUP(BJ1377,Def!$A$2:$Z$34,16,0)</f>
        <v>249</v>
      </c>
      <c r="BM1377" s="3">
        <f>VLOOKUP(BJ1377,Def!$A$2:$Z$34,17,0)</f>
        <v>9</v>
      </c>
      <c r="BN1377" s="3">
        <f>VLOOKUP(BJ1377,Def!$A$2:$Z$34,24,0)</f>
        <v>8</v>
      </c>
      <c r="BO1377" s="1">
        <f t="shared" ca="1" si="315"/>
        <v>0</v>
      </c>
      <c r="BP1377" s="1">
        <f t="shared" ca="1" si="316"/>
        <v>0</v>
      </c>
      <c r="BQ1377" s="1">
        <f t="shared" ca="1" si="317"/>
        <v>0</v>
      </c>
      <c r="BR1377" s="1">
        <f t="shared" ca="1" si="318"/>
        <v>0</v>
      </c>
      <c r="BS1377" s="1">
        <f t="shared" ca="1" si="319"/>
        <v>0</v>
      </c>
      <c r="BT1377" s="1">
        <f t="shared" ca="1" si="320"/>
        <v>0</v>
      </c>
      <c r="BU1377" s="1">
        <f t="shared" ca="1" si="321"/>
        <v>0</v>
      </c>
      <c r="BV1377" s="1">
        <f t="shared" ca="1" si="322"/>
        <v>5</v>
      </c>
      <c r="BW1377" s="1">
        <f t="shared" ca="1" si="323"/>
        <v>4</v>
      </c>
      <c r="BX1377" s="1">
        <f t="shared" ca="1" si="324"/>
        <v>0</v>
      </c>
      <c r="BY1377" s="1">
        <f t="shared" ca="1" si="325"/>
        <v>0</v>
      </c>
      <c r="BZ1377" s="1">
        <f t="shared" ca="1" si="326"/>
        <v>0</v>
      </c>
      <c r="CA1377" s="1">
        <f t="shared" ca="1" si="327"/>
        <v>0</v>
      </c>
      <c r="CB1377" s="1">
        <f t="shared" ca="1" si="328"/>
        <v>0</v>
      </c>
      <c r="CC1377" s="1">
        <f t="shared" ca="1" si="329"/>
        <v>9</v>
      </c>
    </row>
    <row r="1378" spans="1:81" hidden="1" x14ac:dyDescent="0.25">
      <c r="A1378" s="1" t="s">
        <v>496</v>
      </c>
      <c r="B1378" s="1" t="s">
        <v>497</v>
      </c>
      <c r="C1378" s="1" t="s">
        <v>62</v>
      </c>
      <c r="D1378" s="1" t="s">
        <v>482</v>
      </c>
      <c r="E1378" s="1" t="s">
        <v>76</v>
      </c>
      <c r="K1378">
        <v>1</v>
      </c>
      <c r="L1378">
        <v>0</v>
      </c>
      <c r="M1378">
        <v>1</v>
      </c>
      <c r="N1378">
        <v>0</v>
      </c>
      <c r="O1378">
        <v>0</v>
      </c>
      <c r="Y1378">
        <v>15</v>
      </c>
      <c r="Z1378">
        <v>19</v>
      </c>
      <c r="AA1378">
        <v>0</v>
      </c>
      <c r="AB1378">
        <v>2</v>
      </c>
      <c r="AC1378">
        <v>0</v>
      </c>
      <c r="AP1378">
        <v>8</v>
      </c>
      <c r="AQ1378">
        <v>14</v>
      </c>
      <c r="AR1378">
        <v>0</v>
      </c>
      <c r="AS1378">
        <v>5</v>
      </c>
      <c r="AT1378">
        <v>0</v>
      </c>
      <c r="AU1378">
        <v>23</v>
      </c>
      <c r="AV1378">
        <v>0</v>
      </c>
      <c r="AW1378">
        <v>4</v>
      </c>
      <c r="AX1378">
        <v>0</v>
      </c>
      <c r="AY1378">
        <v>0</v>
      </c>
      <c r="AZ1378">
        <v>0</v>
      </c>
      <c r="BA1378">
        <v>58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3">
        <v>4</v>
      </c>
      <c r="BJ1378" s="3" t="str">
        <f t="array" ref="BJ1378">IF(C1378="yes",VLOOKUP(BI1378&amp;D1378,CHOOSE({1,2},Schedule_2015!$A$2:$A$257&amp;Schedule_2015!$B$2:$B$257,Schedule_2015!$C$2:$C$257),2,0),VLOOKUP(BI1378&amp;D1378,CHOOSE({1,2},Schedule_2015!$A$2:$A$257&amp;Schedule_2015!$C$2:$C$257,Schedule_2015!$B$2:$B$257),2,0))</f>
        <v>DET</v>
      </c>
      <c r="BK1378" s="3">
        <f>VLOOKUP(BJ1378,Def!$A$2:$Z$34,23,0)</f>
        <v>126.4</v>
      </c>
      <c r="BL1378" s="3">
        <f>VLOOKUP(BJ1378,Def!$A$2:$Z$34,16,0)</f>
        <v>249</v>
      </c>
      <c r="BM1378" s="3">
        <f>VLOOKUP(BJ1378,Def!$A$2:$Z$34,17,0)</f>
        <v>9</v>
      </c>
      <c r="BN1378" s="3">
        <f>VLOOKUP(BJ1378,Def!$A$2:$Z$34,24,0)</f>
        <v>8</v>
      </c>
      <c r="BO1378" s="1">
        <f t="shared" ca="1" si="315"/>
        <v>0</v>
      </c>
      <c r="BP1378" s="1">
        <f t="shared" ca="1" si="316"/>
        <v>0</v>
      </c>
      <c r="BQ1378" s="1">
        <f t="shared" ca="1" si="317"/>
        <v>0</v>
      </c>
      <c r="BR1378" s="1">
        <f t="shared" ca="1" si="318"/>
        <v>0</v>
      </c>
      <c r="BS1378" s="1">
        <f t="shared" ca="1" si="319"/>
        <v>0.1</v>
      </c>
      <c r="BT1378" s="1">
        <f t="shared" ca="1" si="320"/>
        <v>0</v>
      </c>
      <c r="BU1378" s="1">
        <f t="shared" ca="1" si="321"/>
        <v>0</v>
      </c>
      <c r="BV1378" s="1">
        <f t="shared" ca="1" si="322"/>
        <v>5.8000000000000007</v>
      </c>
      <c r="BW1378" s="1">
        <f t="shared" ca="1" si="323"/>
        <v>4</v>
      </c>
      <c r="BX1378" s="1">
        <f t="shared" ca="1" si="324"/>
        <v>0</v>
      </c>
      <c r="BY1378" s="1">
        <f t="shared" ca="1" si="325"/>
        <v>0</v>
      </c>
      <c r="BZ1378" s="1">
        <f t="shared" ca="1" si="326"/>
        <v>0</v>
      </c>
      <c r="CA1378" s="1">
        <f t="shared" ca="1" si="327"/>
        <v>-1</v>
      </c>
      <c r="CB1378" s="1">
        <f t="shared" ca="1" si="328"/>
        <v>0</v>
      </c>
      <c r="CC1378" s="1">
        <f t="shared" ca="1" si="329"/>
        <v>8.9</v>
      </c>
    </row>
    <row r="1379" spans="1:81" hidden="1" x14ac:dyDescent="0.25">
      <c r="A1379" s="1" t="s">
        <v>1509</v>
      </c>
      <c r="B1379" s="1" t="s">
        <v>1510</v>
      </c>
      <c r="C1379" s="1" t="s">
        <v>62</v>
      </c>
      <c r="D1379" s="1" t="s">
        <v>1508</v>
      </c>
      <c r="E1379" s="1" t="s">
        <v>69</v>
      </c>
      <c r="K1379">
        <v>1</v>
      </c>
      <c r="L1379">
        <v>0</v>
      </c>
      <c r="M1379">
        <v>1</v>
      </c>
      <c r="N1379">
        <v>0</v>
      </c>
      <c r="O1379">
        <v>0</v>
      </c>
      <c r="AU1379">
        <v>9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16</v>
      </c>
      <c r="BB1379">
        <v>14</v>
      </c>
      <c r="BC1379">
        <v>14</v>
      </c>
      <c r="BD1379">
        <v>0</v>
      </c>
      <c r="BE1379">
        <v>0</v>
      </c>
      <c r="BF1379">
        <v>0</v>
      </c>
      <c r="BG1379">
        <v>0</v>
      </c>
      <c r="BH1379">
        <v>51</v>
      </c>
      <c r="BI1379" s="3">
        <v>1</v>
      </c>
      <c r="BJ1379" s="3" t="str">
        <f t="array" ref="BJ1379">IF(C1379="yes",VLOOKUP(BI1379&amp;D1379,CHOOSE({1,2},Schedule_2015!$A$2:$A$257&amp;Schedule_2015!$B$2:$B$257,Schedule_2015!$C$2:$C$257),2,0),VLOOKUP(BI1379&amp;D1379,CHOOSE({1,2},Schedule_2015!$A$2:$A$257&amp;Schedule_2015!$C$2:$C$257,Schedule_2015!$B$2:$B$257),2,0))</f>
        <v>DET</v>
      </c>
      <c r="BK1379" s="3">
        <f>VLOOKUP(BJ1379,Def!$A$2:$Z$34,23,0)</f>
        <v>126.4</v>
      </c>
      <c r="BL1379" s="3">
        <f>VLOOKUP(BJ1379,Def!$A$2:$Z$34,16,0)</f>
        <v>249</v>
      </c>
      <c r="BM1379" s="3">
        <f>VLOOKUP(BJ1379,Def!$A$2:$Z$34,17,0)</f>
        <v>9</v>
      </c>
      <c r="BN1379" s="3">
        <f>VLOOKUP(BJ1379,Def!$A$2:$Z$34,24,0)</f>
        <v>8</v>
      </c>
      <c r="BO1379" s="1">
        <f t="shared" ca="1" si="315"/>
        <v>0</v>
      </c>
      <c r="BP1379" s="1">
        <f t="shared" ca="1" si="316"/>
        <v>0</v>
      </c>
      <c r="BQ1379" s="1">
        <f t="shared" ca="1" si="317"/>
        <v>0</v>
      </c>
      <c r="BR1379" s="1">
        <f t="shared" ca="1" si="318"/>
        <v>0</v>
      </c>
      <c r="BS1379" s="1">
        <f t="shared" ca="1" si="319"/>
        <v>5.1000000000000005</v>
      </c>
      <c r="BT1379" s="1">
        <f t="shared" ca="1" si="320"/>
        <v>0</v>
      </c>
      <c r="BU1379" s="1">
        <f t="shared" ca="1" si="321"/>
        <v>0</v>
      </c>
      <c r="BV1379" s="1">
        <f t="shared" ca="1" si="322"/>
        <v>1.6</v>
      </c>
      <c r="BW1379" s="1">
        <f t="shared" ca="1" si="323"/>
        <v>3</v>
      </c>
      <c r="BX1379" s="1">
        <f t="shared" ca="1" si="324"/>
        <v>0</v>
      </c>
      <c r="BY1379" s="1">
        <f t="shared" ca="1" si="325"/>
        <v>0</v>
      </c>
      <c r="BZ1379" s="1">
        <f t="shared" ca="1" si="326"/>
        <v>0</v>
      </c>
      <c r="CA1379" s="1">
        <f t="shared" ca="1" si="327"/>
        <v>-1</v>
      </c>
      <c r="CB1379" s="1">
        <f t="shared" ca="1" si="328"/>
        <v>0</v>
      </c>
      <c r="CC1379" s="1">
        <f t="shared" ca="1" si="329"/>
        <v>8.7000000000000011</v>
      </c>
    </row>
    <row r="1380" spans="1:81" hidden="1" x14ac:dyDescent="0.25">
      <c r="A1380" s="1" t="s">
        <v>1341</v>
      </c>
      <c r="B1380" s="1" t="s">
        <v>1342</v>
      </c>
      <c r="C1380" s="1" t="s">
        <v>135</v>
      </c>
      <c r="D1380" s="1" t="s">
        <v>1340</v>
      </c>
      <c r="E1380" s="1" t="s">
        <v>69</v>
      </c>
      <c r="AU1380">
        <v>3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3</v>
      </c>
      <c r="BB1380">
        <v>7</v>
      </c>
      <c r="BC1380">
        <v>5</v>
      </c>
      <c r="BD1380">
        <v>1</v>
      </c>
      <c r="BE1380">
        <v>1</v>
      </c>
      <c r="BF1380">
        <v>0</v>
      </c>
      <c r="BG1380">
        <v>0</v>
      </c>
      <c r="BH1380">
        <v>13</v>
      </c>
      <c r="BI1380" s="3">
        <v>3</v>
      </c>
      <c r="BJ1380" s="3" t="str">
        <f t="array" ref="BJ1380">IF(C1380="yes",VLOOKUP(BI1380&amp;D1380,CHOOSE({1,2},Schedule_2015!$A$2:$A$257&amp;Schedule_2015!$B$2:$B$257,Schedule_2015!$C$2:$C$257),2,0),VLOOKUP(BI1380&amp;D1380,CHOOSE({1,2},Schedule_2015!$A$2:$A$257&amp;Schedule_2015!$C$2:$C$257,Schedule_2015!$B$2:$B$257),2,0))</f>
        <v>DET</v>
      </c>
      <c r="BK1380" s="3">
        <f>VLOOKUP(BJ1380,Def!$A$2:$Z$34,23,0)</f>
        <v>126.4</v>
      </c>
      <c r="BL1380" s="3">
        <f>VLOOKUP(BJ1380,Def!$A$2:$Z$34,16,0)</f>
        <v>249</v>
      </c>
      <c r="BM1380" s="3">
        <f>VLOOKUP(BJ1380,Def!$A$2:$Z$34,17,0)</f>
        <v>9</v>
      </c>
      <c r="BN1380" s="3">
        <f>VLOOKUP(BJ1380,Def!$A$2:$Z$34,24,0)</f>
        <v>8</v>
      </c>
      <c r="BO1380" s="1">
        <f t="shared" ca="1" si="315"/>
        <v>0</v>
      </c>
      <c r="BP1380" s="1">
        <f t="shared" ca="1" si="316"/>
        <v>0</v>
      </c>
      <c r="BQ1380" s="1">
        <f t="shared" ca="1" si="317"/>
        <v>0</v>
      </c>
      <c r="BR1380" s="1">
        <f t="shared" ca="1" si="318"/>
        <v>0</v>
      </c>
      <c r="BS1380" s="1">
        <f t="shared" ca="1" si="319"/>
        <v>1.3</v>
      </c>
      <c r="BT1380" s="1">
        <f t="shared" ca="1" si="320"/>
        <v>6</v>
      </c>
      <c r="BU1380" s="1">
        <f t="shared" ca="1" si="321"/>
        <v>0</v>
      </c>
      <c r="BV1380" s="1">
        <f t="shared" ca="1" si="322"/>
        <v>0.30000000000000004</v>
      </c>
      <c r="BW1380" s="1">
        <f t="shared" ca="1" si="323"/>
        <v>1</v>
      </c>
      <c r="BX1380" s="1">
        <f t="shared" ca="1" si="324"/>
        <v>0</v>
      </c>
      <c r="BY1380" s="1">
        <f t="shared" ca="1" si="325"/>
        <v>0</v>
      </c>
      <c r="BZ1380" s="1">
        <f t="shared" ca="1" si="326"/>
        <v>0</v>
      </c>
      <c r="CA1380" s="1">
        <f t="shared" ca="1" si="327"/>
        <v>0</v>
      </c>
      <c r="CB1380" s="1">
        <f t="shared" ca="1" si="328"/>
        <v>0</v>
      </c>
      <c r="CC1380" s="1">
        <f t="shared" ca="1" si="329"/>
        <v>8.6</v>
      </c>
    </row>
    <row r="1381" spans="1:81" hidden="1" x14ac:dyDescent="0.25">
      <c r="A1381" s="1" t="s">
        <v>488</v>
      </c>
      <c r="B1381" s="1" t="s">
        <v>489</v>
      </c>
      <c r="C1381" s="1" t="s">
        <v>62</v>
      </c>
      <c r="D1381" s="1" t="s">
        <v>482</v>
      </c>
      <c r="E1381" s="1" t="s">
        <v>69</v>
      </c>
      <c r="AU1381">
        <v>26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33</v>
      </c>
      <c r="BB1381">
        <v>3</v>
      </c>
      <c r="BC1381">
        <v>16</v>
      </c>
      <c r="BD1381">
        <v>0</v>
      </c>
      <c r="BE1381">
        <v>0</v>
      </c>
      <c r="BF1381">
        <v>0</v>
      </c>
      <c r="BG1381">
        <v>0</v>
      </c>
      <c r="BH1381">
        <v>21</v>
      </c>
      <c r="BI1381" s="3">
        <v>4</v>
      </c>
      <c r="BJ1381" s="3" t="str">
        <f t="array" ref="BJ1381">IF(C1381="yes",VLOOKUP(BI1381&amp;D1381,CHOOSE({1,2},Schedule_2015!$A$2:$A$257&amp;Schedule_2015!$B$2:$B$257,Schedule_2015!$C$2:$C$257),2,0),VLOOKUP(BI1381&amp;D1381,CHOOSE({1,2},Schedule_2015!$A$2:$A$257&amp;Schedule_2015!$C$2:$C$257,Schedule_2015!$B$2:$B$257),2,0))</f>
        <v>DET</v>
      </c>
      <c r="BK1381" s="3">
        <f>VLOOKUP(BJ1381,Def!$A$2:$Z$34,23,0)</f>
        <v>126.4</v>
      </c>
      <c r="BL1381" s="3">
        <f>VLOOKUP(BJ1381,Def!$A$2:$Z$34,16,0)</f>
        <v>249</v>
      </c>
      <c r="BM1381" s="3">
        <f>VLOOKUP(BJ1381,Def!$A$2:$Z$34,17,0)</f>
        <v>9</v>
      </c>
      <c r="BN1381" s="3">
        <f>VLOOKUP(BJ1381,Def!$A$2:$Z$34,24,0)</f>
        <v>8</v>
      </c>
      <c r="BO1381" s="1">
        <f t="shared" ca="1" si="315"/>
        <v>0</v>
      </c>
      <c r="BP1381" s="1">
        <f t="shared" ca="1" si="316"/>
        <v>0</v>
      </c>
      <c r="BQ1381" s="1">
        <f t="shared" ca="1" si="317"/>
        <v>0</v>
      </c>
      <c r="BR1381" s="1">
        <f t="shared" ca="1" si="318"/>
        <v>0</v>
      </c>
      <c r="BS1381" s="1">
        <f t="shared" ca="1" si="319"/>
        <v>2.1</v>
      </c>
      <c r="BT1381" s="1">
        <f t="shared" ca="1" si="320"/>
        <v>0</v>
      </c>
      <c r="BU1381" s="1">
        <f t="shared" ca="1" si="321"/>
        <v>0</v>
      </c>
      <c r="BV1381" s="1">
        <f t="shared" ca="1" si="322"/>
        <v>3.3000000000000003</v>
      </c>
      <c r="BW1381" s="1">
        <f t="shared" ca="1" si="323"/>
        <v>2</v>
      </c>
      <c r="BX1381" s="1">
        <f t="shared" ca="1" si="324"/>
        <v>0</v>
      </c>
      <c r="BY1381" s="1">
        <f t="shared" ca="1" si="325"/>
        <v>0</v>
      </c>
      <c r="BZ1381" s="1">
        <f t="shared" ca="1" si="326"/>
        <v>0</v>
      </c>
      <c r="CA1381" s="1">
        <f t="shared" ca="1" si="327"/>
        <v>0</v>
      </c>
      <c r="CB1381" s="1">
        <f t="shared" ca="1" si="328"/>
        <v>0</v>
      </c>
      <c r="CC1381" s="1">
        <f t="shared" ca="1" si="329"/>
        <v>7.4</v>
      </c>
    </row>
    <row r="1382" spans="1:81" hidden="1" x14ac:dyDescent="0.25">
      <c r="A1382" s="1" t="s">
        <v>498</v>
      </c>
      <c r="B1382" s="1" t="s">
        <v>499</v>
      </c>
      <c r="C1382" s="1" t="s">
        <v>62</v>
      </c>
      <c r="D1382" s="1" t="s">
        <v>482</v>
      </c>
      <c r="E1382" s="1" t="s">
        <v>79</v>
      </c>
      <c r="AU1382">
        <v>13</v>
      </c>
      <c r="AV1382">
        <v>0</v>
      </c>
      <c r="AW1382">
        <v>4</v>
      </c>
      <c r="AX1382">
        <v>0</v>
      </c>
      <c r="AY1382">
        <v>0</v>
      </c>
      <c r="AZ1382">
        <v>0</v>
      </c>
      <c r="BA1382">
        <v>29</v>
      </c>
      <c r="BI1382" s="3">
        <v>4</v>
      </c>
      <c r="BJ1382" s="3" t="str">
        <f t="array" ref="BJ1382">IF(C1382="yes",VLOOKUP(BI1382&amp;D1382,CHOOSE({1,2},Schedule_2015!$A$2:$A$257&amp;Schedule_2015!$B$2:$B$257,Schedule_2015!$C$2:$C$257),2,0),VLOOKUP(BI1382&amp;D1382,CHOOSE({1,2},Schedule_2015!$A$2:$A$257&amp;Schedule_2015!$C$2:$C$257,Schedule_2015!$B$2:$B$257),2,0))</f>
        <v>DET</v>
      </c>
      <c r="BK1382" s="3">
        <f>VLOOKUP(BJ1382,Def!$A$2:$Z$34,23,0)</f>
        <v>126.4</v>
      </c>
      <c r="BL1382" s="3">
        <f>VLOOKUP(BJ1382,Def!$A$2:$Z$34,16,0)</f>
        <v>249</v>
      </c>
      <c r="BM1382" s="3">
        <f>VLOOKUP(BJ1382,Def!$A$2:$Z$34,17,0)</f>
        <v>9</v>
      </c>
      <c r="BN1382" s="3">
        <f>VLOOKUP(BJ1382,Def!$A$2:$Z$34,24,0)</f>
        <v>8</v>
      </c>
      <c r="BO1382" s="1">
        <f t="shared" ca="1" si="315"/>
        <v>0</v>
      </c>
      <c r="BP1382" s="1">
        <f t="shared" ca="1" si="316"/>
        <v>0</v>
      </c>
      <c r="BQ1382" s="1">
        <f t="shared" ca="1" si="317"/>
        <v>0</v>
      </c>
      <c r="BR1382" s="1">
        <f t="shared" ca="1" si="318"/>
        <v>0</v>
      </c>
      <c r="BS1382" s="1">
        <f t="shared" ca="1" si="319"/>
        <v>0</v>
      </c>
      <c r="BT1382" s="1">
        <f t="shared" ca="1" si="320"/>
        <v>0</v>
      </c>
      <c r="BU1382" s="1">
        <f t="shared" ca="1" si="321"/>
        <v>0</v>
      </c>
      <c r="BV1382" s="1">
        <f t="shared" ca="1" si="322"/>
        <v>2.9000000000000004</v>
      </c>
      <c r="BW1382" s="1">
        <f t="shared" ca="1" si="323"/>
        <v>4</v>
      </c>
      <c r="BX1382" s="1">
        <f t="shared" ca="1" si="324"/>
        <v>0</v>
      </c>
      <c r="BY1382" s="1">
        <f t="shared" ca="1" si="325"/>
        <v>0</v>
      </c>
      <c r="BZ1382" s="1">
        <f t="shared" ca="1" si="326"/>
        <v>0</v>
      </c>
      <c r="CA1382" s="1">
        <f t="shared" ca="1" si="327"/>
        <v>0</v>
      </c>
      <c r="CB1382" s="1">
        <f t="shared" ca="1" si="328"/>
        <v>0</v>
      </c>
      <c r="CC1382" s="1">
        <f t="shared" ca="1" si="329"/>
        <v>6.9</v>
      </c>
    </row>
    <row r="1383" spans="1:81" hidden="1" x14ac:dyDescent="0.25">
      <c r="A1383" s="1" t="s">
        <v>2022</v>
      </c>
      <c r="B1383" s="1" t="s">
        <v>2023</v>
      </c>
      <c r="C1383" s="1" t="s">
        <v>62</v>
      </c>
      <c r="D1383" s="1" t="s">
        <v>2013</v>
      </c>
      <c r="E1383" s="1" t="s">
        <v>76</v>
      </c>
      <c r="AU1383">
        <v>22</v>
      </c>
      <c r="AV1383">
        <v>0</v>
      </c>
      <c r="AW1383">
        <v>3</v>
      </c>
      <c r="AX1383">
        <v>0</v>
      </c>
      <c r="AY1383">
        <v>0</v>
      </c>
      <c r="AZ1383">
        <v>0</v>
      </c>
      <c r="BA1383">
        <v>38</v>
      </c>
      <c r="BI1383" s="3">
        <v>2</v>
      </c>
      <c r="BJ1383" s="3" t="str">
        <f t="array" ref="BJ1383">IF(C1383="yes",VLOOKUP(BI1383&amp;D1383,CHOOSE({1,2},Schedule_2015!$A$2:$A$257&amp;Schedule_2015!$B$2:$B$257,Schedule_2015!$C$2:$C$257),2,0),VLOOKUP(BI1383&amp;D1383,CHOOSE({1,2},Schedule_2015!$A$2:$A$257&amp;Schedule_2015!$C$2:$C$257,Schedule_2015!$B$2:$B$257),2,0))</f>
        <v>DET</v>
      </c>
      <c r="BK1383" s="3">
        <f>VLOOKUP(BJ1383,Def!$A$2:$Z$34,23,0)</f>
        <v>126.4</v>
      </c>
      <c r="BL1383" s="3">
        <f>VLOOKUP(BJ1383,Def!$A$2:$Z$34,16,0)</f>
        <v>249</v>
      </c>
      <c r="BM1383" s="3">
        <f>VLOOKUP(BJ1383,Def!$A$2:$Z$34,17,0)</f>
        <v>9</v>
      </c>
      <c r="BN1383" s="3">
        <f>VLOOKUP(BJ1383,Def!$A$2:$Z$34,24,0)</f>
        <v>8</v>
      </c>
      <c r="BO1383" s="1">
        <f t="shared" ca="1" si="315"/>
        <v>0</v>
      </c>
      <c r="BP1383" s="1">
        <f t="shared" ca="1" si="316"/>
        <v>0</v>
      </c>
      <c r="BQ1383" s="1">
        <f t="shared" ca="1" si="317"/>
        <v>0</v>
      </c>
      <c r="BR1383" s="1">
        <f t="shared" ca="1" si="318"/>
        <v>0</v>
      </c>
      <c r="BS1383" s="1">
        <f t="shared" ca="1" si="319"/>
        <v>0</v>
      </c>
      <c r="BT1383" s="1">
        <f t="shared" ca="1" si="320"/>
        <v>0</v>
      </c>
      <c r="BU1383" s="1">
        <f t="shared" ca="1" si="321"/>
        <v>0</v>
      </c>
      <c r="BV1383" s="1">
        <f t="shared" ca="1" si="322"/>
        <v>3.8000000000000003</v>
      </c>
      <c r="BW1383" s="1">
        <f t="shared" ca="1" si="323"/>
        <v>3</v>
      </c>
      <c r="BX1383" s="1">
        <f t="shared" ca="1" si="324"/>
        <v>0</v>
      </c>
      <c r="BY1383" s="1">
        <f t="shared" ca="1" si="325"/>
        <v>0</v>
      </c>
      <c r="BZ1383" s="1">
        <f t="shared" ca="1" si="326"/>
        <v>0</v>
      </c>
      <c r="CA1383" s="1">
        <f t="shared" ca="1" si="327"/>
        <v>0</v>
      </c>
      <c r="CB1383" s="1">
        <f t="shared" ca="1" si="328"/>
        <v>0</v>
      </c>
      <c r="CC1383" s="1">
        <f t="shared" ca="1" si="329"/>
        <v>6.8000000000000007</v>
      </c>
    </row>
    <row r="1384" spans="1:81" hidden="1" x14ac:dyDescent="0.25">
      <c r="A1384" s="1" t="s">
        <v>2176</v>
      </c>
      <c r="B1384" s="1" t="s">
        <v>2177</v>
      </c>
      <c r="C1384" s="1" t="s">
        <v>62</v>
      </c>
      <c r="D1384" s="1" t="s">
        <v>2013</v>
      </c>
      <c r="E1384" s="1" t="s">
        <v>350</v>
      </c>
      <c r="BB1384">
        <v>1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 s="3">
        <v>2</v>
      </c>
      <c r="BJ1384" s="3" t="str">
        <f t="array" ref="BJ1384">IF(C1384="yes",VLOOKUP(BI1384&amp;D1384,CHOOSE({1,2},Schedule_2015!$A$2:$A$257&amp;Schedule_2015!$B$2:$B$257,Schedule_2015!$C$2:$C$257),2,0),VLOOKUP(BI1384&amp;D1384,CHOOSE({1,2},Schedule_2015!$A$2:$A$257&amp;Schedule_2015!$C$2:$C$257,Schedule_2015!$B$2:$B$257),2,0))</f>
        <v>DET</v>
      </c>
      <c r="BK1384" s="3">
        <f>VLOOKUP(BJ1384,Def!$A$2:$Z$34,23,0)</f>
        <v>126.4</v>
      </c>
      <c r="BL1384" s="3">
        <f>VLOOKUP(BJ1384,Def!$A$2:$Z$34,16,0)</f>
        <v>249</v>
      </c>
      <c r="BM1384" s="3">
        <f>VLOOKUP(BJ1384,Def!$A$2:$Z$34,17,0)</f>
        <v>9</v>
      </c>
      <c r="BN1384" s="3">
        <f>VLOOKUP(BJ1384,Def!$A$2:$Z$34,24,0)</f>
        <v>8</v>
      </c>
      <c r="BO1384" s="1">
        <f t="shared" ca="1" si="315"/>
        <v>0</v>
      </c>
      <c r="BP1384" s="1">
        <f t="shared" ca="1" si="316"/>
        <v>0</v>
      </c>
      <c r="BQ1384" s="1">
        <f t="shared" ca="1" si="317"/>
        <v>0</v>
      </c>
      <c r="BR1384" s="1">
        <f t="shared" ca="1" si="318"/>
        <v>0</v>
      </c>
      <c r="BS1384" s="1">
        <f t="shared" ca="1" si="319"/>
        <v>0.1</v>
      </c>
      <c r="BT1384" s="1">
        <f t="shared" ca="1" si="320"/>
        <v>6</v>
      </c>
      <c r="BU1384" s="1">
        <f t="shared" ca="1" si="321"/>
        <v>0</v>
      </c>
      <c r="BV1384" s="1">
        <f t="shared" ca="1" si="322"/>
        <v>0</v>
      </c>
      <c r="BW1384" s="1">
        <f t="shared" ca="1" si="323"/>
        <v>0</v>
      </c>
      <c r="BX1384" s="1">
        <f t="shared" ca="1" si="324"/>
        <v>0</v>
      </c>
      <c r="BY1384" s="1">
        <f t="shared" ca="1" si="325"/>
        <v>0</v>
      </c>
      <c r="BZ1384" s="1">
        <f t="shared" ca="1" si="326"/>
        <v>0</v>
      </c>
      <c r="CA1384" s="1">
        <f t="shared" ca="1" si="327"/>
        <v>0</v>
      </c>
      <c r="CB1384" s="1">
        <f t="shared" ca="1" si="328"/>
        <v>0</v>
      </c>
      <c r="CC1384" s="1">
        <f t="shared" ca="1" si="329"/>
        <v>6.1</v>
      </c>
    </row>
    <row r="1385" spans="1:81" hidden="1" x14ac:dyDescent="0.25">
      <c r="A1385" s="1" t="s">
        <v>483</v>
      </c>
      <c r="B1385" s="1" t="s">
        <v>484</v>
      </c>
      <c r="C1385" s="1" t="s">
        <v>62</v>
      </c>
      <c r="D1385" s="1" t="s">
        <v>482</v>
      </c>
      <c r="E1385" s="1" t="s">
        <v>69</v>
      </c>
      <c r="AU1385">
        <v>-1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-1</v>
      </c>
      <c r="BB1385">
        <v>17</v>
      </c>
      <c r="BC1385">
        <v>10</v>
      </c>
      <c r="BD1385">
        <v>0</v>
      </c>
      <c r="BE1385">
        <v>0</v>
      </c>
      <c r="BF1385">
        <v>0</v>
      </c>
      <c r="BG1385">
        <v>0</v>
      </c>
      <c r="BH1385">
        <v>48</v>
      </c>
      <c r="BI1385" s="3">
        <v>4</v>
      </c>
      <c r="BJ1385" s="3" t="str">
        <f t="array" ref="BJ1385">IF(C1385="yes",VLOOKUP(BI1385&amp;D1385,CHOOSE({1,2},Schedule_2015!$A$2:$A$257&amp;Schedule_2015!$B$2:$B$257,Schedule_2015!$C$2:$C$257),2,0),VLOOKUP(BI1385&amp;D1385,CHOOSE({1,2},Schedule_2015!$A$2:$A$257&amp;Schedule_2015!$C$2:$C$257,Schedule_2015!$B$2:$B$257),2,0))</f>
        <v>DET</v>
      </c>
      <c r="BK1385" s="3">
        <f>VLOOKUP(BJ1385,Def!$A$2:$Z$34,23,0)</f>
        <v>126.4</v>
      </c>
      <c r="BL1385" s="3">
        <f>VLOOKUP(BJ1385,Def!$A$2:$Z$34,16,0)</f>
        <v>249</v>
      </c>
      <c r="BM1385" s="3">
        <f>VLOOKUP(BJ1385,Def!$A$2:$Z$34,17,0)</f>
        <v>9</v>
      </c>
      <c r="BN1385" s="3">
        <f>VLOOKUP(BJ1385,Def!$A$2:$Z$34,24,0)</f>
        <v>8</v>
      </c>
      <c r="BO1385" s="1">
        <f t="shared" ca="1" si="315"/>
        <v>0</v>
      </c>
      <c r="BP1385" s="1">
        <f t="shared" ca="1" si="316"/>
        <v>0</v>
      </c>
      <c r="BQ1385" s="1">
        <f t="shared" ca="1" si="317"/>
        <v>0</v>
      </c>
      <c r="BR1385" s="1">
        <f t="shared" ca="1" si="318"/>
        <v>0</v>
      </c>
      <c r="BS1385" s="1">
        <f t="shared" ca="1" si="319"/>
        <v>4.8000000000000007</v>
      </c>
      <c r="BT1385" s="1">
        <f t="shared" ca="1" si="320"/>
        <v>0</v>
      </c>
      <c r="BU1385" s="1">
        <f t="shared" ca="1" si="321"/>
        <v>0</v>
      </c>
      <c r="BV1385" s="1">
        <f t="shared" ca="1" si="322"/>
        <v>-0.1</v>
      </c>
      <c r="BW1385" s="1">
        <f t="shared" ca="1" si="323"/>
        <v>1</v>
      </c>
      <c r="BX1385" s="1">
        <f t="shared" ca="1" si="324"/>
        <v>0</v>
      </c>
      <c r="BY1385" s="1">
        <f t="shared" ca="1" si="325"/>
        <v>0</v>
      </c>
      <c r="BZ1385" s="1">
        <f t="shared" ca="1" si="326"/>
        <v>0</v>
      </c>
      <c r="CA1385" s="1">
        <f t="shared" ca="1" si="327"/>
        <v>0</v>
      </c>
      <c r="CB1385" s="1">
        <f t="shared" ca="1" si="328"/>
        <v>0</v>
      </c>
      <c r="CC1385" s="1">
        <f t="shared" ca="1" si="329"/>
        <v>5.7000000000000011</v>
      </c>
    </row>
    <row r="1386" spans="1:81" hidden="1" x14ac:dyDescent="0.25">
      <c r="A1386" s="1" t="s">
        <v>1349</v>
      </c>
      <c r="B1386" s="1" t="s">
        <v>1350</v>
      </c>
      <c r="C1386" s="1" t="s">
        <v>135</v>
      </c>
      <c r="D1386" s="1" t="s">
        <v>1340</v>
      </c>
      <c r="E1386" s="1" t="s">
        <v>76</v>
      </c>
      <c r="AU1386">
        <v>17</v>
      </c>
      <c r="AV1386">
        <v>0</v>
      </c>
      <c r="AW1386">
        <v>3</v>
      </c>
      <c r="AX1386">
        <v>0</v>
      </c>
      <c r="AY1386">
        <v>0</v>
      </c>
      <c r="AZ1386">
        <v>0</v>
      </c>
      <c r="BA1386">
        <v>27</v>
      </c>
      <c r="BI1386" s="3">
        <v>3</v>
      </c>
      <c r="BJ1386" s="3" t="str">
        <f t="array" ref="BJ1386">IF(C1386="yes",VLOOKUP(BI1386&amp;D1386,CHOOSE({1,2},Schedule_2015!$A$2:$A$257&amp;Schedule_2015!$B$2:$B$257,Schedule_2015!$C$2:$C$257),2,0),VLOOKUP(BI1386&amp;D1386,CHOOSE({1,2},Schedule_2015!$A$2:$A$257&amp;Schedule_2015!$C$2:$C$257,Schedule_2015!$B$2:$B$257),2,0))</f>
        <v>DET</v>
      </c>
      <c r="BK1386" s="3">
        <f>VLOOKUP(BJ1386,Def!$A$2:$Z$34,23,0)</f>
        <v>126.4</v>
      </c>
      <c r="BL1386" s="3">
        <f>VLOOKUP(BJ1386,Def!$A$2:$Z$34,16,0)</f>
        <v>249</v>
      </c>
      <c r="BM1386" s="3">
        <f>VLOOKUP(BJ1386,Def!$A$2:$Z$34,17,0)</f>
        <v>9</v>
      </c>
      <c r="BN1386" s="3">
        <f>VLOOKUP(BJ1386,Def!$A$2:$Z$34,24,0)</f>
        <v>8</v>
      </c>
      <c r="BO1386" s="1">
        <f t="shared" ca="1" si="315"/>
        <v>0</v>
      </c>
      <c r="BP1386" s="1">
        <f t="shared" ca="1" si="316"/>
        <v>0</v>
      </c>
      <c r="BQ1386" s="1">
        <f t="shared" ca="1" si="317"/>
        <v>0</v>
      </c>
      <c r="BR1386" s="1">
        <f t="shared" ca="1" si="318"/>
        <v>0</v>
      </c>
      <c r="BS1386" s="1">
        <f t="shared" ca="1" si="319"/>
        <v>0</v>
      </c>
      <c r="BT1386" s="1">
        <f t="shared" ca="1" si="320"/>
        <v>0</v>
      </c>
      <c r="BU1386" s="1">
        <f t="shared" ca="1" si="321"/>
        <v>0</v>
      </c>
      <c r="BV1386" s="1">
        <f t="shared" ca="1" si="322"/>
        <v>2.7</v>
      </c>
      <c r="BW1386" s="1">
        <f t="shared" ca="1" si="323"/>
        <v>3</v>
      </c>
      <c r="BX1386" s="1">
        <f t="shared" ca="1" si="324"/>
        <v>0</v>
      </c>
      <c r="BY1386" s="1">
        <f t="shared" ca="1" si="325"/>
        <v>0</v>
      </c>
      <c r="BZ1386" s="1">
        <f t="shared" ca="1" si="326"/>
        <v>0</v>
      </c>
      <c r="CA1386" s="1">
        <f t="shared" ca="1" si="327"/>
        <v>0</v>
      </c>
      <c r="CB1386" s="1">
        <f t="shared" ca="1" si="328"/>
        <v>0</v>
      </c>
      <c r="CC1386" s="1">
        <f t="shared" ca="1" si="329"/>
        <v>5.7</v>
      </c>
    </row>
    <row r="1387" spans="1:81" hidden="1" x14ac:dyDescent="0.25">
      <c r="A1387" s="1" t="s">
        <v>2178</v>
      </c>
      <c r="B1387" s="1" t="s">
        <v>2179</v>
      </c>
      <c r="C1387" s="1" t="s">
        <v>62</v>
      </c>
      <c r="D1387" s="1" t="s">
        <v>2013</v>
      </c>
      <c r="E1387" s="1" t="s">
        <v>76</v>
      </c>
      <c r="AU1387">
        <v>17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17</v>
      </c>
      <c r="BB1387">
        <v>1</v>
      </c>
      <c r="BC1387">
        <v>29</v>
      </c>
      <c r="BD1387">
        <v>0</v>
      </c>
      <c r="BE1387">
        <v>0</v>
      </c>
      <c r="BF1387">
        <v>0</v>
      </c>
      <c r="BG1387">
        <v>0</v>
      </c>
      <c r="BH1387">
        <v>29</v>
      </c>
      <c r="BI1387" s="3">
        <v>2</v>
      </c>
      <c r="BJ1387" s="3" t="str">
        <f t="array" ref="BJ1387">IF(C1387="yes",VLOOKUP(BI1387&amp;D1387,CHOOSE({1,2},Schedule_2015!$A$2:$A$257&amp;Schedule_2015!$B$2:$B$257,Schedule_2015!$C$2:$C$257),2,0),VLOOKUP(BI1387&amp;D1387,CHOOSE({1,2},Schedule_2015!$A$2:$A$257&amp;Schedule_2015!$C$2:$C$257,Schedule_2015!$B$2:$B$257),2,0))</f>
        <v>DET</v>
      </c>
      <c r="BK1387" s="3">
        <f>VLOOKUP(BJ1387,Def!$A$2:$Z$34,23,0)</f>
        <v>126.4</v>
      </c>
      <c r="BL1387" s="3">
        <f>VLOOKUP(BJ1387,Def!$A$2:$Z$34,16,0)</f>
        <v>249</v>
      </c>
      <c r="BM1387" s="3">
        <f>VLOOKUP(BJ1387,Def!$A$2:$Z$34,17,0)</f>
        <v>9</v>
      </c>
      <c r="BN1387" s="3">
        <f>VLOOKUP(BJ1387,Def!$A$2:$Z$34,24,0)</f>
        <v>8</v>
      </c>
      <c r="BO1387" s="1">
        <f t="shared" ca="1" si="315"/>
        <v>0</v>
      </c>
      <c r="BP1387" s="1">
        <f t="shared" ca="1" si="316"/>
        <v>0</v>
      </c>
      <c r="BQ1387" s="1">
        <f t="shared" ca="1" si="317"/>
        <v>0</v>
      </c>
      <c r="BR1387" s="1">
        <f t="shared" ca="1" si="318"/>
        <v>0</v>
      </c>
      <c r="BS1387" s="1">
        <f t="shared" ca="1" si="319"/>
        <v>2.9000000000000004</v>
      </c>
      <c r="BT1387" s="1">
        <f t="shared" ca="1" si="320"/>
        <v>0</v>
      </c>
      <c r="BU1387" s="1">
        <f t="shared" ca="1" si="321"/>
        <v>0</v>
      </c>
      <c r="BV1387" s="1">
        <f t="shared" ca="1" si="322"/>
        <v>1.7000000000000002</v>
      </c>
      <c r="BW1387" s="1">
        <f t="shared" ca="1" si="323"/>
        <v>1</v>
      </c>
      <c r="BX1387" s="1">
        <f t="shared" ca="1" si="324"/>
        <v>0</v>
      </c>
      <c r="BY1387" s="1">
        <f t="shared" ca="1" si="325"/>
        <v>0</v>
      </c>
      <c r="BZ1387" s="1">
        <f t="shared" ca="1" si="326"/>
        <v>0</v>
      </c>
      <c r="CA1387" s="1">
        <f t="shared" ca="1" si="327"/>
        <v>0</v>
      </c>
      <c r="CB1387" s="1">
        <f t="shared" ca="1" si="328"/>
        <v>0</v>
      </c>
      <c r="CC1387" s="1">
        <f t="shared" ca="1" si="329"/>
        <v>5.6000000000000005</v>
      </c>
    </row>
    <row r="1388" spans="1:81" hidden="1" x14ac:dyDescent="0.25">
      <c r="A1388" s="1" t="s">
        <v>1088</v>
      </c>
      <c r="B1388" s="1" t="s">
        <v>2180</v>
      </c>
      <c r="C1388" s="1" t="s">
        <v>62</v>
      </c>
      <c r="D1388" s="1" t="s">
        <v>2013</v>
      </c>
      <c r="E1388" s="1" t="s">
        <v>76</v>
      </c>
      <c r="AU1388">
        <v>4</v>
      </c>
      <c r="AV1388">
        <v>0</v>
      </c>
      <c r="AW1388">
        <v>3</v>
      </c>
      <c r="AX1388">
        <v>0</v>
      </c>
      <c r="AY1388">
        <v>0</v>
      </c>
      <c r="AZ1388">
        <v>0</v>
      </c>
      <c r="BA1388">
        <v>10</v>
      </c>
      <c r="BI1388" s="3">
        <v>2</v>
      </c>
      <c r="BJ1388" s="3" t="str">
        <f t="array" ref="BJ1388">IF(C1388="yes",VLOOKUP(BI1388&amp;D1388,CHOOSE({1,2},Schedule_2015!$A$2:$A$257&amp;Schedule_2015!$B$2:$B$257,Schedule_2015!$C$2:$C$257),2,0),VLOOKUP(BI1388&amp;D1388,CHOOSE({1,2},Schedule_2015!$A$2:$A$257&amp;Schedule_2015!$C$2:$C$257,Schedule_2015!$B$2:$B$257),2,0))</f>
        <v>DET</v>
      </c>
      <c r="BK1388" s="3">
        <f>VLOOKUP(BJ1388,Def!$A$2:$Z$34,23,0)</f>
        <v>126.4</v>
      </c>
      <c r="BL1388" s="3">
        <f>VLOOKUP(BJ1388,Def!$A$2:$Z$34,16,0)</f>
        <v>249</v>
      </c>
      <c r="BM1388" s="3">
        <f>VLOOKUP(BJ1388,Def!$A$2:$Z$34,17,0)</f>
        <v>9</v>
      </c>
      <c r="BN1388" s="3">
        <f>VLOOKUP(BJ1388,Def!$A$2:$Z$34,24,0)</f>
        <v>8</v>
      </c>
      <c r="BO1388" s="1">
        <f t="shared" ca="1" si="315"/>
        <v>0</v>
      </c>
      <c r="BP1388" s="1">
        <f t="shared" ca="1" si="316"/>
        <v>0</v>
      </c>
      <c r="BQ1388" s="1">
        <f t="shared" ca="1" si="317"/>
        <v>0</v>
      </c>
      <c r="BR1388" s="1">
        <f t="shared" ca="1" si="318"/>
        <v>0</v>
      </c>
      <c r="BS1388" s="1">
        <f t="shared" ca="1" si="319"/>
        <v>0</v>
      </c>
      <c r="BT1388" s="1">
        <f t="shared" ca="1" si="320"/>
        <v>0</v>
      </c>
      <c r="BU1388" s="1">
        <f t="shared" ca="1" si="321"/>
        <v>0</v>
      </c>
      <c r="BV1388" s="1">
        <f t="shared" ca="1" si="322"/>
        <v>1</v>
      </c>
      <c r="BW1388" s="1">
        <f t="shared" ca="1" si="323"/>
        <v>3</v>
      </c>
      <c r="BX1388" s="1">
        <f t="shared" ca="1" si="324"/>
        <v>0</v>
      </c>
      <c r="BY1388" s="1">
        <f t="shared" ca="1" si="325"/>
        <v>0</v>
      </c>
      <c r="BZ1388" s="1">
        <f t="shared" ca="1" si="326"/>
        <v>0</v>
      </c>
      <c r="CA1388" s="1">
        <f t="shared" ca="1" si="327"/>
        <v>0</v>
      </c>
      <c r="CB1388" s="1">
        <f t="shared" ca="1" si="328"/>
        <v>0</v>
      </c>
      <c r="CC1388" s="1">
        <f t="shared" ca="1" si="329"/>
        <v>4</v>
      </c>
    </row>
    <row r="1389" spans="1:81" hidden="1" x14ac:dyDescent="0.25">
      <c r="A1389" s="1" t="s">
        <v>1140</v>
      </c>
      <c r="B1389" s="1" t="s">
        <v>1515</v>
      </c>
      <c r="C1389" s="1" t="s">
        <v>62</v>
      </c>
      <c r="D1389" s="1" t="s">
        <v>1508</v>
      </c>
      <c r="E1389" s="1" t="s">
        <v>76</v>
      </c>
      <c r="AU1389">
        <v>29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29</v>
      </c>
      <c r="BI1389" s="3">
        <v>1</v>
      </c>
      <c r="BJ1389" s="3" t="str">
        <f t="array" ref="BJ1389">IF(C1389="yes",VLOOKUP(BI1389&amp;D1389,CHOOSE({1,2},Schedule_2015!$A$2:$A$257&amp;Schedule_2015!$B$2:$B$257,Schedule_2015!$C$2:$C$257),2,0),VLOOKUP(BI1389&amp;D1389,CHOOSE({1,2},Schedule_2015!$A$2:$A$257&amp;Schedule_2015!$C$2:$C$257,Schedule_2015!$B$2:$B$257),2,0))</f>
        <v>DET</v>
      </c>
      <c r="BK1389" s="3">
        <f>VLOOKUP(BJ1389,Def!$A$2:$Z$34,23,0)</f>
        <v>126.4</v>
      </c>
      <c r="BL1389" s="3">
        <f>VLOOKUP(BJ1389,Def!$A$2:$Z$34,16,0)</f>
        <v>249</v>
      </c>
      <c r="BM1389" s="3">
        <f>VLOOKUP(BJ1389,Def!$A$2:$Z$34,17,0)</f>
        <v>9</v>
      </c>
      <c r="BN1389" s="3">
        <f>VLOOKUP(BJ1389,Def!$A$2:$Z$34,24,0)</f>
        <v>8</v>
      </c>
      <c r="BO1389" s="1">
        <f t="shared" ca="1" si="315"/>
        <v>0</v>
      </c>
      <c r="BP1389" s="1">
        <f t="shared" ca="1" si="316"/>
        <v>0</v>
      </c>
      <c r="BQ1389" s="1">
        <f t="shared" ca="1" si="317"/>
        <v>0</v>
      </c>
      <c r="BR1389" s="1">
        <f t="shared" ca="1" si="318"/>
        <v>0</v>
      </c>
      <c r="BS1389" s="1">
        <f t="shared" ca="1" si="319"/>
        <v>0</v>
      </c>
      <c r="BT1389" s="1">
        <f t="shared" ca="1" si="320"/>
        <v>0</v>
      </c>
      <c r="BU1389" s="1">
        <f t="shared" ca="1" si="321"/>
        <v>0</v>
      </c>
      <c r="BV1389" s="1">
        <f t="shared" ca="1" si="322"/>
        <v>2.9000000000000004</v>
      </c>
      <c r="BW1389" s="1">
        <f t="shared" ca="1" si="323"/>
        <v>1</v>
      </c>
      <c r="BX1389" s="1">
        <f t="shared" ca="1" si="324"/>
        <v>0</v>
      </c>
      <c r="BY1389" s="1">
        <f t="shared" ca="1" si="325"/>
        <v>0</v>
      </c>
      <c r="BZ1389" s="1">
        <f t="shared" ca="1" si="326"/>
        <v>0</v>
      </c>
      <c r="CA1389" s="1">
        <f t="shared" ca="1" si="327"/>
        <v>0</v>
      </c>
      <c r="CB1389" s="1">
        <f t="shared" ca="1" si="328"/>
        <v>0</v>
      </c>
      <c r="CC1389" s="1">
        <f t="shared" ca="1" si="329"/>
        <v>3.9000000000000004</v>
      </c>
    </row>
    <row r="1390" spans="1:81" hidden="1" x14ac:dyDescent="0.25">
      <c r="A1390" s="1" t="s">
        <v>1343</v>
      </c>
      <c r="B1390" s="1" t="s">
        <v>1344</v>
      </c>
      <c r="C1390" s="1" t="s">
        <v>135</v>
      </c>
      <c r="D1390" s="1" t="s">
        <v>1340</v>
      </c>
      <c r="E1390" s="1" t="s">
        <v>69</v>
      </c>
      <c r="AU1390">
        <v>9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9</v>
      </c>
      <c r="BB1390">
        <v>8</v>
      </c>
      <c r="BC1390">
        <v>5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3">
        <v>3</v>
      </c>
      <c r="BJ1390" s="3" t="str">
        <f t="array" ref="BJ1390">IF(C1390="yes",VLOOKUP(BI1390&amp;D1390,CHOOSE({1,2},Schedule_2015!$A$2:$A$257&amp;Schedule_2015!$B$2:$B$257,Schedule_2015!$C$2:$C$257),2,0),VLOOKUP(BI1390&amp;D1390,CHOOSE({1,2},Schedule_2015!$A$2:$A$257&amp;Schedule_2015!$C$2:$C$257,Schedule_2015!$B$2:$B$257),2,0))</f>
        <v>DET</v>
      </c>
      <c r="BK1390" s="3">
        <f>VLOOKUP(BJ1390,Def!$A$2:$Z$34,23,0)</f>
        <v>126.4</v>
      </c>
      <c r="BL1390" s="3">
        <f>VLOOKUP(BJ1390,Def!$A$2:$Z$34,16,0)</f>
        <v>249</v>
      </c>
      <c r="BM1390" s="3">
        <f>VLOOKUP(BJ1390,Def!$A$2:$Z$34,17,0)</f>
        <v>9</v>
      </c>
      <c r="BN1390" s="3">
        <f>VLOOKUP(BJ1390,Def!$A$2:$Z$34,24,0)</f>
        <v>8</v>
      </c>
      <c r="BO1390" s="1">
        <f t="shared" ca="1" si="315"/>
        <v>0</v>
      </c>
      <c r="BP1390" s="1">
        <f t="shared" ca="1" si="316"/>
        <v>0</v>
      </c>
      <c r="BQ1390" s="1">
        <f t="shared" ca="1" si="317"/>
        <v>0</v>
      </c>
      <c r="BR1390" s="1">
        <f t="shared" ca="1" si="318"/>
        <v>0</v>
      </c>
      <c r="BS1390" s="1">
        <f t="shared" ca="1" si="319"/>
        <v>1.8</v>
      </c>
      <c r="BT1390" s="1">
        <f t="shared" ca="1" si="320"/>
        <v>0</v>
      </c>
      <c r="BU1390" s="1">
        <f t="shared" ca="1" si="321"/>
        <v>0</v>
      </c>
      <c r="BV1390" s="1">
        <f t="shared" ca="1" si="322"/>
        <v>0.9</v>
      </c>
      <c r="BW1390" s="1">
        <f t="shared" ca="1" si="323"/>
        <v>1</v>
      </c>
      <c r="BX1390" s="1">
        <f t="shared" ca="1" si="324"/>
        <v>0</v>
      </c>
      <c r="BY1390" s="1">
        <f t="shared" ca="1" si="325"/>
        <v>0</v>
      </c>
      <c r="BZ1390" s="1">
        <f t="shared" ca="1" si="326"/>
        <v>0</v>
      </c>
      <c r="CA1390" s="1">
        <f t="shared" ca="1" si="327"/>
        <v>0</v>
      </c>
      <c r="CB1390" s="1">
        <f t="shared" ca="1" si="328"/>
        <v>0</v>
      </c>
      <c r="CC1390" s="1">
        <f t="shared" ca="1" si="329"/>
        <v>3.7</v>
      </c>
    </row>
    <row r="1391" spans="1:81" hidden="1" x14ac:dyDescent="0.25">
      <c r="A1391" s="1" t="s">
        <v>2309</v>
      </c>
      <c r="B1391" s="1" t="s">
        <v>2310</v>
      </c>
      <c r="C1391" s="1" t="s">
        <v>135</v>
      </c>
      <c r="D1391" s="1" t="s">
        <v>1340</v>
      </c>
      <c r="E1391" s="1" t="s">
        <v>79</v>
      </c>
      <c r="AU1391">
        <v>26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26</v>
      </c>
      <c r="BI1391" s="3">
        <v>3</v>
      </c>
      <c r="BJ1391" s="3" t="str">
        <f t="array" ref="BJ1391">IF(C1391="yes",VLOOKUP(BI1391&amp;D1391,CHOOSE({1,2},Schedule_2015!$A$2:$A$257&amp;Schedule_2015!$B$2:$B$257,Schedule_2015!$C$2:$C$257),2,0),VLOOKUP(BI1391&amp;D1391,CHOOSE({1,2},Schedule_2015!$A$2:$A$257&amp;Schedule_2015!$C$2:$C$257,Schedule_2015!$B$2:$B$257),2,0))</f>
        <v>DET</v>
      </c>
      <c r="BK1391" s="3">
        <f>VLOOKUP(BJ1391,Def!$A$2:$Z$34,23,0)</f>
        <v>126.4</v>
      </c>
      <c r="BL1391" s="3">
        <f>VLOOKUP(BJ1391,Def!$A$2:$Z$34,16,0)</f>
        <v>249</v>
      </c>
      <c r="BM1391" s="3">
        <f>VLOOKUP(BJ1391,Def!$A$2:$Z$34,17,0)</f>
        <v>9</v>
      </c>
      <c r="BN1391" s="3">
        <f>VLOOKUP(BJ1391,Def!$A$2:$Z$34,24,0)</f>
        <v>8</v>
      </c>
      <c r="BO1391" s="1">
        <f t="shared" ca="1" si="315"/>
        <v>0</v>
      </c>
      <c r="BP1391" s="1">
        <f t="shared" ca="1" si="316"/>
        <v>0</v>
      </c>
      <c r="BQ1391" s="1">
        <f t="shared" ca="1" si="317"/>
        <v>0</v>
      </c>
      <c r="BR1391" s="1">
        <f t="shared" ca="1" si="318"/>
        <v>0</v>
      </c>
      <c r="BS1391" s="1">
        <f t="shared" ca="1" si="319"/>
        <v>0</v>
      </c>
      <c r="BT1391" s="1">
        <f t="shared" ca="1" si="320"/>
        <v>0</v>
      </c>
      <c r="BU1391" s="1">
        <f t="shared" ca="1" si="321"/>
        <v>0</v>
      </c>
      <c r="BV1391" s="1">
        <f t="shared" ca="1" si="322"/>
        <v>2.6</v>
      </c>
      <c r="BW1391" s="1">
        <f t="shared" ca="1" si="323"/>
        <v>1</v>
      </c>
      <c r="BX1391" s="1">
        <f t="shared" ca="1" si="324"/>
        <v>0</v>
      </c>
      <c r="BY1391" s="1">
        <f t="shared" ca="1" si="325"/>
        <v>0</v>
      </c>
      <c r="BZ1391" s="1">
        <f t="shared" ca="1" si="326"/>
        <v>0</v>
      </c>
      <c r="CA1391" s="1">
        <f t="shared" ca="1" si="327"/>
        <v>0</v>
      </c>
      <c r="CB1391" s="1">
        <f t="shared" ca="1" si="328"/>
        <v>0</v>
      </c>
      <c r="CC1391" s="1">
        <f t="shared" ca="1" si="329"/>
        <v>3.6</v>
      </c>
    </row>
    <row r="1392" spans="1:81" hidden="1" x14ac:dyDescent="0.25">
      <c r="A1392" s="1" t="s">
        <v>492</v>
      </c>
      <c r="B1392" s="1" t="s">
        <v>493</v>
      </c>
      <c r="C1392" s="1" t="s">
        <v>62</v>
      </c>
      <c r="D1392" s="1" t="s">
        <v>482</v>
      </c>
      <c r="E1392" s="1" t="s">
        <v>79</v>
      </c>
      <c r="AU1392">
        <v>9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15</v>
      </c>
      <c r="BI1392" s="3">
        <v>4</v>
      </c>
      <c r="BJ1392" s="3" t="str">
        <f t="array" ref="BJ1392">IF(C1392="yes",VLOOKUP(BI1392&amp;D1392,CHOOSE({1,2},Schedule_2015!$A$2:$A$257&amp;Schedule_2015!$B$2:$B$257,Schedule_2015!$C$2:$C$257),2,0),VLOOKUP(BI1392&amp;D1392,CHOOSE({1,2},Schedule_2015!$A$2:$A$257&amp;Schedule_2015!$C$2:$C$257,Schedule_2015!$B$2:$B$257),2,0))</f>
        <v>DET</v>
      </c>
      <c r="BK1392" s="3">
        <f>VLOOKUP(BJ1392,Def!$A$2:$Z$34,23,0)</f>
        <v>126.4</v>
      </c>
      <c r="BL1392" s="3">
        <f>VLOOKUP(BJ1392,Def!$A$2:$Z$34,16,0)</f>
        <v>249</v>
      </c>
      <c r="BM1392" s="3">
        <f>VLOOKUP(BJ1392,Def!$A$2:$Z$34,17,0)</f>
        <v>9</v>
      </c>
      <c r="BN1392" s="3">
        <f>VLOOKUP(BJ1392,Def!$A$2:$Z$34,24,0)</f>
        <v>8</v>
      </c>
      <c r="BO1392" s="1">
        <f t="shared" ca="1" si="315"/>
        <v>0</v>
      </c>
      <c r="BP1392" s="1">
        <f t="shared" ca="1" si="316"/>
        <v>0</v>
      </c>
      <c r="BQ1392" s="1">
        <f t="shared" ca="1" si="317"/>
        <v>0</v>
      </c>
      <c r="BR1392" s="1">
        <f t="shared" ca="1" si="318"/>
        <v>0</v>
      </c>
      <c r="BS1392" s="1">
        <f t="shared" ca="1" si="319"/>
        <v>0</v>
      </c>
      <c r="BT1392" s="1">
        <f t="shared" ca="1" si="320"/>
        <v>0</v>
      </c>
      <c r="BU1392" s="1">
        <f t="shared" ca="1" si="321"/>
        <v>0</v>
      </c>
      <c r="BV1392" s="1">
        <f t="shared" ca="1" si="322"/>
        <v>1.5</v>
      </c>
      <c r="BW1392" s="1">
        <f t="shared" ca="1" si="323"/>
        <v>2</v>
      </c>
      <c r="BX1392" s="1">
        <f t="shared" ca="1" si="324"/>
        <v>0</v>
      </c>
      <c r="BY1392" s="1">
        <f t="shared" ca="1" si="325"/>
        <v>0</v>
      </c>
      <c r="BZ1392" s="1">
        <f t="shared" ca="1" si="326"/>
        <v>0</v>
      </c>
      <c r="CA1392" s="1">
        <f t="shared" ca="1" si="327"/>
        <v>0</v>
      </c>
      <c r="CB1392" s="1">
        <f t="shared" ca="1" si="328"/>
        <v>0</v>
      </c>
      <c r="CC1392" s="1">
        <f t="shared" ca="1" si="329"/>
        <v>3.5</v>
      </c>
    </row>
    <row r="1393" spans="1:81" hidden="1" x14ac:dyDescent="0.25">
      <c r="A1393" s="1" t="s">
        <v>989</v>
      </c>
      <c r="B1393" s="1" t="s">
        <v>2098</v>
      </c>
      <c r="C1393" s="1" t="s">
        <v>62</v>
      </c>
      <c r="D1393" s="1" t="s">
        <v>482</v>
      </c>
      <c r="E1393" s="1" t="s">
        <v>76</v>
      </c>
      <c r="AU1393">
        <v>21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21</v>
      </c>
      <c r="BI1393" s="3">
        <v>4</v>
      </c>
      <c r="BJ1393" s="3" t="str">
        <f t="array" ref="BJ1393">IF(C1393="yes",VLOOKUP(BI1393&amp;D1393,CHOOSE({1,2},Schedule_2015!$A$2:$A$257&amp;Schedule_2015!$B$2:$B$257,Schedule_2015!$C$2:$C$257),2,0),VLOOKUP(BI1393&amp;D1393,CHOOSE({1,2},Schedule_2015!$A$2:$A$257&amp;Schedule_2015!$C$2:$C$257,Schedule_2015!$B$2:$B$257),2,0))</f>
        <v>DET</v>
      </c>
      <c r="BK1393" s="3">
        <f>VLOOKUP(BJ1393,Def!$A$2:$Z$34,23,0)</f>
        <v>126.4</v>
      </c>
      <c r="BL1393" s="3">
        <f>VLOOKUP(BJ1393,Def!$A$2:$Z$34,16,0)</f>
        <v>249</v>
      </c>
      <c r="BM1393" s="3">
        <f>VLOOKUP(BJ1393,Def!$A$2:$Z$34,17,0)</f>
        <v>9</v>
      </c>
      <c r="BN1393" s="3">
        <f>VLOOKUP(BJ1393,Def!$A$2:$Z$34,24,0)</f>
        <v>8</v>
      </c>
      <c r="BO1393" s="1">
        <f t="shared" ca="1" si="315"/>
        <v>0</v>
      </c>
      <c r="BP1393" s="1">
        <f t="shared" ca="1" si="316"/>
        <v>0</v>
      </c>
      <c r="BQ1393" s="1">
        <f t="shared" ca="1" si="317"/>
        <v>0</v>
      </c>
      <c r="BR1393" s="1">
        <f t="shared" ca="1" si="318"/>
        <v>0</v>
      </c>
      <c r="BS1393" s="1">
        <f t="shared" ca="1" si="319"/>
        <v>0</v>
      </c>
      <c r="BT1393" s="1">
        <f t="shared" ca="1" si="320"/>
        <v>0</v>
      </c>
      <c r="BU1393" s="1">
        <f t="shared" ca="1" si="321"/>
        <v>0</v>
      </c>
      <c r="BV1393" s="1">
        <f t="shared" ca="1" si="322"/>
        <v>2.1</v>
      </c>
      <c r="BW1393" s="1">
        <f t="shared" ca="1" si="323"/>
        <v>1</v>
      </c>
      <c r="BX1393" s="1">
        <f t="shared" ca="1" si="324"/>
        <v>0</v>
      </c>
      <c r="BY1393" s="1">
        <f t="shared" ca="1" si="325"/>
        <v>0</v>
      </c>
      <c r="BZ1393" s="1">
        <f t="shared" ca="1" si="326"/>
        <v>0</v>
      </c>
      <c r="CA1393" s="1">
        <f t="shared" ca="1" si="327"/>
        <v>0</v>
      </c>
      <c r="CB1393" s="1">
        <f t="shared" ca="1" si="328"/>
        <v>0</v>
      </c>
      <c r="CC1393" s="1">
        <f t="shared" ca="1" si="329"/>
        <v>3.1</v>
      </c>
    </row>
    <row r="1394" spans="1:81" hidden="1" x14ac:dyDescent="0.25">
      <c r="A1394" s="1" t="s">
        <v>1947</v>
      </c>
      <c r="B1394" s="1" t="s">
        <v>1948</v>
      </c>
      <c r="C1394" s="1" t="s">
        <v>62</v>
      </c>
      <c r="D1394" s="1" t="s">
        <v>1508</v>
      </c>
      <c r="E1394" s="1" t="s">
        <v>69</v>
      </c>
      <c r="AU1394">
        <v>17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17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s="3">
        <v>1</v>
      </c>
      <c r="BJ1394" s="3" t="str">
        <f t="array" ref="BJ1394">IF(C1394="yes",VLOOKUP(BI1394&amp;D1394,CHOOSE({1,2},Schedule_2015!$A$2:$A$257&amp;Schedule_2015!$B$2:$B$257,Schedule_2015!$C$2:$C$257),2,0),VLOOKUP(BI1394&amp;D1394,CHOOSE({1,2},Schedule_2015!$A$2:$A$257&amp;Schedule_2015!$C$2:$C$257,Schedule_2015!$B$2:$B$257),2,0))</f>
        <v>DET</v>
      </c>
      <c r="BK1394" s="3">
        <f>VLOOKUP(BJ1394,Def!$A$2:$Z$34,23,0)</f>
        <v>126.4</v>
      </c>
      <c r="BL1394" s="3">
        <f>VLOOKUP(BJ1394,Def!$A$2:$Z$34,16,0)</f>
        <v>249</v>
      </c>
      <c r="BM1394" s="3">
        <f>VLOOKUP(BJ1394,Def!$A$2:$Z$34,17,0)</f>
        <v>9</v>
      </c>
      <c r="BN1394" s="3">
        <f>VLOOKUP(BJ1394,Def!$A$2:$Z$34,24,0)</f>
        <v>8</v>
      </c>
      <c r="BO1394" s="1">
        <f t="shared" ca="1" si="315"/>
        <v>0</v>
      </c>
      <c r="BP1394" s="1">
        <f t="shared" ca="1" si="316"/>
        <v>0</v>
      </c>
      <c r="BQ1394" s="1">
        <f t="shared" ca="1" si="317"/>
        <v>0</v>
      </c>
      <c r="BR1394" s="1">
        <f t="shared" ca="1" si="318"/>
        <v>0</v>
      </c>
      <c r="BS1394" s="1">
        <f t="shared" ca="1" si="319"/>
        <v>0.4</v>
      </c>
      <c r="BT1394" s="1">
        <f t="shared" ca="1" si="320"/>
        <v>0</v>
      </c>
      <c r="BU1394" s="1">
        <f t="shared" ca="1" si="321"/>
        <v>0</v>
      </c>
      <c r="BV1394" s="1">
        <f t="shared" ca="1" si="322"/>
        <v>1.7000000000000002</v>
      </c>
      <c r="BW1394" s="1">
        <f t="shared" ca="1" si="323"/>
        <v>1</v>
      </c>
      <c r="BX1394" s="1">
        <f t="shared" ca="1" si="324"/>
        <v>0</v>
      </c>
      <c r="BY1394" s="1">
        <f t="shared" ca="1" si="325"/>
        <v>0</v>
      </c>
      <c r="BZ1394" s="1">
        <f t="shared" ca="1" si="326"/>
        <v>0</v>
      </c>
      <c r="CA1394" s="1">
        <f t="shared" ca="1" si="327"/>
        <v>0</v>
      </c>
      <c r="CB1394" s="1">
        <f t="shared" ca="1" si="328"/>
        <v>0</v>
      </c>
      <c r="CC1394" s="1">
        <f t="shared" ca="1" si="329"/>
        <v>3.1</v>
      </c>
    </row>
    <row r="1395" spans="1:81" hidden="1" x14ac:dyDescent="0.25">
      <c r="A1395" s="1" t="s">
        <v>1140</v>
      </c>
      <c r="B1395" s="1" t="s">
        <v>1141</v>
      </c>
      <c r="C1395" s="1" t="s">
        <v>135</v>
      </c>
      <c r="D1395" s="1" t="s">
        <v>1125</v>
      </c>
      <c r="E1395" s="1" t="s">
        <v>76</v>
      </c>
      <c r="AU1395">
        <v>15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15</v>
      </c>
      <c r="BI1395" s="3">
        <v>5</v>
      </c>
      <c r="BJ1395" s="3" t="str">
        <f t="array" ref="BJ1395">IF(C1395="yes",VLOOKUP(BI1395&amp;D1395,CHOOSE({1,2},Schedule_2015!$A$2:$A$257&amp;Schedule_2015!$B$2:$B$257,Schedule_2015!$C$2:$C$257),2,0),VLOOKUP(BI1395&amp;D1395,CHOOSE({1,2},Schedule_2015!$A$2:$A$257&amp;Schedule_2015!$C$2:$C$257,Schedule_2015!$B$2:$B$257),2,0))</f>
        <v>DET</v>
      </c>
      <c r="BK1395" s="3">
        <f>VLOOKUP(BJ1395,Def!$A$2:$Z$34,23,0)</f>
        <v>126.4</v>
      </c>
      <c r="BL1395" s="3">
        <f>VLOOKUP(BJ1395,Def!$A$2:$Z$34,16,0)</f>
        <v>249</v>
      </c>
      <c r="BM1395" s="3">
        <f>VLOOKUP(BJ1395,Def!$A$2:$Z$34,17,0)</f>
        <v>9</v>
      </c>
      <c r="BN1395" s="3">
        <f>VLOOKUP(BJ1395,Def!$A$2:$Z$34,24,0)</f>
        <v>8</v>
      </c>
      <c r="BO1395" s="1">
        <f t="shared" ca="1" si="315"/>
        <v>0</v>
      </c>
      <c r="BP1395" s="1">
        <f t="shared" ca="1" si="316"/>
        <v>0</v>
      </c>
      <c r="BQ1395" s="1">
        <f t="shared" ca="1" si="317"/>
        <v>0</v>
      </c>
      <c r="BR1395" s="1">
        <f t="shared" ca="1" si="318"/>
        <v>0</v>
      </c>
      <c r="BS1395" s="1">
        <f t="shared" ca="1" si="319"/>
        <v>0</v>
      </c>
      <c r="BT1395" s="1">
        <f t="shared" ca="1" si="320"/>
        <v>0</v>
      </c>
      <c r="BU1395" s="1">
        <f t="shared" ca="1" si="321"/>
        <v>0</v>
      </c>
      <c r="BV1395" s="1">
        <f t="shared" ca="1" si="322"/>
        <v>1.5</v>
      </c>
      <c r="BW1395" s="1">
        <f t="shared" ca="1" si="323"/>
        <v>1</v>
      </c>
      <c r="BX1395" s="1">
        <f t="shared" ca="1" si="324"/>
        <v>0</v>
      </c>
      <c r="BY1395" s="1">
        <f t="shared" ca="1" si="325"/>
        <v>0</v>
      </c>
      <c r="BZ1395" s="1">
        <f t="shared" ca="1" si="326"/>
        <v>0</v>
      </c>
      <c r="CA1395" s="1">
        <f t="shared" ca="1" si="327"/>
        <v>0</v>
      </c>
      <c r="CB1395" s="1">
        <f t="shared" ca="1" si="328"/>
        <v>0</v>
      </c>
      <c r="CC1395" s="1">
        <f t="shared" ca="1" si="329"/>
        <v>2.5</v>
      </c>
    </row>
    <row r="1396" spans="1:81" hidden="1" x14ac:dyDescent="0.25">
      <c r="A1396" s="1" t="s">
        <v>2096</v>
      </c>
      <c r="B1396" s="1" t="s">
        <v>2097</v>
      </c>
      <c r="C1396" s="1" t="s">
        <v>62</v>
      </c>
      <c r="D1396" s="1" t="s">
        <v>482</v>
      </c>
      <c r="E1396" s="1" t="s">
        <v>76</v>
      </c>
      <c r="AU1396">
        <v>12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12</v>
      </c>
      <c r="BI1396" s="3">
        <v>4</v>
      </c>
      <c r="BJ1396" s="3" t="str">
        <f t="array" ref="BJ1396">IF(C1396="yes",VLOOKUP(BI1396&amp;D1396,CHOOSE({1,2},Schedule_2015!$A$2:$A$257&amp;Schedule_2015!$B$2:$B$257,Schedule_2015!$C$2:$C$257),2,0),VLOOKUP(BI1396&amp;D1396,CHOOSE({1,2},Schedule_2015!$A$2:$A$257&amp;Schedule_2015!$C$2:$C$257,Schedule_2015!$B$2:$B$257),2,0))</f>
        <v>DET</v>
      </c>
      <c r="BK1396" s="3">
        <f>VLOOKUP(BJ1396,Def!$A$2:$Z$34,23,0)</f>
        <v>126.4</v>
      </c>
      <c r="BL1396" s="3">
        <f>VLOOKUP(BJ1396,Def!$A$2:$Z$34,16,0)</f>
        <v>249</v>
      </c>
      <c r="BM1396" s="3">
        <f>VLOOKUP(BJ1396,Def!$A$2:$Z$34,17,0)</f>
        <v>9</v>
      </c>
      <c r="BN1396" s="3">
        <f>VLOOKUP(BJ1396,Def!$A$2:$Z$34,24,0)</f>
        <v>8</v>
      </c>
      <c r="BO1396" s="1">
        <f t="shared" ca="1" si="315"/>
        <v>0</v>
      </c>
      <c r="BP1396" s="1">
        <f t="shared" ca="1" si="316"/>
        <v>0</v>
      </c>
      <c r="BQ1396" s="1">
        <f t="shared" ca="1" si="317"/>
        <v>0</v>
      </c>
      <c r="BR1396" s="1">
        <f t="shared" ca="1" si="318"/>
        <v>0</v>
      </c>
      <c r="BS1396" s="1">
        <f t="shared" ca="1" si="319"/>
        <v>0</v>
      </c>
      <c r="BT1396" s="1">
        <f t="shared" ca="1" si="320"/>
        <v>0</v>
      </c>
      <c r="BU1396" s="1">
        <f t="shared" ca="1" si="321"/>
        <v>0</v>
      </c>
      <c r="BV1396" s="1">
        <f t="shared" ca="1" si="322"/>
        <v>1.2000000000000002</v>
      </c>
      <c r="BW1396" s="1">
        <f t="shared" ca="1" si="323"/>
        <v>1</v>
      </c>
      <c r="BX1396" s="1">
        <f t="shared" ca="1" si="324"/>
        <v>0</v>
      </c>
      <c r="BY1396" s="1">
        <f t="shared" ca="1" si="325"/>
        <v>0</v>
      </c>
      <c r="BZ1396" s="1">
        <f t="shared" ca="1" si="326"/>
        <v>0</v>
      </c>
      <c r="CA1396" s="1">
        <f t="shared" ca="1" si="327"/>
        <v>0</v>
      </c>
      <c r="CB1396" s="1">
        <f t="shared" ca="1" si="328"/>
        <v>0</v>
      </c>
      <c r="CC1396" s="1">
        <f t="shared" ca="1" si="329"/>
        <v>2.2000000000000002</v>
      </c>
    </row>
    <row r="1397" spans="1:81" hidden="1" x14ac:dyDescent="0.25">
      <c r="A1397" s="1" t="s">
        <v>1130</v>
      </c>
      <c r="B1397" s="1" t="s">
        <v>1131</v>
      </c>
      <c r="C1397" s="1" t="s">
        <v>135</v>
      </c>
      <c r="D1397" s="1" t="s">
        <v>1125</v>
      </c>
      <c r="E1397" s="1" t="s">
        <v>69</v>
      </c>
      <c r="BB1397">
        <v>4</v>
      </c>
      <c r="BC1397">
        <v>16</v>
      </c>
      <c r="BD1397">
        <v>0</v>
      </c>
      <c r="BE1397">
        <v>0</v>
      </c>
      <c r="BF1397">
        <v>0</v>
      </c>
      <c r="BG1397">
        <v>0</v>
      </c>
      <c r="BH1397">
        <v>19</v>
      </c>
      <c r="BI1397" s="3">
        <v>5</v>
      </c>
      <c r="BJ1397" s="3" t="str">
        <f t="array" ref="BJ1397">IF(C1397="yes",VLOOKUP(BI1397&amp;D1397,CHOOSE({1,2},Schedule_2015!$A$2:$A$257&amp;Schedule_2015!$B$2:$B$257,Schedule_2015!$C$2:$C$257),2,0),VLOOKUP(BI1397&amp;D1397,CHOOSE({1,2},Schedule_2015!$A$2:$A$257&amp;Schedule_2015!$C$2:$C$257,Schedule_2015!$B$2:$B$257),2,0))</f>
        <v>DET</v>
      </c>
      <c r="BK1397" s="3">
        <f>VLOOKUP(BJ1397,Def!$A$2:$Z$34,23,0)</f>
        <v>126.4</v>
      </c>
      <c r="BL1397" s="3">
        <f>VLOOKUP(BJ1397,Def!$A$2:$Z$34,16,0)</f>
        <v>249</v>
      </c>
      <c r="BM1397" s="3">
        <f>VLOOKUP(BJ1397,Def!$A$2:$Z$34,17,0)</f>
        <v>9</v>
      </c>
      <c r="BN1397" s="3">
        <f>VLOOKUP(BJ1397,Def!$A$2:$Z$34,24,0)</f>
        <v>8</v>
      </c>
      <c r="BO1397" s="1">
        <f t="shared" ca="1" si="315"/>
        <v>0</v>
      </c>
      <c r="BP1397" s="1">
        <f t="shared" ca="1" si="316"/>
        <v>0</v>
      </c>
      <c r="BQ1397" s="1">
        <f t="shared" ca="1" si="317"/>
        <v>0</v>
      </c>
      <c r="BR1397" s="1">
        <f t="shared" ca="1" si="318"/>
        <v>0</v>
      </c>
      <c r="BS1397" s="1">
        <f t="shared" ca="1" si="319"/>
        <v>1.9000000000000001</v>
      </c>
      <c r="BT1397" s="1">
        <f t="shared" ca="1" si="320"/>
        <v>0</v>
      </c>
      <c r="BU1397" s="1">
        <f t="shared" ca="1" si="321"/>
        <v>0</v>
      </c>
      <c r="BV1397" s="1">
        <f t="shared" ca="1" si="322"/>
        <v>0</v>
      </c>
      <c r="BW1397" s="1">
        <f t="shared" ca="1" si="323"/>
        <v>0</v>
      </c>
      <c r="BX1397" s="1">
        <f t="shared" ca="1" si="324"/>
        <v>0</v>
      </c>
      <c r="BY1397" s="1">
        <f t="shared" ca="1" si="325"/>
        <v>0</v>
      </c>
      <c r="BZ1397" s="1">
        <f t="shared" ca="1" si="326"/>
        <v>0</v>
      </c>
      <c r="CA1397" s="1">
        <f t="shared" ca="1" si="327"/>
        <v>0</v>
      </c>
      <c r="CB1397" s="1">
        <f t="shared" ca="1" si="328"/>
        <v>0</v>
      </c>
      <c r="CC1397" s="1">
        <f t="shared" ca="1" si="329"/>
        <v>1.9000000000000001</v>
      </c>
    </row>
    <row r="1398" spans="1:81" hidden="1" x14ac:dyDescent="0.25">
      <c r="A1398" s="1" t="s">
        <v>2005</v>
      </c>
      <c r="B1398" s="1" t="s">
        <v>2006</v>
      </c>
      <c r="C1398" s="1" t="s">
        <v>135</v>
      </c>
      <c r="D1398" s="1" t="s">
        <v>1340</v>
      </c>
      <c r="E1398" s="1" t="s">
        <v>76</v>
      </c>
      <c r="AU1398">
        <v>2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2</v>
      </c>
      <c r="BI1398" s="3">
        <v>3</v>
      </c>
      <c r="BJ1398" s="3" t="str">
        <f t="array" ref="BJ1398">IF(C1398="yes",VLOOKUP(BI1398&amp;D1398,CHOOSE({1,2},Schedule_2015!$A$2:$A$257&amp;Schedule_2015!$B$2:$B$257,Schedule_2015!$C$2:$C$257),2,0),VLOOKUP(BI1398&amp;D1398,CHOOSE({1,2},Schedule_2015!$A$2:$A$257&amp;Schedule_2015!$C$2:$C$257,Schedule_2015!$B$2:$B$257),2,0))</f>
        <v>DET</v>
      </c>
      <c r="BK1398" s="3">
        <f>VLOOKUP(BJ1398,Def!$A$2:$Z$34,23,0)</f>
        <v>126.4</v>
      </c>
      <c r="BL1398" s="3">
        <f>VLOOKUP(BJ1398,Def!$A$2:$Z$34,16,0)</f>
        <v>249</v>
      </c>
      <c r="BM1398" s="3">
        <f>VLOOKUP(BJ1398,Def!$A$2:$Z$34,17,0)</f>
        <v>9</v>
      </c>
      <c r="BN1398" s="3">
        <f>VLOOKUP(BJ1398,Def!$A$2:$Z$34,24,0)</f>
        <v>8</v>
      </c>
      <c r="BO1398" s="1">
        <f t="shared" ca="1" si="315"/>
        <v>0</v>
      </c>
      <c r="BP1398" s="1">
        <f t="shared" ca="1" si="316"/>
        <v>0</v>
      </c>
      <c r="BQ1398" s="1">
        <f t="shared" ca="1" si="317"/>
        <v>0</v>
      </c>
      <c r="BR1398" s="1">
        <f t="shared" ca="1" si="318"/>
        <v>0</v>
      </c>
      <c r="BS1398" s="1">
        <f t="shared" ca="1" si="319"/>
        <v>0</v>
      </c>
      <c r="BT1398" s="1">
        <f t="shared" ca="1" si="320"/>
        <v>0</v>
      </c>
      <c r="BU1398" s="1">
        <f t="shared" ca="1" si="321"/>
        <v>0</v>
      </c>
      <c r="BV1398" s="1">
        <f t="shared" ca="1" si="322"/>
        <v>0.2</v>
      </c>
      <c r="BW1398" s="1">
        <f t="shared" ca="1" si="323"/>
        <v>1</v>
      </c>
      <c r="BX1398" s="1">
        <f t="shared" ca="1" si="324"/>
        <v>0</v>
      </c>
      <c r="BY1398" s="1">
        <f t="shared" ca="1" si="325"/>
        <v>0</v>
      </c>
      <c r="BZ1398" s="1">
        <f t="shared" ca="1" si="326"/>
        <v>0</v>
      </c>
      <c r="CA1398" s="1">
        <f t="shared" ca="1" si="327"/>
        <v>0</v>
      </c>
      <c r="CB1398" s="1">
        <f t="shared" ca="1" si="328"/>
        <v>0</v>
      </c>
      <c r="CC1398" s="1">
        <f t="shared" ca="1" si="329"/>
        <v>1.2</v>
      </c>
    </row>
    <row r="1399" spans="1:81" hidden="1" x14ac:dyDescent="0.25">
      <c r="A1399" s="1" t="s">
        <v>1347</v>
      </c>
      <c r="B1399" s="1" t="s">
        <v>1348</v>
      </c>
      <c r="C1399" s="1" t="s">
        <v>135</v>
      </c>
      <c r="D1399" s="1" t="s">
        <v>1340</v>
      </c>
      <c r="E1399" s="1" t="s">
        <v>69</v>
      </c>
      <c r="BB1399">
        <v>3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11</v>
      </c>
      <c r="BI1399" s="3">
        <v>3</v>
      </c>
      <c r="BJ1399" s="3" t="str">
        <f t="array" ref="BJ1399">IF(C1399="yes",VLOOKUP(BI1399&amp;D1399,CHOOSE({1,2},Schedule_2015!$A$2:$A$257&amp;Schedule_2015!$B$2:$B$257,Schedule_2015!$C$2:$C$257),2,0),VLOOKUP(BI1399&amp;D1399,CHOOSE({1,2},Schedule_2015!$A$2:$A$257&amp;Schedule_2015!$C$2:$C$257,Schedule_2015!$B$2:$B$257),2,0))</f>
        <v>DET</v>
      </c>
      <c r="BK1399" s="3">
        <f>VLOOKUP(BJ1399,Def!$A$2:$Z$34,23,0)</f>
        <v>126.4</v>
      </c>
      <c r="BL1399" s="3">
        <f>VLOOKUP(BJ1399,Def!$A$2:$Z$34,16,0)</f>
        <v>249</v>
      </c>
      <c r="BM1399" s="3">
        <f>VLOOKUP(BJ1399,Def!$A$2:$Z$34,17,0)</f>
        <v>9</v>
      </c>
      <c r="BN1399" s="3">
        <f>VLOOKUP(BJ1399,Def!$A$2:$Z$34,24,0)</f>
        <v>8</v>
      </c>
      <c r="BO1399" s="1">
        <f t="shared" ca="1" si="315"/>
        <v>0</v>
      </c>
      <c r="BP1399" s="1">
        <f t="shared" ca="1" si="316"/>
        <v>0</v>
      </c>
      <c r="BQ1399" s="1">
        <f t="shared" ca="1" si="317"/>
        <v>0</v>
      </c>
      <c r="BR1399" s="1">
        <f t="shared" ca="1" si="318"/>
        <v>0</v>
      </c>
      <c r="BS1399" s="1">
        <f t="shared" ca="1" si="319"/>
        <v>1.1000000000000001</v>
      </c>
      <c r="BT1399" s="1">
        <f t="shared" ca="1" si="320"/>
        <v>0</v>
      </c>
      <c r="BU1399" s="1">
        <f t="shared" ca="1" si="321"/>
        <v>0</v>
      </c>
      <c r="BV1399" s="1">
        <f t="shared" ca="1" si="322"/>
        <v>0</v>
      </c>
      <c r="BW1399" s="1">
        <f t="shared" ca="1" si="323"/>
        <v>0</v>
      </c>
      <c r="BX1399" s="1">
        <f t="shared" ca="1" si="324"/>
        <v>0</v>
      </c>
      <c r="BY1399" s="1">
        <f t="shared" ca="1" si="325"/>
        <v>0</v>
      </c>
      <c r="BZ1399" s="1">
        <f t="shared" ca="1" si="326"/>
        <v>0</v>
      </c>
      <c r="CA1399" s="1">
        <f t="shared" ca="1" si="327"/>
        <v>0</v>
      </c>
      <c r="CB1399" s="1">
        <f t="shared" ca="1" si="328"/>
        <v>0</v>
      </c>
      <c r="CC1399" s="1">
        <f t="shared" ca="1" si="329"/>
        <v>1.1000000000000001</v>
      </c>
    </row>
    <row r="1400" spans="1:81" hidden="1" x14ac:dyDescent="0.25">
      <c r="A1400" s="1" t="s">
        <v>2018</v>
      </c>
      <c r="B1400" s="1" t="s">
        <v>2019</v>
      </c>
      <c r="C1400" s="1" t="s">
        <v>62</v>
      </c>
      <c r="D1400" s="1" t="s">
        <v>2013</v>
      </c>
      <c r="E1400" s="1" t="s">
        <v>69</v>
      </c>
      <c r="BB1400">
        <v>2</v>
      </c>
      <c r="BC1400">
        <v>6</v>
      </c>
      <c r="BD1400">
        <v>0</v>
      </c>
      <c r="BE1400">
        <v>0</v>
      </c>
      <c r="BF1400">
        <v>0</v>
      </c>
      <c r="BG1400">
        <v>0</v>
      </c>
      <c r="BH1400">
        <v>8</v>
      </c>
      <c r="BI1400" s="3">
        <v>2</v>
      </c>
      <c r="BJ1400" s="3" t="str">
        <f t="array" ref="BJ1400">IF(C1400="yes",VLOOKUP(BI1400&amp;D1400,CHOOSE({1,2},Schedule_2015!$A$2:$A$257&amp;Schedule_2015!$B$2:$B$257,Schedule_2015!$C$2:$C$257),2,0),VLOOKUP(BI1400&amp;D1400,CHOOSE({1,2},Schedule_2015!$A$2:$A$257&amp;Schedule_2015!$C$2:$C$257,Schedule_2015!$B$2:$B$257),2,0))</f>
        <v>DET</v>
      </c>
      <c r="BK1400" s="3">
        <f>VLOOKUP(BJ1400,Def!$A$2:$Z$34,23,0)</f>
        <v>126.4</v>
      </c>
      <c r="BL1400" s="3">
        <f>VLOOKUP(BJ1400,Def!$A$2:$Z$34,16,0)</f>
        <v>249</v>
      </c>
      <c r="BM1400" s="3">
        <f>VLOOKUP(BJ1400,Def!$A$2:$Z$34,17,0)</f>
        <v>9</v>
      </c>
      <c r="BN1400" s="3">
        <f>VLOOKUP(BJ1400,Def!$A$2:$Z$34,24,0)</f>
        <v>8</v>
      </c>
      <c r="BO1400" s="1">
        <f t="shared" ca="1" si="315"/>
        <v>0</v>
      </c>
      <c r="BP1400" s="1">
        <f t="shared" ca="1" si="316"/>
        <v>0</v>
      </c>
      <c r="BQ1400" s="1">
        <f t="shared" ca="1" si="317"/>
        <v>0</v>
      </c>
      <c r="BR1400" s="1">
        <f t="shared" ca="1" si="318"/>
        <v>0</v>
      </c>
      <c r="BS1400" s="1">
        <f t="shared" ca="1" si="319"/>
        <v>0.8</v>
      </c>
      <c r="BT1400" s="1">
        <f t="shared" ca="1" si="320"/>
        <v>0</v>
      </c>
      <c r="BU1400" s="1">
        <f t="shared" ca="1" si="321"/>
        <v>0</v>
      </c>
      <c r="BV1400" s="1">
        <f t="shared" ca="1" si="322"/>
        <v>0</v>
      </c>
      <c r="BW1400" s="1">
        <f t="shared" ca="1" si="323"/>
        <v>0</v>
      </c>
      <c r="BX1400" s="1">
        <f t="shared" ca="1" si="324"/>
        <v>0</v>
      </c>
      <c r="BY1400" s="1">
        <f t="shared" ca="1" si="325"/>
        <v>0</v>
      </c>
      <c r="BZ1400" s="1">
        <f t="shared" ca="1" si="326"/>
        <v>0</v>
      </c>
      <c r="CA1400" s="1">
        <f t="shared" ca="1" si="327"/>
        <v>0</v>
      </c>
      <c r="CB1400" s="1">
        <f t="shared" ca="1" si="328"/>
        <v>0</v>
      </c>
      <c r="CC1400" s="1">
        <f t="shared" ca="1" si="329"/>
        <v>0.8</v>
      </c>
    </row>
    <row r="1401" spans="1:81" hidden="1" x14ac:dyDescent="0.25">
      <c r="A1401" s="1" t="s">
        <v>2016</v>
      </c>
      <c r="B1401" s="1" t="s">
        <v>2017</v>
      </c>
      <c r="C1401" s="1" t="s">
        <v>62</v>
      </c>
      <c r="D1401" s="1" t="s">
        <v>2013</v>
      </c>
      <c r="E1401" s="1" t="s">
        <v>69</v>
      </c>
      <c r="BB1401">
        <v>3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IF(C1401="yes",VLOOKUP(BI1401&amp;D1401,CHOOSE({1,2},Schedule_2015!$A$2:$A$257&amp;Schedule_2015!$B$2:$B$257,Schedule_2015!$C$2:$C$257),2,0),VLOOKUP(BI1401&amp;D1401,CHOOSE({1,2},Schedule_2015!$A$2:$A$257&amp;Schedule_2015!$C$2:$C$257,Schedule_2015!$B$2:$B$257),2,0))</f>
        <v>DET</v>
      </c>
      <c r="BK1401" s="3">
        <f>VLOOKUP(BJ1401,Def!$A$2:$Z$34,23,0)</f>
        <v>126.4</v>
      </c>
      <c r="BL1401" s="3">
        <f>VLOOKUP(BJ1401,Def!$A$2:$Z$34,16,0)</f>
        <v>249</v>
      </c>
      <c r="BM1401" s="3">
        <f>VLOOKUP(BJ1401,Def!$A$2:$Z$34,17,0)</f>
        <v>9</v>
      </c>
      <c r="BN1401" s="3">
        <f>VLOOKUP(BJ1401,Def!$A$2:$Z$34,24,0)</f>
        <v>8</v>
      </c>
      <c r="BO1401" s="1">
        <f t="shared" ca="1" si="315"/>
        <v>0</v>
      </c>
      <c r="BP1401" s="1">
        <f t="shared" ca="1" si="316"/>
        <v>0</v>
      </c>
      <c r="BQ1401" s="1">
        <f t="shared" ca="1" si="317"/>
        <v>0</v>
      </c>
      <c r="BR1401" s="1">
        <f t="shared" ca="1" si="318"/>
        <v>0</v>
      </c>
      <c r="BS1401" s="1">
        <f t="shared" ca="1" si="319"/>
        <v>0.60000000000000009</v>
      </c>
      <c r="BT1401" s="1">
        <f t="shared" ca="1" si="320"/>
        <v>0</v>
      </c>
      <c r="BU1401" s="1">
        <f t="shared" ca="1" si="321"/>
        <v>0</v>
      </c>
      <c r="BV1401" s="1">
        <f t="shared" ca="1" si="322"/>
        <v>0</v>
      </c>
      <c r="BW1401" s="1">
        <f t="shared" ca="1" si="323"/>
        <v>0</v>
      </c>
      <c r="BX1401" s="1">
        <f t="shared" ca="1" si="324"/>
        <v>0</v>
      </c>
      <c r="BY1401" s="1">
        <f t="shared" ca="1" si="325"/>
        <v>0</v>
      </c>
      <c r="BZ1401" s="1">
        <f t="shared" ca="1" si="326"/>
        <v>0</v>
      </c>
      <c r="CA1401" s="1">
        <f t="shared" ca="1" si="327"/>
        <v>0</v>
      </c>
      <c r="CB1401" s="1">
        <f t="shared" ca="1" si="328"/>
        <v>0</v>
      </c>
      <c r="CC1401" s="1">
        <f t="shared" ca="1" si="329"/>
        <v>0.60000000000000009</v>
      </c>
    </row>
    <row r="1402" spans="1:81" hidden="1" x14ac:dyDescent="0.25">
      <c r="A1402" s="1" t="s">
        <v>1126</v>
      </c>
      <c r="B1402" s="1" t="s">
        <v>1127</v>
      </c>
      <c r="C1402" s="1" t="s">
        <v>135</v>
      </c>
      <c r="D1402" s="1" t="s">
        <v>1125</v>
      </c>
      <c r="E1402" s="1" t="s">
        <v>64</v>
      </c>
      <c r="AD1402">
        <v>4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10</v>
      </c>
      <c r="BB1402">
        <v>3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-3</v>
      </c>
      <c r="BI1402" s="3">
        <v>5</v>
      </c>
      <c r="BJ1402" s="3" t="str">
        <f t="array" ref="BJ1402">IF(C1402="yes",VLOOKUP(BI1402&amp;D1402,CHOOSE({1,2},Schedule_2015!$A$2:$A$257&amp;Schedule_2015!$B$2:$B$257,Schedule_2015!$C$2:$C$257),2,0),VLOOKUP(BI1402&amp;D1402,CHOOSE({1,2},Schedule_2015!$A$2:$A$257&amp;Schedule_2015!$C$2:$C$257,Schedule_2015!$B$2:$B$257),2,0))</f>
        <v>DET</v>
      </c>
      <c r="BK1402" s="3">
        <f>VLOOKUP(BJ1402,Def!$A$2:$Z$34,23,0)</f>
        <v>126.4</v>
      </c>
      <c r="BL1402" s="3">
        <f>VLOOKUP(BJ1402,Def!$A$2:$Z$34,16,0)</f>
        <v>249</v>
      </c>
      <c r="BM1402" s="3">
        <f>VLOOKUP(BJ1402,Def!$A$2:$Z$34,17,0)</f>
        <v>9</v>
      </c>
      <c r="BN1402" s="3">
        <f>VLOOKUP(BJ1402,Def!$A$2:$Z$34,24,0)</f>
        <v>8</v>
      </c>
      <c r="BO1402" s="1">
        <f t="shared" ca="1" si="315"/>
        <v>0</v>
      </c>
      <c r="BP1402" s="1">
        <f t="shared" ca="1" si="316"/>
        <v>0.4</v>
      </c>
      <c r="BQ1402" s="1">
        <f t="shared" ca="1" si="317"/>
        <v>0</v>
      </c>
      <c r="BR1402" s="1">
        <f t="shared" ca="1" si="318"/>
        <v>0</v>
      </c>
      <c r="BS1402" s="1">
        <f t="shared" ca="1" si="319"/>
        <v>-0.30000000000000004</v>
      </c>
      <c r="BT1402" s="1">
        <f t="shared" ca="1" si="320"/>
        <v>0</v>
      </c>
      <c r="BU1402" s="1">
        <f t="shared" ca="1" si="321"/>
        <v>0</v>
      </c>
      <c r="BV1402" s="1">
        <f t="shared" ca="1" si="322"/>
        <v>0</v>
      </c>
      <c r="BW1402" s="1">
        <f t="shared" ca="1" si="323"/>
        <v>0</v>
      </c>
      <c r="BX1402" s="1">
        <f t="shared" ca="1" si="324"/>
        <v>0</v>
      </c>
      <c r="BY1402" s="1">
        <f t="shared" ca="1" si="325"/>
        <v>0</v>
      </c>
      <c r="BZ1402" s="1">
        <f t="shared" ca="1" si="326"/>
        <v>0</v>
      </c>
      <c r="CA1402" s="1">
        <f t="shared" ca="1" si="327"/>
        <v>0</v>
      </c>
      <c r="CB1402" s="1">
        <f t="shared" ca="1" si="328"/>
        <v>0</v>
      </c>
      <c r="CC1402" s="1">
        <f t="shared" ca="1" si="329"/>
        <v>9.9999999999999978E-2</v>
      </c>
    </row>
    <row r="1403" spans="1:81" hidden="1" x14ac:dyDescent="0.25">
      <c r="A1403" s="1" t="s">
        <v>1149</v>
      </c>
      <c r="B1403" s="1" t="s">
        <v>1150</v>
      </c>
      <c r="C1403" s="1" t="s">
        <v>135</v>
      </c>
      <c r="D1403" s="1" t="s">
        <v>1125</v>
      </c>
      <c r="E1403" s="1" t="s">
        <v>76</v>
      </c>
      <c r="AP1403">
        <v>6</v>
      </c>
      <c r="AQ1403">
        <v>6</v>
      </c>
      <c r="AR1403">
        <v>0</v>
      </c>
      <c r="AS1403">
        <v>1</v>
      </c>
      <c r="AT1403">
        <v>0</v>
      </c>
      <c r="BI1403" s="3">
        <v>5</v>
      </c>
      <c r="BJ1403" s="3" t="str">
        <f t="array" ref="BJ1403">IF(C1403="yes",VLOOKUP(BI1403&amp;D1403,CHOOSE({1,2},Schedule_2015!$A$2:$A$257&amp;Schedule_2015!$B$2:$B$257,Schedule_2015!$C$2:$C$257),2,0),VLOOKUP(BI1403&amp;D1403,CHOOSE({1,2},Schedule_2015!$A$2:$A$257&amp;Schedule_2015!$C$2:$C$257,Schedule_2015!$B$2:$B$257),2,0))</f>
        <v>DET</v>
      </c>
      <c r="BK1403" s="3">
        <f>VLOOKUP(BJ1403,Def!$A$2:$Z$34,23,0)</f>
        <v>126.4</v>
      </c>
      <c r="BL1403" s="3">
        <f>VLOOKUP(BJ1403,Def!$A$2:$Z$34,16,0)</f>
        <v>249</v>
      </c>
      <c r="BM1403" s="3">
        <f>VLOOKUP(BJ1403,Def!$A$2:$Z$34,17,0)</f>
        <v>9</v>
      </c>
      <c r="BN1403" s="3">
        <f>VLOOKUP(BJ1403,Def!$A$2:$Z$34,24,0)</f>
        <v>8</v>
      </c>
      <c r="BO1403" s="1">
        <f t="shared" ca="1" si="315"/>
        <v>0</v>
      </c>
      <c r="BP1403" s="1">
        <f t="shared" ca="1" si="316"/>
        <v>0</v>
      </c>
      <c r="BQ1403" s="1">
        <f t="shared" ca="1" si="317"/>
        <v>0</v>
      </c>
      <c r="BR1403" s="1">
        <f t="shared" ca="1" si="318"/>
        <v>0</v>
      </c>
      <c r="BS1403" s="1">
        <f t="shared" ca="1" si="319"/>
        <v>0</v>
      </c>
      <c r="BT1403" s="1">
        <f t="shared" ca="1" si="320"/>
        <v>0</v>
      </c>
      <c r="BU1403" s="1">
        <f t="shared" ca="1" si="321"/>
        <v>0</v>
      </c>
      <c r="BV1403" s="1">
        <f t="shared" ca="1" si="322"/>
        <v>0</v>
      </c>
      <c r="BW1403" s="1">
        <f t="shared" ca="1" si="323"/>
        <v>0</v>
      </c>
      <c r="BX1403" s="1">
        <f t="shared" ca="1" si="324"/>
        <v>0</v>
      </c>
      <c r="BY1403" s="1">
        <f t="shared" ca="1" si="325"/>
        <v>0</v>
      </c>
      <c r="BZ1403" s="1">
        <f t="shared" ca="1" si="326"/>
        <v>0</v>
      </c>
      <c r="CA1403" s="1">
        <f t="shared" ca="1" si="327"/>
        <v>0</v>
      </c>
      <c r="CB1403" s="1">
        <f t="shared" ca="1" si="328"/>
        <v>0</v>
      </c>
      <c r="CC1403" s="1">
        <f t="shared" ca="1" si="329"/>
        <v>0</v>
      </c>
    </row>
    <row r="1404" spans="1:81" hidden="1" x14ac:dyDescent="0.25">
      <c r="A1404" s="1" t="s">
        <v>2026</v>
      </c>
      <c r="B1404" s="1" t="s">
        <v>2027</v>
      </c>
      <c r="C1404" s="1" t="s">
        <v>62</v>
      </c>
      <c r="D1404" s="1" t="s">
        <v>2013</v>
      </c>
      <c r="E1404" s="1" t="s">
        <v>76</v>
      </c>
      <c r="Y1404">
        <v>31</v>
      </c>
      <c r="Z1404">
        <v>33</v>
      </c>
      <c r="AA1404">
        <v>0</v>
      </c>
      <c r="AB1404">
        <v>2</v>
      </c>
      <c r="AC1404">
        <v>0</v>
      </c>
      <c r="BI1404" s="3">
        <v>2</v>
      </c>
      <c r="BJ1404" s="3" t="str">
        <f t="array" ref="BJ1404">IF(C1404="yes",VLOOKUP(BI1404&amp;D1404,CHOOSE({1,2},Schedule_2015!$A$2:$A$257&amp;Schedule_2015!$B$2:$B$257,Schedule_2015!$C$2:$C$257),2,0),VLOOKUP(BI1404&amp;D1404,CHOOSE({1,2},Schedule_2015!$A$2:$A$257&amp;Schedule_2015!$C$2:$C$257,Schedule_2015!$B$2:$B$257),2,0))</f>
        <v>DET</v>
      </c>
      <c r="BK1404" s="3">
        <f>VLOOKUP(BJ1404,Def!$A$2:$Z$34,23,0)</f>
        <v>126.4</v>
      </c>
      <c r="BL1404" s="3">
        <f>VLOOKUP(BJ1404,Def!$A$2:$Z$34,16,0)</f>
        <v>249</v>
      </c>
      <c r="BM1404" s="3">
        <f>VLOOKUP(BJ1404,Def!$A$2:$Z$34,17,0)</f>
        <v>9</v>
      </c>
      <c r="BN1404" s="3">
        <f>VLOOKUP(BJ1404,Def!$A$2:$Z$34,24,0)</f>
        <v>8</v>
      </c>
      <c r="BO1404" s="1">
        <f t="shared" ca="1" si="315"/>
        <v>0</v>
      </c>
      <c r="BP1404" s="1">
        <f t="shared" ca="1" si="316"/>
        <v>0</v>
      </c>
      <c r="BQ1404" s="1">
        <f t="shared" ca="1" si="317"/>
        <v>0</v>
      </c>
      <c r="BR1404" s="1">
        <f t="shared" ca="1" si="318"/>
        <v>0</v>
      </c>
      <c r="BS1404" s="1">
        <f t="shared" ca="1" si="319"/>
        <v>0</v>
      </c>
      <c r="BT1404" s="1">
        <f t="shared" ca="1" si="320"/>
        <v>0</v>
      </c>
      <c r="BU1404" s="1">
        <f t="shared" ca="1" si="321"/>
        <v>0</v>
      </c>
      <c r="BV1404" s="1">
        <f t="shared" ca="1" si="322"/>
        <v>0</v>
      </c>
      <c r="BW1404" s="1">
        <f t="shared" ca="1" si="323"/>
        <v>0</v>
      </c>
      <c r="BX1404" s="1">
        <f t="shared" ca="1" si="324"/>
        <v>0</v>
      </c>
      <c r="BY1404" s="1">
        <f t="shared" ca="1" si="325"/>
        <v>0</v>
      </c>
      <c r="BZ1404" s="1">
        <f t="shared" ca="1" si="326"/>
        <v>0</v>
      </c>
      <c r="CA1404" s="1">
        <f t="shared" ca="1" si="327"/>
        <v>0</v>
      </c>
      <c r="CB1404" s="1">
        <f t="shared" ca="1" si="328"/>
        <v>0</v>
      </c>
      <c r="CC1404" s="1">
        <f t="shared" ca="1" si="329"/>
        <v>0</v>
      </c>
    </row>
    <row r="1405" spans="1:81" hidden="1" x14ac:dyDescent="0.25">
      <c r="A1405" s="1" t="s">
        <v>542</v>
      </c>
      <c r="B1405" s="1" t="s">
        <v>1524</v>
      </c>
      <c r="C1405" s="1" t="s">
        <v>62</v>
      </c>
      <c r="D1405" s="1" t="s">
        <v>1508</v>
      </c>
      <c r="E1405" s="1" t="s">
        <v>76</v>
      </c>
      <c r="Y1405">
        <v>24</v>
      </c>
      <c r="Z1405">
        <v>24</v>
      </c>
      <c r="AA1405">
        <v>0</v>
      </c>
      <c r="AB1405">
        <v>1</v>
      </c>
      <c r="AC1405">
        <v>0</v>
      </c>
      <c r="BI1405" s="3">
        <v>1</v>
      </c>
      <c r="BJ1405" s="3" t="str">
        <f t="array" ref="BJ1405">IF(C1405="yes",VLOOKUP(BI1405&amp;D1405,CHOOSE({1,2},Schedule_2015!$A$2:$A$257&amp;Schedule_2015!$B$2:$B$257,Schedule_2015!$C$2:$C$257),2,0),VLOOKUP(BI1405&amp;D1405,CHOOSE({1,2},Schedule_2015!$A$2:$A$257&amp;Schedule_2015!$C$2:$C$257,Schedule_2015!$B$2:$B$257),2,0))</f>
        <v>DET</v>
      </c>
      <c r="BK1405" s="3">
        <f>VLOOKUP(BJ1405,Def!$A$2:$Z$34,23,0)</f>
        <v>126.4</v>
      </c>
      <c r="BL1405" s="3">
        <f>VLOOKUP(BJ1405,Def!$A$2:$Z$34,16,0)</f>
        <v>249</v>
      </c>
      <c r="BM1405" s="3">
        <f>VLOOKUP(BJ1405,Def!$A$2:$Z$34,17,0)</f>
        <v>9</v>
      </c>
      <c r="BN1405" s="3">
        <f>VLOOKUP(BJ1405,Def!$A$2:$Z$34,24,0)</f>
        <v>8</v>
      </c>
      <c r="BO1405" s="1">
        <f t="shared" ca="1" si="315"/>
        <v>0</v>
      </c>
      <c r="BP1405" s="1">
        <f t="shared" ca="1" si="316"/>
        <v>0</v>
      </c>
      <c r="BQ1405" s="1">
        <f t="shared" ca="1" si="317"/>
        <v>0</v>
      </c>
      <c r="BR1405" s="1">
        <f t="shared" ca="1" si="318"/>
        <v>0</v>
      </c>
      <c r="BS1405" s="1">
        <f t="shared" ca="1" si="319"/>
        <v>0</v>
      </c>
      <c r="BT1405" s="1">
        <f t="shared" ca="1" si="320"/>
        <v>0</v>
      </c>
      <c r="BU1405" s="1">
        <f t="shared" ca="1" si="321"/>
        <v>0</v>
      </c>
      <c r="BV1405" s="1">
        <f t="shared" ca="1" si="322"/>
        <v>0</v>
      </c>
      <c r="BW1405" s="1">
        <f t="shared" ca="1" si="323"/>
        <v>0</v>
      </c>
      <c r="BX1405" s="1">
        <f t="shared" ca="1" si="324"/>
        <v>0</v>
      </c>
      <c r="BY1405" s="1">
        <f t="shared" ca="1" si="325"/>
        <v>0</v>
      </c>
      <c r="BZ1405" s="1">
        <f t="shared" ca="1" si="326"/>
        <v>0</v>
      </c>
      <c r="CA1405" s="1">
        <f t="shared" ca="1" si="327"/>
        <v>0</v>
      </c>
      <c r="CB1405" s="1">
        <f t="shared" ca="1" si="328"/>
        <v>0</v>
      </c>
      <c r="CC1405" s="1">
        <f t="shared" ca="1" si="329"/>
        <v>0</v>
      </c>
    </row>
    <row r="1406" spans="1:81" hidden="1" x14ac:dyDescent="0.25">
      <c r="A1406" s="1" t="s">
        <v>1142</v>
      </c>
      <c r="B1406" s="1" t="s">
        <v>1143</v>
      </c>
      <c r="C1406" s="1" t="s">
        <v>135</v>
      </c>
      <c r="D1406" s="1" t="s">
        <v>1125</v>
      </c>
      <c r="E1406" s="1" t="s">
        <v>187</v>
      </c>
      <c r="K1406">
        <v>0</v>
      </c>
      <c r="L1406">
        <v>0</v>
      </c>
      <c r="M1406">
        <v>0</v>
      </c>
      <c r="N1406">
        <v>1</v>
      </c>
      <c r="O1406">
        <v>0</v>
      </c>
      <c r="BI1406" s="3">
        <v>5</v>
      </c>
      <c r="BJ1406" s="3" t="str">
        <f t="array" ref="BJ1406">IF(C1406="yes",VLOOKUP(BI1406&amp;D1406,CHOOSE({1,2},Schedule_2015!$A$2:$A$257&amp;Schedule_2015!$B$2:$B$257,Schedule_2015!$C$2:$C$257),2,0),VLOOKUP(BI1406&amp;D1406,CHOOSE({1,2},Schedule_2015!$A$2:$A$257&amp;Schedule_2015!$C$2:$C$257,Schedule_2015!$B$2:$B$257),2,0))</f>
        <v>DET</v>
      </c>
      <c r="BK1406" s="3">
        <f>VLOOKUP(BJ1406,Def!$A$2:$Z$34,23,0)</f>
        <v>126.4</v>
      </c>
      <c r="BL1406" s="3">
        <f>VLOOKUP(BJ1406,Def!$A$2:$Z$34,16,0)</f>
        <v>249</v>
      </c>
      <c r="BM1406" s="3">
        <f>VLOOKUP(BJ1406,Def!$A$2:$Z$34,17,0)</f>
        <v>9</v>
      </c>
      <c r="BN1406" s="3">
        <f>VLOOKUP(BJ1406,Def!$A$2:$Z$34,24,0)</f>
        <v>8</v>
      </c>
      <c r="BO1406" s="1">
        <f t="shared" ca="1" si="315"/>
        <v>0</v>
      </c>
      <c r="BP1406" s="1">
        <f t="shared" ca="1" si="316"/>
        <v>0</v>
      </c>
      <c r="BQ1406" s="1">
        <f t="shared" ca="1" si="317"/>
        <v>0</v>
      </c>
      <c r="BR1406" s="1">
        <f t="shared" ca="1" si="318"/>
        <v>0</v>
      </c>
      <c r="BS1406" s="1">
        <f t="shared" ca="1" si="319"/>
        <v>0</v>
      </c>
      <c r="BT1406" s="1">
        <f t="shared" ca="1" si="320"/>
        <v>0</v>
      </c>
      <c r="BU1406" s="1">
        <f t="shared" ca="1" si="321"/>
        <v>0</v>
      </c>
      <c r="BV1406" s="1">
        <f t="shared" ca="1" si="322"/>
        <v>0</v>
      </c>
      <c r="BW1406" s="1">
        <f t="shared" ca="1" si="323"/>
        <v>0</v>
      </c>
      <c r="BX1406" s="1">
        <f t="shared" ca="1" si="324"/>
        <v>0</v>
      </c>
      <c r="BY1406" s="1">
        <f t="shared" ca="1" si="325"/>
        <v>0</v>
      </c>
      <c r="BZ1406" s="1">
        <f t="shared" ca="1" si="326"/>
        <v>0</v>
      </c>
      <c r="CA1406" s="1">
        <f t="shared" ca="1" si="327"/>
        <v>0</v>
      </c>
      <c r="CB1406" s="1">
        <f t="shared" ca="1" si="328"/>
        <v>0</v>
      </c>
      <c r="CC1406" s="1">
        <f t="shared" ca="1" si="329"/>
        <v>0</v>
      </c>
    </row>
    <row r="1407" spans="1:81" hidden="1" x14ac:dyDescent="0.25">
      <c r="A1407" s="1" t="s">
        <v>1144</v>
      </c>
      <c r="B1407" s="1" t="s">
        <v>1145</v>
      </c>
      <c r="C1407" s="1" t="s">
        <v>135</v>
      </c>
      <c r="D1407" s="1" t="s">
        <v>1125</v>
      </c>
      <c r="E1407" s="1" t="s">
        <v>118</v>
      </c>
      <c r="F1407">
        <v>3</v>
      </c>
      <c r="G1407">
        <v>0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4</v>
      </c>
      <c r="BI1407" s="3">
        <v>5</v>
      </c>
      <c r="BJ1407" s="3" t="str">
        <f t="array" ref="BJ1407">IF(C1407="yes",VLOOKUP(BI1407&amp;D1407,CHOOSE({1,2},Schedule_2015!$A$2:$A$257&amp;Schedule_2015!$B$2:$B$257,Schedule_2015!$C$2:$C$257),2,0),VLOOKUP(BI1407&amp;D1407,CHOOSE({1,2},Schedule_2015!$A$2:$A$257&amp;Schedule_2015!$C$2:$C$257,Schedule_2015!$B$2:$B$257),2,0))</f>
        <v>DET</v>
      </c>
      <c r="BK1407" s="3">
        <f>VLOOKUP(BJ1407,Def!$A$2:$Z$34,23,0)</f>
        <v>126.4</v>
      </c>
      <c r="BL1407" s="3">
        <f>VLOOKUP(BJ1407,Def!$A$2:$Z$34,16,0)</f>
        <v>249</v>
      </c>
      <c r="BM1407" s="3">
        <f>VLOOKUP(BJ1407,Def!$A$2:$Z$34,17,0)</f>
        <v>9</v>
      </c>
      <c r="BN1407" s="3">
        <f>VLOOKUP(BJ1407,Def!$A$2:$Z$34,24,0)</f>
        <v>8</v>
      </c>
      <c r="BO1407" s="1">
        <f t="shared" ca="1" si="315"/>
        <v>0</v>
      </c>
      <c r="BP1407" s="1">
        <f t="shared" ca="1" si="316"/>
        <v>0</v>
      </c>
      <c r="BQ1407" s="1">
        <f t="shared" ca="1" si="317"/>
        <v>0</v>
      </c>
      <c r="BR1407" s="1">
        <f t="shared" ca="1" si="318"/>
        <v>0</v>
      </c>
      <c r="BS1407" s="1">
        <f t="shared" ca="1" si="319"/>
        <v>0</v>
      </c>
      <c r="BT1407" s="1">
        <f t="shared" ca="1" si="320"/>
        <v>0</v>
      </c>
      <c r="BU1407" s="1">
        <f t="shared" ca="1" si="321"/>
        <v>0</v>
      </c>
      <c r="BV1407" s="1">
        <f t="shared" ca="1" si="322"/>
        <v>0</v>
      </c>
      <c r="BW1407" s="1">
        <f t="shared" ca="1" si="323"/>
        <v>0</v>
      </c>
      <c r="BX1407" s="1">
        <f t="shared" ca="1" si="324"/>
        <v>0</v>
      </c>
      <c r="BY1407" s="1">
        <f t="shared" ca="1" si="325"/>
        <v>0</v>
      </c>
      <c r="BZ1407" s="1">
        <f t="shared" ca="1" si="326"/>
        <v>0</v>
      </c>
      <c r="CA1407" s="1">
        <f t="shared" ca="1" si="327"/>
        <v>0</v>
      </c>
      <c r="CB1407" s="1">
        <f t="shared" ca="1" si="328"/>
        <v>0</v>
      </c>
      <c r="CC1407" s="1">
        <f t="shared" ca="1" si="329"/>
        <v>0</v>
      </c>
    </row>
    <row r="1408" spans="1:81" hidden="1" x14ac:dyDescent="0.25">
      <c r="A1408" s="1" t="s">
        <v>1146</v>
      </c>
      <c r="B1408" s="1" t="s">
        <v>1147</v>
      </c>
      <c r="C1408" s="1" t="s">
        <v>135</v>
      </c>
      <c r="D1408" s="1" t="s">
        <v>1125</v>
      </c>
      <c r="E1408" s="1" t="s">
        <v>88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6</v>
      </c>
      <c r="W1408">
        <v>0</v>
      </c>
      <c r="X1408">
        <v>6</v>
      </c>
      <c r="BI1408" s="3">
        <v>5</v>
      </c>
      <c r="BJ1408" s="3" t="str">
        <f t="array" ref="BJ1408">IF(C1408="yes",VLOOKUP(BI1408&amp;D1408,CHOOSE({1,2},Schedule_2015!$A$2:$A$257&amp;Schedule_2015!$B$2:$B$257,Schedule_2015!$C$2:$C$257),2,0),VLOOKUP(BI1408&amp;D1408,CHOOSE({1,2},Schedule_2015!$A$2:$A$257&amp;Schedule_2015!$C$2:$C$257,Schedule_2015!$B$2:$B$257),2,0))</f>
        <v>DET</v>
      </c>
      <c r="BK1408" s="3">
        <f>VLOOKUP(BJ1408,Def!$A$2:$Z$34,23,0)</f>
        <v>126.4</v>
      </c>
      <c r="BL1408" s="3">
        <f>VLOOKUP(BJ1408,Def!$A$2:$Z$34,16,0)</f>
        <v>249</v>
      </c>
      <c r="BM1408" s="3">
        <f>VLOOKUP(BJ1408,Def!$A$2:$Z$34,17,0)</f>
        <v>9</v>
      </c>
      <c r="BN1408" s="3">
        <f>VLOOKUP(BJ1408,Def!$A$2:$Z$34,24,0)</f>
        <v>8</v>
      </c>
      <c r="BO1408" s="1">
        <f t="shared" ca="1" si="315"/>
        <v>0</v>
      </c>
      <c r="BP1408" s="1">
        <f t="shared" ca="1" si="316"/>
        <v>0</v>
      </c>
      <c r="BQ1408" s="1">
        <f t="shared" ca="1" si="317"/>
        <v>0</v>
      </c>
      <c r="BR1408" s="1">
        <f t="shared" ca="1" si="318"/>
        <v>0</v>
      </c>
      <c r="BS1408" s="1">
        <f t="shared" ca="1" si="319"/>
        <v>0</v>
      </c>
      <c r="BT1408" s="1">
        <f t="shared" ca="1" si="320"/>
        <v>0</v>
      </c>
      <c r="BU1408" s="1">
        <f t="shared" ca="1" si="321"/>
        <v>0</v>
      </c>
      <c r="BV1408" s="1">
        <f t="shared" ca="1" si="322"/>
        <v>0</v>
      </c>
      <c r="BW1408" s="1">
        <f t="shared" ca="1" si="323"/>
        <v>0</v>
      </c>
      <c r="BX1408" s="1">
        <f t="shared" ca="1" si="324"/>
        <v>0</v>
      </c>
      <c r="BY1408" s="1">
        <f t="shared" ca="1" si="325"/>
        <v>0</v>
      </c>
      <c r="BZ1408" s="1">
        <f t="shared" ca="1" si="326"/>
        <v>0</v>
      </c>
      <c r="CA1408" s="1">
        <f t="shared" ca="1" si="327"/>
        <v>0</v>
      </c>
      <c r="CB1408" s="1">
        <f t="shared" ca="1" si="328"/>
        <v>0</v>
      </c>
      <c r="CC1408" s="1">
        <f t="shared" ca="1" si="329"/>
        <v>0</v>
      </c>
    </row>
    <row r="1409" spans="1:81" hidden="1" x14ac:dyDescent="0.25">
      <c r="A1409" s="1" t="s">
        <v>183</v>
      </c>
      <c r="B1409" s="1" t="s">
        <v>1148</v>
      </c>
      <c r="C1409" s="1" t="s">
        <v>135</v>
      </c>
      <c r="D1409" s="1" t="s">
        <v>1125</v>
      </c>
      <c r="E1409" s="1" t="s">
        <v>91</v>
      </c>
      <c r="AK1409">
        <v>38</v>
      </c>
      <c r="AL1409">
        <v>3</v>
      </c>
      <c r="AM1409">
        <v>49</v>
      </c>
      <c r="AN1409">
        <v>6</v>
      </c>
      <c r="AO1409">
        <v>227</v>
      </c>
      <c r="BI1409" s="3">
        <v>5</v>
      </c>
      <c r="BJ1409" s="3" t="str">
        <f t="array" ref="BJ1409">IF(C1409="yes",VLOOKUP(BI1409&amp;D1409,CHOOSE({1,2},Schedule_2015!$A$2:$A$257&amp;Schedule_2015!$B$2:$B$257,Schedule_2015!$C$2:$C$257),2,0),VLOOKUP(BI1409&amp;D1409,CHOOSE({1,2},Schedule_2015!$A$2:$A$257&amp;Schedule_2015!$C$2:$C$257,Schedule_2015!$B$2:$B$257),2,0))</f>
        <v>DET</v>
      </c>
      <c r="BK1409" s="3">
        <f>VLOOKUP(BJ1409,Def!$A$2:$Z$34,23,0)</f>
        <v>126.4</v>
      </c>
      <c r="BL1409" s="3">
        <f>VLOOKUP(BJ1409,Def!$A$2:$Z$34,16,0)</f>
        <v>249</v>
      </c>
      <c r="BM1409" s="3">
        <f>VLOOKUP(BJ1409,Def!$A$2:$Z$34,17,0)</f>
        <v>9</v>
      </c>
      <c r="BN1409" s="3">
        <f>VLOOKUP(BJ1409,Def!$A$2:$Z$34,24,0)</f>
        <v>8</v>
      </c>
      <c r="BO1409" s="1">
        <f t="shared" ca="1" si="315"/>
        <v>0</v>
      </c>
      <c r="BP1409" s="1">
        <f t="shared" ca="1" si="316"/>
        <v>0</v>
      </c>
      <c r="BQ1409" s="1">
        <f t="shared" ca="1" si="317"/>
        <v>0</v>
      </c>
      <c r="BR1409" s="1">
        <f t="shared" ca="1" si="318"/>
        <v>0</v>
      </c>
      <c r="BS1409" s="1">
        <f t="shared" ca="1" si="319"/>
        <v>0</v>
      </c>
      <c r="BT1409" s="1">
        <f t="shared" ca="1" si="320"/>
        <v>0</v>
      </c>
      <c r="BU1409" s="1">
        <f t="shared" ca="1" si="321"/>
        <v>0</v>
      </c>
      <c r="BV1409" s="1">
        <f t="shared" ca="1" si="322"/>
        <v>0</v>
      </c>
      <c r="BW1409" s="1">
        <f t="shared" ca="1" si="323"/>
        <v>0</v>
      </c>
      <c r="BX1409" s="1">
        <f t="shared" ca="1" si="324"/>
        <v>0</v>
      </c>
      <c r="BY1409" s="1">
        <f t="shared" ca="1" si="325"/>
        <v>0</v>
      </c>
      <c r="BZ1409" s="1">
        <f t="shared" ca="1" si="326"/>
        <v>0</v>
      </c>
      <c r="CA1409" s="1">
        <f t="shared" ca="1" si="327"/>
        <v>0</v>
      </c>
      <c r="CB1409" s="1">
        <f t="shared" ca="1" si="328"/>
        <v>0</v>
      </c>
      <c r="CC1409" s="1">
        <f t="shared" ca="1" si="329"/>
        <v>0</v>
      </c>
    </row>
    <row r="1410" spans="1:81" hidden="1" x14ac:dyDescent="0.25">
      <c r="A1410" s="1" t="s">
        <v>1151</v>
      </c>
      <c r="B1410" s="1" t="s">
        <v>1152</v>
      </c>
      <c r="C1410" s="1" t="s">
        <v>135</v>
      </c>
      <c r="D1410" s="1" t="s">
        <v>1125</v>
      </c>
      <c r="E1410" s="1" t="s">
        <v>100</v>
      </c>
      <c r="F1410">
        <v>0</v>
      </c>
      <c r="G1410">
        <v>0</v>
      </c>
      <c r="H1410">
        <v>1</v>
      </c>
      <c r="I1410">
        <v>0</v>
      </c>
      <c r="J1410">
        <v>4</v>
      </c>
      <c r="AP1410">
        <v>10</v>
      </c>
      <c r="AQ1410">
        <v>10</v>
      </c>
      <c r="AR1410">
        <v>0</v>
      </c>
      <c r="AS1410">
        <v>1</v>
      </c>
      <c r="AT1410">
        <v>0</v>
      </c>
      <c r="BI1410" s="3">
        <v>5</v>
      </c>
      <c r="BJ1410" s="3" t="str">
        <f t="array" ref="BJ1410">IF(C1410="yes",VLOOKUP(BI1410&amp;D1410,CHOOSE({1,2},Schedule_2015!$A$2:$A$257&amp;Schedule_2015!$B$2:$B$257,Schedule_2015!$C$2:$C$257),2,0),VLOOKUP(BI1410&amp;D1410,CHOOSE({1,2},Schedule_2015!$A$2:$A$257&amp;Schedule_2015!$C$2:$C$257,Schedule_2015!$B$2:$B$257),2,0))</f>
        <v>DET</v>
      </c>
      <c r="BK1410" s="3">
        <f>VLOOKUP(BJ1410,Def!$A$2:$Z$34,23,0)</f>
        <v>126.4</v>
      </c>
      <c r="BL1410" s="3">
        <f>VLOOKUP(BJ1410,Def!$A$2:$Z$34,16,0)</f>
        <v>249</v>
      </c>
      <c r="BM1410" s="3">
        <f>VLOOKUP(BJ1410,Def!$A$2:$Z$34,17,0)</f>
        <v>9</v>
      </c>
      <c r="BN1410" s="3">
        <f>VLOOKUP(BJ1410,Def!$A$2:$Z$34,24,0)</f>
        <v>8</v>
      </c>
      <c r="BO1410" s="1">
        <f t="shared" ref="BO1410:BO1473" ca="1" si="330">INDEX(passing_tds,CELL("Row",AG1410)-1)*(PASSTD)</f>
        <v>0</v>
      </c>
      <c r="BP1410" s="1">
        <f t="shared" ref="BP1410:BP1473" ca="1" si="331">INDEX(passing_yds,CELL("Row",AH1410)-1)*(PASSYDS)</f>
        <v>0</v>
      </c>
      <c r="BQ1410" s="1">
        <f t="shared" ref="BQ1410:BQ1473" ca="1" si="332">IF(INDEX(passing_yds,CELL("Row",AI1410)-1)&gt;=300,3,0)</f>
        <v>0</v>
      </c>
      <c r="BR1410" s="1">
        <f t="shared" ref="BR1410:BR1473" ca="1" si="333">INDEX(passing_ints,CELL("Row",AJ1410)-1)*(INT)</f>
        <v>0</v>
      </c>
      <c r="BS1410" s="1">
        <f t="shared" ref="BS1410:BS1473" ca="1" si="334">INDEX(rushing_yds,CELL("Row",AK1410)-1)*(RUSHYDS)</f>
        <v>0</v>
      </c>
      <c r="BT1410" s="1">
        <f t="shared" ref="BT1410:BT1473" ca="1" si="335">INDEX(rushing_tds,CELL("Row",AK1410)-1)*(RUSHTD)</f>
        <v>0</v>
      </c>
      <c r="BU1410" s="1">
        <f t="shared" ref="BU1410:BU1473" ca="1" si="336">IF(INDEX(rushing_yds,CELL("Row",AI1410)-1)&gt;=100,3,0)</f>
        <v>0</v>
      </c>
      <c r="BV1410" s="1">
        <f t="shared" ref="BV1410:BV1473" ca="1" si="337">INDEX(receiving_yds,CELL("Row",AN1410)-1)*(RECYDS)</f>
        <v>0</v>
      </c>
      <c r="BW1410" s="1">
        <f t="shared" ref="BW1410:BW1473" ca="1" si="338">INDEX(receiving_rec,CELL("Row",AO1410)-1)*(REC)</f>
        <v>0</v>
      </c>
      <c r="BX1410" s="1">
        <f t="shared" ref="BX1410:BX1473" ca="1" si="339">INDEX(receiving_tds,CELL("Row",AP1410)-1)*(RECTD)</f>
        <v>0</v>
      </c>
      <c r="BY1410" s="1">
        <f t="shared" ref="BY1410:BY1473" ca="1" si="340">IF(INDEX(receiving_yds,CELL("Row",AI1410)-1)&gt;=100,3,0)</f>
        <v>0</v>
      </c>
      <c r="BZ1410" s="1">
        <f t="shared" ref="BZ1410:BZ1473" ca="1" si="341">INDEX(puntret_tds,CELL("Row",AR1410)-1)*(PUNTKORETTD)+INDEX(kickret_tds,CELL("Row",AR1410)-1)*(PUNTKORETTD)</f>
        <v>0</v>
      </c>
      <c r="CA1410" s="1">
        <f t="shared" ref="CA1410:CA1473" ca="1" si="342">INDEX(fumbles_tot,CELL("Row",AS1410)-1)*(FUM)</f>
        <v>0</v>
      </c>
      <c r="CB1410" s="1">
        <f t="shared" ref="CB1410:CB1473" ca="1" si="343">(INDEX(passing_twoptm,CELL("Row",AT1410)-1)+INDEX(rushing_twoptm,CELL("Row",AT1410)-1)+INDEX(receiving_twoptm,CELL("Row",AT1410)-1))*(_2PTCONV)</f>
        <v>0</v>
      </c>
      <c r="CC1410" s="1">
        <f t="shared" ref="CC1410:CC1473" ca="1" si="344">SUM(BO1410:CB1410)</f>
        <v>0</v>
      </c>
    </row>
    <row r="1411" spans="1:81" hidden="1" x14ac:dyDescent="0.25">
      <c r="A1411" s="1" t="s">
        <v>1153</v>
      </c>
      <c r="B1411" s="1" t="s">
        <v>1154</v>
      </c>
      <c r="C1411" s="1" t="s">
        <v>135</v>
      </c>
      <c r="D1411" s="1" t="s">
        <v>1125</v>
      </c>
      <c r="E1411" s="1" t="s">
        <v>187</v>
      </c>
      <c r="F1411">
        <v>1</v>
      </c>
      <c r="G1411">
        <v>0</v>
      </c>
      <c r="H1411">
        <v>0</v>
      </c>
      <c r="I1411">
        <v>0</v>
      </c>
      <c r="J1411">
        <v>1</v>
      </c>
      <c r="BI1411" s="3">
        <v>5</v>
      </c>
      <c r="BJ1411" s="3" t="str">
        <f t="array" ref="BJ1411">IF(C1411="yes",VLOOKUP(BI1411&amp;D1411,CHOOSE({1,2},Schedule_2015!$A$2:$A$257&amp;Schedule_2015!$B$2:$B$257,Schedule_2015!$C$2:$C$257),2,0),VLOOKUP(BI1411&amp;D1411,CHOOSE({1,2},Schedule_2015!$A$2:$A$257&amp;Schedule_2015!$C$2:$C$257,Schedule_2015!$B$2:$B$257),2,0))</f>
        <v>DET</v>
      </c>
      <c r="BK1411" s="3">
        <f>VLOOKUP(BJ1411,Def!$A$2:$Z$34,23,0)</f>
        <v>126.4</v>
      </c>
      <c r="BL1411" s="3">
        <f>VLOOKUP(BJ1411,Def!$A$2:$Z$34,16,0)</f>
        <v>249</v>
      </c>
      <c r="BM1411" s="3">
        <f>VLOOKUP(BJ1411,Def!$A$2:$Z$34,17,0)</f>
        <v>9</v>
      </c>
      <c r="BN1411" s="3">
        <f>VLOOKUP(BJ1411,Def!$A$2:$Z$34,24,0)</f>
        <v>8</v>
      </c>
      <c r="BO1411" s="1">
        <f t="shared" ca="1" si="330"/>
        <v>0</v>
      </c>
      <c r="BP1411" s="1">
        <f t="shared" ca="1" si="331"/>
        <v>0</v>
      </c>
      <c r="BQ1411" s="1">
        <f t="shared" ca="1" si="332"/>
        <v>0</v>
      </c>
      <c r="BR1411" s="1">
        <f t="shared" ca="1" si="333"/>
        <v>0</v>
      </c>
      <c r="BS1411" s="1">
        <f t="shared" ca="1" si="334"/>
        <v>0</v>
      </c>
      <c r="BT1411" s="1">
        <f t="shared" ca="1" si="335"/>
        <v>0</v>
      </c>
      <c r="BU1411" s="1">
        <f t="shared" ca="1" si="336"/>
        <v>0</v>
      </c>
      <c r="BV1411" s="1">
        <f t="shared" ca="1" si="337"/>
        <v>0</v>
      </c>
      <c r="BW1411" s="1">
        <f t="shared" ca="1" si="338"/>
        <v>0</v>
      </c>
      <c r="BX1411" s="1">
        <f t="shared" ca="1" si="339"/>
        <v>0</v>
      </c>
      <c r="BY1411" s="1">
        <f t="shared" ca="1" si="340"/>
        <v>0</v>
      </c>
      <c r="BZ1411" s="1">
        <f t="shared" ca="1" si="341"/>
        <v>0</v>
      </c>
      <c r="CA1411" s="1">
        <f t="shared" ca="1" si="342"/>
        <v>0</v>
      </c>
      <c r="CB1411" s="1">
        <f t="shared" ca="1" si="343"/>
        <v>0</v>
      </c>
      <c r="CC1411" s="1">
        <f t="shared" ca="1" si="344"/>
        <v>0</v>
      </c>
    </row>
    <row r="1412" spans="1:81" hidden="1" x14ac:dyDescent="0.25">
      <c r="A1412" s="1" t="s">
        <v>1155</v>
      </c>
      <c r="B1412" s="1" t="s">
        <v>1156</v>
      </c>
      <c r="C1412" s="1" t="s">
        <v>135</v>
      </c>
      <c r="D1412" s="1" t="s">
        <v>1125</v>
      </c>
      <c r="E1412" s="1" t="s">
        <v>105</v>
      </c>
      <c r="F1412">
        <v>0</v>
      </c>
      <c r="G1412">
        <v>0</v>
      </c>
      <c r="H1412">
        <v>0</v>
      </c>
      <c r="I1412">
        <v>0</v>
      </c>
      <c r="J1412">
        <v>1</v>
      </c>
      <c r="BI1412" s="3">
        <v>5</v>
      </c>
      <c r="BJ1412" s="3" t="str">
        <f t="array" ref="BJ1412">IF(C1412="yes",VLOOKUP(BI1412&amp;D1412,CHOOSE({1,2},Schedule_2015!$A$2:$A$257&amp;Schedule_2015!$B$2:$B$257,Schedule_2015!$C$2:$C$257),2,0),VLOOKUP(BI1412&amp;D1412,CHOOSE({1,2},Schedule_2015!$A$2:$A$257&amp;Schedule_2015!$C$2:$C$257,Schedule_2015!$B$2:$B$257),2,0))</f>
        <v>DET</v>
      </c>
      <c r="BK1412" s="3">
        <f>VLOOKUP(BJ1412,Def!$A$2:$Z$34,23,0)</f>
        <v>126.4</v>
      </c>
      <c r="BL1412" s="3">
        <f>VLOOKUP(BJ1412,Def!$A$2:$Z$34,16,0)</f>
        <v>249</v>
      </c>
      <c r="BM1412" s="3">
        <f>VLOOKUP(BJ1412,Def!$A$2:$Z$34,17,0)</f>
        <v>9</v>
      </c>
      <c r="BN1412" s="3">
        <f>VLOOKUP(BJ1412,Def!$A$2:$Z$34,24,0)</f>
        <v>8</v>
      </c>
      <c r="BO1412" s="1">
        <f t="shared" ca="1" si="330"/>
        <v>0</v>
      </c>
      <c r="BP1412" s="1">
        <f t="shared" ca="1" si="331"/>
        <v>0</v>
      </c>
      <c r="BQ1412" s="1">
        <f t="shared" ca="1" si="332"/>
        <v>0</v>
      </c>
      <c r="BR1412" s="1">
        <f t="shared" ca="1" si="333"/>
        <v>0</v>
      </c>
      <c r="BS1412" s="1">
        <f t="shared" ca="1" si="334"/>
        <v>0</v>
      </c>
      <c r="BT1412" s="1">
        <f t="shared" ca="1" si="335"/>
        <v>0</v>
      </c>
      <c r="BU1412" s="1">
        <f t="shared" ca="1" si="336"/>
        <v>0</v>
      </c>
      <c r="BV1412" s="1">
        <f t="shared" ca="1" si="337"/>
        <v>0</v>
      </c>
      <c r="BW1412" s="1">
        <f t="shared" ca="1" si="338"/>
        <v>0</v>
      </c>
      <c r="BX1412" s="1">
        <f t="shared" ca="1" si="339"/>
        <v>0</v>
      </c>
      <c r="BY1412" s="1">
        <f t="shared" ca="1" si="340"/>
        <v>0</v>
      </c>
      <c r="BZ1412" s="1">
        <f t="shared" ca="1" si="341"/>
        <v>0</v>
      </c>
      <c r="CA1412" s="1">
        <f t="shared" ca="1" si="342"/>
        <v>0</v>
      </c>
      <c r="CB1412" s="1">
        <f t="shared" ca="1" si="343"/>
        <v>0</v>
      </c>
      <c r="CC1412" s="1">
        <f t="shared" ca="1" si="344"/>
        <v>0</v>
      </c>
    </row>
    <row r="1413" spans="1:81" hidden="1" x14ac:dyDescent="0.25">
      <c r="A1413" s="1" t="s">
        <v>1157</v>
      </c>
      <c r="B1413" s="1" t="s">
        <v>1158</v>
      </c>
      <c r="C1413" s="1" t="s">
        <v>135</v>
      </c>
      <c r="D1413" s="1" t="s">
        <v>1125</v>
      </c>
      <c r="E1413" s="1" t="s">
        <v>115</v>
      </c>
      <c r="F1413">
        <v>2</v>
      </c>
      <c r="G1413">
        <v>0</v>
      </c>
      <c r="H1413">
        <v>0</v>
      </c>
      <c r="I1413">
        <v>0</v>
      </c>
      <c r="J1413">
        <v>7</v>
      </c>
      <c r="BI1413" s="3">
        <v>5</v>
      </c>
      <c r="BJ1413" s="3" t="str">
        <f t="array" ref="BJ1413">IF(C1413="yes",VLOOKUP(BI1413&amp;D1413,CHOOSE({1,2},Schedule_2015!$A$2:$A$257&amp;Schedule_2015!$B$2:$B$257,Schedule_2015!$C$2:$C$257),2,0),VLOOKUP(BI1413&amp;D1413,CHOOSE({1,2},Schedule_2015!$A$2:$A$257&amp;Schedule_2015!$C$2:$C$257,Schedule_2015!$B$2:$B$257),2,0))</f>
        <v>DET</v>
      </c>
      <c r="BK1413" s="3">
        <f>VLOOKUP(BJ1413,Def!$A$2:$Z$34,23,0)</f>
        <v>126.4</v>
      </c>
      <c r="BL1413" s="3">
        <f>VLOOKUP(BJ1413,Def!$A$2:$Z$34,16,0)</f>
        <v>249</v>
      </c>
      <c r="BM1413" s="3">
        <f>VLOOKUP(BJ1413,Def!$A$2:$Z$34,17,0)</f>
        <v>9</v>
      </c>
      <c r="BN1413" s="3">
        <f>VLOOKUP(BJ1413,Def!$A$2:$Z$34,24,0)</f>
        <v>8</v>
      </c>
      <c r="BO1413" s="1">
        <f t="shared" ca="1" si="330"/>
        <v>0</v>
      </c>
      <c r="BP1413" s="1">
        <f t="shared" ca="1" si="331"/>
        <v>0</v>
      </c>
      <c r="BQ1413" s="1">
        <f t="shared" ca="1" si="332"/>
        <v>0</v>
      </c>
      <c r="BR1413" s="1">
        <f t="shared" ca="1" si="333"/>
        <v>0</v>
      </c>
      <c r="BS1413" s="1">
        <f t="shared" ca="1" si="334"/>
        <v>0</v>
      </c>
      <c r="BT1413" s="1">
        <f t="shared" ca="1" si="335"/>
        <v>0</v>
      </c>
      <c r="BU1413" s="1">
        <f t="shared" ca="1" si="336"/>
        <v>0</v>
      </c>
      <c r="BV1413" s="1">
        <f t="shared" ca="1" si="337"/>
        <v>0</v>
      </c>
      <c r="BW1413" s="1">
        <f t="shared" ca="1" si="338"/>
        <v>0</v>
      </c>
      <c r="BX1413" s="1">
        <f t="shared" ca="1" si="339"/>
        <v>0</v>
      </c>
      <c r="BY1413" s="1">
        <f t="shared" ca="1" si="340"/>
        <v>0</v>
      </c>
      <c r="BZ1413" s="1">
        <f t="shared" ca="1" si="341"/>
        <v>0</v>
      </c>
      <c r="CA1413" s="1">
        <f t="shared" ca="1" si="342"/>
        <v>0</v>
      </c>
      <c r="CB1413" s="1">
        <f t="shared" ca="1" si="343"/>
        <v>0</v>
      </c>
      <c r="CC1413" s="1">
        <f t="shared" ca="1" si="344"/>
        <v>0</v>
      </c>
    </row>
    <row r="1414" spans="1:81" hidden="1" x14ac:dyDescent="0.25">
      <c r="A1414" s="1" t="s">
        <v>1159</v>
      </c>
      <c r="B1414" s="1" t="s">
        <v>1160</v>
      </c>
      <c r="C1414" s="1" t="s">
        <v>135</v>
      </c>
      <c r="D1414" s="1" t="s">
        <v>1125</v>
      </c>
      <c r="E1414" s="1" t="s">
        <v>105</v>
      </c>
      <c r="F1414">
        <v>0</v>
      </c>
      <c r="G1414">
        <v>0</v>
      </c>
      <c r="H1414">
        <v>0</v>
      </c>
      <c r="I1414">
        <v>0</v>
      </c>
      <c r="J1414">
        <v>1</v>
      </c>
      <c r="BI1414" s="3">
        <v>5</v>
      </c>
      <c r="BJ1414" s="3" t="str">
        <f t="array" ref="BJ1414">IF(C1414="yes",VLOOKUP(BI1414&amp;D1414,CHOOSE({1,2},Schedule_2015!$A$2:$A$257&amp;Schedule_2015!$B$2:$B$257,Schedule_2015!$C$2:$C$257),2,0),VLOOKUP(BI1414&amp;D1414,CHOOSE({1,2},Schedule_2015!$A$2:$A$257&amp;Schedule_2015!$C$2:$C$257,Schedule_2015!$B$2:$B$257),2,0))</f>
        <v>DET</v>
      </c>
      <c r="BK1414" s="3">
        <f>VLOOKUP(BJ1414,Def!$A$2:$Z$34,23,0)</f>
        <v>126.4</v>
      </c>
      <c r="BL1414" s="3">
        <f>VLOOKUP(BJ1414,Def!$A$2:$Z$34,16,0)</f>
        <v>249</v>
      </c>
      <c r="BM1414" s="3">
        <f>VLOOKUP(BJ1414,Def!$A$2:$Z$34,17,0)</f>
        <v>9</v>
      </c>
      <c r="BN1414" s="3">
        <f>VLOOKUP(BJ1414,Def!$A$2:$Z$34,24,0)</f>
        <v>8</v>
      </c>
      <c r="BO1414" s="1">
        <f t="shared" ca="1" si="330"/>
        <v>0</v>
      </c>
      <c r="BP1414" s="1">
        <f t="shared" ca="1" si="331"/>
        <v>0</v>
      </c>
      <c r="BQ1414" s="1">
        <f t="shared" ca="1" si="332"/>
        <v>0</v>
      </c>
      <c r="BR1414" s="1">
        <f t="shared" ca="1" si="333"/>
        <v>0</v>
      </c>
      <c r="BS1414" s="1">
        <f t="shared" ca="1" si="334"/>
        <v>0</v>
      </c>
      <c r="BT1414" s="1">
        <f t="shared" ca="1" si="335"/>
        <v>0</v>
      </c>
      <c r="BU1414" s="1">
        <f t="shared" ca="1" si="336"/>
        <v>0</v>
      </c>
      <c r="BV1414" s="1">
        <f t="shared" ca="1" si="337"/>
        <v>0</v>
      </c>
      <c r="BW1414" s="1">
        <f t="shared" ca="1" si="338"/>
        <v>0</v>
      </c>
      <c r="BX1414" s="1">
        <f t="shared" ca="1" si="339"/>
        <v>0</v>
      </c>
      <c r="BY1414" s="1">
        <f t="shared" ca="1" si="340"/>
        <v>0</v>
      </c>
      <c r="BZ1414" s="1">
        <f t="shared" ca="1" si="341"/>
        <v>0</v>
      </c>
      <c r="CA1414" s="1">
        <f t="shared" ca="1" si="342"/>
        <v>0</v>
      </c>
      <c r="CB1414" s="1">
        <f t="shared" ca="1" si="343"/>
        <v>0</v>
      </c>
      <c r="CC1414" s="1">
        <f t="shared" ca="1" si="344"/>
        <v>0</v>
      </c>
    </row>
    <row r="1415" spans="1:81" hidden="1" x14ac:dyDescent="0.25">
      <c r="A1415" s="1" t="s">
        <v>1161</v>
      </c>
      <c r="B1415" s="1" t="s">
        <v>1162</v>
      </c>
      <c r="C1415" s="1" t="s">
        <v>135</v>
      </c>
      <c r="D1415" s="1" t="s">
        <v>1125</v>
      </c>
      <c r="E1415" s="1" t="s">
        <v>165</v>
      </c>
      <c r="F1415">
        <v>2</v>
      </c>
      <c r="G1415">
        <v>0</v>
      </c>
      <c r="H1415">
        <v>0</v>
      </c>
      <c r="I1415">
        <v>0</v>
      </c>
      <c r="J1415">
        <v>9</v>
      </c>
      <c r="BI1415" s="3">
        <v>5</v>
      </c>
      <c r="BJ1415" s="3" t="str">
        <f t="array" ref="BJ1415">IF(C1415="yes",VLOOKUP(BI1415&amp;D1415,CHOOSE({1,2},Schedule_2015!$A$2:$A$257&amp;Schedule_2015!$B$2:$B$257,Schedule_2015!$C$2:$C$257),2,0),VLOOKUP(BI1415&amp;D1415,CHOOSE({1,2},Schedule_2015!$A$2:$A$257&amp;Schedule_2015!$C$2:$C$257,Schedule_2015!$B$2:$B$257),2,0))</f>
        <v>DET</v>
      </c>
      <c r="BK1415" s="3">
        <f>VLOOKUP(BJ1415,Def!$A$2:$Z$34,23,0)</f>
        <v>126.4</v>
      </c>
      <c r="BL1415" s="3">
        <f>VLOOKUP(BJ1415,Def!$A$2:$Z$34,16,0)</f>
        <v>249</v>
      </c>
      <c r="BM1415" s="3">
        <f>VLOOKUP(BJ1415,Def!$A$2:$Z$34,17,0)</f>
        <v>9</v>
      </c>
      <c r="BN1415" s="3">
        <f>VLOOKUP(BJ1415,Def!$A$2:$Z$34,24,0)</f>
        <v>8</v>
      </c>
      <c r="BO1415" s="1">
        <f t="shared" ca="1" si="330"/>
        <v>0</v>
      </c>
      <c r="BP1415" s="1">
        <f t="shared" ca="1" si="331"/>
        <v>0</v>
      </c>
      <c r="BQ1415" s="1">
        <f t="shared" ca="1" si="332"/>
        <v>0</v>
      </c>
      <c r="BR1415" s="1">
        <f t="shared" ca="1" si="333"/>
        <v>0</v>
      </c>
      <c r="BS1415" s="1">
        <f t="shared" ca="1" si="334"/>
        <v>0</v>
      </c>
      <c r="BT1415" s="1">
        <f t="shared" ca="1" si="335"/>
        <v>0</v>
      </c>
      <c r="BU1415" s="1">
        <f t="shared" ca="1" si="336"/>
        <v>0</v>
      </c>
      <c r="BV1415" s="1">
        <f t="shared" ca="1" si="337"/>
        <v>0</v>
      </c>
      <c r="BW1415" s="1">
        <f t="shared" ca="1" si="338"/>
        <v>0</v>
      </c>
      <c r="BX1415" s="1">
        <f t="shared" ca="1" si="339"/>
        <v>0</v>
      </c>
      <c r="BY1415" s="1">
        <f t="shared" ca="1" si="340"/>
        <v>0</v>
      </c>
      <c r="BZ1415" s="1">
        <f t="shared" ca="1" si="341"/>
        <v>0</v>
      </c>
      <c r="CA1415" s="1">
        <f t="shared" ca="1" si="342"/>
        <v>0</v>
      </c>
      <c r="CB1415" s="1">
        <f t="shared" ca="1" si="343"/>
        <v>0</v>
      </c>
      <c r="CC1415" s="1">
        <f t="shared" ca="1" si="344"/>
        <v>0</v>
      </c>
    </row>
    <row r="1416" spans="1:81" hidden="1" x14ac:dyDescent="0.25">
      <c r="A1416" s="1" t="s">
        <v>1163</v>
      </c>
      <c r="B1416" s="1" t="s">
        <v>1164</v>
      </c>
      <c r="C1416" s="1" t="s">
        <v>135</v>
      </c>
      <c r="D1416" s="1" t="s">
        <v>1125</v>
      </c>
      <c r="E1416" s="1" t="s">
        <v>165</v>
      </c>
      <c r="F1416">
        <v>4</v>
      </c>
      <c r="G1416">
        <v>2</v>
      </c>
      <c r="H1416">
        <v>0</v>
      </c>
      <c r="I1416">
        <v>0</v>
      </c>
      <c r="J1416">
        <v>7</v>
      </c>
      <c r="BI1416" s="3">
        <v>5</v>
      </c>
      <c r="BJ1416" s="3" t="str">
        <f t="array" ref="BJ1416">IF(C1416="yes",VLOOKUP(BI1416&amp;D1416,CHOOSE({1,2},Schedule_2015!$A$2:$A$257&amp;Schedule_2015!$B$2:$B$257,Schedule_2015!$C$2:$C$257),2,0),VLOOKUP(BI1416&amp;D1416,CHOOSE({1,2},Schedule_2015!$A$2:$A$257&amp;Schedule_2015!$C$2:$C$257,Schedule_2015!$B$2:$B$257),2,0))</f>
        <v>DET</v>
      </c>
      <c r="BK1416" s="3">
        <f>VLOOKUP(BJ1416,Def!$A$2:$Z$34,23,0)</f>
        <v>126.4</v>
      </c>
      <c r="BL1416" s="3">
        <f>VLOOKUP(BJ1416,Def!$A$2:$Z$34,16,0)</f>
        <v>249</v>
      </c>
      <c r="BM1416" s="3">
        <f>VLOOKUP(BJ1416,Def!$A$2:$Z$34,17,0)</f>
        <v>9</v>
      </c>
      <c r="BN1416" s="3">
        <f>VLOOKUP(BJ1416,Def!$A$2:$Z$34,24,0)</f>
        <v>8</v>
      </c>
      <c r="BO1416" s="1">
        <f t="shared" ca="1" si="330"/>
        <v>0</v>
      </c>
      <c r="BP1416" s="1">
        <f t="shared" ca="1" si="331"/>
        <v>0</v>
      </c>
      <c r="BQ1416" s="1">
        <f t="shared" ca="1" si="332"/>
        <v>0</v>
      </c>
      <c r="BR1416" s="1">
        <f t="shared" ca="1" si="333"/>
        <v>0</v>
      </c>
      <c r="BS1416" s="1">
        <f t="shared" ca="1" si="334"/>
        <v>0</v>
      </c>
      <c r="BT1416" s="1">
        <f t="shared" ca="1" si="335"/>
        <v>0</v>
      </c>
      <c r="BU1416" s="1">
        <f t="shared" ca="1" si="336"/>
        <v>0</v>
      </c>
      <c r="BV1416" s="1">
        <f t="shared" ca="1" si="337"/>
        <v>0</v>
      </c>
      <c r="BW1416" s="1">
        <f t="shared" ca="1" si="338"/>
        <v>0</v>
      </c>
      <c r="BX1416" s="1">
        <f t="shared" ca="1" si="339"/>
        <v>0</v>
      </c>
      <c r="BY1416" s="1">
        <f t="shared" ca="1" si="340"/>
        <v>0</v>
      </c>
      <c r="BZ1416" s="1">
        <f t="shared" ca="1" si="341"/>
        <v>0</v>
      </c>
      <c r="CA1416" s="1">
        <f t="shared" ca="1" si="342"/>
        <v>0</v>
      </c>
      <c r="CB1416" s="1">
        <f t="shared" ca="1" si="343"/>
        <v>0</v>
      </c>
      <c r="CC1416" s="1">
        <f t="shared" ca="1" si="344"/>
        <v>0</v>
      </c>
    </row>
    <row r="1417" spans="1:81" hidden="1" x14ac:dyDescent="0.25">
      <c r="A1417" s="1" t="s">
        <v>1165</v>
      </c>
      <c r="B1417" s="1" t="s">
        <v>1166</v>
      </c>
      <c r="C1417" s="1" t="s">
        <v>135</v>
      </c>
      <c r="D1417" s="1" t="s">
        <v>1125</v>
      </c>
      <c r="E1417" s="1" t="s">
        <v>94</v>
      </c>
      <c r="F1417">
        <v>0</v>
      </c>
      <c r="G1417">
        <v>0</v>
      </c>
      <c r="H1417">
        <v>0</v>
      </c>
      <c r="I1417">
        <v>0</v>
      </c>
      <c r="J1417">
        <v>2</v>
      </c>
      <c r="BI1417" s="3">
        <v>5</v>
      </c>
      <c r="BJ1417" s="3" t="str">
        <f t="array" ref="BJ1417">IF(C1417="yes",VLOOKUP(BI1417&amp;D1417,CHOOSE({1,2},Schedule_2015!$A$2:$A$257&amp;Schedule_2015!$B$2:$B$257,Schedule_2015!$C$2:$C$257),2,0),VLOOKUP(BI1417&amp;D1417,CHOOSE({1,2},Schedule_2015!$A$2:$A$257&amp;Schedule_2015!$C$2:$C$257,Schedule_2015!$B$2:$B$257),2,0))</f>
        <v>DET</v>
      </c>
      <c r="BK1417" s="3">
        <f>VLOOKUP(BJ1417,Def!$A$2:$Z$34,23,0)</f>
        <v>126.4</v>
      </c>
      <c r="BL1417" s="3">
        <f>VLOOKUP(BJ1417,Def!$A$2:$Z$34,16,0)</f>
        <v>249</v>
      </c>
      <c r="BM1417" s="3">
        <f>VLOOKUP(BJ1417,Def!$A$2:$Z$34,17,0)</f>
        <v>9</v>
      </c>
      <c r="BN1417" s="3">
        <f>VLOOKUP(BJ1417,Def!$A$2:$Z$34,24,0)</f>
        <v>8</v>
      </c>
      <c r="BO1417" s="1">
        <f t="shared" ca="1" si="330"/>
        <v>0</v>
      </c>
      <c r="BP1417" s="1">
        <f t="shared" ca="1" si="331"/>
        <v>0</v>
      </c>
      <c r="BQ1417" s="1">
        <f t="shared" ca="1" si="332"/>
        <v>0</v>
      </c>
      <c r="BR1417" s="1">
        <f t="shared" ca="1" si="333"/>
        <v>0</v>
      </c>
      <c r="BS1417" s="1">
        <f t="shared" ca="1" si="334"/>
        <v>0</v>
      </c>
      <c r="BT1417" s="1">
        <f t="shared" ca="1" si="335"/>
        <v>0</v>
      </c>
      <c r="BU1417" s="1">
        <f t="shared" ca="1" si="336"/>
        <v>0</v>
      </c>
      <c r="BV1417" s="1">
        <f t="shared" ca="1" si="337"/>
        <v>0</v>
      </c>
      <c r="BW1417" s="1">
        <f t="shared" ca="1" si="338"/>
        <v>0</v>
      </c>
      <c r="BX1417" s="1">
        <f t="shared" ca="1" si="339"/>
        <v>0</v>
      </c>
      <c r="BY1417" s="1">
        <f t="shared" ca="1" si="340"/>
        <v>0</v>
      </c>
      <c r="BZ1417" s="1">
        <f t="shared" ca="1" si="341"/>
        <v>0</v>
      </c>
      <c r="CA1417" s="1">
        <f t="shared" ca="1" si="342"/>
        <v>0</v>
      </c>
      <c r="CB1417" s="1">
        <f t="shared" ca="1" si="343"/>
        <v>0</v>
      </c>
      <c r="CC1417" s="1">
        <f t="shared" ca="1" si="344"/>
        <v>0</v>
      </c>
    </row>
    <row r="1418" spans="1:81" hidden="1" x14ac:dyDescent="0.25">
      <c r="A1418" s="1" t="s">
        <v>1167</v>
      </c>
      <c r="B1418" s="1" t="s">
        <v>1168</v>
      </c>
      <c r="C1418" s="1" t="s">
        <v>135</v>
      </c>
      <c r="D1418" s="1" t="s">
        <v>1125</v>
      </c>
      <c r="E1418" s="1" t="s">
        <v>176</v>
      </c>
      <c r="F1418">
        <v>0</v>
      </c>
      <c r="G1418">
        <v>0</v>
      </c>
      <c r="H1418">
        <v>0</v>
      </c>
      <c r="I1418">
        <v>0</v>
      </c>
      <c r="J1418">
        <v>1</v>
      </c>
      <c r="BI1418" s="3">
        <v>5</v>
      </c>
      <c r="BJ1418" s="3" t="str">
        <f t="array" ref="BJ1418">IF(C1418="yes",VLOOKUP(BI1418&amp;D1418,CHOOSE({1,2},Schedule_2015!$A$2:$A$257&amp;Schedule_2015!$B$2:$B$257,Schedule_2015!$C$2:$C$257),2,0),VLOOKUP(BI1418&amp;D1418,CHOOSE({1,2},Schedule_2015!$A$2:$A$257&amp;Schedule_2015!$C$2:$C$257,Schedule_2015!$B$2:$B$257),2,0))</f>
        <v>DET</v>
      </c>
      <c r="BK1418" s="3">
        <f>VLOOKUP(BJ1418,Def!$A$2:$Z$34,23,0)</f>
        <v>126.4</v>
      </c>
      <c r="BL1418" s="3">
        <f>VLOOKUP(BJ1418,Def!$A$2:$Z$34,16,0)</f>
        <v>249</v>
      </c>
      <c r="BM1418" s="3">
        <f>VLOOKUP(BJ1418,Def!$A$2:$Z$34,17,0)</f>
        <v>9</v>
      </c>
      <c r="BN1418" s="3">
        <f>VLOOKUP(BJ1418,Def!$A$2:$Z$34,24,0)</f>
        <v>8</v>
      </c>
      <c r="BO1418" s="1">
        <f t="shared" ca="1" si="330"/>
        <v>0</v>
      </c>
      <c r="BP1418" s="1">
        <f t="shared" ca="1" si="331"/>
        <v>0</v>
      </c>
      <c r="BQ1418" s="1">
        <f t="shared" ca="1" si="332"/>
        <v>0</v>
      </c>
      <c r="BR1418" s="1">
        <f t="shared" ca="1" si="333"/>
        <v>0</v>
      </c>
      <c r="BS1418" s="1">
        <f t="shared" ca="1" si="334"/>
        <v>0</v>
      </c>
      <c r="BT1418" s="1">
        <f t="shared" ca="1" si="335"/>
        <v>0</v>
      </c>
      <c r="BU1418" s="1">
        <f t="shared" ca="1" si="336"/>
        <v>0</v>
      </c>
      <c r="BV1418" s="1">
        <f t="shared" ca="1" si="337"/>
        <v>0</v>
      </c>
      <c r="BW1418" s="1">
        <f t="shared" ca="1" si="338"/>
        <v>0</v>
      </c>
      <c r="BX1418" s="1">
        <f t="shared" ca="1" si="339"/>
        <v>0</v>
      </c>
      <c r="BY1418" s="1">
        <f t="shared" ca="1" si="340"/>
        <v>0</v>
      </c>
      <c r="BZ1418" s="1">
        <f t="shared" ca="1" si="341"/>
        <v>0</v>
      </c>
      <c r="CA1418" s="1">
        <f t="shared" ca="1" si="342"/>
        <v>0</v>
      </c>
      <c r="CB1418" s="1">
        <f t="shared" ca="1" si="343"/>
        <v>0</v>
      </c>
      <c r="CC1418" s="1">
        <f t="shared" ca="1" si="344"/>
        <v>0</v>
      </c>
    </row>
    <row r="1419" spans="1:81" hidden="1" x14ac:dyDescent="0.25">
      <c r="A1419" s="1" t="s">
        <v>1169</v>
      </c>
      <c r="B1419" s="1" t="s">
        <v>1170</v>
      </c>
      <c r="C1419" s="1" t="s">
        <v>135</v>
      </c>
      <c r="D1419" s="1" t="s">
        <v>1125</v>
      </c>
      <c r="E1419" s="1" t="s">
        <v>118</v>
      </c>
      <c r="F1419">
        <v>1</v>
      </c>
      <c r="G1419">
        <v>0</v>
      </c>
      <c r="H1419">
        <v>0</v>
      </c>
      <c r="I1419">
        <v>0</v>
      </c>
      <c r="J1419">
        <v>5</v>
      </c>
      <c r="BI1419" s="3">
        <v>5</v>
      </c>
      <c r="BJ1419" s="3" t="str">
        <f t="array" ref="BJ1419">IF(C1419="yes",VLOOKUP(BI1419&amp;D1419,CHOOSE({1,2},Schedule_2015!$A$2:$A$257&amp;Schedule_2015!$B$2:$B$257,Schedule_2015!$C$2:$C$257),2,0),VLOOKUP(BI1419&amp;D1419,CHOOSE({1,2},Schedule_2015!$A$2:$A$257&amp;Schedule_2015!$C$2:$C$257,Schedule_2015!$B$2:$B$257),2,0))</f>
        <v>DET</v>
      </c>
      <c r="BK1419" s="3">
        <f>VLOOKUP(BJ1419,Def!$A$2:$Z$34,23,0)</f>
        <v>126.4</v>
      </c>
      <c r="BL1419" s="3">
        <f>VLOOKUP(BJ1419,Def!$A$2:$Z$34,16,0)</f>
        <v>249</v>
      </c>
      <c r="BM1419" s="3">
        <f>VLOOKUP(BJ1419,Def!$A$2:$Z$34,17,0)</f>
        <v>9</v>
      </c>
      <c r="BN1419" s="3">
        <f>VLOOKUP(BJ1419,Def!$A$2:$Z$34,24,0)</f>
        <v>8</v>
      </c>
      <c r="BO1419" s="1">
        <f t="shared" ca="1" si="330"/>
        <v>0</v>
      </c>
      <c r="BP1419" s="1">
        <f t="shared" ca="1" si="331"/>
        <v>0</v>
      </c>
      <c r="BQ1419" s="1">
        <f t="shared" ca="1" si="332"/>
        <v>0</v>
      </c>
      <c r="BR1419" s="1">
        <f t="shared" ca="1" si="333"/>
        <v>0</v>
      </c>
      <c r="BS1419" s="1">
        <f t="shared" ca="1" si="334"/>
        <v>0</v>
      </c>
      <c r="BT1419" s="1">
        <f t="shared" ca="1" si="335"/>
        <v>0</v>
      </c>
      <c r="BU1419" s="1">
        <f t="shared" ca="1" si="336"/>
        <v>0</v>
      </c>
      <c r="BV1419" s="1">
        <f t="shared" ca="1" si="337"/>
        <v>0</v>
      </c>
      <c r="BW1419" s="1">
        <f t="shared" ca="1" si="338"/>
        <v>0</v>
      </c>
      <c r="BX1419" s="1">
        <f t="shared" ca="1" si="339"/>
        <v>0</v>
      </c>
      <c r="BY1419" s="1">
        <f t="shared" ca="1" si="340"/>
        <v>0</v>
      </c>
      <c r="BZ1419" s="1">
        <f t="shared" ca="1" si="341"/>
        <v>0</v>
      </c>
      <c r="CA1419" s="1">
        <f t="shared" ca="1" si="342"/>
        <v>0</v>
      </c>
      <c r="CB1419" s="1">
        <f t="shared" ca="1" si="343"/>
        <v>0</v>
      </c>
      <c r="CC1419" s="1">
        <f t="shared" ca="1" si="344"/>
        <v>0</v>
      </c>
    </row>
    <row r="1420" spans="1:81" hidden="1" x14ac:dyDescent="0.25">
      <c r="A1420" s="1" t="s">
        <v>1171</v>
      </c>
      <c r="B1420" s="1" t="s">
        <v>1172</v>
      </c>
      <c r="C1420" s="1" t="s">
        <v>135</v>
      </c>
      <c r="D1420" s="1" t="s">
        <v>1125</v>
      </c>
      <c r="E1420" s="1" t="s">
        <v>105</v>
      </c>
      <c r="F1420">
        <v>1</v>
      </c>
      <c r="G1420">
        <v>0</v>
      </c>
      <c r="H1420">
        <v>0</v>
      </c>
      <c r="I1420">
        <v>0</v>
      </c>
      <c r="J1420">
        <v>2</v>
      </c>
      <c r="BI1420" s="3">
        <v>5</v>
      </c>
      <c r="BJ1420" s="3" t="str">
        <f t="array" ref="BJ1420">IF(C1420="yes",VLOOKUP(BI1420&amp;D1420,CHOOSE({1,2},Schedule_2015!$A$2:$A$257&amp;Schedule_2015!$B$2:$B$257,Schedule_2015!$C$2:$C$257),2,0),VLOOKUP(BI1420&amp;D1420,CHOOSE({1,2},Schedule_2015!$A$2:$A$257&amp;Schedule_2015!$C$2:$C$257,Schedule_2015!$B$2:$B$257),2,0))</f>
        <v>DET</v>
      </c>
      <c r="BK1420" s="3">
        <f>VLOOKUP(BJ1420,Def!$A$2:$Z$34,23,0)</f>
        <v>126.4</v>
      </c>
      <c r="BL1420" s="3">
        <f>VLOOKUP(BJ1420,Def!$A$2:$Z$34,16,0)</f>
        <v>249</v>
      </c>
      <c r="BM1420" s="3">
        <f>VLOOKUP(BJ1420,Def!$A$2:$Z$34,17,0)</f>
        <v>9</v>
      </c>
      <c r="BN1420" s="3">
        <f>VLOOKUP(BJ1420,Def!$A$2:$Z$34,24,0)</f>
        <v>8</v>
      </c>
      <c r="BO1420" s="1">
        <f t="shared" ca="1" si="330"/>
        <v>0</v>
      </c>
      <c r="BP1420" s="1">
        <f t="shared" ca="1" si="331"/>
        <v>0</v>
      </c>
      <c r="BQ1420" s="1">
        <f t="shared" ca="1" si="332"/>
        <v>0</v>
      </c>
      <c r="BR1420" s="1">
        <f t="shared" ca="1" si="333"/>
        <v>0</v>
      </c>
      <c r="BS1420" s="1">
        <f t="shared" ca="1" si="334"/>
        <v>0</v>
      </c>
      <c r="BT1420" s="1">
        <f t="shared" ca="1" si="335"/>
        <v>0</v>
      </c>
      <c r="BU1420" s="1">
        <f t="shared" ca="1" si="336"/>
        <v>0</v>
      </c>
      <c r="BV1420" s="1">
        <f t="shared" ca="1" si="337"/>
        <v>0</v>
      </c>
      <c r="BW1420" s="1">
        <f t="shared" ca="1" si="338"/>
        <v>0</v>
      </c>
      <c r="BX1420" s="1">
        <f t="shared" ca="1" si="339"/>
        <v>0</v>
      </c>
      <c r="BY1420" s="1">
        <f t="shared" ca="1" si="340"/>
        <v>0</v>
      </c>
      <c r="BZ1420" s="1">
        <f t="shared" ca="1" si="341"/>
        <v>0</v>
      </c>
      <c r="CA1420" s="1">
        <f t="shared" ca="1" si="342"/>
        <v>0</v>
      </c>
      <c r="CB1420" s="1">
        <f t="shared" ca="1" si="343"/>
        <v>0</v>
      </c>
      <c r="CC1420" s="1">
        <f t="shared" ca="1" si="344"/>
        <v>0</v>
      </c>
    </row>
    <row r="1421" spans="1:81" hidden="1" x14ac:dyDescent="0.25">
      <c r="A1421" s="1" t="s">
        <v>1173</v>
      </c>
      <c r="B1421" s="1" t="s">
        <v>1174</v>
      </c>
      <c r="C1421" s="1" t="s">
        <v>135</v>
      </c>
      <c r="D1421" s="1" t="s">
        <v>1125</v>
      </c>
      <c r="E1421" s="1" t="s">
        <v>100</v>
      </c>
      <c r="F1421">
        <v>2</v>
      </c>
      <c r="G1421">
        <v>0</v>
      </c>
      <c r="H1421">
        <v>0</v>
      </c>
      <c r="I1421">
        <v>1</v>
      </c>
      <c r="J1421">
        <v>9</v>
      </c>
      <c r="BI1421" s="3">
        <v>5</v>
      </c>
      <c r="BJ1421" s="3" t="str">
        <f t="array" ref="BJ1421">IF(C1421="yes",VLOOKUP(BI1421&amp;D1421,CHOOSE({1,2},Schedule_2015!$A$2:$A$257&amp;Schedule_2015!$B$2:$B$257,Schedule_2015!$C$2:$C$257),2,0),VLOOKUP(BI1421&amp;D1421,CHOOSE({1,2},Schedule_2015!$A$2:$A$257&amp;Schedule_2015!$C$2:$C$257,Schedule_2015!$B$2:$B$257),2,0))</f>
        <v>DET</v>
      </c>
      <c r="BK1421" s="3">
        <f>VLOOKUP(BJ1421,Def!$A$2:$Z$34,23,0)</f>
        <v>126.4</v>
      </c>
      <c r="BL1421" s="3">
        <f>VLOOKUP(BJ1421,Def!$A$2:$Z$34,16,0)</f>
        <v>249</v>
      </c>
      <c r="BM1421" s="3">
        <f>VLOOKUP(BJ1421,Def!$A$2:$Z$34,17,0)</f>
        <v>9</v>
      </c>
      <c r="BN1421" s="3">
        <f>VLOOKUP(BJ1421,Def!$A$2:$Z$34,24,0)</f>
        <v>8</v>
      </c>
      <c r="BO1421" s="1">
        <f t="shared" ca="1" si="330"/>
        <v>0</v>
      </c>
      <c r="BP1421" s="1">
        <f t="shared" ca="1" si="331"/>
        <v>0</v>
      </c>
      <c r="BQ1421" s="1">
        <f t="shared" ca="1" si="332"/>
        <v>0</v>
      </c>
      <c r="BR1421" s="1">
        <f t="shared" ca="1" si="333"/>
        <v>0</v>
      </c>
      <c r="BS1421" s="1">
        <f t="shared" ca="1" si="334"/>
        <v>0</v>
      </c>
      <c r="BT1421" s="1">
        <f t="shared" ca="1" si="335"/>
        <v>0</v>
      </c>
      <c r="BU1421" s="1">
        <f t="shared" ca="1" si="336"/>
        <v>0</v>
      </c>
      <c r="BV1421" s="1">
        <f t="shared" ca="1" si="337"/>
        <v>0</v>
      </c>
      <c r="BW1421" s="1">
        <f t="shared" ca="1" si="338"/>
        <v>0</v>
      </c>
      <c r="BX1421" s="1">
        <f t="shared" ca="1" si="339"/>
        <v>0</v>
      </c>
      <c r="BY1421" s="1">
        <f t="shared" ca="1" si="340"/>
        <v>0</v>
      </c>
      <c r="BZ1421" s="1">
        <f t="shared" ca="1" si="341"/>
        <v>0</v>
      </c>
      <c r="CA1421" s="1">
        <f t="shared" ca="1" si="342"/>
        <v>0</v>
      </c>
      <c r="CB1421" s="1">
        <f t="shared" ca="1" si="343"/>
        <v>0</v>
      </c>
      <c r="CC1421" s="1">
        <f t="shared" ca="1" si="344"/>
        <v>0</v>
      </c>
    </row>
    <row r="1422" spans="1:81" hidden="1" x14ac:dyDescent="0.25">
      <c r="A1422" s="1" t="s">
        <v>1175</v>
      </c>
      <c r="B1422" s="1" t="s">
        <v>1176</v>
      </c>
      <c r="C1422" s="1" t="s">
        <v>135</v>
      </c>
      <c r="D1422" s="1" t="s">
        <v>1125</v>
      </c>
      <c r="E1422" s="1" t="s">
        <v>94</v>
      </c>
      <c r="F1422">
        <v>0</v>
      </c>
      <c r="G1422">
        <v>0</v>
      </c>
      <c r="H1422">
        <v>1</v>
      </c>
      <c r="I1422">
        <v>0</v>
      </c>
      <c r="J1422">
        <v>0</v>
      </c>
      <c r="BI1422" s="3">
        <v>5</v>
      </c>
      <c r="BJ1422" s="3" t="str">
        <f t="array" ref="BJ1422">IF(C1422="yes",VLOOKUP(BI1422&amp;D1422,CHOOSE({1,2},Schedule_2015!$A$2:$A$257&amp;Schedule_2015!$B$2:$B$257,Schedule_2015!$C$2:$C$257),2,0),VLOOKUP(BI1422&amp;D1422,CHOOSE({1,2},Schedule_2015!$A$2:$A$257&amp;Schedule_2015!$C$2:$C$257,Schedule_2015!$B$2:$B$257),2,0))</f>
        <v>DET</v>
      </c>
      <c r="BK1422" s="3">
        <f>VLOOKUP(BJ1422,Def!$A$2:$Z$34,23,0)</f>
        <v>126.4</v>
      </c>
      <c r="BL1422" s="3">
        <f>VLOOKUP(BJ1422,Def!$A$2:$Z$34,16,0)</f>
        <v>249</v>
      </c>
      <c r="BM1422" s="3">
        <f>VLOOKUP(BJ1422,Def!$A$2:$Z$34,17,0)</f>
        <v>9</v>
      </c>
      <c r="BN1422" s="3">
        <f>VLOOKUP(BJ1422,Def!$A$2:$Z$34,24,0)</f>
        <v>8</v>
      </c>
      <c r="BO1422" s="1">
        <f t="shared" ca="1" si="330"/>
        <v>0</v>
      </c>
      <c r="BP1422" s="1">
        <f t="shared" ca="1" si="331"/>
        <v>0</v>
      </c>
      <c r="BQ1422" s="1">
        <f t="shared" ca="1" si="332"/>
        <v>0</v>
      </c>
      <c r="BR1422" s="1">
        <f t="shared" ca="1" si="333"/>
        <v>0</v>
      </c>
      <c r="BS1422" s="1">
        <f t="shared" ca="1" si="334"/>
        <v>0</v>
      </c>
      <c r="BT1422" s="1">
        <f t="shared" ca="1" si="335"/>
        <v>0</v>
      </c>
      <c r="BU1422" s="1">
        <f t="shared" ca="1" si="336"/>
        <v>0</v>
      </c>
      <c r="BV1422" s="1">
        <f t="shared" ca="1" si="337"/>
        <v>0</v>
      </c>
      <c r="BW1422" s="1">
        <f t="shared" ca="1" si="338"/>
        <v>0</v>
      </c>
      <c r="BX1422" s="1">
        <f t="shared" ca="1" si="339"/>
        <v>0</v>
      </c>
      <c r="BY1422" s="1">
        <f t="shared" ca="1" si="340"/>
        <v>0</v>
      </c>
      <c r="BZ1422" s="1">
        <f t="shared" ca="1" si="341"/>
        <v>0</v>
      </c>
      <c r="CA1422" s="1">
        <f t="shared" ca="1" si="342"/>
        <v>0</v>
      </c>
      <c r="CB1422" s="1">
        <f t="shared" ca="1" si="343"/>
        <v>0</v>
      </c>
      <c r="CC1422" s="1">
        <f t="shared" ca="1" si="344"/>
        <v>0</v>
      </c>
    </row>
    <row r="1423" spans="1:81" hidden="1" x14ac:dyDescent="0.25">
      <c r="A1423" s="1" t="s">
        <v>502</v>
      </c>
      <c r="B1423" s="1" t="s">
        <v>503</v>
      </c>
      <c r="C1423" s="1" t="s">
        <v>62</v>
      </c>
      <c r="D1423" s="1" t="s">
        <v>482</v>
      </c>
      <c r="E1423" s="1" t="s">
        <v>88</v>
      </c>
      <c r="P1423">
        <v>2</v>
      </c>
      <c r="Q1423">
        <v>2</v>
      </c>
      <c r="R1423">
        <v>52</v>
      </c>
      <c r="S1423">
        <v>6</v>
      </c>
      <c r="T1423">
        <v>1</v>
      </c>
      <c r="U1423">
        <v>0</v>
      </c>
      <c r="V1423">
        <v>1</v>
      </c>
      <c r="W1423">
        <v>0</v>
      </c>
      <c r="X1423">
        <v>1</v>
      </c>
      <c r="BI1423" s="3">
        <v>4</v>
      </c>
      <c r="BJ1423" s="3" t="str">
        <f t="array" ref="BJ1423">IF(C1423="yes",VLOOKUP(BI1423&amp;D1423,CHOOSE({1,2},Schedule_2015!$A$2:$A$257&amp;Schedule_2015!$B$2:$B$257,Schedule_2015!$C$2:$C$257),2,0),VLOOKUP(BI1423&amp;D1423,CHOOSE({1,2},Schedule_2015!$A$2:$A$257&amp;Schedule_2015!$C$2:$C$257,Schedule_2015!$B$2:$B$257),2,0))</f>
        <v>DET</v>
      </c>
      <c r="BK1423" s="3">
        <f>VLOOKUP(BJ1423,Def!$A$2:$Z$34,23,0)</f>
        <v>126.4</v>
      </c>
      <c r="BL1423" s="3">
        <f>VLOOKUP(BJ1423,Def!$A$2:$Z$34,16,0)</f>
        <v>249</v>
      </c>
      <c r="BM1423" s="3">
        <f>VLOOKUP(BJ1423,Def!$A$2:$Z$34,17,0)</f>
        <v>9</v>
      </c>
      <c r="BN1423" s="3">
        <f>VLOOKUP(BJ1423,Def!$A$2:$Z$34,24,0)</f>
        <v>8</v>
      </c>
      <c r="BO1423" s="1">
        <f t="shared" ca="1" si="330"/>
        <v>0</v>
      </c>
      <c r="BP1423" s="1">
        <f t="shared" ca="1" si="331"/>
        <v>0</v>
      </c>
      <c r="BQ1423" s="1">
        <f t="shared" ca="1" si="332"/>
        <v>0</v>
      </c>
      <c r="BR1423" s="1">
        <f t="shared" ca="1" si="333"/>
        <v>0</v>
      </c>
      <c r="BS1423" s="1">
        <f t="shared" ca="1" si="334"/>
        <v>0</v>
      </c>
      <c r="BT1423" s="1">
        <f t="shared" ca="1" si="335"/>
        <v>0</v>
      </c>
      <c r="BU1423" s="1">
        <f t="shared" ca="1" si="336"/>
        <v>0</v>
      </c>
      <c r="BV1423" s="1">
        <f t="shared" ca="1" si="337"/>
        <v>0</v>
      </c>
      <c r="BW1423" s="1">
        <f t="shared" ca="1" si="338"/>
        <v>0</v>
      </c>
      <c r="BX1423" s="1">
        <f t="shared" ca="1" si="339"/>
        <v>0</v>
      </c>
      <c r="BY1423" s="1">
        <f t="shared" ca="1" si="340"/>
        <v>0</v>
      </c>
      <c r="BZ1423" s="1">
        <f t="shared" ca="1" si="341"/>
        <v>0</v>
      </c>
      <c r="CA1423" s="1">
        <f t="shared" ca="1" si="342"/>
        <v>0</v>
      </c>
      <c r="CB1423" s="1">
        <f t="shared" ca="1" si="343"/>
        <v>0</v>
      </c>
      <c r="CC1423" s="1">
        <f t="shared" ca="1" si="344"/>
        <v>0</v>
      </c>
    </row>
    <row r="1424" spans="1:81" hidden="1" x14ac:dyDescent="0.25">
      <c r="A1424" s="1" t="s">
        <v>504</v>
      </c>
      <c r="B1424" s="1" t="s">
        <v>505</v>
      </c>
      <c r="C1424" s="1" t="s">
        <v>62</v>
      </c>
      <c r="D1424" s="1" t="s">
        <v>482</v>
      </c>
      <c r="E1424" s="1" t="s">
        <v>91</v>
      </c>
      <c r="AK1424">
        <v>41</v>
      </c>
      <c r="AL1424">
        <v>3</v>
      </c>
      <c r="AM1424">
        <v>70</v>
      </c>
      <c r="AN1424">
        <v>4</v>
      </c>
      <c r="AO1424">
        <v>192</v>
      </c>
      <c r="BI1424" s="3">
        <v>4</v>
      </c>
      <c r="BJ1424" s="3" t="str">
        <f t="array" ref="BJ1424">IF(C1424="yes",VLOOKUP(BI1424&amp;D1424,CHOOSE({1,2},Schedule_2015!$A$2:$A$257&amp;Schedule_2015!$B$2:$B$257,Schedule_2015!$C$2:$C$257),2,0),VLOOKUP(BI1424&amp;D1424,CHOOSE({1,2},Schedule_2015!$A$2:$A$257&amp;Schedule_2015!$C$2:$C$257,Schedule_2015!$B$2:$B$257),2,0))</f>
        <v>DET</v>
      </c>
      <c r="BK1424" s="3">
        <f>VLOOKUP(BJ1424,Def!$A$2:$Z$34,23,0)</f>
        <v>126.4</v>
      </c>
      <c r="BL1424" s="3">
        <f>VLOOKUP(BJ1424,Def!$A$2:$Z$34,16,0)</f>
        <v>249</v>
      </c>
      <c r="BM1424" s="3">
        <f>VLOOKUP(BJ1424,Def!$A$2:$Z$34,17,0)</f>
        <v>9</v>
      </c>
      <c r="BN1424" s="3">
        <f>VLOOKUP(BJ1424,Def!$A$2:$Z$34,24,0)</f>
        <v>8</v>
      </c>
      <c r="BO1424" s="1">
        <f t="shared" ca="1" si="330"/>
        <v>0</v>
      </c>
      <c r="BP1424" s="1">
        <f t="shared" ca="1" si="331"/>
        <v>0</v>
      </c>
      <c r="BQ1424" s="1">
        <f t="shared" ca="1" si="332"/>
        <v>0</v>
      </c>
      <c r="BR1424" s="1">
        <f t="shared" ca="1" si="333"/>
        <v>0</v>
      </c>
      <c r="BS1424" s="1">
        <f t="shared" ca="1" si="334"/>
        <v>0</v>
      </c>
      <c r="BT1424" s="1">
        <f t="shared" ca="1" si="335"/>
        <v>0</v>
      </c>
      <c r="BU1424" s="1">
        <f t="shared" ca="1" si="336"/>
        <v>0</v>
      </c>
      <c r="BV1424" s="1">
        <f t="shared" ca="1" si="337"/>
        <v>0</v>
      </c>
      <c r="BW1424" s="1">
        <f t="shared" ca="1" si="338"/>
        <v>0</v>
      </c>
      <c r="BX1424" s="1">
        <f t="shared" ca="1" si="339"/>
        <v>0</v>
      </c>
      <c r="BY1424" s="1">
        <f t="shared" ca="1" si="340"/>
        <v>0</v>
      </c>
      <c r="BZ1424" s="1">
        <f t="shared" ca="1" si="341"/>
        <v>0</v>
      </c>
      <c r="CA1424" s="1">
        <f t="shared" ca="1" si="342"/>
        <v>0</v>
      </c>
      <c r="CB1424" s="1">
        <f t="shared" ca="1" si="343"/>
        <v>0</v>
      </c>
      <c r="CC1424" s="1">
        <f t="shared" ca="1" si="344"/>
        <v>0</v>
      </c>
    </row>
    <row r="1425" spans="1:81" hidden="1" x14ac:dyDescent="0.25">
      <c r="A1425" s="1" t="s">
        <v>2101</v>
      </c>
      <c r="B1425" s="1" t="s">
        <v>2102</v>
      </c>
      <c r="C1425" s="1" t="s">
        <v>62</v>
      </c>
      <c r="D1425" s="1" t="s">
        <v>482</v>
      </c>
      <c r="E1425" s="1" t="s">
        <v>350</v>
      </c>
      <c r="Y1425">
        <v>16</v>
      </c>
      <c r="Z1425">
        <v>16</v>
      </c>
      <c r="AA1425">
        <v>0</v>
      </c>
      <c r="AB1425">
        <v>1</v>
      </c>
      <c r="AC1425">
        <v>0</v>
      </c>
      <c r="BI1425" s="3">
        <v>4</v>
      </c>
      <c r="BJ1425" s="3" t="str">
        <f t="array" ref="BJ1425">IF(C1425="yes",VLOOKUP(BI1425&amp;D1425,CHOOSE({1,2},Schedule_2015!$A$2:$A$257&amp;Schedule_2015!$B$2:$B$257,Schedule_2015!$C$2:$C$257),2,0),VLOOKUP(BI1425&amp;D1425,CHOOSE({1,2},Schedule_2015!$A$2:$A$257&amp;Schedule_2015!$C$2:$C$257,Schedule_2015!$B$2:$B$257),2,0))</f>
        <v>DET</v>
      </c>
      <c r="BK1425" s="3">
        <f>VLOOKUP(BJ1425,Def!$A$2:$Z$34,23,0)</f>
        <v>126.4</v>
      </c>
      <c r="BL1425" s="3">
        <f>VLOOKUP(BJ1425,Def!$A$2:$Z$34,16,0)</f>
        <v>249</v>
      </c>
      <c r="BM1425" s="3">
        <f>VLOOKUP(BJ1425,Def!$A$2:$Z$34,17,0)</f>
        <v>9</v>
      </c>
      <c r="BN1425" s="3">
        <f>VLOOKUP(BJ1425,Def!$A$2:$Z$34,24,0)</f>
        <v>8</v>
      </c>
      <c r="BO1425" s="1">
        <f t="shared" ca="1" si="330"/>
        <v>0</v>
      </c>
      <c r="BP1425" s="1">
        <f t="shared" ca="1" si="331"/>
        <v>0</v>
      </c>
      <c r="BQ1425" s="1">
        <f t="shared" ca="1" si="332"/>
        <v>0</v>
      </c>
      <c r="BR1425" s="1">
        <f t="shared" ca="1" si="333"/>
        <v>0</v>
      </c>
      <c r="BS1425" s="1">
        <f t="shared" ca="1" si="334"/>
        <v>0</v>
      </c>
      <c r="BT1425" s="1">
        <f t="shared" ca="1" si="335"/>
        <v>0</v>
      </c>
      <c r="BU1425" s="1">
        <f t="shared" ca="1" si="336"/>
        <v>0</v>
      </c>
      <c r="BV1425" s="1">
        <f t="shared" ca="1" si="337"/>
        <v>0</v>
      </c>
      <c r="BW1425" s="1">
        <f t="shared" ca="1" si="338"/>
        <v>0</v>
      </c>
      <c r="BX1425" s="1">
        <f t="shared" ca="1" si="339"/>
        <v>0</v>
      </c>
      <c r="BY1425" s="1">
        <f t="shared" ca="1" si="340"/>
        <v>0</v>
      </c>
      <c r="BZ1425" s="1">
        <f t="shared" ca="1" si="341"/>
        <v>0</v>
      </c>
      <c r="CA1425" s="1">
        <f t="shared" ca="1" si="342"/>
        <v>0</v>
      </c>
      <c r="CB1425" s="1">
        <f t="shared" ca="1" si="343"/>
        <v>0</v>
      </c>
      <c r="CC1425" s="1">
        <f t="shared" ca="1" si="344"/>
        <v>0</v>
      </c>
    </row>
    <row r="1426" spans="1:81" hidden="1" x14ac:dyDescent="0.25">
      <c r="A1426" s="1" t="s">
        <v>506</v>
      </c>
      <c r="B1426" s="1" t="s">
        <v>507</v>
      </c>
      <c r="C1426" s="1" t="s">
        <v>62</v>
      </c>
      <c r="D1426" s="1" t="s">
        <v>482</v>
      </c>
      <c r="E1426" s="1" t="s">
        <v>94</v>
      </c>
      <c r="F1426">
        <v>0</v>
      </c>
      <c r="G1426">
        <v>0</v>
      </c>
      <c r="H1426">
        <v>0</v>
      </c>
      <c r="I1426">
        <v>0</v>
      </c>
      <c r="J1426">
        <v>1</v>
      </c>
      <c r="BI1426" s="3">
        <v>4</v>
      </c>
      <c r="BJ1426" s="3" t="str">
        <f t="array" ref="BJ1426">IF(C1426="yes",VLOOKUP(BI1426&amp;D1426,CHOOSE({1,2},Schedule_2015!$A$2:$A$257&amp;Schedule_2015!$B$2:$B$257,Schedule_2015!$C$2:$C$257),2,0),VLOOKUP(BI1426&amp;D1426,CHOOSE({1,2},Schedule_2015!$A$2:$A$257&amp;Schedule_2015!$C$2:$C$257,Schedule_2015!$B$2:$B$257),2,0))</f>
        <v>DET</v>
      </c>
      <c r="BK1426" s="3">
        <f>VLOOKUP(BJ1426,Def!$A$2:$Z$34,23,0)</f>
        <v>126.4</v>
      </c>
      <c r="BL1426" s="3">
        <f>VLOOKUP(BJ1426,Def!$A$2:$Z$34,16,0)</f>
        <v>249</v>
      </c>
      <c r="BM1426" s="3">
        <f>VLOOKUP(BJ1426,Def!$A$2:$Z$34,17,0)</f>
        <v>9</v>
      </c>
      <c r="BN1426" s="3">
        <f>VLOOKUP(BJ1426,Def!$A$2:$Z$34,24,0)</f>
        <v>8</v>
      </c>
      <c r="BO1426" s="1">
        <f t="shared" ca="1" si="330"/>
        <v>0</v>
      </c>
      <c r="BP1426" s="1">
        <f t="shared" ca="1" si="331"/>
        <v>0</v>
      </c>
      <c r="BQ1426" s="1">
        <f t="shared" ca="1" si="332"/>
        <v>0</v>
      </c>
      <c r="BR1426" s="1">
        <f t="shared" ca="1" si="333"/>
        <v>0</v>
      </c>
      <c r="BS1426" s="1">
        <f t="shared" ca="1" si="334"/>
        <v>0</v>
      </c>
      <c r="BT1426" s="1">
        <f t="shared" ca="1" si="335"/>
        <v>0</v>
      </c>
      <c r="BU1426" s="1">
        <f t="shared" ca="1" si="336"/>
        <v>0</v>
      </c>
      <c r="BV1426" s="1">
        <f t="shared" ca="1" si="337"/>
        <v>0</v>
      </c>
      <c r="BW1426" s="1">
        <f t="shared" ca="1" si="338"/>
        <v>0</v>
      </c>
      <c r="BX1426" s="1">
        <f t="shared" ca="1" si="339"/>
        <v>0</v>
      </c>
      <c r="BY1426" s="1">
        <f t="shared" ca="1" si="340"/>
        <v>0</v>
      </c>
      <c r="BZ1426" s="1">
        <f t="shared" ca="1" si="341"/>
        <v>0</v>
      </c>
      <c r="CA1426" s="1">
        <f t="shared" ca="1" si="342"/>
        <v>0</v>
      </c>
      <c r="CB1426" s="1">
        <f t="shared" ca="1" si="343"/>
        <v>0</v>
      </c>
      <c r="CC1426" s="1">
        <f t="shared" ca="1" si="344"/>
        <v>0</v>
      </c>
    </row>
    <row r="1427" spans="1:81" hidden="1" x14ac:dyDescent="0.25">
      <c r="A1427" s="1" t="s">
        <v>439</v>
      </c>
      <c r="B1427" s="1" t="s">
        <v>514</v>
      </c>
      <c r="C1427" s="1" t="s">
        <v>62</v>
      </c>
      <c r="D1427" s="1" t="s">
        <v>482</v>
      </c>
      <c r="E1427" s="1" t="s">
        <v>112</v>
      </c>
      <c r="F1427">
        <v>5</v>
      </c>
      <c r="G1427">
        <v>0</v>
      </c>
      <c r="H1427">
        <v>0</v>
      </c>
      <c r="I1427">
        <v>0</v>
      </c>
      <c r="J1427">
        <v>0</v>
      </c>
      <c r="BI1427" s="3">
        <v>4</v>
      </c>
      <c r="BJ1427" s="3" t="str">
        <f t="array" ref="BJ1427">IF(C1427="yes",VLOOKUP(BI1427&amp;D1427,CHOOSE({1,2},Schedule_2015!$A$2:$A$257&amp;Schedule_2015!$B$2:$B$257,Schedule_2015!$C$2:$C$257),2,0),VLOOKUP(BI1427&amp;D1427,CHOOSE({1,2},Schedule_2015!$A$2:$A$257&amp;Schedule_2015!$C$2:$C$257,Schedule_2015!$B$2:$B$257),2,0))</f>
        <v>DET</v>
      </c>
      <c r="BK1427" s="3">
        <f>VLOOKUP(BJ1427,Def!$A$2:$Z$34,23,0)</f>
        <v>126.4</v>
      </c>
      <c r="BL1427" s="3">
        <f>VLOOKUP(BJ1427,Def!$A$2:$Z$34,16,0)</f>
        <v>249</v>
      </c>
      <c r="BM1427" s="3">
        <f>VLOOKUP(BJ1427,Def!$A$2:$Z$34,17,0)</f>
        <v>9</v>
      </c>
      <c r="BN1427" s="3">
        <f>VLOOKUP(BJ1427,Def!$A$2:$Z$34,24,0)</f>
        <v>8</v>
      </c>
      <c r="BO1427" s="1">
        <f t="shared" ca="1" si="330"/>
        <v>0</v>
      </c>
      <c r="BP1427" s="1">
        <f t="shared" ca="1" si="331"/>
        <v>0</v>
      </c>
      <c r="BQ1427" s="1">
        <f t="shared" ca="1" si="332"/>
        <v>0</v>
      </c>
      <c r="BR1427" s="1">
        <f t="shared" ca="1" si="333"/>
        <v>0</v>
      </c>
      <c r="BS1427" s="1">
        <f t="shared" ca="1" si="334"/>
        <v>0</v>
      </c>
      <c r="BT1427" s="1">
        <f t="shared" ca="1" si="335"/>
        <v>0</v>
      </c>
      <c r="BU1427" s="1">
        <f t="shared" ca="1" si="336"/>
        <v>0</v>
      </c>
      <c r="BV1427" s="1">
        <f t="shared" ca="1" si="337"/>
        <v>0</v>
      </c>
      <c r="BW1427" s="1">
        <f t="shared" ca="1" si="338"/>
        <v>0</v>
      </c>
      <c r="BX1427" s="1">
        <f t="shared" ca="1" si="339"/>
        <v>0</v>
      </c>
      <c r="BY1427" s="1">
        <f t="shared" ca="1" si="340"/>
        <v>0</v>
      </c>
      <c r="BZ1427" s="1">
        <f t="shared" ca="1" si="341"/>
        <v>0</v>
      </c>
      <c r="CA1427" s="1">
        <f t="shared" ca="1" si="342"/>
        <v>0</v>
      </c>
      <c r="CB1427" s="1">
        <f t="shared" ca="1" si="343"/>
        <v>0</v>
      </c>
      <c r="CC1427" s="1">
        <f t="shared" ca="1" si="344"/>
        <v>0</v>
      </c>
    </row>
    <row r="1428" spans="1:81" hidden="1" x14ac:dyDescent="0.25">
      <c r="A1428" s="1" t="s">
        <v>510</v>
      </c>
      <c r="B1428" s="1" t="s">
        <v>511</v>
      </c>
      <c r="C1428" s="1" t="s">
        <v>62</v>
      </c>
      <c r="D1428" s="1" t="s">
        <v>482</v>
      </c>
      <c r="E1428" s="1" t="s">
        <v>100</v>
      </c>
      <c r="F1428">
        <v>2</v>
      </c>
      <c r="G1428">
        <v>0</v>
      </c>
      <c r="H1428">
        <v>0</v>
      </c>
      <c r="I1428">
        <v>0</v>
      </c>
      <c r="J1428">
        <v>3</v>
      </c>
      <c r="BI1428" s="3">
        <v>4</v>
      </c>
      <c r="BJ1428" s="3" t="str">
        <f t="array" ref="BJ1428">IF(C1428="yes",VLOOKUP(BI1428&amp;D1428,CHOOSE({1,2},Schedule_2015!$A$2:$A$257&amp;Schedule_2015!$B$2:$B$257,Schedule_2015!$C$2:$C$257),2,0),VLOOKUP(BI1428&amp;D1428,CHOOSE({1,2},Schedule_2015!$A$2:$A$257&amp;Schedule_2015!$C$2:$C$257,Schedule_2015!$B$2:$B$257),2,0))</f>
        <v>DET</v>
      </c>
      <c r="BK1428" s="3">
        <f>VLOOKUP(BJ1428,Def!$A$2:$Z$34,23,0)</f>
        <v>126.4</v>
      </c>
      <c r="BL1428" s="3">
        <f>VLOOKUP(BJ1428,Def!$A$2:$Z$34,16,0)</f>
        <v>249</v>
      </c>
      <c r="BM1428" s="3">
        <f>VLOOKUP(BJ1428,Def!$A$2:$Z$34,17,0)</f>
        <v>9</v>
      </c>
      <c r="BN1428" s="3">
        <f>VLOOKUP(BJ1428,Def!$A$2:$Z$34,24,0)</f>
        <v>8</v>
      </c>
      <c r="BO1428" s="1">
        <f t="shared" ca="1" si="330"/>
        <v>0</v>
      </c>
      <c r="BP1428" s="1">
        <f t="shared" ca="1" si="331"/>
        <v>0</v>
      </c>
      <c r="BQ1428" s="1">
        <f t="shared" ca="1" si="332"/>
        <v>0</v>
      </c>
      <c r="BR1428" s="1">
        <f t="shared" ca="1" si="333"/>
        <v>0</v>
      </c>
      <c r="BS1428" s="1">
        <f t="shared" ca="1" si="334"/>
        <v>0</v>
      </c>
      <c r="BT1428" s="1">
        <f t="shared" ca="1" si="335"/>
        <v>0</v>
      </c>
      <c r="BU1428" s="1">
        <f t="shared" ca="1" si="336"/>
        <v>0</v>
      </c>
      <c r="BV1428" s="1">
        <f t="shared" ca="1" si="337"/>
        <v>0</v>
      </c>
      <c r="BW1428" s="1">
        <f t="shared" ca="1" si="338"/>
        <v>0</v>
      </c>
      <c r="BX1428" s="1">
        <f t="shared" ca="1" si="339"/>
        <v>0</v>
      </c>
      <c r="BY1428" s="1">
        <f t="shared" ca="1" si="340"/>
        <v>0</v>
      </c>
      <c r="BZ1428" s="1">
        <f t="shared" ca="1" si="341"/>
        <v>0</v>
      </c>
      <c r="CA1428" s="1">
        <f t="shared" ca="1" si="342"/>
        <v>0</v>
      </c>
      <c r="CB1428" s="1">
        <f t="shared" ca="1" si="343"/>
        <v>0</v>
      </c>
      <c r="CC1428" s="1">
        <f t="shared" ca="1" si="344"/>
        <v>0</v>
      </c>
    </row>
    <row r="1429" spans="1:81" hidden="1" x14ac:dyDescent="0.25">
      <c r="A1429" s="1" t="s">
        <v>512</v>
      </c>
      <c r="B1429" s="1" t="s">
        <v>513</v>
      </c>
      <c r="C1429" s="1" t="s">
        <v>62</v>
      </c>
      <c r="D1429" s="1" t="s">
        <v>482</v>
      </c>
      <c r="E1429" s="1" t="s">
        <v>112</v>
      </c>
      <c r="F1429">
        <v>1</v>
      </c>
      <c r="G1429">
        <v>0</v>
      </c>
      <c r="H1429">
        <v>0</v>
      </c>
      <c r="I1429">
        <v>0</v>
      </c>
      <c r="J1429">
        <v>0</v>
      </c>
      <c r="BI1429" s="3">
        <v>4</v>
      </c>
      <c r="BJ1429" s="3" t="str">
        <f t="array" ref="BJ1429">IF(C1429="yes",VLOOKUP(BI1429&amp;D1429,CHOOSE({1,2},Schedule_2015!$A$2:$A$257&amp;Schedule_2015!$B$2:$B$257,Schedule_2015!$C$2:$C$257),2,0),VLOOKUP(BI1429&amp;D1429,CHOOSE({1,2},Schedule_2015!$A$2:$A$257&amp;Schedule_2015!$C$2:$C$257,Schedule_2015!$B$2:$B$257),2,0))</f>
        <v>DET</v>
      </c>
      <c r="BK1429" s="3">
        <f>VLOOKUP(BJ1429,Def!$A$2:$Z$34,23,0)</f>
        <v>126.4</v>
      </c>
      <c r="BL1429" s="3">
        <f>VLOOKUP(BJ1429,Def!$A$2:$Z$34,16,0)</f>
        <v>249</v>
      </c>
      <c r="BM1429" s="3">
        <f>VLOOKUP(BJ1429,Def!$A$2:$Z$34,17,0)</f>
        <v>9</v>
      </c>
      <c r="BN1429" s="3">
        <f>VLOOKUP(BJ1429,Def!$A$2:$Z$34,24,0)</f>
        <v>8</v>
      </c>
      <c r="BO1429" s="1">
        <f t="shared" ca="1" si="330"/>
        <v>0</v>
      </c>
      <c r="BP1429" s="1">
        <f t="shared" ca="1" si="331"/>
        <v>0</v>
      </c>
      <c r="BQ1429" s="1">
        <f t="shared" ca="1" si="332"/>
        <v>0</v>
      </c>
      <c r="BR1429" s="1">
        <f t="shared" ca="1" si="333"/>
        <v>0</v>
      </c>
      <c r="BS1429" s="1">
        <f t="shared" ca="1" si="334"/>
        <v>0</v>
      </c>
      <c r="BT1429" s="1">
        <f t="shared" ca="1" si="335"/>
        <v>0</v>
      </c>
      <c r="BU1429" s="1">
        <f t="shared" ca="1" si="336"/>
        <v>0</v>
      </c>
      <c r="BV1429" s="1">
        <f t="shared" ca="1" si="337"/>
        <v>0</v>
      </c>
      <c r="BW1429" s="1">
        <f t="shared" ca="1" si="338"/>
        <v>0</v>
      </c>
      <c r="BX1429" s="1">
        <f t="shared" ca="1" si="339"/>
        <v>0</v>
      </c>
      <c r="BY1429" s="1">
        <f t="shared" ca="1" si="340"/>
        <v>0</v>
      </c>
      <c r="BZ1429" s="1">
        <f t="shared" ca="1" si="341"/>
        <v>0</v>
      </c>
      <c r="CA1429" s="1">
        <f t="shared" ca="1" si="342"/>
        <v>0</v>
      </c>
      <c r="CB1429" s="1">
        <f t="shared" ca="1" si="343"/>
        <v>0</v>
      </c>
      <c r="CC1429" s="1">
        <f t="shared" ca="1" si="344"/>
        <v>0</v>
      </c>
    </row>
    <row r="1430" spans="1:81" hidden="1" x14ac:dyDescent="0.25">
      <c r="A1430" s="1" t="s">
        <v>517</v>
      </c>
      <c r="B1430" s="1" t="s">
        <v>518</v>
      </c>
      <c r="C1430" s="1" t="s">
        <v>62</v>
      </c>
      <c r="D1430" s="1" t="s">
        <v>482</v>
      </c>
      <c r="E1430" s="1" t="s">
        <v>94</v>
      </c>
      <c r="F1430">
        <v>2</v>
      </c>
      <c r="G1430">
        <v>0</v>
      </c>
      <c r="H1430">
        <v>0</v>
      </c>
      <c r="I1430">
        <v>0</v>
      </c>
      <c r="J1430">
        <v>2</v>
      </c>
      <c r="BI1430" s="3">
        <v>4</v>
      </c>
      <c r="BJ1430" s="3" t="str">
        <f t="array" ref="BJ1430">IF(C1430="yes",VLOOKUP(BI1430&amp;D1430,CHOOSE({1,2},Schedule_2015!$A$2:$A$257&amp;Schedule_2015!$B$2:$B$257,Schedule_2015!$C$2:$C$257),2,0),VLOOKUP(BI1430&amp;D1430,CHOOSE({1,2},Schedule_2015!$A$2:$A$257&amp;Schedule_2015!$C$2:$C$257,Schedule_2015!$B$2:$B$257),2,0))</f>
        <v>DET</v>
      </c>
      <c r="BK1430" s="3">
        <f>VLOOKUP(BJ1430,Def!$A$2:$Z$34,23,0)</f>
        <v>126.4</v>
      </c>
      <c r="BL1430" s="3">
        <f>VLOOKUP(BJ1430,Def!$A$2:$Z$34,16,0)</f>
        <v>249</v>
      </c>
      <c r="BM1430" s="3">
        <f>VLOOKUP(BJ1430,Def!$A$2:$Z$34,17,0)</f>
        <v>9</v>
      </c>
      <c r="BN1430" s="3">
        <f>VLOOKUP(BJ1430,Def!$A$2:$Z$34,24,0)</f>
        <v>8</v>
      </c>
      <c r="BO1430" s="1">
        <f t="shared" ca="1" si="330"/>
        <v>0</v>
      </c>
      <c r="BP1430" s="1">
        <f t="shared" ca="1" si="331"/>
        <v>0</v>
      </c>
      <c r="BQ1430" s="1">
        <f t="shared" ca="1" si="332"/>
        <v>0</v>
      </c>
      <c r="BR1430" s="1">
        <f t="shared" ca="1" si="333"/>
        <v>0</v>
      </c>
      <c r="BS1430" s="1">
        <f t="shared" ca="1" si="334"/>
        <v>0</v>
      </c>
      <c r="BT1430" s="1">
        <f t="shared" ca="1" si="335"/>
        <v>0</v>
      </c>
      <c r="BU1430" s="1">
        <f t="shared" ca="1" si="336"/>
        <v>0</v>
      </c>
      <c r="BV1430" s="1">
        <f t="shared" ca="1" si="337"/>
        <v>0</v>
      </c>
      <c r="BW1430" s="1">
        <f t="shared" ca="1" si="338"/>
        <v>0</v>
      </c>
      <c r="BX1430" s="1">
        <f t="shared" ca="1" si="339"/>
        <v>0</v>
      </c>
      <c r="BY1430" s="1">
        <f t="shared" ca="1" si="340"/>
        <v>0</v>
      </c>
      <c r="BZ1430" s="1">
        <f t="shared" ca="1" si="341"/>
        <v>0</v>
      </c>
      <c r="CA1430" s="1">
        <f t="shared" ca="1" si="342"/>
        <v>0</v>
      </c>
      <c r="CB1430" s="1">
        <f t="shared" ca="1" si="343"/>
        <v>0</v>
      </c>
      <c r="CC1430" s="1">
        <f t="shared" ca="1" si="344"/>
        <v>0</v>
      </c>
    </row>
    <row r="1431" spans="1:81" hidden="1" x14ac:dyDescent="0.25">
      <c r="A1431" s="1" t="s">
        <v>508</v>
      </c>
      <c r="B1431" s="1" t="s">
        <v>509</v>
      </c>
      <c r="C1431" s="1" t="s">
        <v>62</v>
      </c>
      <c r="D1431" s="1" t="s">
        <v>482</v>
      </c>
      <c r="E1431" s="1" t="s">
        <v>105</v>
      </c>
      <c r="F1431">
        <v>2</v>
      </c>
      <c r="G1431">
        <v>0</v>
      </c>
      <c r="H1431">
        <v>0</v>
      </c>
      <c r="I1431">
        <v>0</v>
      </c>
      <c r="J1431">
        <v>2</v>
      </c>
      <c r="BI1431" s="3">
        <v>4</v>
      </c>
      <c r="BJ1431" s="3" t="str">
        <f t="array" ref="BJ1431">IF(C1431="yes",VLOOKUP(BI1431&amp;D1431,CHOOSE({1,2},Schedule_2015!$A$2:$A$257&amp;Schedule_2015!$B$2:$B$257,Schedule_2015!$C$2:$C$257),2,0),VLOOKUP(BI1431&amp;D1431,CHOOSE({1,2},Schedule_2015!$A$2:$A$257&amp;Schedule_2015!$C$2:$C$257,Schedule_2015!$B$2:$B$257),2,0))</f>
        <v>DET</v>
      </c>
      <c r="BK1431" s="3">
        <f>VLOOKUP(BJ1431,Def!$A$2:$Z$34,23,0)</f>
        <v>126.4</v>
      </c>
      <c r="BL1431" s="3">
        <f>VLOOKUP(BJ1431,Def!$A$2:$Z$34,16,0)</f>
        <v>249</v>
      </c>
      <c r="BM1431" s="3">
        <f>VLOOKUP(BJ1431,Def!$A$2:$Z$34,17,0)</f>
        <v>9</v>
      </c>
      <c r="BN1431" s="3">
        <f>VLOOKUP(BJ1431,Def!$A$2:$Z$34,24,0)</f>
        <v>8</v>
      </c>
      <c r="BO1431" s="1">
        <f t="shared" ca="1" si="330"/>
        <v>0</v>
      </c>
      <c r="BP1431" s="1">
        <f t="shared" ca="1" si="331"/>
        <v>0</v>
      </c>
      <c r="BQ1431" s="1">
        <f t="shared" ca="1" si="332"/>
        <v>0</v>
      </c>
      <c r="BR1431" s="1">
        <f t="shared" ca="1" si="333"/>
        <v>0</v>
      </c>
      <c r="BS1431" s="1">
        <f t="shared" ca="1" si="334"/>
        <v>0</v>
      </c>
      <c r="BT1431" s="1">
        <f t="shared" ca="1" si="335"/>
        <v>0</v>
      </c>
      <c r="BU1431" s="1">
        <f t="shared" ca="1" si="336"/>
        <v>0</v>
      </c>
      <c r="BV1431" s="1">
        <f t="shared" ca="1" si="337"/>
        <v>0</v>
      </c>
      <c r="BW1431" s="1">
        <f t="shared" ca="1" si="338"/>
        <v>0</v>
      </c>
      <c r="BX1431" s="1">
        <f t="shared" ca="1" si="339"/>
        <v>0</v>
      </c>
      <c r="BY1431" s="1">
        <f t="shared" ca="1" si="340"/>
        <v>0</v>
      </c>
      <c r="BZ1431" s="1">
        <f t="shared" ca="1" si="341"/>
        <v>0</v>
      </c>
      <c r="CA1431" s="1">
        <f t="shared" ca="1" si="342"/>
        <v>0</v>
      </c>
      <c r="CB1431" s="1">
        <f t="shared" ca="1" si="343"/>
        <v>0</v>
      </c>
      <c r="CC1431" s="1">
        <f t="shared" ca="1" si="344"/>
        <v>0</v>
      </c>
    </row>
    <row r="1432" spans="1:81" hidden="1" x14ac:dyDescent="0.25">
      <c r="A1432" s="1" t="s">
        <v>390</v>
      </c>
      <c r="B1432" s="1" t="s">
        <v>523</v>
      </c>
      <c r="C1432" s="1" t="s">
        <v>62</v>
      </c>
      <c r="D1432" s="1" t="s">
        <v>482</v>
      </c>
      <c r="E1432" s="1" t="s">
        <v>94</v>
      </c>
      <c r="F1432">
        <v>3</v>
      </c>
      <c r="G1432">
        <v>0</v>
      </c>
      <c r="H1432">
        <v>0</v>
      </c>
      <c r="I1432">
        <v>0</v>
      </c>
      <c r="J1432">
        <v>2</v>
      </c>
      <c r="BI1432" s="3">
        <v>4</v>
      </c>
      <c r="BJ1432" s="3" t="str">
        <f t="array" ref="BJ1432">IF(C1432="yes",VLOOKUP(BI1432&amp;D1432,CHOOSE({1,2},Schedule_2015!$A$2:$A$257&amp;Schedule_2015!$B$2:$B$257,Schedule_2015!$C$2:$C$257),2,0),VLOOKUP(BI1432&amp;D1432,CHOOSE({1,2},Schedule_2015!$A$2:$A$257&amp;Schedule_2015!$C$2:$C$257,Schedule_2015!$B$2:$B$257),2,0))</f>
        <v>DET</v>
      </c>
      <c r="BK1432" s="3">
        <f>VLOOKUP(BJ1432,Def!$A$2:$Z$34,23,0)</f>
        <v>126.4</v>
      </c>
      <c r="BL1432" s="3">
        <f>VLOOKUP(BJ1432,Def!$A$2:$Z$34,16,0)</f>
        <v>249</v>
      </c>
      <c r="BM1432" s="3">
        <f>VLOOKUP(BJ1432,Def!$A$2:$Z$34,17,0)</f>
        <v>9</v>
      </c>
      <c r="BN1432" s="3">
        <f>VLOOKUP(BJ1432,Def!$A$2:$Z$34,24,0)</f>
        <v>8</v>
      </c>
      <c r="BO1432" s="1">
        <f t="shared" ca="1" si="330"/>
        <v>0</v>
      </c>
      <c r="BP1432" s="1">
        <f t="shared" ca="1" si="331"/>
        <v>0</v>
      </c>
      <c r="BQ1432" s="1">
        <f t="shared" ca="1" si="332"/>
        <v>0</v>
      </c>
      <c r="BR1432" s="1">
        <f t="shared" ca="1" si="333"/>
        <v>0</v>
      </c>
      <c r="BS1432" s="1">
        <f t="shared" ca="1" si="334"/>
        <v>0</v>
      </c>
      <c r="BT1432" s="1">
        <f t="shared" ca="1" si="335"/>
        <v>0</v>
      </c>
      <c r="BU1432" s="1">
        <f t="shared" ca="1" si="336"/>
        <v>0</v>
      </c>
      <c r="BV1432" s="1">
        <f t="shared" ca="1" si="337"/>
        <v>0</v>
      </c>
      <c r="BW1432" s="1">
        <f t="shared" ca="1" si="338"/>
        <v>0</v>
      </c>
      <c r="BX1432" s="1">
        <f t="shared" ca="1" si="339"/>
        <v>0</v>
      </c>
      <c r="BY1432" s="1">
        <f t="shared" ca="1" si="340"/>
        <v>0</v>
      </c>
      <c r="BZ1432" s="1">
        <f t="shared" ca="1" si="341"/>
        <v>0</v>
      </c>
      <c r="CA1432" s="1">
        <f t="shared" ca="1" si="342"/>
        <v>0</v>
      </c>
      <c r="CB1432" s="1">
        <f t="shared" ca="1" si="343"/>
        <v>0</v>
      </c>
      <c r="CC1432" s="1">
        <f t="shared" ca="1" si="344"/>
        <v>0</v>
      </c>
    </row>
    <row r="1433" spans="1:81" hidden="1" x14ac:dyDescent="0.25">
      <c r="A1433" s="1" t="s">
        <v>521</v>
      </c>
      <c r="B1433" s="1" t="s">
        <v>522</v>
      </c>
      <c r="C1433" s="1" t="s">
        <v>62</v>
      </c>
      <c r="D1433" s="1" t="s">
        <v>482</v>
      </c>
      <c r="E1433" s="1" t="s">
        <v>165</v>
      </c>
      <c r="F1433">
        <v>1</v>
      </c>
      <c r="G1433">
        <v>1</v>
      </c>
      <c r="H1433">
        <v>0</v>
      </c>
      <c r="I1433">
        <v>0</v>
      </c>
      <c r="J1433">
        <v>6</v>
      </c>
      <c r="BI1433" s="3">
        <v>4</v>
      </c>
      <c r="BJ1433" s="3" t="str">
        <f t="array" ref="BJ1433">IF(C1433="yes",VLOOKUP(BI1433&amp;D1433,CHOOSE({1,2},Schedule_2015!$A$2:$A$257&amp;Schedule_2015!$B$2:$B$257,Schedule_2015!$C$2:$C$257),2,0),VLOOKUP(BI1433&amp;D1433,CHOOSE({1,2},Schedule_2015!$A$2:$A$257&amp;Schedule_2015!$C$2:$C$257,Schedule_2015!$B$2:$B$257),2,0))</f>
        <v>DET</v>
      </c>
      <c r="BK1433" s="3">
        <f>VLOOKUP(BJ1433,Def!$A$2:$Z$34,23,0)</f>
        <v>126.4</v>
      </c>
      <c r="BL1433" s="3">
        <f>VLOOKUP(BJ1433,Def!$A$2:$Z$34,16,0)</f>
        <v>249</v>
      </c>
      <c r="BM1433" s="3">
        <f>VLOOKUP(BJ1433,Def!$A$2:$Z$34,17,0)</f>
        <v>9</v>
      </c>
      <c r="BN1433" s="3">
        <f>VLOOKUP(BJ1433,Def!$A$2:$Z$34,24,0)</f>
        <v>8</v>
      </c>
      <c r="BO1433" s="1">
        <f t="shared" ca="1" si="330"/>
        <v>0</v>
      </c>
      <c r="BP1433" s="1">
        <f t="shared" ca="1" si="331"/>
        <v>0</v>
      </c>
      <c r="BQ1433" s="1">
        <f t="shared" ca="1" si="332"/>
        <v>0</v>
      </c>
      <c r="BR1433" s="1">
        <f t="shared" ca="1" si="333"/>
        <v>0</v>
      </c>
      <c r="BS1433" s="1">
        <f t="shared" ca="1" si="334"/>
        <v>0</v>
      </c>
      <c r="BT1433" s="1">
        <f t="shared" ca="1" si="335"/>
        <v>0</v>
      </c>
      <c r="BU1433" s="1">
        <f t="shared" ca="1" si="336"/>
        <v>0</v>
      </c>
      <c r="BV1433" s="1">
        <f t="shared" ca="1" si="337"/>
        <v>0</v>
      </c>
      <c r="BW1433" s="1">
        <f t="shared" ca="1" si="338"/>
        <v>0</v>
      </c>
      <c r="BX1433" s="1">
        <f t="shared" ca="1" si="339"/>
        <v>0</v>
      </c>
      <c r="BY1433" s="1">
        <f t="shared" ca="1" si="340"/>
        <v>0</v>
      </c>
      <c r="BZ1433" s="1">
        <f t="shared" ca="1" si="341"/>
        <v>0</v>
      </c>
      <c r="CA1433" s="1">
        <f t="shared" ca="1" si="342"/>
        <v>0</v>
      </c>
      <c r="CB1433" s="1">
        <f t="shared" ca="1" si="343"/>
        <v>0</v>
      </c>
      <c r="CC1433" s="1">
        <f t="shared" ca="1" si="344"/>
        <v>0</v>
      </c>
    </row>
    <row r="1434" spans="1:81" hidden="1" x14ac:dyDescent="0.25">
      <c r="A1434" s="1" t="s">
        <v>526</v>
      </c>
      <c r="B1434" s="1" t="s">
        <v>527</v>
      </c>
      <c r="C1434" s="1" t="s">
        <v>62</v>
      </c>
      <c r="D1434" s="1" t="s">
        <v>482</v>
      </c>
      <c r="E1434" s="1" t="s">
        <v>105</v>
      </c>
      <c r="F1434">
        <v>1</v>
      </c>
      <c r="G1434">
        <v>0</v>
      </c>
      <c r="H1434">
        <v>0</v>
      </c>
      <c r="I1434">
        <v>0</v>
      </c>
      <c r="J1434">
        <v>3</v>
      </c>
      <c r="BI1434" s="3">
        <v>4</v>
      </c>
      <c r="BJ1434" s="3" t="str">
        <f t="array" ref="BJ1434">IF(C1434="yes",VLOOKUP(BI1434&amp;D1434,CHOOSE({1,2},Schedule_2015!$A$2:$A$257&amp;Schedule_2015!$B$2:$B$257,Schedule_2015!$C$2:$C$257),2,0),VLOOKUP(BI1434&amp;D1434,CHOOSE({1,2},Schedule_2015!$A$2:$A$257&amp;Schedule_2015!$C$2:$C$257,Schedule_2015!$B$2:$B$257),2,0))</f>
        <v>DET</v>
      </c>
      <c r="BK1434" s="3">
        <f>VLOOKUP(BJ1434,Def!$A$2:$Z$34,23,0)</f>
        <v>126.4</v>
      </c>
      <c r="BL1434" s="3">
        <f>VLOOKUP(BJ1434,Def!$A$2:$Z$34,16,0)</f>
        <v>249</v>
      </c>
      <c r="BM1434" s="3">
        <f>VLOOKUP(BJ1434,Def!$A$2:$Z$34,17,0)</f>
        <v>9</v>
      </c>
      <c r="BN1434" s="3">
        <f>VLOOKUP(BJ1434,Def!$A$2:$Z$34,24,0)</f>
        <v>8</v>
      </c>
      <c r="BO1434" s="1">
        <f t="shared" ca="1" si="330"/>
        <v>0</v>
      </c>
      <c r="BP1434" s="1">
        <f t="shared" ca="1" si="331"/>
        <v>0</v>
      </c>
      <c r="BQ1434" s="1">
        <f t="shared" ca="1" si="332"/>
        <v>0</v>
      </c>
      <c r="BR1434" s="1">
        <f t="shared" ca="1" si="333"/>
        <v>0</v>
      </c>
      <c r="BS1434" s="1">
        <f t="shared" ca="1" si="334"/>
        <v>0</v>
      </c>
      <c r="BT1434" s="1">
        <f t="shared" ca="1" si="335"/>
        <v>0</v>
      </c>
      <c r="BU1434" s="1">
        <f t="shared" ca="1" si="336"/>
        <v>0</v>
      </c>
      <c r="BV1434" s="1">
        <f t="shared" ca="1" si="337"/>
        <v>0</v>
      </c>
      <c r="BW1434" s="1">
        <f t="shared" ca="1" si="338"/>
        <v>0</v>
      </c>
      <c r="BX1434" s="1">
        <f t="shared" ca="1" si="339"/>
        <v>0</v>
      </c>
      <c r="BY1434" s="1">
        <f t="shared" ca="1" si="340"/>
        <v>0</v>
      </c>
      <c r="BZ1434" s="1">
        <f t="shared" ca="1" si="341"/>
        <v>0</v>
      </c>
      <c r="CA1434" s="1">
        <f t="shared" ca="1" si="342"/>
        <v>0</v>
      </c>
      <c r="CB1434" s="1">
        <f t="shared" ca="1" si="343"/>
        <v>0</v>
      </c>
      <c r="CC1434" s="1">
        <f t="shared" ca="1" si="344"/>
        <v>0</v>
      </c>
    </row>
    <row r="1435" spans="1:81" hidden="1" x14ac:dyDescent="0.25">
      <c r="A1435" s="1" t="s">
        <v>524</v>
      </c>
      <c r="B1435" s="1" t="s">
        <v>525</v>
      </c>
      <c r="C1435" s="1" t="s">
        <v>62</v>
      </c>
      <c r="D1435" s="1" t="s">
        <v>482</v>
      </c>
      <c r="E1435" s="1" t="s">
        <v>165</v>
      </c>
      <c r="F1435">
        <v>0</v>
      </c>
      <c r="G1435">
        <v>0</v>
      </c>
      <c r="H1435">
        <v>0</v>
      </c>
      <c r="I1435">
        <v>0</v>
      </c>
      <c r="J1435">
        <v>1</v>
      </c>
      <c r="BI1435" s="3">
        <v>4</v>
      </c>
      <c r="BJ1435" s="3" t="str">
        <f t="array" ref="BJ1435">IF(C1435="yes",VLOOKUP(BI1435&amp;D1435,CHOOSE({1,2},Schedule_2015!$A$2:$A$257&amp;Schedule_2015!$B$2:$B$257,Schedule_2015!$C$2:$C$257),2,0),VLOOKUP(BI1435&amp;D1435,CHOOSE({1,2},Schedule_2015!$A$2:$A$257&amp;Schedule_2015!$C$2:$C$257,Schedule_2015!$B$2:$B$257),2,0))</f>
        <v>DET</v>
      </c>
      <c r="BK1435" s="3">
        <f>VLOOKUP(BJ1435,Def!$A$2:$Z$34,23,0)</f>
        <v>126.4</v>
      </c>
      <c r="BL1435" s="3">
        <f>VLOOKUP(BJ1435,Def!$A$2:$Z$34,16,0)</f>
        <v>249</v>
      </c>
      <c r="BM1435" s="3">
        <f>VLOOKUP(BJ1435,Def!$A$2:$Z$34,17,0)</f>
        <v>9</v>
      </c>
      <c r="BN1435" s="3">
        <f>VLOOKUP(BJ1435,Def!$A$2:$Z$34,24,0)</f>
        <v>8</v>
      </c>
      <c r="BO1435" s="1">
        <f t="shared" ca="1" si="330"/>
        <v>0</v>
      </c>
      <c r="BP1435" s="1">
        <f t="shared" ca="1" si="331"/>
        <v>0</v>
      </c>
      <c r="BQ1435" s="1">
        <f t="shared" ca="1" si="332"/>
        <v>0</v>
      </c>
      <c r="BR1435" s="1">
        <f t="shared" ca="1" si="333"/>
        <v>0</v>
      </c>
      <c r="BS1435" s="1">
        <f t="shared" ca="1" si="334"/>
        <v>0</v>
      </c>
      <c r="BT1435" s="1">
        <f t="shared" ca="1" si="335"/>
        <v>0</v>
      </c>
      <c r="BU1435" s="1">
        <f t="shared" ca="1" si="336"/>
        <v>0</v>
      </c>
      <c r="BV1435" s="1">
        <f t="shared" ca="1" si="337"/>
        <v>0</v>
      </c>
      <c r="BW1435" s="1">
        <f t="shared" ca="1" si="338"/>
        <v>0</v>
      </c>
      <c r="BX1435" s="1">
        <f t="shared" ca="1" si="339"/>
        <v>0</v>
      </c>
      <c r="BY1435" s="1">
        <f t="shared" ca="1" si="340"/>
        <v>0</v>
      </c>
      <c r="BZ1435" s="1">
        <f t="shared" ca="1" si="341"/>
        <v>0</v>
      </c>
      <c r="CA1435" s="1">
        <f t="shared" ca="1" si="342"/>
        <v>0</v>
      </c>
      <c r="CB1435" s="1">
        <f t="shared" ca="1" si="343"/>
        <v>0</v>
      </c>
      <c r="CC1435" s="1">
        <f t="shared" ca="1" si="344"/>
        <v>0</v>
      </c>
    </row>
    <row r="1436" spans="1:81" hidden="1" x14ac:dyDescent="0.25">
      <c r="A1436" s="1" t="s">
        <v>528</v>
      </c>
      <c r="B1436" s="1" t="s">
        <v>529</v>
      </c>
      <c r="C1436" s="1" t="s">
        <v>62</v>
      </c>
      <c r="D1436" s="1" t="s">
        <v>482</v>
      </c>
      <c r="E1436" s="1" t="s">
        <v>118</v>
      </c>
      <c r="F1436">
        <v>3</v>
      </c>
      <c r="G1436">
        <v>0</v>
      </c>
      <c r="H1436">
        <v>0</v>
      </c>
      <c r="I1436">
        <v>0</v>
      </c>
      <c r="J1436">
        <v>2</v>
      </c>
      <c r="BI1436" s="3">
        <v>4</v>
      </c>
      <c r="BJ1436" s="3" t="str">
        <f t="array" ref="BJ1436">IF(C1436="yes",VLOOKUP(BI1436&amp;D1436,CHOOSE({1,2},Schedule_2015!$A$2:$A$257&amp;Schedule_2015!$B$2:$B$257,Schedule_2015!$C$2:$C$257),2,0),VLOOKUP(BI1436&amp;D1436,CHOOSE({1,2},Schedule_2015!$A$2:$A$257&amp;Schedule_2015!$C$2:$C$257,Schedule_2015!$B$2:$B$257),2,0))</f>
        <v>DET</v>
      </c>
      <c r="BK1436" s="3">
        <f>VLOOKUP(BJ1436,Def!$A$2:$Z$34,23,0)</f>
        <v>126.4</v>
      </c>
      <c r="BL1436" s="3">
        <f>VLOOKUP(BJ1436,Def!$A$2:$Z$34,16,0)</f>
        <v>249</v>
      </c>
      <c r="BM1436" s="3">
        <f>VLOOKUP(BJ1436,Def!$A$2:$Z$34,17,0)</f>
        <v>9</v>
      </c>
      <c r="BN1436" s="3">
        <f>VLOOKUP(BJ1436,Def!$A$2:$Z$34,24,0)</f>
        <v>8</v>
      </c>
      <c r="BO1436" s="1">
        <f t="shared" ca="1" si="330"/>
        <v>0</v>
      </c>
      <c r="BP1436" s="1">
        <f t="shared" ca="1" si="331"/>
        <v>0</v>
      </c>
      <c r="BQ1436" s="1">
        <f t="shared" ca="1" si="332"/>
        <v>0</v>
      </c>
      <c r="BR1436" s="1">
        <f t="shared" ca="1" si="333"/>
        <v>0</v>
      </c>
      <c r="BS1436" s="1">
        <f t="shared" ca="1" si="334"/>
        <v>0</v>
      </c>
      <c r="BT1436" s="1">
        <f t="shared" ca="1" si="335"/>
        <v>0</v>
      </c>
      <c r="BU1436" s="1">
        <f t="shared" ca="1" si="336"/>
        <v>0</v>
      </c>
      <c r="BV1436" s="1">
        <f t="shared" ca="1" si="337"/>
        <v>0</v>
      </c>
      <c r="BW1436" s="1">
        <f t="shared" ca="1" si="338"/>
        <v>0</v>
      </c>
      <c r="BX1436" s="1">
        <f t="shared" ca="1" si="339"/>
        <v>0</v>
      </c>
      <c r="BY1436" s="1">
        <f t="shared" ca="1" si="340"/>
        <v>0</v>
      </c>
      <c r="BZ1436" s="1">
        <f t="shared" ca="1" si="341"/>
        <v>0</v>
      </c>
      <c r="CA1436" s="1">
        <f t="shared" ca="1" si="342"/>
        <v>0</v>
      </c>
      <c r="CB1436" s="1">
        <f t="shared" ca="1" si="343"/>
        <v>0</v>
      </c>
      <c r="CC1436" s="1">
        <f t="shared" ca="1" si="344"/>
        <v>0</v>
      </c>
    </row>
    <row r="1437" spans="1:81" hidden="1" x14ac:dyDescent="0.25">
      <c r="A1437" s="1" t="s">
        <v>500</v>
      </c>
      <c r="B1437" s="1" t="s">
        <v>501</v>
      </c>
      <c r="C1437" s="1" t="s">
        <v>62</v>
      </c>
      <c r="D1437" s="1" t="s">
        <v>482</v>
      </c>
      <c r="E1437" s="1" t="s">
        <v>290</v>
      </c>
      <c r="F1437">
        <v>4</v>
      </c>
      <c r="G1437">
        <v>0</v>
      </c>
      <c r="H1437">
        <v>0</v>
      </c>
      <c r="I1437">
        <v>0</v>
      </c>
      <c r="J1437">
        <v>4</v>
      </c>
      <c r="BI1437" s="3">
        <v>4</v>
      </c>
      <c r="BJ1437" s="3" t="str">
        <f t="array" ref="BJ1437">IF(C1437="yes",VLOOKUP(BI1437&amp;D1437,CHOOSE({1,2},Schedule_2015!$A$2:$A$257&amp;Schedule_2015!$B$2:$B$257,Schedule_2015!$C$2:$C$257),2,0),VLOOKUP(BI1437&amp;D1437,CHOOSE({1,2},Schedule_2015!$A$2:$A$257&amp;Schedule_2015!$C$2:$C$257,Schedule_2015!$B$2:$B$257),2,0))</f>
        <v>DET</v>
      </c>
      <c r="BK1437" s="3">
        <f>VLOOKUP(BJ1437,Def!$A$2:$Z$34,23,0)</f>
        <v>126.4</v>
      </c>
      <c r="BL1437" s="3">
        <f>VLOOKUP(BJ1437,Def!$A$2:$Z$34,16,0)</f>
        <v>249</v>
      </c>
      <c r="BM1437" s="3">
        <f>VLOOKUP(BJ1437,Def!$A$2:$Z$34,17,0)</f>
        <v>9</v>
      </c>
      <c r="BN1437" s="3">
        <f>VLOOKUP(BJ1437,Def!$A$2:$Z$34,24,0)</f>
        <v>8</v>
      </c>
      <c r="BO1437" s="1">
        <f t="shared" ca="1" si="330"/>
        <v>0</v>
      </c>
      <c r="BP1437" s="1">
        <f t="shared" ca="1" si="331"/>
        <v>0</v>
      </c>
      <c r="BQ1437" s="1">
        <f t="shared" ca="1" si="332"/>
        <v>0</v>
      </c>
      <c r="BR1437" s="1">
        <f t="shared" ca="1" si="333"/>
        <v>0</v>
      </c>
      <c r="BS1437" s="1">
        <f t="shared" ca="1" si="334"/>
        <v>0</v>
      </c>
      <c r="BT1437" s="1">
        <f t="shared" ca="1" si="335"/>
        <v>0</v>
      </c>
      <c r="BU1437" s="1">
        <f t="shared" ca="1" si="336"/>
        <v>0</v>
      </c>
      <c r="BV1437" s="1">
        <f t="shared" ca="1" si="337"/>
        <v>0</v>
      </c>
      <c r="BW1437" s="1">
        <f t="shared" ca="1" si="338"/>
        <v>0</v>
      </c>
      <c r="BX1437" s="1">
        <f t="shared" ca="1" si="339"/>
        <v>0</v>
      </c>
      <c r="BY1437" s="1">
        <f t="shared" ca="1" si="340"/>
        <v>0</v>
      </c>
      <c r="BZ1437" s="1">
        <f t="shared" ca="1" si="341"/>
        <v>0</v>
      </c>
      <c r="CA1437" s="1">
        <f t="shared" ca="1" si="342"/>
        <v>0</v>
      </c>
      <c r="CB1437" s="1">
        <f t="shared" ca="1" si="343"/>
        <v>0</v>
      </c>
      <c r="CC1437" s="1">
        <f t="shared" ca="1" si="344"/>
        <v>0</v>
      </c>
    </row>
    <row r="1438" spans="1:81" hidden="1" x14ac:dyDescent="0.25">
      <c r="A1438" s="1" t="s">
        <v>2103</v>
      </c>
      <c r="B1438" s="1" t="s">
        <v>2104</v>
      </c>
      <c r="C1438" s="1" t="s">
        <v>62</v>
      </c>
      <c r="D1438" s="1" t="s">
        <v>482</v>
      </c>
      <c r="E1438" s="1" t="s">
        <v>94</v>
      </c>
      <c r="F1438">
        <v>0</v>
      </c>
      <c r="G1438">
        <v>0</v>
      </c>
      <c r="H1438">
        <v>0</v>
      </c>
      <c r="I1438">
        <v>0</v>
      </c>
      <c r="J1438">
        <v>1</v>
      </c>
      <c r="BI1438" s="3">
        <v>4</v>
      </c>
      <c r="BJ1438" s="3" t="str">
        <f t="array" ref="BJ1438">IF(C1438="yes",VLOOKUP(BI1438&amp;D1438,CHOOSE({1,2},Schedule_2015!$A$2:$A$257&amp;Schedule_2015!$B$2:$B$257,Schedule_2015!$C$2:$C$257),2,0),VLOOKUP(BI1438&amp;D1438,CHOOSE({1,2},Schedule_2015!$A$2:$A$257&amp;Schedule_2015!$C$2:$C$257,Schedule_2015!$B$2:$B$257),2,0))</f>
        <v>DET</v>
      </c>
      <c r="BK1438" s="3">
        <f>VLOOKUP(BJ1438,Def!$A$2:$Z$34,23,0)</f>
        <v>126.4</v>
      </c>
      <c r="BL1438" s="3">
        <f>VLOOKUP(BJ1438,Def!$A$2:$Z$34,16,0)</f>
        <v>249</v>
      </c>
      <c r="BM1438" s="3">
        <f>VLOOKUP(BJ1438,Def!$A$2:$Z$34,17,0)</f>
        <v>9</v>
      </c>
      <c r="BN1438" s="3">
        <f>VLOOKUP(BJ1438,Def!$A$2:$Z$34,24,0)</f>
        <v>8</v>
      </c>
      <c r="BO1438" s="1">
        <f t="shared" ca="1" si="330"/>
        <v>0</v>
      </c>
      <c r="BP1438" s="1">
        <f t="shared" ca="1" si="331"/>
        <v>0</v>
      </c>
      <c r="BQ1438" s="1">
        <f t="shared" ca="1" si="332"/>
        <v>0</v>
      </c>
      <c r="BR1438" s="1">
        <f t="shared" ca="1" si="333"/>
        <v>0</v>
      </c>
      <c r="BS1438" s="1">
        <f t="shared" ca="1" si="334"/>
        <v>0</v>
      </c>
      <c r="BT1438" s="1">
        <f t="shared" ca="1" si="335"/>
        <v>0</v>
      </c>
      <c r="BU1438" s="1">
        <f t="shared" ca="1" si="336"/>
        <v>0</v>
      </c>
      <c r="BV1438" s="1">
        <f t="shared" ca="1" si="337"/>
        <v>0</v>
      </c>
      <c r="BW1438" s="1">
        <f t="shared" ca="1" si="338"/>
        <v>0</v>
      </c>
      <c r="BX1438" s="1">
        <f t="shared" ca="1" si="339"/>
        <v>0</v>
      </c>
      <c r="BY1438" s="1">
        <f t="shared" ca="1" si="340"/>
        <v>0</v>
      </c>
      <c r="BZ1438" s="1">
        <f t="shared" ca="1" si="341"/>
        <v>0</v>
      </c>
      <c r="CA1438" s="1">
        <f t="shared" ca="1" si="342"/>
        <v>0</v>
      </c>
      <c r="CB1438" s="1">
        <f t="shared" ca="1" si="343"/>
        <v>0</v>
      </c>
      <c r="CC1438" s="1">
        <f t="shared" ca="1" si="344"/>
        <v>0</v>
      </c>
    </row>
    <row r="1439" spans="1:81" hidden="1" x14ac:dyDescent="0.25">
      <c r="A1439" s="1" t="s">
        <v>515</v>
      </c>
      <c r="B1439" s="1" t="s">
        <v>516</v>
      </c>
      <c r="C1439" s="1" t="s">
        <v>62</v>
      </c>
      <c r="D1439" s="1" t="s">
        <v>482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3">
        <v>4</v>
      </c>
      <c r="BJ1439" s="3" t="str">
        <f t="array" ref="BJ1439">IF(C1439="yes",VLOOKUP(BI1439&amp;D1439,CHOOSE({1,2},Schedule_2015!$A$2:$A$257&amp;Schedule_2015!$B$2:$B$257,Schedule_2015!$C$2:$C$257),2,0),VLOOKUP(BI1439&amp;D1439,CHOOSE({1,2},Schedule_2015!$A$2:$A$257&amp;Schedule_2015!$C$2:$C$257,Schedule_2015!$B$2:$B$257),2,0))</f>
        <v>DET</v>
      </c>
      <c r="BK1439" s="3">
        <f>VLOOKUP(BJ1439,Def!$A$2:$Z$34,23,0)</f>
        <v>126.4</v>
      </c>
      <c r="BL1439" s="3">
        <f>VLOOKUP(BJ1439,Def!$A$2:$Z$34,16,0)</f>
        <v>249</v>
      </c>
      <c r="BM1439" s="3">
        <f>VLOOKUP(BJ1439,Def!$A$2:$Z$34,17,0)</f>
        <v>9</v>
      </c>
      <c r="BN1439" s="3">
        <f>VLOOKUP(BJ1439,Def!$A$2:$Z$34,24,0)</f>
        <v>8</v>
      </c>
      <c r="BO1439" s="1">
        <f t="shared" ca="1" si="330"/>
        <v>0</v>
      </c>
      <c r="BP1439" s="1">
        <f t="shared" ca="1" si="331"/>
        <v>0</v>
      </c>
      <c r="BQ1439" s="1">
        <f t="shared" ca="1" si="332"/>
        <v>0</v>
      </c>
      <c r="BR1439" s="1">
        <f t="shared" ca="1" si="333"/>
        <v>0</v>
      </c>
      <c r="BS1439" s="1">
        <f t="shared" ca="1" si="334"/>
        <v>0</v>
      </c>
      <c r="BT1439" s="1">
        <f t="shared" ca="1" si="335"/>
        <v>0</v>
      </c>
      <c r="BU1439" s="1">
        <f t="shared" ca="1" si="336"/>
        <v>0</v>
      </c>
      <c r="BV1439" s="1">
        <f t="shared" ca="1" si="337"/>
        <v>0</v>
      </c>
      <c r="BW1439" s="1">
        <f t="shared" ca="1" si="338"/>
        <v>0</v>
      </c>
      <c r="BX1439" s="1">
        <f t="shared" ca="1" si="339"/>
        <v>0</v>
      </c>
      <c r="BY1439" s="1">
        <f t="shared" ca="1" si="340"/>
        <v>0</v>
      </c>
      <c r="BZ1439" s="1">
        <f t="shared" ca="1" si="341"/>
        <v>0</v>
      </c>
      <c r="CA1439" s="1">
        <f t="shared" ca="1" si="342"/>
        <v>0</v>
      </c>
      <c r="CB1439" s="1">
        <f t="shared" ca="1" si="343"/>
        <v>0</v>
      </c>
      <c r="CC1439" s="1">
        <f t="shared" ca="1" si="344"/>
        <v>0</v>
      </c>
    </row>
    <row r="1440" spans="1:81" hidden="1" x14ac:dyDescent="0.25">
      <c r="A1440" s="1" t="s">
        <v>2105</v>
      </c>
      <c r="B1440" s="1" t="s">
        <v>2106</v>
      </c>
      <c r="C1440" s="1" t="s">
        <v>62</v>
      </c>
      <c r="D1440" s="1" t="s">
        <v>482</v>
      </c>
      <c r="E1440" s="1" t="s">
        <v>94</v>
      </c>
      <c r="F1440">
        <v>1</v>
      </c>
      <c r="G1440">
        <v>0</v>
      </c>
      <c r="H1440">
        <v>0</v>
      </c>
      <c r="I1440">
        <v>0</v>
      </c>
      <c r="J1440">
        <v>0</v>
      </c>
      <c r="BI1440" s="3">
        <v>4</v>
      </c>
      <c r="BJ1440" s="3" t="str">
        <f t="array" ref="BJ1440">IF(C1440="yes",VLOOKUP(BI1440&amp;D1440,CHOOSE({1,2},Schedule_2015!$A$2:$A$257&amp;Schedule_2015!$B$2:$B$257,Schedule_2015!$C$2:$C$257),2,0),VLOOKUP(BI1440&amp;D1440,CHOOSE({1,2},Schedule_2015!$A$2:$A$257&amp;Schedule_2015!$C$2:$C$257,Schedule_2015!$B$2:$B$257),2,0))</f>
        <v>DET</v>
      </c>
      <c r="BK1440" s="3">
        <f>VLOOKUP(BJ1440,Def!$A$2:$Z$34,23,0)</f>
        <v>126.4</v>
      </c>
      <c r="BL1440" s="3">
        <f>VLOOKUP(BJ1440,Def!$A$2:$Z$34,16,0)</f>
        <v>249</v>
      </c>
      <c r="BM1440" s="3">
        <f>VLOOKUP(BJ1440,Def!$A$2:$Z$34,17,0)</f>
        <v>9</v>
      </c>
      <c r="BN1440" s="3">
        <f>VLOOKUP(BJ1440,Def!$A$2:$Z$34,24,0)</f>
        <v>8</v>
      </c>
      <c r="BO1440" s="1">
        <f t="shared" ca="1" si="330"/>
        <v>0</v>
      </c>
      <c r="BP1440" s="1">
        <f t="shared" ca="1" si="331"/>
        <v>0</v>
      </c>
      <c r="BQ1440" s="1">
        <f t="shared" ca="1" si="332"/>
        <v>0</v>
      </c>
      <c r="BR1440" s="1">
        <f t="shared" ca="1" si="333"/>
        <v>0</v>
      </c>
      <c r="BS1440" s="1">
        <f t="shared" ca="1" si="334"/>
        <v>0</v>
      </c>
      <c r="BT1440" s="1">
        <f t="shared" ca="1" si="335"/>
        <v>0</v>
      </c>
      <c r="BU1440" s="1">
        <f t="shared" ca="1" si="336"/>
        <v>0</v>
      </c>
      <c r="BV1440" s="1">
        <f t="shared" ca="1" si="337"/>
        <v>0</v>
      </c>
      <c r="BW1440" s="1">
        <f t="shared" ca="1" si="338"/>
        <v>0</v>
      </c>
      <c r="BX1440" s="1">
        <f t="shared" ca="1" si="339"/>
        <v>0</v>
      </c>
      <c r="BY1440" s="1">
        <f t="shared" ca="1" si="340"/>
        <v>0</v>
      </c>
      <c r="BZ1440" s="1">
        <f t="shared" ca="1" si="341"/>
        <v>0</v>
      </c>
      <c r="CA1440" s="1">
        <f t="shared" ca="1" si="342"/>
        <v>0</v>
      </c>
      <c r="CB1440" s="1">
        <f t="shared" ca="1" si="343"/>
        <v>0</v>
      </c>
      <c r="CC1440" s="1">
        <f t="shared" ca="1" si="344"/>
        <v>0</v>
      </c>
    </row>
    <row r="1441" spans="1:81" hidden="1" x14ac:dyDescent="0.25">
      <c r="A1441" s="1" t="s">
        <v>1392</v>
      </c>
      <c r="B1441" s="1" t="s">
        <v>1393</v>
      </c>
      <c r="C1441" s="1" t="s">
        <v>135</v>
      </c>
      <c r="D1441" s="1" t="s">
        <v>1340</v>
      </c>
      <c r="E1441" s="1" t="s">
        <v>94</v>
      </c>
      <c r="F1441">
        <v>2</v>
      </c>
      <c r="G1441">
        <v>0</v>
      </c>
      <c r="H1441">
        <v>0</v>
      </c>
      <c r="I1441">
        <v>0.5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BI1441" s="3">
        <v>3</v>
      </c>
      <c r="BJ1441" s="3" t="str">
        <f t="array" ref="BJ1441">IF(C1441="yes",VLOOKUP(BI1441&amp;D1441,CHOOSE({1,2},Schedule_2015!$A$2:$A$257&amp;Schedule_2015!$B$2:$B$257,Schedule_2015!$C$2:$C$257),2,0),VLOOKUP(BI1441&amp;D1441,CHOOSE({1,2},Schedule_2015!$A$2:$A$257&amp;Schedule_2015!$C$2:$C$257,Schedule_2015!$B$2:$B$257),2,0))</f>
        <v>DET</v>
      </c>
      <c r="BK1441" s="3">
        <f>VLOOKUP(BJ1441,Def!$A$2:$Z$34,23,0)</f>
        <v>126.4</v>
      </c>
      <c r="BL1441" s="3">
        <f>VLOOKUP(BJ1441,Def!$A$2:$Z$34,16,0)</f>
        <v>249</v>
      </c>
      <c r="BM1441" s="3">
        <f>VLOOKUP(BJ1441,Def!$A$2:$Z$34,17,0)</f>
        <v>9</v>
      </c>
      <c r="BN1441" s="3">
        <f>VLOOKUP(BJ1441,Def!$A$2:$Z$34,24,0)</f>
        <v>8</v>
      </c>
      <c r="BO1441" s="1">
        <f t="shared" ca="1" si="330"/>
        <v>0</v>
      </c>
      <c r="BP1441" s="1">
        <f t="shared" ca="1" si="331"/>
        <v>0</v>
      </c>
      <c r="BQ1441" s="1">
        <f t="shared" ca="1" si="332"/>
        <v>0</v>
      </c>
      <c r="BR1441" s="1">
        <f t="shared" ca="1" si="333"/>
        <v>0</v>
      </c>
      <c r="BS1441" s="1">
        <f t="shared" ca="1" si="334"/>
        <v>0</v>
      </c>
      <c r="BT1441" s="1">
        <f t="shared" ca="1" si="335"/>
        <v>0</v>
      </c>
      <c r="BU1441" s="1">
        <f t="shared" ca="1" si="336"/>
        <v>0</v>
      </c>
      <c r="BV1441" s="1">
        <f t="shared" ca="1" si="337"/>
        <v>0</v>
      </c>
      <c r="BW1441" s="1">
        <f t="shared" ca="1" si="338"/>
        <v>0</v>
      </c>
      <c r="BX1441" s="1">
        <f t="shared" ca="1" si="339"/>
        <v>0</v>
      </c>
      <c r="BY1441" s="1">
        <f t="shared" ca="1" si="340"/>
        <v>0</v>
      </c>
      <c r="BZ1441" s="1">
        <f t="shared" ca="1" si="341"/>
        <v>0</v>
      </c>
      <c r="CA1441" s="1">
        <f t="shared" ca="1" si="342"/>
        <v>0</v>
      </c>
      <c r="CB1441" s="1">
        <f t="shared" ca="1" si="343"/>
        <v>0</v>
      </c>
      <c r="CC1441" s="1">
        <f t="shared" ca="1" si="344"/>
        <v>0</v>
      </c>
    </row>
    <row r="1442" spans="1:81" hidden="1" x14ac:dyDescent="0.25">
      <c r="A1442" s="1" t="s">
        <v>1358</v>
      </c>
      <c r="B1442" s="1" t="s">
        <v>1359</v>
      </c>
      <c r="C1442" s="1" t="s">
        <v>135</v>
      </c>
      <c r="D1442" s="1" t="s">
        <v>1340</v>
      </c>
      <c r="E1442" s="1" t="s">
        <v>88</v>
      </c>
      <c r="P1442">
        <v>1</v>
      </c>
      <c r="Q1442">
        <v>1</v>
      </c>
      <c r="R1442">
        <v>48</v>
      </c>
      <c r="S1442">
        <v>3</v>
      </c>
      <c r="T1442">
        <v>3</v>
      </c>
      <c r="U1442">
        <v>0</v>
      </c>
      <c r="V1442">
        <v>3</v>
      </c>
      <c r="W1442">
        <v>0</v>
      </c>
      <c r="X1442">
        <v>3</v>
      </c>
      <c r="BI1442" s="3">
        <v>3</v>
      </c>
      <c r="BJ1442" s="3" t="str">
        <f t="array" ref="BJ1442">IF(C1442="yes",VLOOKUP(BI1442&amp;D1442,CHOOSE({1,2},Schedule_2015!$A$2:$A$257&amp;Schedule_2015!$B$2:$B$257,Schedule_2015!$C$2:$C$257),2,0),VLOOKUP(BI1442&amp;D1442,CHOOSE({1,2},Schedule_2015!$A$2:$A$257&amp;Schedule_2015!$C$2:$C$257,Schedule_2015!$B$2:$B$257),2,0))</f>
        <v>DET</v>
      </c>
      <c r="BK1442" s="3">
        <f>VLOOKUP(BJ1442,Def!$A$2:$Z$34,23,0)</f>
        <v>126.4</v>
      </c>
      <c r="BL1442" s="3">
        <f>VLOOKUP(BJ1442,Def!$A$2:$Z$34,16,0)</f>
        <v>249</v>
      </c>
      <c r="BM1442" s="3">
        <f>VLOOKUP(BJ1442,Def!$A$2:$Z$34,17,0)</f>
        <v>9</v>
      </c>
      <c r="BN1442" s="3">
        <f>VLOOKUP(BJ1442,Def!$A$2:$Z$34,24,0)</f>
        <v>8</v>
      </c>
      <c r="BO1442" s="1">
        <f t="shared" ca="1" si="330"/>
        <v>0</v>
      </c>
      <c r="BP1442" s="1">
        <f t="shared" ca="1" si="331"/>
        <v>0</v>
      </c>
      <c r="BQ1442" s="1">
        <f t="shared" ca="1" si="332"/>
        <v>0</v>
      </c>
      <c r="BR1442" s="1">
        <f t="shared" ca="1" si="333"/>
        <v>0</v>
      </c>
      <c r="BS1442" s="1">
        <f t="shared" ca="1" si="334"/>
        <v>0</v>
      </c>
      <c r="BT1442" s="1">
        <f t="shared" ca="1" si="335"/>
        <v>0</v>
      </c>
      <c r="BU1442" s="1">
        <f t="shared" ca="1" si="336"/>
        <v>0</v>
      </c>
      <c r="BV1442" s="1">
        <f t="shared" ca="1" si="337"/>
        <v>0</v>
      </c>
      <c r="BW1442" s="1">
        <f t="shared" ca="1" si="338"/>
        <v>0</v>
      </c>
      <c r="BX1442" s="1">
        <f t="shared" ca="1" si="339"/>
        <v>0</v>
      </c>
      <c r="BY1442" s="1">
        <f t="shared" ca="1" si="340"/>
        <v>0</v>
      </c>
      <c r="BZ1442" s="1">
        <f t="shared" ca="1" si="341"/>
        <v>0</v>
      </c>
      <c r="CA1442" s="1">
        <f t="shared" ca="1" si="342"/>
        <v>0</v>
      </c>
      <c r="CB1442" s="1">
        <f t="shared" ca="1" si="343"/>
        <v>0</v>
      </c>
      <c r="CC1442" s="1">
        <f t="shared" ca="1" si="344"/>
        <v>0</v>
      </c>
    </row>
    <row r="1443" spans="1:81" hidden="1" x14ac:dyDescent="0.25">
      <c r="A1443" s="1" t="s">
        <v>1360</v>
      </c>
      <c r="B1443" s="1" t="s">
        <v>1361</v>
      </c>
      <c r="C1443" s="1" t="s">
        <v>135</v>
      </c>
      <c r="D1443" s="1" t="s">
        <v>1340</v>
      </c>
      <c r="E1443" s="1" t="s">
        <v>91</v>
      </c>
      <c r="AK1443">
        <v>37</v>
      </c>
      <c r="AL1443">
        <v>3</v>
      </c>
      <c r="AM1443">
        <v>50</v>
      </c>
      <c r="AN1443">
        <v>5</v>
      </c>
      <c r="AO1443">
        <v>213</v>
      </c>
      <c r="BI1443" s="3">
        <v>3</v>
      </c>
      <c r="BJ1443" s="3" t="str">
        <f t="array" ref="BJ1443">IF(C1443="yes",VLOOKUP(BI1443&amp;D1443,CHOOSE({1,2},Schedule_2015!$A$2:$A$257&amp;Schedule_2015!$B$2:$B$257,Schedule_2015!$C$2:$C$257),2,0),VLOOKUP(BI1443&amp;D1443,CHOOSE({1,2},Schedule_2015!$A$2:$A$257&amp;Schedule_2015!$C$2:$C$257,Schedule_2015!$B$2:$B$257),2,0))</f>
        <v>DET</v>
      </c>
      <c r="BK1443" s="3">
        <f>VLOOKUP(BJ1443,Def!$A$2:$Z$34,23,0)</f>
        <v>126.4</v>
      </c>
      <c r="BL1443" s="3">
        <f>VLOOKUP(BJ1443,Def!$A$2:$Z$34,16,0)</f>
        <v>249</v>
      </c>
      <c r="BM1443" s="3">
        <f>VLOOKUP(BJ1443,Def!$A$2:$Z$34,17,0)</f>
        <v>9</v>
      </c>
      <c r="BN1443" s="3">
        <f>VLOOKUP(BJ1443,Def!$A$2:$Z$34,24,0)</f>
        <v>8</v>
      </c>
      <c r="BO1443" s="1">
        <f t="shared" ca="1" si="330"/>
        <v>0</v>
      </c>
      <c r="BP1443" s="1">
        <f t="shared" ca="1" si="331"/>
        <v>0</v>
      </c>
      <c r="BQ1443" s="1">
        <f t="shared" ca="1" si="332"/>
        <v>0</v>
      </c>
      <c r="BR1443" s="1">
        <f t="shared" ca="1" si="333"/>
        <v>0</v>
      </c>
      <c r="BS1443" s="1">
        <f t="shared" ca="1" si="334"/>
        <v>0</v>
      </c>
      <c r="BT1443" s="1">
        <f t="shared" ca="1" si="335"/>
        <v>0</v>
      </c>
      <c r="BU1443" s="1">
        <f t="shared" ca="1" si="336"/>
        <v>0</v>
      </c>
      <c r="BV1443" s="1">
        <f t="shared" ca="1" si="337"/>
        <v>0</v>
      </c>
      <c r="BW1443" s="1">
        <f t="shared" ca="1" si="338"/>
        <v>0</v>
      </c>
      <c r="BX1443" s="1">
        <f t="shared" ca="1" si="339"/>
        <v>0</v>
      </c>
      <c r="BY1443" s="1">
        <f t="shared" ca="1" si="340"/>
        <v>0</v>
      </c>
      <c r="BZ1443" s="1">
        <f t="shared" ca="1" si="341"/>
        <v>0</v>
      </c>
      <c r="CA1443" s="1">
        <f t="shared" ca="1" si="342"/>
        <v>0</v>
      </c>
      <c r="CB1443" s="1">
        <f t="shared" ca="1" si="343"/>
        <v>0</v>
      </c>
      <c r="CC1443" s="1">
        <f t="shared" ca="1" si="344"/>
        <v>0</v>
      </c>
    </row>
    <row r="1444" spans="1:81" hidden="1" x14ac:dyDescent="0.25">
      <c r="A1444" s="1" t="s">
        <v>1364</v>
      </c>
      <c r="B1444" s="1" t="s">
        <v>1365</v>
      </c>
      <c r="C1444" s="1" t="s">
        <v>135</v>
      </c>
      <c r="D1444" s="1" t="s">
        <v>1340</v>
      </c>
      <c r="E1444" s="1" t="s">
        <v>100</v>
      </c>
      <c r="F1444">
        <v>0</v>
      </c>
      <c r="G1444">
        <v>0</v>
      </c>
      <c r="H1444">
        <v>1</v>
      </c>
      <c r="I1444">
        <v>0</v>
      </c>
      <c r="J1444">
        <v>2</v>
      </c>
      <c r="BI1444" s="3">
        <v>3</v>
      </c>
      <c r="BJ1444" s="3" t="str">
        <f t="array" ref="BJ1444">IF(C1444="yes",VLOOKUP(BI1444&amp;D1444,CHOOSE({1,2},Schedule_2015!$A$2:$A$257&amp;Schedule_2015!$B$2:$B$257,Schedule_2015!$C$2:$C$257),2,0),VLOOKUP(BI1444&amp;D1444,CHOOSE({1,2},Schedule_2015!$A$2:$A$257&amp;Schedule_2015!$C$2:$C$257,Schedule_2015!$B$2:$B$257),2,0))</f>
        <v>DET</v>
      </c>
      <c r="BK1444" s="3">
        <f>VLOOKUP(BJ1444,Def!$A$2:$Z$34,23,0)</f>
        <v>126.4</v>
      </c>
      <c r="BL1444" s="3">
        <f>VLOOKUP(BJ1444,Def!$A$2:$Z$34,16,0)</f>
        <v>249</v>
      </c>
      <c r="BM1444" s="3">
        <f>VLOOKUP(BJ1444,Def!$A$2:$Z$34,17,0)</f>
        <v>9</v>
      </c>
      <c r="BN1444" s="3">
        <f>VLOOKUP(BJ1444,Def!$A$2:$Z$34,24,0)</f>
        <v>8</v>
      </c>
      <c r="BO1444" s="1">
        <f t="shared" ca="1" si="330"/>
        <v>0</v>
      </c>
      <c r="BP1444" s="1">
        <f t="shared" ca="1" si="331"/>
        <v>0</v>
      </c>
      <c r="BQ1444" s="1">
        <f t="shared" ca="1" si="332"/>
        <v>0</v>
      </c>
      <c r="BR1444" s="1">
        <f t="shared" ca="1" si="333"/>
        <v>0</v>
      </c>
      <c r="BS1444" s="1">
        <f t="shared" ca="1" si="334"/>
        <v>0</v>
      </c>
      <c r="BT1444" s="1">
        <f t="shared" ca="1" si="335"/>
        <v>0</v>
      </c>
      <c r="BU1444" s="1">
        <f t="shared" ca="1" si="336"/>
        <v>0</v>
      </c>
      <c r="BV1444" s="1">
        <f t="shared" ca="1" si="337"/>
        <v>0</v>
      </c>
      <c r="BW1444" s="1">
        <f t="shared" ca="1" si="338"/>
        <v>0</v>
      </c>
      <c r="BX1444" s="1">
        <f t="shared" ca="1" si="339"/>
        <v>0</v>
      </c>
      <c r="BY1444" s="1">
        <f t="shared" ca="1" si="340"/>
        <v>0</v>
      </c>
      <c r="BZ1444" s="1">
        <f t="shared" ca="1" si="341"/>
        <v>0</v>
      </c>
      <c r="CA1444" s="1">
        <f t="shared" ca="1" si="342"/>
        <v>0</v>
      </c>
      <c r="CB1444" s="1">
        <f t="shared" ca="1" si="343"/>
        <v>0</v>
      </c>
      <c r="CC1444" s="1">
        <f t="shared" ca="1" si="344"/>
        <v>0</v>
      </c>
    </row>
    <row r="1445" spans="1:81" hidden="1" x14ac:dyDescent="0.25">
      <c r="A1445" s="1" t="s">
        <v>1370</v>
      </c>
      <c r="B1445" s="1" t="s">
        <v>1371</v>
      </c>
      <c r="C1445" s="1" t="s">
        <v>135</v>
      </c>
      <c r="D1445" s="1" t="s">
        <v>1340</v>
      </c>
      <c r="E1445" s="1" t="s">
        <v>118</v>
      </c>
      <c r="F1445">
        <v>2</v>
      </c>
      <c r="G1445">
        <v>0</v>
      </c>
      <c r="H1445">
        <v>0</v>
      </c>
      <c r="I1445">
        <v>0</v>
      </c>
      <c r="J1445">
        <v>6</v>
      </c>
      <c r="BI1445" s="3">
        <v>3</v>
      </c>
      <c r="BJ1445" s="3" t="str">
        <f t="array" ref="BJ1445">IF(C1445="yes",VLOOKUP(BI1445&amp;D1445,CHOOSE({1,2},Schedule_2015!$A$2:$A$257&amp;Schedule_2015!$B$2:$B$257,Schedule_2015!$C$2:$C$257),2,0),VLOOKUP(BI1445&amp;D1445,CHOOSE({1,2},Schedule_2015!$A$2:$A$257&amp;Schedule_2015!$C$2:$C$257,Schedule_2015!$B$2:$B$257),2,0))</f>
        <v>DET</v>
      </c>
      <c r="BK1445" s="3">
        <f>VLOOKUP(BJ1445,Def!$A$2:$Z$34,23,0)</f>
        <v>126.4</v>
      </c>
      <c r="BL1445" s="3">
        <f>VLOOKUP(BJ1445,Def!$A$2:$Z$34,16,0)</f>
        <v>249</v>
      </c>
      <c r="BM1445" s="3">
        <f>VLOOKUP(BJ1445,Def!$A$2:$Z$34,17,0)</f>
        <v>9</v>
      </c>
      <c r="BN1445" s="3">
        <f>VLOOKUP(BJ1445,Def!$A$2:$Z$34,24,0)</f>
        <v>8</v>
      </c>
      <c r="BO1445" s="1">
        <f t="shared" ca="1" si="330"/>
        <v>0</v>
      </c>
      <c r="BP1445" s="1">
        <f t="shared" ca="1" si="331"/>
        <v>0</v>
      </c>
      <c r="BQ1445" s="1">
        <f t="shared" ca="1" si="332"/>
        <v>0</v>
      </c>
      <c r="BR1445" s="1">
        <f t="shared" ca="1" si="333"/>
        <v>0</v>
      </c>
      <c r="BS1445" s="1">
        <f t="shared" ca="1" si="334"/>
        <v>0</v>
      </c>
      <c r="BT1445" s="1">
        <f t="shared" ca="1" si="335"/>
        <v>0</v>
      </c>
      <c r="BU1445" s="1">
        <f t="shared" ca="1" si="336"/>
        <v>0</v>
      </c>
      <c r="BV1445" s="1">
        <f t="shared" ca="1" si="337"/>
        <v>0</v>
      </c>
      <c r="BW1445" s="1">
        <f t="shared" ca="1" si="338"/>
        <v>0</v>
      </c>
      <c r="BX1445" s="1">
        <f t="shared" ca="1" si="339"/>
        <v>0</v>
      </c>
      <c r="BY1445" s="1">
        <f t="shared" ca="1" si="340"/>
        <v>0</v>
      </c>
      <c r="BZ1445" s="1">
        <f t="shared" ca="1" si="341"/>
        <v>0</v>
      </c>
      <c r="CA1445" s="1">
        <f t="shared" ca="1" si="342"/>
        <v>0</v>
      </c>
      <c r="CB1445" s="1">
        <f t="shared" ca="1" si="343"/>
        <v>0</v>
      </c>
      <c r="CC1445" s="1">
        <f t="shared" ca="1" si="344"/>
        <v>0</v>
      </c>
    </row>
    <row r="1446" spans="1:81" hidden="1" x14ac:dyDescent="0.25">
      <c r="A1446" s="1" t="s">
        <v>2007</v>
      </c>
      <c r="B1446" s="1" t="s">
        <v>2008</v>
      </c>
      <c r="C1446" s="1" t="s">
        <v>135</v>
      </c>
      <c r="D1446" s="1" t="s">
        <v>1340</v>
      </c>
      <c r="E1446" s="1" t="s">
        <v>94</v>
      </c>
      <c r="F1446">
        <v>1</v>
      </c>
      <c r="G1446">
        <v>0</v>
      </c>
      <c r="H1446">
        <v>0</v>
      </c>
      <c r="I1446">
        <v>0</v>
      </c>
      <c r="J1446">
        <v>0</v>
      </c>
      <c r="BI1446" s="3">
        <v>3</v>
      </c>
      <c r="BJ1446" s="3" t="str">
        <f t="array" ref="BJ1446">IF(C1446="yes",VLOOKUP(BI1446&amp;D1446,CHOOSE({1,2},Schedule_2015!$A$2:$A$257&amp;Schedule_2015!$B$2:$B$257,Schedule_2015!$C$2:$C$257),2,0),VLOOKUP(BI1446&amp;D1446,CHOOSE({1,2},Schedule_2015!$A$2:$A$257&amp;Schedule_2015!$C$2:$C$257,Schedule_2015!$B$2:$B$257),2,0))</f>
        <v>DET</v>
      </c>
      <c r="BK1446" s="3">
        <f>VLOOKUP(BJ1446,Def!$A$2:$Z$34,23,0)</f>
        <v>126.4</v>
      </c>
      <c r="BL1446" s="3">
        <f>VLOOKUP(BJ1446,Def!$A$2:$Z$34,16,0)</f>
        <v>249</v>
      </c>
      <c r="BM1446" s="3">
        <f>VLOOKUP(BJ1446,Def!$A$2:$Z$34,17,0)</f>
        <v>9</v>
      </c>
      <c r="BN1446" s="3">
        <f>VLOOKUP(BJ1446,Def!$A$2:$Z$34,24,0)</f>
        <v>8</v>
      </c>
      <c r="BO1446" s="1">
        <f t="shared" ca="1" si="330"/>
        <v>0</v>
      </c>
      <c r="BP1446" s="1">
        <f t="shared" ca="1" si="331"/>
        <v>0</v>
      </c>
      <c r="BQ1446" s="1">
        <f t="shared" ca="1" si="332"/>
        <v>0</v>
      </c>
      <c r="BR1446" s="1">
        <f t="shared" ca="1" si="333"/>
        <v>0</v>
      </c>
      <c r="BS1446" s="1">
        <f t="shared" ca="1" si="334"/>
        <v>0</v>
      </c>
      <c r="BT1446" s="1">
        <f t="shared" ca="1" si="335"/>
        <v>0</v>
      </c>
      <c r="BU1446" s="1">
        <f t="shared" ca="1" si="336"/>
        <v>0</v>
      </c>
      <c r="BV1446" s="1">
        <f t="shared" ca="1" si="337"/>
        <v>0</v>
      </c>
      <c r="BW1446" s="1">
        <f t="shared" ca="1" si="338"/>
        <v>0</v>
      </c>
      <c r="BX1446" s="1">
        <f t="shared" ca="1" si="339"/>
        <v>0</v>
      </c>
      <c r="BY1446" s="1">
        <f t="shared" ca="1" si="340"/>
        <v>0</v>
      </c>
      <c r="BZ1446" s="1">
        <f t="shared" ca="1" si="341"/>
        <v>0</v>
      </c>
      <c r="CA1446" s="1">
        <f t="shared" ca="1" si="342"/>
        <v>0</v>
      </c>
      <c r="CB1446" s="1">
        <f t="shared" ca="1" si="343"/>
        <v>0</v>
      </c>
      <c r="CC1446" s="1">
        <f t="shared" ca="1" si="344"/>
        <v>0</v>
      </c>
    </row>
    <row r="1447" spans="1:81" hidden="1" x14ac:dyDescent="0.25">
      <c r="A1447" s="1" t="s">
        <v>1372</v>
      </c>
      <c r="B1447" s="1" t="s">
        <v>1373</v>
      </c>
      <c r="C1447" s="1" t="s">
        <v>135</v>
      </c>
      <c r="D1447" s="1" t="s">
        <v>1340</v>
      </c>
      <c r="E1447" s="1" t="s">
        <v>100</v>
      </c>
      <c r="F1447">
        <v>0</v>
      </c>
      <c r="G1447">
        <v>0</v>
      </c>
      <c r="H1447">
        <v>0</v>
      </c>
      <c r="I1447">
        <v>0</v>
      </c>
      <c r="J1447">
        <v>2</v>
      </c>
      <c r="BI1447" s="3">
        <v>3</v>
      </c>
      <c r="BJ1447" s="3" t="str">
        <f t="array" ref="BJ1447">IF(C1447="yes",VLOOKUP(BI1447&amp;D1447,CHOOSE({1,2},Schedule_2015!$A$2:$A$257&amp;Schedule_2015!$B$2:$B$257,Schedule_2015!$C$2:$C$257),2,0),VLOOKUP(BI1447&amp;D1447,CHOOSE({1,2},Schedule_2015!$A$2:$A$257&amp;Schedule_2015!$C$2:$C$257,Schedule_2015!$B$2:$B$257),2,0))</f>
        <v>DET</v>
      </c>
      <c r="BK1447" s="3">
        <f>VLOOKUP(BJ1447,Def!$A$2:$Z$34,23,0)</f>
        <v>126.4</v>
      </c>
      <c r="BL1447" s="3">
        <f>VLOOKUP(BJ1447,Def!$A$2:$Z$34,16,0)</f>
        <v>249</v>
      </c>
      <c r="BM1447" s="3">
        <f>VLOOKUP(BJ1447,Def!$A$2:$Z$34,17,0)</f>
        <v>9</v>
      </c>
      <c r="BN1447" s="3">
        <f>VLOOKUP(BJ1447,Def!$A$2:$Z$34,24,0)</f>
        <v>8</v>
      </c>
      <c r="BO1447" s="1">
        <f t="shared" ca="1" si="330"/>
        <v>0</v>
      </c>
      <c r="BP1447" s="1">
        <f t="shared" ca="1" si="331"/>
        <v>0</v>
      </c>
      <c r="BQ1447" s="1">
        <f t="shared" ca="1" si="332"/>
        <v>0</v>
      </c>
      <c r="BR1447" s="1">
        <f t="shared" ca="1" si="333"/>
        <v>0</v>
      </c>
      <c r="BS1447" s="1">
        <f t="shared" ca="1" si="334"/>
        <v>0</v>
      </c>
      <c r="BT1447" s="1">
        <f t="shared" ca="1" si="335"/>
        <v>0</v>
      </c>
      <c r="BU1447" s="1">
        <f t="shared" ca="1" si="336"/>
        <v>0</v>
      </c>
      <c r="BV1447" s="1">
        <f t="shared" ca="1" si="337"/>
        <v>0</v>
      </c>
      <c r="BW1447" s="1">
        <f t="shared" ca="1" si="338"/>
        <v>0</v>
      </c>
      <c r="BX1447" s="1">
        <f t="shared" ca="1" si="339"/>
        <v>0</v>
      </c>
      <c r="BY1447" s="1">
        <f t="shared" ca="1" si="340"/>
        <v>0</v>
      </c>
      <c r="BZ1447" s="1">
        <f t="shared" ca="1" si="341"/>
        <v>0</v>
      </c>
      <c r="CA1447" s="1">
        <f t="shared" ca="1" si="342"/>
        <v>0</v>
      </c>
      <c r="CB1447" s="1">
        <f t="shared" ca="1" si="343"/>
        <v>0</v>
      </c>
      <c r="CC1447" s="1">
        <f t="shared" ca="1" si="344"/>
        <v>0</v>
      </c>
    </row>
    <row r="1448" spans="1:81" hidden="1" x14ac:dyDescent="0.25">
      <c r="A1448" s="1" t="s">
        <v>1374</v>
      </c>
      <c r="B1448" s="1" t="s">
        <v>1375</v>
      </c>
      <c r="C1448" s="1" t="s">
        <v>135</v>
      </c>
      <c r="D1448" s="1" t="s">
        <v>1340</v>
      </c>
      <c r="E1448" s="1" t="s">
        <v>100</v>
      </c>
      <c r="F1448">
        <v>0</v>
      </c>
      <c r="G1448">
        <v>0</v>
      </c>
      <c r="H1448">
        <v>0</v>
      </c>
      <c r="I1448">
        <v>0</v>
      </c>
      <c r="J1448">
        <v>5</v>
      </c>
      <c r="BI1448" s="3">
        <v>3</v>
      </c>
      <c r="BJ1448" s="3" t="str">
        <f t="array" ref="BJ1448">IF(C1448="yes",VLOOKUP(BI1448&amp;D1448,CHOOSE({1,2},Schedule_2015!$A$2:$A$257&amp;Schedule_2015!$B$2:$B$257,Schedule_2015!$C$2:$C$257),2,0),VLOOKUP(BI1448&amp;D1448,CHOOSE({1,2},Schedule_2015!$A$2:$A$257&amp;Schedule_2015!$C$2:$C$257,Schedule_2015!$B$2:$B$257),2,0))</f>
        <v>DET</v>
      </c>
      <c r="BK1448" s="3">
        <f>VLOOKUP(BJ1448,Def!$A$2:$Z$34,23,0)</f>
        <v>126.4</v>
      </c>
      <c r="BL1448" s="3">
        <f>VLOOKUP(BJ1448,Def!$A$2:$Z$34,16,0)</f>
        <v>249</v>
      </c>
      <c r="BM1448" s="3">
        <f>VLOOKUP(BJ1448,Def!$A$2:$Z$34,17,0)</f>
        <v>9</v>
      </c>
      <c r="BN1448" s="3">
        <f>VLOOKUP(BJ1448,Def!$A$2:$Z$34,24,0)</f>
        <v>8</v>
      </c>
      <c r="BO1448" s="1">
        <f t="shared" ca="1" si="330"/>
        <v>0</v>
      </c>
      <c r="BP1448" s="1">
        <f t="shared" ca="1" si="331"/>
        <v>0</v>
      </c>
      <c r="BQ1448" s="1">
        <f t="shared" ca="1" si="332"/>
        <v>0</v>
      </c>
      <c r="BR1448" s="1">
        <f t="shared" ca="1" si="333"/>
        <v>0</v>
      </c>
      <c r="BS1448" s="1">
        <f t="shared" ca="1" si="334"/>
        <v>0</v>
      </c>
      <c r="BT1448" s="1">
        <f t="shared" ca="1" si="335"/>
        <v>0</v>
      </c>
      <c r="BU1448" s="1">
        <f t="shared" ca="1" si="336"/>
        <v>0</v>
      </c>
      <c r="BV1448" s="1">
        <f t="shared" ca="1" si="337"/>
        <v>0</v>
      </c>
      <c r="BW1448" s="1">
        <f t="shared" ca="1" si="338"/>
        <v>0</v>
      </c>
      <c r="BX1448" s="1">
        <f t="shared" ca="1" si="339"/>
        <v>0</v>
      </c>
      <c r="BY1448" s="1">
        <f t="shared" ca="1" si="340"/>
        <v>0</v>
      </c>
      <c r="BZ1448" s="1">
        <f t="shared" ca="1" si="341"/>
        <v>0</v>
      </c>
      <c r="CA1448" s="1">
        <f t="shared" ca="1" si="342"/>
        <v>0</v>
      </c>
      <c r="CB1448" s="1">
        <f t="shared" ca="1" si="343"/>
        <v>0</v>
      </c>
      <c r="CC1448" s="1">
        <f t="shared" ca="1" si="344"/>
        <v>0</v>
      </c>
    </row>
    <row r="1449" spans="1:81" hidden="1" x14ac:dyDescent="0.25">
      <c r="A1449" s="1" t="s">
        <v>1376</v>
      </c>
      <c r="B1449" s="1" t="s">
        <v>1377</v>
      </c>
      <c r="C1449" s="1" t="s">
        <v>135</v>
      </c>
      <c r="D1449" s="1" t="s">
        <v>1340</v>
      </c>
      <c r="E1449" s="1" t="s">
        <v>165</v>
      </c>
      <c r="F1449">
        <v>5</v>
      </c>
      <c r="G1449">
        <v>0</v>
      </c>
      <c r="H1449">
        <v>0</v>
      </c>
      <c r="I1449">
        <v>0</v>
      </c>
      <c r="J1449">
        <v>4</v>
      </c>
      <c r="BI1449" s="3">
        <v>3</v>
      </c>
      <c r="BJ1449" s="3" t="str">
        <f t="array" ref="BJ1449">IF(C1449="yes",VLOOKUP(BI1449&amp;D1449,CHOOSE({1,2},Schedule_2015!$A$2:$A$257&amp;Schedule_2015!$B$2:$B$257,Schedule_2015!$C$2:$C$257),2,0),VLOOKUP(BI1449&amp;D1449,CHOOSE({1,2},Schedule_2015!$A$2:$A$257&amp;Schedule_2015!$C$2:$C$257,Schedule_2015!$B$2:$B$257),2,0))</f>
        <v>DET</v>
      </c>
      <c r="BK1449" s="3">
        <f>VLOOKUP(BJ1449,Def!$A$2:$Z$34,23,0)</f>
        <v>126.4</v>
      </c>
      <c r="BL1449" s="3">
        <f>VLOOKUP(BJ1449,Def!$A$2:$Z$34,16,0)</f>
        <v>249</v>
      </c>
      <c r="BM1449" s="3">
        <f>VLOOKUP(BJ1449,Def!$A$2:$Z$34,17,0)</f>
        <v>9</v>
      </c>
      <c r="BN1449" s="3">
        <f>VLOOKUP(BJ1449,Def!$A$2:$Z$34,24,0)</f>
        <v>8</v>
      </c>
      <c r="BO1449" s="1">
        <f t="shared" ca="1" si="330"/>
        <v>0</v>
      </c>
      <c r="BP1449" s="1">
        <f t="shared" ca="1" si="331"/>
        <v>0</v>
      </c>
      <c r="BQ1449" s="1">
        <f t="shared" ca="1" si="332"/>
        <v>0</v>
      </c>
      <c r="BR1449" s="1">
        <f t="shared" ca="1" si="333"/>
        <v>0</v>
      </c>
      <c r="BS1449" s="1">
        <f t="shared" ca="1" si="334"/>
        <v>0</v>
      </c>
      <c r="BT1449" s="1">
        <f t="shared" ca="1" si="335"/>
        <v>0</v>
      </c>
      <c r="BU1449" s="1">
        <f t="shared" ca="1" si="336"/>
        <v>0</v>
      </c>
      <c r="BV1449" s="1">
        <f t="shared" ca="1" si="337"/>
        <v>0</v>
      </c>
      <c r="BW1449" s="1">
        <f t="shared" ca="1" si="338"/>
        <v>0</v>
      </c>
      <c r="BX1449" s="1">
        <f t="shared" ca="1" si="339"/>
        <v>0</v>
      </c>
      <c r="BY1449" s="1">
        <f t="shared" ca="1" si="340"/>
        <v>0</v>
      </c>
      <c r="BZ1449" s="1">
        <f t="shared" ca="1" si="341"/>
        <v>0</v>
      </c>
      <c r="CA1449" s="1">
        <f t="shared" ca="1" si="342"/>
        <v>0</v>
      </c>
      <c r="CB1449" s="1">
        <f t="shared" ca="1" si="343"/>
        <v>0</v>
      </c>
      <c r="CC1449" s="1">
        <f t="shared" ca="1" si="344"/>
        <v>0</v>
      </c>
    </row>
    <row r="1450" spans="1:81" hidden="1" x14ac:dyDescent="0.25">
      <c r="A1450" s="1" t="s">
        <v>1354</v>
      </c>
      <c r="B1450" s="1" t="s">
        <v>1355</v>
      </c>
      <c r="C1450" s="1" t="s">
        <v>135</v>
      </c>
      <c r="D1450" s="1" t="s">
        <v>1340</v>
      </c>
      <c r="E1450" s="1" t="s">
        <v>165</v>
      </c>
      <c r="F1450">
        <v>1</v>
      </c>
      <c r="G1450">
        <v>0</v>
      </c>
      <c r="H1450">
        <v>1</v>
      </c>
      <c r="I1450">
        <v>0</v>
      </c>
      <c r="J1450">
        <v>1</v>
      </c>
      <c r="BI1450" s="3">
        <v>3</v>
      </c>
      <c r="BJ1450" s="3" t="str">
        <f t="array" ref="BJ1450">IF(C1450="yes",VLOOKUP(BI1450&amp;D1450,CHOOSE({1,2},Schedule_2015!$A$2:$A$257&amp;Schedule_2015!$B$2:$B$257,Schedule_2015!$C$2:$C$257),2,0),VLOOKUP(BI1450&amp;D1450,CHOOSE({1,2},Schedule_2015!$A$2:$A$257&amp;Schedule_2015!$C$2:$C$257,Schedule_2015!$B$2:$B$257),2,0))</f>
        <v>DET</v>
      </c>
      <c r="BK1450" s="3">
        <f>VLOOKUP(BJ1450,Def!$A$2:$Z$34,23,0)</f>
        <v>126.4</v>
      </c>
      <c r="BL1450" s="3">
        <f>VLOOKUP(BJ1450,Def!$A$2:$Z$34,16,0)</f>
        <v>249</v>
      </c>
      <c r="BM1450" s="3">
        <f>VLOOKUP(BJ1450,Def!$A$2:$Z$34,17,0)</f>
        <v>9</v>
      </c>
      <c r="BN1450" s="3">
        <f>VLOOKUP(BJ1450,Def!$A$2:$Z$34,24,0)</f>
        <v>8</v>
      </c>
      <c r="BO1450" s="1">
        <f t="shared" ca="1" si="330"/>
        <v>0</v>
      </c>
      <c r="BP1450" s="1">
        <f t="shared" ca="1" si="331"/>
        <v>0</v>
      </c>
      <c r="BQ1450" s="1">
        <f t="shared" ca="1" si="332"/>
        <v>0</v>
      </c>
      <c r="BR1450" s="1">
        <f t="shared" ca="1" si="333"/>
        <v>0</v>
      </c>
      <c r="BS1450" s="1">
        <f t="shared" ca="1" si="334"/>
        <v>0</v>
      </c>
      <c r="BT1450" s="1">
        <f t="shared" ca="1" si="335"/>
        <v>0</v>
      </c>
      <c r="BU1450" s="1">
        <f t="shared" ca="1" si="336"/>
        <v>0</v>
      </c>
      <c r="BV1450" s="1">
        <f t="shared" ca="1" si="337"/>
        <v>0</v>
      </c>
      <c r="BW1450" s="1">
        <f t="shared" ca="1" si="338"/>
        <v>0</v>
      </c>
      <c r="BX1450" s="1">
        <f t="shared" ca="1" si="339"/>
        <v>0</v>
      </c>
      <c r="BY1450" s="1">
        <f t="shared" ca="1" si="340"/>
        <v>0</v>
      </c>
      <c r="BZ1450" s="1">
        <f t="shared" ca="1" si="341"/>
        <v>0</v>
      </c>
      <c r="CA1450" s="1">
        <f t="shared" ca="1" si="342"/>
        <v>0</v>
      </c>
      <c r="CB1450" s="1">
        <f t="shared" ca="1" si="343"/>
        <v>0</v>
      </c>
      <c r="CC1450" s="1">
        <f t="shared" ca="1" si="344"/>
        <v>0</v>
      </c>
    </row>
    <row r="1451" spans="1:81" hidden="1" x14ac:dyDescent="0.25">
      <c r="A1451" s="1" t="s">
        <v>1378</v>
      </c>
      <c r="B1451" s="1" t="s">
        <v>1379</v>
      </c>
      <c r="C1451" s="1" t="s">
        <v>135</v>
      </c>
      <c r="D1451" s="1" t="s">
        <v>1340</v>
      </c>
      <c r="E1451" s="1" t="s">
        <v>115</v>
      </c>
      <c r="F1451">
        <v>3</v>
      </c>
      <c r="G1451">
        <v>0</v>
      </c>
      <c r="H1451">
        <v>0</v>
      </c>
      <c r="I1451">
        <v>0</v>
      </c>
      <c r="J1451">
        <v>1</v>
      </c>
      <c r="BI1451" s="3">
        <v>3</v>
      </c>
      <c r="BJ1451" s="3" t="str">
        <f t="array" ref="BJ1451">IF(C1451="yes",VLOOKUP(BI1451&amp;D1451,CHOOSE({1,2},Schedule_2015!$A$2:$A$257&amp;Schedule_2015!$B$2:$B$257,Schedule_2015!$C$2:$C$257),2,0),VLOOKUP(BI1451&amp;D1451,CHOOSE({1,2},Schedule_2015!$A$2:$A$257&amp;Schedule_2015!$C$2:$C$257,Schedule_2015!$B$2:$B$257),2,0))</f>
        <v>DET</v>
      </c>
      <c r="BK1451" s="3">
        <f>VLOOKUP(BJ1451,Def!$A$2:$Z$34,23,0)</f>
        <v>126.4</v>
      </c>
      <c r="BL1451" s="3">
        <f>VLOOKUP(BJ1451,Def!$A$2:$Z$34,16,0)</f>
        <v>249</v>
      </c>
      <c r="BM1451" s="3">
        <f>VLOOKUP(BJ1451,Def!$A$2:$Z$34,17,0)</f>
        <v>9</v>
      </c>
      <c r="BN1451" s="3">
        <f>VLOOKUP(BJ1451,Def!$A$2:$Z$34,24,0)</f>
        <v>8</v>
      </c>
      <c r="BO1451" s="1">
        <f t="shared" ca="1" si="330"/>
        <v>0</v>
      </c>
      <c r="BP1451" s="1">
        <f t="shared" ca="1" si="331"/>
        <v>0</v>
      </c>
      <c r="BQ1451" s="1">
        <f t="shared" ca="1" si="332"/>
        <v>0</v>
      </c>
      <c r="BR1451" s="1">
        <f t="shared" ca="1" si="333"/>
        <v>0</v>
      </c>
      <c r="BS1451" s="1">
        <f t="shared" ca="1" si="334"/>
        <v>0</v>
      </c>
      <c r="BT1451" s="1">
        <f t="shared" ca="1" si="335"/>
        <v>0</v>
      </c>
      <c r="BU1451" s="1">
        <f t="shared" ca="1" si="336"/>
        <v>0</v>
      </c>
      <c r="BV1451" s="1">
        <f t="shared" ca="1" si="337"/>
        <v>0</v>
      </c>
      <c r="BW1451" s="1">
        <f t="shared" ca="1" si="338"/>
        <v>0</v>
      </c>
      <c r="BX1451" s="1">
        <f t="shared" ca="1" si="339"/>
        <v>0</v>
      </c>
      <c r="BY1451" s="1">
        <f t="shared" ca="1" si="340"/>
        <v>0</v>
      </c>
      <c r="BZ1451" s="1">
        <f t="shared" ca="1" si="341"/>
        <v>0</v>
      </c>
      <c r="CA1451" s="1">
        <f t="shared" ca="1" si="342"/>
        <v>0</v>
      </c>
      <c r="CB1451" s="1">
        <f t="shared" ca="1" si="343"/>
        <v>0</v>
      </c>
      <c r="CC1451" s="1">
        <f t="shared" ca="1" si="344"/>
        <v>0</v>
      </c>
    </row>
    <row r="1452" spans="1:81" hidden="1" x14ac:dyDescent="0.25">
      <c r="A1452" s="1" t="s">
        <v>1380</v>
      </c>
      <c r="B1452" s="1" t="s">
        <v>1381</v>
      </c>
      <c r="C1452" s="1" t="s">
        <v>135</v>
      </c>
      <c r="D1452" s="1" t="s">
        <v>1340</v>
      </c>
      <c r="E1452" s="1" t="s">
        <v>176</v>
      </c>
      <c r="F1452">
        <v>0</v>
      </c>
      <c r="G1452">
        <v>1</v>
      </c>
      <c r="H1452">
        <v>0</v>
      </c>
      <c r="I1452">
        <v>1</v>
      </c>
      <c r="J1452">
        <v>1</v>
      </c>
      <c r="BI1452" s="3">
        <v>3</v>
      </c>
      <c r="BJ1452" s="3" t="str">
        <f t="array" ref="BJ1452">IF(C1452="yes",VLOOKUP(BI1452&amp;D1452,CHOOSE({1,2},Schedule_2015!$A$2:$A$257&amp;Schedule_2015!$B$2:$B$257,Schedule_2015!$C$2:$C$257),2,0),VLOOKUP(BI1452&amp;D1452,CHOOSE({1,2},Schedule_2015!$A$2:$A$257&amp;Schedule_2015!$C$2:$C$257,Schedule_2015!$B$2:$B$257),2,0))</f>
        <v>DET</v>
      </c>
      <c r="BK1452" s="3">
        <f>VLOOKUP(BJ1452,Def!$A$2:$Z$34,23,0)</f>
        <v>126.4</v>
      </c>
      <c r="BL1452" s="3">
        <f>VLOOKUP(BJ1452,Def!$A$2:$Z$34,16,0)</f>
        <v>249</v>
      </c>
      <c r="BM1452" s="3">
        <f>VLOOKUP(BJ1452,Def!$A$2:$Z$34,17,0)</f>
        <v>9</v>
      </c>
      <c r="BN1452" s="3">
        <f>VLOOKUP(BJ1452,Def!$A$2:$Z$34,24,0)</f>
        <v>8</v>
      </c>
      <c r="BO1452" s="1">
        <f t="shared" ca="1" si="330"/>
        <v>0</v>
      </c>
      <c r="BP1452" s="1">
        <f t="shared" ca="1" si="331"/>
        <v>0</v>
      </c>
      <c r="BQ1452" s="1">
        <f t="shared" ca="1" si="332"/>
        <v>0</v>
      </c>
      <c r="BR1452" s="1">
        <f t="shared" ca="1" si="333"/>
        <v>0</v>
      </c>
      <c r="BS1452" s="1">
        <f t="shared" ca="1" si="334"/>
        <v>0</v>
      </c>
      <c r="BT1452" s="1">
        <f t="shared" ca="1" si="335"/>
        <v>0</v>
      </c>
      <c r="BU1452" s="1">
        <f t="shared" ca="1" si="336"/>
        <v>0</v>
      </c>
      <c r="BV1452" s="1">
        <f t="shared" ca="1" si="337"/>
        <v>0</v>
      </c>
      <c r="BW1452" s="1">
        <f t="shared" ca="1" si="338"/>
        <v>0</v>
      </c>
      <c r="BX1452" s="1">
        <f t="shared" ca="1" si="339"/>
        <v>0</v>
      </c>
      <c r="BY1452" s="1">
        <f t="shared" ca="1" si="340"/>
        <v>0</v>
      </c>
      <c r="BZ1452" s="1">
        <f t="shared" ca="1" si="341"/>
        <v>0</v>
      </c>
      <c r="CA1452" s="1">
        <f t="shared" ca="1" si="342"/>
        <v>0</v>
      </c>
      <c r="CB1452" s="1">
        <f t="shared" ca="1" si="343"/>
        <v>0</v>
      </c>
      <c r="CC1452" s="1">
        <f t="shared" ca="1" si="344"/>
        <v>0</v>
      </c>
    </row>
    <row r="1453" spans="1:81" hidden="1" x14ac:dyDescent="0.25">
      <c r="A1453" s="1" t="s">
        <v>2311</v>
      </c>
      <c r="B1453" s="1" t="s">
        <v>2312</v>
      </c>
      <c r="C1453" s="1" t="s">
        <v>135</v>
      </c>
      <c r="D1453" s="1" t="s">
        <v>1340</v>
      </c>
      <c r="E1453" s="1" t="s">
        <v>105</v>
      </c>
      <c r="F1453">
        <v>1</v>
      </c>
      <c r="G1453">
        <v>0</v>
      </c>
      <c r="H1453">
        <v>0</v>
      </c>
      <c r="I1453">
        <v>0</v>
      </c>
      <c r="J1453">
        <v>1</v>
      </c>
      <c r="BI1453" s="3">
        <v>3</v>
      </c>
      <c r="BJ1453" s="3" t="str">
        <f t="array" ref="BJ1453">IF(C1453="yes",VLOOKUP(BI1453&amp;D1453,CHOOSE({1,2},Schedule_2015!$A$2:$A$257&amp;Schedule_2015!$B$2:$B$257,Schedule_2015!$C$2:$C$257),2,0),VLOOKUP(BI1453&amp;D1453,CHOOSE({1,2},Schedule_2015!$A$2:$A$257&amp;Schedule_2015!$C$2:$C$257,Schedule_2015!$B$2:$B$257),2,0))</f>
        <v>DET</v>
      </c>
      <c r="BK1453" s="3">
        <f>VLOOKUP(BJ1453,Def!$A$2:$Z$34,23,0)</f>
        <v>126.4</v>
      </c>
      <c r="BL1453" s="3">
        <f>VLOOKUP(BJ1453,Def!$A$2:$Z$34,16,0)</f>
        <v>249</v>
      </c>
      <c r="BM1453" s="3">
        <f>VLOOKUP(BJ1453,Def!$A$2:$Z$34,17,0)</f>
        <v>9</v>
      </c>
      <c r="BN1453" s="3">
        <f>VLOOKUP(BJ1453,Def!$A$2:$Z$34,24,0)</f>
        <v>8</v>
      </c>
      <c r="BO1453" s="1">
        <f t="shared" ca="1" si="330"/>
        <v>0</v>
      </c>
      <c r="BP1453" s="1">
        <f t="shared" ca="1" si="331"/>
        <v>0</v>
      </c>
      <c r="BQ1453" s="1">
        <f t="shared" ca="1" si="332"/>
        <v>0</v>
      </c>
      <c r="BR1453" s="1">
        <f t="shared" ca="1" si="333"/>
        <v>0</v>
      </c>
      <c r="BS1453" s="1">
        <f t="shared" ca="1" si="334"/>
        <v>0</v>
      </c>
      <c r="BT1453" s="1">
        <f t="shared" ca="1" si="335"/>
        <v>0</v>
      </c>
      <c r="BU1453" s="1">
        <f t="shared" ca="1" si="336"/>
        <v>0</v>
      </c>
      <c r="BV1453" s="1">
        <f t="shared" ca="1" si="337"/>
        <v>0</v>
      </c>
      <c r="BW1453" s="1">
        <f t="shared" ca="1" si="338"/>
        <v>0</v>
      </c>
      <c r="BX1453" s="1">
        <f t="shared" ca="1" si="339"/>
        <v>0</v>
      </c>
      <c r="BY1453" s="1">
        <f t="shared" ca="1" si="340"/>
        <v>0</v>
      </c>
      <c r="BZ1453" s="1">
        <f t="shared" ca="1" si="341"/>
        <v>0</v>
      </c>
      <c r="CA1453" s="1">
        <f t="shared" ca="1" si="342"/>
        <v>0</v>
      </c>
      <c r="CB1453" s="1">
        <f t="shared" ca="1" si="343"/>
        <v>0</v>
      </c>
      <c r="CC1453" s="1">
        <f t="shared" ca="1" si="344"/>
        <v>0</v>
      </c>
    </row>
    <row r="1454" spans="1:81" hidden="1" x14ac:dyDescent="0.25">
      <c r="A1454" s="1" t="s">
        <v>1382</v>
      </c>
      <c r="B1454" s="1" t="s">
        <v>1383</v>
      </c>
      <c r="C1454" s="1" t="s">
        <v>135</v>
      </c>
      <c r="D1454" s="1" t="s">
        <v>1340</v>
      </c>
      <c r="E1454" s="1" t="s">
        <v>115</v>
      </c>
      <c r="F1454">
        <v>2</v>
      </c>
      <c r="G1454">
        <v>0</v>
      </c>
      <c r="H1454">
        <v>0</v>
      </c>
      <c r="I1454">
        <v>0</v>
      </c>
      <c r="J1454">
        <v>10</v>
      </c>
      <c r="BI1454" s="3">
        <v>3</v>
      </c>
      <c r="BJ1454" s="3" t="str">
        <f t="array" ref="BJ1454">IF(C1454="yes",VLOOKUP(BI1454&amp;D1454,CHOOSE({1,2},Schedule_2015!$A$2:$A$257&amp;Schedule_2015!$B$2:$B$257,Schedule_2015!$C$2:$C$257),2,0),VLOOKUP(BI1454&amp;D1454,CHOOSE({1,2},Schedule_2015!$A$2:$A$257&amp;Schedule_2015!$C$2:$C$257,Schedule_2015!$B$2:$B$257),2,0))</f>
        <v>DET</v>
      </c>
      <c r="BK1454" s="3">
        <f>VLOOKUP(BJ1454,Def!$A$2:$Z$34,23,0)</f>
        <v>126.4</v>
      </c>
      <c r="BL1454" s="3">
        <f>VLOOKUP(BJ1454,Def!$A$2:$Z$34,16,0)</f>
        <v>249</v>
      </c>
      <c r="BM1454" s="3">
        <f>VLOOKUP(BJ1454,Def!$A$2:$Z$34,17,0)</f>
        <v>9</v>
      </c>
      <c r="BN1454" s="3">
        <f>VLOOKUP(BJ1454,Def!$A$2:$Z$34,24,0)</f>
        <v>8</v>
      </c>
      <c r="BO1454" s="1">
        <f t="shared" ca="1" si="330"/>
        <v>0</v>
      </c>
      <c r="BP1454" s="1">
        <f t="shared" ca="1" si="331"/>
        <v>0</v>
      </c>
      <c r="BQ1454" s="1">
        <f t="shared" ca="1" si="332"/>
        <v>0</v>
      </c>
      <c r="BR1454" s="1">
        <f t="shared" ca="1" si="333"/>
        <v>0</v>
      </c>
      <c r="BS1454" s="1">
        <f t="shared" ca="1" si="334"/>
        <v>0</v>
      </c>
      <c r="BT1454" s="1">
        <f t="shared" ca="1" si="335"/>
        <v>0</v>
      </c>
      <c r="BU1454" s="1">
        <f t="shared" ca="1" si="336"/>
        <v>0</v>
      </c>
      <c r="BV1454" s="1">
        <f t="shared" ca="1" si="337"/>
        <v>0</v>
      </c>
      <c r="BW1454" s="1">
        <f t="shared" ca="1" si="338"/>
        <v>0</v>
      </c>
      <c r="BX1454" s="1">
        <f t="shared" ca="1" si="339"/>
        <v>0</v>
      </c>
      <c r="BY1454" s="1">
        <f t="shared" ca="1" si="340"/>
        <v>0</v>
      </c>
      <c r="BZ1454" s="1">
        <f t="shared" ca="1" si="341"/>
        <v>0</v>
      </c>
      <c r="CA1454" s="1">
        <f t="shared" ca="1" si="342"/>
        <v>0</v>
      </c>
      <c r="CB1454" s="1">
        <f t="shared" ca="1" si="343"/>
        <v>0</v>
      </c>
      <c r="CC1454" s="1">
        <f t="shared" ca="1" si="344"/>
        <v>0</v>
      </c>
    </row>
    <row r="1455" spans="1:81" hidden="1" x14ac:dyDescent="0.25">
      <c r="A1455" s="1" t="s">
        <v>1384</v>
      </c>
      <c r="B1455" s="1" t="s">
        <v>1385</v>
      </c>
      <c r="C1455" s="1" t="s">
        <v>135</v>
      </c>
      <c r="D1455" s="1" t="s">
        <v>1340</v>
      </c>
      <c r="E1455" s="1" t="s">
        <v>187</v>
      </c>
      <c r="F1455">
        <v>1</v>
      </c>
      <c r="G1455">
        <v>0</v>
      </c>
      <c r="H1455">
        <v>0</v>
      </c>
      <c r="I1455">
        <v>1</v>
      </c>
      <c r="J1455">
        <v>2</v>
      </c>
      <c r="BI1455" s="3">
        <v>3</v>
      </c>
      <c r="BJ1455" s="3" t="str">
        <f t="array" ref="BJ1455">IF(C1455="yes",VLOOKUP(BI1455&amp;D1455,CHOOSE({1,2},Schedule_2015!$A$2:$A$257&amp;Schedule_2015!$B$2:$B$257,Schedule_2015!$C$2:$C$257),2,0),VLOOKUP(BI1455&amp;D1455,CHOOSE({1,2},Schedule_2015!$A$2:$A$257&amp;Schedule_2015!$C$2:$C$257,Schedule_2015!$B$2:$B$257),2,0))</f>
        <v>DET</v>
      </c>
      <c r="BK1455" s="3">
        <f>VLOOKUP(BJ1455,Def!$A$2:$Z$34,23,0)</f>
        <v>126.4</v>
      </c>
      <c r="BL1455" s="3">
        <f>VLOOKUP(BJ1455,Def!$A$2:$Z$34,16,0)</f>
        <v>249</v>
      </c>
      <c r="BM1455" s="3">
        <f>VLOOKUP(BJ1455,Def!$A$2:$Z$34,17,0)</f>
        <v>9</v>
      </c>
      <c r="BN1455" s="3">
        <f>VLOOKUP(BJ1455,Def!$A$2:$Z$34,24,0)</f>
        <v>8</v>
      </c>
      <c r="BO1455" s="1">
        <f t="shared" ca="1" si="330"/>
        <v>0</v>
      </c>
      <c r="BP1455" s="1">
        <f t="shared" ca="1" si="331"/>
        <v>0</v>
      </c>
      <c r="BQ1455" s="1">
        <f t="shared" ca="1" si="332"/>
        <v>0</v>
      </c>
      <c r="BR1455" s="1">
        <f t="shared" ca="1" si="333"/>
        <v>0</v>
      </c>
      <c r="BS1455" s="1">
        <f t="shared" ca="1" si="334"/>
        <v>0</v>
      </c>
      <c r="BT1455" s="1">
        <f t="shared" ca="1" si="335"/>
        <v>0</v>
      </c>
      <c r="BU1455" s="1">
        <f t="shared" ca="1" si="336"/>
        <v>0</v>
      </c>
      <c r="BV1455" s="1">
        <f t="shared" ca="1" si="337"/>
        <v>0</v>
      </c>
      <c r="BW1455" s="1">
        <f t="shared" ca="1" si="338"/>
        <v>0</v>
      </c>
      <c r="BX1455" s="1">
        <f t="shared" ca="1" si="339"/>
        <v>0</v>
      </c>
      <c r="BY1455" s="1">
        <f t="shared" ca="1" si="340"/>
        <v>0</v>
      </c>
      <c r="BZ1455" s="1">
        <f t="shared" ca="1" si="341"/>
        <v>0</v>
      </c>
      <c r="CA1455" s="1">
        <f t="shared" ca="1" si="342"/>
        <v>0</v>
      </c>
      <c r="CB1455" s="1">
        <f t="shared" ca="1" si="343"/>
        <v>0</v>
      </c>
      <c r="CC1455" s="1">
        <f t="shared" ca="1" si="344"/>
        <v>0</v>
      </c>
    </row>
    <row r="1456" spans="1:81" hidden="1" x14ac:dyDescent="0.25">
      <c r="A1456" s="1" t="s">
        <v>1386</v>
      </c>
      <c r="B1456" s="1" t="s">
        <v>1387</v>
      </c>
      <c r="C1456" s="1" t="s">
        <v>135</v>
      </c>
      <c r="D1456" s="1" t="s">
        <v>1340</v>
      </c>
      <c r="E1456" s="1" t="s">
        <v>105</v>
      </c>
      <c r="F1456">
        <v>2</v>
      </c>
      <c r="G1456">
        <v>0</v>
      </c>
      <c r="H1456">
        <v>0</v>
      </c>
      <c r="I1456">
        <v>1.5</v>
      </c>
      <c r="J1456">
        <v>2</v>
      </c>
      <c r="BI1456" s="3">
        <v>3</v>
      </c>
      <c r="BJ1456" s="3" t="str">
        <f t="array" ref="BJ1456">IF(C1456="yes",VLOOKUP(BI1456&amp;D1456,CHOOSE({1,2},Schedule_2015!$A$2:$A$257&amp;Schedule_2015!$B$2:$B$257,Schedule_2015!$C$2:$C$257),2,0),VLOOKUP(BI1456&amp;D1456,CHOOSE({1,2},Schedule_2015!$A$2:$A$257&amp;Schedule_2015!$C$2:$C$257,Schedule_2015!$B$2:$B$257),2,0))</f>
        <v>DET</v>
      </c>
      <c r="BK1456" s="3">
        <f>VLOOKUP(BJ1456,Def!$A$2:$Z$34,23,0)</f>
        <v>126.4</v>
      </c>
      <c r="BL1456" s="3">
        <f>VLOOKUP(BJ1456,Def!$A$2:$Z$34,16,0)</f>
        <v>249</v>
      </c>
      <c r="BM1456" s="3">
        <f>VLOOKUP(BJ1456,Def!$A$2:$Z$34,17,0)</f>
        <v>9</v>
      </c>
      <c r="BN1456" s="3">
        <f>VLOOKUP(BJ1456,Def!$A$2:$Z$34,24,0)</f>
        <v>8</v>
      </c>
      <c r="BO1456" s="1">
        <f t="shared" ca="1" si="330"/>
        <v>0</v>
      </c>
      <c r="BP1456" s="1">
        <f t="shared" ca="1" si="331"/>
        <v>0</v>
      </c>
      <c r="BQ1456" s="1">
        <f t="shared" ca="1" si="332"/>
        <v>0</v>
      </c>
      <c r="BR1456" s="1">
        <f t="shared" ca="1" si="333"/>
        <v>0</v>
      </c>
      <c r="BS1456" s="1">
        <f t="shared" ca="1" si="334"/>
        <v>0</v>
      </c>
      <c r="BT1456" s="1">
        <f t="shared" ca="1" si="335"/>
        <v>0</v>
      </c>
      <c r="BU1456" s="1">
        <f t="shared" ca="1" si="336"/>
        <v>0</v>
      </c>
      <c r="BV1456" s="1">
        <f t="shared" ca="1" si="337"/>
        <v>0</v>
      </c>
      <c r="BW1456" s="1">
        <f t="shared" ca="1" si="338"/>
        <v>0</v>
      </c>
      <c r="BX1456" s="1">
        <f t="shared" ca="1" si="339"/>
        <v>0</v>
      </c>
      <c r="BY1456" s="1">
        <f t="shared" ca="1" si="340"/>
        <v>0</v>
      </c>
      <c r="BZ1456" s="1">
        <f t="shared" ca="1" si="341"/>
        <v>0</v>
      </c>
      <c r="CA1456" s="1">
        <f t="shared" ca="1" si="342"/>
        <v>0</v>
      </c>
      <c r="CB1456" s="1">
        <f t="shared" ca="1" si="343"/>
        <v>0</v>
      </c>
      <c r="CC1456" s="1">
        <f t="shared" ca="1" si="344"/>
        <v>0</v>
      </c>
    </row>
    <row r="1457" spans="1:81" hidden="1" x14ac:dyDescent="0.25">
      <c r="A1457" s="1" t="s">
        <v>1388</v>
      </c>
      <c r="B1457" s="1" t="s">
        <v>1389</v>
      </c>
      <c r="C1457" s="1" t="s">
        <v>135</v>
      </c>
      <c r="D1457" s="1" t="s">
        <v>1340</v>
      </c>
      <c r="E1457" s="1" t="s">
        <v>176</v>
      </c>
      <c r="F1457">
        <v>0</v>
      </c>
      <c r="G1457">
        <v>0</v>
      </c>
      <c r="H1457">
        <v>0</v>
      </c>
      <c r="I1457">
        <v>0</v>
      </c>
      <c r="J1457">
        <v>1</v>
      </c>
      <c r="BI1457" s="3">
        <v>3</v>
      </c>
      <c r="BJ1457" s="3" t="str">
        <f t="array" ref="BJ1457">IF(C1457="yes",VLOOKUP(BI1457&amp;D1457,CHOOSE({1,2},Schedule_2015!$A$2:$A$257&amp;Schedule_2015!$B$2:$B$257,Schedule_2015!$C$2:$C$257),2,0),VLOOKUP(BI1457&amp;D1457,CHOOSE({1,2},Schedule_2015!$A$2:$A$257&amp;Schedule_2015!$C$2:$C$257,Schedule_2015!$B$2:$B$257),2,0))</f>
        <v>DET</v>
      </c>
      <c r="BK1457" s="3">
        <f>VLOOKUP(BJ1457,Def!$A$2:$Z$34,23,0)</f>
        <v>126.4</v>
      </c>
      <c r="BL1457" s="3">
        <f>VLOOKUP(BJ1457,Def!$A$2:$Z$34,16,0)</f>
        <v>249</v>
      </c>
      <c r="BM1457" s="3">
        <f>VLOOKUP(BJ1457,Def!$A$2:$Z$34,17,0)</f>
        <v>9</v>
      </c>
      <c r="BN1457" s="3">
        <f>VLOOKUP(BJ1457,Def!$A$2:$Z$34,24,0)</f>
        <v>8</v>
      </c>
      <c r="BO1457" s="1">
        <f t="shared" ca="1" si="330"/>
        <v>0</v>
      </c>
      <c r="BP1457" s="1">
        <f t="shared" ca="1" si="331"/>
        <v>0</v>
      </c>
      <c r="BQ1457" s="1">
        <f t="shared" ca="1" si="332"/>
        <v>0</v>
      </c>
      <c r="BR1457" s="1">
        <f t="shared" ca="1" si="333"/>
        <v>0</v>
      </c>
      <c r="BS1457" s="1">
        <f t="shared" ca="1" si="334"/>
        <v>0</v>
      </c>
      <c r="BT1457" s="1">
        <f t="shared" ca="1" si="335"/>
        <v>0</v>
      </c>
      <c r="BU1457" s="1">
        <f t="shared" ca="1" si="336"/>
        <v>0</v>
      </c>
      <c r="BV1457" s="1">
        <f t="shared" ca="1" si="337"/>
        <v>0</v>
      </c>
      <c r="BW1457" s="1">
        <f t="shared" ca="1" si="338"/>
        <v>0</v>
      </c>
      <c r="BX1457" s="1">
        <f t="shared" ca="1" si="339"/>
        <v>0</v>
      </c>
      <c r="BY1457" s="1">
        <f t="shared" ca="1" si="340"/>
        <v>0</v>
      </c>
      <c r="BZ1457" s="1">
        <f t="shared" ca="1" si="341"/>
        <v>0</v>
      </c>
      <c r="CA1457" s="1">
        <f t="shared" ca="1" si="342"/>
        <v>0</v>
      </c>
      <c r="CB1457" s="1">
        <f t="shared" ca="1" si="343"/>
        <v>0</v>
      </c>
      <c r="CC1457" s="1">
        <f t="shared" ca="1" si="344"/>
        <v>0</v>
      </c>
    </row>
    <row r="1458" spans="1:81" hidden="1" x14ac:dyDescent="0.25">
      <c r="A1458" s="1" t="s">
        <v>2185</v>
      </c>
      <c r="B1458" s="1" t="s">
        <v>2186</v>
      </c>
      <c r="C1458" s="1" t="s">
        <v>62</v>
      </c>
      <c r="D1458" s="1" t="s">
        <v>2013</v>
      </c>
      <c r="E1458" s="1" t="s">
        <v>165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28</v>
      </c>
      <c r="BI1458" s="3">
        <v>2</v>
      </c>
      <c r="BJ1458" s="3" t="str">
        <f t="array" ref="BJ1458">IF(C1458="yes",VLOOKUP(BI1458&amp;D1458,CHOOSE({1,2},Schedule_2015!$A$2:$A$257&amp;Schedule_2015!$B$2:$B$257,Schedule_2015!$C$2:$C$257),2,0),VLOOKUP(BI1458&amp;D1458,CHOOSE({1,2},Schedule_2015!$A$2:$A$257&amp;Schedule_2015!$C$2:$C$257,Schedule_2015!$B$2:$B$257),2,0))</f>
        <v>DET</v>
      </c>
      <c r="BK1458" s="3">
        <f>VLOOKUP(BJ1458,Def!$A$2:$Z$34,23,0)</f>
        <v>126.4</v>
      </c>
      <c r="BL1458" s="3">
        <f>VLOOKUP(BJ1458,Def!$A$2:$Z$34,16,0)</f>
        <v>249</v>
      </c>
      <c r="BM1458" s="3">
        <f>VLOOKUP(BJ1458,Def!$A$2:$Z$34,17,0)</f>
        <v>9</v>
      </c>
      <c r="BN1458" s="3">
        <f>VLOOKUP(BJ1458,Def!$A$2:$Z$34,24,0)</f>
        <v>8</v>
      </c>
      <c r="BO1458" s="1">
        <f t="shared" ca="1" si="330"/>
        <v>0</v>
      </c>
      <c r="BP1458" s="1">
        <f t="shared" ca="1" si="331"/>
        <v>0</v>
      </c>
      <c r="BQ1458" s="1">
        <f t="shared" ca="1" si="332"/>
        <v>0</v>
      </c>
      <c r="BR1458" s="1">
        <f t="shared" ca="1" si="333"/>
        <v>0</v>
      </c>
      <c r="BS1458" s="1">
        <f t="shared" ca="1" si="334"/>
        <v>0</v>
      </c>
      <c r="BT1458" s="1">
        <f t="shared" ca="1" si="335"/>
        <v>0</v>
      </c>
      <c r="BU1458" s="1">
        <f t="shared" ca="1" si="336"/>
        <v>0</v>
      </c>
      <c r="BV1458" s="1">
        <f t="shared" ca="1" si="337"/>
        <v>0</v>
      </c>
      <c r="BW1458" s="1">
        <f t="shared" ca="1" si="338"/>
        <v>0</v>
      </c>
      <c r="BX1458" s="1">
        <f t="shared" ca="1" si="339"/>
        <v>0</v>
      </c>
      <c r="BY1458" s="1">
        <f t="shared" ca="1" si="340"/>
        <v>0</v>
      </c>
      <c r="BZ1458" s="1">
        <f t="shared" ca="1" si="341"/>
        <v>0</v>
      </c>
      <c r="CA1458" s="1">
        <f t="shared" ca="1" si="342"/>
        <v>0</v>
      </c>
      <c r="CB1458" s="1">
        <f t="shared" ca="1" si="343"/>
        <v>0</v>
      </c>
      <c r="CC1458" s="1">
        <f t="shared" ca="1" si="344"/>
        <v>0</v>
      </c>
    </row>
    <row r="1459" spans="1:81" hidden="1" x14ac:dyDescent="0.25">
      <c r="A1459" s="1" t="s">
        <v>2044</v>
      </c>
      <c r="B1459" s="1" t="s">
        <v>2045</v>
      </c>
      <c r="C1459" s="1" t="s">
        <v>62</v>
      </c>
      <c r="D1459" s="1" t="s">
        <v>2013</v>
      </c>
      <c r="E1459" s="1" t="s">
        <v>112</v>
      </c>
      <c r="K1459">
        <v>0</v>
      </c>
      <c r="L1459">
        <v>0</v>
      </c>
      <c r="M1459">
        <v>0</v>
      </c>
      <c r="N1459">
        <v>1</v>
      </c>
      <c r="O1459">
        <v>0</v>
      </c>
      <c r="BI1459" s="3">
        <v>2</v>
      </c>
      <c r="BJ1459" s="3" t="str">
        <f t="array" ref="BJ1459">IF(C1459="yes",VLOOKUP(BI1459&amp;D1459,CHOOSE({1,2},Schedule_2015!$A$2:$A$257&amp;Schedule_2015!$B$2:$B$257,Schedule_2015!$C$2:$C$257),2,0),VLOOKUP(BI1459&amp;D1459,CHOOSE({1,2},Schedule_2015!$A$2:$A$257&amp;Schedule_2015!$C$2:$C$257,Schedule_2015!$B$2:$B$257),2,0))</f>
        <v>DET</v>
      </c>
      <c r="BK1459" s="3">
        <f>VLOOKUP(BJ1459,Def!$A$2:$Z$34,23,0)</f>
        <v>126.4</v>
      </c>
      <c r="BL1459" s="3">
        <f>VLOOKUP(BJ1459,Def!$A$2:$Z$34,16,0)</f>
        <v>249</v>
      </c>
      <c r="BM1459" s="3">
        <f>VLOOKUP(BJ1459,Def!$A$2:$Z$34,17,0)</f>
        <v>9</v>
      </c>
      <c r="BN1459" s="3">
        <f>VLOOKUP(BJ1459,Def!$A$2:$Z$34,24,0)</f>
        <v>8</v>
      </c>
      <c r="BO1459" s="1">
        <f t="shared" ca="1" si="330"/>
        <v>0</v>
      </c>
      <c r="BP1459" s="1">
        <f t="shared" ca="1" si="331"/>
        <v>0</v>
      </c>
      <c r="BQ1459" s="1">
        <f t="shared" ca="1" si="332"/>
        <v>0</v>
      </c>
      <c r="BR1459" s="1">
        <f t="shared" ca="1" si="333"/>
        <v>0</v>
      </c>
      <c r="BS1459" s="1">
        <f t="shared" ca="1" si="334"/>
        <v>0</v>
      </c>
      <c r="BT1459" s="1">
        <f t="shared" ca="1" si="335"/>
        <v>0</v>
      </c>
      <c r="BU1459" s="1">
        <f t="shared" ca="1" si="336"/>
        <v>0</v>
      </c>
      <c r="BV1459" s="1">
        <f t="shared" ca="1" si="337"/>
        <v>0</v>
      </c>
      <c r="BW1459" s="1">
        <f t="shared" ca="1" si="338"/>
        <v>0</v>
      </c>
      <c r="BX1459" s="1">
        <f t="shared" ca="1" si="339"/>
        <v>0</v>
      </c>
      <c r="BY1459" s="1">
        <f t="shared" ca="1" si="340"/>
        <v>0</v>
      </c>
      <c r="BZ1459" s="1">
        <f t="shared" ca="1" si="341"/>
        <v>0</v>
      </c>
      <c r="CA1459" s="1">
        <f t="shared" ca="1" si="342"/>
        <v>0</v>
      </c>
      <c r="CB1459" s="1">
        <f t="shared" ca="1" si="343"/>
        <v>0</v>
      </c>
      <c r="CC1459" s="1">
        <f t="shared" ca="1" si="344"/>
        <v>0</v>
      </c>
    </row>
    <row r="1460" spans="1:81" hidden="1" x14ac:dyDescent="0.25">
      <c r="A1460" s="1" t="s">
        <v>2030</v>
      </c>
      <c r="B1460" s="1" t="s">
        <v>2031</v>
      </c>
      <c r="C1460" s="1" t="s">
        <v>62</v>
      </c>
      <c r="D1460" s="1" t="s">
        <v>2013</v>
      </c>
      <c r="E1460" s="1" t="s">
        <v>88</v>
      </c>
      <c r="P1460">
        <v>2</v>
      </c>
      <c r="Q1460">
        <v>2</v>
      </c>
      <c r="R1460">
        <v>28</v>
      </c>
      <c r="S1460">
        <v>6</v>
      </c>
      <c r="T1460">
        <v>3</v>
      </c>
      <c r="U1460">
        <v>0</v>
      </c>
      <c r="V1460">
        <v>2</v>
      </c>
      <c r="W1460">
        <v>1</v>
      </c>
      <c r="X1460">
        <v>2</v>
      </c>
      <c r="BI1460" s="3">
        <v>2</v>
      </c>
      <c r="BJ1460" s="3" t="str">
        <f t="array" ref="BJ1460">IF(C1460="yes",VLOOKUP(BI1460&amp;D1460,CHOOSE({1,2},Schedule_2015!$A$2:$A$257&amp;Schedule_2015!$B$2:$B$257,Schedule_2015!$C$2:$C$257),2,0),VLOOKUP(BI1460&amp;D1460,CHOOSE({1,2},Schedule_2015!$A$2:$A$257&amp;Schedule_2015!$C$2:$C$257,Schedule_2015!$B$2:$B$257),2,0))</f>
        <v>DET</v>
      </c>
      <c r="BK1460" s="3">
        <f>VLOOKUP(BJ1460,Def!$A$2:$Z$34,23,0)</f>
        <v>126.4</v>
      </c>
      <c r="BL1460" s="3">
        <f>VLOOKUP(BJ1460,Def!$A$2:$Z$34,16,0)</f>
        <v>249</v>
      </c>
      <c r="BM1460" s="3">
        <f>VLOOKUP(BJ1460,Def!$A$2:$Z$34,17,0)</f>
        <v>9</v>
      </c>
      <c r="BN1460" s="3">
        <f>VLOOKUP(BJ1460,Def!$A$2:$Z$34,24,0)</f>
        <v>8</v>
      </c>
      <c r="BO1460" s="1">
        <f t="shared" ca="1" si="330"/>
        <v>0</v>
      </c>
      <c r="BP1460" s="1">
        <f t="shared" ca="1" si="331"/>
        <v>0</v>
      </c>
      <c r="BQ1460" s="1">
        <f t="shared" ca="1" si="332"/>
        <v>0</v>
      </c>
      <c r="BR1460" s="1">
        <f t="shared" ca="1" si="333"/>
        <v>0</v>
      </c>
      <c r="BS1460" s="1">
        <f t="shared" ca="1" si="334"/>
        <v>0</v>
      </c>
      <c r="BT1460" s="1">
        <f t="shared" ca="1" si="335"/>
        <v>0</v>
      </c>
      <c r="BU1460" s="1">
        <f t="shared" ca="1" si="336"/>
        <v>0</v>
      </c>
      <c r="BV1460" s="1">
        <f t="shared" ca="1" si="337"/>
        <v>0</v>
      </c>
      <c r="BW1460" s="1">
        <f t="shared" ca="1" si="338"/>
        <v>0</v>
      </c>
      <c r="BX1460" s="1">
        <f t="shared" ca="1" si="339"/>
        <v>0</v>
      </c>
      <c r="BY1460" s="1">
        <f t="shared" ca="1" si="340"/>
        <v>0</v>
      </c>
      <c r="BZ1460" s="1">
        <f t="shared" ca="1" si="341"/>
        <v>0</v>
      </c>
      <c r="CA1460" s="1">
        <f t="shared" ca="1" si="342"/>
        <v>0</v>
      </c>
      <c r="CB1460" s="1">
        <f t="shared" ca="1" si="343"/>
        <v>0</v>
      </c>
      <c r="CC1460" s="1">
        <f t="shared" ca="1" si="344"/>
        <v>0</v>
      </c>
    </row>
    <row r="1461" spans="1:81" hidden="1" x14ac:dyDescent="0.25">
      <c r="A1461" s="1" t="s">
        <v>2032</v>
      </c>
      <c r="B1461" s="1" t="s">
        <v>2033</v>
      </c>
      <c r="C1461" s="1" t="s">
        <v>62</v>
      </c>
      <c r="D1461" s="1" t="s">
        <v>2013</v>
      </c>
      <c r="E1461" s="1" t="s">
        <v>91</v>
      </c>
      <c r="AK1461">
        <v>44</v>
      </c>
      <c r="AL1461">
        <v>2</v>
      </c>
      <c r="AM1461">
        <v>53</v>
      </c>
      <c r="AN1461">
        <v>3</v>
      </c>
      <c r="AO1461">
        <v>134</v>
      </c>
      <c r="BI1461" s="3">
        <v>2</v>
      </c>
      <c r="BJ1461" s="3" t="str">
        <f t="array" ref="BJ1461">IF(C1461="yes",VLOOKUP(BI1461&amp;D1461,CHOOSE({1,2},Schedule_2015!$A$2:$A$257&amp;Schedule_2015!$B$2:$B$257,Schedule_2015!$C$2:$C$257),2,0),VLOOKUP(BI1461&amp;D1461,CHOOSE({1,2},Schedule_2015!$A$2:$A$257&amp;Schedule_2015!$C$2:$C$257,Schedule_2015!$B$2:$B$257),2,0))</f>
        <v>DET</v>
      </c>
      <c r="BK1461" s="3">
        <f>VLOOKUP(BJ1461,Def!$A$2:$Z$34,23,0)</f>
        <v>126.4</v>
      </c>
      <c r="BL1461" s="3">
        <f>VLOOKUP(BJ1461,Def!$A$2:$Z$34,16,0)</f>
        <v>249</v>
      </c>
      <c r="BM1461" s="3">
        <f>VLOOKUP(BJ1461,Def!$A$2:$Z$34,17,0)</f>
        <v>9</v>
      </c>
      <c r="BN1461" s="3">
        <f>VLOOKUP(BJ1461,Def!$A$2:$Z$34,24,0)</f>
        <v>8</v>
      </c>
      <c r="BO1461" s="1">
        <f t="shared" ca="1" si="330"/>
        <v>0</v>
      </c>
      <c r="BP1461" s="1">
        <f t="shared" ca="1" si="331"/>
        <v>0</v>
      </c>
      <c r="BQ1461" s="1">
        <f t="shared" ca="1" si="332"/>
        <v>0</v>
      </c>
      <c r="BR1461" s="1">
        <f t="shared" ca="1" si="333"/>
        <v>0</v>
      </c>
      <c r="BS1461" s="1">
        <f t="shared" ca="1" si="334"/>
        <v>0</v>
      </c>
      <c r="BT1461" s="1">
        <f t="shared" ca="1" si="335"/>
        <v>0</v>
      </c>
      <c r="BU1461" s="1">
        <f t="shared" ca="1" si="336"/>
        <v>0</v>
      </c>
      <c r="BV1461" s="1">
        <f t="shared" ca="1" si="337"/>
        <v>0</v>
      </c>
      <c r="BW1461" s="1">
        <f t="shared" ca="1" si="338"/>
        <v>0</v>
      </c>
      <c r="BX1461" s="1">
        <f t="shared" ca="1" si="339"/>
        <v>0</v>
      </c>
      <c r="BY1461" s="1">
        <f t="shared" ca="1" si="340"/>
        <v>0</v>
      </c>
      <c r="BZ1461" s="1">
        <f t="shared" ca="1" si="341"/>
        <v>0</v>
      </c>
      <c r="CA1461" s="1">
        <f t="shared" ca="1" si="342"/>
        <v>0</v>
      </c>
      <c r="CB1461" s="1">
        <f t="shared" ca="1" si="343"/>
        <v>0</v>
      </c>
      <c r="CC1461" s="1">
        <f t="shared" ca="1" si="344"/>
        <v>0</v>
      </c>
    </row>
    <row r="1462" spans="1:81" hidden="1" x14ac:dyDescent="0.25">
      <c r="A1462" s="1" t="s">
        <v>2034</v>
      </c>
      <c r="B1462" s="1" t="s">
        <v>2035</v>
      </c>
      <c r="C1462" s="1" t="s">
        <v>62</v>
      </c>
      <c r="D1462" s="1" t="s">
        <v>2013</v>
      </c>
      <c r="E1462" s="1" t="s">
        <v>100</v>
      </c>
      <c r="AP1462">
        <v>13</v>
      </c>
      <c r="AQ1462">
        <v>31</v>
      </c>
      <c r="AR1462">
        <v>0</v>
      </c>
      <c r="AS1462">
        <v>3</v>
      </c>
      <c r="AT1462">
        <v>0</v>
      </c>
      <c r="BI1462" s="3">
        <v>2</v>
      </c>
      <c r="BJ1462" s="3" t="str">
        <f t="array" ref="BJ1462">IF(C1462="yes",VLOOKUP(BI1462&amp;D1462,CHOOSE({1,2},Schedule_2015!$A$2:$A$257&amp;Schedule_2015!$B$2:$B$257,Schedule_2015!$C$2:$C$257),2,0),VLOOKUP(BI1462&amp;D1462,CHOOSE({1,2},Schedule_2015!$A$2:$A$257&amp;Schedule_2015!$C$2:$C$257,Schedule_2015!$B$2:$B$257),2,0))</f>
        <v>DET</v>
      </c>
      <c r="BK1462" s="3">
        <f>VLOOKUP(BJ1462,Def!$A$2:$Z$34,23,0)</f>
        <v>126.4</v>
      </c>
      <c r="BL1462" s="3">
        <f>VLOOKUP(BJ1462,Def!$A$2:$Z$34,16,0)</f>
        <v>249</v>
      </c>
      <c r="BM1462" s="3">
        <f>VLOOKUP(BJ1462,Def!$A$2:$Z$34,17,0)</f>
        <v>9</v>
      </c>
      <c r="BN1462" s="3">
        <f>VLOOKUP(BJ1462,Def!$A$2:$Z$34,24,0)</f>
        <v>8</v>
      </c>
      <c r="BO1462" s="1">
        <f t="shared" ca="1" si="330"/>
        <v>0</v>
      </c>
      <c r="BP1462" s="1">
        <f t="shared" ca="1" si="331"/>
        <v>0</v>
      </c>
      <c r="BQ1462" s="1">
        <f t="shared" ca="1" si="332"/>
        <v>0</v>
      </c>
      <c r="BR1462" s="1">
        <f t="shared" ca="1" si="333"/>
        <v>0</v>
      </c>
      <c r="BS1462" s="1">
        <f t="shared" ca="1" si="334"/>
        <v>0</v>
      </c>
      <c r="BT1462" s="1">
        <f t="shared" ca="1" si="335"/>
        <v>0</v>
      </c>
      <c r="BU1462" s="1">
        <f t="shared" ca="1" si="336"/>
        <v>0</v>
      </c>
      <c r="BV1462" s="1">
        <f t="shared" ca="1" si="337"/>
        <v>0</v>
      </c>
      <c r="BW1462" s="1">
        <f t="shared" ca="1" si="338"/>
        <v>0</v>
      </c>
      <c r="BX1462" s="1">
        <f t="shared" ca="1" si="339"/>
        <v>0</v>
      </c>
      <c r="BY1462" s="1">
        <f t="shared" ca="1" si="340"/>
        <v>0</v>
      </c>
      <c r="BZ1462" s="1">
        <f t="shared" ca="1" si="341"/>
        <v>0</v>
      </c>
      <c r="CA1462" s="1">
        <f t="shared" ca="1" si="342"/>
        <v>0</v>
      </c>
      <c r="CB1462" s="1">
        <f t="shared" ca="1" si="343"/>
        <v>0</v>
      </c>
      <c r="CC1462" s="1">
        <f t="shared" ca="1" si="344"/>
        <v>0</v>
      </c>
    </row>
    <row r="1463" spans="1:81" hidden="1" x14ac:dyDescent="0.25">
      <c r="A1463" s="1" t="s">
        <v>2036</v>
      </c>
      <c r="B1463" s="1" t="s">
        <v>2037</v>
      </c>
      <c r="C1463" s="1" t="s">
        <v>62</v>
      </c>
      <c r="D1463" s="1" t="s">
        <v>2013</v>
      </c>
      <c r="E1463" s="1" t="s">
        <v>100</v>
      </c>
      <c r="F1463">
        <v>1</v>
      </c>
      <c r="G1463">
        <v>1</v>
      </c>
      <c r="H1463">
        <v>0</v>
      </c>
      <c r="I1463">
        <v>0</v>
      </c>
      <c r="J1463">
        <v>6</v>
      </c>
      <c r="BI1463" s="3">
        <v>2</v>
      </c>
      <c r="BJ1463" s="3" t="str">
        <f t="array" ref="BJ1463">IF(C1463="yes",VLOOKUP(BI1463&amp;D1463,CHOOSE({1,2},Schedule_2015!$A$2:$A$257&amp;Schedule_2015!$B$2:$B$257,Schedule_2015!$C$2:$C$257),2,0),VLOOKUP(BI1463&amp;D1463,CHOOSE({1,2},Schedule_2015!$A$2:$A$257&amp;Schedule_2015!$C$2:$C$257,Schedule_2015!$B$2:$B$257),2,0))</f>
        <v>DET</v>
      </c>
      <c r="BK1463" s="3">
        <f>VLOOKUP(BJ1463,Def!$A$2:$Z$34,23,0)</f>
        <v>126.4</v>
      </c>
      <c r="BL1463" s="3">
        <f>VLOOKUP(BJ1463,Def!$A$2:$Z$34,16,0)</f>
        <v>249</v>
      </c>
      <c r="BM1463" s="3">
        <f>VLOOKUP(BJ1463,Def!$A$2:$Z$34,17,0)</f>
        <v>9</v>
      </c>
      <c r="BN1463" s="3">
        <f>VLOOKUP(BJ1463,Def!$A$2:$Z$34,24,0)</f>
        <v>8</v>
      </c>
      <c r="BO1463" s="1">
        <f t="shared" ca="1" si="330"/>
        <v>0</v>
      </c>
      <c r="BP1463" s="1">
        <f t="shared" ca="1" si="331"/>
        <v>0</v>
      </c>
      <c r="BQ1463" s="1">
        <f t="shared" ca="1" si="332"/>
        <v>0</v>
      </c>
      <c r="BR1463" s="1">
        <f t="shared" ca="1" si="333"/>
        <v>0</v>
      </c>
      <c r="BS1463" s="1">
        <f t="shared" ca="1" si="334"/>
        <v>0</v>
      </c>
      <c r="BT1463" s="1">
        <f t="shared" ca="1" si="335"/>
        <v>0</v>
      </c>
      <c r="BU1463" s="1">
        <f t="shared" ca="1" si="336"/>
        <v>0</v>
      </c>
      <c r="BV1463" s="1">
        <f t="shared" ca="1" si="337"/>
        <v>0</v>
      </c>
      <c r="BW1463" s="1">
        <f t="shared" ca="1" si="338"/>
        <v>0</v>
      </c>
      <c r="BX1463" s="1">
        <f t="shared" ca="1" si="339"/>
        <v>0</v>
      </c>
      <c r="BY1463" s="1">
        <f t="shared" ca="1" si="340"/>
        <v>0</v>
      </c>
      <c r="BZ1463" s="1">
        <f t="shared" ca="1" si="341"/>
        <v>0</v>
      </c>
      <c r="CA1463" s="1">
        <f t="shared" ca="1" si="342"/>
        <v>0</v>
      </c>
      <c r="CB1463" s="1">
        <f t="shared" ca="1" si="343"/>
        <v>0</v>
      </c>
      <c r="CC1463" s="1">
        <f t="shared" ca="1" si="344"/>
        <v>0</v>
      </c>
    </row>
    <row r="1464" spans="1:81" hidden="1" x14ac:dyDescent="0.25">
      <c r="A1464" s="1" t="s">
        <v>2040</v>
      </c>
      <c r="B1464" s="1" t="s">
        <v>2041</v>
      </c>
      <c r="C1464" s="1" t="s">
        <v>62</v>
      </c>
      <c r="D1464" s="1" t="s">
        <v>2013</v>
      </c>
      <c r="E1464" s="1" t="s">
        <v>118</v>
      </c>
      <c r="F1464">
        <v>0</v>
      </c>
      <c r="G1464">
        <v>1</v>
      </c>
      <c r="H1464">
        <v>0</v>
      </c>
      <c r="I1464">
        <v>0</v>
      </c>
      <c r="J1464">
        <v>5</v>
      </c>
      <c r="BI1464" s="3">
        <v>2</v>
      </c>
      <c r="BJ1464" s="3" t="str">
        <f t="array" ref="BJ1464">IF(C1464="yes",VLOOKUP(BI1464&amp;D1464,CHOOSE({1,2},Schedule_2015!$A$2:$A$257&amp;Schedule_2015!$B$2:$B$257,Schedule_2015!$C$2:$C$257),2,0),VLOOKUP(BI1464&amp;D1464,CHOOSE({1,2},Schedule_2015!$A$2:$A$257&amp;Schedule_2015!$C$2:$C$257,Schedule_2015!$B$2:$B$257),2,0))</f>
        <v>DET</v>
      </c>
      <c r="BK1464" s="3">
        <f>VLOOKUP(BJ1464,Def!$A$2:$Z$34,23,0)</f>
        <v>126.4</v>
      </c>
      <c r="BL1464" s="3">
        <f>VLOOKUP(BJ1464,Def!$A$2:$Z$34,16,0)</f>
        <v>249</v>
      </c>
      <c r="BM1464" s="3">
        <f>VLOOKUP(BJ1464,Def!$A$2:$Z$34,17,0)</f>
        <v>9</v>
      </c>
      <c r="BN1464" s="3">
        <f>VLOOKUP(BJ1464,Def!$A$2:$Z$34,24,0)</f>
        <v>8</v>
      </c>
      <c r="BO1464" s="1">
        <f t="shared" ca="1" si="330"/>
        <v>0</v>
      </c>
      <c r="BP1464" s="1">
        <f t="shared" ca="1" si="331"/>
        <v>0</v>
      </c>
      <c r="BQ1464" s="1">
        <f t="shared" ca="1" si="332"/>
        <v>0</v>
      </c>
      <c r="BR1464" s="1">
        <f t="shared" ca="1" si="333"/>
        <v>0</v>
      </c>
      <c r="BS1464" s="1">
        <f t="shared" ca="1" si="334"/>
        <v>0</v>
      </c>
      <c r="BT1464" s="1">
        <f t="shared" ca="1" si="335"/>
        <v>0</v>
      </c>
      <c r="BU1464" s="1">
        <f t="shared" ca="1" si="336"/>
        <v>0</v>
      </c>
      <c r="BV1464" s="1">
        <f t="shared" ca="1" si="337"/>
        <v>0</v>
      </c>
      <c r="BW1464" s="1">
        <f t="shared" ca="1" si="338"/>
        <v>0</v>
      </c>
      <c r="BX1464" s="1">
        <f t="shared" ca="1" si="339"/>
        <v>0</v>
      </c>
      <c r="BY1464" s="1">
        <f t="shared" ca="1" si="340"/>
        <v>0</v>
      </c>
      <c r="BZ1464" s="1">
        <f t="shared" ca="1" si="341"/>
        <v>0</v>
      </c>
      <c r="CA1464" s="1">
        <f t="shared" ca="1" si="342"/>
        <v>0</v>
      </c>
      <c r="CB1464" s="1">
        <f t="shared" ca="1" si="343"/>
        <v>0</v>
      </c>
      <c r="CC1464" s="1">
        <f t="shared" ca="1" si="344"/>
        <v>0</v>
      </c>
    </row>
    <row r="1465" spans="1:81" hidden="1" x14ac:dyDescent="0.25">
      <c r="A1465" s="1" t="s">
        <v>2057</v>
      </c>
      <c r="B1465" s="1" t="s">
        <v>2058</v>
      </c>
      <c r="C1465" s="1" t="s">
        <v>62</v>
      </c>
      <c r="D1465" s="1" t="s">
        <v>2013</v>
      </c>
      <c r="E1465" s="1" t="s">
        <v>94</v>
      </c>
      <c r="F1465">
        <v>0</v>
      </c>
      <c r="G1465">
        <v>0</v>
      </c>
      <c r="H1465">
        <v>0</v>
      </c>
      <c r="I1465">
        <v>0</v>
      </c>
      <c r="J1465">
        <v>1</v>
      </c>
      <c r="BI1465" s="3">
        <v>2</v>
      </c>
      <c r="BJ1465" s="3" t="str">
        <f t="array" ref="BJ1465">IF(C1465="yes",VLOOKUP(BI1465&amp;D1465,CHOOSE({1,2},Schedule_2015!$A$2:$A$257&amp;Schedule_2015!$B$2:$B$257,Schedule_2015!$C$2:$C$257),2,0),VLOOKUP(BI1465&amp;D1465,CHOOSE({1,2},Schedule_2015!$A$2:$A$257&amp;Schedule_2015!$C$2:$C$257,Schedule_2015!$B$2:$B$257),2,0))</f>
        <v>DET</v>
      </c>
      <c r="BK1465" s="3">
        <f>VLOOKUP(BJ1465,Def!$A$2:$Z$34,23,0)</f>
        <v>126.4</v>
      </c>
      <c r="BL1465" s="3">
        <f>VLOOKUP(BJ1465,Def!$A$2:$Z$34,16,0)</f>
        <v>249</v>
      </c>
      <c r="BM1465" s="3">
        <f>VLOOKUP(BJ1465,Def!$A$2:$Z$34,17,0)</f>
        <v>9</v>
      </c>
      <c r="BN1465" s="3">
        <f>VLOOKUP(BJ1465,Def!$A$2:$Z$34,24,0)</f>
        <v>8</v>
      </c>
      <c r="BO1465" s="1">
        <f t="shared" ca="1" si="330"/>
        <v>0</v>
      </c>
      <c r="BP1465" s="1">
        <f t="shared" ca="1" si="331"/>
        <v>0</v>
      </c>
      <c r="BQ1465" s="1">
        <f t="shared" ca="1" si="332"/>
        <v>0</v>
      </c>
      <c r="BR1465" s="1">
        <f t="shared" ca="1" si="333"/>
        <v>0</v>
      </c>
      <c r="BS1465" s="1">
        <f t="shared" ca="1" si="334"/>
        <v>0</v>
      </c>
      <c r="BT1465" s="1">
        <f t="shared" ca="1" si="335"/>
        <v>0</v>
      </c>
      <c r="BU1465" s="1">
        <f t="shared" ca="1" si="336"/>
        <v>0</v>
      </c>
      <c r="BV1465" s="1">
        <f t="shared" ca="1" si="337"/>
        <v>0</v>
      </c>
      <c r="BW1465" s="1">
        <f t="shared" ca="1" si="338"/>
        <v>0</v>
      </c>
      <c r="BX1465" s="1">
        <f t="shared" ca="1" si="339"/>
        <v>0</v>
      </c>
      <c r="BY1465" s="1">
        <f t="shared" ca="1" si="340"/>
        <v>0</v>
      </c>
      <c r="BZ1465" s="1">
        <f t="shared" ca="1" si="341"/>
        <v>0</v>
      </c>
      <c r="CA1465" s="1">
        <f t="shared" ca="1" si="342"/>
        <v>0</v>
      </c>
      <c r="CB1465" s="1">
        <f t="shared" ca="1" si="343"/>
        <v>0</v>
      </c>
      <c r="CC1465" s="1">
        <f t="shared" ca="1" si="344"/>
        <v>0</v>
      </c>
    </row>
    <row r="1466" spans="1:81" hidden="1" x14ac:dyDescent="0.25">
      <c r="A1466" s="1" t="s">
        <v>2046</v>
      </c>
      <c r="B1466" s="1" t="s">
        <v>2047</v>
      </c>
      <c r="C1466" s="1" t="s">
        <v>62</v>
      </c>
      <c r="D1466" s="1" t="s">
        <v>2013</v>
      </c>
      <c r="E1466" s="1" t="s">
        <v>94</v>
      </c>
      <c r="F1466">
        <v>1</v>
      </c>
      <c r="G1466">
        <v>0</v>
      </c>
      <c r="H1466">
        <v>0</v>
      </c>
      <c r="I1466">
        <v>0</v>
      </c>
      <c r="J1466">
        <v>5</v>
      </c>
      <c r="BI1466" s="3">
        <v>2</v>
      </c>
      <c r="BJ1466" s="3" t="str">
        <f t="array" ref="BJ1466">IF(C1466="yes",VLOOKUP(BI1466&amp;D1466,CHOOSE({1,2},Schedule_2015!$A$2:$A$257&amp;Schedule_2015!$B$2:$B$257,Schedule_2015!$C$2:$C$257),2,0),VLOOKUP(BI1466&amp;D1466,CHOOSE({1,2},Schedule_2015!$A$2:$A$257&amp;Schedule_2015!$C$2:$C$257,Schedule_2015!$B$2:$B$257),2,0))</f>
        <v>DET</v>
      </c>
      <c r="BK1466" s="3">
        <f>VLOOKUP(BJ1466,Def!$A$2:$Z$34,23,0)</f>
        <v>126.4</v>
      </c>
      <c r="BL1466" s="3">
        <f>VLOOKUP(BJ1466,Def!$A$2:$Z$34,16,0)</f>
        <v>249</v>
      </c>
      <c r="BM1466" s="3">
        <f>VLOOKUP(BJ1466,Def!$A$2:$Z$34,17,0)</f>
        <v>9</v>
      </c>
      <c r="BN1466" s="3">
        <f>VLOOKUP(BJ1466,Def!$A$2:$Z$34,24,0)</f>
        <v>8</v>
      </c>
      <c r="BO1466" s="1">
        <f t="shared" ca="1" si="330"/>
        <v>0</v>
      </c>
      <c r="BP1466" s="1">
        <f t="shared" ca="1" si="331"/>
        <v>0</v>
      </c>
      <c r="BQ1466" s="1">
        <f t="shared" ca="1" si="332"/>
        <v>0</v>
      </c>
      <c r="BR1466" s="1">
        <f t="shared" ca="1" si="333"/>
        <v>0</v>
      </c>
      <c r="BS1466" s="1">
        <f t="shared" ca="1" si="334"/>
        <v>0</v>
      </c>
      <c r="BT1466" s="1">
        <f t="shared" ca="1" si="335"/>
        <v>0</v>
      </c>
      <c r="BU1466" s="1">
        <f t="shared" ca="1" si="336"/>
        <v>0</v>
      </c>
      <c r="BV1466" s="1">
        <f t="shared" ca="1" si="337"/>
        <v>0</v>
      </c>
      <c r="BW1466" s="1">
        <f t="shared" ca="1" si="338"/>
        <v>0</v>
      </c>
      <c r="BX1466" s="1">
        <f t="shared" ca="1" si="339"/>
        <v>0</v>
      </c>
      <c r="BY1466" s="1">
        <f t="shared" ca="1" si="340"/>
        <v>0</v>
      </c>
      <c r="BZ1466" s="1">
        <f t="shared" ca="1" si="341"/>
        <v>0</v>
      </c>
      <c r="CA1466" s="1">
        <f t="shared" ca="1" si="342"/>
        <v>0</v>
      </c>
      <c r="CB1466" s="1">
        <f t="shared" ca="1" si="343"/>
        <v>0</v>
      </c>
      <c r="CC1466" s="1">
        <f t="shared" ca="1" si="344"/>
        <v>0</v>
      </c>
    </row>
    <row r="1467" spans="1:81" hidden="1" x14ac:dyDescent="0.25">
      <c r="A1467" s="1" t="s">
        <v>2048</v>
      </c>
      <c r="B1467" s="1" t="s">
        <v>2049</v>
      </c>
      <c r="C1467" s="1" t="s">
        <v>62</v>
      </c>
      <c r="D1467" s="1" t="s">
        <v>2013</v>
      </c>
      <c r="E1467" s="1" t="s">
        <v>105</v>
      </c>
      <c r="F1467">
        <v>0</v>
      </c>
      <c r="G1467">
        <v>0</v>
      </c>
      <c r="H1467">
        <v>0</v>
      </c>
      <c r="I1467">
        <v>0</v>
      </c>
      <c r="J1467">
        <v>2</v>
      </c>
      <c r="BI1467" s="3">
        <v>2</v>
      </c>
      <c r="BJ1467" s="3" t="str">
        <f t="array" ref="BJ1467">IF(C1467="yes",VLOOKUP(BI1467&amp;D1467,CHOOSE({1,2},Schedule_2015!$A$2:$A$257&amp;Schedule_2015!$B$2:$B$257,Schedule_2015!$C$2:$C$257),2,0),VLOOKUP(BI1467&amp;D1467,CHOOSE({1,2},Schedule_2015!$A$2:$A$257&amp;Schedule_2015!$C$2:$C$257,Schedule_2015!$B$2:$B$257),2,0))</f>
        <v>DET</v>
      </c>
      <c r="BK1467" s="3">
        <f>VLOOKUP(BJ1467,Def!$A$2:$Z$34,23,0)</f>
        <v>126.4</v>
      </c>
      <c r="BL1467" s="3">
        <f>VLOOKUP(BJ1467,Def!$A$2:$Z$34,16,0)</f>
        <v>249</v>
      </c>
      <c r="BM1467" s="3">
        <f>VLOOKUP(BJ1467,Def!$A$2:$Z$34,17,0)</f>
        <v>9</v>
      </c>
      <c r="BN1467" s="3">
        <f>VLOOKUP(BJ1467,Def!$A$2:$Z$34,24,0)</f>
        <v>8</v>
      </c>
      <c r="BO1467" s="1">
        <f t="shared" ca="1" si="330"/>
        <v>0</v>
      </c>
      <c r="BP1467" s="1">
        <f t="shared" ca="1" si="331"/>
        <v>0</v>
      </c>
      <c r="BQ1467" s="1">
        <f t="shared" ca="1" si="332"/>
        <v>0</v>
      </c>
      <c r="BR1467" s="1">
        <f t="shared" ca="1" si="333"/>
        <v>0</v>
      </c>
      <c r="BS1467" s="1">
        <f t="shared" ca="1" si="334"/>
        <v>0</v>
      </c>
      <c r="BT1467" s="1">
        <f t="shared" ca="1" si="335"/>
        <v>0</v>
      </c>
      <c r="BU1467" s="1">
        <f t="shared" ca="1" si="336"/>
        <v>0</v>
      </c>
      <c r="BV1467" s="1">
        <f t="shared" ca="1" si="337"/>
        <v>0</v>
      </c>
      <c r="BW1467" s="1">
        <f t="shared" ca="1" si="338"/>
        <v>0</v>
      </c>
      <c r="BX1467" s="1">
        <f t="shared" ca="1" si="339"/>
        <v>0</v>
      </c>
      <c r="BY1467" s="1">
        <f t="shared" ca="1" si="340"/>
        <v>0</v>
      </c>
      <c r="BZ1467" s="1">
        <f t="shared" ca="1" si="341"/>
        <v>0</v>
      </c>
      <c r="CA1467" s="1">
        <f t="shared" ca="1" si="342"/>
        <v>0</v>
      </c>
      <c r="CB1467" s="1">
        <f t="shared" ca="1" si="343"/>
        <v>0</v>
      </c>
      <c r="CC1467" s="1">
        <f t="shared" ca="1" si="344"/>
        <v>0</v>
      </c>
    </row>
    <row r="1468" spans="1:81" hidden="1" x14ac:dyDescent="0.25">
      <c r="A1468" s="1" t="s">
        <v>2038</v>
      </c>
      <c r="B1468" s="1" t="s">
        <v>2039</v>
      </c>
      <c r="C1468" s="1" t="s">
        <v>62</v>
      </c>
      <c r="D1468" s="1" t="s">
        <v>2013</v>
      </c>
      <c r="E1468" s="1" t="s">
        <v>290</v>
      </c>
      <c r="F1468">
        <v>1</v>
      </c>
      <c r="G1468">
        <v>0</v>
      </c>
      <c r="H1468">
        <v>0</v>
      </c>
      <c r="I1468">
        <v>0</v>
      </c>
      <c r="J1468">
        <v>3</v>
      </c>
      <c r="BI1468" s="3">
        <v>2</v>
      </c>
      <c r="BJ1468" s="3" t="str">
        <f t="array" ref="BJ1468">IF(C1468="yes",VLOOKUP(BI1468&amp;D1468,CHOOSE({1,2},Schedule_2015!$A$2:$A$257&amp;Schedule_2015!$B$2:$B$257,Schedule_2015!$C$2:$C$257),2,0),VLOOKUP(BI1468&amp;D1468,CHOOSE({1,2},Schedule_2015!$A$2:$A$257&amp;Schedule_2015!$C$2:$C$257,Schedule_2015!$B$2:$B$257),2,0))</f>
        <v>DET</v>
      </c>
      <c r="BK1468" s="3">
        <f>VLOOKUP(BJ1468,Def!$A$2:$Z$34,23,0)</f>
        <v>126.4</v>
      </c>
      <c r="BL1468" s="3">
        <f>VLOOKUP(BJ1468,Def!$A$2:$Z$34,16,0)</f>
        <v>249</v>
      </c>
      <c r="BM1468" s="3">
        <f>VLOOKUP(BJ1468,Def!$A$2:$Z$34,17,0)</f>
        <v>9</v>
      </c>
      <c r="BN1468" s="3">
        <f>VLOOKUP(BJ1468,Def!$A$2:$Z$34,24,0)</f>
        <v>8</v>
      </c>
      <c r="BO1468" s="1">
        <f t="shared" ca="1" si="330"/>
        <v>0</v>
      </c>
      <c r="BP1468" s="1">
        <f t="shared" ca="1" si="331"/>
        <v>0</v>
      </c>
      <c r="BQ1468" s="1">
        <f t="shared" ca="1" si="332"/>
        <v>0</v>
      </c>
      <c r="BR1468" s="1">
        <f t="shared" ca="1" si="333"/>
        <v>0</v>
      </c>
      <c r="BS1468" s="1">
        <f t="shared" ca="1" si="334"/>
        <v>0</v>
      </c>
      <c r="BT1468" s="1">
        <f t="shared" ca="1" si="335"/>
        <v>0</v>
      </c>
      <c r="BU1468" s="1">
        <f t="shared" ca="1" si="336"/>
        <v>0</v>
      </c>
      <c r="BV1468" s="1">
        <f t="shared" ca="1" si="337"/>
        <v>0</v>
      </c>
      <c r="BW1468" s="1">
        <f t="shared" ca="1" si="338"/>
        <v>0</v>
      </c>
      <c r="BX1468" s="1">
        <f t="shared" ca="1" si="339"/>
        <v>0</v>
      </c>
      <c r="BY1468" s="1">
        <f t="shared" ca="1" si="340"/>
        <v>0</v>
      </c>
      <c r="BZ1468" s="1">
        <f t="shared" ca="1" si="341"/>
        <v>0</v>
      </c>
      <c r="CA1468" s="1">
        <f t="shared" ca="1" si="342"/>
        <v>0</v>
      </c>
      <c r="CB1468" s="1">
        <f t="shared" ca="1" si="343"/>
        <v>0</v>
      </c>
      <c r="CC1468" s="1">
        <f t="shared" ca="1" si="344"/>
        <v>0</v>
      </c>
    </row>
    <row r="1469" spans="1:81" hidden="1" x14ac:dyDescent="0.25">
      <c r="A1469" s="1" t="s">
        <v>2051</v>
      </c>
      <c r="B1469" s="1" t="s">
        <v>2052</v>
      </c>
      <c r="C1469" s="1" t="s">
        <v>62</v>
      </c>
      <c r="D1469" s="1" t="s">
        <v>2013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3">
        <v>2</v>
      </c>
      <c r="BJ1469" s="3" t="str">
        <f t="array" ref="BJ1469">IF(C1469="yes",VLOOKUP(BI1469&amp;D1469,CHOOSE({1,2},Schedule_2015!$A$2:$A$257&amp;Schedule_2015!$B$2:$B$257,Schedule_2015!$C$2:$C$257),2,0),VLOOKUP(BI1469&amp;D1469,CHOOSE({1,2},Schedule_2015!$A$2:$A$257&amp;Schedule_2015!$C$2:$C$257,Schedule_2015!$B$2:$B$257),2,0))</f>
        <v>DET</v>
      </c>
      <c r="BK1469" s="3">
        <f>VLOOKUP(BJ1469,Def!$A$2:$Z$34,23,0)</f>
        <v>126.4</v>
      </c>
      <c r="BL1469" s="3">
        <f>VLOOKUP(BJ1469,Def!$A$2:$Z$34,16,0)</f>
        <v>249</v>
      </c>
      <c r="BM1469" s="3">
        <f>VLOOKUP(BJ1469,Def!$A$2:$Z$34,17,0)</f>
        <v>9</v>
      </c>
      <c r="BN1469" s="3">
        <f>VLOOKUP(BJ1469,Def!$A$2:$Z$34,24,0)</f>
        <v>8</v>
      </c>
      <c r="BO1469" s="1">
        <f t="shared" ca="1" si="330"/>
        <v>0</v>
      </c>
      <c r="BP1469" s="1">
        <f t="shared" ca="1" si="331"/>
        <v>0</v>
      </c>
      <c r="BQ1469" s="1">
        <f t="shared" ca="1" si="332"/>
        <v>0</v>
      </c>
      <c r="BR1469" s="1">
        <f t="shared" ca="1" si="333"/>
        <v>0</v>
      </c>
      <c r="BS1469" s="1">
        <f t="shared" ca="1" si="334"/>
        <v>0</v>
      </c>
      <c r="BT1469" s="1">
        <f t="shared" ca="1" si="335"/>
        <v>0</v>
      </c>
      <c r="BU1469" s="1">
        <f t="shared" ca="1" si="336"/>
        <v>0</v>
      </c>
      <c r="BV1469" s="1">
        <f t="shared" ca="1" si="337"/>
        <v>0</v>
      </c>
      <c r="BW1469" s="1">
        <f t="shared" ca="1" si="338"/>
        <v>0</v>
      </c>
      <c r="BX1469" s="1">
        <f t="shared" ca="1" si="339"/>
        <v>0</v>
      </c>
      <c r="BY1469" s="1">
        <f t="shared" ca="1" si="340"/>
        <v>0</v>
      </c>
      <c r="BZ1469" s="1">
        <f t="shared" ca="1" si="341"/>
        <v>0</v>
      </c>
      <c r="CA1469" s="1">
        <f t="shared" ca="1" si="342"/>
        <v>0</v>
      </c>
      <c r="CB1469" s="1">
        <f t="shared" ca="1" si="343"/>
        <v>0</v>
      </c>
      <c r="CC1469" s="1">
        <f t="shared" ca="1" si="344"/>
        <v>0</v>
      </c>
    </row>
    <row r="1470" spans="1:81" hidden="1" x14ac:dyDescent="0.25">
      <c r="A1470" s="1" t="s">
        <v>2065</v>
      </c>
      <c r="B1470" s="1" t="s">
        <v>2066</v>
      </c>
      <c r="C1470" s="1" t="s">
        <v>62</v>
      </c>
      <c r="D1470" s="1" t="s">
        <v>2013</v>
      </c>
      <c r="E1470" s="1" t="s">
        <v>112</v>
      </c>
      <c r="F1470">
        <v>1</v>
      </c>
      <c r="G1470">
        <v>0</v>
      </c>
      <c r="H1470">
        <v>0</v>
      </c>
      <c r="I1470">
        <v>0</v>
      </c>
      <c r="J1470">
        <v>3</v>
      </c>
      <c r="BI1470" s="3">
        <v>2</v>
      </c>
      <c r="BJ1470" s="3" t="str">
        <f t="array" ref="BJ1470">IF(C1470="yes",VLOOKUP(BI1470&amp;D1470,CHOOSE({1,2},Schedule_2015!$A$2:$A$257&amp;Schedule_2015!$B$2:$B$257,Schedule_2015!$C$2:$C$257),2,0),VLOOKUP(BI1470&amp;D1470,CHOOSE({1,2},Schedule_2015!$A$2:$A$257&amp;Schedule_2015!$C$2:$C$257,Schedule_2015!$B$2:$B$257),2,0))</f>
        <v>DET</v>
      </c>
      <c r="BK1470" s="3">
        <f>VLOOKUP(BJ1470,Def!$A$2:$Z$34,23,0)</f>
        <v>126.4</v>
      </c>
      <c r="BL1470" s="3">
        <f>VLOOKUP(BJ1470,Def!$A$2:$Z$34,16,0)</f>
        <v>249</v>
      </c>
      <c r="BM1470" s="3">
        <f>VLOOKUP(BJ1470,Def!$A$2:$Z$34,17,0)</f>
        <v>9</v>
      </c>
      <c r="BN1470" s="3">
        <f>VLOOKUP(BJ1470,Def!$A$2:$Z$34,24,0)</f>
        <v>8</v>
      </c>
      <c r="BO1470" s="1">
        <f t="shared" ca="1" si="330"/>
        <v>0</v>
      </c>
      <c r="BP1470" s="1">
        <f t="shared" ca="1" si="331"/>
        <v>0</v>
      </c>
      <c r="BQ1470" s="1">
        <f t="shared" ca="1" si="332"/>
        <v>0</v>
      </c>
      <c r="BR1470" s="1">
        <f t="shared" ca="1" si="333"/>
        <v>0</v>
      </c>
      <c r="BS1470" s="1">
        <f t="shared" ca="1" si="334"/>
        <v>0</v>
      </c>
      <c r="BT1470" s="1">
        <f t="shared" ca="1" si="335"/>
        <v>0</v>
      </c>
      <c r="BU1470" s="1">
        <f t="shared" ca="1" si="336"/>
        <v>0</v>
      </c>
      <c r="BV1470" s="1">
        <f t="shared" ca="1" si="337"/>
        <v>0</v>
      </c>
      <c r="BW1470" s="1">
        <f t="shared" ca="1" si="338"/>
        <v>0</v>
      </c>
      <c r="BX1470" s="1">
        <f t="shared" ca="1" si="339"/>
        <v>0</v>
      </c>
      <c r="BY1470" s="1">
        <f t="shared" ca="1" si="340"/>
        <v>0</v>
      </c>
      <c r="BZ1470" s="1">
        <f t="shared" ca="1" si="341"/>
        <v>0</v>
      </c>
      <c r="CA1470" s="1">
        <f t="shared" ca="1" si="342"/>
        <v>0</v>
      </c>
      <c r="CB1470" s="1">
        <f t="shared" ca="1" si="343"/>
        <v>0</v>
      </c>
      <c r="CC1470" s="1">
        <f t="shared" ca="1" si="344"/>
        <v>0</v>
      </c>
    </row>
    <row r="1471" spans="1:81" hidden="1" x14ac:dyDescent="0.25">
      <c r="A1471" s="1" t="s">
        <v>2386</v>
      </c>
      <c r="B1471" s="1" t="s">
        <v>2387</v>
      </c>
      <c r="C1471" s="1" t="s">
        <v>62</v>
      </c>
      <c r="D1471" s="1" t="s">
        <v>2013</v>
      </c>
      <c r="E1471" s="1" t="s">
        <v>94</v>
      </c>
      <c r="F1471">
        <v>0</v>
      </c>
      <c r="G1471">
        <v>0</v>
      </c>
      <c r="H1471">
        <v>1</v>
      </c>
      <c r="I1471">
        <v>0</v>
      </c>
      <c r="J1471">
        <v>1</v>
      </c>
      <c r="BI1471" s="3">
        <v>2</v>
      </c>
      <c r="BJ1471" s="3" t="str">
        <f t="array" ref="BJ1471">IF(C1471="yes",VLOOKUP(BI1471&amp;D1471,CHOOSE({1,2},Schedule_2015!$A$2:$A$257&amp;Schedule_2015!$B$2:$B$257,Schedule_2015!$C$2:$C$257),2,0),VLOOKUP(BI1471&amp;D1471,CHOOSE({1,2},Schedule_2015!$A$2:$A$257&amp;Schedule_2015!$C$2:$C$257,Schedule_2015!$B$2:$B$257),2,0))</f>
        <v>DET</v>
      </c>
      <c r="BK1471" s="3">
        <f>VLOOKUP(BJ1471,Def!$A$2:$Z$34,23,0)</f>
        <v>126.4</v>
      </c>
      <c r="BL1471" s="3">
        <f>VLOOKUP(BJ1471,Def!$A$2:$Z$34,16,0)</f>
        <v>249</v>
      </c>
      <c r="BM1471" s="3">
        <f>VLOOKUP(BJ1471,Def!$A$2:$Z$34,17,0)</f>
        <v>9</v>
      </c>
      <c r="BN1471" s="3">
        <f>VLOOKUP(BJ1471,Def!$A$2:$Z$34,24,0)</f>
        <v>8</v>
      </c>
      <c r="BO1471" s="1">
        <f t="shared" ca="1" si="330"/>
        <v>0</v>
      </c>
      <c r="BP1471" s="1">
        <f t="shared" ca="1" si="331"/>
        <v>0</v>
      </c>
      <c r="BQ1471" s="1">
        <f t="shared" ca="1" si="332"/>
        <v>0</v>
      </c>
      <c r="BR1471" s="1">
        <f t="shared" ca="1" si="333"/>
        <v>0</v>
      </c>
      <c r="BS1471" s="1">
        <f t="shared" ca="1" si="334"/>
        <v>0</v>
      </c>
      <c r="BT1471" s="1">
        <f t="shared" ca="1" si="335"/>
        <v>0</v>
      </c>
      <c r="BU1471" s="1">
        <f t="shared" ca="1" si="336"/>
        <v>0</v>
      </c>
      <c r="BV1471" s="1">
        <f t="shared" ca="1" si="337"/>
        <v>0</v>
      </c>
      <c r="BW1471" s="1">
        <f t="shared" ca="1" si="338"/>
        <v>0</v>
      </c>
      <c r="BX1471" s="1">
        <f t="shared" ca="1" si="339"/>
        <v>0</v>
      </c>
      <c r="BY1471" s="1">
        <f t="shared" ca="1" si="340"/>
        <v>0</v>
      </c>
      <c r="BZ1471" s="1">
        <f t="shared" ca="1" si="341"/>
        <v>0</v>
      </c>
      <c r="CA1471" s="1">
        <f t="shared" ca="1" si="342"/>
        <v>0</v>
      </c>
      <c r="CB1471" s="1">
        <f t="shared" ca="1" si="343"/>
        <v>0</v>
      </c>
      <c r="CC1471" s="1">
        <f t="shared" ca="1" si="344"/>
        <v>0</v>
      </c>
    </row>
    <row r="1472" spans="1:81" hidden="1" x14ac:dyDescent="0.25">
      <c r="A1472" s="1" t="s">
        <v>2059</v>
      </c>
      <c r="B1472" s="1" t="s">
        <v>2060</v>
      </c>
      <c r="C1472" s="1" t="s">
        <v>62</v>
      </c>
      <c r="D1472" s="1" t="s">
        <v>2013</v>
      </c>
      <c r="E1472" s="1" t="s">
        <v>94</v>
      </c>
      <c r="F1472">
        <v>0</v>
      </c>
      <c r="G1472">
        <v>0</v>
      </c>
      <c r="H1472">
        <v>0</v>
      </c>
      <c r="I1472">
        <v>1</v>
      </c>
      <c r="J1472">
        <v>1</v>
      </c>
      <c r="BI1472" s="3">
        <v>2</v>
      </c>
      <c r="BJ1472" s="3" t="str">
        <f t="array" ref="BJ1472">IF(C1472="yes",VLOOKUP(BI1472&amp;D1472,CHOOSE({1,2},Schedule_2015!$A$2:$A$257&amp;Schedule_2015!$B$2:$B$257,Schedule_2015!$C$2:$C$257),2,0),VLOOKUP(BI1472&amp;D1472,CHOOSE({1,2},Schedule_2015!$A$2:$A$257&amp;Schedule_2015!$C$2:$C$257,Schedule_2015!$B$2:$B$257),2,0))</f>
        <v>DET</v>
      </c>
      <c r="BK1472" s="3">
        <f>VLOOKUP(BJ1472,Def!$A$2:$Z$34,23,0)</f>
        <v>126.4</v>
      </c>
      <c r="BL1472" s="3">
        <f>VLOOKUP(BJ1472,Def!$A$2:$Z$34,16,0)</f>
        <v>249</v>
      </c>
      <c r="BM1472" s="3">
        <f>VLOOKUP(BJ1472,Def!$A$2:$Z$34,17,0)</f>
        <v>9</v>
      </c>
      <c r="BN1472" s="3">
        <f>VLOOKUP(BJ1472,Def!$A$2:$Z$34,24,0)</f>
        <v>8</v>
      </c>
      <c r="BO1472" s="1">
        <f t="shared" ca="1" si="330"/>
        <v>0</v>
      </c>
      <c r="BP1472" s="1">
        <f t="shared" ca="1" si="331"/>
        <v>0</v>
      </c>
      <c r="BQ1472" s="1">
        <f t="shared" ca="1" si="332"/>
        <v>0</v>
      </c>
      <c r="BR1472" s="1">
        <f t="shared" ca="1" si="333"/>
        <v>0</v>
      </c>
      <c r="BS1472" s="1">
        <f t="shared" ca="1" si="334"/>
        <v>0</v>
      </c>
      <c r="BT1472" s="1">
        <f t="shared" ca="1" si="335"/>
        <v>0</v>
      </c>
      <c r="BU1472" s="1">
        <f t="shared" ca="1" si="336"/>
        <v>0</v>
      </c>
      <c r="BV1472" s="1">
        <f t="shared" ca="1" si="337"/>
        <v>0</v>
      </c>
      <c r="BW1472" s="1">
        <f t="shared" ca="1" si="338"/>
        <v>0</v>
      </c>
      <c r="BX1472" s="1">
        <f t="shared" ca="1" si="339"/>
        <v>0</v>
      </c>
      <c r="BY1472" s="1">
        <f t="shared" ca="1" si="340"/>
        <v>0</v>
      </c>
      <c r="BZ1472" s="1">
        <f t="shared" ca="1" si="341"/>
        <v>0</v>
      </c>
      <c r="CA1472" s="1">
        <f t="shared" ca="1" si="342"/>
        <v>0</v>
      </c>
      <c r="CB1472" s="1">
        <f t="shared" ca="1" si="343"/>
        <v>0</v>
      </c>
      <c r="CC1472" s="1">
        <f t="shared" ca="1" si="344"/>
        <v>0</v>
      </c>
    </row>
    <row r="1473" spans="1:81" hidden="1" x14ac:dyDescent="0.25">
      <c r="A1473" s="1" t="s">
        <v>2183</v>
      </c>
      <c r="B1473" s="1" t="s">
        <v>2184</v>
      </c>
      <c r="C1473" s="1" t="s">
        <v>62</v>
      </c>
      <c r="D1473" s="1" t="s">
        <v>2013</v>
      </c>
      <c r="E1473" s="1" t="s">
        <v>100</v>
      </c>
      <c r="F1473">
        <v>0</v>
      </c>
      <c r="G1473">
        <v>0</v>
      </c>
      <c r="H1473">
        <v>0</v>
      </c>
      <c r="I1473">
        <v>0</v>
      </c>
      <c r="J1473">
        <v>1</v>
      </c>
      <c r="BI1473" s="3">
        <v>2</v>
      </c>
      <c r="BJ1473" s="3" t="str">
        <f t="array" ref="BJ1473">IF(C1473="yes",VLOOKUP(BI1473&amp;D1473,CHOOSE({1,2},Schedule_2015!$A$2:$A$257&amp;Schedule_2015!$B$2:$B$257,Schedule_2015!$C$2:$C$257),2,0),VLOOKUP(BI1473&amp;D1473,CHOOSE({1,2},Schedule_2015!$A$2:$A$257&amp;Schedule_2015!$C$2:$C$257,Schedule_2015!$B$2:$B$257),2,0))</f>
        <v>DET</v>
      </c>
      <c r="BK1473" s="3">
        <f>VLOOKUP(BJ1473,Def!$A$2:$Z$34,23,0)</f>
        <v>126.4</v>
      </c>
      <c r="BL1473" s="3">
        <f>VLOOKUP(BJ1473,Def!$A$2:$Z$34,16,0)</f>
        <v>249</v>
      </c>
      <c r="BM1473" s="3">
        <f>VLOOKUP(BJ1473,Def!$A$2:$Z$34,17,0)</f>
        <v>9</v>
      </c>
      <c r="BN1473" s="3">
        <f>VLOOKUP(BJ1473,Def!$A$2:$Z$34,24,0)</f>
        <v>8</v>
      </c>
      <c r="BO1473" s="1">
        <f t="shared" ca="1" si="330"/>
        <v>0</v>
      </c>
      <c r="BP1473" s="1">
        <f t="shared" ca="1" si="331"/>
        <v>0</v>
      </c>
      <c r="BQ1473" s="1">
        <f t="shared" ca="1" si="332"/>
        <v>0</v>
      </c>
      <c r="BR1473" s="1">
        <f t="shared" ca="1" si="333"/>
        <v>0</v>
      </c>
      <c r="BS1473" s="1">
        <f t="shared" ca="1" si="334"/>
        <v>0</v>
      </c>
      <c r="BT1473" s="1">
        <f t="shared" ca="1" si="335"/>
        <v>0</v>
      </c>
      <c r="BU1473" s="1">
        <f t="shared" ca="1" si="336"/>
        <v>0</v>
      </c>
      <c r="BV1473" s="1">
        <f t="shared" ca="1" si="337"/>
        <v>0</v>
      </c>
      <c r="BW1473" s="1">
        <f t="shared" ca="1" si="338"/>
        <v>0</v>
      </c>
      <c r="BX1473" s="1">
        <f t="shared" ca="1" si="339"/>
        <v>0</v>
      </c>
      <c r="BY1473" s="1">
        <f t="shared" ca="1" si="340"/>
        <v>0</v>
      </c>
      <c r="BZ1473" s="1">
        <f t="shared" ca="1" si="341"/>
        <v>0</v>
      </c>
      <c r="CA1473" s="1">
        <f t="shared" ca="1" si="342"/>
        <v>0</v>
      </c>
      <c r="CB1473" s="1">
        <f t="shared" ca="1" si="343"/>
        <v>0</v>
      </c>
      <c r="CC1473" s="1">
        <f t="shared" ca="1" si="344"/>
        <v>0</v>
      </c>
    </row>
    <row r="1474" spans="1:81" hidden="1" x14ac:dyDescent="0.25">
      <c r="A1474" s="1" t="s">
        <v>2055</v>
      </c>
      <c r="B1474" s="1" t="s">
        <v>2056</v>
      </c>
      <c r="C1474" s="1" t="s">
        <v>62</v>
      </c>
      <c r="D1474" s="1" t="s">
        <v>2013</v>
      </c>
      <c r="E1474" s="1" t="s">
        <v>100</v>
      </c>
      <c r="F1474">
        <v>0</v>
      </c>
      <c r="G1474">
        <v>0</v>
      </c>
      <c r="H1474">
        <v>0</v>
      </c>
      <c r="I1474">
        <v>0</v>
      </c>
      <c r="J1474">
        <v>1</v>
      </c>
      <c r="BI1474" s="3">
        <v>2</v>
      </c>
      <c r="BJ1474" s="3" t="str">
        <f t="array" ref="BJ1474">IF(C1474="yes",VLOOKUP(BI1474&amp;D1474,CHOOSE({1,2},Schedule_2015!$A$2:$A$257&amp;Schedule_2015!$B$2:$B$257,Schedule_2015!$C$2:$C$257),2,0),VLOOKUP(BI1474&amp;D1474,CHOOSE({1,2},Schedule_2015!$A$2:$A$257&amp;Schedule_2015!$C$2:$C$257,Schedule_2015!$B$2:$B$257),2,0))</f>
        <v>DET</v>
      </c>
      <c r="BK1474" s="3">
        <f>VLOOKUP(BJ1474,Def!$A$2:$Z$34,23,0)</f>
        <v>126.4</v>
      </c>
      <c r="BL1474" s="3">
        <f>VLOOKUP(BJ1474,Def!$A$2:$Z$34,16,0)</f>
        <v>249</v>
      </c>
      <c r="BM1474" s="3">
        <f>VLOOKUP(BJ1474,Def!$A$2:$Z$34,17,0)</f>
        <v>9</v>
      </c>
      <c r="BN1474" s="3">
        <f>VLOOKUP(BJ1474,Def!$A$2:$Z$34,24,0)</f>
        <v>8</v>
      </c>
      <c r="BO1474" s="1">
        <f t="shared" ref="BO1474:BO1537" ca="1" si="345">INDEX(passing_tds,CELL("Row",AG1474)-1)*(PASSTD)</f>
        <v>0</v>
      </c>
      <c r="BP1474" s="1">
        <f t="shared" ref="BP1474:BP1537" ca="1" si="346">INDEX(passing_yds,CELL("Row",AH1474)-1)*(PASSYDS)</f>
        <v>0</v>
      </c>
      <c r="BQ1474" s="1">
        <f t="shared" ref="BQ1474:BQ1537" ca="1" si="347">IF(INDEX(passing_yds,CELL("Row",AI1474)-1)&gt;=300,3,0)</f>
        <v>0</v>
      </c>
      <c r="BR1474" s="1">
        <f t="shared" ref="BR1474:BR1537" ca="1" si="348">INDEX(passing_ints,CELL("Row",AJ1474)-1)*(INT)</f>
        <v>0</v>
      </c>
      <c r="BS1474" s="1">
        <f t="shared" ref="BS1474:BS1537" ca="1" si="349">INDEX(rushing_yds,CELL("Row",AK1474)-1)*(RUSHYDS)</f>
        <v>0</v>
      </c>
      <c r="BT1474" s="1">
        <f t="shared" ref="BT1474:BT1537" ca="1" si="350">INDEX(rushing_tds,CELL("Row",AK1474)-1)*(RUSHTD)</f>
        <v>0</v>
      </c>
      <c r="BU1474" s="1">
        <f t="shared" ref="BU1474:BU1537" ca="1" si="351">IF(INDEX(rushing_yds,CELL("Row",AI1474)-1)&gt;=100,3,0)</f>
        <v>0</v>
      </c>
      <c r="BV1474" s="1">
        <f t="shared" ref="BV1474:BV1537" ca="1" si="352">INDEX(receiving_yds,CELL("Row",AN1474)-1)*(RECYDS)</f>
        <v>0</v>
      </c>
      <c r="BW1474" s="1">
        <f t="shared" ref="BW1474:BW1537" ca="1" si="353">INDEX(receiving_rec,CELL("Row",AO1474)-1)*(REC)</f>
        <v>0</v>
      </c>
      <c r="BX1474" s="1">
        <f t="shared" ref="BX1474:BX1537" ca="1" si="354">INDEX(receiving_tds,CELL("Row",AP1474)-1)*(RECTD)</f>
        <v>0</v>
      </c>
      <c r="BY1474" s="1">
        <f t="shared" ref="BY1474:BY1537" ca="1" si="355">IF(INDEX(receiving_yds,CELL("Row",AI1474)-1)&gt;=100,3,0)</f>
        <v>0</v>
      </c>
      <c r="BZ1474" s="1">
        <f t="shared" ref="BZ1474:BZ1537" ca="1" si="356">INDEX(puntret_tds,CELL("Row",AR1474)-1)*(PUNTKORETTD)+INDEX(kickret_tds,CELL("Row",AR1474)-1)*(PUNTKORETTD)</f>
        <v>0</v>
      </c>
      <c r="CA1474" s="1">
        <f t="shared" ref="CA1474:CA1537" ca="1" si="357">INDEX(fumbles_tot,CELL("Row",AS1474)-1)*(FUM)</f>
        <v>0</v>
      </c>
      <c r="CB1474" s="1">
        <f t="shared" ref="CB1474:CB1537" ca="1" si="358">(INDEX(passing_twoptm,CELL("Row",AT1474)-1)+INDEX(rushing_twoptm,CELL("Row",AT1474)-1)+INDEX(receiving_twoptm,CELL("Row",AT1474)-1))*(_2PTCONV)</f>
        <v>0</v>
      </c>
      <c r="CC1474" s="1">
        <f t="shared" ref="CC1474:CC1537" ca="1" si="359">SUM(BO1474:CB1474)</f>
        <v>0</v>
      </c>
    </row>
    <row r="1475" spans="1:81" hidden="1" x14ac:dyDescent="0.25">
      <c r="A1475" s="1" t="s">
        <v>2061</v>
      </c>
      <c r="B1475" s="1" t="s">
        <v>2062</v>
      </c>
      <c r="C1475" s="1" t="s">
        <v>62</v>
      </c>
      <c r="D1475" s="1" t="s">
        <v>2013</v>
      </c>
      <c r="E1475" s="1" t="s">
        <v>112</v>
      </c>
      <c r="F1475">
        <v>2</v>
      </c>
      <c r="G1475">
        <v>0</v>
      </c>
      <c r="H1475">
        <v>0</v>
      </c>
      <c r="I1475">
        <v>0</v>
      </c>
      <c r="J1475">
        <v>0</v>
      </c>
      <c r="BI1475" s="3">
        <v>2</v>
      </c>
      <c r="BJ1475" s="3" t="str">
        <f t="array" ref="BJ1475">IF(C1475="yes",VLOOKUP(BI1475&amp;D1475,CHOOSE({1,2},Schedule_2015!$A$2:$A$257&amp;Schedule_2015!$B$2:$B$257,Schedule_2015!$C$2:$C$257),2,0),VLOOKUP(BI1475&amp;D1475,CHOOSE({1,2},Schedule_2015!$A$2:$A$257&amp;Schedule_2015!$C$2:$C$257,Schedule_2015!$B$2:$B$257),2,0))</f>
        <v>DET</v>
      </c>
      <c r="BK1475" s="3">
        <f>VLOOKUP(BJ1475,Def!$A$2:$Z$34,23,0)</f>
        <v>126.4</v>
      </c>
      <c r="BL1475" s="3">
        <f>VLOOKUP(BJ1475,Def!$A$2:$Z$34,16,0)</f>
        <v>249</v>
      </c>
      <c r="BM1475" s="3">
        <f>VLOOKUP(BJ1475,Def!$A$2:$Z$34,17,0)</f>
        <v>9</v>
      </c>
      <c r="BN1475" s="3">
        <f>VLOOKUP(BJ1475,Def!$A$2:$Z$34,24,0)</f>
        <v>8</v>
      </c>
      <c r="BO1475" s="1">
        <f t="shared" ca="1" si="345"/>
        <v>0</v>
      </c>
      <c r="BP1475" s="1">
        <f t="shared" ca="1" si="346"/>
        <v>0</v>
      </c>
      <c r="BQ1475" s="1">
        <f t="shared" ca="1" si="347"/>
        <v>0</v>
      </c>
      <c r="BR1475" s="1">
        <f t="shared" ca="1" si="348"/>
        <v>0</v>
      </c>
      <c r="BS1475" s="1">
        <f t="shared" ca="1" si="349"/>
        <v>0</v>
      </c>
      <c r="BT1475" s="1">
        <f t="shared" ca="1" si="350"/>
        <v>0</v>
      </c>
      <c r="BU1475" s="1">
        <f t="shared" ca="1" si="351"/>
        <v>0</v>
      </c>
      <c r="BV1475" s="1">
        <f t="shared" ca="1" si="352"/>
        <v>0</v>
      </c>
      <c r="BW1475" s="1">
        <f t="shared" ca="1" si="353"/>
        <v>0</v>
      </c>
      <c r="BX1475" s="1">
        <f t="shared" ca="1" si="354"/>
        <v>0</v>
      </c>
      <c r="BY1475" s="1">
        <f t="shared" ca="1" si="355"/>
        <v>0</v>
      </c>
      <c r="BZ1475" s="1">
        <f t="shared" ca="1" si="356"/>
        <v>0</v>
      </c>
      <c r="CA1475" s="1">
        <f t="shared" ca="1" si="357"/>
        <v>0</v>
      </c>
      <c r="CB1475" s="1">
        <f t="shared" ca="1" si="358"/>
        <v>0</v>
      </c>
      <c r="CC1475" s="1">
        <f t="shared" ca="1" si="359"/>
        <v>0</v>
      </c>
    </row>
    <row r="1476" spans="1:81" hidden="1" x14ac:dyDescent="0.25">
      <c r="A1476" s="1" t="s">
        <v>2063</v>
      </c>
      <c r="B1476" s="1" t="s">
        <v>2064</v>
      </c>
      <c r="C1476" s="1" t="s">
        <v>62</v>
      </c>
      <c r="D1476" s="1" t="s">
        <v>2013</v>
      </c>
      <c r="E1476" s="1" t="s">
        <v>100</v>
      </c>
      <c r="F1476">
        <v>2</v>
      </c>
      <c r="G1476">
        <v>0</v>
      </c>
      <c r="H1476">
        <v>0</v>
      </c>
      <c r="I1476">
        <v>0</v>
      </c>
      <c r="J1476">
        <v>4</v>
      </c>
      <c r="BI1476" s="3">
        <v>2</v>
      </c>
      <c r="BJ1476" s="3" t="str">
        <f t="array" ref="BJ1476">IF(C1476="yes",VLOOKUP(BI1476&amp;D1476,CHOOSE({1,2},Schedule_2015!$A$2:$A$257&amp;Schedule_2015!$B$2:$B$257,Schedule_2015!$C$2:$C$257),2,0),VLOOKUP(BI1476&amp;D1476,CHOOSE({1,2},Schedule_2015!$A$2:$A$257&amp;Schedule_2015!$C$2:$C$257,Schedule_2015!$B$2:$B$257),2,0))</f>
        <v>DET</v>
      </c>
      <c r="BK1476" s="3">
        <f>VLOOKUP(BJ1476,Def!$A$2:$Z$34,23,0)</f>
        <v>126.4</v>
      </c>
      <c r="BL1476" s="3">
        <f>VLOOKUP(BJ1476,Def!$A$2:$Z$34,16,0)</f>
        <v>249</v>
      </c>
      <c r="BM1476" s="3">
        <f>VLOOKUP(BJ1476,Def!$A$2:$Z$34,17,0)</f>
        <v>9</v>
      </c>
      <c r="BN1476" s="3">
        <f>VLOOKUP(BJ1476,Def!$A$2:$Z$34,24,0)</f>
        <v>8</v>
      </c>
      <c r="BO1476" s="1">
        <f t="shared" ca="1" si="345"/>
        <v>0</v>
      </c>
      <c r="BP1476" s="1">
        <f t="shared" ca="1" si="346"/>
        <v>0</v>
      </c>
      <c r="BQ1476" s="1">
        <f t="shared" ca="1" si="347"/>
        <v>0</v>
      </c>
      <c r="BR1476" s="1">
        <f t="shared" ca="1" si="348"/>
        <v>0</v>
      </c>
      <c r="BS1476" s="1">
        <f t="shared" ca="1" si="349"/>
        <v>0</v>
      </c>
      <c r="BT1476" s="1">
        <f t="shared" ca="1" si="350"/>
        <v>0</v>
      </c>
      <c r="BU1476" s="1">
        <f t="shared" ca="1" si="351"/>
        <v>0</v>
      </c>
      <c r="BV1476" s="1">
        <f t="shared" ca="1" si="352"/>
        <v>0</v>
      </c>
      <c r="BW1476" s="1">
        <f t="shared" ca="1" si="353"/>
        <v>0</v>
      </c>
      <c r="BX1476" s="1">
        <f t="shared" ca="1" si="354"/>
        <v>0</v>
      </c>
      <c r="BY1476" s="1">
        <f t="shared" ca="1" si="355"/>
        <v>0</v>
      </c>
      <c r="BZ1476" s="1">
        <f t="shared" ca="1" si="356"/>
        <v>0</v>
      </c>
      <c r="CA1476" s="1">
        <f t="shared" ca="1" si="357"/>
        <v>0</v>
      </c>
      <c r="CB1476" s="1">
        <f t="shared" ca="1" si="358"/>
        <v>0</v>
      </c>
      <c r="CC1476" s="1">
        <f t="shared" ca="1" si="359"/>
        <v>0</v>
      </c>
    </row>
    <row r="1477" spans="1:81" hidden="1" x14ac:dyDescent="0.25">
      <c r="A1477" s="1" t="s">
        <v>2042</v>
      </c>
      <c r="B1477" s="1" t="s">
        <v>2043</v>
      </c>
      <c r="C1477" s="1" t="s">
        <v>62</v>
      </c>
      <c r="D1477" s="1" t="s">
        <v>2013</v>
      </c>
      <c r="E1477" s="1" t="s">
        <v>115</v>
      </c>
      <c r="F1477">
        <v>2</v>
      </c>
      <c r="G1477">
        <v>0</v>
      </c>
      <c r="H1477">
        <v>0</v>
      </c>
      <c r="I1477">
        <v>0</v>
      </c>
      <c r="J1477">
        <v>3</v>
      </c>
      <c r="BI1477" s="3">
        <v>2</v>
      </c>
      <c r="BJ1477" s="3" t="str">
        <f t="array" ref="BJ1477">IF(C1477="yes",VLOOKUP(BI1477&amp;D1477,CHOOSE({1,2},Schedule_2015!$A$2:$A$257&amp;Schedule_2015!$B$2:$B$257,Schedule_2015!$C$2:$C$257),2,0),VLOOKUP(BI1477&amp;D1477,CHOOSE({1,2},Schedule_2015!$A$2:$A$257&amp;Schedule_2015!$C$2:$C$257,Schedule_2015!$B$2:$B$257),2,0))</f>
        <v>DET</v>
      </c>
      <c r="BK1477" s="3">
        <f>VLOOKUP(BJ1477,Def!$A$2:$Z$34,23,0)</f>
        <v>126.4</v>
      </c>
      <c r="BL1477" s="3">
        <f>VLOOKUP(BJ1477,Def!$A$2:$Z$34,16,0)</f>
        <v>249</v>
      </c>
      <c r="BM1477" s="3">
        <f>VLOOKUP(BJ1477,Def!$A$2:$Z$34,17,0)</f>
        <v>9</v>
      </c>
      <c r="BN1477" s="3">
        <f>VLOOKUP(BJ1477,Def!$A$2:$Z$34,24,0)</f>
        <v>8</v>
      </c>
      <c r="BO1477" s="1">
        <f t="shared" ca="1" si="345"/>
        <v>0</v>
      </c>
      <c r="BP1477" s="1">
        <f t="shared" ca="1" si="346"/>
        <v>0</v>
      </c>
      <c r="BQ1477" s="1">
        <f t="shared" ca="1" si="347"/>
        <v>0</v>
      </c>
      <c r="BR1477" s="1">
        <f t="shared" ca="1" si="348"/>
        <v>0</v>
      </c>
      <c r="BS1477" s="1">
        <f t="shared" ca="1" si="349"/>
        <v>0</v>
      </c>
      <c r="BT1477" s="1">
        <f t="shared" ca="1" si="350"/>
        <v>0</v>
      </c>
      <c r="BU1477" s="1">
        <f t="shared" ca="1" si="351"/>
        <v>0</v>
      </c>
      <c r="BV1477" s="1">
        <f t="shared" ca="1" si="352"/>
        <v>0</v>
      </c>
      <c r="BW1477" s="1">
        <f t="shared" ca="1" si="353"/>
        <v>0</v>
      </c>
      <c r="BX1477" s="1">
        <f t="shared" ca="1" si="354"/>
        <v>0</v>
      </c>
      <c r="BY1477" s="1">
        <f t="shared" ca="1" si="355"/>
        <v>0</v>
      </c>
      <c r="BZ1477" s="1">
        <f t="shared" ca="1" si="356"/>
        <v>0</v>
      </c>
      <c r="CA1477" s="1">
        <f t="shared" ca="1" si="357"/>
        <v>0</v>
      </c>
      <c r="CB1477" s="1">
        <f t="shared" ca="1" si="358"/>
        <v>0</v>
      </c>
      <c r="CC1477" s="1">
        <f t="shared" ca="1" si="359"/>
        <v>0</v>
      </c>
    </row>
    <row r="1478" spans="1:81" hidden="1" x14ac:dyDescent="0.25">
      <c r="A1478" s="1" t="s">
        <v>1520</v>
      </c>
      <c r="B1478" s="1" t="s">
        <v>1521</v>
      </c>
      <c r="C1478" s="1" t="s">
        <v>62</v>
      </c>
      <c r="D1478" s="1" t="s">
        <v>1508</v>
      </c>
      <c r="E1478" s="1" t="s">
        <v>88</v>
      </c>
      <c r="P1478">
        <v>2</v>
      </c>
      <c r="Q1478">
        <v>2</v>
      </c>
      <c r="R1478">
        <v>32</v>
      </c>
      <c r="S1478">
        <v>6</v>
      </c>
      <c r="T1478">
        <v>4</v>
      </c>
      <c r="U1478">
        <v>0</v>
      </c>
      <c r="V1478">
        <v>3</v>
      </c>
      <c r="W1478">
        <v>1</v>
      </c>
      <c r="X1478">
        <v>3</v>
      </c>
      <c r="BI1478" s="3">
        <v>1</v>
      </c>
      <c r="BJ1478" s="3" t="str">
        <f t="array" ref="BJ1478">IF(C1478="yes",VLOOKUP(BI1478&amp;D1478,CHOOSE({1,2},Schedule_2015!$A$2:$A$257&amp;Schedule_2015!$B$2:$B$257,Schedule_2015!$C$2:$C$257),2,0),VLOOKUP(BI1478&amp;D1478,CHOOSE({1,2},Schedule_2015!$A$2:$A$257&amp;Schedule_2015!$C$2:$C$257,Schedule_2015!$B$2:$B$257),2,0))</f>
        <v>DET</v>
      </c>
      <c r="BK1478" s="3">
        <f>VLOOKUP(BJ1478,Def!$A$2:$Z$34,23,0)</f>
        <v>126.4</v>
      </c>
      <c r="BL1478" s="3">
        <f>VLOOKUP(BJ1478,Def!$A$2:$Z$34,16,0)</f>
        <v>249</v>
      </c>
      <c r="BM1478" s="3">
        <f>VLOOKUP(BJ1478,Def!$A$2:$Z$34,17,0)</f>
        <v>9</v>
      </c>
      <c r="BN1478" s="3">
        <f>VLOOKUP(BJ1478,Def!$A$2:$Z$34,24,0)</f>
        <v>8</v>
      </c>
      <c r="BO1478" s="1">
        <f t="shared" ca="1" si="345"/>
        <v>0</v>
      </c>
      <c r="BP1478" s="1">
        <f t="shared" ca="1" si="346"/>
        <v>0</v>
      </c>
      <c r="BQ1478" s="1">
        <f t="shared" ca="1" si="347"/>
        <v>0</v>
      </c>
      <c r="BR1478" s="1">
        <f t="shared" ca="1" si="348"/>
        <v>0</v>
      </c>
      <c r="BS1478" s="1">
        <f t="shared" ca="1" si="349"/>
        <v>0</v>
      </c>
      <c r="BT1478" s="1">
        <f t="shared" ca="1" si="350"/>
        <v>0</v>
      </c>
      <c r="BU1478" s="1">
        <f t="shared" ca="1" si="351"/>
        <v>0</v>
      </c>
      <c r="BV1478" s="1">
        <f t="shared" ca="1" si="352"/>
        <v>0</v>
      </c>
      <c r="BW1478" s="1">
        <f t="shared" ca="1" si="353"/>
        <v>0</v>
      </c>
      <c r="BX1478" s="1">
        <f t="shared" ca="1" si="354"/>
        <v>0</v>
      </c>
      <c r="BY1478" s="1">
        <f t="shared" ca="1" si="355"/>
        <v>0</v>
      </c>
      <c r="BZ1478" s="1">
        <f t="shared" ca="1" si="356"/>
        <v>0</v>
      </c>
      <c r="CA1478" s="1">
        <f t="shared" ca="1" si="357"/>
        <v>0</v>
      </c>
      <c r="CB1478" s="1">
        <f t="shared" ca="1" si="358"/>
        <v>0</v>
      </c>
      <c r="CC1478" s="1">
        <f t="shared" ca="1" si="359"/>
        <v>0</v>
      </c>
    </row>
    <row r="1479" spans="1:81" hidden="1" x14ac:dyDescent="0.25">
      <c r="A1479" s="1" t="s">
        <v>1522</v>
      </c>
      <c r="B1479" s="1" t="s">
        <v>1523</v>
      </c>
      <c r="C1479" s="1" t="s">
        <v>62</v>
      </c>
      <c r="D1479" s="1" t="s">
        <v>1508</v>
      </c>
      <c r="E1479" s="1" t="s">
        <v>91</v>
      </c>
      <c r="AK1479">
        <v>35</v>
      </c>
      <c r="AL1479">
        <v>0</v>
      </c>
      <c r="AM1479">
        <v>58</v>
      </c>
      <c r="AN1479">
        <v>2</v>
      </c>
      <c r="AO1479">
        <v>104</v>
      </c>
      <c r="BI1479" s="3">
        <v>1</v>
      </c>
      <c r="BJ1479" s="3" t="str">
        <f t="array" ref="BJ1479">IF(C1479="yes",VLOOKUP(BI1479&amp;D1479,CHOOSE({1,2},Schedule_2015!$A$2:$A$257&amp;Schedule_2015!$B$2:$B$257,Schedule_2015!$C$2:$C$257),2,0),VLOOKUP(BI1479&amp;D1479,CHOOSE({1,2},Schedule_2015!$A$2:$A$257&amp;Schedule_2015!$C$2:$C$257,Schedule_2015!$B$2:$B$257),2,0))</f>
        <v>DET</v>
      </c>
      <c r="BK1479" s="3">
        <f>VLOOKUP(BJ1479,Def!$A$2:$Z$34,23,0)</f>
        <v>126.4</v>
      </c>
      <c r="BL1479" s="3">
        <f>VLOOKUP(BJ1479,Def!$A$2:$Z$34,16,0)</f>
        <v>249</v>
      </c>
      <c r="BM1479" s="3">
        <f>VLOOKUP(BJ1479,Def!$A$2:$Z$34,17,0)</f>
        <v>9</v>
      </c>
      <c r="BN1479" s="3">
        <f>VLOOKUP(BJ1479,Def!$A$2:$Z$34,24,0)</f>
        <v>8</v>
      </c>
      <c r="BO1479" s="1">
        <f t="shared" ca="1" si="345"/>
        <v>0</v>
      </c>
      <c r="BP1479" s="1">
        <f t="shared" ca="1" si="346"/>
        <v>0</v>
      </c>
      <c r="BQ1479" s="1">
        <f t="shared" ca="1" si="347"/>
        <v>0</v>
      </c>
      <c r="BR1479" s="1">
        <f t="shared" ca="1" si="348"/>
        <v>0</v>
      </c>
      <c r="BS1479" s="1">
        <f t="shared" ca="1" si="349"/>
        <v>0</v>
      </c>
      <c r="BT1479" s="1">
        <f t="shared" ca="1" si="350"/>
        <v>0</v>
      </c>
      <c r="BU1479" s="1">
        <f t="shared" ca="1" si="351"/>
        <v>0</v>
      </c>
      <c r="BV1479" s="1">
        <f t="shared" ca="1" si="352"/>
        <v>0</v>
      </c>
      <c r="BW1479" s="1">
        <f t="shared" ca="1" si="353"/>
        <v>0</v>
      </c>
      <c r="BX1479" s="1">
        <f t="shared" ca="1" si="354"/>
        <v>0</v>
      </c>
      <c r="BY1479" s="1">
        <f t="shared" ca="1" si="355"/>
        <v>0</v>
      </c>
      <c r="BZ1479" s="1">
        <f t="shared" ca="1" si="356"/>
        <v>0</v>
      </c>
      <c r="CA1479" s="1">
        <f t="shared" ca="1" si="357"/>
        <v>0</v>
      </c>
      <c r="CB1479" s="1">
        <f t="shared" ca="1" si="358"/>
        <v>0</v>
      </c>
      <c r="CC1479" s="1">
        <f t="shared" ca="1" si="359"/>
        <v>0</v>
      </c>
    </row>
    <row r="1480" spans="1:81" hidden="1" x14ac:dyDescent="0.25">
      <c r="A1480" s="1" t="s">
        <v>1111</v>
      </c>
      <c r="B1480" s="1" t="s">
        <v>1525</v>
      </c>
      <c r="C1480" s="1" t="s">
        <v>62</v>
      </c>
      <c r="D1480" s="1" t="s">
        <v>1508</v>
      </c>
      <c r="E1480" s="1" t="s">
        <v>165</v>
      </c>
      <c r="F1480">
        <v>0</v>
      </c>
      <c r="G1480">
        <v>0</v>
      </c>
      <c r="H1480">
        <v>0</v>
      </c>
      <c r="I1480">
        <v>0</v>
      </c>
      <c r="J1480">
        <v>3</v>
      </c>
      <c r="BI1480" s="3">
        <v>1</v>
      </c>
      <c r="BJ1480" s="3" t="str">
        <f t="array" ref="BJ1480">IF(C1480="yes",VLOOKUP(BI1480&amp;D1480,CHOOSE({1,2},Schedule_2015!$A$2:$A$257&amp;Schedule_2015!$B$2:$B$257,Schedule_2015!$C$2:$C$257),2,0),VLOOKUP(BI1480&amp;D1480,CHOOSE({1,2},Schedule_2015!$A$2:$A$257&amp;Schedule_2015!$C$2:$C$257,Schedule_2015!$B$2:$B$257),2,0))</f>
        <v>DET</v>
      </c>
      <c r="BK1480" s="3">
        <f>VLOOKUP(BJ1480,Def!$A$2:$Z$34,23,0)</f>
        <v>126.4</v>
      </c>
      <c r="BL1480" s="3">
        <f>VLOOKUP(BJ1480,Def!$A$2:$Z$34,16,0)</f>
        <v>249</v>
      </c>
      <c r="BM1480" s="3">
        <f>VLOOKUP(BJ1480,Def!$A$2:$Z$34,17,0)</f>
        <v>9</v>
      </c>
      <c r="BN1480" s="3">
        <f>VLOOKUP(BJ1480,Def!$A$2:$Z$34,24,0)</f>
        <v>8</v>
      </c>
      <c r="BO1480" s="1">
        <f t="shared" ca="1" si="345"/>
        <v>0</v>
      </c>
      <c r="BP1480" s="1">
        <f t="shared" ca="1" si="346"/>
        <v>0</v>
      </c>
      <c r="BQ1480" s="1">
        <f t="shared" ca="1" si="347"/>
        <v>0</v>
      </c>
      <c r="BR1480" s="1">
        <f t="shared" ca="1" si="348"/>
        <v>0</v>
      </c>
      <c r="BS1480" s="1">
        <f t="shared" ca="1" si="349"/>
        <v>0</v>
      </c>
      <c r="BT1480" s="1">
        <f t="shared" ca="1" si="350"/>
        <v>0</v>
      </c>
      <c r="BU1480" s="1">
        <f t="shared" ca="1" si="351"/>
        <v>0</v>
      </c>
      <c r="BV1480" s="1">
        <f t="shared" ca="1" si="352"/>
        <v>0</v>
      </c>
      <c r="BW1480" s="1">
        <f t="shared" ca="1" si="353"/>
        <v>0</v>
      </c>
      <c r="BX1480" s="1">
        <f t="shared" ca="1" si="354"/>
        <v>0</v>
      </c>
      <c r="BY1480" s="1">
        <f t="shared" ca="1" si="355"/>
        <v>0</v>
      </c>
      <c r="BZ1480" s="1">
        <f t="shared" ca="1" si="356"/>
        <v>0</v>
      </c>
      <c r="CA1480" s="1">
        <f t="shared" ca="1" si="357"/>
        <v>0</v>
      </c>
      <c r="CB1480" s="1">
        <f t="shared" ca="1" si="358"/>
        <v>0</v>
      </c>
      <c r="CC1480" s="1">
        <f t="shared" ca="1" si="359"/>
        <v>0</v>
      </c>
    </row>
    <row r="1481" spans="1:81" hidden="1" x14ac:dyDescent="0.25">
      <c r="A1481" s="1" t="s">
        <v>1540</v>
      </c>
      <c r="B1481" s="1" t="s">
        <v>1541</v>
      </c>
      <c r="C1481" s="1" t="s">
        <v>62</v>
      </c>
      <c r="D1481" s="1" t="s">
        <v>1508</v>
      </c>
      <c r="E1481" s="1" t="s">
        <v>118</v>
      </c>
      <c r="F1481">
        <v>0</v>
      </c>
      <c r="G1481">
        <v>0</v>
      </c>
      <c r="H1481">
        <v>0</v>
      </c>
      <c r="I1481">
        <v>0</v>
      </c>
      <c r="J1481">
        <v>7</v>
      </c>
      <c r="BI1481" s="3">
        <v>1</v>
      </c>
      <c r="BJ1481" s="3" t="str">
        <f t="array" ref="BJ1481">IF(C1481="yes",VLOOKUP(BI1481&amp;D1481,CHOOSE({1,2},Schedule_2015!$A$2:$A$257&amp;Schedule_2015!$B$2:$B$257,Schedule_2015!$C$2:$C$257),2,0),VLOOKUP(BI1481&amp;D1481,CHOOSE({1,2},Schedule_2015!$A$2:$A$257&amp;Schedule_2015!$C$2:$C$257,Schedule_2015!$B$2:$B$257),2,0))</f>
        <v>DET</v>
      </c>
      <c r="BK1481" s="3">
        <f>VLOOKUP(BJ1481,Def!$A$2:$Z$34,23,0)</f>
        <v>126.4</v>
      </c>
      <c r="BL1481" s="3">
        <f>VLOOKUP(BJ1481,Def!$A$2:$Z$34,16,0)</f>
        <v>249</v>
      </c>
      <c r="BM1481" s="3">
        <f>VLOOKUP(BJ1481,Def!$A$2:$Z$34,17,0)</f>
        <v>9</v>
      </c>
      <c r="BN1481" s="3">
        <f>VLOOKUP(BJ1481,Def!$A$2:$Z$34,24,0)</f>
        <v>8</v>
      </c>
      <c r="BO1481" s="1">
        <f t="shared" ca="1" si="345"/>
        <v>0</v>
      </c>
      <c r="BP1481" s="1">
        <f t="shared" ca="1" si="346"/>
        <v>0</v>
      </c>
      <c r="BQ1481" s="1">
        <f t="shared" ca="1" si="347"/>
        <v>0</v>
      </c>
      <c r="BR1481" s="1">
        <f t="shared" ca="1" si="348"/>
        <v>0</v>
      </c>
      <c r="BS1481" s="1">
        <f t="shared" ca="1" si="349"/>
        <v>0</v>
      </c>
      <c r="BT1481" s="1">
        <f t="shared" ca="1" si="350"/>
        <v>0</v>
      </c>
      <c r="BU1481" s="1">
        <f t="shared" ca="1" si="351"/>
        <v>0</v>
      </c>
      <c r="BV1481" s="1">
        <f t="shared" ca="1" si="352"/>
        <v>0</v>
      </c>
      <c r="BW1481" s="1">
        <f t="shared" ca="1" si="353"/>
        <v>0</v>
      </c>
      <c r="BX1481" s="1">
        <f t="shared" ca="1" si="354"/>
        <v>0</v>
      </c>
      <c r="BY1481" s="1">
        <f t="shared" ca="1" si="355"/>
        <v>0</v>
      </c>
      <c r="BZ1481" s="1">
        <f t="shared" ca="1" si="356"/>
        <v>0</v>
      </c>
      <c r="CA1481" s="1">
        <f t="shared" ca="1" si="357"/>
        <v>0</v>
      </c>
      <c r="CB1481" s="1">
        <f t="shared" ca="1" si="358"/>
        <v>0</v>
      </c>
      <c r="CC1481" s="1">
        <f t="shared" ca="1" si="359"/>
        <v>0</v>
      </c>
    </row>
    <row r="1482" spans="1:81" hidden="1" x14ac:dyDescent="0.25">
      <c r="A1482" s="1" t="s">
        <v>1528</v>
      </c>
      <c r="B1482" s="1" t="s">
        <v>1529</v>
      </c>
      <c r="C1482" s="1" t="s">
        <v>62</v>
      </c>
      <c r="D1482" s="1" t="s">
        <v>1508</v>
      </c>
      <c r="E1482" s="1" t="s">
        <v>94</v>
      </c>
      <c r="F1482">
        <v>1</v>
      </c>
      <c r="G1482">
        <v>0</v>
      </c>
      <c r="H1482">
        <v>0</v>
      </c>
      <c r="I1482">
        <v>0</v>
      </c>
      <c r="J1482">
        <v>0</v>
      </c>
      <c r="BI1482" s="3">
        <v>1</v>
      </c>
      <c r="BJ1482" s="3" t="str">
        <f t="array" ref="BJ1482">IF(C1482="yes",VLOOKUP(BI1482&amp;D1482,CHOOSE({1,2},Schedule_2015!$A$2:$A$257&amp;Schedule_2015!$B$2:$B$257,Schedule_2015!$C$2:$C$257),2,0),VLOOKUP(BI1482&amp;D1482,CHOOSE({1,2},Schedule_2015!$A$2:$A$257&amp;Schedule_2015!$C$2:$C$257,Schedule_2015!$B$2:$B$257),2,0))</f>
        <v>DET</v>
      </c>
      <c r="BK1482" s="3">
        <f>VLOOKUP(BJ1482,Def!$A$2:$Z$34,23,0)</f>
        <v>126.4</v>
      </c>
      <c r="BL1482" s="3">
        <f>VLOOKUP(BJ1482,Def!$A$2:$Z$34,16,0)</f>
        <v>249</v>
      </c>
      <c r="BM1482" s="3">
        <f>VLOOKUP(BJ1482,Def!$A$2:$Z$34,17,0)</f>
        <v>9</v>
      </c>
      <c r="BN1482" s="3">
        <f>VLOOKUP(BJ1482,Def!$A$2:$Z$34,24,0)</f>
        <v>8</v>
      </c>
      <c r="BO1482" s="1">
        <f t="shared" ca="1" si="345"/>
        <v>0</v>
      </c>
      <c r="BP1482" s="1">
        <f t="shared" ca="1" si="346"/>
        <v>0</v>
      </c>
      <c r="BQ1482" s="1">
        <f t="shared" ca="1" si="347"/>
        <v>0</v>
      </c>
      <c r="BR1482" s="1">
        <f t="shared" ca="1" si="348"/>
        <v>0</v>
      </c>
      <c r="BS1482" s="1">
        <f t="shared" ca="1" si="349"/>
        <v>0</v>
      </c>
      <c r="BT1482" s="1">
        <f t="shared" ca="1" si="350"/>
        <v>0</v>
      </c>
      <c r="BU1482" s="1">
        <f t="shared" ca="1" si="351"/>
        <v>0</v>
      </c>
      <c r="BV1482" s="1">
        <f t="shared" ca="1" si="352"/>
        <v>0</v>
      </c>
      <c r="BW1482" s="1">
        <f t="shared" ca="1" si="353"/>
        <v>0</v>
      </c>
      <c r="BX1482" s="1">
        <f t="shared" ca="1" si="354"/>
        <v>0</v>
      </c>
      <c r="BY1482" s="1">
        <f t="shared" ca="1" si="355"/>
        <v>0</v>
      </c>
      <c r="BZ1482" s="1">
        <f t="shared" ca="1" si="356"/>
        <v>0</v>
      </c>
      <c r="CA1482" s="1">
        <f t="shared" ca="1" si="357"/>
        <v>0</v>
      </c>
      <c r="CB1482" s="1">
        <f t="shared" ca="1" si="358"/>
        <v>0</v>
      </c>
      <c r="CC1482" s="1">
        <f t="shared" ca="1" si="359"/>
        <v>0</v>
      </c>
    </row>
    <row r="1483" spans="1:81" hidden="1" x14ac:dyDescent="0.25">
      <c r="A1483" s="1" t="s">
        <v>1532</v>
      </c>
      <c r="B1483" s="1" t="s">
        <v>1533</v>
      </c>
      <c r="C1483" s="1" t="s">
        <v>62</v>
      </c>
      <c r="D1483" s="1" t="s">
        <v>1508</v>
      </c>
      <c r="E1483" s="1" t="s">
        <v>115</v>
      </c>
      <c r="F1483">
        <v>2</v>
      </c>
      <c r="G1483">
        <v>0</v>
      </c>
      <c r="H1483">
        <v>0</v>
      </c>
      <c r="I1483">
        <v>0</v>
      </c>
      <c r="J1483">
        <v>3</v>
      </c>
      <c r="BI1483" s="3">
        <v>1</v>
      </c>
      <c r="BJ1483" s="3" t="str">
        <f t="array" ref="BJ1483">IF(C1483="yes",VLOOKUP(BI1483&amp;D1483,CHOOSE({1,2},Schedule_2015!$A$2:$A$257&amp;Schedule_2015!$B$2:$B$257,Schedule_2015!$C$2:$C$257),2,0),VLOOKUP(BI1483&amp;D1483,CHOOSE({1,2},Schedule_2015!$A$2:$A$257&amp;Schedule_2015!$C$2:$C$257,Schedule_2015!$B$2:$B$257),2,0))</f>
        <v>DET</v>
      </c>
      <c r="BK1483" s="3">
        <f>VLOOKUP(BJ1483,Def!$A$2:$Z$34,23,0)</f>
        <v>126.4</v>
      </c>
      <c r="BL1483" s="3">
        <f>VLOOKUP(BJ1483,Def!$A$2:$Z$34,16,0)</f>
        <v>249</v>
      </c>
      <c r="BM1483" s="3">
        <f>VLOOKUP(BJ1483,Def!$A$2:$Z$34,17,0)</f>
        <v>9</v>
      </c>
      <c r="BN1483" s="3">
        <f>VLOOKUP(BJ1483,Def!$A$2:$Z$34,24,0)</f>
        <v>8</v>
      </c>
      <c r="BO1483" s="1">
        <f t="shared" ca="1" si="345"/>
        <v>0</v>
      </c>
      <c r="BP1483" s="1">
        <f t="shared" ca="1" si="346"/>
        <v>0</v>
      </c>
      <c r="BQ1483" s="1">
        <f t="shared" ca="1" si="347"/>
        <v>0</v>
      </c>
      <c r="BR1483" s="1">
        <f t="shared" ca="1" si="348"/>
        <v>0</v>
      </c>
      <c r="BS1483" s="1">
        <f t="shared" ca="1" si="349"/>
        <v>0</v>
      </c>
      <c r="BT1483" s="1">
        <f t="shared" ca="1" si="350"/>
        <v>0</v>
      </c>
      <c r="BU1483" s="1">
        <f t="shared" ca="1" si="351"/>
        <v>0</v>
      </c>
      <c r="BV1483" s="1">
        <f t="shared" ca="1" si="352"/>
        <v>0</v>
      </c>
      <c r="BW1483" s="1">
        <f t="shared" ca="1" si="353"/>
        <v>0</v>
      </c>
      <c r="BX1483" s="1">
        <f t="shared" ca="1" si="354"/>
        <v>0</v>
      </c>
      <c r="BY1483" s="1">
        <f t="shared" ca="1" si="355"/>
        <v>0</v>
      </c>
      <c r="BZ1483" s="1">
        <f t="shared" ca="1" si="356"/>
        <v>0</v>
      </c>
      <c r="CA1483" s="1">
        <f t="shared" ca="1" si="357"/>
        <v>0</v>
      </c>
      <c r="CB1483" s="1">
        <f t="shared" ca="1" si="358"/>
        <v>0</v>
      </c>
      <c r="CC1483" s="1">
        <f t="shared" ca="1" si="359"/>
        <v>0</v>
      </c>
    </row>
    <row r="1484" spans="1:81" hidden="1" x14ac:dyDescent="0.25">
      <c r="A1484" s="1" t="s">
        <v>183</v>
      </c>
      <c r="B1484" s="1" t="s">
        <v>1534</v>
      </c>
      <c r="C1484" s="1" t="s">
        <v>62</v>
      </c>
      <c r="D1484" s="1" t="s">
        <v>1508</v>
      </c>
      <c r="E1484" s="1" t="s">
        <v>115</v>
      </c>
      <c r="F1484">
        <v>2</v>
      </c>
      <c r="G1484">
        <v>0</v>
      </c>
      <c r="H1484">
        <v>0</v>
      </c>
      <c r="I1484">
        <v>0</v>
      </c>
      <c r="J1484">
        <v>4</v>
      </c>
      <c r="BI1484" s="3">
        <v>1</v>
      </c>
      <c r="BJ1484" s="3" t="str">
        <f t="array" ref="BJ1484">IF(C1484="yes",VLOOKUP(BI1484&amp;D1484,CHOOSE({1,2},Schedule_2015!$A$2:$A$257&amp;Schedule_2015!$B$2:$B$257,Schedule_2015!$C$2:$C$257),2,0),VLOOKUP(BI1484&amp;D1484,CHOOSE({1,2},Schedule_2015!$A$2:$A$257&amp;Schedule_2015!$C$2:$C$257,Schedule_2015!$B$2:$B$257),2,0))</f>
        <v>DET</v>
      </c>
      <c r="BK1484" s="3">
        <f>VLOOKUP(BJ1484,Def!$A$2:$Z$34,23,0)</f>
        <v>126.4</v>
      </c>
      <c r="BL1484" s="3">
        <f>VLOOKUP(BJ1484,Def!$A$2:$Z$34,16,0)</f>
        <v>249</v>
      </c>
      <c r="BM1484" s="3">
        <f>VLOOKUP(BJ1484,Def!$A$2:$Z$34,17,0)</f>
        <v>9</v>
      </c>
      <c r="BN1484" s="3">
        <f>VLOOKUP(BJ1484,Def!$A$2:$Z$34,24,0)</f>
        <v>8</v>
      </c>
      <c r="BO1484" s="1">
        <f t="shared" ca="1" si="345"/>
        <v>0</v>
      </c>
      <c r="BP1484" s="1">
        <f t="shared" ca="1" si="346"/>
        <v>0</v>
      </c>
      <c r="BQ1484" s="1">
        <f t="shared" ca="1" si="347"/>
        <v>0</v>
      </c>
      <c r="BR1484" s="1">
        <f t="shared" ca="1" si="348"/>
        <v>0</v>
      </c>
      <c r="BS1484" s="1">
        <f t="shared" ca="1" si="349"/>
        <v>0</v>
      </c>
      <c r="BT1484" s="1">
        <f t="shared" ca="1" si="350"/>
        <v>0</v>
      </c>
      <c r="BU1484" s="1">
        <f t="shared" ca="1" si="351"/>
        <v>0</v>
      </c>
      <c r="BV1484" s="1">
        <f t="shared" ca="1" si="352"/>
        <v>0</v>
      </c>
      <c r="BW1484" s="1">
        <f t="shared" ca="1" si="353"/>
        <v>0</v>
      </c>
      <c r="BX1484" s="1">
        <f t="shared" ca="1" si="354"/>
        <v>0</v>
      </c>
      <c r="BY1484" s="1">
        <f t="shared" ca="1" si="355"/>
        <v>0</v>
      </c>
      <c r="BZ1484" s="1">
        <f t="shared" ca="1" si="356"/>
        <v>0</v>
      </c>
      <c r="CA1484" s="1">
        <f t="shared" ca="1" si="357"/>
        <v>0</v>
      </c>
      <c r="CB1484" s="1">
        <f t="shared" ca="1" si="358"/>
        <v>0</v>
      </c>
      <c r="CC1484" s="1">
        <f t="shared" ca="1" si="359"/>
        <v>0</v>
      </c>
    </row>
    <row r="1485" spans="1:81" hidden="1" x14ac:dyDescent="0.25">
      <c r="A1485" s="1" t="s">
        <v>1537</v>
      </c>
      <c r="B1485" s="1" t="s">
        <v>1538</v>
      </c>
      <c r="C1485" s="1" t="s">
        <v>62</v>
      </c>
      <c r="D1485" s="1" t="s">
        <v>1508</v>
      </c>
      <c r="E1485" s="1" t="s">
        <v>100</v>
      </c>
      <c r="F1485">
        <v>0</v>
      </c>
      <c r="G1485">
        <v>0</v>
      </c>
      <c r="H1485">
        <v>0</v>
      </c>
      <c r="I1485">
        <v>0</v>
      </c>
      <c r="J1485">
        <v>1</v>
      </c>
      <c r="BI1485" s="3">
        <v>1</v>
      </c>
      <c r="BJ1485" s="3" t="str">
        <f t="array" ref="BJ1485">IF(C1485="yes",VLOOKUP(BI1485&amp;D1485,CHOOSE({1,2},Schedule_2015!$A$2:$A$257&amp;Schedule_2015!$B$2:$B$257,Schedule_2015!$C$2:$C$257),2,0),VLOOKUP(BI1485&amp;D1485,CHOOSE({1,2},Schedule_2015!$A$2:$A$257&amp;Schedule_2015!$C$2:$C$257,Schedule_2015!$B$2:$B$257),2,0))</f>
        <v>DET</v>
      </c>
      <c r="BK1485" s="3">
        <f>VLOOKUP(BJ1485,Def!$A$2:$Z$34,23,0)</f>
        <v>126.4</v>
      </c>
      <c r="BL1485" s="3">
        <f>VLOOKUP(BJ1485,Def!$A$2:$Z$34,16,0)</f>
        <v>249</v>
      </c>
      <c r="BM1485" s="3">
        <f>VLOOKUP(BJ1485,Def!$A$2:$Z$34,17,0)</f>
        <v>9</v>
      </c>
      <c r="BN1485" s="3">
        <f>VLOOKUP(BJ1485,Def!$A$2:$Z$34,24,0)</f>
        <v>8</v>
      </c>
      <c r="BO1485" s="1">
        <f t="shared" ca="1" si="345"/>
        <v>0</v>
      </c>
      <c r="BP1485" s="1">
        <f t="shared" ca="1" si="346"/>
        <v>0</v>
      </c>
      <c r="BQ1485" s="1">
        <f t="shared" ca="1" si="347"/>
        <v>0</v>
      </c>
      <c r="BR1485" s="1">
        <f t="shared" ca="1" si="348"/>
        <v>0</v>
      </c>
      <c r="BS1485" s="1">
        <f t="shared" ca="1" si="349"/>
        <v>0</v>
      </c>
      <c r="BT1485" s="1">
        <f t="shared" ca="1" si="350"/>
        <v>0</v>
      </c>
      <c r="BU1485" s="1">
        <f t="shared" ca="1" si="351"/>
        <v>0</v>
      </c>
      <c r="BV1485" s="1">
        <f t="shared" ca="1" si="352"/>
        <v>0</v>
      </c>
      <c r="BW1485" s="1">
        <f t="shared" ca="1" si="353"/>
        <v>0</v>
      </c>
      <c r="BX1485" s="1">
        <f t="shared" ca="1" si="354"/>
        <v>0</v>
      </c>
      <c r="BY1485" s="1">
        <f t="shared" ca="1" si="355"/>
        <v>0</v>
      </c>
      <c r="BZ1485" s="1">
        <f t="shared" ca="1" si="356"/>
        <v>0</v>
      </c>
      <c r="CA1485" s="1">
        <f t="shared" ca="1" si="357"/>
        <v>0</v>
      </c>
      <c r="CB1485" s="1">
        <f t="shared" ca="1" si="358"/>
        <v>0</v>
      </c>
      <c r="CC1485" s="1">
        <f t="shared" ca="1" si="359"/>
        <v>0</v>
      </c>
    </row>
    <row r="1486" spans="1:81" hidden="1" x14ac:dyDescent="0.25">
      <c r="A1486" s="1" t="s">
        <v>1535</v>
      </c>
      <c r="B1486" s="1" t="s">
        <v>1536</v>
      </c>
      <c r="C1486" s="1" t="s">
        <v>62</v>
      </c>
      <c r="D1486" s="1" t="s">
        <v>1508</v>
      </c>
      <c r="E1486" s="1" t="s">
        <v>165</v>
      </c>
      <c r="F1486">
        <v>0</v>
      </c>
      <c r="G1486">
        <v>0</v>
      </c>
      <c r="H1486">
        <v>0</v>
      </c>
      <c r="I1486">
        <v>0</v>
      </c>
      <c r="J1486">
        <v>4</v>
      </c>
      <c r="BI1486" s="3">
        <v>1</v>
      </c>
      <c r="BJ1486" s="3" t="str">
        <f t="array" ref="BJ1486">IF(C1486="yes",VLOOKUP(BI1486&amp;D1486,CHOOSE({1,2},Schedule_2015!$A$2:$A$257&amp;Schedule_2015!$B$2:$B$257,Schedule_2015!$C$2:$C$257),2,0),VLOOKUP(BI1486&amp;D1486,CHOOSE({1,2},Schedule_2015!$A$2:$A$257&amp;Schedule_2015!$C$2:$C$257,Schedule_2015!$B$2:$B$257),2,0))</f>
        <v>DET</v>
      </c>
      <c r="BK1486" s="3">
        <f>VLOOKUP(BJ1486,Def!$A$2:$Z$34,23,0)</f>
        <v>126.4</v>
      </c>
      <c r="BL1486" s="3">
        <f>VLOOKUP(BJ1486,Def!$A$2:$Z$34,16,0)</f>
        <v>249</v>
      </c>
      <c r="BM1486" s="3">
        <f>VLOOKUP(BJ1486,Def!$A$2:$Z$34,17,0)</f>
        <v>9</v>
      </c>
      <c r="BN1486" s="3">
        <f>VLOOKUP(BJ1486,Def!$A$2:$Z$34,24,0)</f>
        <v>8</v>
      </c>
      <c r="BO1486" s="1">
        <f t="shared" ca="1" si="345"/>
        <v>0</v>
      </c>
      <c r="BP1486" s="1">
        <f t="shared" ca="1" si="346"/>
        <v>0</v>
      </c>
      <c r="BQ1486" s="1">
        <f t="shared" ca="1" si="347"/>
        <v>0</v>
      </c>
      <c r="BR1486" s="1">
        <f t="shared" ca="1" si="348"/>
        <v>0</v>
      </c>
      <c r="BS1486" s="1">
        <f t="shared" ca="1" si="349"/>
        <v>0</v>
      </c>
      <c r="BT1486" s="1">
        <f t="shared" ca="1" si="350"/>
        <v>0</v>
      </c>
      <c r="BU1486" s="1">
        <f t="shared" ca="1" si="351"/>
        <v>0</v>
      </c>
      <c r="BV1486" s="1">
        <f t="shared" ca="1" si="352"/>
        <v>0</v>
      </c>
      <c r="BW1486" s="1">
        <f t="shared" ca="1" si="353"/>
        <v>0</v>
      </c>
      <c r="BX1486" s="1">
        <f t="shared" ca="1" si="354"/>
        <v>0</v>
      </c>
      <c r="BY1486" s="1">
        <f t="shared" ca="1" si="355"/>
        <v>0</v>
      </c>
      <c r="BZ1486" s="1">
        <f t="shared" ca="1" si="356"/>
        <v>0</v>
      </c>
      <c r="CA1486" s="1">
        <f t="shared" ca="1" si="357"/>
        <v>0</v>
      </c>
      <c r="CB1486" s="1">
        <f t="shared" ca="1" si="358"/>
        <v>0</v>
      </c>
      <c r="CC1486" s="1">
        <f t="shared" ca="1" si="359"/>
        <v>0</v>
      </c>
    </row>
    <row r="1487" spans="1:81" hidden="1" x14ac:dyDescent="0.25">
      <c r="A1487" s="1" t="s">
        <v>1950</v>
      </c>
      <c r="B1487" s="1" t="s">
        <v>1951</v>
      </c>
      <c r="C1487" s="1" t="s">
        <v>62</v>
      </c>
      <c r="D1487" s="1" t="s">
        <v>1508</v>
      </c>
      <c r="E1487" s="1" t="s">
        <v>105</v>
      </c>
      <c r="F1487">
        <v>1</v>
      </c>
      <c r="G1487">
        <v>0</v>
      </c>
      <c r="H1487">
        <v>1</v>
      </c>
      <c r="I1487">
        <v>1</v>
      </c>
      <c r="J1487">
        <v>2</v>
      </c>
      <c r="BI1487" s="3">
        <v>1</v>
      </c>
      <c r="BJ1487" s="3" t="str">
        <f t="array" ref="BJ1487">IF(C1487="yes",VLOOKUP(BI1487&amp;D1487,CHOOSE({1,2},Schedule_2015!$A$2:$A$257&amp;Schedule_2015!$B$2:$B$257,Schedule_2015!$C$2:$C$257),2,0),VLOOKUP(BI1487&amp;D1487,CHOOSE({1,2},Schedule_2015!$A$2:$A$257&amp;Schedule_2015!$C$2:$C$257,Schedule_2015!$B$2:$B$257),2,0))</f>
        <v>DET</v>
      </c>
      <c r="BK1487" s="3">
        <f>VLOOKUP(BJ1487,Def!$A$2:$Z$34,23,0)</f>
        <v>126.4</v>
      </c>
      <c r="BL1487" s="3">
        <f>VLOOKUP(BJ1487,Def!$A$2:$Z$34,16,0)</f>
        <v>249</v>
      </c>
      <c r="BM1487" s="3">
        <f>VLOOKUP(BJ1487,Def!$A$2:$Z$34,17,0)</f>
        <v>9</v>
      </c>
      <c r="BN1487" s="3">
        <f>VLOOKUP(BJ1487,Def!$A$2:$Z$34,24,0)</f>
        <v>8</v>
      </c>
      <c r="BO1487" s="1">
        <f t="shared" ca="1" si="345"/>
        <v>0</v>
      </c>
      <c r="BP1487" s="1">
        <f t="shared" ca="1" si="346"/>
        <v>0</v>
      </c>
      <c r="BQ1487" s="1">
        <f t="shared" ca="1" si="347"/>
        <v>0</v>
      </c>
      <c r="BR1487" s="1">
        <f t="shared" ca="1" si="348"/>
        <v>0</v>
      </c>
      <c r="BS1487" s="1">
        <f t="shared" ca="1" si="349"/>
        <v>0</v>
      </c>
      <c r="BT1487" s="1">
        <f t="shared" ca="1" si="350"/>
        <v>0</v>
      </c>
      <c r="BU1487" s="1">
        <f t="shared" ca="1" si="351"/>
        <v>0</v>
      </c>
      <c r="BV1487" s="1">
        <f t="shared" ca="1" si="352"/>
        <v>0</v>
      </c>
      <c r="BW1487" s="1">
        <f t="shared" ca="1" si="353"/>
        <v>0</v>
      </c>
      <c r="BX1487" s="1">
        <f t="shared" ca="1" si="354"/>
        <v>0</v>
      </c>
      <c r="BY1487" s="1">
        <f t="shared" ca="1" si="355"/>
        <v>0</v>
      </c>
      <c r="BZ1487" s="1">
        <f t="shared" ca="1" si="356"/>
        <v>0</v>
      </c>
      <c r="CA1487" s="1">
        <f t="shared" ca="1" si="357"/>
        <v>0</v>
      </c>
      <c r="CB1487" s="1">
        <f t="shared" ca="1" si="358"/>
        <v>0</v>
      </c>
      <c r="CC1487" s="1">
        <f t="shared" ca="1" si="359"/>
        <v>0</v>
      </c>
    </row>
    <row r="1488" spans="1:81" hidden="1" x14ac:dyDescent="0.25">
      <c r="A1488" s="1" t="s">
        <v>1544</v>
      </c>
      <c r="B1488" s="1" t="s">
        <v>1545</v>
      </c>
      <c r="C1488" s="1" t="s">
        <v>62</v>
      </c>
      <c r="D1488" s="1" t="s">
        <v>1508</v>
      </c>
      <c r="E1488" s="1" t="s">
        <v>94</v>
      </c>
      <c r="F1488">
        <v>0</v>
      </c>
      <c r="G1488">
        <v>0</v>
      </c>
      <c r="H1488">
        <v>0</v>
      </c>
      <c r="I1488">
        <v>0</v>
      </c>
      <c r="J1488">
        <v>2</v>
      </c>
      <c r="BI1488" s="3">
        <v>1</v>
      </c>
      <c r="BJ1488" s="3" t="str">
        <f t="array" ref="BJ1488">IF(C1488="yes",VLOOKUP(BI1488&amp;D1488,CHOOSE({1,2},Schedule_2015!$A$2:$A$257&amp;Schedule_2015!$B$2:$B$257,Schedule_2015!$C$2:$C$257),2,0),VLOOKUP(BI1488&amp;D1488,CHOOSE({1,2},Schedule_2015!$A$2:$A$257&amp;Schedule_2015!$C$2:$C$257,Schedule_2015!$B$2:$B$257),2,0))</f>
        <v>DET</v>
      </c>
      <c r="BK1488" s="3">
        <f>VLOOKUP(BJ1488,Def!$A$2:$Z$34,23,0)</f>
        <v>126.4</v>
      </c>
      <c r="BL1488" s="3">
        <f>VLOOKUP(BJ1488,Def!$A$2:$Z$34,16,0)</f>
        <v>249</v>
      </c>
      <c r="BM1488" s="3">
        <f>VLOOKUP(BJ1488,Def!$A$2:$Z$34,17,0)</f>
        <v>9</v>
      </c>
      <c r="BN1488" s="3">
        <f>VLOOKUP(BJ1488,Def!$A$2:$Z$34,24,0)</f>
        <v>8</v>
      </c>
      <c r="BO1488" s="1">
        <f t="shared" ca="1" si="345"/>
        <v>0</v>
      </c>
      <c r="BP1488" s="1">
        <f t="shared" ca="1" si="346"/>
        <v>0</v>
      </c>
      <c r="BQ1488" s="1">
        <f t="shared" ca="1" si="347"/>
        <v>0</v>
      </c>
      <c r="BR1488" s="1">
        <f t="shared" ca="1" si="348"/>
        <v>0</v>
      </c>
      <c r="BS1488" s="1">
        <f t="shared" ca="1" si="349"/>
        <v>0</v>
      </c>
      <c r="BT1488" s="1">
        <f t="shared" ca="1" si="350"/>
        <v>0</v>
      </c>
      <c r="BU1488" s="1">
        <f t="shared" ca="1" si="351"/>
        <v>0</v>
      </c>
      <c r="BV1488" s="1">
        <f t="shared" ca="1" si="352"/>
        <v>0</v>
      </c>
      <c r="BW1488" s="1">
        <f t="shared" ca="1" si="353"/>
        <v>0</v>
      </c>
      <c r="BX1488" s="1">
        <f t="shared" ca="1" si="354"/>
        <v>0</v>
      </c>
      <c r="BY1488" s="1">
        <f t="shared" ca="1" si="355"/>
        <v>0</v>
      </c>
      <c r="BZ1488" s="1">
        <f t="shared" ca="1" si="356"/>
        <v>0</v>
      </c>
      <c r="CA1488" s="1">
        <f t="shared" ca="1" si="357"/>
        <v>0</v>
      </c>
      <c r="CB1488" s="1">
        <f t="shared" ca="1" si="358"/>
        <v>0</v>
      </c>
      <c r="CC1488" s="1">
        <f t="shared" ca="1" si="359"/>
        <v>0</v>
      </c>
    </row>
    <row r="1489" spans="1:81" hidden="1" x14ac:dyDescent="0.25">
      <c r="A1489" s="1" t="s">
        <v>266</v>
      </c>
      <c r="B1489" s="1" t="s">
        <v>1546</v>
      </c>
      <c r="C1489" s="1" t="s">
        <v>62</v>
      </c>
      <c r="D1489" s="1" t="s">
        <v>1508</v>
      </c>
      <c r="E1489" s="1" t="s">
        <v>105</v>
      </c>
      <c r="F1489">
        <v>2</v>
      </c>
      <c r="G1489">
        <v>0</v>
      </c>
      <c r="H1489">
        <v>0</v>
      </c>
      <c r="I1489">
        <v>0</v>
      </c>
      <c r="J1489">
        <v>2</v>
      </c>
      <c r="BI1489" s="3">
        <v>1</v>
      </c>
      <c r="BJ1489" s="3" t="str">
        <f t="array" ref="BJ1489">IF(C1489="yes",VLOOKUP(BI1489&amp;D1489,CHOOSE({1,2},Schedule_2015!$A$2:$A$257&amp;Schedule_2015!$B$2:$B$257,Schedule_2015!$C$2:$C$257),2,0),VLOOKUP(BI1489&amp;D1489,CHOOSE({1,2},Schedule_2015!$A$2:$A$257&amp;Schedule_2015!$C$2:$C$257,Schedule_2015!$B$2:$B$257),2,0))</f>
        <v>DET</v>
      </c>
      <c r="BK1489" s="3">
        <f>VLOOKUP(BJ1489,Def!$A$2:$Z$34,23,0)</f>
        <v>126.4</v>
      </c>
      <c r="BL1489" s="3">
        <f>VLOOKUP(BJ1489,Def!$A$2:$Z$34,16,0)</f>
        <v>249</v>
      </c>
      <c r="BM1489" s="3">
        <f>VLOOKUP(BJ1489,Def!$A$2:$Z$34,17,0)</f>
        <v>9</v>
      </c>
      <c r="BN1489" s="3">
        <f>VLOOKUP(BJ1489,Def!$A$2:$Z$34,24,0)</f>
        <v>8</v>
      </c>
      <c r="BO1489" s="1">
        <f t="shared" ca="1" si="345"/>
        <v>0</v>
      </c>
      <c r="BP1489" s="1">
        <f t="shared" ca="1" si="346"/>
        <v>0</v>
      </c>
      <c r="BQ1489" s="1">
        <f t="shared" ca="1" si="347"/>
        <v>0</v>
      </c>
      <c r="BR1489" s="1">
        <f t="shared" ca="1" si="348"/>
        <v>0</v>
      </c>
      <c r="BS1489" s="1">
        <f t="shared" ca="1" si="349"/>
        <v>0</v>
      </c>
      <c r="BT1489" s="1">
        <f t="shared" ca="1" si="350"/>
        <v>0</v>
      </c>
      <c r="BU1489" s="1">
        <f t="shared" ca="1" si="351"/>
        <v>0</v>
      </c>
      <c r="BV1489" s="1">
        <f t="shared" ca="1" si="352"/>
        <v>0</v>
      </c>
      <c r="BW1489" s="1">
        <f t="shared" ca="1" si="353"/>
        <v>0</v>
      </c>
      <c r="BX1489" s="1">
        <f t="shared" ca="1" si="354"/>
        <v>0</v>
      </c>
      <c r="BY1489" s="1">
        <f t="shared" ca="1" si="355"/>
        <v>0</v>
      </c>
      <c r="BZ1489" s="1">
        <f t="shared" ca="1" si="356"/>
        <v>0</v>
      </c>
      <c r="CA1489" s="1">
        <f t="shared" ca="1" si="357"/>
        <v>0</v>
      </c>
      <c r="CB1489" s="1">
        <f t="shared" ca="1" si="358"/>
        <v>0</v>
      </c>
      <c r="CC1489" s="1">
        <f t="shared" ca="1" si="359"/>
        <v>0</v>
      </c>
    </row>
    <row r="1490" spans="1:81" hidden="1" x14ac:dyDescent="0.25">
      <c r="A1490" s="1" t="s">
        <v>1547</v>
      </c>
      <c r="B1490" s="1" t="s">
        <v>1548</v>
      </c>
      <c r="C1490" s="1" t="s">
        <v>62</v>
      </c>
      <c r="D1490" s="1" t="s">
        <v>1508</v>
      </c>
      <c r="E1490" s="1" t="s">
        <v>100</v>
      </c>
      <c r="F1490">
        <v>1</v>
      </c>
      <c r="G1490">
        <v>0</v>
      </c>
      <c r="H1490">
        <v>1</v>
      </c>
      <c r="I1490">
        <v>0</v>
      </c>
      <c r="J1490">
        <v>1</v>
      </c>
      <c r="BI1490" s="3">
        <v>1</v>
      </c>
      <c r="BJ1490" s="3" t="str">
        <f t="array" ref="BJ1490">IF(C1490="yes",VLOOKUP(BI1490&amp;D1490,CHOOSE({1,2},Schedule_2015!$A$2:$A$257&amp;Schedule_2015!$B$2:$B$257,Schedule_2015!$C$2:$C$257),2,0),VLOOKUP(BI1490&amp;D1490,CHOOSE({1,2},Schedule_2015!$A$2:$A$257&amp;Schedule_2015!$C$2:$C$257,Schedule_2015!$B$2:$B$257),2,0))</f>
        <v>DET</v>
      </c>
      <c r="BK1490" s="3">
        <f>VLOOKUP(BJ1490,Def!$A$2:$Z$34,23,0)</f>
        <v>126.4</v>
      </c>
      <c r="BL1490" s="3">
        <f>VLOOKUP(BJ1490,Def!$A$2:$Z$34,16,0)</f>
        <v>249</v>
      </c>
      <c r="BM1490" s="3">
        <f>VLOOKUP(BJ1490,Def!$A$2:$Z$34,17,0)</f>
        <v>9</v>
      </c>
      <c r="BN1490" s="3">
        <f>VLOOKUP(BJ1490,Def!$A$2:$Z$34,24,0)</f>
        <v>8</v>
      </c>
      <c r="BO1490" s="1">
        <f t="shared" ca="1" si="345"/>
        <v>0</v>
      </c>
      <c r="BP1490" s="1">
        <f t="shared" ca="1" si="346"/>
        <v>0</v>
      </c>
      <c r="BQ1490" s="1">
        <f t="shared" ca="1" si="347"/>
        <v>0</v>
      </c>
      <c r="BR1490" s="1">
        <f t="shared" ca="1" si="348"/>
        <v>0</v>
      </c>
      <c r="BS1490" s="1">
        <f t="shared" ca="1" si="349"/>
        <v>0</v>
      </c>
      <c r="BT1490" s="1">
        <f t="shared" ca="1" si="350"/>
        <v>0</v>
      </c>
      <c r="BU1490" s="1">
        <f t="shared" ca="1" si="351"/>
        <v>0</v>
      </c>
      <c r="BV1490" s="1">
        <f t="shared" ca="1" si="352"/>
        <v>0</v>
      </c>
      <c r="BW1490" s="1">
        <f t="shared" ca="1" si="353"/>
        <v>0</v>
      </c>
      <c r="BX1490" s="1">
        <f t="shared" ca="1" si="354"/>
        <v>0</v>
      </c>
      <c r="BY1490" s="1">
        <f t="shared" ca="1" si="355"/>
        <v>0</v>
      </c>
      <c r="BZ1490" s="1">
        <f t="shared" ca="1" si="356"/>
        <v>0</v>
      </c>
      <c r="CA1490" s="1">
        <f t="shared" ca="1" si="357"/>
        <v>0</v>
      </c>
      <c r="CB1490" s="1">
        <f t="shared" ca="1" si="358"/>
        <v>0</v>
      </c>
      <c r="CC1490" s="1">
        <f t="shared" ca="1" si="359"/>
        <v>0</v>
      </c>
    </row>
    <row r="1491" spans="1:81" hidden="1" x14ac:dyDescent="0.25">
      <c r="A1491" s="1" t="s">
        <v>1549</v>
      </c>
      <c r="B1491" s="1" t="s">
        <v>1550</v>
      </c>
      <c r="C1491" s="1" t="s">
        <v>62</v>
      </c>
      <c r="D1491" s="1" t="s">
        <v>1508</v>
      </c>
      <c r="E1491" s="1" t="s">
        <v>100</v>
      </c>
      <c r="F1491">
        <v>2</v>
      </c>
      <c r="G1491">
        <v>0</v>
      </c>
      <c r="H1491">
        <v>0</v>
      </c>
      <c r="I1491">
        <v>0</v>
      </c>
      <c r="J1491">
        <v>2</v>
      </c>
      <c r="BI1491" s="3">
        <v>1</v>
      </c>
      <c r="BJ1491" s="3" t="str">
        <f t="array" ref="BJ1491">IF(C1491="yes",VLOOKUP(BI1491&amp;D1491,CHOOSE({1,2},Schedule_2015!$A$2:$A$257&amp;Schedule_2015!$B$2:$B$257,Schedule_2015!$C$2:$C$257),2,0),VLOOKUP(BI1491&amp;D1491,CHOOSE({1,2},Schedule_2015!$A$2:$A$257&amp;Schedule_2015!$C$2:$C$257,Schedule_2015!$B$2:$B$257),2,0))</f>
        <v>DET</v>
      </c>
      <c r="BK1491" s="3">
        <f>VLOOKUP(BJ1491,Def!$A$2:$Z$34,23,0)</f>
        <v>126.4</v>
      </c>
      <c r="BL1491" s="3">
        <f>VLOOKUP(BJ1491,Def!$A$2:$Z$34,16,0)</f>
        <v>249</v>
      </c>
      <c r="BM1491" s="3">
        <f>VLOOKUP(BJ1491,Def!$A$2:$Z$34,17,0)</f>
        <v>9</v>
      </c>
      <c r="BN1491" s="3">
        <f>VLOOKUP(BJ1491,Def!$A$2:$Z$34,24,0)</f>
        <v>8</v>
      </c>
      <c r="BO1491" s="1">
        <f t="shared" ca="1" si="345"/>
        <v>0</v>
      </c>
      <c r="BP1491" s="1">
        <f t="shared" ca="1" si="346"/>
        <v>0</v>
      </c>
      <c r="BQ1491" s="1">
        <f t="shared" ca="1" si="347"/>
        <v>0</v>
      </c>
      <c r="BR1491" s="1">
        <f t="shared" ca="1" si="348"/>
        <v>0</v>
      </c>
      <c r="BS1491" s="1">
        <f t="shared" ca="1" si="349"/>
        <v>0</v>
      </c>
      <c r="BT1491" s="1">
        <f t="shared" ca="1" si="350"/>
        <v>0</v>
      </c>
      <c r="BU1491" s="1">
        <f t="shared" ca="1" si="351"/>
        <v>0</v>
      </c>
      <c r="BV1491" s="1">
        <f t="shared" ca="1" si="352"/>
        <v>0</v>
      </c>
      <c r="BW1491" s="1">
        <f t="shared" ca="1" si="353"/>
        <v>0</v>
      </c>
      <c r="BX1491" s="1">
        <f t="shared" ca="1" si="354"/>
        <v>0</v>
      </c>
      <c r="BY1491" s="1">
        <f t="shared" ca="1" si="355"/>
        <v>0</v>
      </c>
      <c r="BZ1491" s="1">
        <f t="shared" ca="1" si="356"/>
        <v>0</v>
      </c>
      <c r="CA1491" s="1">
        <f t="shared" ca="1" si="357"/>
        <v>0</v>
      </c>
      <c r="CB1491" s="1">
        <f t="shared" ca="1" si="358"/>
        <v>0</v>
      </c>
      <c r="CC1491" s="1">
        <f t="shared" ca="1" si="359"/>
        <v>0</v>
      </c>
    </row>
    <row r="1492" spans="1:81" hidden="1" x14ac:dyDescent="0.25">
      <c r="A1492" s="1" t="s">
        <v>2190</v>
      </c>
      <c r="B1492" s="1" t="s">
        <v>2191</v>
      </c>
      <c r="C1492" s="1" t="s">
        <v>62</v>
      </c>
      <c r="D1492" s="1" t="s">
        <v>1508</v>
      </c>
      <c r="E1492" s="1" t="s">
        <v>176</v>
      </c>
      <c r="F1492">
        <v>0</v>
      </c>
      <c r="G1492">
        <v>0</v>
      </c>
      <c r="H1492">
        <v>0</v>
      </c>
      <c r="I1492">
        <v>0</v>
      </c>
      <c r="J1492">
        <v>1</v>
      </c>
      <c r="BI1492" s="3">
        <v>1</v>
      </c>
      <c r="BJ1492" s="3" t="str">
        <f t="array" ref="BJ1492">IF(C1492="yes",VLOOKUP(BI1492&amp;D1492,CHOOSE({1,2},Schedule_2015!$A$2:$A$257&amp;Schedule_2015!$B$2:$B$257,Schedule_2015!$C$2:$C$257),2,0),VLOOKUP(BI1492&amp;D1492,CHOOSE({1,2},Schedule_2015!$A$2:$A$257&amp;Schedule_2015!$C$2:$C$257,Schedule_2015!$B$2:$B$257),2,0))</f>
        <v>DET</v>
      </c>
      <c r="BK1492" s="3">
        <f>VLOOKUP(BJ1492,Def!$A$2:$Z$34,23,0)</f>
        <v>126.4</v>
      </c>
      <c r="BL1492" s="3">
        <f>VLOOKUP(BJ1492,Def!$A$2:$Z$34,16,0)</f>
        <v>249</v>
      </c>
      <c r="BM1492" s="3">
        <f>VLOOKUP(BJ1492,Def!$A$2:$Z$34,17,0)</f>
        <v>9</v>
      </c>
      <c r="BN1492" s="3">
        <f>VLOOKUP(BJ1492,Def!$A$2:$Z$34,24,0)</f>
        <v>8</v>
      </c>
      <c r="BO1492" s="1">
        <f t="shared" ca="1" si="345"/>
        <v>0</v>
      </c>
      <c r="BP1492" s="1">
        <f t="shared" ca="1" si="346"/>
        <v>0</v>
      </c>
      <c r="BQ1492" s="1">
        <f t="shared" ca="1" si="347"/>
        <v>0</v>
      </c>
      <c r="BR1492" s="1">
        <f t="shared" ca="1" si="348"/>
        <v>0</v>
      </c>
      <c r="BS1492" s="1">
        <f t="shared" ca="1" si="349"/>
        <v>0</v>
      </c>
      <c r="BT1492" s="1">
        <f t="shared" ca="1" si="350"/>
        <v>0</v>
      </c>
      <c r="BU1492" s="1">
        <f t="shared" ca="1" si="351"/>
        <v>0</v>
      </c>
      <c r="BV1492" s="1">
        <f t="shared" ca="1" si="352"/>
        <v>0</v>
      </c>
      <c r="BW1492" s="1">
        <f t="shared" ca="1" si="353"/>
        <v>0</v>
      </c>
      <c r="BX1492" s="1">
        <f t="shared" ca="1" si="354"/>
        <v>0</v>
      </c>
      <c r="BY1492" s="1">
        <f t="shared" ca="1" si="355"/>
        <v>0</v>
      </c>
      <c r="BZ1492" s="1">
        <f t="shared" ca="1" si="356"/>
        <v>0</v>
      </c>
      <c r="CA1492" s="1">
        <f t="shared" ca="1" si="357"/>
        <v>0</v>
      </c>
      <c r="CB1492" s="1">
        <f t="shared" ca="1" si="358"/>
        <v>0</v>
      </c>
      <c r="CC1492" s="1">
        <f t="shared" ca="1" si="359"/>
        <v>0</v>
      </c>
    </row>
    <row r="1493" spans="1:81" hidden="1" x14ac:dyDescent="0.25">
      <c r="A1493" s="1" t="s">
        <v>2099</v>
      </c>
      <c r="B1493" s="1" t="s">
        <v>2100</v>
      </c>
      <c r="C1493" s="1" t="s">
        <v>62</v>
      </c>
      <c r="D1493" s="1" t="s">
        <v>482</v>
      </c>
      <c r="E1493" s="1" t="s">
        <v>930</v>
      </c>
      <c r="K1493">
        <v>0</v>
      </c>
      <c r="L1493">
        <v>0</v>
      </c>
      <c r="M1493">
        <v>1</v>
      </c>
      <c r="N1493">
        <v>0</v>
      </c>
      <c r="O1493">
        <v>-12</v>
      </c>
      <c r="BI1493" s="3">
        <v>4</v>
      </c>
      <c r="BJ1493" s="3" t="str">
        <f t="array" ref="BJ1493">IF(C1493="yes",VLOOKUP(BI1493&amp;D1493,CHOOSE({1,2},Schedule_2015!$A$2:$A$257&amp;Schedule_2015!$B$2:$B$257,Schedule_2015!$C$2:$C$257),2,0),VLOOKUP(BI1493&amp;D1493,CHOOSE({1,2},Schedule_2015!$A$2:$A$257&amp;Schedule_2015!$C$2:$C$257,Schedule_2015!$B$2:$B$257),2,0))</f>
        <v>DET</v>
      </c>
      <c r="BK1493" s="3">
        <f>VLOOKUP(BJ1493,Def!$A$2:$Z$34,23,0)</f>
        <v>126.4</v>
      </c>
      <c r="BL1493" s="3">
        <f>VLOOKUP(BJ1493,Def!$A$2:$Z$34,16,0)</f>
        <v>249</v>
      </c>
      <c r="BM1493" s="3">
        <f>VLOOKUP(BJ1493,Def!$A$2:$Z$34,17,0)</f>
        <v>9</v>
      </c>
      <c r="BN1493" s="3">
        <f>VLOOKUP(BJ1493,Def!$A$2:$Z$34,24,0)</f>
        <v>8</v>
      </c>
      <c r="BO1493" s="1">
        <f t="shared" ca="1" si="345"/>
        <v>0</v>
      </c>
      <c r="BP1493" s="1">
        <f t="shared" ca="1" si="346"/>
        <v>0</v>
      </c>
      <c r="BQ1493" s="1">
        <f t="shared" ca="1" si="347"/>
        <v>0</v>
      </c>
      <c r="BR1493" s="1">
        <f t="shared" ca="1" si="348"/>
        <v>0</v>
      </c>
      <c r="BS1493" s="1">
        <f t="shared" ca="1" si="349"/>
        <v>0</v>
      </c>
      <c r="BT1493" s="1">
        <f t="shared" ca="1" si="350"/>
        <v>0</v>
      </c>
      <c r="BU1493" s="1">
        <f t="shared" ca="1" si="351"/>
        <v>0</v>
      </c>
      <c r="BV1493" s="1">
        <f t="shared" ca="1" si="352"/>
        <v>0</v>
      </c>
      <c r="BW1493" s="1">
        <f t="shared" ca="1" si="353"/>
        <v>0</v>
      </c>
      <c r="BX1493" s="1">
        <f t="shared" ca="1" si="354"/>
        <v>0</v>
      </c>
      <c r="BY1493" s="1">
        <f t="shared" ca="1" si="355"/>
        <v>0</v>
      </c>
      <c r="BZ1493" s="1">
        <f t="shared" ca="1" si="356"/>
        <v>0</v>
      </c>
      <c r="CA1493" s="1">
        <f t="shared" ca="1" si="357"/>
        <v>-1</v>
      </c>
      <c r="CB1493" s="1">
        <f t="shared" ca="1" si="358"/>
        <v>0</v>
      </c>
      <c r="CC1493" s="1">
        <f t="shared" ca="1" si="359"/>
        <v>-1</v>
      </c>
    </row>
    <row r="1494" spans="1:81" hidden="1" x14ac:dyDescent="0.25">
      <c r="A1494" s="1" t="s">
        <v>334</v>
      </c>
      <c r="B1494" s="1" t="s">
        <v>335</v>
      </c>
      <c r="C1494" s="1" t="s">
        <v>135</v>
      </c>
      <c r="D1494" s="1" t="s">
        <v>327</v>
      </c>
      <c r="E1494" s="1" t="s">
        <v>69</v>
      </c>
      <c r="AU1494">
        <v>13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33</v>
      </c>
      <c r="BB1494">
        <v>11</v>
      </c>
      <c r="BC1494">
        <v>13</v>
      </c>
      <c r="BD1494">
        <v>9</v>
      </c>
      <c r="BE1494">
        <v>3</v>
      </c>
      <c r="BF1494">
        <v>0</v>
      </c>
      <c r="BG1494">
        <v>0</v>
      </c>
      <c r="BH1494">
        <v>49</v>
      </c>
      <c r="BI1494" s="3">
        <v>3</v>
      </c>
      <c r="BJ1494" s="3" t="str">
        <f t="array" ref="BJ1494">IF(C1494="yes",VLOOKUP(BI1494&amp;D1494,CHOOSE({1,2},Schedule_2015!$A$2:$A$257&amp;Schedule_2015!$B$2:$B$257,Schedule_2015!$C$2:$C$257),2,0),VLOOKUP(BI1494&amp;D1494,CHOOSE({1,2},Schedule_2015!$A$2:$A$257&amp;Schedule_2015!$C$2:$C$257,Schedule_2015!$B$2:$B$257),2,0))</f>
        <v>GB</v>
      </c>
      <c r="BK1494" s="3">
        <f>VLOOKUP(BJ1494,Def!$A$2:$Z$34,23,0)</f>
        <v>80.599999999999994</v>
      </c>
      <c r="BL1494" s="3">
        <f>VLOOKUP(BJ1494,Def!$A$2:$Z$34,16,0)</f>
        <v>304.2</v>
      </c>
      <c r="BM1494" s="3">
        <f>VLOOKUP(BJ1494,Def!$A$2:$Z$34,17,0)</f>
        <v>8</v>
      </c>
      <c r="BN1494" s="3">
        <f>VLOOKUP(BJ1494,Def!$A$2:$Z$34,24,0)</f>
        <v>3</v>
      </c>
      <c r="BO1494" s="1">
        <f t="shared" ca="1" si="345"/>
        <v>0</v>
      </c>
      <c r="BP1494" s="1">
        <f t="shared" ca="1" si="346"/>
        <v>0</v>
      </c>
      <c r="BQ1494" s="1">
        <f t="shared" ca="1" si="347"/>
        <v>0</v>
      </c>
      <c r="BR1494" s="1">
        <f t="shared" ca="1" si="348"/>
        <v>0</v>
      </c>
      <c r="BS1494" s="1">
        <f t="shared" ca="1" si="349"/>
        <v>4.9000000000000004</v>
      </c>
      <c r="BT1494" s="1">
        <f t="shared" ca="1" si="350"/>
        <v>18</v>
      </c>
      <c r="BU1494" s="1">
        <f t="shared" ca="1" si="351"/>
        <v>0</v>
      </c>
      <c r="BV1494" s="1">
        <f t="shared" ca="1" si="352"/>
        <v>3.3000000000000003</v>
      </c>
      <c r="BW1494" s="1">
        <f t="shared" ca="1" si="353"/>
        <v>5</v>
      </c>
      <c r="BX1494" s="1">
        <f t="shared" ca="1" si="354"/>
        <v>0</v>
      </c>
      <c r="BY1494" s="1">
        <f t="shared" ca="1" si="355"/>
        <v>0</v>
      </c>
      <c r="BZ1494" s="1">
        <f t="shared" ca="1" si="356"/>
        <v>0</v>
      </c>
      <c r="CA1494" s="1">
        <f t="shared" ca="1" si="357"/>
        <v>0</v>
      </c>
      <c r="CB1494" s="1">
        <f t="shared" ca="1" si="358"/>
        <v>0</v>
      </c>
      <c r="CC1494" s="1">
        <f t="shared" ca="1" si="359"/>
        <v>31.2</v>
      </c>
    </row>
    <row r="1495" spans="1:81" hidden="1" x14ac:dyDescent="0.25">
      <c r="A1495" s="1" t="s">
        <v>340</v>
      </c>
      <c r="B1495" s="1" t="s">
        <v>341</v>
      </c>
      <c r="C1495" s="1" t="s">
        <v>135</v>
      </c>
      <c r="D1495" s="1" t="s">
        <v>327</v>
      </c>
      <c r="E1495" s="1" t="s">
        <v>76</v>
      </c>
      <c r="AU1495">
        <v>61</v>
      </c>
      <c r="AV1495">
        <v>5</v>
      </c>
      <c r="AW1495">
        <v>8</v>
      </c>
      <c r="AX1495">
        <v>1</v>
      </c>
      <c r="AY1495">
        <v>0</v>
      </c>
      <c r="AZ1495">
        <v>0</v>
      </c>
      <c r="BA1495">
        <v>141</v>
      </c>
      <c r="BI1495" s="3">
        <v>3</v>
      </c>
      <c r="BJ1495" s="3" t="str">
        <f t="array" ref="BJ1495">IF(C1495="yes",VLOOKUP(BI1495&amp;D1495,CHOOSE({1,2},Schedule_2015!$A$2:$A$257&amp;Schedule_2015!$B$2:$B$257,Schedule_2015!$C$2:$C$257),2,0),VLOOKUP(BI1495&amp;D1495,CHOOSE({1,2},Schedule_2015!$A$2:$A$257&amp;Schedule_2015!$C$2:$C$257,Schedule_2015!$B$2:$B$257),2,0))</f>
        <v>GB</v>
      </c>
      <c r="BK1495" s="3">
        <f>VLOOKUP(BJ1495,Def!$A$2:$Z$34,23,0)</f>
        <v>80.599999999999994</v>
      </c>
      <c r="BL1495" s="3">
        <f>VLOOKUP(BJ1495,Def!$A$2:$Z$34,16,0)</f>
        <v>304.2</v>
      </c>
      <c r="BM1495" s="3">
        <f>VLOOKUP(BJ1495,Def!$A$2:$Z$34,17,0)</f>
        <v>8</v>
      </c>
      <c r="BN1495" s="3">
        <f>VLOOKUP(BJ1495,Def!$A$2:$Z$34,24,0)</f>
        <v>3</v>
      </c>
      <c r="BO1495" s="1">
        <f t="shared" ca="1" si="345"/>
        <v>0</v>
      </c>
      <c r="BP1495" s="1">
        <f t="shared" ca="1" si="346"/>
        <v>0</v>
      </c>
      <c r="BQ1495" s="1">
        <f t="shared" ca="1" si="347"/>
        <v>0</v>
      </c>
      <c r="BR1495" s="1">
        <f t="shared" ca="1" si="348"/>
        <v>0</v>
      </c>
      <c r="BS1495" s="1">
        <f t="shared" ca="1" si="349"/>
        <v>0</v>
      </c>
      <c r="BT1495" s="1">
        <f t="shared" ca="1" si="350"/>
        <v>0</v>
      </c>
      <c r="BU1495" s="1">
        <f t="shared" ca="1" si="351"/>
        <v>0</v>
      </c>
      <c r="BV1495" s="1">
        <f t="shared" ca="1" si="352"/>
        <v>14.100000000000001</v>
      </c>
      <c r="BW1495" s="1">
        <f t="shared" ca="1" si="353"/>
        <v>8</v>
      </c>
      <c r="BX1495" s="1">
        <f t="shared" ca="1" si="354"/>
        <v>6</v>
      </c>
      <c r="BY1495" s="1">
        <f t="shared" ca="1" si="355"/>
        <v>3</v>
      </c>
      <c r="BZ1495" s="1">
        <f t="shared" ca="1" si="356"/>
        <v>0</v>
      </c>
      <c r="CA1495" s="1">
        <f t="shared" ca="1" si="357"/>
        <v>0</v>
      </c>
      <c r="CB1495" s="1">
        <f t="shared" ca="1" si="358"/>
        <v>0</v>
      </c>
      <c r="CC1495" s="1">
        <f t="shared" ca="1" si="359"/>
        <v>31.1</v>
      </c>
    </row>
    <row r="1496" spans="1:81" hidden="1" x14ac:dyDescent="0.25">
      <c r="A1496" s="1" t="s">
        <v>388</v>
      </c>
      <c r="B1496" s="1" t="s">
        <v>389</v>
      </c>
      <c r="C1496" s="1" t="s">
        <v>62</v>
      </c>
      <c r="D1496" s="1" t="s">
        <v>383</v>
      </c>
      <c r="E1496" s="1" t="s">
        <v>69</v>
      </c>
      <c r="AU1496">
        <v>9</v>
      </c>
      <c r="AV1496">
        <v>0</v>
      </c>
      <c r="AW1496">
        <v>5</v>
      </c>
      <c r="AX1496">
        <v>0</v>
      </c>
      <c r="AY1496">
        <v>0</v>
      </c>
      <c r="AZ1496">
        <v>0</v>
      </c>
      <c r="BA1496">
        <v>25</v>
      </c>
      <c r="BB1496">
        <v>24</v>
      </c>
      <c r="BC1496">
        <v>23</v>
      </c>
      <c r="BD1496">
        <v>1</v>
      </c>
      <c r="BE1496">
        <v>1</v>
      </c>
      <c r="BF1496">
        <v>0</v>
      </c>
      <c r="BG1496">
        <v>0</v>
      </c>
      <c r="BH1496">
        <v>141</v>
      </c>
      <c r="BI1496" s="3">
        <v>1</v>
      </c>
      <c r="BJ1496" s="3" t="str">
        <f t="array" ref="BJ1496">IF(C1496="yes",VLOOKUP(BI1496&amp;D1496,CHOOSE({1,2},Schedule_2015!$A$2:$A$257&amp;Schedule_2015!$B$2:$B$257,Schedule_2015!$C$2:$C$257),2,0),VLOOKUP(BI1496&amp;D1496,CHOOSE({1,2},Schedule_2015!$A$2:$A$257&amp;Schedule_2015!$C$2:$C$257,Schedule_2015!$B$2:$B$257),2,0))</f>
        <v>GB</v>
      </c>
      <c r="BK1496" s="3">
        <f>VLOOKUP(BJ1496,Def!$A$2:$Z$34,23,0)</f>
        <v>80.599999999999994</v>
      </c>
      <c r="BL1496" s="3">
        <f>VLOOKUP(BJ1496,Def!$A$2:$Z$34,16,0)</f>
        <v>304.2</v>
      </c>
      <c r="BM1496" s="3">
        <f>VLOOKUP(BJ1496,Def!$A$2:$Z$34,17,0)</f>
        <v>8</v>
      </c>
      <c r="BN1496" s="3">
        <f>VLOOKUP(BJ1496,Def!$A$2:$Z$34,24,0)</f>
        <v>3</v>
      </c>
      <c r="BO1496" s="1">
        <f t="shared" ca="1" si="345"/>
        <v>0</v>
      </c>
      <c r="BP1496" s="1">
        <f t="shared" ca="1" si="346"/>
        <v>0</v>
      </c>
      <c r="BQ1496" s="1">
        <f t="shared" ca="1" si="347"/>
        <v>0</v>
      </c>
      <c r="BR1496" s="1">
        <f t="shared" ca="1" si="348"/>
        <v>0</v>
      </c>
      <c r="BS1496" s="1">
        <f t="shared" ca="1" si="349"/>
        <v>14.100000000000001</v>
      </c>
      <c r="BT1496" s="1">
        <f t="shared" ca="1" si="350"/>
        <v>6</v>
      </c>
      <c r="BU1496" s="1">
        <f t="shared" ca="1" si="351"/>
        <v>3</v>
      </c>
      <c r="BV1496" s="1">
        <f t="shared" ca="1" si="352"/>
        <v>2.5</v>
      </c>
      <c r="BW1496" s="1">
        <f t="shared" ca="1" si="353"/>
        <v>5</v>
      </c>
      <c r="BX1496" s="1">
        <f t="shared" ca="1" si="354"/>
        <v>0</v>
      </c>
      <c r="BY1496" s="1">
        <f t="shared" ca="1" si="355"/>
        <v>0</v>
      </c>
      <c r="BZ1496" s="1">
        <f t="shared" ca="1" si="356"/>
        <v>0</v>
      </c>
      <c r="CA1496" s="1">
        <f t="shared" ca="1" si="357"/>
        <v>0</v>
      </c>
      <c r="CB1496" s="1">
        <f t="shared" ca="1" si="358"/>
        <v>0</v>
      </c>
      <c r="CC1496" s="1">
        <f t="shared" ca="1" si="359"/>
        <v>30.6</v>
      </c>
    </row>
    <row r="1497" spans="1:81" hidden="1" x14ac:dyDescent="0.25">
      <c r="A1497" s="1" t="s">
        <v>342</v>
      </c>
      <c r="B1497" s="1" t="s">
        <v>481</v>
      </c>
      <c r="C1497" s="1" t="s">
        <v>135</v>
      </c>
      <c r="D1497" s="1" t="s">
        <v>482</v>
      </c>
      <c r="E1497" s="1" t="s">
        <v>64</v>
      </c>
      <c r="AD1497">
        <v>30</v>
      </c>
      <c r="AE1497">
        <v>19</v>
      </c>
      <c r="AF1497">
        <v>1</v>
      </c>
      <c r="AG1497">
        <v>2</v>
      </c>
      <c r="AH1497">
        <v>0</v>
      </c>
      <c r="AI1497">
        <v>0</v>
      </c>
      <c r="AJ1497">
        <v>206</v>
      </c>
      <c r="BB1497">
        <v>10</v>
      </c>
      <c r="BC1497">
        <v>17</v>
      </c>
      <c r="BD1497">
        <v>0</v>
      </c>
      <c r="BE1497">
        <v>0</v>
      </c>
      <c r="BF1497">
        <v>0</v>
      </c>
      <c r="BG1497">
        <v>0</v>
      </c>
      <c r="BH1497">
        <v>78</v>
      </c>
      <c r="BI1497" s="3">
        <v>2</v>
      </c>
      <c r="BJ1497" s="3" t="str">
        <f t="array" ref="BJ1497">IF(C1497="yes",VLOOKUP(BI1497&amp;D1497,CHOOSE({1,2},Schedule_2015!$A$2:$A$257&amp;Schedule_2015!$B$2:$B$257,Schedule_2015!$C$2:$C$257),2,0),VLOOKUP(BI1497&amp;D1497,CHOOSE({1,2},Schedule_2015!$A$2:$A$257&amp;Schedule_2015!$C$2:$C$257,Schedule_2015!$B$2:$B$257),2,0))</f>
        <v>GB</v>
      </c>
      <c r="BK1497" s="3">
        <f>VLOOKUP(BJ1497,Def!$A$2:$Z$34,23,0)</f>
        <v>80.599999999999994</v>
      </c>
      <c r="BL1497" s="3">
        <f>VLOOKUP(BJ1497,Def!$A$2:$Z$34,16,0)</f>
        <v>304.2</v>
      </c>
      <c r="BM1497" s="3">
        <f>VLOOKUP(BJ1497,Def!$A$2:$Z$34,17,0)</f>
        <v>8</v>
      </c>
      <c r="BN1497" s="3">
        <f>VLOOKUP(BJ1497,Def!$A$2:$Z$34,24,0)</f>
        <v>3</v>
      </c>
      <c r="BO1497" s="1">
        <f t="shared" ca="1" si="345"/>
        <v>8</v>
      </c>
      <c r="BP1497" s="1">
        <f t="shared" ca="1" si="346"/>
        <v>8.24</v>
      </c>
      <c r="BQ1497" s="1">
        <f t="shared" ca="1" si="347"/>
        <v>0</v>
      </c>
      <c r="BR1497" s="1">
        <f t="shared" ca="1" si="348"/>
        <v>-1</v>
      </c>
      <c r="BS1497" s="1">
        <f t="shared" ca="1" si="349"/>
        <v>7.8000000000000007</v>
      </c>
      <c r="BT1497" s="1">
        <f t="shared" ca="1" si="350"/>
        <v>0</v>
      </c>
      <c r="BU1497" s="1">
        <f t="shared" ca="1" si="351"/>
        <v>0</v>
      </c>
      <c r="BV1497" s="1">
        <f t="shared" ca="1" si="352"/>
        <v>0</v>
      </c>
      <c r="BW1497" s="1">
        <f t="shared" ca="1" si="353"/>
        <v>0</v>
      </c>
      <c r="BX1497" s="1">
        <f t="shared" ca="1" si="354"/>
        <v>0</v>
      </c>
      <c r="BY1497" s="1">
        <f t="shared" ca="1" si="355"/>
        <v>0</v>
      </c>
      <c r="BZ1497" s="1">
        <f t="shared" ca="1" si="356"/>
        <v>0</v>
      </c>
      <c r="CA1497" s="1">
        <f t="shared" ca="1" si="357"/>
        <v>0</v>
      </c>
      <c r="CB1497" s="1">
        <f t="shared" ca="1" si="358"/>
        <v>0</v>
      </c>
      <c r="CC1497" s="1">
        <f t="shared" ca="1" si="359"/>
        <v>23.040000000000003</v>
      </c>
    </row>
    <row r="1498" spans="1:81" hidden="1" x14ac:dyDescent="0.25">
      <c r="A1498" s="1" t="s">
        <v>490</v>
      </c>
      <c r="B1498" s="1" t="s">
        <v>491</v>
      </c>
      <c r="C1498" s="1" t="s">
        <v>135</v>
      </c>
      <c r="D1498" s="1" t="s">
        <v>482</v>
      </c>
      <c r="E1498" s="1" t="s">
        <v>76</v>
      </c>
      <c r="AU1498">
        <v>32</v>
      </c>
      <c r="AV1498">
        <v>13</v>
      </c>
      <c r="AW1498">
        <v>7</v>
      </c>
      <c r="AX1498">
        <v>1</v>
      </c>
      <c r="AY1498">
        <v>0</v>
      </c>
      <c r="AZ1498">
        <v>0</v>
      </c>
      <c r="BA1498">
        <v>92</v>
      </c>
      <c r="BI1498" s="3">
        <v>2</v>
      </c>
      <c r="BJ1498" s="3" t="str">
        <f t="array" ref="BJ1498">IF(C1498="yes",VLOOKUP(BI1498&amp;D1498,CHOOSE({1,2},Schedule_2015!$A$2:$A$257&amp;Schedule_2015!$B$2:$B$257,Schedule_2015!$C$2:$C$257),2,0),VLOOKUP(BI1498&amp;D1498,CHOOSE({1,2},Schedule_2015!$A$2:$A$257&amp;Schedule_2015!$C$2:$C$257,Schedule_2015!$B$2:$B$257),2,0))</f>
        <v>GB</v>
      </c>
      <c r="BK1498" s="3">
        <f>VLOOKUP(BJ1498,Def!$A$2:$Z$34,23,0)</f>
        <v>80.599999999999994</v>
      </c>
      <c r="BL1498" s="3">
        <f>VLOOKUP(BJ1498,Def!$A$2:$Z$34,16,0)</f>
        <v>304.2</v>
      </c>
      <c r="BM1498" s="3">
        <f>VLOOKUP(BJ1498,Def!$A$2:$Z$34,17,0)</f>
        <v>8</v>
      </c>
      <c r="BN1498" s="3">
        <f>VLOOKUP(BJ1498,Def!$A$2:$Z$34,24,0)</f>
        <v>3</v>
      </c>
      <c r="BO1498" s="1">
        <f t="shared" ca="1" si="345"/>
        <v>0</v>
      </c>
      <c r="BP1498" s="1">
        <f t="shared" ca="1" si="346"/>
        <v>0</v>
      </c>
      <c r="BQ1498" s="1">
        <f t="shared" ca="1" si="347"/>
        <v>0</v>
      </c>
      <c r="BR1498" s="1">
        <f t="shared" ca="1" si="348"/>
        <v>0</v>
      </c>
      <c r="BS1498" s="1">
        <f t="shared" ca="1" si="349"/>
        <v>0</v>
      </c>
      <c r="BT1498" s="1">
        <f t="shared" ca="1" si="350"/>
        <v>0</v>
      </c>
      <c r="BU1498" s="1">
        <f t="shared" ca="1" si="351"/>
        <v>0</v>
      </c>
      <c r="BV1498" s="1">
        <f t="shared" ca="1" si="352"/>
        <v>9.2000000000000011</v>
      </c>
      <c r="BW1498" s="1">
        <f t="shared" ca="1" si="353"/>
        <v>7</v>
      </c>
      <c r="BX1498" s="1">
        <f t="shared" ca="1" si="354"/>
        <v>6</v>
      </c>
      <c r="BY1498" s="1">
        <f t="shared" ca="1" si="355"/>
        <v>0</v>
      </c>
      <c r="BZ1498" s="1">
        <f t="shared" ca="1" si="356"/>
        <v>0</v>
      </c>
      <c r="CA1498" s="1">
        <f t="shared" ca="1" si="357"/>
        <v>0</v>
      </c>
      <c r="CB1498" s="1">
        <f t="shared" ca="1" si="358"/>
        <v>0</v>
      </c>
      <c r="CC1498" s="1">
        <f t="shared" ca="1" si="359"/>
        <v>22.200000000000003</v>
      </c>
    </row>
    <row r="1499" spans="1:81" hidden="1" x14ac:dyDescent="0.25">
      <c r="A1499" s="1" t="s">
        <v>1024</v>
      </c>
      <c r="B1499" s="1" t="s">
        <v>1025</v>
      </c>
      <c r="C1499" s="1" t="s">
        <v>135</v>
      </c>
      <c r="D1499" s="1" t="s">
        <v>1017</v>
      </c>
      <c r="E1499" s="1" t="s">
        <v>69</v>
      </c>
      <c r="BB1499">
        <v>30</v>
      </c>
      <c r="BC1499">
        <v>55</v>
      </c>
      <c r="BD1499">
        <v>0</v>
      </c>
      <c r="BE1499">
        <v>0</v>
      </c>
      <c r="BF1499">
        <v>0</v>
      </c>
      <c r="BG1499">
        <v>0</v>
      </c>
      <c r="BH1499">
        <v>159</v>
      </c>
      <c r="BI1499" s="3">
        <v>5</v>
      </c>
      <c r="BJ1499" s="3" t="str">
        <f t="array" ref="BJ1499">IF(C1499="yes",VLOOKUP(BI1499&amp;D1499,CHOOSE({1,2},Schedule_2015!$A$2:$A$257&amp;Schedule_2015!$B$2:$B$257,Schedule_2015!$C$2:$C$257),2,0),VLOOKUP(BI1499&amp;D1499,CHOOSE({1,2},Schedule_2015!$A$2:$A$257&amp;Schedule_2015!$C$2:$C$257,Schedule_2015!$B$2:$B$257),2,0))</f>
        <v>GB</v>
      </c>
      <c r="BK1499" s="3">
        <f>VLOOKUP(BJ1499,Def!$A$2:$Z$34,23,0)</f>
        <v>80.599999999999994</v>
      </c>
      <c r="BL1499" s="3">
        <f>VLOOKUP(BJ1499,Def!$A$2:$Z$34,16,0)</f>
        <v>304.2</v>
      </c>
      <c r="BM1499" s="3">
        <f>VLOOKUP(BJ1499,Def!$A$2:$Z$34,17,0)</f>
        <v>8</v>
      </c>
      <c r="BN1499" s="3">
        <f>VLOOKUP(BJ1499,Def!$A$2:$Z$34,24,0)</f>
        <v>3</v>
      </c>
      <c r="BO1499" s="1">
        <f t="shared" ca="1" si="345"/>
        <v>0</v>
      </c>
      <c r="BP1499" s="1">
        <f t="shared" ca="1" si="346"/>
        <v>0</v>
      </c>
      <c r="BQ1499" s="1">
        <f t="shared" ca="1" si="347"/>
        <v>0</v>
      </c>
      <c r="BR1499" s="1">
        <f t="shared" ca="1" si="348"/>
        <v>0</v>
      </c>
      <c r="BS1499" s="1">
        <f t="shared" ca="1" si="349"/>
        <v>15.9</v>
      </c>
      <c r="BT1499" s="1">
        <f t="shared" ca="1" si="350"/>
        <v>0</v>
      </c>
      <c r="BU1499" s="1">
        <f t="shared" ca="1" si="351"/>
        <v>3</v>
      </c>
      <c r="BV1499" s="1">
        <f t="shared" ca="1" si="352"/>
        <v>0</v>
      </c>
      <c r="BW1499" s="1">
        <f t="shared" ca="1" si="353"/>
        <v>0</v>
      </c>
      <c r="BX1499" s="1">
        <f t="shared" ca="1" si="354"/>
        <v>0</v>
      </c>
      <c r="BY1499" s="1">
        <f t="shared" ca="1" si="355"/>
        <v>0</v>
      </c>
      <c r="BZ1499" s="1">
        <f t="shared" ca="1" si="356"/>
        <v>0</v>
      </c>
      <c r="CA1499" s="1">
        <f t="shared" ca="1" si="357"/>
        <v>0</v>
      </c>
      <c r="CB1499" s="1">
        <f t="shared" ca="1" si="358"/>
        <v>0</v>
      </c>
      <c r="CC1499" s="1">
        <f t="shared" ca="1" si="359"/>
        <v>18.899999999999999</v>
      </c>
    </row>
    <row r="1500" spans="1:81" hidden="1" x14ac:dyDescent="0.25">
      <c r="A1500" s="1" t="s">
        <v>325</v>
      </c>
      <c r="B1500" s="1" t="s">
        <v>326</v>
      </c>
      <c r="C1500" s="1" t="s">
        <v>135</v>
      </c>
      <c r="D1500" s="1" t="s">
        <v>327</v>
      </c>
      <c r="E1500" s="1" t="s">
        <v>64</v>
      </c>
      <c r="K1500">
        <v>0</v>
      </c>
      <c r="L1500">
        <v>0</v>
      </c>
      <c r="M1500">
        <v>2</v>
      </c>
      <c r="N1500">
        <v>0</v>
      </c>
      <c r="O1500">
        <v>0</v>
      </c>
      <c r="AD1500">
        <v>40</v>
      </c>
      <c r="AE1500">
        <v>24</v>
      </c>
      <c r="AF1500">
        <v>1</v>
      </c>
      <c r="AG1500">
        <v>1</v>
      </c>
      <c r="AH1500">
        <v>2</v>
      </c>
      <c r="AI1500">
        <v>1</v>
      </c>
      <c r="AJ1500">
        <v>290</v>
      </c>
      <c r="BB1500">
        <v>6</v>
      </c>
      <c r="BC1500">
        <v>19</v>
      </c>
      <c r="BD1500">
        <v>0</v>
      </c>
      <c r="BE1500">
        <v>0</v>
      </c>
      <c r="BF1500">
        <v>0</v>
      </c>
      <c r="BG1500">
        <v>0</v>
      </c>
      <c r="BH1500">
        <v>33</v>
      </c>
      <c r="BI1500" s="3">
        <v>3</v>
      </c>
      <c r="BJ1500" s="3" t="str">
        <f t="array" ref="BJ1500">IF(C1500="yes",VLOOKUP(BI1500&amp;D1500,CHOOSE({1,2},Schedule_2015!$A$2:$A$257&amp;Schedule_2015!$B$2:$B$257,Schedule_2015!$C$2:$C$257),2,0),VLOOKUP(BI1500&amp;D1500,CHOOSE({1,2},Schedule_2015!$A$2:$A$257&amp;Schedule_2015!$C$2:$C$257,Schedule_2015!$B$2:$B$257),2,0))</f>
        <v>GB</v>
      </c>
      <c r="BK1500" s="3">
        <f>VLOOKUP(BJ1500,Def!$A$2:$Z$34,23,0)</f>
        <v>80.599999999999994</v>
      </c>
      <c r="BL1500" s="3">
        <f>VLOOKUP(BJ1500,Def!$A$2:$Z$34,16,0)</f>
        <v>304.2</v>
      </c>
      <c r="BM1500" s="3">
        <f>VLOOKUP(BJ1500,Def!$A$2:$Z$34,17,0)</f>
        <v>8</v>
      </c>
      <c r="BN1500" s="3">
        <f>VLOOKUP(BJ1500,Def!$A$2:$Z$34,24,0)</f>
        <v>3</v>
      </c>
      <c r="BO1500" s="1">
        <f t="shared" ca="1" si="345"/>
        <v>4</v>
      </c>
      <c r="BP1500" s="1">
        <f t="shared" ca="1" si="346"/>
        <v>11.6</v>
      </c>
      <c r="BQ1500" s="1">
        <f t="shared" ca="1" si="347"/>
        <v>0</v>
      </c>
      <c r="BR1500" s="1">
        <f t="shared" ca="1" si="348"/>
        <v>-1</v>
      </c>
      <c r="BS1500" s="1">
        <f t="shared" ca="1" si="349"/>
        <v>3.3000000000000003</v>
      </c>
      <c r="BT1500" s="1">
        <f t="shared" ca="1" si="350"/>
        <v>0</v>
      </c>
      <c r="BU1500" s="1">
        <f t="shared" ca="1" si="351"/>
        <v>0</v>
      </c>
      <c r="BV1500" s="1">
        <f t="shared" ca="1" si="352"/>
        <v>0</v>
      </c>
      <c r="BW1500" s="1">
        <f t="shared" ca="1" si="353"/>
        <v>0</v>
      </c>
      <c r="BX1500" s="1">
        <f t="shared" ca="1" si="354"/>
        <v>0</v>
      </c>
      <c r="BY1500" s="1">
        <f t="shared" ca="1" si="355"/>
        <v>0</v>
      </c>
      <c r="BZ1500" s="1">
        <f t="shared" ca="1" si="356"/>
        <v>0</v>
      </c>
      <c r="CA1500" s="1">
        <f t="shared" ca="1" si="357"/>
        <v>-2</v>
      </c>
      <c r="CB1500" s="1">
        <f t="shared" ca="1" si="358"/>
        <v>2</v>
      </c>
      <c r="CC1500" s="1">
        <f t="shared" ca="1" si="359"/>
        <v>17.899999999999999</v>
      </c>
    </row>
    <row r="1501" spans="1:81" hidden="1" x14ac:dyDescent="0.25">
      <c r="A1501" s="1" t="s">
        <v>390</v>
      </c>
      <c r="B1501" s="1" t="s">
        <v>391</v>
      </c>
      <c r="C1501" s="1" t="s">
        <v>62</v>
      </c>
      <c r="D1501" s="1" t="s">
        <v>383</v>
      </c>
      <c r="E1501" s="1" t="s">
        <v>79</v>
      </c>
      <c r="AU1501">
        <v>24</v>
      </c>
      <c r="AV1501">
        <v>24</v>
      </c>
      <c r="AW1501">
        <v>5</v>
      </c>
      <c r="AX1501">
        <v>1</v>
      </c>
      <c r="AY1501">
        <v>0</v>
      </c>
      <c r="AZ1501">
        <v>0</v>
      </c>
      <c r="BA1501">
        <v>55</v>
      </c>
      <c r="BI1501" s="3">
        <v>1</v>
      </c>
      <c r="BJ1501" s="3" t="str">
        <f t="array" ref="BJ1501">IF(C1501="yes",VLOOKUP(BI1501&amp;D1501,CHOOSE({1,2},Schedule_2015!$A$2:$A$257&amp;Schedule_2015!$B$2:$B$257,Schedule_2015!$C$2:$C$257),2,0),VLOOKUP(BI1501&amp;D1501,CHOOSE({1,2},Schedule_2015!$A$2:$A$257&amp;Schedule_2015!$C$2:$C$257,Schedule_2015!$B$2:$B$257),2,0))</f>
        <v>GB</v>
      </c>
      <c r="BK1501" s="3">
        <f>VLOOKUP(BJ1501,Def!$A$2:$Z$34,23,0)</f>
        <v>80.599999999999994</v>
      </c>
      <c r="BL1501" s="3">
        <f>VLOOKUP(BJ1501,Def!$A$2:$Z$34,16,0)</f>
        <v>304.2</v>
      </c>
      <c r="BM1501" s="3">
        <f>VLOOKUP(BJ1501,Def!$A$2:$Z$34,17,0)</f>
        <v>8</v>
      </c>
      <c r="BN1501" s="3">
        <f>VLOOKUP(BJ1501,Def!$A$2:$Z$34,24,0)</f>
        <v>3</v>
      </c>
      <c r="BO1501" s="1">
        <f t="shared" ca="1" si="345"/>
        <v>0</v>
      </c>
      <c r="BP1501" s="1">
        <f t="shared" ca="1" si="346"/>
        <v>0</v>
      </c>
      <c r="BQ1501" s="1">
        <f t="shared" ca="1" si="347"/>
        <v>0</v>
      </c>
      <c r="BR1501" s="1">
        <f t="shared" ca="1" si="348"/>
        <v>0</v>
      </c>
      <c r="BS1501" s="1">
        <f t="shared" ca="1" si="349"/>
        <v>0</v>
      </c>
      <c r="BT1501" s="1">
        <f t="shared" ca="1" si="350"/>
        <v>0</v>
      </c>
      <c r="BU1501" s="1">
        <f t="shared" ca="1" si="351"/>
        <v>0</v>
      </c>
      <c r="BV1501" s="1">
        <f t="shared" ca="1" si="352"/>
        <v>5.5</v>
      </c>
      <c r="BW1501" s="1">
        <f t="shared" ca="1" si="353"/>
        <v>5</v>
      </c>
      <c r="BX1501" s="1">
        <f t="shared" ca="1" si="354"/>
        <v>6</v>
      </c>
      <c r="BY1501" s="1">
        <f t="shared" ca="1" si="355"/>
        <v>0</v>
      </c>
      <c r="BZ1501" s="1">
        <f t="shared" ca="1" si="356"/>
        <v>0</v>
      </c>
      <c r="CA1501" s="1">
        <f t="shared" ca="1" si="357"/>
        <v>0</v>
      </c>
      <c r="CB1501" s="1">
        <f t="shared" ca="1" si="358"/>
        <v>0</v>
      </c>
      <c r="CC1501" s="1">
        <f t="shared" ca="1" si="359"/>
        <v>16.5</v>
      </c>
    </row>
    <row r="1502" spans="1:81" hidden="1" x14ac:dyDescent="0.25">
      <c r="A1502" s="1" t="s">
        <v>336</v>
      </c>
      <c r="B1502" s="1" t="s">
        <v>337</v>
      </c>
      <c r="C1502" s="1" t="s">
        <v>135</v>
      </c>
      <c r="D1502" s="1" t="s">
        <v>327</v>
      </c>
      <c r="E1502" s="1" t="s">
        <v>79</v>
      </c>
      <c r="AU1502">
        <v>38</v>
      </c>
      <c r="AV1502">
        <v>0</v>
      </c>
      <c r="AW1502">
        <v>6</v>
      </c>
      <c r="AX1502">
        <v>0</v>
      </c>
      <c r="AY1502">
        <v>1</v>
      </c>
      <c r="AZ1502">
        <v>1</v>
      </c>
      <c r="BA1502">
        <v>80</v>
      </c>
      <c r="BI1502" s="3">
        <v>3</v>
      </c>
      <c r="BJ1502" s="3" t="str">
        <f t="array" ref="BJ1502">IF(C1502="yes",VLOOKUP(BI1502&amp;D1502,CHOOSE({1,2},Schedule_2015!$A$2:$A$257&amp;Schedule_2015!$B$2:$B$257,Schedule_2015!$C$2:$C$257),2,0),VLOOKUP(BI1502&amp;D1502,CHOOSE({1,2},Schedule_2015!$A$2:$A$257&amp;Schedule_2015!$C$2:$C$257,Schedule_2015!$B$2:$B$257),2,0))</f>
        <v>GB</v>
      </c>
      <c r="BK1502" s="3">
        <f>VLOOKUP(BJ1502,Def!$A$2:$Z$34,23,0)</f>
        <v>80.599999999999994</v>
      </c>
      <c r="BL1502" s="3">
        <f>VLOOKUP(BJ1502,Def!$A$2:$Z$34,16,0)</f>
        <v>304.2</v>
      </c>
      <c r="BM1502" s="3">
        <f>VLOOKUP(BJ1502,Def!$A$2:$Z$34,17,0)</f>
        <v>8</v>
      </c>
      <c r="BN1502" s="3">
        <f>VLOOKUP(BJ1502,Def!$A$2:$Z$34,24,0)</f>
        <v>3</v>
      </c>
      <c r="BO1502" s="1">
        <f t="shared" ca="1" si="345"/>
        <v>0</v>
      </c>
      <c r="BP1502" s="1">
        <f t="shared" ca="1" si="346"/>
        <v>0</v>
      </c>
      <c r="BQ1502" s="1">
        <f t="shared" ca="1" si="347"/>
        <v>0</v>
      </c>
      <c r="BR1502" s="1">
        <f t="shared" ca="1" si="348"/>
        <v>0</v>
      </c>
      <c r="BS1502" s="1">
        <f t="shared" ca="1" si="349"/>
        <v>0</v>
      </c>
      <c r="BT1502" s="1">
        <f t="shared" ca="1" si="350"/>
        <v>0</v>
      </c>
      <c r="BU1502" s="1">
        <f t="shared" ca="1" si="351"/>
        <v>0</v>
      </c>
      <c r="BV1502" s="1">
        <f t="shared" ca="1" si="352"/>
        <v>8</v>
      </c>
      <c r="BW1502" s="1">
        <f t="shared" ca="1" si="353"/>
        <v>6</v>
      </c>
      <c r="BX1502" s="1">
        <f t="shared" ca="1" si="354"/>
        <v>0</v>
      </c>
      <c r="BY1502" s="1">
        <f t="shared" ca="1" si="355"/>
        <v>0</v>
      </c>
      <c r="BZ1502" s="1">
        <f t="shared" ca="1" si="356"/>
        <v>0</v>
      </c>
      <c r="CA1502" s="1">
        <f t="shared" ca="1" si="357"/>
        <v>0</v>
      </c>
      <c r="CB1502" s="1">
        <f t="shared" ca="1" si="358"/>
        <v>2</v>
      </c>
      <c r="CC1502" s="1">
        <f t="shared" ca="1" si="359"/>
        <v>16</v>
      </c>
    </row>
    <row r="1503" spans="1:81" hidden="1" x14ac:dyDescent="0.25">
      <c r="A1503" s="1" t="s">
        <v>381</v>
      </c>
      <c r="B1503" s="1" t="s">
        <v>382</v>
      </c>
      <c r="C1503" s="1" t="s">
        <v>62</v>
      </c>
      <c r="D1503" s="1" t="s">
        <v>383</v>
      </c>
      <c r="E1503" s="1" t="s">
        <v>64</v>
      </c>
      <c r="AD1503">
        <v>36</v>
      </c>
      <c r="AE1503">
        <v>18</v>
      </c>
      <c r="AF1503">
        <v>1</v>
      </c>
      <c r="AG1503">
        <v>1</v>
      </c>
      <c r="AH1503">
        <v>0</v>
      </c>
      <c r="AI1503">
        <v>0</v>
      </c>
      <c r="AJ1503">
        <v>225</v>
      </c>
      <c r="BB1503">
        <v>4</v>
      </c>
      <c r="BC1503">
        <v>12</v>
      </c>
      <c r="BD1503">
        <v>0</v>
      </c>
      <c r="BE1503">
        <v>0</v>
      </c>
      <c r="BF1503">
        <v>0</v>
      </c>
      <c r="BG1503">
        <v>0</v>
      </c>
      <c r="BH1503">
        <v>31</v>
      </c>
      <c r="BI1503" s="3">
        <v>1</v>
      </c>
      <c r="BJ1503" s="3" t="str">
        <f t="array" ref="BJ1503">IF(C1503="yes",VLOOKUP(BI1503&amp;D1503,CHOOSE({1,2},Schedule_2015!$A$2:$A$257&amp;Schedule_2015!$B$2:$B$257,Schedule_2015!$C$2:$C$257),2,0),VLOOKUP(BI1503&amp;D1503,CHOOSE({1,2},Schedule_2015!$A$2:$A$257&amp;Schedule_2015!$C$2:$C$257,Schedule_2015!$B$2:$B$257),2,0))</f>
        <v>GB</v>
      </c>
      <c r="BK1503" s="3">
        <f>VLOOKUP(BJ1503,Def!$A$2:$Z$34,23,0)</f>
        <v>80.599999999999994</v>
      </c>
      <c r="BL1503" s="3">
        <f>VLOOKUP(BJ1503,Def!$A$2:$Z$34,16,0)</f>
        <v>304.2</v>
      </c>
      <c r="BM1503" s="3">
        <f>VLOOKUP(BJ1503,Def!$A$2:$Z$34,17,0)</f>
        <v>8</v>
      </c>
      <c r="BN1503" s="3">
        <f>VLOOKUP(BJ1503,Def!$A$2:$Z$34,24,0)</f>
        <v>3</v>
      </c>
      <c r="BO1503" s="1">
        <f t="shared" ca="1" si="345"/>
        <v>4</v>
      </c>
      <c r="BP1503" s="1">
        <f t="shared" ca="1" si="346"/>
        <v>9</v>
      </c>
      <c r="BQ1503" s="1">
        <f t="shared" ca="1" si="347"/>
        <v>0</v>
      </c>
      <c r="BR1503" s="1">
        <f t="shared" ca="1" si="348"/>
        <v>-1</v>
      </c>
      <c r="BS1503" s="1">
        <f t="shared" ca="1" si="349"/>
        <v>3.1</v>
      </c>
      <c r="BT1503" s="1">
        <f t="shared" ca="1" si="350"/>
        <v>0</v>
      </c>
      <c r="BU1503" s="1">
        <f t="shared" ca="1" si="351"/>
        <v>0</v>
      </c>
      <c r="BV1503" s="1">
        <f t="shared" ca="1" si="352"/>
        <v>0</v>
      </c>
      <c r="BW1503" s="1">
        <f t="shared" ca="1" si="353"/>
        <v>0</v>
      </c>
      <c r="BX1503" s="1">
        <f t="shared" ca="1" si="354"/>
        <v>0</v>
      </c>
      <c r="BY1503" s="1">
        <f t="shared" ca="1" si="355"/>
        <v>0</v>
      </c>
      <c r="BZ1503" s="1">
        <f t="shared" ca="1" si="356"/>
        <v>0</v>
      </c>
      <c r="CA1503" s="1">
        <f t="shared" ca="1" si="357"/>
        <v>0</v>
      </c>
      <c r="CB1503" s="1">
        <f t="shared" ca="1" si="358"/>
        <v>0</v>
      </c>
      <c r="CC1503" s="1">
        <f t="shared" ca="1" si="359"/>
        <v>15.1</v>
      </c>
    </row>
    <row r="1504" spans="1:81" hidden="1" x14ac:dyDescent="0.25">
      <c r="A1504" s="1" t="s">
        <v>2453</v>
      </c>
      <c r="B1504" s="1" t="s">
        <v>2454</v>
      </c>
      <c r="C1504" s="1" t="s">
        <v>62</v>
      </c>
      <c r="D1504" s="1" t="s">
        <v>383</v>
      </c>
      <c r="E1504" s="1" t="s">
        <v>76</v>
      </c>
      <c r="AU1504">
        <v>25</v>
      </c>
      <c r="AV1504">
        <v>0</v>
      </c>
      <c r="AW1504">
        <v>5</v>
      </c>
      <c r="AX1504">
        <v>0</v>
      </c>
      <c r="AY1504">
        <v>0</v>
      </c>
      <c r="AZ1504">
        <v>0</v>
      </c>
      <c r="BA1504">
        <v>78</v>
      </c>
      <c r="BI1504" s="3">
        <v>1</v>
      </c>
      <c r="BJ1504" s="3" t="str">
        <f t="array" ref="BJ1504">IF(C1504="yes",VLOOKUP(BI1504&amp;D1504,CHOOSE({1,2},Schedule_2015!$A$2:$A$257&amp;Schedule_2015!$B$2:$B$257,Schedule_2015!$C$2:$C$257),2,0),VLOOKUP(BI1504&amp;D1504,CHOOSE({1,2},Schedule_2015!$A$2:$A$257&amp;Schedule_2015!$C$2:$C$257,Schedule_2015!$B$2:$B$257),2,0))</f>
        <v>GB</v>
      </c>
      <c r="BK1504" s="3">
        <f>VLOOKUP(BJ1504,Def!$A$2:$Z$34,23,0)</f>
        <v>80.599999999999994</v>
      </c>
      <c r="BL1504" s="3">
        <f>VLOOKUP(BJ1504,Def!$A$2:$Z$34,16,0)</f>
        <v>304.2</v>
      </c>
      <c r="BM1504" s="3">
        <f>VLOOKUP(BJ1504,Def!$A$2:$Z$34,17,0)</f>
        <v>8</v>
      </c>
      <c r="BN1504" s="3">
        <f>VLOOKUP(BJ1504,Def!$A$2:$Z$34,24,0)</f>
        <v>3</v>
      </c>
      <c r="BO1504" s="1">
        <f t="shared" ca="1" si="345"/>
        <v>0</v>
      </c>
      <c r="BP1504" s="1">
        <f t="shared" ca="1" si="346"/>
        <v>0</v>
      </c>
      <c r="BQ1504" s="1">
        <f t="shared" ca="1" si="347"/>
        <v>0</v>
      </c>
      <c r="BR1504" s="1">
        <f t="shared" ca="1" si="348"/>
        <v>0</v>
      </c>
      <c r="BS1504" s="1">
        <f t="shared" ca="1" si="349"/>
        <v>0</v>
      </c>
      <c r="BT1504" s="1">
        <f t="shared" ca="1" si="350"/>
        <v>0</v>
      </c>
      <c r="BU1504" s="1">
        <f t="shared" ca="1" si="351"/>
        <v>0</v>
      </c>
      <c r="BV1504" s="1">
        <f t="shared" ca="1" si="352"/>
        <v>7.8000000000000007</v>
      </c>
      <c r="BW1504" s="1">
        <f t="shared" ca="1" si="353"/>
        <v>5</v>
      </c>
      <c r="BX1504" s="1">
        <f t="shared" ca="1" si="354"/>
        <v>0</v>
      </c>
      <c r="BY1504" s="1">
        <f t="shared" ca="1" si="355"/>
        <v>0</v>
      </c>
      <c r="BZ1504" s="1">
        <f t="shared" ca="1" si="356"/>
        <v>0</v>
      </c>
      <c r="CA1504" s="1">
        <f t="shared" ca="1" si="357"/>
        <v>0</v>
      </c>
      <c r="CB1504" s="1">
        <f t="shared" ca="1" si="358"/>
        <v>0</v>
      </c>
      <c r="CC1504" s="1">
        <f t="shared" ca="1" si="359"/>
        <v>12.8</v>
      </c>
    </row>
    <row r="1505" spans="1:81" hidden="1" x14ac:dyDescent="0.25">
      <c r="A1505" s="1" t="s">
        <v>1022</v>
      </c>
      <c r="B1505" s="1" t="s">
        <v>1023</v>
      </c>
      <c r="C1505" s="1" t="s">
        <v>135</v>
      </c>
      <c r="D1505" s="1" t="s">
        <v>1017</v>
      </c>
      <c r="E1505" s="1" t="s">
        <v>76</v>
      </c>
      <c r="AP1505">
        <v>2</v>
      </c>
      <c r="AQ1505">
        <v>6</v>
      </c>
      <c r="AR1505">
        <v>0</v>
      </c>
      <c r="AS1505">
        <v>2</v>
      </c>
      <c r="AT1505">
        <v>0</v>
      </c>
      <c r="AU1505">
        <v>5</v>
      </c>
      <c r="AV1505">
        <v>5</v>
      </c>
      <c r="AW1505">
        <v>2</v>
      </c>
      <c r="AX1505">
        <v>1</v>
      </c>
      <c r="AY1505">
        <v>0</v>
      </c>
      <c r="AZ1505">
        <v>0</v>
      </c>
      <c r="BA1505">
        <v>6</v>
      </c>
      <c r="BB1505">
        <v>3</v>
      </c>
      <c r="BC1505">
        <v>15</v>
      </c>
      <c r="BD1505">
        <v>0</v>
      </c>
      <c r="BE1505">
        <v>0</v>
      </c>
      <c r="BF1505">
        <v>0</v>
      </c>
      <c r="BG1505">
        <v>0</v>
      </c>
      <c r="BH1505">
        <v>22</v>
      </c>
      <c r="BI1505" s="3">
        <v>5</v>
      </c>
      <c r="BJ1505" s="3" t="str">
        <f t="array" ref="BJ1505">IF(C1505="yes",VLOOKUP(BI1505&amp;D1505,CHOOSE({1,2},Schedule_2015!$A$2:$A$257&amp;Schedule_2015!$B$2:$B$257,Schedule_2015!$C$2:$C$257),2,0),VLOOKUP(BI1505&amp;D1505,CHOOSE({1,2},Schedule_2015!$A$2:$A$257&amp;Schedule_2015!$C$2:$C$257,Schedule_2015!$B$2:$B$257),2,0))</f>
        <v>GB</v>
      </c>
      <c r="BK1505" s="3">
        <f>VLOOKUP(BJ1505,Def!$A$2:$Z$34,23,0)</f>
        <v>80.599999999999994</v>
      </c>
      <c r="BL1505" s="3">
        <f>VLOOKUP(BJ1505,Def!$A$2:$Z$34,16,0)</f>
        <v>304.2</v>
      </c>
      <c r="BM1505" s="3">
        <f>VLOOKUP(BJ1505,Def!$A$2:$Z$34,17,0)</f>
        <v>8</v>
      </c>
      <c r="BN1505" s="3">
        <f>VLOOKUP(BJ1505,Def!$A$2:$Z$34,24,0)</f>
        <v>3</v>
      </c>
      <c r="BO1505" s="1">
        <f t="shared" ca="1" si="345"/>
        <v>0</v>
      </c>
      <c r="BP1505" s="1">
        <f t="shared" ca="1" si="346"/>
        <v>0</v>
      </c>
      <c r="BQ1505" s="1">
        <f t="shared" ca="1" si="347"/>
        <v>0</v>
      </c>
      <c r="BR1505" s="1">
        <f t="shared" ca="1" si="348"/>
        <v>0</v>
      </c>
      <c r="BS1505" s="1">
        <f t="shared" ca="1" si="349"/>
        <v>2.2000000000000002</v>
      </c>
      <c r="BT1505" s="1">
        <f t="shared" ca="1" si="350"/>
        <v>0</v>
      </c>
      <c r="BU1505" s="1">
        <f t="shared" ca="1" si="351"/>
        <v>0</v>
      </c>
      <c r="BV1505" s="1">
        <f t="shared" ca="1" si="352"/>
        <v>0.60000000000000009</v>
      </c>
      <c r="BW1505" s="1">
        <f t="shared" ca="1" si="353"/>
        <v>2</v>
      </c>
      <c r="BX1505" s="1">
        <f t="shared" ca="1" si="354"/>
        <v>6</v>
      </c>
      <c r="BY1505" s="1">
        <f t="shared" ca="1" si="355"/>
        <v>0</v>
      </c>
      <c r="BZ1505" s="1">
        <f t="shared" ca="1" si="356"/>
        <v>0</v>
      </c>
      <c r="CA1505" s="1">
        <f t="shared" ca="1" si="357"/>
        <v>0</v>
      </c>
      <c r="CB1505" s="1">
        <f t="shared" ca="1" si="358"/>
        <v>0</v>
      </c>
      <c r="CC1505" s="1">
        <f t="shared" ca="1" si="359"/>
        <v>10.8</v>
      </c>
    </row>
    <row r="1506" spans="1:81" hidden="1" x14ac:dyDescent="0.25">
      <c r="A1506" s="1" t="s">
        <v>1026</v>
      </c>
      <c r="B1506" s="1" t="s">
        <v>1027</v>
      </c>
      <c r="C1506" s="1" t="s">
        <v>135</v>
      </c>
      <c r="D1506" s="1" t="s">
        <v>1017</v>
      </c>
      <c r="E1506" s="1" t="s">
        <v>76</v>
      </c>
      <c r="AU1506">
        <v>68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73</v>
      </c>
      <c r="BI1506" s="3">
        <v>5</v>
      </c>
      <c r="BJ1506" s="3" t="str">
        <f t="array" ref="BJ1506">IF(C1506="yes",VLOOKUP(BI1506&amp;D1506,CHOOSE({1,2},Schedule_2015!$A$2:$A$257&amp;Schedule_2015!$B$2:$B$257,Schedule_2015!$C$2:$C$257),2,0),VLOOKUP(BI1506&amp;D1506,CHOOSE({1,2},Schedule_2015!$A$2:$A$257&amp;Schedule_2015!$C$2:$C$257,Schedule_2015!$B$2:$B$257),2,0))</f>
        <v>GB</v>
      </c>
      <c r="BK1506" s="3">
        <f>VLOOKUP(BJ1506,Def!$A$2:$Z$34,23,0)</f>
        <v>80.599999999999994</v>
      </c>
      <c r="BL1506" s="3">
        <f>VLOOKUP(BJ1506,Def!$A$2:$Z$34,16,0)</f>
        <v>304.2</v>
      </c>
      <c r="BM1506" s="3">
        <f>VLOOKUP(BJ1506,Def!$A$2:$Z$34,17,0)</f>
        <v>8</v>
      </c>
      <c r="BN1506" s="3">
        <f>VLOOKUP(BJ1506,Def!$A$2:$Z$34,24,0)</f>
        <v>3</v>
      </c>
      <c r="BO1506" s="1">
        <f t="shared" ca="1" si="345"/>
        <v>0</v>
      </c>
      <c r="BP1506" s="1">
        <f t="shared" ca="1" si="346"/>
        <v>0</v>
      </c>
      <c r="BQ1506" s="1">
        <f t="shared" ca="1" si="347"/>
        <v>0</v>
      </c>
      <c r="BR1506" s="1">
        <f t="shared" ca="1" si="348"/>
        <v>0</v>
      </c>
      <c r="BS1506" s="1">
        <f t="shared" ca="1" si="349"/>
        <v>0</v>
      </c>
      <c r="BT1506" s="1">
        <f t="shared" ca="1" si="350"/>
        <v>0</v>
      </c>
      <c r="BU1506" s="1">
        <f t="shared" ca="1" si="351"/>
        <v>0</v>
      </c>
      <c r="BV1506" s="1">
        <f t="shared" ca="1" si="352"/>
        <v>7.3000000000000007</v>
      </c>
      <c r="BW1506" s="1">
        <f t="shared" ca="1" si="353"/>
        <v>3</v>
      </c>
      <c r="BX1506" s="1">
        <f t="shared" ca="1" si="354"/>
        <v>0</v>
      </c>
      <c r="BY1506" s="1">
        <f t="shared" ca="1" si="355"/>
        <v>0</v>
      </c>
      <c r="BZ1506" s="1">
        <f t="shared" ca="1" si="356"/>
        <v>0</v>
      </c>
      <c r="CA1506" s="1">
        <f t="shared" ca="1" si="357"/>
        <v>0</v>
      </c>
      <c r="CB1506" s="1">
        <f t="shared" ca="1" si="358"/>
        <v>0</v>
      </c>
      <c r="CC1506" s="1">
        <f t="shared" ca="1" si="359"/>
        <v>10.3</v>
      </c>
    </row>
    <row r="1507" spans="1:81" hidden="1" x14ac:dyDescent="0.25">
      <c r="A1507" s="1" t="s">
        <v>1452</v>
      </c>
      <c r="B1507" s="1" t="s">
        <v>1453</v>
      </c>
      <c r="C1507" s="1" t="s">
        <v>62</v>
      </c>
      <c r="D1507" s="1" t="s">
        <v>1454</v>
      </c>
      <c r="E1507" s="1" t="s">
        <v>64</v>
      </c>
      <c r="K1507">
        <v>0</v>
      </c>
      <c r="L1507">
        <v>1</v>
      </c>
      <c r="M1507">
        <v>1</v>
      </c>
      <c r="N1507">
        <v>1</v>
      </c>
      <c r="O1507">
        <v>0</v>
      </c>
      <c r="AD1507">
        <v>25</v>
      </c>
      <c r="AE1507">
        <v>13</v>
      </c>
      <c r="AF1507">
        <v>1</v>
      </c>
      <c r="AG1507">
        <v>0</v>
      </c>
      <c r="AH1507">
        <v>0</v>
      </c>
      <c r="AI1507">
        <v>0</v>
      </c>
      <c r="AJ1507">
        <v>160</v>
      </c>
      <c r="BB1507">
        <v>10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57</v>
      </c>
      <c r="BI1507" s="3">
        <v>4</v>
      </c>
      <c r="BJ1507" s="3" t="str">
        <f t="array" ref="BJ1507">IF(C1507="yes",VLOOKUP(BI1507&amp;D1507,CHOOSE({1,2},Schedule_2015!$A$2:$A$257&amp;Schedule_2015!$B$2:$B$257,Schedule_2015!$C$2:$C$257),2,0),VLOOKUP(BI1507&amp;D1507,CHOOSE({1,2},Schedule_2015!$A$2:$A$257&amp;Schedule_2015!$C$2:$C$257,Schedule_2015!$B$2:$B$257),2,0))</f>
        <v>GB</v>
      </c>
      <c r="BK1507" s="3">
        <f>VLOOKUP(BJ1507,Def!$A$2:$Z$34,23,0)</f>
        <v>80.599999999999994</v>
      </c>
      <c r="BL1507" s="3">
        <f>VLOOKUP(BJ1507,Def!$A$2:$Z$34,16,0)</f>
        <v>304.2</v>
      </c>
      <c r="BM1507" s="3">
        <f>VLOOKUP(BJ1507,Def!$A$2:$Z$34,17,0)</f>
        <v>8</v>
      </c>
      <c r="BN1507" s="3">
        <f>VLOOKUP(BJ1507,Def!$A$2:$Z$34,24,0)</f>
        <v>3</v>
      </c>
      <c r="BO1507" s="1">
        <f t="shared" ca="1" si="345"/>
        <v>0</v>
      </c>
      <c r="BP1507" s="1">
        <f t="shared" ca="1" si="346"/>
        <v>6.4</v>
      </c>
      <c r="BQ1507" s="1">
        <f t="shared" ca="1" si="347"/>
        <v>0</v>
      </c>
      <c r="BR1507" s="1">
        <f t="shared" ca="1" si="348"/>
        <v>-1</v>
      </c>
      <c r="BS1507" s="1">
        <f t="shared" ca="1" si="349"/>
        <v>5.7</v>
      </c>
      <c r="BT1507" s="1">
        <f t="shared" ca="1" si="350"/>
        <v>0</v>
      </c>
      <c r="BU1507" s="1">
        <f t="shared" ca="1" si="351"/>
        <v>0</v>
      </c>
      <c r="BV1507" s="1">
        <f t="shared" ca="1" si="352"/>
        <v>0</v>
      </c>
      <c r="BW1507" s="1">
        <f t="shared" ca="1" si="353"/>
        <v>0</v>
      </c>
      <c r="BX1507" s="1">
        <f t="shared" ca="1" si="354"/>
        <v>0</v>
      </c>
      <c r="BY1507" s="1">
        <f t="shared" ca="1" si="355"/>
        <v>0</v>
      </c>
      <c r="BZ1507" s="1">
        <f t="shared" ca="1" si="356"/>
        <v>0</v>
      </c>
      <c r="CA1507" s="1">
        <f t="shared" ca="1" si="357"/>
        <v>-1</v>
      </c>
      <c r="CB1507" s="1">
        <f t="shared" ca="1" si="358"/>
        <v>0</v>
      </c>
      <c r="CC1507" s="1">
        <f t="shared" ca="1" si="359"/>
        <v>10.100000000000001</v>
      </c>
    </row>
    <row r="1508" spans="1:81" hidden="1" x14ac:dyDescent="0.25">
      <c r="A1508" s="1" t="s">
        <v>2267</v>
      </c>
      <c r="B1508" s="1" t="s">
        <v>2268</v>
      </c>
      <c r="C1508" s="1" t="s">
        <v>135</v>
      </c>
      <c r="D1508" s="1" t="s">
        <v>482</v>
      </c>
      <c r="E1508" s="1" t="s">
        <v>69</v>
      </c>
      <c r="AU1508">
        <v>12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21</v>
      </c>
      <c r="BB1508">
        <v>15</v>
      </c>
      <c r="BC1508">
        <v>11</v>
      </c>
      <c r="BD1508">
        <v>0</v>
      </c>
      <c r="BE1508">
        <v>0</v>
      </c>
      <c r="BF1508">
        <v>0</v>
      </c>
      <c r="BG1508">
        <v>0</v>
      </c>
      <c r="BH1508">
        <v>41</v>
      </c>
      <c r="BI1508" s="3">
        <v>2</v>
      </c>
      <c r="BJ1508" s="3" t="str">
        <f t="array" ref="BJ1508">IF(C1508="yes",VLOOKUP(BI1508&amp;D1508,CHOOSE({1,2},Schedule_2015!$A$2:$A$257&amp;Schedule_2015!$B$2:$B$257,Schedule_2015!$C$2:$C$257),2,0),VLOOKUP(BI1508&amp;D1508,CHOOSE({1,2},Schedule_2015!$A$2:$A$257&amp;Schedule_2015!$C$2:$C$257,Schedule_2015!$B$2:$B$257),2,0))</f>
        <v>GB</v>
      </c>
      <c r="BK1508" s="3">
        <f>VLOOKUP(BJ1508,Def!$A$2:$Z$34,23,0)</f>
        <v>80.599999999999994</v>
      </c>
      <c r="BL1508" s="3">
        <f>VLOOKUP(BJ1508,Def!$A$2:$Z$34,16,0)</f>
        <v>304.2</v>
      </c>
      <c r="BM1508" s="3">
        <f>VLOOKUP(BJ1508,Def!$A$2:$Z$34,17,0)</f>
        <v>8</v>
      </c>
      <c r="BN1508" s="3">
        <f>VLOOKUP(BJ1508,Def!$A$2:$Z$34,24,0)</f>
        <v>3</v>
      </c>
      <c r="BO1508" s="1">
        <f t="shared" ca="1" si="345"/>
        <v>0</v>
      </c>
      <c r="BP1508" s="1">
        <f t="shared" ca="1" si="346"/>
        <v>0</v>
      </c>
      <c r="BQ1508" s="1">
        <f t="shared" ca="1" si="347"/>
        <v>0</v>
      </c>
      <c r="BR1508" s="1">
        <f t="shared" ca="1" si="348"/>
        <v>0</v>
      </c>
      <c r="BS1508" s="1">
        <f t="shared" ca="1" si="349"/>
        <v>4.1000000000000005</v>
      </c>
      <c r="BT1508" s="1">
        <f t="shared" ca="1" si="350"/>
        <v>0</v>
      </c>
      <c r="BU1508" s="1">
        <f t="shared" ca="1" si="351"/>
        <v>0</v>
      </c>
      <c r="BV1508" s="1">
        <f t="shared" ca="1" si="352"/>
        <v>2.1</v>
      </c>
      <c r="BW1508" s="1">
        <f t="shared" ca="1" si="353"/>
        <v>3</v>
      </c>
      <c r="BX1508" s="1">
        <f t="shared" ca="1" si="354"/>
        <v>0</v>
      </c>
      <c r="BY1508" s="1">
        <f t="shared" ca="1" si="355"/>
        <v>0</v>
      </c>
      <c r="BZ1508" s="1">
        <f t="shared" ca="1" si="356"/>
        <v>0</v>
      </c>
      <c r="CA1508" s="1">
        <f t="shared" ca="1" si="357"/>
        <v>0</v>
      </c>
      <c r="CB1508" s="1">
        <f t="shared" ca="1" si="358"/>
        <v>0</v>
      </c>
      <c r="CC1508" s="1">
        <f t="shared" ca="1" si="359"/>
        <v>9.2000000000000011</v>
      </c>
    </row>
    <row r="1509" spans="1:81" hidden="1" x14ac:dyDescent="0.25">
      <c r="A1509" s="1" t="s">
        <v>488</v>
      </c>
      <c r="B1509" s="1" t="s">
        <v>489</v>
      </c>
      <c r="C1509" s="1" t="s">
        <v>135</v>
      </c>
      <c r="D1509" s="1" t="s">
        <v>482</v>
      </c>
      <c r="E1509" s="1" t="s">
        <v>69</v>
      </c>
      <c r="K1509">
        <v>1</v>
      </c>
      <c r="L1509">
        <v>0</v>
      </c>
      <c r="M1509">
        <v>1</v>
      </c>
      <c r="N1509">
        <v>0</v>
      </c>
      <c r="O1509">
        <v>0</v>
      </c>
      <c r="AU1509">
        <v>11</v>
      </c>
      <c r="AV1509">
        <v>5</v>
      </c>
      <c r="AW1509">
        <v>2</v>
      </c>
      <c r="AX1509">
        <v>1</v>
      </c>
      <c r="AY1509">
        <v>0</v>
      </c>
      <c r="AZ1509">
        <v>0</v>
      </c>
      <c r="BA1509">
        <v>16</v>
      </c>
      <c r="BI1509" s="3">
        <v>2</v>
      </c>
      <c r="BJ1509" s="3" t="str">
        <f t="array" ref="BJ1509">IF(C1509="yes",VLOOKUP(BI1509&amp;D1509,CHOOSE({1,2},Schedule_2015!$A$2:$A$257&amp;Schedule_2015!$B$2:$B$257,Schedule_2015!$C$2:$C$257),2,0),VLOOKUP(BI1509&amp;D1509,CHOOSE({1,2},Schedule_2015!$A$2:$A$257&amp;Schedule_2015!$C$2:$C$257,Schedule_2015!$B$2:$B$257),2,0))</f>
        <v>GB</v>
      </c>
      <c r="BK1509" s="3">
        <f>VLOOKUP(BJ1509,Def!$A$2:$Z$34,23,0)</f>
        <v>80.599999999999994</v>
      </c>
      <c r="BL1509" s="3">
        <f>VLOOKUP(BJ1509,Def!$A$2:$Z$34,16,0)</f>
        <v>304.2</v>
      </c>
      <c r="BM1509" s="3">
        <f>VLOOKUP(BJ1509,Def!$A$2:$Z$34,17,0)</f>
        <v>8</v>
      </c>
      <c r="BN1509" s="3">
        <f>VLOOKUP(BJ1509,Def!$A$2:$Z$34,24,0)</f>
        <v>3</v>
      </c>
      <c r="BO1509" s="1">
        <f t="shared" ca="1" si="345"/>
        <v>0</v>
      </c>
      <c r="BP1509" s="1">
        <f t="shared" ca="1" si="346"/>
        <v>0</v>
      </c>
      <c r="BQ1509" s="1">
        <f t="shared" ca="1" si="347"/>
        <v>0</v>
      </c>
      <c r="BR1509" s="1">
        <f t="shared" ca="1" si="348"/>
        <v>0</v>
      </c>
      <c r="BS1509" s="1">
        <f t="shared" ca="1" si="349"/>
        <v>0</v>
      </c>
      <c r="BT1509" s="1">
        <f t="shared" ca="1" si="350"/>
        <v>0</v>
      </c>
      <c r="BU1509" s="1">
        <f t="shared" ca="1" si="351"/>
        <v>0</v>
      </c>
      <c r="BV1509" s="1">
        <f t="shared" ca="1" si="352"/>
        <v>1.6</v>
      </c>
      <c r="BW1509" s="1">
        <f t="shared" ca="1" si="353"/>
        <v>2</v>
      </c>
      <c r="BX1509" s="1">
        <f t="shared" ca="1" si="354"/>
        <v>6</v>
      </c>
      <c r="BY1509" s="1">
        <f t="shared" ca="1" si="355"/>
        <v>0</v>
      </c>
      <c r="BZ1509" s="1">
        <f t="shared" ca="1" si="356"/>
        <v>0</v>
      </c>
      <c r="CA1509" s="1">
        <f t="shared" ca="1" si="357"/>
        <v>-1</v>
      </c>
      <c r="CB1509" s="1">
        <f t="shared" ca="1" si="358"/>
        <v>0</v>
      </c>
      <c r="CC1509" s="1">
        <f t="shared" ca="1" si="359"/>
        <v>8.6</v>
      </c>
    </row>
    <row r="1510" spans="1:81" hidden="1" x14ac:dyDescent="0.25">
      <c r="A1510" s="1" t="s">
        <v>392</v>
      </c>
      <c r="B1510" s="1" t="s">
        <v>393</v>
      </c>
      <c r="C1510" s="1" t="s">
        <v>62</v>
      </c>
      <c r="D1510" s="1" t="s">
        <v>383</v>
      </c>
      <c r="E1510" s="1" t="s">
        <v>76</v>
      </c>
      <c r="AU1510">
        <v>50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59</v>
      </c>
      <c r="BI1510" s="3">
        <v>1</v>
      </c>
      <c r="BJ1510" s="3" t="str">
        <f t="array" ref="BJ1510">IF(C1510="yes",VLOOKUP(BI1510&amp;D1510,CHOOSE({1,2},Schedule_2015!$A$2:$A$257&amp;Schedule_2015!$B$2:$B$257,Schedule_2015!$C$2:$C$257),2,0),VLOOKUP(BI1510&amp;D1510,CHOOSE({1,2},Schedule_2015!$A$2:$A$257&amp;Schedule_2015!$C$2:$C$257,Schedule_2015!$B$2:$B$257),2,0))</f>
        <v>GB</v>
      </c>
      <c r="BK1510" s="3">
        <f>VLOOKUP(BJ1510,Def!$A$2:$Z$34,23,0)</f>
        <v>80.599999999999994</v>
      </c>
      <c r="BL1510" s="3">
        <f>VLOOKUP(BJ1510,Def!$A$2:$Z$34,16,0)</f>
        <v>304.2</v>
      </c>
      <c r="BM1510" s="3">
        <f>VLOOKUP(BJ1510,Def!$A$2:$Z$34,17,0)</f>
        <v>8</v>
      </c>
      <c r="BN1510" s="3">
        <f>VLOOKUP(BJ1510,Def!$A$2:$Z$34,24,0)</f>
        <v>3</v>
      </c>
      <c r="BO1510" s="1">
        <f t="shared" ca="1" si="345"/>
        <v>0</v>
      </c>
      <c r="BP1510" s="1">
        <f t="shared" ca="1" si="346"/>
        <v>0</v>
      </c>
      <c r="BQ1510" s="1">
        <f t="shared" ca="1" si="347"/>
        <v>0</v>
      </c>
      <c r="BR1510" s="1">
        <f t="shared" ca="1" si="348"/>
        <v>0</v>
      </c>
      <c r="BS1510" s="1">
        <f t="shared" ca="1" si="349"/>
        <v>0</v>
      </c>
      <c r="BT1510" s="1">
        <f t="shared" ca="1" si="350"/>
        <v>0</v>
      </c>
      <c r="BU1510" s="1">
        <f t="shared" ca="1" si="351"/>
        <v>0</v>
      </c>
      <c r="BV1510" s="1">
        <f t="shared" ca="1" si="352"/>
        <v>5.9</v>
      </c>
      <c r="BW1510" s="1">
        <f t="shared" ca="1" si="353"/>
        <v>2</v>
      </c>
      <c r="BX1510" s="1">
        <f t="shared" ca="1" si="354"/>
        <v>0</v>
      </c>
      <c r="BY1510" s="1">
        <f t="shared" ca="1" si="355"/>
        <v>0</v>
      </c>
      <c r="BZ1510" s="1">
        <f t="shared" ca="1" si="356"/>
        <v>0</v>
      </c>
      <c r="CA1510" s="1">
        <f t="shared" ca="1" si="357"/>
        <v>0</v>
      </c>
      <c r="CB1510" s="1">
        <f t="shared" ca="1" si="358"/>
        <v>0</v>
      </c>
      <c r="CC1510" s="1">
        <f t="shared" ca="1" si="359"/>
        <v>7.9</v>
      </c>
    </row>
    <row r="1511" spans="1:81" hidden="1" x14ac:dyDescent="0.25">
      <c r="A1511" s="1" t="s">
        <v>731</v>
      </c>
      <c r="B1511" s="1" t="s">
        <v>1471</v>
      </c>
      <c r="C1511" s="1" t="s">
        <v>62</v>
      </c>
      <c r="D1511" s="1" t="s">
        <v>1454</v>
      </c>
      <c r="E1511" s="1" t="s">
        <v>76</v>
      </c>
      <c r="AU1511">
        <v>47</v>
      </c>
      <c r="AV1511">
        <v>0</v>
      </c>
      <c r="AW1511">
        <v>2</v>
      </c>
      <c r="AX1511">
        <v>0</v>
      </c>
      <c r="AY1511">
        <v>0</v>
      </c>
      <c r="AZ1511">
        <v>0</v>
      </c>
      <c r="BA1511">
        <v>54</v>
      </c>
      <c r="BI1511" s="3">
        <v>4</v>
      </c>
      <c r="BJ1511" s="3" t="str">
        <f t="array" ref="BJ1511">IF(C1511="yes",VLOOKUP(BI1511&amp;D1511,CHOOSE({1,2},Schedule_2015!$A$2:$A$257&amp;Schedule_2015!$B$2:$B$257,Schedule_2015!$C$2:$C$257),2,0),VLOOKUP(BI1511&amp;D1511,CHOOSE({1,2},Schedule_2015!$A$2:$A$257&amp;Schedule_2015!$C$2:$C$257,Schedule_2015!$B$2:$B$257),2,0))</f>
        <v>GB</v>
      </c>
      <c r="BK1511" s="3">
        <f>VLOOKUP(BJ1511,Def!$A$2:$Z$34,23,0)</f>
        <v>80.599999999999994</v>
      </c>
      <c r="BL1511" s="3">
        <f>VLOOKUP(BJ1511,Def!$A$2:$Z$34,16,0)</f>
        <v>304.2</v>
      </c>
      <c r="BM1511" s="3">
        <f>VLOOKUP(BJ1511,Def!$A$2:$Z$34,17,0)</f>
        <v>8</v>
      </c>
      <c r="BN1511" s="3">
        <f>VLOOKUP(BJ1511,Def!$A$2:$Z$34,24,0)</f>
        <v>3</v>
      </c>
      <c r="BO1511" s="1">
        <f t="shared" ca="1" si="345"/>
        <v>0</v>
      </c>
      <c r="BP1511" s="1">
        <f t="shared" ca="1" si="346"/>
        <v>0</v>
      </c>
      <c r="BQ1511" s="1">
        <f t="shared" ca="1" si="347"/>
        <v>0</v>
      </c>
      <c r="BR1511" s="1">
        <f t="shared" ca="1" si="348"/>
        <v>0</v>
      </c>
      <c r="BS1511" s="1">
        <f t="shared" ca="1" si="349"/>
        <v>0</v>
      </c>
      <c r="BT1511" s="1">
        <f t="shared" ca="1" si="350"/>
        <v>0</v>
      </c>
      <c r="BU1511" s="1">
        <f t="shared" ca="1" si="351"/>
        <v>0</v>
      </c>
      <c r="BV1511" s="1">
        <f t="shared" ca="1" si="352"/>
        <v>5.4</v>
      </c>
      <c r="BW1511" s="1">
        <f t="shared" ca="1" si="353"/>
        <v>2</v>
      </c>
      <c r="BX1511" s="1">
        <f t="shared" ca="1" si="354"/>
        <v>0</v>
      </c>
      <c r="BY1511" s="1">
        <f t="shared" ca="1" si="355"/>
        <v>0</v>
      </c>
      <c r="BZ1511" s="1">
        <f t="shared" ca="1" si="356"/>
        <v>0</v>
      </c>
      <c r="CA1511" s="1">
        <f t="shared" ca="1" si="357"/>
        <v>0</v>
      </c>
      <c r="CB1511" s="1">
        <f t="shared" ca="1" si="358"/>
        <v>0</v>
      </c>
      <c r="CC1511" s="1">
        <f t="shared" ca="1" si="359"/>
        <v>7.4</v>
      </c>
    </row>
    <row r="1512" spans="1:81" hidden="1" x14ac:dyDescent="0.25">
      <c r="A1512" s="1" t="s">
        <v>1472</v>
      </c>
      <c r="B1512" s="1" t="s">
        <v>1473</v>
      </c>
      <c r="C1512" s="1" t="s">
        <v>62</v>
      </c>
      <c r="D1512" s="1" t="s">
        <v>1454</v>
      </c>
      <c r="E1512" s="1" t="s">
        <v>76</v>
      </c>
      <c r="AU1512">
        <v>40</v>
      </c>
      <c r="AV1512">
        <v>0</v>
      </c>
      <c r="AW1512">
        <v>2</v>
      </c>
      <c r="AX1512">
        <v>0</v>
      </c>
      <c r="AY1512">
        <v>0</v>
      </c>
      <c r="AZ1512">
        <v>0</v>
      </c>
      <c r="BA1512">
        <v>53</v>
      </c>
      <c r="BI1512" s="3">
        <v>4</v>
      </c>
      <c r="BJ1512" s="3" t="str">
        <f t="array" ref="BJ1512">IF(C1512="yes",VLOOKUP(BI1512&amp;D1512,CHOOSE({1,2},Schedule_2015!$A$2:$A$257&amp;Schedule_2015!$B$2:$B$257,Schedule_2015!$C$2:$C$257),2,0),VLOOKUP(BI1512&amp;D1512,CHOOSE({1,2},Schedule_2015!$A$2:$A$257&amp;Schedule_2015!$C$2:$C$257,Schedule_2015!$B$2:$B$257),2,0))</f>
        <v>GB</v>
      </c>
      <c r="BK1512" s="3">
        <f>VLOOKUP(BJ1512,Def!$A$2:$Z$34,23,0)</f>
        <v>80.599999999999994</v>
      </c>
      <c r="BL1512" s="3">
        <f>VLOOKUP(BJ1512,Def!$A$2:$Z$34,16,0)</f>
        <v>304.2</v>
      </c>
      <c r="BM1512" s="3">
        <f>VLOOKUP(BJ1512,Def!$A$2:$Z$34,17,0)</f>
        <v>8</v>
      </c>
      <c r="BN1512" s="3">
        <f>VLOOKUP(BJ1512,Def!$A$2:$Z$34,24,0)</f>
        <v>3</v>
      </c>
      <c r="BO1512" s="1">
        <f t="shared" ca="1" si="345"/>
        <v>0</v>
      </c>
      <c r="BP1512" s="1">
        <f t="shared" ca="1" si="346"/>
        <v>0</v>
      </c>
      <c r="BQ1512" s="1">
        <f t="shared" ca="1" si="347"/>
        <v>0</v>
      </c>
      <c r="BR1512" s="1">
        <f t="shared" ca="1" si="348"/>
        <v>0</v>
      </c>
      <c r="BS1512" s="1">
        <f t="shared" ca="1" si="349"/>
        <v>0</v>
      </c>
      <c r="BT1512" s="1">
        <f t="shared" ca="1" si="350"/>
        <v>0</v>
      </c>
      <c r="BU1512" s="1">
        <f t="shared" ca="1" si="351"/>
        <v>0</v>
      </c>
      <c r="BV1512" s="1">
        <f t="shared" ca="1" si="352"/>
        <v>5.3000000000000007</v>
      </c>
      <c r="BW1512" s="1">
        <f t="shared" ca="1" si="353"/>
        <v>2</v>
      </c>
      <c r="BX1512" s="1">
        <f t="shared" ca="1" si="354"/>
        <v>0</v>
      </c>
      <c r="BY1512" s="1">
        <f t="shared" ca="1" si="355"/>
        <v>0</v>
      </c>
      <c r="BZ1512" s="1">
        <f t="shared" ca="1" si="356"/>
        <v>0</v>
      </c>
      <c r="CA1512" s="1">
        <f t="shared" ca="1" si="357"/>
        <v>0</v>
      </c>
      <c r="CB1512" s="1">
        <f t="shared" ca="1" si="358"/>
        <v>0</v>
      </c>
      <c r="CC1512" s="1">
        <f t="shared" ca="1" si="359"/>
        <v>7.3000000000000007</v>
      </c>
    </row>
    <row r="1513" spans="1:81" hidden="1" x14ac:dyDescent="0.25">
      <c r="A1513" s="1" t="s">
        <v>1465</v>
      </c>
      <c r="B1513" s="1" t="s">
        <v>1466</v>
      </c>
      <c r="C1513" s="1" t="s">
        <v>62</v>
      </c>
      <c r="D1513" s="1" t="s">
        <v>1454</v>
      </c>
      <c r="E1513" s="1" t="s">
        <v>79</v>
      </c>
      <c r="AU1513">
        <v>13</v>
      </c>
      <c r="AV1513">
        <v>0</v>
      </c>
      <c r="AW1513">
        <v>3</v>
      </c>
      <c r="AX1513">
        <v>0</v>
      </c>
      <c r="AY1513">
        <v>0</v>
      </c>
      <c r="AZ1513">
        <v>0</v>
      </c>
      <c r="BA1513">
        <v>26</v>
      </c>
      <c r="BI1513" s="3">
        <v>4</v>
      </c>
      <c r="BJ1513" s="3" t="str">
        <f t="array" ref="BJ1513">IF(C1513="yes",VLOOKUP(BI1513&amp;D1513,CHOOSE({1,2},Schedule_2015!$A$2:$A$257&amp;Schedule_2015!$B$2:$B$257,Schedule_2015!$C$2:$C$257),2,0),VLOOKUP(BI1513&amp;D1513,CHOOSE({1,2},Schedule_2015!$A$2:$A$257&amp;Schedule_2015!$C$2:$C$257,Schedule_2015!$B$2:$B$257),2,0))</f>
        <v>GB</v>
      </c>
      <c r="BK1513" s="3">
        <f>VLOOKUP(BJ1513,Def!$A$2:$Z$34,23,0)</f>
        <v>80.599999999999994</v>
      </c>
      <c r="BL1513" s="3">
        <f>VLOOKUP(BJ1513,Def!$A$2:$Z$34,16,0)</f>
        <v>304.2</v>
      </c>
      <c r="BM1513" s="3">
        <f>VLOOKUP(BJ1513,Def!$A$2:$Z$34,17,0)</f>
        <v>8</v>
      </c>
      <c r="BN1513" s="3">
        <f>VLOOKUP(BJ1513,Def!$A$2:$Z$34,24,0)</f>
        <v>3</v>
      </c>
      <c r="BO1513" s="1">
        <f t="shared" ca="1" si="345"/>
        <v>0</v>
      </c>
      <c r="BP1513" s="1">
        <f t="shared" ca="1" si="346"/>
        <v>0</v>
      </c>
      <c r="BQ1513" s="1">
        <f t="shared" ca="1" si="347"/>
        <v>0</v>
      </c>
      <c r="BR1513" s="1">
        <f t="shared" ca="1" si="348"/>
        <v>0</v>
      </c>
      <c r="BS1513" s="1">
        <f t="shared" ca="1" si="349"/>
        <v>0</v>
      </c>
      <c r="BT1513" s="1">
        <f t="shared" ca="1" si="350"/>
        <v>0</v>
      </c>
      <c r="BU1513" s="1">
        <f t="shared" ca="1" si="351"/>
        <v>0</v>
      </c>
      <c r="BV1513" s="1">
        <f t="shared" ca="1" si="352"/>
        <v>2.6</v>
      </c>
      <c r="BW1513" s="1">
        <f t="shared" ca="1" si="353"/>
        <v>3</v>
      </c>
      <c r="BX1513" s="1">
        <f t="shared" ca="1" si="354"/>
        <v>0</v>
      </c>
      <c r="BY1513" s="1">
        <f t="shared" ca="1" si="355"/>
        <v>0</v>
      </c>
      <c r="BZ1513" s="1">
        <f t="shared" ca="1" si="356"/>
        <v>0</v>
      </c>
      <c r="CA1513" s="1">
        <f t="shared" ca="1" si="357"/>
        <v>0</v>
      </c>
      <c r="CB1513" s="1">
        <f t="shared" ca="1" si="358"/>
        <v>0</v>
      </c>
      <c r="CC1513" s="1">
        <f t="shared" ca="1" si="359"/>
        <v>5.6</v>
      </c>
    </row>
    <row r="1514" spans="1:81" hidden="1" x14ac:dyDescent="0.25">
      <c r="A1514" s="1" t="s">
        <v>492</v>
      </c>
      <c r="B1514" s="1" t="s">
        <v>493</v>
      </c>
      <c r="C1514" s="1" t="s">
        <v>135</v>
      </c>
      <c r="D1514" s="1" t="s">
        <v>482</v>
      </c>
      <c r="E1514" s="1" t="s">
        <v>79</v>
      </c>
      <c r="AU1514">
        <v>24</v>
      </c>
      <c r="AV1514">
        <v>0</v>
      </c>
      <c r="AW1514">
        <v>2</v>
      </c>
      <c r="AX1514">
        <v>0</v>
      </c>
      <c r="AY1514">
        <v>0</v>
      </c>
      <c r="AZ1514">
        <v>0</v>
      </c>
      <c r="BA1514">
        <v>36</v>
      </c>
      <c r="BI1514" s="3">
        <v>2</v>
      </c>
      <c r="BJ1514" s="3" t="str">
        <f t="array" ref="BJ1514">IF(C1514="yes",VLOOKUP(BI1514&amp;D1514,CHOOSE({1,2},Schedule_2015!$A$2:$A$257&amp;Schedule_2015!$B$2:$B$257,Schedule_2015!$C$2:$C$257),2,0),VLOOKUP(BI1514&amp;D1514,CHOOSE({1,2},Schedule_2015!$A$2:$A$257&amp;Schedule_2015!$C$2:$C$257,Schedule_2015!$B$2:$B$257),2,0))</f>
        <v>GB</v>
      </c>
      <c r="BK1514" s="3">
        <f>VLOOKUP(BJ1514,Def!$A$2:$Z$34,23,0)</f>
        <v>80.599999999999994</v>
      </c>
      <c r="BL1514" s="3">
        <f>VLOOKUP(BJ1514,Def!$A$2:$Z$34,16,0)</f>
        <v>304.2</v>
      </c>
      <c r="BM1514" s="3">
        <f>VLOOKUP(BJ1514,Def!$A$2:$Z$34,17,0)</f>
        <v>8</v>
      </c>
      <c r="BN1514" s="3">
        <f>VLOOKUP(BJ1514,Def!$A$2:$Z$34,24,0)</f>
        <v>3</v>
      </c>
      <c r="BO1514" s="1">
        <f t="shared" ca="1" si="345"/>
        <v>0</v>
      </c>
      <c r="BP1514" s="1">
        <f t="shared" ca="1" si="346"/>
        <v>0</v>
      </c>
      <c r="BQ1514" s="1">
        <f t="shared" ca="1" si="347"/>
        <v>0</v>
      </c>
      <c r="BR1514" s="1">
        <f t="shared" ca="1" si="348"/>
        <v>0</v>
      </c>
      <c r="BS1514" s="1">
        <f t="shared" ca="1" si="349"/>
        <v>0</v>
      </c>
      <c r="BT1514" s="1">
        <f t="shared" ca="1" si="350"/>
        <v>0</v>
      </c>
      <c r="BU1514" s="1">
        <f t="shared" ca="1" si="351"/>
        <v>0</v>
      </c>
      <c r="BV1514" s="1">
        <f t="shared" ca="1" si="352"/>
        <v>3.6</v>
      </c>
      <c r="BW1514" s="1">
        <f t="shared" ca="1" si="353"/>
        <v>2</v>
      </c>
      <c r="BX1514" s="1">
        <f t="shared" ca="1" si="354"/>
        <v>0</v>
      </c>
      <c r="BY1514" s="1">
        <f t="shared" ca="1" si="355"/>
        <v>0</v>
      </c>
      <c r="BZ1514" s="1">
        <f t="shared" ca="1" si="356"/>
        <v>0</v>
      </c>
      <c r="CA1514" s="1">
        <f t="shared" ca="1" si="357"/>
        <v>0</v>
      </c>
      <c r="CB1514" s="1">
        <f t="shared" ca="1" si="358"/>
        <v>0</v>
      </c>
      <c r="CC1514" s="1">
        <f t="shared" ca="1" si="359"/>
        <v>5.6</v>
      </c>
    </row>
    <row r="1515" spans="1:81" hidden="1" x14ac:dyDescent="0.25">
      <c r="A1515" s="1" t="s">
        <v>1018</v>
      </c>
      <c r="B1515" s="1" t="s">
        <v>1019</v>
      </c>
      <c r="C1515" s="1" t="s">
        <v>135</v>
      </c>
      <c r="D1515" s="1" t="s">
        <v>1017</v>
      </c>
      <c r="E1515" s="1" t="s">
        <v>64</v>
      </c>
      <c r="K1515">
        <v>0</v>
      </c>
      <c r="L1515">
        <v>0</v>
      </c>
      <c r="M1515">
        <v>1</v>
      </c>
      <c r="N1515">
        <v>0</v>
      </c>
      <c r="O1515">
        <v>0</v>
      </c>
      <c r="AD1515">
        <v>30</v>
      </c>
      <c r="AE1515">
        <v>11</v>
      </c>
      <c r="AF1515">
        <v>4</v>
      </c>
      <c r="AG1515">
        <v>1</v>
      </c>
      <c r="AH1515">
        <v>0</v>
      </c>
      <c r="AI1515">
        <v>0</v>
      </c>
      <c r="AJ1515">
        <v>141</v>
      </c>
      <c r="BB1515">
        <v>1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2</v>
      </c>
      <c r="BI1515" s="3">
        <v>5</v>
      </c>
      <c r="BJ1515" s="3" t="str">
        <f t="array" ref="BJ1515">IF(C1515="yes",VLOOKUP(BI1515&amp;D1515,CHOOSE({1,2},Schedule_2015!$A$2:$A$257&amp;Schedule_2015!$B$2:$B$257,Schedule_2015!$C$2:$C$257),2,0),VLOOKUP(BI1515&amp;D1515,CHOOSE({1,2},Schedule_2015!$A$2:$A$257&amp;Schedule_2015!$C$2:$C$257,Schedule_2015!$B$2:$B$257),2,0))</f>
        <v>GB</v>
      </c>
      <c r="BK1515" s="3">
        <f>VLOOKUP(BJ1515,Def!$A$2:$Z$34,23,0)</f>
        <v>80.599999999999994</v>
      </c>
      <c r="BL1515" s="3">
        <f>VLOOKUP(BJ1515,Def!$A$2:$Z$34,16,0)</f>
        <v>304.2</v>
      </c>
      <c r="BM1515" s="3">
        <f>VLOOKUP(BJ1515,Def!$A$2:$Z$34,17,0)</f>
        <v>8</v>
      </c>
      <c r="BN1515" s="3">
        <f>VLOOKUP(BJ1515,Def!$A$2:$Z$34,24,0)</f>
        <v>3</v>
      </c>
      <c r="BO1515" s="1">
        <f t="shared" ca="1" si="345"/>
        <v>4</v>
      </c>
      <c r="BP1515" s="1">
        <f t="shared" ca="1" si="346"/>
        <v>5.64</v>
      </c>
      <c r="BQ1515" s="1">
        <f t="shared" ca="1" si="347"/>
        <v>0</v>
      </c>
      <c r="BR1515" s="1">
        <f t="shared" ca="1" si="348"/>
        <v>-4</v>
      </c>
      <c r="BS1515" s="1">
        <f t="shared" ca="1" si="349"/>
        <v>0.2</v>
      </c>
      <c r="BT1515" s="1">
        <f t="shared" ca="1" si="350"/>
        <v>0</v>
      </c>
      <c r="BU1515" s="1">
        <f t="shared" ca="1" si="351"/>
        <v>0</v>
      </c>
      <c r="BV1515" s="1">
        <f t="shared" ca="1" si="352"/>
        <v>0</v>
      </c>
      <c r="BW1515" s="1">
        <f t="shared" ca="1" si="353"/>
        <v>0</v>
      </c>
      <c r="BX1515" s="1">
        <f t="shared" ca="1" si="354"/>
        <v>0</v>
      </c>
      <c r="BY1515" s="1">
        <f t="shared" ca="1" si="355"/>
        <v>0</v>
      </c>
      <c r="BZ1515" s="1">
        <f t="shared" ca="1" si="356"/>
        <v>0</v>
      </c>
      <c r="CA1515" s="1">
        <f t="shared" ca="1" si="357"/>
        <v>-1</v>
      </c>
      <c r="CB1515" s="1">
        <f t="shared" ca="1" si="358"/>
        <v>0</v>
      </c>
      <c r="CC1515" s="1">
        <f t="shared" ca="1" si="359"/>
        <v>4.8400000000000007</v>
      </c>
    </row>
    <row r="1516" spans="1:81" hidden="1" x14ac:dyDescent="0.25">
      <c r="A1516" s="1" t="s">
        <v>1028</v>
      </c>
      <c r="B1516" s="1" t="s">
        <v>1029</v>
      </c>
      <c r="C1516" s="1" t="s">
        <v>135</v>
      </c>
      <c r="D1516" s="1" t="s">
        <v>1017</v>
      </c>
      <c r="E1516" s="1" t="s">
        <v>69</v>
      </c>
      <c r="Y1516">
        <v>25</v>
      </c>
      <c r="Z1516">
        <v>25</v>
      </c>
      <c r="AA1516">
        <v>0</v>
      </c>
      <c r="AB1516">
        <v>1</v>
      </c>
      <c r="AC1516">
        <v>0</v>
      </c>
      <c r="AU1516">
        <v>17</v>
      </c>
      <c r="AV1516">
        <v>0</v>
      </c>
      <c r="AW1516">
        <v>2</v>
      </c>
      <c r="AX1516">
        <v>0</v>
      </c>
      <c r="AY1516">
        <v>0</v>
      </c>
      <c r="AZ1516">
        <v>0</v>
      </c>
      <c r="BA1516">
        <v>28</v>
      </c>
      <c r="BI1516" s="3">
        <v>5</v>
      </c>
      <c r="BJ1516" s="3" t="str">
        <f t="array" ref="BJ1516">IF(C1516="yes",VLOOKUP(BI1516&amp;D1516,CHOOSE({1,2},Schedule_2015!$A$2:$A$257&amp;Schedule_2015!$B$2:$B$257,Schedule_2015!$C$2:$C$257),2,0),VLOOKUP(BI1516&amp;D1516,CHOOSE({1,2},Schedule_2015!$A$2:$A$257&amp;Schedule_2015!$C$2:$C$257,Schedule_2015!$B$2:$B$257),2,0))</f>
        <v>GB</v>
      </c>
      <c r="BK1516" s="3">
        <f>VLOOKUP(BJ1516,Def!$A$2:$Z$34,23,0)</f>
        <v>80.599999999999994</v>
      </c>
      <c r="BL1516" s="3">
        <f>VLOOKUP(BJ1516,Def!$A$2:$Z$34,16,0)</f>
        <v>304.2</v>
      </c>
      <c r="BM1516" s="3">
        <f>VLOOKUP(BJ1516,Def!$A$2:$Z$34,17,0)</f>
        <v>8</v>
      </c>
      <c r="BN1516" s="3">
        <f>VLOOKUP(BJ1516,Def!$A$2:$Z$34,24,0)</f>
        <v>3</v>
      </c>
      <c r="BO1516" s="1">
        <f t="shared" ca="1" si="345"/>
        <v>0</v>
      </c>
      <c r="BP1516" s="1">
        <f t="shared" ca="1" si="346"/>
        <v>0</v>
      </c>
      <c r="BQ1516" s="1">
        <f t="shared" ca="1" si="347"/>
        <v>0</v>
      </c>
      <c r="BR1516" s="1">
        <f t="shared" ca="1" si="348"/>
        <v>0</v>
      </c>
      <c r="BS1516" s="1">
        <f t="shared" ca="1" si="349"/>
        <v>0</v>
      </c>
      <c r="BT1516" s="1">
        <f t="shared" ca="1" si="350"/>
        <v>0</v>
      </c>
      <c r="BU1516" s="1">
        <f t="shared" ca="1" si="351"/>
        <v>0</v>
      </c>
      <c r="BV1516" s="1">
        <f t="shared" ca="1" si="352"/>
        <v>2.8000000000000003</v>
      </c>
      <c r="BW1516" s="1">
        <f t="shared" ca="1" si="353"/>
        <v>2</v>
      </c>
      <c r="BX1516" s="1">
        <f t="shared" ca="1" si="354"/>
        <v>0</v>
      </c>
      <c r="BY1516" s="1">
        <f t="shared" ca="1" si="355"/>
        <v>0</v>
      </c>
      <c r="BZ1516" s="1">
        <f t="shared" ca="1" si="356"/>
        <v>0</v>
      </c>
      <c r="CA1516" s="1">
        <f t="shared" ca="1" si="357"/>
        <v>0</v>
      </c>
      <c r="CB1516" s="1">
        <f t="shared" ca="1" si="358"/>
        <v>0</v>
      </c>
      <c r="CC1516" s="1">
        <f t="shared" ca="1" si="359"/>
        <v>4.8000000000000007</v>
      </c>
    </row>
    <row r="1517" spans="1:81" hidden="1" x14ac:dyDescent="0.25">
      <c r="A1517" s="1" t="s">
        <v>1461</v>
      </c>
      <c r="B1517" s="1" t="s">
        <v>1462</v>
      </c>
      <c r="C1517" s="1" t="s">
        <v>62</v>
      </c>
      <c r="D1517" s="1" t="s">
        <v>1454</v>
      </c>
      <c r="E1517" s="1" t="s">
        <v>76</v>
      </c>
      <c r="AU1517">
        <v>8</v>
      </c>
      <c r="AV1517">
        <v>0</v>
      </c>
      <c r="AW1517">
        <v>3</v>
      </c>
      <c r="AX1517">
        <v>0</v>
      </c>
      <c r="AY1517">
        <v>0</v>
      </c>
      <c r="AZ1517">
        <v>0</v>
      </c>
      <c r="BA1517">
        <v>12</v>
      </c>
      <c r="BI1517" s="3">
        <v>4</v>
      </c>
      <c r="BJ1517" s="3" t="str">
        <f t="array" ref="BJ1517">IF(C1517="yes",VLOOKUP(BI1517&amp;D1517,CHOOSE({1,2},Schedule_2015!$A$2:$A$257&amp;Schedule_2015!$B$2:$B$257,Schedule_2015!$C$2:$C$257),2,0),VLOOKUP(BI1517&amp;D1517,CHOOSE({1,2},Schedule_2015!$A$2:$A$257&amp;Schedule_2015!$C$2:$C$257,Schedule_2015!$B$2:$B$257),2,0))</f>
        <v>GB</v>
      </c>
      <c r="BK1517" s="3">
        <f>VLOOKUP(BJ1517,Def!$A$2:$Z$34,23,0)</f>
        <v>80.599999999999994</v>
      </c>
      <c r="BL1517" s="3">
        <f>VLOOKUP(BJ1517,Def!$A$2:$Z$34,16,0)</f>
        <v>304.2</v>
      </c>
      <c r="BM1517" s="3">
        <f>VLOOKUP(BJ1517,Def!$A$2:$Z$34,17,0)</f>
        <v>8</v>
      </c>
      <c r="BN1517" s="3">
        <f>VLOOKUP(BJ1517,Def!$A$2:$Z$34,24,0)</f>
        <v>3</v>
      </c>
      <c r="BO1517" s="1">
        <f t="shared" ca="1" si="345"/>
        <v>0</v>
      </c>
      <c r="BP1517" s="1">
        <f t="shared" ca="1" si="346"/>
        <v>0</v>
      </c>
      <c r="BQ1517" s="1">
        <f t="shared" ca="1" si="347"/>
        <v>0</v>
      </c>
      <c r="BR1517" s="1">
        <f t="shared" ca="1" si="348"/>
        <v>0</v>
      </c>
      <c r="BS1517" s="1">
        <f t="shared" ca="1" si="349"/>
        <v>0</v>
      </c>
      <c r="BT1517" s="1">
        <f t="shared" ca="1" si="350"/>
        <v>0</v>
      </c>
      <c r="BU1517" s="1">
        <f t="shared" ca="1" si="351"/>
        <v>0</v>
      </c>
      <c r="BV1517" s="1">
        <f t="shared" ca="1" si="352"/>
        <v>1.2000000000000002</v>
      </c>
      <c r="BW1517" s="1">
        <f t="shared" ca="1" si="353"/>
        <v>3</v>
      </c>
      <c r="BX1517" s="1">
        <f t="shared" ca="1" si="354"/>
        <v>0</v>
      </c>
      <c r="BY1517" s="1">
        <f t="shared" ca="1" si="355"/>
        <v>0</v>
      </c>
      <c r="BZ1517" s="1">
        <f t="shared" ca="1" si="356"/>
        <v>0</v>
      </c>
      <c r="CA1517" s="1">
        <f t="shared" ca="1" si="357"/>
        <v>0</v>
      </c>
      <c r="CB1517" s="1">
        <f t="shared" ca="1" si="358"/>
        <v>0</v>
      </c>
      <c r="CC1517" s="1">
        <f t="shared" ca="1" si="359"/>
        <v>4.2</v>
      </c>
    </row>
    <row r="1518" spans="1:81" hidden="1" x14ac:dyDescent="0.25">
      <c r="A1518" s="1" t="s">
        <v>496</v>
      </c>
      <c r="B1518" s="1" t="s">
        <v>497</v>
      </c>
      <c r="C1518" s="1" t="s">
        <v>135</v>
      </c>
      <c r="D1518" s="1" t="s">
        <v>482</v>
      </c>
      <c r="E1518" s="1" t="s">
        <v>76</v>
      </c>
      <c r="Y1518">
        <v>19</v>
      </c>
      <c r="Z1518">
        <v>26</v>
      </c>
      <c r="AA1518">
        <v>0</v>
      </c>
      <c r="AB1518">
        <v>4</v>
      </c>
      <c r="AC1518">
        <v>0</v>
      </c>
      <c r="AP1518">
        <v>11</v>
      </c>
      <c r="AQ1518">
        <v>22</v>
      </c>
      <c r="AR1518">
        <v>0</v>
      </c>
      <c r="AS1518">
        <v>2</v>
      </c>
      <c r="AT1518">
        <v>0</v>
      </c>
      <c r="AU1518">
        <v>17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17</v>
      </c>
      <c r="BI1518" s="3">
        <v>2</v>
      </c>
      <c r="BJ1518" s="3" t="str">
        <f t="array" ref="BJ1518">IF(C1518="yes",VLOOKUP(BI1518&amp;D1518,CHOOSE({1,2},Schedule_2015!$A$2:$A$257&amp;Schedule_2015!$B$2:$B$257,Schedule_2015!$C$2:$C$257),2,0),VLOOKUP(BI1518&amp;D1518,CHOOSE({1,2},Schedule_2015!$A$2:$A$257&amp;Schedule_2015!$C$2:$C$257,Schedule_2015!$B$2:$B$257),2,0))</f>
        <v>GB</v>
      </c>
      <c r="BK1518" s="3">
        <f>VLOOKUP(BJ1518,Def!$A$2:$Z$34,23,0)</f>
        <v>80.599999999999994</v>
      </c>
      <c r="BL1518" s="3">
        <f>VLOOKUP(BJ1518,Def!$A$2:$Z$34,16,0)</f>
        <v>304.2</v>
      </c>
      <c r="BM1518" s="3">
        <f>VLOOKUP(BJ1518,Def!$A$2:$Z$34,17,0)</f>
        <v>8</v>
      </c>
      <c r="BN1518" s="3">
        <f>VLOOKUP(BJ1518,Def!$A$2:$Z$34,24,0)</f>
        <v>3</v>
      </c>
      <c r="BO1518" s="1">
        <f t="shared" ca="1" si="345"/>
        <v>0</v>
      </c>
      <c r="BP1518" s="1">
        <f t="shared" ca="1" si="346"/>
        <v>0</v>
      </c>
      <c r="BQ1518" s="1">
        <f t="shared" ca="1" si="347"/>
        <v>0</v>
      </c>
      <c r="BR1518" s="1">
        <f t="shared" ca="1" si="348"/>
        <v>0</v>
      </c>
      <c r="BS1518" s="1">
        <f t="shared" ca="1" si="349"/>
        <v>0</v>
      </c>
      <c r="BT1518" s="1">
        <f t="shared" ca="1" si="350"/>
        <v>0</v>
      </c>
      <c r="BU1518" s="1">
        <f t="shared" ca="1" si="351"/>
        <v>0</v>
      </c>
      <c r="BV1518" s="1">
        <f t="shared" ca="1" si="352"/>
        <v>1.7000000000000002</v>
      </c>
      <c r="BW1518" s="1">
        <f t="shared" ca="1" si="353"/>
        <v>2</v>
      </c>
      <c r="BX1518" s="1">
        <f t="shared" ca="1" si="354"/>
        <v>0</v>
      </c>
      <c r="BY1518" s="1">
        <f t="shared" ca="1" si="355"/>
        <v>0</v>
      </c>
      <c r="BZ1518" s="1">
        <f t="shared" ca="1" si="356"/>
        <v>0</v>
      </c>
      <c r="CA1518" s="1">
        <f t="shared" ca="1" si="357"/>
        <v>0</v>
      </c>
      <c r="CB1518" s="1">
        <f t="shared" ca="1" si="358"/>
        <v>0</v>
      </c>
      <c r="CC1518" s="1">
        <f t="shared" ca="1" si="359"/>
        <v>3.7</v>
      </c>
    </row>
    <row r="1519" spans="1:81" hidden="1" x14ac:dyDescent="0.25">
      <c r="A1519" s="1" t="s">
        <v>1033</v>
      </c>
      <c r="B1519" s="1" t="s">
        <v>1034</v>
      </c>
      <c r="C1519" s="1" t="s">
        <v>135</v>
      </c>
      <c r="D1519" s="1" t="s">
        <v>1017</v>
      </c>
      <c r="E1519" s="1" t="s">
        <v>79</v>
      </c>
      <c r="AU1519">
        <v>12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16</v>
      </c>
      <c r="BI1519" s="3">
        <v>5</v>
      </c>
      <c r="BJ1519" s="3" t="str">
        <f t="array" ref="BJ1519">IF(C1519="yes",VLOOKUP(BI1519&amp;D1519,CHOOSE({1,2},Schedule_2015!$A$2:$A$257&amp;Schedule_2015!$B$2:$B$257,Schedule_2015!$C$2:$C$257),2,0),VLOOKUP(BI1519&amp;D1519,CHOOSE({1,2},Schedule_2015!$A$2:$A$257&amp;Schedule_2015!$C$2:$C$257,Schedule_2015!$B$2:$B$257),2,0))</f>
        <v>GB</v>
      </c>
      <c r="BK1519" s="3">
        <f>VLOOKUP(BJ1519,Def!$A$2:$Z$34,23,0)</f>
        <v>80.599999999999994</v>
      </c>
      <c r="BL1519" s="3">
        <f>VLOOKUP(BJ1519,Def!$A$2:$Z$34,16,0)</f>
        <v>304.2</v>
      </c>
      <c r="BM1519" s="3">
        <f>VLOOKUP(BJ1519,Def!$A$2:$Z$34,17,0)</f>
        <v>8</v>
      </c>
      <c r="BN1519" s="3">
        <f>VLOOKUP(BJ1519,Def!$A$2:$Z$34,24,0)</f>
        <v>3</v>
      </c>
      <c r="BO1519" s="1">
        <f t="shared" ca="1" si="345"/>
        <v>0</v>
      </c>
      <c r="BP1519" s="1">
        <f t="shared" ca="1" si="346"/>
        <v>0</v>
      </c>
      <c r="BQ1519" s="1">
        <f t="shared" ca="1" si="347"/>
        <v>0</v>
      </c>
      <c r="BR1519" s="1">
        <f t="shared" ca="1" si="348"/>
        <v>0</v>
      </c>
      <c r="BS1519" s="1">
        <f t="shared" ca="1" si="349"/>
        <v>0</v>
      </c>
      <c r="BT1519" s="1">
        <f t="shared" ca="1" si="350"/>
        <v>0</v>
      </c>
      <c r="BU1519" s="1">
        <f t="shared" ca="1" si="351"/>
        <v>0</v>
      </c>
      <c r="BV1519" s="1">
        <f t="shared" ca="1" si="352"/>
        <v>1.6</v>
      </c>
      <c r="BW1519" s="1">
        <f t="shared" ca="1" si="353"/>
        <v>2</v>
      </c>
      <c r="BX1519" s="1">
        <f t="shared" ca="1" si="354"/>
        <v>0</v>
      </c>
      <c r="BY1519" s="1">
        <f t="shared" ca="1" si="355"/>
        <v>0</v>
      </c>
      <c r="BZ1519" s="1">
        <f t="shared" ca="1" si="356"/>
        <v>0</v>
      </c>
      <c r="CA1519" s="1">
        <f t="shared" ca="1" si="357"/>
        <v>0</v>
      </c>
      <c r="CB1519" s="1">
        <f t="shared" ca="1" si="358"/>
        <v>0</v>
      </c>
      <c r="CC1519" s="1">
        <f t="shared" ca="1" si="359"/>
        <v>3.6</v>
      </c>
    </row>
    <row r="1520" spans="1:81" hidden="1" x14ac:dyDescent="0.25">
      <c r="A1520" s="1" t="s">
        <v>1457</v>
      </c>
      <c r="B1520" s="1" t="s">
        <v>1458</v>
      </c>
      <c r="C1520" s="1" t="s">
        <v>62</v>
      </c>
      <c r="D1520" s="1" t="s">
        <v>1454</v>
      </c>
      <c r="E1520" s="1" t="s">
        <v>69</v>
      </c>
      <c r="AU1520">
        <v>2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2</v>
      </c>
      <c r="BB1520">
        <v>8</v>
      </c>
      <c r="BC1520">
        <v>7</v>
      </c>
      <c r="BD1520">
        <v>0</v>
      </c>
      <c r="BE1520">
        <v>0</v>
      </c>
      <c r="BF1520">
        <v>0</v>
      </c>
      <c r="BG1520">
        <v>0</v>
      </c>
      <c r="BH1520">
        <v>20</v>
      </c>
      <c r="BI1520" s="3">
        <v>4</v>
      </c>
      <c r="BJ1520" s="3" t="str">
        <f t="array" ref="BJ1520">IF(C1520="yes",VLOOKUP(BI1520&amp;D1520,CHOOSE({1,2},Schedule_2015!$A$2:$A$257&amp;Schedule_2015!$B$2:$B$257,Schedule_2015!$C$2:$C$257),2,0),VLOOKUP(BI1520&amp;D1520,CHOOSE({1,2},Schedule_2015!$A$2:$A$257&amp;Schedule_2015!$C$2:$C$257,Schedule_2015!$B$2:$B$257),2,0))</f>
        <v>GB</v>
      </c>
      <c r="BK1520" s="3">
        <f>VLOOKUP(BJ1520,Def!$A$2:$Z$34,23,0)</f>
        <v>80.599999999999994</v>
      </c>
      <c r="BL1520" s="3">
        <f>VLOOKUP(BJ1520,Def!$A$2:$Z$34,16,0)</f>
        <v>304.2</v>
      </c>
      <c r="BM1520" s="3">
        <f>VLOOKUP(BJ1520,Def!$A$2:$Z$34,17,0)</f>
        <v>8</v>
      </c>
      <c r="BN1520" s="3">
        <f>VLOOKUP(BJ1520,Def!$A$2:$Z$34,24,0)</f>
        <v>3</v>
      </c>
      <c r="BO1520" s="1">
        <f t="shared" ca="1" si="345"/>
        <v>0</v>
      </c>
      <c r="BP1520" s="1">
        <f t="shared" ca="1" si="346"/>
        <v>0</v>
      </c>
      <c r="BQ1520" s="1">
        <f t="shared" ca="1" si="347"/>
        <v>0</v>
      </c>
      <c r="BR1520" s="1">
        <f t="shared" ca="1" si="348"/>
        <v>0</v>
      </c>
      <c r="BS1520" s="1">
        <f t="shared" ca="1" si="349"/>
        <v>2</v>
      </c>
      <c r="BT1520" s="1">
        <f t="shared" ca="1" si="350"/>
        <v>0</v>
      </c>
      <c r="BU1520" s="1">
        <f t="shared" ca="1" si="351"/>
        <v>0</v>
      </c>
      <c r="BV1520" s="1">
        <f t="shared" ca="1" si="352"/>
        <v>0.2</v>
      </c>
      <c r="BW1520" s="1">
        <f t="shared" ca="1" si="353"/>
        <v>1</v>
      </c>
      <c r="BX1520" s="1">
        <f t="shared" ca="1" si="354"/>
        <v>0</v>
      </c>
      <c r="BY1520" s="1">
        <f t="shared" ca="1" si="355"/>
        <v>0</v>
      </c>
      <c r="BZ1520" s="1">
        <f t="shared" ca="1" si="356"/>
        <v>0</v>
      </c>
      <c r="CA1520" s="1">
        <f t="shared" ca="1" si="357"/>
        <v>0</v>
      </c>
      <c r="CB1520" s="1">
        <f t="shared" ca="1" si="358"/>
        <v>0</v>
      </c>
      <c r="CC1520" s="1">
        <f t="shared" ca="1" si="359"/>
        <v>3.2</v>
      </c>
    </row>
    <row r="1521" spans="1:81" hidden="1" x14ac:dyDescent="0.25">
      <c r="A1521" s="1" t="s">
        <v>790</v>
      </c>
      <c r="B1521" s="1" t="s">
        <v>1032</v>
      </c>
      <c r="C1521" s="1" t="s">
        <v>135</v>
      </c>
      <c r="D1521" s="1" t="s">
        <v>1017</v>
      </c>
      <c r="E1521" s="1" t="s">
        <v>97</v>
      </c>
      <c r="AU1521">
        <v>20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20</v>
      </c>
      <c r="BI1521" s="3">
        <v>5</v>
      </c>
      <c r="BJ1521" s="3" t="str">
        <f t="array" ref="BJ1521">IF(C1521="yes",VLOOKUP(BI1521&amp;D1521,CHOOSE({1,2},Schedule_2015!$A$2:$A$257&amp;Schedule_2015!$B$2:$B$257,Schedule_2015!$C$2:$C$257),2,0),VLOOKUP(BI1521&amp;D1521,CHOOSE({1,2},Schedule_2015!$A$2:$A$257&amp;Schedule_2015!$C$2:$C$257,Schedule_2015!$B$2:$B$257),2,0))</f>
        <v>GB</v>
      </c>
      <c r="BK1521" s="3">
        <f>VLOOKUP(BJ1521,Def!$A$2:$Z$34,23,0)</f>
        <v>80.599999999999994</v>
      </c>
      <c r="BL1521" s="3">
        <f>VLOOKUP(BJ1521,Def!$A$2:$Z$34,16,0)</f>
        <v>304.2</v>
      </c>
      <c r="BM1521" s="3">
        <f>VLOOKUP(BJ1521,Def!$A$2:$Z$34,17,0)</f>
        <v>8</v>
      </c>
      <c r="BN1521" s="3">
        <f>VLOOKUP(BJ1521,Def!$A$2:$Z$34,24,0)</f>
        <v>3</v>
      </c>
      <c r="BO1521" s="1">
        <f t="shared" ca="1" si="345"/>
        <v>0</v>
      </c>
      <c r="BP1521" s="1">
        <f t="shared" ca="1" si="346"/>
        <v>0</v>
      </c>
      <c r="BQ1521" s="1">
        <f t="shared" ca="1" si="347"/>
        <v>0</v>
      </c>
      <c r="BR1521" s="1">
        <f t="shared" ca="1" si="348"/>
        <v>0</v>
      </c>
      <c r="BS1521" s="1">
        <f t="shared" ca="1" si="349"/>
        <v>0</v>
      </c>
      <c r="BT1521" s="1">
        <f t="shared" ca="1" si="350"/>
        <v>0</v>
      </c>
      <c r="BU1521" s="1">
        <f t="shared" ca="1" si="351"/>
        <v>0</v>
      </c>
      <c r="BV1521" s="1">
        <f t="shared" ca="1" si="352"/>
        <v>2</v>
      </c>
      <c r="BW1521" s="1">
        <f t="shared" ca="1" si="353"/>
        <v>1</v>
      </c>
      <c r="BX1521" s="1">
        <f t="shared" ca="1" si="354"/>
        <v>0</v>
      </c>
      <c r="BY1521" s="1">
        <f t="shared" ca="1" si="355"/>
        <v>0</v>
      </c>
      <c r="BZ1521" s="1">
        <f t="shared" ca="1" si="356"/>
        <v>0</v>
      </c>
      <c r="CA1521" s="1">
        <f t="shared" ca="1" si="357"/>
        <v>0</v>
      </c>
      <c r="CB1521" s="1">
        <f t="shared" ca="1" si="358"/>
        <v>0</v>
      </c>
      <c r="CC1521" s="1">
        <f t="shared" ca="1" si="359"/>
        <v>3</v>
      </c>
    </row>
    <row r="1522" spans="1:81" hidden="1" x14ac:dyDescent="0.25">
      <c r="A1522" s="1" t="s">
        <v>1795</v>
      </c>
      <c r="B1522" s="1" t="s">
        <v>1796</v>
      </c>
      <c r="C1522" s="1" t="s">
        <v>135</v>
      </c>
      <c r="D1522" s="1" t="s">
        <v>327</v>
      </c>
      <c r="E1522" s="1" t="s">
        <v>76</v>
      </c>
      <c r="AU1522">
        <v>5</v>
      </c>
      <c r="AV1522">
        <v>0</v>
      </c>
      <c r="AW1522">
        <v>2</v>
      </c>
      <c r="AX1522">
        <v>0</v>
      </c>
      <c r="AY1522">
        <v>1</v>
      </c>
      <c r="AZ1522">
        <v>0</v>
      </c>
      <c r="BA1522">
        <v>8</v>
      </c>
      <c r="BI1522" s="3">
        <v>3</v>
      </c>
      <c r="BJ1522" s="3" t="str">
        <f t="array" ref="BJ1522">IF(C1522="yes",VLOOKUP(BI1522&amp;D1522,CHOOSE({1,2},Schedule_2015!$A$2:$A$257&amp;Schedule_2015!$B$2:$B$257,Schedule_2015!$C$2:$C$257),2,0),VLOOKUP(BI1522&amp;D1522,CHOOSE({1,2},Schedule_2015!$A$2:$A$257&amp;Schedule_2015!$C$2:$C$257,Schedule_2015!$B$2:$B$257),2,0))</f>
        <v>GB</v>
      </c>
      <c r="BK1522" s="3">
        <f>VLOOKUP(BJ1522,Def!$A$2:$Z$34,23,0)</f>
        <v>80.599999999999994</v>
      </c>
      <c r="BL1522" s="3">
        <f>VLOOKUP(BJ1522,Def!$A$2:$Z$34,16,0)</f>
        <v>304.2</v>
      </c>
      <c r="BM1522" s="3">
        <f>VLOOKUP(BJ1522,Def!$A$2:$Z$34,17,0)</f>
        <v>8</v>
      </c>
      <c r="BN1522" s="3">
        <f>VLOOKUP(BJ1522,Def!$A$2:$Z$34,24,0)</f>
        <v>3</v>
      </c>
      <c r="BO1522" s="1">
        <f t="shared" ca="1" si="345"/>
        <v>0</v>
      </c>
      <c r="BP1522" s="1">
        <f t="shared" ca="1" si="346"/>
        <v>0</v>
      </c>
      <c r="BQ1522" s="1">
        <f t="shared" ca="1" si="347"/>
        <v>0</v>
      </c>
      <c r="BR1522" s="1">
        <f t="shared" ca="1" si="348"/>
        <v>0</v>
      </c>
      <c r="BS1522" s="1">
        <f t="shared" ca="1" si="349"/>
        <v>0</v>
      </c>
      <c r="BT1522" s="1">
        <f t="shared" ca="1" si="350"/>
        <v>0</v>
      </c>
      <c r="BU1522" s="1">
        <f t="shared" ca="1" si="351"/>
        <v>0</v>
      </c>
      <c r="BV1522" s="1">
        <f t="shared" ca="1" si="352"/>
        <v>0.8</v>
      </c>
      <c r="BW1522" s="1">
        <f t="shared" ca="1" si="353"/>
        <v>2</v>
      </c>
      <c r="BX1522" s="1">
        <f t="shared" ca="1" si="354"/>
        <v>0</v>
      </c>
      <c r="BY1522" s="1">
        <f t="shared" ca="1" si="355"/>
        <v>0</v>
      </c>
      <c r="BZ1522" s="1">
        <f t="shared" ca="1" si="356"/>
        <v>0</v>
      </c>
      <c r="CA1522" s="1">
        <f t="shared" ca="1" si="357"/>
        <v>0</v>
      </c>
      <c r="CB1522" s="1">
        <f t="shared" ca="1" si="358"/>
        <v>0</v>
      </c>
      <c r="CC1522" s="1">
        <f t="shared" ca="1" si="359"/>
        <v>2.8</v>
      </c>
    </row>
    <row r="1523" spans="1:81" hidden="1" x14ac:dyDescent="0.25">
      <c r="A1523" s="1" t="s">
        <v>338</v>
      </c>
      <c r="B1523" s="1" t="s">
        <v>339</v>
      </c>
      <c r="C1523" s="1" t="s">
        <v>135</v>
      </c>
      <c r="D1523" s="1" t="s">
        <v>327</v>
      </c>
      <c r="E1523" s="1" t="s">
        <v>76</v>
      </c>
      <c r="AU1523">
        <v>16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16</v>
      </c>
      <c r="BI1523" s="3">
        <v>3</v>
      </c>
      <c r="BJ1523" s="3" t="str">
        <f t="array" ref="BJ1523">IF(C1523="yes",VLOOKUP(BI1523&amp;D1523,CHOOSE({1,2},Schedule_2015!$A$2:$A$257&amp;Schedule_2015!$B$2:$B$257,Schedule_2015!$C$2:$C$257),2,0),VLOOKUP(BI1523&amp;D1523,CHOOSE({1,2},Schedule_2015!$A$2:$A$257&amp;Schedule_2015!$C$2:$C$257,Schedule_2015!$B$2:$B$257),2,0))</f>
        <v>GB</v>
      </c>
      <c r="BK1523" s="3">
        <f>VLOOKUP(BJ1523,Def!$A$2:$Z$34,23,0)</f>
        <v>80.599999999999994</v>
      </c>
      <c r="BL1523" s="3">
        <f>VLOOKUP(BJ1523,Def!$A$2:$Z$34,16,0)</f>
        <v>304.2</v>
      </c>
      <c r="BM1523" s="3">
        <f>VLOOKUP(BJ1523,Def!$A$2:$Z$34,17,0)</f>
        <v>8</v>
      </c>
      <c r="BN1523" s="3">
        <f>VLOOKUP(BJ1523,Def!$A$2:$Z$34,24,0)</f>
        <v>3</v>
      </c>
      <c r="BO1523" s="1">
        <f t="shared" ca="1" si="345"/>
        <v>0</v>
      </c>
      <c r="BP1523" s="1">
        <f t="shared" ca="1" si="346"/>
        <v>0</v>
      </c>
      <c r="BQ1523" s="1">
        <f t="shared" ca="1" si="347"/>
        <v>0</v>
      </c>
      <c r="BR1523" s="1">
        <f t="shared" ca="1" si="348"/>
        <v>0</v>
      </c>
      <c r="BS1523" s="1">
        <f t="shared" ca="1" si="349"/>
        <v>0</v>
      </c>
      <c r="BT1523" s="1">
        <f t="shared" ca="1" si="350"/>
        <v>0</v>
      </c>
      <c r="BU1523" s="1">
        <f t="shared" ca="1" si="351"/>
        <v>0</v>
      </c>
      <c r="BV1523" s="1">
        <f t="shared" ca="1" si="352"/>
        <v>1.6</v>
      </c>
      <c r="BW1523" s="1">
        <f t="shared" ca="1" si="353"/>
        <v>1</v>
      </c>
      <c r="BX1523" s="1">
        <f t="shared" ca="1" si="354"/>
        <v>0</v>
      </c>
      <c r="BY1523" s="1">
        <f t="shared" ca="1" si="355"/>
        <v>0</v>
      </c>
      <c r="BZ1523" s="1">
        <f t="shared" ca="1" si="356"/>
        <v>0</v>
      </c>
      <c r="CA1523" s="1">
        <f t="shared" ca="1" si="357"/>
        <v>0</v>
      </c>
      <c r="CB1523" s="1">
        <f t="shared" ca="1" si="358"/>
        <v>0</v>
      </c>
      <c r="CC1523" s="1">
        <f t="shared" ca="1" si="359"/>
        <v>2.6</v>
      </c>
    </row>
    <row r="1524" spans="1:81" hidden="1" x14ac:dyDescent="0.25">
      <c r="A1524" s="1" t="s">
        <v>330</v>
      </c>
      <c r="B1524" s="1" t="s">
        <v>331</v>
      </c>
      <c r="C1524" s="1" t="s">
        <v>135</v>
      </c>
      <c r="D1524" s="1" t="s">
        <v>327</v>
      </c>
      <c r="E1524" s="1" t="s">
        <v>76</v>
      </c>
      <c r="Y1524">
        <v>19</v>
      </c>
      <c r="Z1524">
        <v>19</v>
      </c>
      <c r="AA1524">
        <v>0</v>
      </c>
      <c r="AB1524">
        <v>1</v>
      </c>
      <c r="AC1524">
        <v>0</v>
      </c>
      <c r="AP1524">
        <v>3</v>
      </c>
      <c r="AQ1524">
        <v>16</v>
      </c>
      <c r="AR1524">
        <v>0</v>
      </c>
      <c r="AS1524">
        <v>5</v>
      </c>
      <c r="AT1524">
        <v>0</v>
      </c>
      <c r="AU1524">
        <v>9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12</v>
      </c>
      <c r="BB1524">
        <v>1</v>
      </c>
      <c r="BC1524">
        <v>-7</v>
      </c>
      <c r="BD1524">
        <v>0</v>
      </c>
      <c r="BE1524">
        <v>0</v>
      </c>
      <c r="BF1524">
        <v>0</v>
      </c>
      <c r="BG1524">
        <v>0</v>
      </c>
      <c r="BH1524">
        <v>-7</v>
      </c>
      <c r="BI1524" s="3">
        <v>3</v>
      </c>
      <c r="BJ1524" s="3" t="str">
        <f t="array" ref="BJ1524">IF(C1524="yes",VLOOKUP(BI1524&amp;D1524,CHOOSE({1,2},Schedule_2015!$A$2:$A$257&amp;Schedule_2015!$B$2:$B$257,Schedule_2015!$C$2:$C$257),2,0),VLOOKUP(BI1524&amp;D1524,CHOOSE({1,2},Schedule_2015!$A$2:$A$257&amp;Schedule_2015!$C$2:$C$257,Schedule_2015!$B$2:$B$257),2,0))</f>
        <v>GB</v>
      </c>
      <c r="BK1524" s="3">
        <f>VLOOKUP(BJ1524,Def!$A$2:$Z$34,23,0)</f>
        <v>80.599999999999994</v>
      </c>
      <c r="BL1524" s="3">
        <f>VLOOKUP(BJ1524,Def!$A$2:$Z$34,16,0)</f>
        <v>304.2</v>
      </c>
      <c r="BM1524" s="3">
        <f>VLOOKUP(BJ1524,Def!$A$2:$Z$34,17,0)</f>
        <v>8</v>
      </c>
      <c r="BN1524" s="3">
        <f>VLOOKUP(BJ1524,Def!$A$2:$Z$34,24,0)</f>
        <v>3</v>
      </c>
      <c r="BO1524" s="1">
        <f t="shared" ca="1" si="345"/>
        <v>0</v>
      </c>
      <c r="BP1524" s="1">
        <f t="shared" ca="1" si="346"/>
        <v>0</v>
      </c>
      <c r="BQ1524" s="1">
        <f t="shared" ca="1" si="347"/>
        <v>0</v>
      </c>
      <c r="BR1524" s="1">
        <f t="shared" ca="1" si="348"/>
        <v>0</v>
      </c>
      <c r="BS1524" s="1">
        <f t="shared" ca="1" si="349"/>
        <v>-0.70000000000000007</v>
      </c>
      <c r="BT1524" s="1">
        <f t="shared" ca="1" si="350"/>
        <v>0</v>
      </c>
      <c r="BU1524" s="1">
        <f t="shared" ca="1" si="351"/>
        <v>0</v>
      </c>
      <c r="BV1524" s="1">
        <f t="shared" ca="1" si="352"/>
        <v>1.2000000000000002</v>
      </c>
      <c r="BW1524" s="1">
        <f t="shared" ca="1" si="353"/>
        <v>2</v>
      </c>
      <c r="BX1524" s="1">
        <f t="shared" ca="1" si="354"/>
        <v>0</v>
      </c>
      <c r="BY1524" s="1">
        <f t="shared" ca="1" si="355"/>
        <v>0</v>
      </c>
      <c r="BZ1524" s="1">
        <f t="shared" ca="1" si="356"/>
        <v>0</v>
      </c>
      <c r="CA1524" s="1">
        <f t="shared" ca="1" si="357"/>
        <v>0</v>
      </c>
      <c r="CB1524" s="1">
        <f t="shared" ca="1" si="358"/>
        <v>0</v>
      </c>
      <c r="CC1524" s="1">
        <f t="shared" ca="1" si="359"/>
        <v>2.5</v>
      </c>
    </row>
    <row r="1525" spans="1:81" hidden="1" x14ac:dyDescent="0.25">
      <c r="A1525" s="1" t="s">
        <v>989</v>
      </c>
      <c r="B1525" s="1" t="s">
        <v>2098</v>
      </c>
      <c r="C1525" s="1" t="s">
        <v>135</v>
      </c>
      <c r="D1525" s="1" t="s">
        <v>482</v>
      </c>
      <c r="E1525" s="1" t="s">
        <v>76</v>
      </c>
      <c r="AU1525">
        <v>13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13</v>
      </c>
      <c r="BI1525" s="3">
        <v>2</v>
      </c>
      <c r="BJ1525" s="3" t="str">
        <f t="array" ref="BJ1525">IF(C1525="yes",VLOOKUP(BI1525&amp;D1525,CHOOSE({1,2},Schedule_2015!$A$2:$A$257&amp;Schedule_2015!$B$2:$B$257,Schedule_2015!$C$2:$C$257),2,0),VLOOKUP(BI1525&amp;D1525,CHOOSE({1,2},Schedule_2015!$A$2:$A$257&amp;Schedule_2015!$C$2:$C$257,Schedule_2015!$B$2:$B$257),2,0))</f>
        <v>GB</v>
      </c>
      <c r="BK1525" s="3">
        <f>VLOOKUP(BJ1525,Def!$A$2:$Z$34,23,0)</f>
        <v>80.599999999999994</v>
      </c>
      <c r="BL1525" s="3">
        <f>VLOOKUP(BJ1525,Def!$A$2:$Z$34,16,0)</f>
        <v>304.2</v>
      </c>
      <c r="BM1525" s="3">
        <f>VLOOKUP(BJ1525,Def!$A$2:$Z$34,17,0)</f>
        <v>8</v>
      </c>
      <c r="BN1525" s="3">
        <f>VLOOKUP(BJ1525,Def!$A$2:$Z$34,24,0)</f>
        <v>3</v>
      </c>
      <c r="BO1525" s="1">
        <f t="shared" ca="1" si="345"/>
        <v>0</v>
      </c>
      <c r="BP1525" s="1">
        <f t="shared" ca="1" si="346"/>
        <v>0</v>
      </c>
      <c r="BQ1525" s="1">
        <f t="shared" ca="1" si="347"/>
        <v>0</v>
      </c>
      <c r="BR1525" s="1">
        <f t="shared" ca="1" si="348"/>
        <v>0</v>
      </c>
      <c r="BS1525" s="1">
        <f t="shared" ca="1" si="349"/>
        <v>0</v>
      </c>
      <c r="BT1525" s="1">
        <f t="shared" ca="1" si="350"/>
        <v>0</v>
      </c>
      <c r="BU1525" s="1">
        <f t="shared" ca="1" si="351"/>
        <v>0</v>
      </c>
      <c r="BV1525" s="1">
        <f t="shared" ca="1" si="352"/>
        <v>1.3</v>
      </c>
      <c r="BW1525" s="1">
        <f t="shared" ca="1" si="353"/>
        <v>1</v>
      </c>
      <c r="BX1525" s="1">
        <f t="shared" ca="1" si="354"/>
        <v>0</v>
      </c>
      <c r="BY1525" s="1">
        <f t="shared" ca="1" si="355"/>
        <v>0</v>
      </c>
      <c r="BZ1525" s="1">
        <f t="shared" ca="1" si="356"/>
        <v>0</v>
      </c>
      <c r="CA1525" s="1">
        <f t="shared" ca="1" si="357"/>
        <v>0</v>
      </c>
      <c r="CB1525" s="1">
        <f t="shared" ca="1" si="358"/>
        <v>0</v>
      </c>
      <c r="CC1525" s="1">
        <f t="shared" ca="1" si="359"/>
        <v>2.2999999999999998</v>
      </c>
    </row>
    <row r="1526" spans="1:81" hidden="1" x14ac:dyDescent="0.25">
      <c r="A1526" s="1" t="s">
        <v>498</v>
      </c>
      <c r="B1526" s="1" t="s">
        <v>499</v>
      </c>
      <c r="C1526" s="1" t="s">
        <v>135</v>
      </c>
      <c r="D1526" s="1" t="s">
        <v>482</v>
      </c>
      <c r="E1526" s="1" t="s">
        <v>79</v>
      </c>
      <c r="AU1526">
        <v>11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11</v>
      </c>
      <c r="BI1526" s="3">
        <v>2</v>
      </c>
      <c r="BJ1526" s="3" t="str">
        <f t="array" ref="BJ1526">IF(C1526="yes",VLOOKUP(BI1526&amp;D1526,CHOOSE({1,2},Schedule_2015!$A$2:$A$257&amp;Schedule_2015!$B$2:$B$257,Schedule_2015!$C$2:$C$257),2,0),VLOOKUP(BI1526&amp;D1526,CHOOSE({1,2},Schedule_2015!$A$2:$A$257&amp;Schedule_2015!$C$2:$C$257,Schedule_2015!$B$2:$B$257),2,0))</f>
        <v>GB</v>
      </c>
      <c r="BK1526" s="3">
        <f>VLOOKUP(BJ1526,Def!$A$2:$Z$34,23,0)</f>
        <v>80.599999999999994</v>
      </c>
      <c r="BL1526" s="3">
        <f>VLOOKUP(BJ1526,Def!$A$2:$Z$34,16,0)</f>
        <v>304.2</v>
      </c>
      <c r="BM1526" s="3">
        <f>VLOOKUP(BJ1526,Def!$A$2:$Z$34,17,0)</f>
        <v>8</v>
      </c>
      <c r="BN1526" s="3">
        <f>VLOOKUP(BJ1526,Def!$A$2:$Z$34,24,0)</f>
        <v>3</v>
      </c>
      <c r="BO1526" s="1">
        <f t="shared" ca="1" si="345"/>
        <v>0</v>
      </c>
      <c r="BP1526" s="1">
        <f t="shared" ca="1" si="346"/>
        <v>0</v>
      </c>
      <c r="BQ1526" s="1">
        <f t="shared" ca="1" si="347"/>
        <v>0</v>
      </c>
      <c r="BR1526" s="1">
        <f t="shared" ca="1" si="348"/>
        <v>0</v>
      </c>
      <c r="BS1526" s="1">
        <f t="shared" ca="1" si="349"/>
        <v>0</v>
      </c>
      <c r="BT1526" s="1">
        <f t="shared" ca="1" si="350"/>
        <v>0</v>
      </c>
      <c r="BU1526" s="1">
        <f t="shared" ca="1" si="351"/>
        <v>0</v>
      </c>
      <c r="BV1526" s="1">
        <f t="shared" ca="1" si="352"/>
        <v>1.1000000000000001</v>
      </c>
      <c r="BW1526" s="1">
        <f t="shared" ca="1" si="353"/>
        <v>1</v>
      </c>
      <c r="BX1526" s="1">
        <f t="shared" ca="1" si="354"/>
        <v>0</v>
      </c>
      <c r="BY1526" s="1">
        <f t="shared" ca="1" si="355"/>
        <v>0</v>
      </c>
      <c r="BZ1526" s="1">
        <f t="shared" ca="1" si="356"/>
        <v>0</v>
      </c>
      <c r="CA1526" s="1">
        <f t="shared" ca="1" si="357"/>
        <v>0</v>
      </c>
      <c r="CB1526" s="1">
        <f t="shared" ca="1" si="358"/>
        <v>0</v>
      </c>
      <c r="CC1526" s="1">
        <f t="shared" ca="1" si="359"/>
        <v>2.1</v>
      </c>
    </row>
    <row r="1527" spans="1:81" hidden="1" x14ac:dyDescent="0.25">
      <c r="A1527" s="1" t="s">
        <v>1030</v>
      </c>
      <c r="B1527" s="1" t="s">
        <v>1031</v>
      </c>
      <c r="C1527" s="1" t="s">
        <v>135</v>
      </c>
      <c r="D1527" s="1" t="s">
        <v>1017</v>
      </c>
      <c r="E1527" s="1" t="s">
        <v>76</v>
      </c>
      <c r="AU1527">
        <v>10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10</v>
      </c>
      <c r="BI1527" s="3">
        <v>5</v>
      </c>
      <c r="BJ1527" s="3" t="str">
        <f t="array" ref="BJ1527">IF(C1527="yes",VLOOKUP(BI1527&amp;D1527,CHOOSE({1,2},Schedule_2015!$A$2:$A$257&amp;Schedule_2015!$B$2:$B$257,Schedule_2015!$C$2:$C$257),2,0),VLOOKUP(BI1527&amp;D1527,CHOOSE({1,2},Schedule_2015!$A$2:$A$257&amp;Schedule_2015!$C$2:$C$257,Schedule_2015!$B$2:$B$257),2,0))</f>
        <v>GB</v>
      </c>
      <c r="BK1527" s="3">
        <f>VLOOKUP(BJ1527,Def!$A$2:$Z$34,23,0)</f>
        <v>80.599999999999994</v>
      </c>
      <c r="BL1527" s="3">
        <f>VLOOKUP(BJ1527,Def!$A$2:$Z$34,16,0)</f>
        <v>304.2</v>
      </c>
      <c r="BM1527" s="3">
        <f>VLOOKUP(BJ1527,Def!$A$2:$Z$34,17,0)</f>
        <v>8</v>
      </c>
      <c r="BN1527" s="3">
        <f>VLOOKUP(BJ1527,Def!$A$2:$Z$34,24,0)</f>
        <v>3</v>
      </c>
      <c r="BO1527" s="1">
        <f t="shared" ca="1" si="345"/>
        <v>0</v>
      </c>
      <c r="BP1527" s="1">
        <f t="shared" ca="1" si="346"/>
        <v>0</v>
      </c>
      <c r="BQ1527" s="1">
        <f t="shared" ca="1" si="347"/>
        <v>0</v>
      </c>
      <c r="BR1527" s="1">
        <f t="shared" ca="1" si="348"/>
        <v>0</v>
      </c>
      <c r="BS1527" s="1">
        <f t="shared" ca="1" si="349"/>
        <v>0</v>
      </c>
      <c r="BT1527" s="1">
        <f t="shared" ca="1" si="350"/>
        <v>0</v>
      </c>
      <c r="BU1527" s="1">
        <f t="shared" ca="1" si="351"/>
        <v>0</v>
      </c>
      <c r="BV1527" s="1">
        <f t="shared" ca="1" si="352"/>
        <v>1</v>
      </c>
      <c r="BW1527" s="1">
        <f t="shared" ca="1" si="353"/>
        <v>1</v>
      </c>
      <c r="BX1527" s="1">
        <f t="shared" ca="1" si="354"/>
        <v>0</v>
      </c>
      <c r="BY1527" s="1">
        <f t="shared" ca="1" si="355"/>
        <v>0</v>
      </c>
      <c r="BZ1527" s="1">
        <f t="shared" ca="1" si="356"/>
        <v>0</v>
      </c>
      <c r="CA1527" s="1">
        <f t="shared" ca="1" si="357"/>
        <v>0</v>
      </c>
      <c r="CB1527" s="1">
        <f t="shared" ca="1" si="358"/>
        <v>0</v>
      </c>
      <c r="CC1527" s="1">
        <f t="shared" ca="1" si="359"/>
        <v>2</v>
      </c>
    </row>
    <row r="1528" spans="1:81" hidden="1" x14ac:dyDescent="0.25">
      <c r="A1528" s="1" t="s">
        <v>1735</v>
      </c>
      <c r="B1528" s="1" t="s">
        <v>1736</v>
      </c>
      <c r="C1528" s="1" t="s">
        <v>62</v>
      </c>
      <c r="D1528" s="1" t="s">
        <v>383</v>
      </c>
      <c r="E1528" s="1" t="s">
        <v>76</v>
      </c>
      <c r="AU1528">
        <v>8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8</v>
      </c>
      <c r="BI1528" s="3">
        <v>1</v>
      </c>
      <c r="BJ1528" s="3" t="str">
        <f t="array" ref="BJ1528">IF(C1528="yes",VLOOKUP(BI1528&amp;D1528,CHOOSE({1,2},Schedule_2015!$A$2:$A$257&amp;Schedule_2015!$B$2:$B$257,Schedule_2015!$C$2:$C$257),2,0),VLOOKUP(BI1528&amp;D1528,CHOOSE({1,2},Schedule_2015!$A$2:$A$257&amp;Schedule_2015!$C$2:$C$257,Schedule_2015!$B$2:$B$257),2,0))</f>
        <v>GB</v>
      </c>
      <c r="BK1528" s="3">
        <f>VLOOKUP(BJ1528,Def!$A$2:$Z$34,23,0)</f>
        <v>80.599999999999994</v>
      </c>
      <c r="BL1528" s="3">
        <f>VLOOKUP(BJ1528,Def!$A$2:$Z$34,16,0)</f>
        <v>304.2</v>
      </c>
      <c r="BM1528" s="3">
        <f>VLOOKUP(BJ1528,Def!$A$2:$Z$34,17,0)</f>
        <v>8</v>
      </c>
      <c r="BN1528" s="3">
        <f>VLOOKUP(BJ1528,Def!$A$2:$Z$34,24,0)</f>
        <v>3</v>
      </c>
      <c r="BO1528" s="1">
        <f t="shared" ca="1" si="345"/>
        <v>0</v>
      </c>
      <c r="BP1528" s="1">
        <f t="shared" ca="1" si="346"/>
        <v>0</v>
      </c>
      <c r="BQ1528" s="1">
        <f t="shared" ca="1" si="347"/>
        <v>0</v>
      </c>
      <c r="BR1528" s="1">
        <f t="shared" ca="1" si="348"/>
        <v>0</v>
      </c>
      <c r="BS1528" s="1">
        <f t="shared" ca="1" si="349"/>
        <v>0</v>
      </c>
      <c r="BT1528" s="1">
        <f t="shared" ca="1" si="350"/>
        <v>0</v>
      </c>
      <c r="BU1528" s="1">
        <f t="shared" ca="1" si="351"/>
        <v>0</v>
      </c>
      <c r="BV1528" s="1">
        <f t="shared" ca="1" si="352"/>
        <v>0.8</v>
      </c>
      <c r="BW1528" s="1">
        <f t="shared" ca="1" si="353"/>
        <v>1</v>
      </c>
      <c r="BX1528" s="1">
        <f t="shared" ca="1" si="354"/>
        <v>0</v>
      </c>
      <c r="BY1528" s="1">
        <f t="shared" ca="1" si="355"/>
        <v>0</v>
      </c>
      <c r="BZ1528" s="1">
        <f t="shared" ca="1" si="356"/>
        <v>0</v>
      </c>
      <c r="CA1528" s="1">
        <f t="shared" ca="1" si="357"/>
        <v>0</v>
      </c>
      <c r="CB1528" s="1">
        <f t="shared" ca="1" si="358"/>
        <v>0</v>
      </c>
      <c r="CC1528" s="1">
        <f t="shared" ca="1" si="359"/>
        <v>1.8</v>
      </c>
    </row>
    <row r="1529" spans="1:81" hidden="1" x14ac:dyDescent="0.25">
      <c r="A1529" s="1" t="s">
        <v>1035</v>
      </c>
      <c r="B1529" s="1" t="s">
        <v>1036</v>
      </c>
      <c r="C1529" s="1" t="s">
        <v>135</v>
      </c>
      <c r="D1529" s="1" t="s">
        <v>1017</v>
      </c>
      <c r="E1529" s="1" t="s">
        <v>79</v>
      </c>
      <c r="AU1529">
        <v>8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8</v>
      </c>
      <c r="BI1529" s="3">
        <v>5</v>
      </c>
      <c r="BJ1529" s="3" t="str">
        <f t="array" ref="BJ1529">IF(C1529="yes",VLOOKUP(BI1529&amp;D1529,CHOOSE({1,2},Schedule_2015!$A$2:$A$257&amp;Schedule_2015!$B$2:$B$257,Schedule_2015!$C$2:$C$257),2,0),VLOOKUP(BI1529&amp;D1529,CHOOSE({1,2},Schedule_2015!$A$2:$A$257&amp;Schedule_2015!$C$2:$C$257,Schedule_2015!$B$2:$B$257),2,0))</f>
        <v>GB</v>
      </c>
      <c r="BK1529" s="3">
        <f>VLOOKUP(BJ1529,Def!$A$2:$Z$34,23,0)</f>
        <v>80.599999999999994</v>
      </c>
      <c r="BL1529" s="3">
        <f>VLOOKUP(BJ1529,Def!$A$2:$Z$34,16,0)</f>
        <v>304.2</v>
      </c>
      <c r="BM1529" s="3">
        <f>VLOOKUP(BJ1529,Def!$A$2:$Z$34,17,0)</f>
        <v>8</v>
      </c>
      <c r="BN1529" s="3">
        <f>VLOOKUP(BJ1529,Def!$A$2:$Z$34,24,0)</f>
        <v>3</v>
      </c>
      <c r="BO1529" s="1">
        <f t="shared" ca="1" si="345"/>
        <v>0</v>
      </c>
      <c r="BP1529" s="1">
        <f t="shared" ca="1" si="346"/>
        <v>0</v>
      </c>
      <c r="BQ1529" s="1">
        <f t="shared" ca="1" si="347"/>
        <v>0</v>
      </c>
      <c r="BR1529" s="1">
        <f t="shared" ca="1" si="348"/>
        <v>0</v>
      </c>
      <c r="BS1529" s="1">
        <f t="shared" ca="1" si="349"/>
        <v>0</v>
      </c>
      <c r="BT1529" s="1">
        <f t="shared" ca="1" si="350"/>
        <v>0</v>
      </c>
      <c r="BU1529" s="1">
        <f t="shared" ca="1" si="351"/>
        <v>0</v>
      </c>
      <c r="BV1529" s="1">
        <f t="shared" ca="1" si="352"/>
        <v>0.8</v>
      </c>
      <c r="BW1529" s="1">
        <f t="shared" ca="1" si="353"/>
        <v>1</v>
      </c>
      <c r="BX1529" s="1">
        <f t="shared" ca="1" si="354"/>
        <v>0</v>
      </c>
      <c r="BY1529" s="1">
        <f t="shared" ca="1" si="355"/>
        <v>0</v>
      </c>
      <c r="BZ1529" s="1">
        <f t="shared" ca="1" si="356"/>
        <v>0</v>
      </c>
      <c r="CA1529" s="1">
        <f t="shared" ca="1" si="357"/>
        <v>0</v>
      </c>
      <c r="CB1529" s="1">
        <f t="shared" ca="1" si="358"/>
        <v>0</v>
      </c>
      <c r="CC1529" s="1">
        <f t="shared" ca="1" si="359"/>
        <v>1.8</v>
      </c>
    </row>
    <row r="1530" spans="1:81" hidden="1" x14ac:dyDescent="0.25">
      <c r="A1530" s="1" t="s">
        <v>384</v>
      </c>
      <c r="B1530" s="1" t="s">
        <v>385</v>
      </c>
      <c r="C1530" s="1" t="s">
        <v>62</v>
      </c>
      <c r="D1530" s="1" t="s">
        <v>383</v>
      </c>
      <c r="E1530" s="1" t="s">
        <v>69</v>
      </c>
      <c r="Y1530">
        <v>15</v>
      </c>
      <c r="Z1530">
        <v>15</v>
      </c>
      <c r="AA1530">
        <v>0</v>
      </c>
      <c r="AB1530">
        <v>1</v>
      </c>
      <c r="AC1530">
        <v>0</v>
      </c>
      <c r="BB1530">
        <v>4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16</v>
      </c>
      <c r="BI1530" s="3">
        <v>1</v>
      </c>
      <c r="BJ1530" s="3" t="str">
        <f t="array" ref="BJ1530">IF(C1530="yes",VLOOKUP(BI1530&amp;D1530,CHOOSE({1,2},Schedule_2015!$A$2:$A$257&amp;Schedule_2015!$B$2:$B$257,Schedule_2015!$C$2:$C$257),2,0),VLOOKUP(BI1530&amp;D1530,CHOOSE({1,2},Schedule_2015!$A$2:$A$257&amp;Schedule_2015!$C$2:$C$257,Schedule_2015!$B$2:$B$257),2,0))</f>
        <v>GB</v>
      </c>
      <c r="BK1530" s="3">
        <f>VLOOKUP(BJ1530,Def!$A$2:$Z$34,23,0)</f>
        <v>80.599999999999994</v>
      </c>
      <c r="BL1530" s="3">
        <f>VLOOKUP(BJ1530,Def!$A$2:$Z$34,16,0)</f>
        <v>304.2</v>
      </c>
      <c r="BM1530" s="3">
        <f>VLOOKUP(BJ1530,Def!$A$2:$Z$34,17,0)</f>
        <v>8</v>
      </c>
      <c r="BN1530" s="3">
        <f>VLOOKUP(BJ1530,Def!$A$2:$Z$34,24,0)</f>
        <v>3</v>
      </c>
      <c r="BO1530" s="1">
        <f t="shared" ca="1" si="345"/>
        <v>0</v>
      </c>
      <c r="BP1530" s="1">
        <f t="shared" ca="1" si="346"/>
        <v>0</v>
      </c>
      <c r="BQ1530" s="1">
        <f t="shared" ca="1" si="347"/>
        <v>0</v>
      </c>
      <c r="BR1530" s="1">
        <f t="shared" ca="1" si="348"/>
        <v>0</v>
      </c>
      <c r="BS1530" s="1">
        <f t="shared" ca="1" si="349"/>
        <v>1.6</v>
      </c>
      <c r="BT1530" s="1">
        <f t="shared" ca="1" si="350"/>
        <v>0</v>
      </c>
      <c r="BU1530" s="1">
        <f t="shared" ca="1" si="351"/>
        <v>0</v>
      </c>
      <c r="BV1530" s="1">
        <f t="shared" ca="1" si="352"/>
        <v>0</v>
      </c>
      <c r="BW1530" s="1">
        <f t="shared" ca="1" si="353"/>
        <v>0</v>
      </c>
      <c r="BX1530" s="1">
        <f t="shared" ca="1" si="354"/>
        <v>0</v>
      </c>
      <c r="BY1530" s="1">
        <f t="shared" ca="1" si="355"/>
        <v>0</v>
      </c>
      <c r="BZ1530" s="1">
        <f t="shared" ca="1" si="356"/>
        <v>0</v>
      </c>
      <c r="CA1530" s="1">
        <f t="shared" ca="1" si="357"/>
        <v>0</v>
      </c>
      <c r="CB1530" s="1">
        <f t="shared" ca="1" si="358"/>
        <v>0</v>
      </c>
      <c r="CC1530" s="1">
        <f t="shared" ca="1" si="359"/>
        <v>1.6</v>
      </c>
    </row>
    <row r="1531" spans="1:81" hidden="1" x14ac:dyDescent="0.25">
      <c r="A1531" s="1" t="s">
        <v>1459</v>
      </c>
      <c r="B1531" s="1" t="s">
        <v>1460</v>
      </c>
      <c r="C1531" s="1" t="s">
        <v>62</v>
      </c>
      <c r="D1531" s="1" t="s">
        <v>1454</v>
      </c>
      <c r="E1531" s="1" t="s">
        <v>69</v>
      </c>
      <c r="AU1531">
        <v>6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6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3">
        <v>4</v>
      </c>
      <c r="BJ1531" s="3" t="str">
        <f t="array" ref="BJ1531">IF(C1531="yes",VLOOKUP(BI1531&amp;D1531,CHOOSE({1,2},Schedule_2015!$A$2:$A$257&amp;Schedule_2015!$B$2:$B$257,Schedule_2015!$C$2:$C$257),2,0),VLOOKUP(BI1531&amp;D1531,CHOOSE({1,2},Schedule_2015!$A$2:$A$257&amp;Schedule_2015!$C$2:$C$257,Schedule_2015!$B$2:$B$257),2,0))</f>
        <v>GB</v>
      </c>
      <c r="BK1531" s="3">
        <f>VLOOKUP(BJ1531,Def!$A$2:$Z$34,23,0)</f>
        <v>80.599999999999994</v>
      </c>
      <c r="BL1531" s="3">
        <f>VLOOKUP(BJ1531,Def!$A$2:$Z$34,16,0)</f>
        <v>304.2</v>
      </c>
      <c r="BM1531" s="3">
        <f>VLOOKUP(BJ1531,Def!$A$2:$Z$34,17,0)</f>
        <v>8</v>
      </c>
      <c r="BN1531" s="3">
        <f>VLOOKUP(BJ1531,Def!$A$2:$Z$34,24,0)</f>
        <v>3</v>
      </c>
      <c r="BO1531" s="1">
        <f t="shared" ca="1" si="345"/>
        <v>0</v>
      </c>
      <c r="BP1531" s="1">
        <f t="shared" ca="1" si="346"/>
        <v>0</v>
      </c>
      <c r="BQ1531" s="1">
        <f t="shared" ca="1" si="347"/>
        <v>0</v>
      </c>
      <c r="BR1531" s="1">
        <f t="shared" ca="1" si="348"/>
        <v>0</v>
      </c>
      <c r="BS1531" s="1">
        <f t="shared" ca="1" si="349"/>
        <v>0</v>
      </c>
      <c r="BT1531" s="1">
        <f t="shared" ca="1" si="350"/>
        <v>0</v>
      </c>
      <c r="BU1531" s="1">
        <f t="shared" ca="1" si="351"/>
        <v>0</v>
      </c>
      <c r="BV1531" s="1">
        <f t="shared" ca="1" si="352"/>
        <v>0.60000000000000009</v>
      </c>
      <c r="BW1531" s="1">
        <f t="shared" ca="1" si="353"/>
        <v>1</v>
      </c>
      <c r="BX1531" s="1">
        <f t="shared" ca="1" si="354"/>
        <v>0</v>
      </c>
      <c r="BY1531" s="1">
        <f t="shared" ca="1" si="355"/>
        <v>0</v>
      </c>
      <c r="BZ1531" s="1">
        <f t="shared" ca="1" si="356"/>
        <v>0</v>
      </c>
      <c r="CA1531" s="1">
        <f t="shared" ca="1" si="357"/>
        <v>0</v>
      </c>
      <c r="CB1531" s="1">
        <f t="shared" ca="1" si="358"/>
        <v>0</v>
      </c>
      <c r="CC1531" s="1">
        <f t="shared" ca="1" si="359"/>
        <v>1.6</v>
      </c>
    </row>
    <row r="1532" spans="1:81" hidden="1" x14ac:dyDescent="0.25">
      <c r="A1532" s="1" t="s">
        <v>2430</v>
      </c>
      <c r="B1532" s="1" t="s">
        <v>2431</v>
      </c>
      <c r="C1532" s="1" t="s">
        <v>135</v>
      </c>
      <c r="D1532" s="1" t="s">
        <v>482</v>
      </c>
      <c r="E1532" s="1" t="s">
        <v>350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I1532" s="3">
        <v>2</v>
      </c>
      <c r="BJ1532" s="3" t="str">
        <f t="array" ref="BJ1532">IF(C1532="yes",VLOOKUP(BI1532&amp;D1532,CHOOSE({1,2},Schedule_2015!$A$2:$A$257&amp;Schedule_2015!$B$2:$B$257,Schedule_2015!$C$2:$C$257),2,0),VLOOKUP(BI1532&amp;D1532,CHOOSE({1,2},Schedule_2015!$A$2:$A$257&amp;Schedule_2015!$C$2:$C$257,Schedule_2015!$B$2:$B$257),2,0))</f>
        <v>GB</v>
      </c>
      <c r="BK1532" s="3">
        <f>VLOOKUP(BJ1532,Def!$A$2:$Z$34,23,0)</f>
        <v>80.599999999999994</v>
      </c>
      <c r="BL1532" s="3">
        <f>VLOOKUP(BJ1532,Def!$A$2:$Z$34,16,0)</f>
        <v>304.2</v>
      </c>
      <c r="BM1532" s="3">
        <f>VLOOKUP(BJ1532,Def!$A$2:$Z$34,17,0)</f>
        <v>8</v>
      </c>
      <c r="BN1532" s="3">
        <f>VLOOKUP(BJ1532,Def!$A$2:$Z$34,24,0)</f>
        <v>3</v>
      </c>
      <c r="BO1532" s="1">
        <f t="shared" ca="1" si="345"/>
        <v>0</v>
      </c>
      <c r="BP1532" s="1">
        <f t="shared" ca="1" si="346"/>
        <v>0</v>
      </c>
      <c r="BQ1532" s="1">
        <f t="shared" ca="1" si="347"/>
        <v>0</v>
      </c>
      <c r="BR1532" s="1">
        <f t="shared" ca="1" si="348"/>
        <v>0</v>
      </c>
      <c r="BS1532" s="1">
        <f t="shared" ca="1" si="349"/>
        <v>0</v>
      </c>
      <c r="BT1532" s="1">
        <f t="shared" ca="1" si="350"/>
        <v>0</v>
      </c>
      <c r="BU1532" s="1">
        <f t="shared" ca="1" si="351"/>
        <v>0</v>
      </c>
      <c r="BV1532" s="1">
        <f t="shared" ca="1" si="352"/>
        <v>0</v>
      </c>
      <c r="BW1532" s="1">
        <f t="shared" ca="1" si="353"/>
        <v>1</v>
      </c>
      <c r="BX1532" s="1">
        <f t="shared" ca="1" si="354"/>
        <v>0</v>
      </c>
      <c r="BY1532" s="1">
        <f t="shared" ca="1" si="355"/>
        <v>0</v>
      </c>
      <c r="BZ1532" s="1">
        <f t="shared" ca="1" si="356"/>
        <v>0</v>
      </c>
      <c r="CA1532" s="1">
        <f t="shared" ca="1" si="357"/>
        <v>0</v>
      </c>
      <c r="CB1532" s="1">
        <f t="shared" ca="1" si="358"/>
        <v>0</v>
      </c>
      <c r="CC1532" s="1">
        <f t="shared" ca="1" si="359"/>
        <v>1</v>
      </c>
    </row>
    <row r="1533" spans="1:81" hidden="1" x14ac:dyDescent="0.25">
      <c r="A1533" s="1" t="s">
        <v>1020</v>
      </c>
      <c r="B1533" s="1" t="s">
        <v>1021</v>
      </c>
      <c r="C1533" s="1" t="s">
        <v>135</v>
      </c>
      <c r="D1533" s="1" t="s">
        <v>1017</v>
      </c>
      <c r="E1533" s="1" t="s">
        <v>69</v>
      </c>
      <c r="K1533">
        <v>0</v>
      </c>
      <c r="L1533">
        <v>1</v>
      </c>
      <c r="M1533">
        <v>0</v>
      </c>
      <c r="N1533">
        <v>1</v>
      </c>
      <c r="O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8</v>
      </c>
      <c r="BI1533" s="3">
        <v>5</v>
      </c>
      <c r="BJ1533" s="3" t="str">
        <f t="array" ref="BJ1533">IF(C1533="yes",VLOOKUP(BI1533&amp;D1533,CHOOSE({1,2},Schedule_2015!$A$2:$A$257&amp;Schedule_2015!$B$2:$B$257,Schedule_2015!$C$2:$C$257),2,0),VLOOKUP(BI1533&amp;D1533,CHOOSE({1,2},Schedule_2015!$A$2:$A$257&amp;Schedule_2015!$C$2:$C$257,Schedule_2015!$B$2:$B$257),2,0))</f>
        <v>GB</v>
      </c>
      <c r="BK1533" s="3">
        <f>VLOOKUP(BJ1533,Def!$A$2:$Z$34,23,0)</f>
        <v>80.599999999999994</v>
      </c>
      <c r="BL1533" s="3">
        <f>VLOOKUP(BJ1533,Def!$A$2:$Z$34,16,0)</f>
        <v>304.2</v>
      </c>
      <c r="BM1533" s="3">
        <f>VLOOKUP(BJ1533,Def!$A$2:$Z$34,17,0)</f>
        <v>8</v>
      </c>
      <c r="BN1533" s="3">
        <f>VLOOKUP(BJ1533,Def!$A$2:$Z$34,24,0)</f>
        <v>3</v>
      </c>
      <c r="BO1533" s="1">
        <f t="shared" ca="1" si="345"/>
        <v>0</v>
      </c>
      <c r="BP1533" s="1">
        <f t="shared" ca="1" si="346"/>
        <v>0</v>
      </c>
      <c r="BQ1533" s="1">
        <f t="shared" ca="1" si="347"/>
        <v>0</v>
      </c>
      <c r="BR1533" s="1">
        <f t="shared" ca="1" si="348"/>
        <v>0</v>
      </c>
      <c r="BS1533" s="1">
        <f t="shared" ca="1" si="349"/>
        <v>0.8</v>
      </c>
      <c r="BT1533" s="1">
        <f t="shared" ca="1" si="350"/>
        <v>0</v>
      </c>
      <c r="BU1533" s="1">
        <f t="shared" ca="1" si="351"/>
        <v>0</v>
      </c>
      <c r="BV1533" s="1">
        <f t="shared" ca="1" si="352"/>
        <v>0</v>
      </c>
      <c r="BW1533" s="1">
        <f t="shared" ca="1" si="353"/>
        <v>0</v>
      </c>
      <c r="BX1533" s="1">
        <f t="shared" ca="1" si="354"/>
        <v>0</v>
      </c>
      <c r="BY1533" s="1">
        <f t="shared" ca="1" si="355"/>
        <v>0</v>
      </c>
      <c r="BZ1533" s="1">
        <f t="shared" ca="1" si="356"/>
        <v>0</v>
      </c>
      <c r="CA1533" s="1">
        <f t="shared" ca="1" si="357"/>
        <v>0</v>
      </c>
      <c r="CB1533" s="1">
        <f t="shared" ca="1" si="358"/>
        <v>0</v>
      </c>
      <c r="CC1533" s="1">
        <f t="shared" ca="1" si="359"/>
        <v>0.8</v>
      </c>
    </row>
    <row r="1534" spans="1:81" hidden="1" x14ac:dyDescent="0.25">
      <c r="A1534" s="1" t="s">
        <v>1015</v>
      </c>
      <c r="B1534" s="1" t="s">
        <v>1016</v>
      </c>
      <c r="C1534" s="1" t="s">
        <v>135</v>
      </c>
      <c r="D1534" s="1" t="s">
        <v>1017</v>
      </c>
      <c r="E1534" s="1" t="s">
        <v>91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20</v>
      </c>
      <c r="AK1534">
        <v>38</v>
      </c>
      <c r="AL1534">
        <v>1</v>
      </c>
      <c r="AM1534">
        <v>51</v>
      </c>
      <c r="AN1534">
        <v>4</v>
      </c>
      <c r="AO1534">
        <v>181</v>
      </c>
      <c r="BI1534" s="3">
        <v>5</v>
      </c>
      <c r="BJ1534" s="3" t="str">
        <f t="array" ref="BJ1534">IF(C1534="yes",VLOOKUP(BI1534&amp;D1534,CHOOSE({1,2},Schedule_2015!$A$2:$A$257&amp;Schedule_2015!$B$2:$B$257,Schedule_2015!$C$2:$C$257),2,0),VLOOKUP(BI1534&amp;D1534,CHOOSE({1,2},Schedule_2015!$A$2:$A$257&amp;Schedule_2015!$C$2:$C$257,Schedule_2015!$B$2:$B$257),2,0))</f>
        <v>GB</v>
      </c>
      <c r="BK1534" s="3">
        <f>VLOOKUP(BJ1534,Def!$A$2:$Z$34,23,0)</f>
        <v>80.599999999999994</v>
      </c>
      <c r="BL1534" s="3">
        <f>VLOOKUP(BJ1534,Def!$A$2:$Z$34,16,0)</f>
        <v>304.2</v>
      </c>
      <c r="BM1534" s="3">
        <f>VLOOKUP(BJ1534,Def!$A$2:$Z$34,17,0)</f>
        <v>8</v>
      </c>
      <c r="BN1534" s="3">
        <f>VLOOKUP(BJ1534,Def!$A$2:$Z$34,24,0)</f>
        <v>3</v>
      </c>
      <c r="BO1534" s="1">
        <f t="shared" ca="1" si="345"/>
        <v>0</v>
      </c>
      <c r="BP1534" s="1">
        <f t="shared" ca="1" si="346"/>
        <v>0.8</v>
      </c>
      <c r="BQ1534" s="1">
        <f t="shared" ca="1" si="347"/>
        <v>0</v>
      </c>
      <c r="BR1534" s="1">
        <f t="shared" ca="1" si="348"/>
        <v>0</v>
      </c>
      <c r="BS1534" s="1">
        <f t="shared" ca="1" si="349"/>
        <v>0</v>
      </c>
      <c r="BT1534" s="1">
        <f t="shared" ca="1" si="350"/>
        <v>0</v>
      </c>
      <c r="BU1534" s="1">
        <f t="shared" ca="1" si="351"/>
        <v>0</v>
      </c>
      <c r="BV1534" s="1">
        <f t="shared" ca="1" si="352"/>
        <v>0</v>
      </c>
      <c r="BW1534" s="1">
        <f t="shared" ca="1" si="353"/>
        <v>0</v>
      </c>
      <c r="BX1534" s="1">
        <f t="shared" ca="1" si="354"/>
        <v>0</v>
      </c>
      <c r="BY1534" s="1">
        <f t="shared" ca="1" si="355"/>
        <v>0</v>
      </c>
      <c r="BZ1534" s="1">
        <f t="shared" ca="1" si="356"/>
        <v>0</v>
      </c>
      <c r="CA1534" s="1">
        <f t="shared" ca="1" si="357"/>
        <v>0</v>
      </c>
      <c r="CB1534" s="1">
        <f t="shared" ca="1" si="358"/>
        <v>0</v>
      </c>
      <c r="CC1534" s="1">
        <f t="shared" ca="1" si="359"/>
        <v>0.8</v>
      </c>
    </row>
    <row r="1535" spans="1:81" hidden="1" x14ac:dyDescent="0.25">
      <c r="A1535" s="1" t="s">
        <v>1467</v>
      </c>
      <c r="B1535" s="1" t="s">
        <v>1468</v>
      </c>
      <c r="C1535" s="1" t="s">
        <v>62</v>
      </c>
      <c r="D1535" s="1" t="s">
        <v>1454</v>
      </c>
      <c r="E1535" s="1" t="s">
        <v>79</v>
      </c>
      <c r="K1535">
        <v>0</v>
      </c>
      <c r="L1535">
        <v>1</v>
      </c>
      <c r="M1535">
        <v>1</v>
      </c>
      <c r="N1535">
        <v>1</v>
      </c>
      <c r="O1535">
        <v>0</v>
      </c>
      <c r="AU1535">
        <v>7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7</v>
      </c>
      <c r="BI1535" s="3">
        <v>4</v>
      </c>
      <c r="BJ1535" s="3" t="str">
        <f t="array" ref="BJ1535">IF(C1535="yes",VLOOKUP(BI1535&amp;D1535,CHOOSE({1,2},Schedule_2015!$A$2:$A$257&amp;Schedule_2015!$B$2:$B$257,Schedule_2015!$C$2:$C$257),2,0),VLOOKUP(BI1535&amp;D1535,CHOOSE({1,2},Schedule_2015!$A$2:$A$257&amp;Schedule_2015!$C$2:$C$257,Schedule_2015!$B$2:$B$257),2,0))</f>
        <v>GB</v>
      </c>
      <c r="BK1535" s="3">
        <f>VLOOKUP(BJ1535,Def!$A$2:$Z$34,23,0)</f>
        <v>80.599999999999994</v>
      </c>
      <c r="BL1535" s="3">
        <f>VLOOKUP(BJ1535,Def!$A$2:$Z$34,16,0)</f>
        <v>304.2</v>
      </c>
      <c r="BM1535" s="3">
        <f>VLOOKUP(BJ1535,Def!$A$2:$Z$34,17,0)</f>
        <v>8</v>
      </c>
      <c r="BN1535" s="3">
        <f>VLOOKUP(BJ1535,Def!$A$2:$Z$34,24,0)</f>
        <v>3</v>
      </c>
      <c r="BO1535" s="1">
        <f t="shared" ca="1" si="345"/>
        <v>0</v>
      </c>
      <c r="BP1535" s="1">
        <f t="shared" ca="1" si="346"/>
        <v>0</v>
      </c>
      <c r="BQ1535" s="1">
        <f t="shared" ca="1" si="347"/>
        <v>0</v>
      </c>
      <c r="BR1535" s="1">
        <f t="shared" ca="1" si="348"/>
        <v>0</v>
      </c>
      <c r="BS1535" s="1">
        <f t="shared" ca="1" si="349"/>
        <v>0</v>
      </c>
      <c r="BT1535" s="1">
        <f t="shared" ca="1" si="350"/>
        <v>0</v>
      </c>
      <c r="BU1535" s="1">
        <f t="shared" ca="1" si="351"/>
        <v>0</v>
      </c>
      <c r="BV1535" s="1">
        <f t="shared" ca="1" si="352"/>
        <v>0.70000000000000007</v>
      </c>
      <c r="BW1535" s="1">
        <f t="shared" ca="1" si="353"/>
        <v>1</v>
      </c>
      <c r="BX1535" s="1">
        <f t="shared" ca="1" si="354"/>
        <v>0</v>
      </c>
      <c r="BY1535" s="1">
        <f t="shared" ca="1" si="355"/>
        <v>0</v>
      </c>
      <c r="BZ1535" s="1">
        <f t="shared" ca="1" si="356"/>
        <v>0</v>
      </c>
      <c r="CA1535" s="1">
        <f t="shared" ca="1" si="357"/>
        <v>-1</v>
      </c>
      <c r="CB1535" s="1">
        <f t="shared" ca="1" si="358"/>
        <v>0</v>
      </c>
      <c r="CC1535" s="1">
        <f t="shared" ca="1" si="359"/>
        <v>0.70000000000000018</v>
      </c>
    </row>
    <row r="1536" spans="1:81" hidden="1" x14ac:dyDescent="0.25">
      <c r="A1536" s="1" t="s">
        <v>386</v>
      </c>
      <c r="B1536" s="1" t="s">
        <v>387</v>
      </c>
      <c r="C1536" s="1" t="s">
        <v>62</v>
      </c>
      <c r="D1536" s="1" t="s">
        <v>383</v>
      </c>
      <c r="E1536" s="1" t="s">
        <v>69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 s="3">
        <v>1</v>
      </c>
      <c r="BJ1536" s="3" t="str">
        <f t="array" ref="BJ1536">IF(C1536="yes",VLOOKUP(BI1536&amp;D1536,CHOOSE({1,2},Schedule_2015!$A$2:$A$257&amp;Schedule_2015!$B$2:$B$257,Schedule_2015!$C$2:$C$257),2,0),VLOOKUP(BI1536&amp;D1536,CHOOSE({1,2},Schedule_2015!$A$2:$A$257&amp;Schedule_2015!$C$2:$C$257,Schedule_2015!$B$2:$B$257),2,0))</f>
        <v>GB</v>
      </c>
      <c r="BK1536" s="3">
        <f>VLOOKUP(BJ1536,Def!$A$2:$Z$34,23,0)</f>
        <v>80.599999999999994</v>
      </c>
      <c r="BL1536" s="3">
        <f>VLOOKUP(BJ1536,Def!$A$2:$Z$34,16,0)</f>
        <v>304.2</v>
      </c>
      <c r="BM1536" s="3">
        <f>VLOOKUP(BJ1536,Def!$A$2:$Z$34,17,0)</f>
        <v>8</v>
      </c>
      <c r="BN1536" s="3">
        <f>VLOOKUP(BJ1536,Def!$A$2:$Z$34,24,0)</f>
        <v>3</v>
      </c>
      <c r="BO1536" s="1">
        <f t="shared" ca="1" si="345"/>
        <v>0</v>
      </c>
      <c r="BP1536" s="1">
        <f t="shared" ca="1" si="346"/>
        <v>0</v>
      </c>
      <c r="BQ1536" s="1">
        <f t="shared" ca="1" si="347"/>
        <v>0</v>
      </c>
      <c r="BR1536" s="1">
        <f t="shared" ca="1" si="348"/>
        <v>0</v>
      </c>
      <c r="BS1536" s="1">
        <f t="shared" ca="1" si="349"/>
        <v>0.1</v>
      </c>
      <c r="BT1536" s="1">
        <f t="shared" ca="1" si="350"/>
        <v>0</v>
      </c>
      <c r="BU1536" s="1">
        <f t="shared" ca="1" si="351"/>
        <v>0</v>
      </c>
      <c r="BV1536" s="1">
        <f t="shared" ca="1" si="352"/>
        <v>0</v>
      </c>
      <c r="BW1536" s="1">
        <f t="shared" ca="1" si="353"/>
        <v>0</v>
      </c>
      <c r="BX1536" s="1">
        <f t="shared" ca="1" si="354"/>
        <v>0</v>
      </c>
      <c r="BY1536" s="1">
        <f t="shared" ca="1" si="355"/>
        <v>0</v>
      </c>
      <c r="BZ1536" s="1">
        <f t="shared" ca="1" si="356"/>
        <v>0</v>
      </c>
      <c r="CA1536" s="1">
        <f t="shared" ca="1" si="357"/>
        <v>0</v>
      </c>
      <c r="CB1536" s="1">
        <f t="shared" ca="1" si="358"/>
        <v>0</v>
      </c>
      <c r="CC1536" s="1">
        <f t="shared" ca="1" si="359"/>
        <v>0.1</v>
      </c>
    </row>
    <row r="1537" spans="1:81" hidden="1" x14ac:dyDescent="0.25">
      <c r="A1537" s="1" t="s">
        <v>1474</v>
      </c>
      <c r="B1537" s="1" t="s">
        <v>1475</v>
      </c>
      <c r="C1537" s="1" t="s">
        <v>62</v>
      </c>
      <c r="D1537" s="1" t="s">
        <v>1454</v>
      </c>
      <c r="E1537" s="1" t="s">
        <v>76</v>
      </c>
      <c r="Y1537">
        <v>20</v>
      </c>
      <c r="Z1537">
        <v>20</v>
      </c>
      <c r="AA1537">
        <v>0</v>
      </c>
      <c r="AB1537">
        <v>1</v>
      </c>
      <c r="AC1537">
        <v>0</v>
      </c>
      <c r="BI1537" s="3">
        <v>4</v>
      </c>
      <c r="BJ1537" s="3" t="str">
        <f t="array" ref="BJ1537">IF(C1537="yes",VLOOKUP(BI1537&amp;D1537,CHOOSE({1,2},Schedule_2015!$A$2:$A$257&amp;Schedule_2015!$B$2:$B$257,Schedule_2015!$C$2:$C$257),2,0),VLOOKUP(BI1537&amp;D1537,CHOOSE({1,2},Schedule_2015!$A$2:$A$257&amp;Schedule_2015!$C$2:$C$257,Schedule_2015!$B$2:$B$257),2,0))</f>
        <v>GB</v>
      </c>
      <c r="BK1537" s="3">
        <f>VLOOKUP(BJ1537,Def!$A$2:$Z$34,23,0)</f>
        <v>80.599999999999994</v>
      </c>
      <c r="BL1537" s="3">
        <f>VLOOKUP(BJ1537,Def!$A$2:$Z$34,16,0)</f>
        <v>304.2</v>
      </c>
      <c r="BM1537" s="3">
        <f>VLOOKUP(BJ1537,Def!$A$2:$Z$34,17,0)</f>
        <v>8</v>
      </c>
      <c r="BN1537" s="3">
        <f>VLOOKUP(BJ1537,Def!$A$2:$Z$34,24,0)</f>
        <v>3</v>
      </c>
      <c r="BO1537" s="1">
        <f t="shared" ca="1" si="345"/>
        <v>0</v>
      </c>
      <c r="BP1537" s="1">
        <f t="shared" ca="1" si="346"/>
        <v>0</v>
      </c>
      <c r="BQ1537" s="1">
        <f t="shared" ca="1" si="347"/>
        <v>0</v>
      </c>
      <c r="BR1537" s="1">
        <f t="shared" ca="1" si="348"/>
        <v>0</v>
      </c>
      <c r="BS1537" s="1">
        <f t="shared" ca="1" si="349"/>
        <v>0</v>
      </c>
      <c r="BT1537" s="1">
        <f t="shared" ca="1" si="350"/>
        <v>0</v>
      </c>
      <c r="BU1537" s="1">
        <f t="shared" ca="1" si="351"/>
        <v>0</v>
      </c>
      <c r="BV1537" s="1">
        <f t="shared" ca="1" si="352"/>
        <v>0</v>
      </c>
      <c r="BW1537" s="1">
        <f t="shared" ca="1" si="353"/>
        <v>0</v>
      </c>
      <c r="BX1537" s="1">
        <f t="shared" ca="1" si="354"/>
        <v>0</v>
      </c>
      <c r="BY1537" s="1">
        <f t="shared" ca="1" si="355"/>
        <v>0</v>
      </c>
      <c r="BZ1537" s="1">
        <f t="shared" ca="1" si="356"/>
        <v>0</v>
      </c>
      <c r="CA1537" s="1">
        <f t="shared" ca="1" si="357"/>
        <v>0</v>
      </c>
      <c r="CB1537" s="1">
        <f t="shared" ca="1" si="358"/>
        <v>0</v>
      </c>
      <c r="CC1537" s="1">
        <f t="shared" ca="1" si="359"/>
        <v>0</v>
      </c>
    </row>
    <row r="1538" spans="1:81" hidden="1" x14ac:dyDescent="0.25">
      <c r="A1538" s="1" t="s">
        <v>402</v>
      </c>
      <c r="B1538" s="1" t="s">
        <v>403</v>
      </c>
      <c r="C1538" s="1" t="s">
        <v>62</v>
      </c>
      <c r="D1538" s="1" t="s">
        <v>383</v>
      </c>
      <c r="E1538" s="1" t="s">
        <v>76</v>
      </c>
      <c r="Y1538">
        <v>24</v>
      </c>
      <c r="Z1538">
        <v>25</v>
      </c>
      <c r="AA1538">
        <v>0</v>
      </c>
      <c r="AB1538">
        <v>2</v>
      </c>
      <c r="AC1538">
        <v>0</v>
      </c>
      <c r="AP1538">
        <v>11</v>
      </c>
      <c r="AQ1538">
        <v>11</v>
      </c>
      <c r="AR1538">
        <v>0</v>
      </c>
      <c r="AS1538">
        <v>1</v>
      </c>
      <c r="AT1538">
        <v>0</v>
      </c>
      <c r="BI1538" s="3">
        <v>1</v>
      </c>
      <c r="BJ1538" s="3" t="str">
        <f t="array" ref="BJ1538">IF(C1538="yes",VLOOKUP(BI1538&amp;D1538,CHOOSE({1,2},Schedule_2015!$A$2:$A$257&amp;Schedule_2015!$B$2:$B$257,Schedule_2015!$C$2:$C$257),2,0),VLOOKUP(BI1538&amp;D1538,CHOOSE({1,2},Schedule_2015!$A$2:$A$257&amp;Schedule_2015!$C$2:$C$257,Schedule_2015!$B$2:$B$257),2,0))</f>
        <v>GB</v>
      </c>
      <c r="BK1538" s="3">
        <f>VLOOKUP(BJ1538,Def!$A$2:$Z$34,23,0)</f>
        <v>80.599999999999994</v>
      </c>
      <c r="BL1538" s="3">
        <f>VLOOKUP(BJ1538,Def!$A$2:$Z$34,16,0)</f>
        <v>304.2</v>
      </c>
      <c r="BM1538" s="3">
        <f>VLOOKUP(BJ1538,Def!$A$2:$Z$34,17,0)</f>
        <v>8</v>
      </c>
      <c r="BN1538" s="3">
        <f>VLOOKUP(BJ1538,Def!$A$2:$Z$34,24,0)</f>
        <v>3</v>
      </c>
      <c r="BO1538" s="1">
        <f t="shared" ref="BO1538:BO1601" ca="1" si="360">INDEX(passing_tds,CELL("Row",AG1538)-1)*(PASSTD)</f>
        <v>0</v>
      </c>
      <c r="BP1538" s="1">
        <f t="shared" ref="BP1538:BP1601" ca="1" si="361">INDEX(passing_yds,CELL("Row",AH1538)-1)*(PASSYDS)</f>
        <v>0</v>
      </c>
      <c r="BQ1538" s="1">
        <f t="shared" ref="BQ1538:BQ1601" ca="1" si="362">IF(INDEX(passing_yds,CELL("Row",AI1538)-1)&gt;=300,3,0)</f>
        <v>0</v>
      </c>
      <c r="BR1538" s="1">
        <f t="shared" ref="BR1538:BR1601" ca="1" si="363">INDEX(passing_ints,CELL("Row",AJ1538)-1)*(INT)</f>
        <v>0</v>
      </c>
      <c r="BS1538" s="1">
        <f t="shared" ref="BS1538:BS1601" ca="1" si="364">INDEX(rushing_yds,CELL("Row",AK1538)-1)*(RUSHYDS)</f>
        <v>0</v>
      </c>
      <c r="BT1538" s="1">
        <f t="shared" ref="BT1538:BT1601" ca="1" si="365">INDEX(rushing_tds,CELL("Row",AK1538)-1)*(RUSHTD)</f>
        <v>0</v>
      </c>
      <c r="BU1538" s="1">
        <f t="shared" ref="BU1538:BU1601" ca="1" si="366">IF(INDEX(rushing_yds,CELL("Row",AI1538)-1)&gt;=100,3,0)</f>
        <v>0</v>
      </c>
      <c r="BV1538" s="1">
        <f t="shared" ref="BV1538:BV1601" ca="1" si="367">INDEX(receiving_yds,CELL("Row",AN1538)-1)*(RECYDS)</f>
        <v>0</v>
      </c>
      <c r="BW1538" s="1">
        <f t="shared" ref="BW1538:BW1601" ca="1" si="368">INDEX(receiving_rec,CELL("Row",AO1538)-1)*(REC)</f>
        <v>0</v>
      </c>
      <c r="BX1538" s="1">
        <f t="shared" ref="BX1538:BX1601" ca="1" si="369">INDEX(receiving_tds,CELL("Row",AP1538)-1)*(RECTD)</f>
        <v>0</v>
      </c>
      <c r="BY1538" s="1">
        <f t="shared" ref="BY1538:BY1601" ca="1" si="370">IF(INDEX(receiving_yds,CELL("Row",AI1538)-1)&gt;=100,3,0)</f>
        <v>0</v>
      </c>
      <c r="BZ1538" s="1">
        <f t="shared" ref="BZ1538:BZ1601" ca="1" si="371">INDEX(puntret_tds,CELL("Row",AR1538)-1)*(PUNTKORETTD)+INDEX(kickret_tds,CELL("Row",AR1538)-1)*(PUNTKORETTD)</f>
        <v>0</v>
      </c>
      <c r="CA1538" s="1">
        <f t="shared" ref="CA1538:CA1601" ca="1" si="372">INDEX(fumbles_tot,CELL("Row",AS1538)-1)*(FUM)</f>
        <v>0</v>
      </c>
      <c r="CB1538" s="1">
        <f t="shared" ref="CB1538:CB1601" ca="1" si="373">(INDEX(passing_twoptm,CELL("Row",AT1538)-1)+INDEX(rushing_twoptm,CELL("Row",AT1538)-1)+INDEX(receiving_twoptm,CELL("Row",AT1538)-1))*(_2PTCONV)</f>
        <v>0</v>
      </c>
      <c r="CC1538" s="1">
        <f t="shared" ref="CC1538:CC1601" ca="1" si="374">SUM(BO1538:CB1538)</f>
        <v>0</v>
      </c>
    </row>
    <row r="1539" spans="1:81" hidden="1" x14ac:dyDescent="0.25">
      <c r="A1539" s="1" t="s">
        <v>332</v>
      </c>
      <c r="B1539" s="1" t="s">
        <v>333</v>
      </c>
      <c r="C1539" s="1" t="s">
        <v>135</v>
      </c>
      <c r="D1539" s="1" t="s">
        <v>327</v>
      </c>
      <c r="E1539" s="1" t="s">
        <v>69</v>
      </c>
      <c r="Y1539">
        <v>31</v>
      </c>
      <c r="Z1539">
        <v>54</v>
      </c>
      <c r="AA1539">
        <v>0</v>
      </c>
      <c r="AB1539">
        <v>3</v>
      </c>
      <c r="AC1539">
        <v>0</v>
      </c>
      <c r="BI1539" s="3">
        <v>3</v>
      </c>
      <c r="BJ1539" s="3" t="str">
        <f t="array" ref="BJ1539">IF(C1539="yes",VLOOKUP(BI1539&amp;D1539,CHOOSE({1,2},Schedule_2015!$A$2:$A$257&amp;Schedule_2015!$B$2:$B$257,Schedule_2015!$C$2:$C$257),2,0),VLOOKUP(BI1539&amp;D1539,CHOOSE({1,2},Schedule_2015!$A$2:$A$257&amp;Schedule_2015!$C$2:$C$257,Schedule_2015!$B$2:$B$257),2,0))</f>
        <v>GB</v>
      </c>
      <c r="BK1539" s="3">
        <f>VLOOKUP(BJ1539,Def!$A$2:$Z$34,23,0)</f>
        <v>80.599999999999994</v>
      </c>
      <c r="BL1539" s="3">
        <f>VLOOKUP(BJ1539,Def!$A$2:$Z$34,16,0)</f>
        <v>304.2</v>
      </c>
      <c r="BM1539" s="3">
        <f>VLOOKUP(BJ1539,Def!$A$2:$Z$34,17,0)</f>
        <v>8</v>
      </c>
      <c r="BN1539" s="3">
        <f>VLOOKUP(BJ1539,Def!$A$2:$Z$34,24,0)</f>
        <v>3</v>
      </c>
      <c r="BO1539" s="1">
        <f t="shared" ca="1" si="360"/>
        <v>0</v>
      </c>
      <c r="BP1539" s="1">
        <f t="shared" ca="1" si="361"/>
        <v>0</v>
      </c>
      <c r="BQ1539" s="1">
        <f t="shared" ca="1" si="362"/>
        <v>0</v>
      </c>
      <c r="BR1539" s="1">
        <f t="shared" ca="1" si="363"/>
        <v>0</v>
      </c>
      <c r="BS1539" s="1">
        <f t="shared" ca="1" si="364"/>
        <v>0</v>
      </c>
      <c r="BT1539" s="1">
        <f t="shared" ca="1" si="365"/>
        <v>0</v>
      </c>
      <c r="BU1539" s="1">
        <f t="shared" ca="1" si="366"/>
        <v>0</v>
      </c>
      <c r="BV1539" s="1">
        <f t="shared" ca="1" si="367"/>
        <v>0</v>
      </c>
      <c r="BW1539" s="1">
        <f t="shared" ca="1" si="368"/>
        <v>0</v>
      </c>
      <c r="BX1539" s="1">
        <f t="shared" ca="1" si="369"/>
        <v>0</v>
      </c>
      <c r="BY1539" s="1">
        <f t="shared" ca="1" si="370"/>
        <v>0</v>
      </c>
      <c r="BZ1539" s="1">
        <f t="shared" ca="1" si="371"/>
        <v>0</v>
      </c>
      <c r="CA1539" s="1">
        <f t="shared" ca="1" si="372"/>
        <v>0</v>
      </c>
      <c r="CB1539" s="1">
        <f t="shared" ca="1" si="373"/>
        <v>0</v>
      </c>
      <c r="CC1539" s="1">
        <f t="shared" ca="1" si="374"/>
        <v>0</v>
      </c>
    </row>
    <row r="1540" spans="1:81" hidden="1" x14ac:dyDescent="0.25">
      <c r="A1540" s="1" t="s">
        <v>1037</v>
      </c>
      <c r="B1540" s="1" t="s">
        <v>1038</v>
      </c>
      <c r="C1540" s="1" t="s">
        <v>135</v>
      </c>
      <c r="D1540" s="1" t="s">
        <v>1017</v>
      </c>
      <c r="E1540" s="1" t="s">
        <v>100</v>
      </c>
      <c r="F1540">
        <v>1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0</v>
      </c>
      <c r="M1540">
        <v>0</v>
      </c>
      <c r="N1540">
        <v>1</v>
      </c>
      <c r="O1540">
        <v>0</v>
      </c>
      <c r="BI1540" s="3">
        <v>5</v>
      </c>
      <c r="BJ1540" s="3" t="str">
        <f t="array" ref="BJ1540">IF(C1540="yes",VLOOKUP(BI1540&amp;D1540,CHOOSE({1,2},Schedule_2015!$A$2:$A$257&amp;Schedule_2015!$B$2:$B$257,Schedule_2015!$C$2:$C$257),2,0),VLOOKUP(BI1540&amp;D1540,CHOOSE({1,2},Schedule_2015!$A$2:$A$257&amp;Schedule_2015!$C$2:$C$257,Schedule_2015!$B$2:$B$257),2,0))</f>
        <v>GB</v>
      </c>
      <c r="BK1540" s="3">
        <f>VLOOKUP(BJ1540,Def!$A$2:$Z$34,23,0)</f>
        <v>80.599999999999994</v>
      </c>
      <c r="BL1540" s="3">
        <f>VLOOKUP(BJ1540,Def!$A$2:$Z$34,16,0)</f>
        <v>304.2</v>
      </c>
      <c r="BM1540" s="3">
        <f>VLOOKUP(BJ1540,Def!$A$2:$Z$34,17,0)</f>
        <v>8</v>
      </c>
      <c r="BN1540" s="3">
        <f>VLOOKUP(BJ1540,Def!$A$2:$Z$34,24,0)</f>
        <v>3</v>
      </c>
      <c r="BO1540" s="1">
        <f t="shared" ca="1" si="360"/>
        <v>0</v>
      </c>
      <c r="BP1540" s="1">
        <f t="shared" ca="1" si="361"/>
        <v>0</v>
      </c>
      <c r="BQ1540" s="1">
        <f t="shared" ca="1" si="362"/>
        <v>0</v>
      </c>
      <c r="BR1540" s="1">
        <f t="shared" ca="1" si="363"/>
        <v>0</v>
      </c>
      <c r="BS1540" s="1">
        <f t="shared" ca="1" si="364"/>
        <v>0</v>
      </c>
      <c r="BT1540" s="1">
        <f t="shared" ca="1" si="365"/>
        <v>0</v>
      </c>
      <c r="BU1540" s="1">
        <f t="shared" ca="1" si="366"/>
        <v>0</v>
      </c>
      <c r="BV1540" s="1">
        <f t="shared" ca="1" si="367"/>
        <v>0</v>
      </c>
      <c r="BW1540" s="1">
        <f t="shared" ca="1" si="368"/>
        <v>0</v>
      </c>
      <c r="BX1540" s="1">
        <f t="shared" ca="1" si="369"/>
        <v>0</v>
      </c>
      <c r="BY1540" s="1">
        <f t="shared" ca="1" si="370"/>
        <v>0</v>
      </c>
      <c r="BZ1540" s="1">
        <f t="shared" ca="1" si="371"/>
        <v>0</v>
      </c>
      <c r="CA1540" s="1">
        <f t="shared" ca="1" si="372"/>
        <v>0</v>
      </c>
      <c r="CB1540" s="1">
        <f t="shared" ca="1" si="373"/>
        <v>0</v>
      </c>
      <c r="CC1540" s="1">
        <f t="shared" ca="1" si="374"/>
        <v>0</v>
      </c>
    </row>
    <row r="1541" spans="1:81" hidden="1" x14ac:dyDescent="0.25">
      <c r="A1541" s="1" t="s">
        <v>1039</v>
      </c>
      <c r="B1541" s="1" t="s">
        <v>1040</v>
      </c>
      <c r="C1541" s="1" t="s">
        <v>135</v>
      </c>
      <c r="D1541" s="1" t="s">
        <v>1017</v>
      </c>
      <c r="E1541" s="1" t="s">
        <v>88</v>
      </c>
      <c r="P1541">
        <v>3</v>
      </c>
      <c r="Q1541">
        <v>1</v>
      </c>
      <c r="R1541">
        <v>42</v>
      </c>
      <c r="S1541">
        <v>3</v>
      </c>
      <c r="T1541">
        <v>1</v>
      </c>
      <c r="U1541">
        <v>0</v>
      </c>
      <c r="V1541">
        <v>1</v>
      </c>
      <c r="W1541">
        <v>0</v>
      </c>
      <c r="X1541">
        <v>1</v>
      </c>
      <c r="BI1541" s="3">
        <v>5</v>
      </c>
      <c r="BJ1541" s="3" t="str">
        <f t="array" ref="BJ1541">IF(C1541="yes",VLOOKUP(BI1541&amp;D1541,CHOOSE({1,2},Schedule_2015!$A$2:$A$257&amp;Schedule_2015!$B$2:$B$257,Schedule_2015!$C$2:$C$257),2,0),VLOOKUP(BI1541&amp;D1541,CHOOSE({1,2},Schedule_2015!$A$2:$A$257&amp;Schedule_2015!$C$2:$C$257,Schedule_2015!$B$2:$B$257),2,0))</f>
        <v>GB</v>
      </c>
      <c r="BK1541" s="3">
        <f>VLOOKUP(BJ1541,Def!$A$2:$Z$34,23,0)</f>
        <v>80.599999999999994</v>
      </c>
      <c r="BL1541" s="3">
        <f>VLOOKUP(BJ1541,Def!$A$2:$Z$34,16,0)</f>
        <v>304.2</v>
      </c>
      <c r="BM1541" s="3">
        <f>VLOOKUP(BJ1541,Def!$A$2:$Z$34,17,0)</f>
        <v>8</v>
      </c>
      <c r="BN1541" s="3">
        <f>VLOOKUP(BJ1541,Def!$A$2:$Z$34,24,0)</f>
        <v>3</v>
      </c>
      <c r="BO1541" s="1">
        <f t="shared" ca="1" si="360"/>
        <v>0</v>
      </c>
      <c r="BP1541" s="1">
        <f t="shared" ca="1" si="361"/>
        <v>0</v>
      </c>
      <c r="BQ1541" s="1">
        <f t="shared" ca="1" si="362"/>
        <v>0</v>
      </c>
      <c r="BR1541" s="1">
        <f t="shared" ca="1" si="363"/>
        <v>0</v>
      </c>
      <c r="BS1541" s="1">
        <f t="shared" ca="1" si="364"/>
        <v>0</v>
      </c>
      <c r="BT1541" s="1">
        <f t="shared" ca="1" si="365"/>
        <v>0</v>
      </c>
      <c r="BU1541" s="1">
        <f t="shared" ca="1" si="366"/>
        <v>0</v>
      </c>
      <c r="BV1541" s="1">
        <f t="shared" ca="1" si="367"/>
        <v>0</v>
      </c>
      <c r="BW1541" s="1">
        <f t="shared" ca="1" si="368"/>
        <v>0</v>
      </c>
      <c r="BX1541" s="1">
        <f t="shared" ca="1" si="369"/>
        <v>0</v>
      </c>
      <c r="BY1541" s="1">
        <f t="shared" ca="1" si="370"/>
        <v>0</v>
      </c>
      <c r="BZ1541" s="1">
        <f t="shared" ca="1" si="371"/>
        <v>0</v>
      </c>
      <c r="CA1541" s="1">
        <f t="shared" ca="1" si="372"/>
        <v>0</v>
      </c>
      <c r="CB1541" s="1">
        <f t="shared" ca="1" si="373"/>
        <v>0</v>
      </c>
      <c r="CC1541" s="1">
        <f t="shared" ca="1" si="374"/>
        <v>0</v>
      </c>
    </row>
    <row r="1542" spans="1:81" hidden="1" x14ac:dyDescent="0.25">
      <c r="A1542" s="1" t="s">
        <v>1041</v>
      </c>
      <c r="B1542" s="1" t="s">
        <v>1042</v>
      </c>
      <c r="C1542" s="1" t="s">
        <v>135</v>
      </c>
      <c r="D1542" s="1" t="s">
        <v>1017</v>
      </c>
      <c r="E1542" s="1" t="s">
        <v>165</v>
      </c>
      <c r="F1542">
        <v>0</v>
      </c>
      <c r="G1542">
        <v>0</v>
      </c>
      <c r="H1542">
        <v>0</v>
      </c>
      <c r="I1542">
        <v>0</v>
      </c>
      <c r="J1542">
        <v>6</v>
      </c>
      <c r="BI1542" s="3">
        <v>5</v>
      </c>
      <c r="BJ1542" s="3" t="str">
        <f t="array" ref="BJ1542">IF(C1542="yes",VLOOKUP(BI1542&amp;D1542,CHOOSE({1,2},Schedule_2015!$A$2:$A$257&amp;Schedule_2015!$B$2:$B$257,Schedule_2015!$C$2:$C$257),2,0),VLOOKUP(BI1542&amp;D1542,CHOOSE({1,2},Schedule_2015!$A$2:$A$257&amp;Schedule_2015!$C$2:$C$257,Schedule_2015!$B$2:$B$257),2,0))</f>
        <v>GB</v>
      </c>
      <c r="BK1542" s="3">
        <f>VLOOKUP(BJ1542,Def!$A$2:$Z$34,23,0)</f>
        <v>80.599999999999994</v>
      </c>
      <c r="BL1542" s="3">
        <f>VLOOKUP(BJ1542,Def!$A$2:$Z$34,16,0)</f>
        <v>304.2</v>
      </c>
      <c r="BM1542" s="3">
        <f>VLOOKUP(BJ1542,Def!$A$2:$Z$34,17,0)</f>
        <v>8</v>
      </c>
      <c r="BN1542" s="3">
        <f>VLOOKUP(BJ1542,Def!$A$2:$Z$34,24,0)</f>
        <v>3</v>
      </c>
      <c r="BO1542" s="1">
        <f t="shared" ca="1" si="360"/>
        <v>0</v>
      </c>
      <c r="BP1542" s="1">
        <f t="shared" ca="1" si="361"/>
        <v>0</v>
      </c>
      <c r="BQ1542" s="1">
        <f t="shared" ca="1" si="362"/>
        <v>0</v>
      </c>
      <c r="BR1542" s="1">
        <f t="shared" ca="1" si="363"/>
        <v>0</v>
      </c>
      <c r="BS1542" s="1">
        <f t="shared" ca="1" si="364"/>
        <v>0</v>
      </c>
      <c r="BT1542" s="1">
        <f t="shared" ca="1" si="365"/>
        <v>0</v>
      </c>
      <c r="BU1542" s="1">
        <f t="shared" ca="1" si="366"/>
        <v>0</v>
      </c>
      <c r="BV1542" s="1">
        <f t="shared" ca="1" si="367"/>
        <v>0</v>
      </c>
      <c r="BW1542" s="1">
        <f t="shared" ca="1" si="368"/>
        <v>0</v>
      </c>
      <c r="BX1542" s="1">
        <f t="shared" ca="1" si="369"/>
        <v>0</v>
      </c>
      <c r="BY1542" s="1">
        <f t="shared" ca="1" si="370"/>
        <v>0</v>
      </c>
      <c r="BZ1542" s="1">
        <f t="shared" ca="1" si="371"/>
        <v>0</v>
      </c>
      <c r="CA1542" s="1">
        <f t="shared" ca="1" si="372"/>
        <v>0</v>
      </c>
      <c r="CB1542" s="1">
        <f t="shared" ca="1" si="373"/>
        <v>0</v>
      </c>
      <c r="CC1542" s="1">
        <f t="shared" ca="1" si="374"/>
        <v>0</v>
      </c>
    </row>
    <row r="1543" spans="1:81" hidden="1" x14ac:dyDescent="0.25">
      <c r="A1543" s="1" t="s">
        <v>1043</v>
      </c>
      <c r="B1543" s="1" t="s">
        <v>1044</v>
      </c>
      <c r="C1543" s="1" t="s">
        <v>135</v>
      </c>
      <c r="D1543" s="1" t="s">
        <v>1017</v>
      </c>
      <c r="E1543" s="1" t="s">
        <v>165</v>
      </c>
      <c r="F1543">
        <v>2</v>
      </c>
      <c r="G1543">
        <v>0</v>
      </c>
      <c r="H1543">
        <v>0</v>
      </c>
      <c r="I1543">
        <v>0</v>
      </c>
      <c r="J1543">
        <v>3</v>
      </c>
      <c r="BI1543" s="3">
        <v>5</v>
      </c>
      <c r="BJ1543" s="3" t="str">
        <f t="array" ref="BJ1543">IF(C1543="yes",VLOOKUP(BI1543&amp;D1543,CHOOSE({1,2},Schedule_2015!$A$2:$A$257&amp;Schedule_2015!$B$2:$B$257,Schedule_2015!$C$2:$C$257),2,0),VLOOKUP(BI1543&amp;D1543,CHOOSE({1,2},Schedule_2015!$A$2:$A$257&amp;Schedule_2015!$C$2:$C$257,Schedule_2015!$B$2:$B$257),2,0))</f>
        <v>GB</v>
      </c>
      <c r="BK1543" s="3">
        <f>VLOOKUP(BJ1543,Def!$A$2:$Z$34,23,0)</f>
        <v>80.599999999999994</v>
      </c>
      <c r="BL1543" s="3">
        <f>VLOOKUP(BJ1543,Def!$A$2:$Z$34,16,0)</f>
        <v>304.2</v>
      </c>
      <c r="BM1543" s="3">
        <f>VLOOKUP(BJ1543,Def!$A$2:$Z$34,17,0)</f>
        <v>8</v>
      </c>
      <c r="BN1543" s="3">
        <f>VLOOKUP(BJ1543,Def!$A$2:$Z$34,24,0)</f>
        <v>3</v>
      </c>
      <c r="BO1543" s="1">
        <f t="shared" ca="1" si="360"/>
        <v>0</v>
      </c>
      <c r="BP1543" s="1">
        <f t="shared" ca="1" si="361"/>
        <v>0</v>
      </c>
      <c r="BQ1543" s="1">
        <f t="shared" ca="1" si="362"/>
        <v>0</v>
      </c>
      <c r="BR1543" s="1">
        <f t="shared" ca="1" si="363"/>
        <v>0</v>
      </c>
      <c r="BS1543" s="1">
        <f t="shared" ca="1" si="364"/>
        <v>0</v>
      </c>
      <c r="BT1543" s="1">
        <f t="shared" ca="1" si="365"/>
        <v>0</v>
      </c>
      <c r="BU1543" s="1">
        <f t="shared" ca="1" si="366"/>
        <v>0</v>
      </c>
      <c r="BV1543" s="1">
        <f t="shared" ca="1" si="367"/>
        <v>0</v>
      </c>
      <c r="BW1543" s="1">
        <f t="shared" ca="1" si="368"/>
        <v>0</v>
      </c>
      <c r="BX1543" s="1">
        <f t="shared" ca="1" si="369"/>
        <v>0</v>
      </c>
      <c r="BY1543" s="1">
        <f t="shared" ca="1" si="370"/>
        <v>0</v>
      </c>
      <c r="BZ1543" s="1">
        <f t="shared" ca="1" si="371"/>
        <v>0</v>
      </c>
      <c r="CA1543" s="1">
        <f t="shared" ca="1" si="372"/>
        <v>0</v>
      </c>
      <c r="CB1543" s="1">
        <f t="shared" ca="1" si="373"/>
        <v>0</v>
      </c>
      <c r="CC1543" s="1">
        <f t="shared" ca="1" si="374"/>
        <v>0</v>
      </c>
    </row>
    <row r="1544" spans="1:81" hidden="1" x14ac:dyDescent="0.25">
      <c r="A1544" s="1" t="s">
        <v>1045</v>
      </c>
      <c r="B1544" s="1" t="s">
        <v>1046</v>
      </c>
      <c r="C1544" s="1" t="s">
        <v>135</v>
      </c>
      <c r="D1544" s="1" t="s">
        <v>1017</v>
      </c>
      <c r="E1544" s="1" t="s">
        <v>176</v>
      </c>
      <c r="F1544">
        <v>0</v>
      </c>
      <c r="G1544">
        <v>0</v>
      </c>
      <c r="H1544">
        <v>0</v>
      </c>
      <c r="I1544">
        <v>0</v>
      </c>
      <c r="J1544">
        <v>1</v>
      </c>
      <c r="BI1544" s="3">
        <v>5</v>
      </c>
      <c r="BJ1544" s="3" t="str">
        <f t="array" ref="BJ1544">IF(C1544="yes",VLOOKUP(BI1544&amp;D1544,CHOOSE({1,2},Schedule_2015!$A$2:$A$257&amp;Schedule_2015!$B$2:$B$257,Schedule_2015!$C$2:$C$257),2,0),VLOOKUP(BI1544&amp;D1544,CHOOSE({1,2},Schedule_2015!$A$2:$A$257&amp;Schedule_2015!$C$2:$C$257,Schedule_2015!$B$2:$B$257),2,0))</f>
        <v>GB</v>
      </c>
      <c r="BK1544" s="3">
        <f>VLOOKUP(BJ1544,Def!$A$2:$Z$34,23,0)</f>
        <v>80.599999999999994</v>
      </c>
      <c r="BL1544" s="3">
        <f>VLOOKUP(BJ1544,Def!$A$2:$Z$34,16,0)</f>
        <v>304.2</v>
      </c>
      <c r="BM1544" s="3">
        <f>VLOOKUP(BJ1544,Def!$A$2:$Z$34,17,0)</f>
        <v>8</v>
      </c>
      <c r="BN1544" s="3">
        <f>VLOOKUP(BJ1544,Def!$A$2:$Z$34,24,0)</f>
        <v>3</v>
      </c>
      <c r="BO1544" s="1">
        <f t="shared" ca="1" si="360"/>
        <v>0</v>
      </c>
      <c r="BP1544" s="1">
        <f t="shared" ca="1" si="361"/>
        <v>0</v>
      </c>
      <c r="BQ1544" s="1">
        <f t="shared" ca="1" si="362"/>
        <v>0</v>
      </c>
      <c r="BR1544" s="1">
        <f t="shared" ca="1" si="363"/>
        <v>0</v>
      </c>
      <c r="BS1544" s="1">
        <f t="shared" ca="1" si="364"/>
        <v>0</v>
      </c>
      <c r="BT1544" s="1">
        <f t="shared" ca="1" si="365"/>
        <v>0</v>
      </c>
      <c r="BU1544" s="1">
        <f t="shared" ca="1" si="366"/>
        <v>0</v>
      </c>
      <c r="BV1544" s="1">
        <f t="shared" ca="1" si="367"/>
        <v>0</v>
      </c>
      <c r="BW1544" s="1">
        <f t="shared" ca="1" si="368"/>
        <v>0</v>
      </c>
      <c r="BX1544" s="1">
        <f t="shared" ca="1" si="369"/>
        <v>0</v>
      </c>
      <c r="BY1544" s="1">
        <f t="shared" ca="1" si="370"/>
        <v>0</v>
      </c>
      <c r="BZ1544" s="1">
        <f t="shared" ca="1" si="371"/>
        <v>0</v>
      </c>
      <c r="CA1544" s="1">
        <f t="shared" ca="1" si="372"/>
        <v>0</v>
      </c>
      <c r="CB1544" s="1">
        <f t="shared" ca="1" si="373"/>
        <v>0</v>
      </c>
      <c r="CC1544" s="1">
        <f t="shared" ca="1" si="374"/>
        <v>0</v>
      </c>
    </row>
    <row r="1545" spans="1:81" hidden="1" x14ac:dyDescent="0.25">
      <c r="A1545" s="1" t="s">
        <v>1047</v>
      </c>
      <c r="B1545" s="1" t="s">
        <v>1048</v>
      </c>
      <c r="C1545" s="1" t="s">
        <v>135</v>
      </c>
      <c r="D1545" s="1" t="s">
        <v>1017</v>
      </c>
      <c r="E1545" s="1" t="s">
        <v>112</v>
      </c>
      <c r="F1545">
        <v>1</v>
      </c>
      <c r="G1545">
        <v>0</v>
      </c>
      <c r="H1545">
        <v>0</v>
      </c>
      <c r="I1545">
        <v>0</v>
      </c>
      <c r="J1545">
        <v>2</v>
      </c>
      <c r="BI1545" s="3">
        <v>5</v>
      </c>
      <c r="BJ1545" s="3" t="str">
        <f t="array" ref="BJ1545">IF(C1545="yes",VLOOKUP(BI1545&amp;D1545,CHOOSE({1,2},Schedule_2015!$A$2:$A$257&amp;Schedule_2015!$B$2:$B$257,Schedule_2015!$C$2:$C$257),2,0),VLOOKUP(BI1545&amp;D1545,CHOOSE({1,2},Schedule_2015!$A$2:$A$257&amp;Schedule_2015!$C$2:$C$257,Schedule_2015!$B$2:$B$257),2,0))</f>
        <v>GB</v>
      </c>
      <c r="BK1545" s="3">
        <f>VLOOKUP(BJ1545,Def!$A$2:$Z$34,23,0)</f>
        <v>80.599999999999994</v>
      </c>
      <c r="BL1545" s="3">
        <f>VLOOKUP(BJ1545,Def!$A$2:$Z$34,16,0)</f>
        <v>304.2</v>
      </c>
      <c r="BM1545" s="3">
        <f>VLOOKUP(BJ1545,Def!$A$2:$Z$34,17,0)</f>
        <v>8</v>
      </c>
      <c r="BN1545" s="3">
        <f>VLOOKUP(BJ1545,Def!$A$2:$Z$34,24,0)</f>
        <v>3</v>
      </c>
      <c r="BO1545" s="1">
        <f t="shared" ca="1" si="360"/>
        <v>0</v>
      </c>
      <c r="BP1545" s="1">
        <f t="shared" ca="1" si="361"/>
        <v>0</v>
      </c>
      <c r="BQ1545" s="1">
        <f t="shared" ca="1" si="362"/>
        <v>0</v>
      </c>
      <c r="BR1545" s="1">
        <f t="shared" ca="1" si="363"/>
        <v>0</v>
      </c>
      <c r="BS1545" s="1">
        <f t="shared" ca="1" si="364"/>
        <v>0</v>
      </c>
      <c r="BT1545" s="1">
        <f t="shared" ca="1" si="365"/>
        <v>0</v>
      </c>
      <c r="BU1545" s="1">
        <f t="shared" ca="1" si="366"/>
        <v>0</v>
      </c>
      <c r="BV1545" s="1">
        <f t="shared" ca="1" si="367"/>
        <v>0</v>
      </c>
      <c r="BW1545" s="1">
        <f t="shared" ca="1" si="368"/>
        <v>0</v>
      </c>
      <c r="BX1545" s="1">
        <f t="shared" ca="1" si="369"/>
        <v>0</v>
      </c>
      <c r="BY1545" s="1">
        <f t="shared" ca="1" si="370"/>
        <v>0</v>
      </c>
      <c r="BZ1545" s="1">
        <f t="shared" ca="1" si="371"/>
        <v>0</v>
      </c>
      <c r="CA1545" s="1">
        <f t="shared" ca="1" si="372"/>
        <v>0</v>
      </c>
      <c r="CB1545" s="1">
        <f t="shared" ca="1" si="373"/>
        <v>0</v>
      </c>
      <c r="CC1545" s="1">
        <f t="shared" ca="1" si="374"/>
        <v>0</v>
      </c>
    </row>
    <row r="1546" spans="1:81" hidden="1" x14ac:dyDescent="0.25">
      <c r="A1546" s="1" t="s">
        <v>1049</v>
      </c>
      <c r="B1546" s="1" t="s">
        <v>1050</v>
      </c>
      <c r="C1546" s="1" t="s">
        <v>135</v>
      </c>
      <c r="D1546" s="1" t="s">
        <v>1017</v>
      </c>
      <c r="E1546" s="1" t="s">
        <v>290</v>
      </c>
      <c r="F1546">
        <v>5</v>
      </c>
      <c r="G1546">
        <v>0</v>
      </c>
      <c r="H1546">
        <v>1</v>
      </c>
      <c r="I1546">
        <v>0</v>
      </c>
      <c r="J1546">
        <v>3</v>
      </c>
      <c r="BI1546" s="3">
        <v>5</v>
      </c>
      <c r="BJ1546" s="3" t="str">
        <f t="array" ref="BJ1546">IF(C1546="yes",VLOOKUP(BI1546&amp;D1546,CHOOSE({1,2},Schedule_2015!$A$2:$A$257&amp;Schedule_2015!$B$2:$B$257,Schedule_2015!$C$2:$C$257),2,0),VLOOKUP(BI1546&amp;D1546,CHOOSE({1,2},Schedule_2015!$A$2:$A$257&amp;Schedule_2015!$C$2:$C$257,Schedule_2015!$B$2:$B$257),2,0))</f>
        <v>GB</v>
      </c>
      <c r="BK1546" s="3">
        <f>VLOOKUP(BJ1546,Def!$A$2:$Z$34,23,0)</f>
        <v>80.599999999999994</v>
      </c>
      <c r="BL1546" s="3">
        <f>VLOOKUP(BJ1546,Def!$A$2:$Z$34,16,0)</f>
        <v>304.2</v>
      </c>
      <c r="BM1546" s="3">
        <f>VLOOKUP(BJ1546,Def!$A$2:$Z$34,17,0)</f>
        <v>8</v>
      </c>
      <c r="BN1546" s="3">
        <f>VLOOKUP(BJ1546,Def!$A$2:$Z$34,24,0)</f>
        <v>3</v>
      </c>
      <c r="BO1546" s="1">
        <f t="shared" ca="1" si="360"/>
        <v>0</v>
      </c>
      <c r="BP1546" s="1">
        <f t="shared" ca="1" si="361"/>
        <v>0</v>
      </c>
      <c r="BQ1546" s="1">
        <f t="shared" ca="1" si="362"/>
        <v>0</v>
      </c>
      <c r="BR1546" s="1">
        <f t="shared" ca="1" si="363"/>
        <v>0</v>
      </c>
      <c r="BS1546" s="1">
        <f t="shared" ca="1" si="364"/>
        <v>0</v>
      </c>
      <c r="BT1546" s="1">
        <f t="shared" ca="1" si="365"/>
        <v>0</v>
      </c>
      <c r="BU1546" s="1">
        <f t="shared" ca="1" si="366"/>
        <v>0</v>
      </c>
      <c r="BV1546" s="1">
        <f t="shared" ca="1" si="367"/>
        <v>0</v>
      </c>
      <c r="BW1546" s="1">
        <f t="shared" ca="1" si="368"/>
        <v>0</v>
      </c>
      <c r="BX1546" s="1">
        <f t="shared" ca="1" si="369"/>
        <v>0</v>
      </c>
      <c r="BY1546" s="1">
        <f t="shared" ca="1" si="370"/>
        <v>0</v>
      </c>
      <c r="BZ1546" s="1">
        <f t="shared" ca="1" si="371"/>
        <v>0</v>
      </c>
      <c r="CA1546" s="1">
        <f t="shared" ca="1" si="372"/>
        <v>0</v>
      </c>
      <c r="CB1546" s="1">
        <f t="shared" ca="1" si="373"/>
        <v>0</v>
      </c>
      <c r="CC1546" s="1">
        <f t="shared" ca="1" si="374"/>
        <v>0</v>
      </c>
    </row>
    <row r="1547" spans="1:81" hidden="1" x14ac:dyDescent="0.25">
      <c r="A1547" s="1" t="s">
        <v>1051</v>
      </c>
      <c r="B1547" s="1" t="s">
        <v>1052</v>
      </c>
      <c r="C1547" s="1" t="s">
        <v>135</v>
      </c>
      <c r="D1547" s="1" t="s">
        <v>1017</v>
      </c>
      <c r="E1547" s="1" t="s">
        <v>100</v>
      </c>
      <c r="F1547">
        <v>0</v>
      </c>
      <c r="G1547">
        <v>0</v>
      </c>
      <c r="H1547">
        <v>1</v>
      </c>
      <c r="I1547">
        <v>0</v>
      </c>
      <c r="J1547">
        <v>5</v>
      </c>
      <c r="BI1547" s="3">
        <v>5</v>
      </c>
      <c r="BJ1547" s="3" t="str">
        <f t="array" ref="BJ1547">IF(C1547="yes",VLOOKUP(BI1547&amp;D1547,CHOOSE({1,2},Schedule_2015!$A$2:$A$257&amp;Schedule_2015!$B$2:$B$257,Schedule_2015!$C$2:$C$257),2,0),VLOOKUP(BI1547&amp;D1547,CHOOSE({1,2},Schedule_2015!$A$2:$A$257&amp;Schedule_2015!$C$2:$C$257,Schedule_2015!$B$2:$B$257),2,0))</f>
        <v>GB</v>
      </c>
      <c r="BK1547" s="3">
        <f>VLOOKUP(BJ1547,Def!$A$2:$Z$34,23,0)</f>
        <v>80.599999999999994</v>
      </c>
      <c r="BL1547" s="3">
        <f>VLOOKUP(BJ1547,Def!$A$2:$Z$34,16,0)</f>
        <v>304.2</v>
      </c>
      <c r="BM1547" s="3">
        <f>VLOOKUP(BJ1547,Def!$A$2:$Z$34,17,0)</f>
        <v>8</v>
      </c>
      <c r="BN1547" s="3">
        <f>VLOOKUP(BJ1547,Def!$A$2:$Z$34,24,0)</f>
        <v>3</v>
      </c>
      <c r="BO1547" s="1">
        <f t="shared" ca="1" si="360"/>
        <v>0</v>
      </c>
      <c r="BP1547" s="1">
        <f t="shared" ca="1" si="361"/>
        <v>0</v>
      </c>
      <c r="BQ1547" s="1">
        <f t="shared" ca="1" si="362"/>
        <v>0</v>
      </c>
      <c r="BR1547" s="1">
        <f t="shared" ca="1" si="363"/>
        <v>0</v>
      </c>
      <c r="BS1547" s="1">
        <f t="shared" ca="1" si="364"/>
        <v>0</v>
      </c>
      <c r="BT1547" s="1">
        <f t="shared" ca="1" si="365"/>
        <v>0</v>
      </c>
      <c r="BU1547" s="1">
        <f t="shared" ca="1" si="366"/>
        <v>0</v>
      </c>
      <c r="BV1547" s="1">
        <f t="shared" ca="1" si="367"/>
        <v>0</v>
      </c>
      <c r="BW1547" s="1">
        <f t="shared" ca="1" si="368"/>
        <v>0</v>
      </c>
      <c r="BX1547" s="1">
        <f t="shared" ca="1" si="369"/>
        <v>0</v>
      </c>
      <c r="BY1547" s="1">
        <f t="shared" ca="1" si="370"/>
        <v>0</v>
      </c>
      <c r="BZ1547" s="1">
        <f t="shared" ca="1" si="371"/>
        <v>0</v>
      </c>
      <c r="CA1547" s="1">
        <f t="shared" ca="1" si="372"/>
        <v>0</v>
      </c>
      <c r="CB1547" s="1">
        <f t="shared" ca="1" si="373"/>
        <v>0</v>
      </c>
      <c r="CC1547" s="1">
        <f t="shared" ca="1" si="374"/>
        <v>0</v>
      </c>
    </row>
    <row r="1548" spans="1:81" hidden="1" x14ac:dyDescent="0.25">
      <c r="A1548" s="1" t="s">
        <v>1053</v>
      </c>
      <c r="B1548" s="1" t="s">
        <v>1054</v>
      </c>
      <c r="C1548" s="1" t="s">
        <v>135</v>
      </c>
      <c r="D1548" s="1" t="s">
        <v>1017</v>
      </c>
      <c r="E1548" s="1" t="s">
        <v>112</v>
      </c>
      <c r="F1548">
        <v>0</v>
      </c>
      <c r="G1548">
        <v>0</v>
      </c>
      <c r="H1548">
        <v>0</v>
      </c>
      <c r="I1548">
        <v>0</v>
      </c>
      <c r="J1548">
        <v>1</v>
      </c>
      <c r="BI1548" s="3">
        <v>5</v>
      </c>
      <c r="BJ1548" s="3" t="str">
        <f t="array" ref="BJ1548">IF(C1548="yes",VLOOKUP(BI1548&amp;D1548,CHOOSE({1,2},Schedule_2015!$A$2:$A$257&amp;Schedule_2015!$B$2:$B$257,Schedule_2015!$C$2:$C$257),2,0),VLOOKUP(BI1548&amp;D1548,CHOOSE({1,2},Schedule_2015!$A$2:$A$257&amp;Schedule_2015!$C$2:$C$257,Schedule_2015!$B$2:$B$257),2,0))</f>
        <v>GB</v>
      </c>
      <c r="BK1548" s="3">
        <f>VLOOKUP(BJ1548,Def!$A$2:$Z$34,23,0)</f>
        <v>80.599999999999994</v>
      </c>
      <c r="BL1548" s="3">
        <f>VLOOKUP(BJ1548,Def!$A$2:$Z$34,16,0)</f>
        <v>304.2</v>
      </c>
      <c r="BM1548" s="3">
        <f>VLOOKUP(BJ1548,Def!$A$2:$Z$34,17,0)</f>
        <v>8</v>
      </c>
      <c r="BN1548" s="3">
        <f>VLOOKUP(BJ1548,Def!$A$2:$Z$34,24,0)</f>
        <v>3</v>
      </c>
      <c r="BO1548" s="1">
        <f t="shared" ca="1" si="360"/>
        <v>0</v>
      </c>
      <c r="BP1548" s="1">
        <f t="shared" ca="1" si="361"/>
        <v>0</v>
      </c>
      <c r="BQ1548" s="1">
        <f t="shared" ca="1" si="362"/>
        <v>0</v>
      </c>
      <c r="BR1548" s="1">
        <f t="shared" ca="1" si="363"/>
        <v>0</v>
      </c>
      <c r="BS1548" s="1">
        <f t="shared" ca="1" si="364"/>
        <v>0</v>
      </c>
      <c r="BT1548" s="1">
        <f t="shared" ca="1" si="365"/>
        <v>0</v>
      </c>
      <c r="BU1548" s="1">
        <f t="shared" ca="1" si="366"/>
        <v>0</v>
      </c>
      <c r="BV1548" s="1">
        <f t="shared" ca="1" si="367"/>
        <v>0</v>
      </c>
      <c r="BW1548" s="1">
        <f t="shared" ca="1" si="368"/>
        <v>0</v>
      </c>
      <c r="BX1548" s="1">
        <f t="shared" ca="1" si="369"/>
        <v>0</v>
      </c>
      <c r="BY1548" s="1">
        <f t="shared" ca="1" si="370"/>
        <v>0</v>
      </c>
      <c r="BZ1548" s="1">
        <f t="shared" ca="1" si="371"/>
        <v>0</v>
      </c>
      <c r="CA1548" s="1">
        <f t="shared" ca="1" si="372"/>
        <v>0</v>
      </c>
      <c r="CB1548" s="1">
        <f t="shared" ca="1" si="373"/>
        <v>0</v>
      </c>
      <c r="CC1548" s="1">
        <f t="shared" ca="1" si="374"/>
        <v>0</v>
      </c>
    </row>
    <row r="1549" spans="1:81" hidden="1" x14ac:dyDescent="0.25">
      <c r="A1549" s="1" t="s">
        <v>1055</v>
      </c>
      <c r="B1549" s="1" t="s">
        <v>1056</v>
      </c>
      <c r="C1549" s="1" t="s">
        <v>135</v>
      </c>
      <c r="D1549" s="1" t="s">
        <v>1017</v>
      </c>
      <c r="E1549" s="1" t="s">
        <v>118</v>
      </c>
      <c r="F1549">
        <v>0</v>
      </c>
      <c r="G1549">
        <v>0</v>
      </c>
      <c r="H1549">
        <v>0</v>
      </c>
      <c r="I1549">
        <v>0</v>
      </c>
      <c r="J1549">
        <v>3</v>
      </c>
      <c r="BI1549" s="3">
        <v>5</v>
      </c>
      <c r="BJ1549" s="3" t="str">
        <f t="array" ref="BJ1549">IF(C1549="yes",VLOOKUP(BI1549&amp;D1549,CHOOSE({1,2},Schedule_2015!$A$2:$A$257&amp;Schedule_2015!$B$2:$B$257,Schedule_2015!$C$2:$C$257),2,0),VLOOKUP(BI1549&amp;D1549,CHOOSE({1,2},Schedule_2015!$A$2:$A$257&amp;Schedule_2015!$C$2:$C$257,Schedule_2015!$B$2:$B$257),2,0))</f>
        <v>GB</v>
      </c>
      <c r="BK1549" s="3">
        <f>VLOOKUP(BJ1549,Def!$A$2:$Z$34,23,0)</f>
        <v>80.599999999999994</v>
      </c>
      <c r="BL1549" s="3">
        <f>VLOOKUP(BJ1549,Def!$A$2:$Z$34,16,0)</f>
        <v>304.2</v>
      </c>
      <c r="BM1549" s="3">
        <f>VLOOKUP(BJ1549,Def!$A$2:$Z$34,17,0)</f>
        <v>8</v>
      </c>
      <c r="BN1549" s="3">
        <f>VLOOKUP(BJ1549,Def!$A$2:$Z$34,24,0)</f>
        <v>3</v>
      </c>
      <c r="BO1549" s="1">
        <f t="shared" ca="1" si="360"/>
        <v>0</v>
      </c>
      <c r="BP1549" s="1">
        <f t="shared" ca="1" si="361"/>
        <v>0</v>
      </c>
      <c r="BQ1549" s="1">
        <f t="shared" ca="1" si="362"/>
        <v>0</v>
      </c>
      <c r="BR1549" s="1">
        <f t="shared" ca="1" si="363"/>
        <v>0</v>
      </c>
      <c r="BS1549" s="1">
        <f t="shared" ca="1" si="364"/>
        <v>0</v>
      </c>
      <c r="BT1549" s="1">
        <f t="shared" ca="1" si="365"/>
        <v>0</v>
      </c>
      <c r="BU1549" s="1">
        <f t="shared" ca="1" si="366"/>
        <v>0</v>
      </c>
      <c r="BV1549" s="1">
        <f t="shared" ca="1" si="367"/>
        <v>0</v>
      </c>
      <c r="BW1549" s="1">
        <f t="shared" ca="1" si="368"/>
        <v>0</v>
      </c>
      <c r="BX1549" s="1">
        <f t="shared" ca="1" si="369"/>
        <v>0</v>
      </c>
      <c r="BY1549" s="1">
        <f t="shared" ca="1" si="370"/>
        <v>0</v>
      </c>
      <c r="BZ1549" s="1">
        <f t="shared" ca="1" si="371"/>
        <v>0</v>
      </c>
      <c r="CA1549" s="1">
        <f t="shared" ca="1" si="372"/>
        <v>0</v>
      </c>
      <c r="CB1549" s="1">
        <f t="shared" ca="1" si="373"/>
        <v>0</v>
      </c>
      <c r="CC1549" s="1">
        <f t="shared" ca="1" si="374"/>
        <v>0</v>
      </c>
    </row>
    <row r="1550" spans="1:81" hidden="1" x14ac:dyDescent="0.25">
      <c r="A1550" s="1" t="s">
        <v>1057</v>
      </c>
      <c r="B1550" s="1" t="s">
        <v>1058</v>
      </c>
      <c r="C1550" s="1" t="s">
        <v>135</v>
      </c>
      <c r="D1550" s="1" t="s">
        <v>1017</v>
      </c>
      <c r="E1550" s="1" t="s">
        <v>94</v>
      </c>
      <c r="F1550">
        <v>2</v>
      </c>
      <c r="G1550">
        <v>1</v>
      </c>
      <c r="H1550">
        <v>0</v>
      </c>
      <c r="I1550">
        <v>1</v>
      </c>
      <c r="J1550">
        <v>4</v>
      </c>
      <c r="BI1550" s="3">
        <v>5</v>
      </c>
      <c r="BJ1550" s="3" t="str">
        <f t="array" ref="BJ1550">IF(C1550="yes",VLOOKUP(BI1550&amp;D1550,CHOOSE({1,2},Schedule_2015!$A$2:$A$257&amp;Schedule_2015!$B$2:$B$257,Schedule_2015!$C$2:$C$257),2,0),VLOOKUP(BI1550&amp;D1550,CHOOSE({1,2},Schedule_2015!$A$2:$A$257&amp;Schedule_2015!$C$2:$C$257,Schedule_2015!$B$2:$B$257),2,0))</f>
        <v>GB</v>
      </c>
      <c r="BK1550" s="3">
        <f>VLOOKUP(BJ1550,Def!$A$2:$Z$34,23,0)</f>
        <v>80.599999999999994</v>
      </c>
      <c r="BL1550" s="3">
        <f>VLOOKUP(BJ1550,Def!$A$2:$Z$34,16,0)</f>
        <v>304.2</v>
      </c>
      <c r="BM1550" s="3">
        <f>VLOOKUP(BJ1550,Def!$A$2:$Z$34,17,0)</f>
        <v>8</v>
      </c>
      <c r="BN1550" s="3">
        <f>VLOOKUP(BJ1550,Def!$A$2:$Z$34,24,0)</f>
        <v>3</v>
      </c>
      <c r="BO1550" s="1">
        <f t="shared" ca="1" si="360"/>
        <v>0</v>
      </c>
      <c r="BP1550" s="1">
        <f t="shared" ca="1" si="361"/>
        <v>0</v>
      </c>
      <c r="BQ1550" s="1">
        <f t="shared" ca="1" si="362"/>
        <v>0</v>
      </c>
      <c r="BR1550" s="1">
        <f t="shared" ca="1" si="363"/>
        <v>0</v>
      </c>
      <c r="BS1550" s="1">
        <f t="shared" ca="1" si="364"/>
        <v>0</v>
      </c>
      <c r="BT1550" s="1">
        <f t="shared" ca="1" si="365"/>
        <v>0</v>
      </c>
      <c r="BU1550" s="1">
        <f t="shared" ca="1" si="366"/>
        <v>0</v>
      </c>
      <c r="BV1550" s="1">
        <f t="shared" ca="1" si="367"/>
        <v>0</v>
      </c>
      <c r="BW1550" s="1">
        <f t="shared" ca="1" si="368"/>
        <v>0</v>
      </c>
      <c r="BX1550" s="1">
        <f t="shared" ca="1" si="369"/>
        <v>0</v>
      </c>
      <c r="BY1550" s="1">
        <f t="shared" ca="1" si="370"/>
        <v>0</v>
      </c>
      <c r="BZ1550" s="1">
        <f t="shared" ca="1" si="371"/>
        <v>0</v>
      </c>
      <c r="CA1550" s="1">
        <f t="shared" ca="1" si="372"/>
        <v>0</v>
      </c>
      <c r="CB1550" s="1">
        <f t="shared" ca="1" si="373"/>
        <v>0</v>
      </c>
      <c r="CC1550" s="1">
        <f t="shared" ca="1" si="374"/>
        <v>0</v>
      </c>
    </row>
    <row r="1551" spans="1:81" hidden="1" x14ac:dyDescent="0.25">
      <c r="A1551" s="1" t="s">
        <v>1059</v>
      </c>
      <c r="B1551" s="1" t="s">
        <v>1060</v>
      </c>
      <c r="C1551" s="1" t="s">
        <v>135</v>
      </c>
      <c r="D1551" s="1" t="s">
        <v>1017</v>
      </c>
      <c r="E1551" s="1" t="s">
        <v>94</v>
      </c>
      <c r="F1551">
        <v>0</v>
      </c>
      <c r="G1551">
        <v>0</v>
      </c>
      <c r="H1551">
        <v>0</v>
      </c>
      <c r="I1551">
        <v>0</v>
      </c>
      <c r="J1551">
        <v>1</v>
      </c>
      <c r="BI1551" s="3">
        <v>5</v>
      </c>
      <c r="BJ1551" s="3" t="str">
        <f t="array" ref="BJ1551">IF(C1551="yes",VLOOKUP(BI1551&amp;D1551,CHOOSE({1,2},Schedule_2015!$A$2:$A$257&amp;Schedule_2015!$B$2:$B$257,Schedule_2015!$C$2:$C$257),2,0),VLOOKUP(BI1551&amp;D1551,CHOOSE({1,2},Schedule_2015!$A$2:$A$257&amp;Schedule_2015!$C$2:$C$257,Schedule_2015!$B$2:$B$257),2,0))</f>
        <v>GB</v>
      </c>
      <c r="BK1551" s="3">
        <f>VLOOKUP(BJ1551,Def!$A$2:$Z$34,23,0)</f>
        <v>80.599999999999994</v>
      </c>
      <c r="BL1551" s="3">
        <f>VLOOKUP(BJ1551,Def!$A$2:$Z$34,16,0)</f>
        <v>304.2</v>
      </c>
      <c r="BM1551" s="3">
        <f>VLOOKUP(BJ1551,Def!$A$2:$Z$34,17,0)</f>
        <v>8</v>
      </c>
      <c r="BN1551" s="3">
        <f>VLOOKUP(BJ1551,Def!$A$2:$Z$34,24,0)</f>
        <v>3</v>
      </c>
      <c r="BO1551" s="1">
        <f t="shared" ca="1" si="360"/>
        <v>0</v>
      </c>
      <c r="BP1551" s="1">
        <f t="shared" ca="1" si="361"/>
        <v>0</v>
      </c>
      <c r="BQ1551" s="1">
        <f t="shared" ca="1" si="362"/>
        <v>0</v>
      </c>
      <c r="BR1551" s="1">
        <f t="shared" ca="1" si="363"/>
        <v>0</v>
      </c>
      <c r="BS1551" s="1">
        <f t="shared" ca="1" si="364"/>
        <v>0</v>
      </c>
      <c r="BT1551" s="1">
        <f t="shared" ca="1" si="365"/>
        <v>0</v>
      </c>
      <c r="BU1551" s="1">
        <f t="shared" ca="1" si="366"/>
        <v>0</v>
      </c>
      <c r="BV1551" s="1">
        <f t="shared" ca="1" si="367"/>
        <v>0</v>
      </c>
      <c r="BW1551" s="1">
        <f t="shared" ca="1" si="368"/>
        <v>0</v>
      </c>
      <c r="BX1551" s="1">
        <f t="shared" ca="1" si="369"/>
        <v>0</v>
      </c>
      <c r="BY1551" s="1">
        <f t="shared" ca="1" si="370"/>
        <v>0</v>
      </c>
      <c r="BZ1551" s="1">
        <f t="shared" ca="1" si="371"/>
        <v>0</v>
      </c>
      <c r="CA1551" s="1">
        <f t="shared" ca="1" si="372"/>
        <v>0</v>
      </c>
      <c r="CB1551" s="1">
        <f t="shared" ca="1" si="373"/>
        <v>0</v>
      </c>
      <c r="CC1551" s="1">
        <f t="shared" ca="1" si="374"/>
        <v>0</v>
      </c>
    </row>
    <row r="1552" spans="1:81" hidden="1" x14ac:dyDescent="0.25">
      <c r="A1552" s="1" t="s">
        <v>1061</v>
      </c>
      <c r="B1552" s="1" t="s">
        <v>1062</v>
      </c>
      <c r="C1552" s="1" t="s">
        <v>135</v>
      </c>
      <c r="D1552" s="1" t="s">
        <v>1017</v>
      </c>
      <c r="E1552" s="1" t="s">
        <v>94</v>
      </c>
      <c r="F1552">
        <v>1</v>
      </c>
      <c r="G1552">
        <v>0</v>
      </c>
      <c r="H1552">
        <v>0</v>
      </c>
      <c r="I1552">
        <v>0</v>
      </c>
      <c r="J1552">
        <v>2</v>
      </c>
      <c r="BI1552" s="3">
        <v>5</v>
      </c>
      <c r="BJ1552" s="3" t="str">
        <f t="array" ref="BJ1552">IF(C1552="yes",VLOOKUP(BI1552&amp;D1552,CHOOSE({1,2},Schedule_2015!$A$2:$A$257&amp;Schedule_2015!$B$2:$B$257,Schedule_2015!$C$2:$C$257),2,0),VLOOKUP(BI1552&amp;D1552,CHOOSE({1,2},Schedule_2015!$A$2:$A$257&amp;Schedule_2015!$C$2:$C$257,Schedule_2015!$B$2:$B$257),2,0))</f>
        <v>GB</v>
      </c>
      <c r="BK1552" s="3">
        <f>VLOOKUP(BJ1552,Def!$A$2:$Z$34,23,0)</f>
        <v>80.599999999999994</v>
      </c>
      <c r="BL1552" s="3">
        <f>VLOOKUP(BJ1552,Def!$A$2:$Z$34,16,0)</f>
        <v>304.2</v>
      </c>
      <c r="BM1552" s="3">
        <f>VLOOKUP(BJ1552,Def!$A$2:$Z$34,17,0)</f>
        <v>8</v>
      </c>
      <c r="BN1552" s="3">
        <f>VLOOKUP(BJ1552,Def!$A$2:$Z$34,24,0)</f>
        <v>3</v>
      </c>
      <c r="BO1552" s="1">
        <f t="shared" ca="1" si="360"/>
        <v>0</v>
      </c>
      <c r="BP1552" s="1">
        <f t="shared" ca="1" si="361"/>
        <v>0</v>
      </c>
      <c r="BQ1552" s="1">
        <f t="shared" ca="1" si="362"/>
        <v>0</v>
      </c>
      <c r="BR1552" s="1">
        <f t="shared" ca="1" si="363"/>
        <v>0</v>
      </c>
      <c r="BS1552" s="1">
        <f t="shared" ca="1" si="364"/>
        <v>0</v>
      </c>
      <c r="BT1552" s="1">
        <f t="shared" ca="1" si="365"/>
        <v>0</v>
      </c>
      <c r="BU1552" s="1">
        <f t="shared" ca="1" si="366"/>
        <v>0</v>
      </c>
      <c r="BV1552" s="1">
        <f t="shared" ca="1" si="367"/>
        <v>0</v>
      </c>
      <c r="BW1552" s="1">
        <f t="shared" ca="1" si="368"/>
        <v>0</v>
      </c>
      <c r="BX1552" s="1">
        <f t="shared" ca="1" si="369"/>
        <v>0</v>
      </c>
      <c r="BY1552" s="1">
        <f t="shared" ca="1" si="370"/>
        <v>0</v>
      </c>
      <c r="BZ1552" s="1">
        <f t="shared" ca="1" si="371"/>
        <v>0</v>
      </c>
      <c r="CA1552" s="1">
        <f t="shared" ca="1" si="372"/>
        <v>0</v>
      </c>
      <c r="CB1552" s="1">
        <f t="shared" ca="1" si="373"/>
        <v>0</v>
      </c>
      <c r="CC1552" s="1">
        <f t="shared" ca="1" si="374"/>
        <v>0</v>
      </c>
    </row>
    <row r="1553" spans="1:81" hidden="1" x14ac:dyDescent="0.25">
      <c r="A1553" s="1" t="s">
        <v>1063</v>
      </c>
      <c r="B1553" s="1" t="s">
        <v>1064</v>
      </c>
      <c r="C1553" s="1" t="s">
        <v>135</v>
      </c>
      <c r="D1553" s="1" t="s">
        <v>1017</v>
      </c>
      <c r="E1553" s="1" t="s">
        <v>112</v>
      </c>
      <c r="F1553">
        <v>1</v>
      </c>
      <c r="G1553">
        <v>0</v>
      </c>
      <c r="H1553">
        <v>0</v>
      </c>
      <c r="I1553">
        <v>1</v>
      </c>
      <c r="J1553">
        <v>2</v>
      </c>
      <c r="BI1553" s="3">
        <v>5</v>
      </c>
      <c r="BJ1553" s="3" t="str">
        <f t="array" ref="BJ1553">IF(C1553="yes",VLOOKUP(BI1553&amp;D1553,CHOOSE({1,2},Schedule_2015!$A$2:$A$257&amp;Schedule_2015!$B$2:$B$257,Schedule_2015!$C$2:$C$257),2,0),VLOOKUP(BI1553&amp;D1553,CHOOSE({1,2},Schedule_2015!$A$2:$A$257&amp;Schedule_2015!$C$2:$C$257,Schedule_2015!$B$2:$B$257),2,0))</f>
        <v>GB</v>
      </c>
      <c r="BK1553" s="3">
        <f>VLOOKUP(BJ1553,Def!$A$2:$Z$34,23,0)</f>
        <v>80.599999999999994</v>
      </c>
      <c r="BL1553" s="3">
        <f>VLOOKUP(BJ1553,Def!$A$2:$Z$34,16,0)</f>
        <v>304.2</v>
      </c>
      <c r="BM1553" s="3">
        <f>VLOOKUP(BJ1553,Def!$A$2:$Z$34,17,0)</f>
        <v>8</v>
      </c>
      <c r="BN1553" s="3">
        <f>VLOOKUP(BJ1553,Def!$A$2:$Z$34,24,0)</f>
        <v>3</v>
      </c>
      <c r="BO1553" s="1">
        <f t="shared" ca="1" si="360"/>
        <v>0</v>
      </c>
      <c r="BP1553" s="1">
        <f t="shared" ca="1" si="361"/>
        <v>0</v>
      </c>
      <c r="BQ1553" s="1">
        <f t="shared" ca="1" si="362"/>
        <v>0</v>
      </c>
      <c r="BR1553" s="1">
        <f t="shared" ca="1" si="363"/>
        <v>0</v>
      </c>
      <c r="BS1553" s="1">
        <f t="shared" ca="1" si="364"/>
        <v>0</v>
      </c>
      <c r="BT1553" s="1">
        <f t="shared" ca="1" si="365"/>
        <v>0</v>
      </c>
      <c r="BU1553" s="1">
        <f t="shared" ca="1" si="366"/>
        <v>0</v>
      </c>
      <c r="BV1553" s="1">
        <f t="shared" ca="1" si="367"/>
        <v>0</v>
      </c>
      <c r="BW1553" s="1">
        <f t="shared" ca="1" si="368"/>
        <v>0</v>
      </c>
      <c r="BX1553" s="1">
        <f t="shared" ca="1" si="369"/>
        <v>0</v>
      </c>
      <c r="BY1553" s="1">
        <f t="shared" ca="1" si="370"/>
        <v>0</v>
      </c>
      <c r="BZ1553" s="1">
        <f t="shared" ca="1" si="371"/>
        <v>0</v>
      </c>
      <c r="CA1553" s="1">
        <f t="shared" ca="1" si="372"/>
        <v>0</v>
      </c>
      <c r="CB1553" s="1">
        <f t="shared" ca="1" si="373"/>
        <v>0</v>
      </c>
      <c r="CC1553" s="1">
        <f t="shared" ca="1" si="374"/>
        <v>0</v>
      </c>
    </row>
    <row r="1554" spans="1:81" hidden="1" x14ac:dyDescent="0.25">
      <c r="A1554" s="1" t="s">
        <v>375</v>
      </c>
      <c r="B1554" s="1" t="s">
        <v>1966</v>
      </c>
      <c r="C1554" s="1" t="s">
        <v>62</v>
      </c>
      <c r="D1554" s="1" t="s">
        <v>1454</v>
      </c>
      <c r="E1554" s="1" t="s">
        <v>100</v>
      </c>
      <c r="K1554">
        <v>0</v>
      </c>
      <c r="L1554">
        <v>1</v>
      </c>
      <c r="M1554">
        <v>0</v>
      </c>
      <c r="N1554">
        <v>1</v>
      </c>
      <c r="O1554">
        <v>0</v>
      </c>
      <c r="BI1554" s="3">
        <v>4</v>
      </c>
      <c r="BJ1554" s="3" t="str">
        <f t="array" ref="BJ1554">IF(C1554="yes",VLOOKUP(BI1554&amp;D1554,CHOOSE({1,2},Schedule_2015!$A$2:$A$257&amp;Schedule_2015!$B$2:$B$257,Schedule_2015!$C$2:$C$257),2,0),VLOOKUP(BI1554&amp;D1554,CHOOSE({1,2},Schedule_2015!$A$2:$A$257&amp;Schedule_2015!$C$2:$C$257,Schedule_2015!$B$2:$B$257),2,0))</f>
        <v>GB</v>
      </c>
      <c r="BK1554" s="3">
        <f>VLOOKUP(BJ1554,Def!$A$2:$Z$34,23,0)</f>
        <v>80.599999999999994</v>
      </c>
      <c r="BL1554" s="3">
        <f>VLOOKUP(BJ1554,Def!$A$2:$Z$34,16,0)</f>
        <v>304.2</v>
      </c>
      <c r="BM1554" s="3">
        <f>VLOOKUP(BJ1554,Def!$A$2:$Z$34,17,0)</f>
        <v>8</v>
      </c>
      <c r="BN1554" s="3">
        <f>VLOOKUP(BJ1554,Def!$A$2:$Z$34,24,0)</f>
        <v>3</v>
      </c>
      <c r="BO1554" s="1">
        <f t="shared" ca="1" si="360"/>
        <v>0</v>
      </c>
      <c r="BP1554" s="1">
        <f t="shared" ca="1" si="361"/>
        <v>0</v>
      </c>
      <c r="BQ1554" s="1">
        <f t="shared" ca="1" si="362"/>
        <v>0</v>
      </c>
      <c r="BR1554" s="1">
        <f t="shared" ca="1" si="363"/>
        <v>0</v>
      </c>
      <c r="BS1554" s="1">
        <f t="shared" ca="1" si="364"/>
        <v>0</v>
      </c>
      <c r="BT1554" s="1">
        <f t="shared" ca="1" si="365"/>
        <v>0</v>
      </c>
      <c r="BU1554" s="1">
        <f t="shared" ca="1" si="366"/>
        <v>0</v>
      </c>
      <c r="BV1554" s="1">
        <f t="shared" ca="1" si="367"/>
        <v>0</v>
      </c>
      <c r="BW1554" s="1">
        <f t="shared" ca="1" si="368"/>
        <v>0</v>
      </c>
      <c r="BX1554" s="1">
        <f t="shared" ca="1" si="369"/>
        <v>0</v>
      </c>
      <c r="BY1554" s="1">
        <f t="shared" ca="1" si="370"/>
        <v>0</v>
      </c>
      <c r="BZ1554" s="1">
        <f t="shared" ca="1" si="371"/>
        <v>0</v>
      </c>
      <c r="CA1554" s="1">
        <f t="shared" ca="1" si="372"/>
        <v>0</v>
      </c>
      <c r="CB1554" s="1">
        <f t="shared" ca="1" si="373"/>
        <v>0</v>
      </c>
      <c r="CC1554" s="1">
        <f t="shared" ca="1" si="374"/>
        <v>0</v>
      </c>
    </row>
    <row r="1555" spans="1:81" hidden="1" x14ac:dyDescent="0.25">
      <c r="A1555" s="1" t="s">
        <v>1476</v>
      </c>
      <c r="B1555" s="1" t="s">
        <v>1477</v>
      </c>
      <c r="C1555" s="1" t="s">
        <v>62</v>
      </c>
      <c r="D1555" s="1" t="s">
        <v>1454</v>
      </c>
      <c r="E1555" s="1" t="s">
        <v>88</v>
      </c>
      <c r="P1555">
        <v>1</v>
      </c>
      <c r="Q1555">
        <v>1</v>
      </c>
      <c r="R1555">
        <v>33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BI1555" s="3">
        <v>4</v>
      </c>
      <c r="BJ1555" s="3" t="str">
        <f t="array" ref="BJ1555">IF(C1555="yes",VLOOKUP(BI1555&amp;D1555,CHOOSE({1,2},Schedule_2015!$A$2:$A$257&amp;Schedule_2015!$B$2:$B$257,Schedule_2015!$C$2:$C$257),2,0),VLOOKUP(BI1555&amp;D1555,CHOOSE({1,2},Schedule_2015!$A$2:$A$257&amp;Schedule_2015!$C$2:$C$257,Schedule_2015!$B$2:$B$257),2,0))</f>
        <v>GB</v>
      </c>
      <c r="BK1555" s="3">
        <f>VLOOKUP(BJ1555,Def!$A$2:$Z$34,23,0)</f>
        <v>80.599999999999994</v>
      </c>
      <c r="BL1555" s="3">
        <f>VLOOKUP(BJ1555,Def!$A$2:$Z$34,16,0)</f>
        <v>304.2</v>
      </c>
      <c r="BM1555" s="3">
        <f>VLOOKUP(BJ1555,Def!$A$2:$Z$34,17,0)</f>
        <v>8</v>
      </c>
      <c r="BN1555" s="3">
        <f>VLOOKUP(BJ1555,Def!$A$2:$Z$34,24,0)</f>
        <v>3</v>
      </c>
      <c r="BO1555" s="1">
        <f t="shared" ca="1" si="360"/>
        <v>0</v>
      </c>
      <c r="BP1555" s="1">
        <f t="shared" ca="1" si="361"/>
        <v>0</v>
      </c>
      <c r="BQ1555" s="1">
        <f t="shared" ca="1" si="362"/>
        <v>0</v>
      </c>
      <c r="BR1555" s="1">
        <f t="shared" ca="1" si="363"/>
        <v>0</v>
      </c>
      <c r="BS1555" s="1">
        <f t="shared" ca="1" si="364"/>
        <v>0</v>
      </c>
      <c r="BT1555" s="1">
        <f t="shared" ca="1" si="365"/>
        <v>0</v>
      </c>
      <c r="BU1555" s="1">
        <f t="shared" ca="1" si="366"/>
        <v>0</v>
      </c>
      <c r="BV1555" s="1">
        <f t="shared" ca="1" si="367"/>
        <v>0</v>
      </c>
      <c r="BW1555" s="1">
        <f t="shared" ca="1" si="368"/>
        <v>0</v>
      </c>
      <c r="BX1555" s="1">
        <f t="shared" ca="1" si="369"/>
        <v>0</v>
      </c>
      <c r="BY1555" s="1">
        <f t="shared" ca="1" si="370"/>
        <v>0</v>
      </c>
      <c r="BZ1555" s="1">
        <f t="shared" ca="1" si="371"/>
        <v>0</v>
      </c>
      <c r="CA1555" s="1">
        <f t="shared" ca="1" si="372"/>
        <v>0</v>
      </c>
      <c r="CB1555" s="1">
        <f t="shared" ca="1" si="373"/>
        <v>0</v>
      </c>
      <c r="CC1555" s="1">
        <f t="shared" ca="1" si="374"/>
        <v>0</v>
      </c>
    </row>
    <row r="1556" spans="1:81" hidden="1" x14ac:dyDescent="0.25">
      <c r="A1556" s="1" t="s">
        <v>1478</v>
      </c>
      <c r="B1556" s="1" t="s">
        <v>1479</v>
      </c>
      <c r="C1556" s="1" t="s">
        <v>62</v>
      </c>
      <c r="D1556" s="1" t="s">
        <v>1454</v>
      </c>
      <c r="E1556" s="1" t="s">
        <v>91</v>
      </c>
      <c r="AK1556">
        <v>39</v>
      </c>
      <c r="AL1556">
        <v>1</v>
      </c>
      <c r="AM1556">
        <v>59</v>
      </c>
      <c r="AN1556">
        <v>6</v>
      </c>
      <c r="AO1556">
        <v>247</v>
      </c>
      <c r="BI1556" s="3">
        <v>4</v>
      </c>
      <c r="BJ1556" s="3" t="str">
        <f t="array" ref="BJ1556">IF(C1556="yes",VLOOKUP(BI1556&amp;D1556,CHOOSE({1,2},Schedule_2015!$A$2:$A$257&amp;Schedule_2015!$B$2:$B$257,Schedule_2015!$C$2:$C$257),2,0),VLOOKUP(BI1556&amp;D1556,CHOOSE({1,2},Schedule_2015!$A$2:$A$257&amp;Schedule_2015!$C$2:$C$257,Schedule_2015!$B$2:$B$257),2,0))</f>
        <v>GB</v>
      </c>
      <c r="BK1556" s="3">
        <f>VLOOKUP(BJ1556,Def!$A$2:$Z$34,23,0)</f>
        <v>80.599999999999994</v>
      </c>
      <c r="BL1556" s="3">
        <f>VLOOKUP(BJ1556,Def!$A$2:$Z$34,16,0)</f>
        <v>304.2</v>
      </c>
      <c r="BM1556" s="3">
        <f>VLOOKUP(BJ1556,Def!$A$2:$Z$34,17,0)</f>
        <v>8</v>
      </c>
      <c r="BN1556" s="3">
        <f>VLOOKUP(BJ1556,Def!$A$2:$Z$34,24,0)</f>
        <v>3</v>
      </c>
      <c r="BO1556" s="1">
        <f t="shared" ca="1" si="360"/>
        <v>0</v>
      </c>
      <c r="BP1556" s="1">
        <f t="shared" ca="1" si="361"/>
        <v>0</v>
      </c>
      <c r="BQ1556" s="1">
        <f t="shared" ca="1" si="362"/>
        <v>0</v>
      </c>
      <c r="BR1556" s="1">
        <f t="shared" ca="1" si="363"/>
        <v>0</v>
      </c>
      <c r="BS1556" s="1">
        <f t="shared" ca="1" si="364"/>
        <v>0</v>
      </c>
      <c r="BT1556" s="1">
        <f t="shared" ca="1" si="365"/>
        <v>0</v>
      </c>
      <c r="BU1556" s="1">
        <f t="shared" ca="1" si="366"/>
        <v>0</v>
      </c>
      <c r="BV1556" s="1">
        <f t="shared" ca="1" si="367"/>
        <v>0</v>
      </c>
      <c r="BW1556" s="1">
        <f t="shared" ca="1" si="368"/>
        <v>0</v>
      </c>
      <c r="BX1556" s="1">
        <f t="shared" ca="1" si="369"/>
        <v>0</v>
      </c>
      <c r="BY1556" s="1">
        <f t="shared" ca="1" si="370"/>
        <v>0</v>
      </c>
      <c r="BZ1556" s="1">
        <f t="shared" ca="1" si="371"/>
        <v>0</v>
      </c>
      <c r="CA1556" s="1">
        <f t="shared" ca="1" si="372"/>
        <v>0</v>
      </c>
      <c r="CB1556" s="1">
        <f t="shared" ca="1" si="373"/>
        <v>0</v>
      </c>
      <c r="CC1556" s="1">
        <f t="shared" ca="1" si="374"/>
        <v>0</v>
      </c>
    </row>
    <row r="1557" spans="1:81" hidden="1" x14ac:dyDescent="0.25">
      <c r="A1557" s="1" t="s">
        <v>1967</v>
      </c>
      <c r="B1557" s="1" t="s">
        <v>1968</v>
      </c>
      <c r="C1557" s="1" t="s">
        <v>62</v>
      </c>
      <c r="D1557" s="1" t="s">
        <v>1454</v>
      </c>
      <c r="E1557" s="1" t="s">
        <v>94</v>
      </c>
      <c r="F1557">
        <v>1</v>
      </c>
      <c r="G1557">
        <v>0</v>
      </c>
      <c r="H1557">
        <v>0</v>
      </c>
      <c r="I1557">
        <v>0</v>
      </c>
      <c r="J1557">
        <v>1</v>
      </c>
      <c r="BI1557" s="3">
        <v>4</v>
      </c>
      <c r="BJ1557" s="3" t="str">
        <f t="array" ref="BJ1557">IF(C1557="yes",VLOOKUP(BI1557&amp;D1557,CHOOSE({1,2},Schedule_2015!$A$2:$A$257&amp;Schedule_2015!$B$2:$B$257,Schedule_2015!$C$2:$C$257),2,0),VLOOKUP(BI1557&amp;D1557,CHOOSE({1,2},Schedule_2015!$A$2:$A$257&amp;Schedule_2015!$C$2:$C$257,Schedule_2015!$B$2:$B$257),2,0))</f>
        <v>GB</v>
      </c>
      <c r="BK1557" s="3">
        <f>VLOOKUP(BJ1557,Def!$A$2:$Z$34,23,0)</f>
        <v>80.599999999999994</v>
      </c>
      <c r="BL1557" s="3">
        <f>VLOOKUP(BJ1557,Def!$A$2:$Z$34,16,0)</f>
        <v>304.2</v>
      </c>
      <c r="BM1557" s="3">
        <f>VLOOKUP(BJ1557,Def!$A$2:$Z$34,17,0)</f>
        <v>8</v>
      </c>
      <c r="BN1557" s="3">
        <f>VLOOKUP(BJ1557,Def!$A$2:$Z$34,24,0)</f>
        <v>3</v>
      </c>
      <c r="BO1557" s="1">
        <f t="shared" ca="1" si="360"/>
        <v>0</v>
      </c>
      <c r="BP1557" s="1">
        <f t="shared" ca="1" si="361"/>
        <v>0</v>
      </c>
      <c r="BQ1557" s="1">
        <f t="shared" ca="1" si="362"/>
        <v>0</v>
      </c>
      <c r="BR1557" s="1">
        <f t="shared" ca="1" si="363"/>
        <v>0</v>
      </c>
      <c r="BS1557" s="1">
        <f t="shared" ca="1" si="364"/>
        <v>0</v>
      </c>
      <c r="BT1557" s="1">
        <f t="shared" ca="1" si="365"/>
        <v>0</v>
      </c>
      <c r="BU1557" s="1">
        <f t="shared" ca="1" si="366"/>
        <v>0</v>
      </c>
      <c r="BV1557" s="1">
        <f t="shared" ca="1" si="367"/>
        <v>0</v>
      </c>
      <c r="BW1557" s="1">
        <f t="shared" ca="1" si="368"/>
        <v>0</v>
      </c>
      <c r="BX1557" s="1">
        <f t="shared" ca="1" si="369"/>
        <v>0</v>
      </c>
      <c r="BY1557" s="1">
        <f t="shared" ca="1" si="370"/>
        <v>0</v>
      </c>
      <c r="BZ1557" s="1">
        <f t="shared" ca="1" si="371"/>
        <v>0</v>
      </c>
      <c r="CA1557" s="1">
        <f t="shared" ca="1" si="372"/>
        <v>0</v>
      </c>
      <c r="CB1557" s="1">
        <f t="shared" ca="1" si="373"/>
        <v>0</v>
      </c>
      <c r="CC1557" s="1">
        <f t="shared" ca="1" si="374"/>
        <v>0</v>
      </c>
    </row>
    <row r="1558" spans="1:81" hidden="1" x14ac:dyDescent="0.25">
      <c r="A1558" s="1" t="s">
        <v>1480</v>
      </c>
      <c r="B1558" s="1" t="s">
        <v>1481</v>
      </c>
      <c r="C1558" s="1" t="s">
        <v>62</v>
      </c>
      <c r="D1558" s="1" t="s">
        <v>1454</v>
      </c>
      <c r="E1558" s="1" t="s">
        <v>165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3">
        <v>4</v>
      </c>
      <c r="BJ1558" s="3" t="str">
        <f t="array" ref="BJ1558">IF(C1558="yes",VLOOKUP(BI1558&amp;D1558,CHOOSE({1,2},Schedule_2015!$A$2:$A$257&amp;Schedule_2015!$B$2:$B$257,Schedule_2015!$C$2:$C$257),2,0),VLOOKUP(BI1558&amp;D1558,CHOOSE({1,2},Schedule_2015!$A$2:$A$257&amp;Schedule_2015!$C$2:$C$257,Schedule_2015!$B$2:$B$257),2,0))</f>
        <v>GB</v>
      </c>
      <c r="BK1558" s="3">
        <f>VLOOKUP(BJ1558,Def!$A$2:$Z$34,23,0)</f>
        <v>80.599999999999994</v>
      </c>
      <c r="BL1558" s="3">
        <f>VLOOKUP(BJ1558,Def!$A$2:$Z$34,16,0)</f>
        <v>304.2</v>
      </c>
      <c r="BM1558" s="3">
        <f>VLOOKUP(BJ1558,Def!$A$2:$Z$34,17,0)</f>
        <v>8</v>
      </c>
      <c r="BN1558" s="3">
        <f>VLOOKUP(BJ1558,Def!$A$2:$Z$34,24,0)</f>
        <v>3</v>
      </c>
      <c r="BO1558" s="1">
        <f t="shared" ca="1" si="360"/>
        <v>0</v>
      </c>
      <c r="BP1558" s="1">
        <f t="shared" ca="1" si="361"/>
        <v>0</v>
      </c>
      <c r="BQ1558" s="1">
        <f t="shared" ca="1" si="362"/>
        <v>0</v>
      </c>
      <c r="BR1558" s="1">
        <f t="shared" ca="1" si="363"/>
        <v>0</v>
      </c>
      <c r="BS1558" s="1">
        <f t="shared" ca="1" si="364"/>
        <v>0</v>
      </c>
      <c r="BT1558" s="1">
        <f t="shared" ca="1" si="365"/>
        <v>0</v>
      </c>
      <c r="BU1558" s="1">
        <f t="shared" ca="1" si="366"/>
        <v>0</v>
      </c>
      <c r="BV1558" s="1">
        <f t="shared" ca="1" si="367"/>
        <v>0</v>
      </c>
      <c r="BW1558" s="1">
        <f t="shared" ca="1" si="368"/>
        <v>0</v>
      </c>
      <c r="BX1558" s="1">
        <f t="shared" ca="1" si="369"/>
        <v>0</v>
      </c>
      <c r="BY1558" s="1">
        <f t="shared" ca="1" si="370"/>
        <v>0</v>
      </c>
      <c r="BZ1558" s="1">
        <f t="shared" ca="1" si="371"/>
        <v>0</v>
      </c>
      <c r="CA1558" s="1">
        <f t="shared" ca="1" si="372"/>
        <v>0</v>
      </c>
      <c r="CB1558" s="1">
        <f t="shared" ca="1" si="373"/>
        <v>0</v>
      </c>
      <c r="CC1558" s="1">
        <f t="shared" ca="1" si="374"/>
        <v>0</v>
      </c>
    </row>
    <row r="1559" spans="1:81" hidden="1" x14ac:dyDescent="0.25">
      <c r="A1559" s="1" t="s">
        <v>1969</v>
      </c>
      <c r="B1559" s="1" t="s">
        <v>1970</v>
      </c>
      <c r="C1559" s="1" t="s">
        <v>62</v>
      </c>
      <c r="D1559" s="1" t="s">
        <v>1454</v>
      </c>
      <c r="E1559" s="1" t="s">
        <v>105</v>
      </c>
      <c r="F1559">
        <v>0</v>
      </c>
      <c r="G1559">
        <v>0</v>
      </c>
      <c r="H1559">
        <v>0</v>
      </c>
      <c r="I1559">
        <v>1</v>
      </c>
      <c r="J1559">
        <v>5</v>
      </c>
      <c r="BI1559" s="3">
        <v>4</v>
      </c>
      <c r="BJ1559" s="3" t="str">
        <f t="array" ref="BJ1559">IF(C1559="yes",VLOOKUP(BI1559&amp;D1559,CHOOSE({1,2},Schedule_2015!$A$2:$A$257&amp;Schedule_2015!$B$2:$B$257,Schedule_2015!$C$2:$C$257),2,0),VLOOKUP(BI1559&amp;D1559,CHOOSE({1,2},Schedule_2015!$A$2:$A$257&amp;Schedule_2015!$C$2:$C$257,Schedule_2015!$B$2:$B$257),2,0))</f>
        <v>GB</v>
      </c>
      <c r="BK1559" s="3">
        <f>VLOOKUP(BJ1559,Def!$A$2:$Z$34,23,0)</f>
        <v>80.599999999999994</v>
      </c>
      <c r="BL1559" s="3">
        <f>VLOOKUP(BJ1559,Def!$A$2:$Z$34,16,0)</f>
        <v>304.2</v>
      </c>
      <c r="BM1559" s="3">
        <f>VLOOKUP(BJ1559,Def!$A$2:$Z$34,17,0)</f>
        <v>8</v>
      </c>
      <c r="BN1559" s="3">
        <f>VLOOKUP(BJ1559,Def!$A$2:$Z$34,24,0)</f>
        <v>3</v>
      </c>
      <c r="BO1559" s="1">
        <f t="shared" ca="1" si="360"/>
        <v>0</v>
      </c>
      <c r="BP1559" s="1">
        <f t="shared" ca="1" si="361"/>
        <v>0</v>
      </c>
      <c r="BQ1559" s="1">
        <f t="shared" ca="1" si="362"/>
        <v>0</v>
      </c>
      <c r="BR1559" s="1">
        <f t="shared" ca="1" si="363"/>
        <v>0</v>
      </c>
      <c r="BS1559" s="1">
        <f t="shared" ca="1" si="364"/>
        <v>0</v>
      </c>
      <c r="BT1559" s="1">
        <f t="shared" ca="1" si="365"/>
        <v>0</v>
      </c>
      <c r="BU1559" s="1">
        <f t="shared" ca="1" si="366"/>
        <v>0</v>
      </c>
      <c r="BV1559" s="1">
        <f t="shared" ca="1" si="367"/>
        <v>0</v>
      </c>
      <c r="BW1559" s="1">
        <f t="shared" ca="1" si="368"/>
        <v>0</v>
      </c>
      <c r="BX1559" s="1">
        <f t="shared" ca="1" si="369"/>
        <v>0</v>
      </c>
      <c r="BY1559" s="1">
        <f t="shared" ca="1" si="370"/>
        <v>0</v>
      </c>
      <c r="BZ1559" s="1">
        <f t="shared" ca="1" si="371"/>
        <v>0</v>
      </c>
      <c r="CA1559" s="1">
        <f t="shared" ca="1" si="372"/>
        <v>0</v>
      </c>
      <c r="CB1559" s="1">
        <f t="shared" ca="1" si="373"/>
        <v>0</v>
      </c>
      <c r="CC1559" s="1">
        <f t="shared" ca="1" si="374"/>
        <v>0</v>
      </c>
    </row>
    <row r="1560" spans="1:81" hidden="1" x14ac:dyDescent="0.25">
      <c r="A1560" s="1" t="s">
        <v>1484</v>
      </c>
      <c r="B1560" s="1" t="s">
        <v>1485</v>
      </c>
      <c r="C1560" s="1" t="s">
        <v>62</v>
      </c>
      <c r="D1560" s="1" t="s">
        <v>1454</v>
      </c>
      <c r="E1560" s="1" t="s">
        <v>94</v>
      </c>
      <c r="F1560">
        <v>2</v>
      </c>
      <c r="G1560">
        <v>0</v>
      </c>
      <c r="H1560">
        <v>0</v>
      </c>
      <c r="I1560">
        <v>0</v>
      </c>
      <c r="J1560">
        <v>1</v>
      </c>
      <c r="BI1560" s="3">
        <v>4</v>
      </c>
      <c r="BJ1560" s="3" t="str">
        <f t="array" ref="BJ1560">IF(C1560="yes",VLOOKUP(BI1560&amp;D1560,CHOOSE({1,2},Schedule_2015!$A$2:$A$257&amp;Schedule_2015!$B$2:$B$257,Schedule_2015!$C$2:$C$257),2,0),VLOOKUP(BI1560&amp;D1560,CHOOSE({1,2},Schedule_2015!$A$2:$A$257&amp;Schedule_2015!$C$2:$C$257,Schedule_2015!$B$2:$B$257),2,0))</f>
        <v>GB</v>
      </c>
      <c r="BK1560" s="3">
        <f>VLOOKUP(BJ1560,Def!$A$2:$Z$34,23,0)</f>
        <v>80.599999999999994</v>
      </c>
      <c r="BL1560" s="3">
        <f>VLOOKUP(BJ1560,Def!$A$2:$Z$34,16,0)</f>
        <v>304.2</v>
      </c>
      <c r="BM1560" s="3">
        <f>VLOOKUP(BJ1560,Def!$A$2:$Z$34,17,0)</f>
        <v>8</v>
      </c>
      <c r="BN1560" s="3">
        <f>VLOOKUP(BJ1560,Def!$A$2:$Z$34,24,0)</f>
        <v>3</v>
      </c>
      <c r="BO1560" s="1">
        <f t="shared" ca="1" si="360"/>
        <v>0</v>
      </c>
      <c r="BP1560" s="1">
        <f t="shared" ca="1" si="361"/>
        <v>0</v>
      </c>
      <c r="BQ1560" s="1">
        <f t="shared" ca="1" si="362"/>
        <v>0</v>
      </c>
      <c r="BR1560" s="1">
        <f t="shared" ca="1" si="363"/>
        <v>0</v>
      </c>
      <c r="BS1560" s="1">
        <f t="shared" ca="1" si="364"/>
        <v>0</v>
      </c>
      <c r="BT1560" s="1">
        <f t="shared" ca="1" si="365"/>
        <v>0</v>
      </c>
      <c r="BU1560" s="1">
        <f t="shared" ca="1" si="366"/>
        <v>0</v>
      </c>
      <c r="BV1560" s="1">
        <f t="shared" ca="1" si="367"/>
        <v>0</v>
      </c>
      <c r="BW1560" s="1">
        <f t="shared" ca="1" si="368"/>
        <v>0</v>
      </c>
      <c r="BX1560" s="1">
        <f t="shared" ca="1" si="369"/>
        <v>0</v>
      </c>
      <c r="BY1560" s="1">
        <f t="shared" ca="1" si="370"/>
        <v>0</v>
      </c>
      <c r="BZ1560" s="1">
        <f t="shared" ca="1" si="371"/>
        <v>0</v>
      </c>
      <c r="CA1560" s="1">
        <f t="shared" ca="1" si="372"/>
        <v>0</v>
      </c>
      <c r="CB1560" s="1">
        <f t="shared" ca="1" si="373"/>
        <v>0</v>
      </c>
      <c r="CC1560" s="1">
        <f t="shared" ca="1" si="374"/>
        <v>0</v>
      </c>
    </row>
    <row r="1561" spans="1:81" hidden="1" x14ac:dyDescent="0.25">
      <c r="A1561" s="1" t="s">
        <v>1971</v>
      </c>
      <c r="B1561" s="1" t="s">
        <v>1972</v>
      </c>
      <c r="C1561" s="1" t="s">
        <v>62</v>
      </c>
      <c r="D1561" s="1" t="s">
        <v>1454</v>
      </c>
      <c r="E1561" s="1" t="s">
        <v>100</v>
      </c>
      <c r="F1561">
        <v>0</v>
      </c>
      <c r="G1561">
        <v>0</v>
      </c>
      <c r="H1561">
        <v>0</v>
      </c>
      <c r="I1561">
        <v>0</v>
      </c>
      <c r="J1561">
        <v>2</v>
      </c>
      <c r="BI1561" s="3">
        <v>4</v>
      </c>
      <c r="BJ1561" s="3" t="str">
        <f t="array" ref="BJ1561">IF(C1561="yes",VLOOKUP(BI1561&amp;D1561,CHOOSE({1,2},Schedule_2015!$A$2:$A$257&amp;Schedule_2015!$B$2:$B$257,Schedule_2015!$C$2:$C$257),2,0),VLOOKUP(BI1561&amp;D1561,CHOOSE({1,2},Schedule_2015!$A$2:$A$257&amp;Schedule_2015!$C$2:$C$257,Schedule_2015!$B$2:$B$257),2,0))</f>
        <v>GB</v>
      </c>
      <c r="BK1561" s="3">
        <f>VLOOKUP(BJ1561,Def!$A$2:$Z$34,23,0)</f>
        <v>80.599999999999994</v>
      </c>
      <c r="BL1561" s="3">
        <f>VLOOKUP(BJ1561,Def!$A$2:$Z$34,16,0)</f>
        <v>304.2</v>
      </c>
      <c r="BM1561" s="3">
        <f>VLOOKUP(BJ1561,Def!$A$2:$Z$34,17,0)</f>
        <v>8</v>
      </c>
      <c r="BN1561" s="3">
        <f>VLOOKUP(BJ1561,Def!$A$2:$Z$34,24,0)</f>
        <v>3</v>
      </c>
      <c r="BO1561" s="1">
        <f t="shared" ca="1" si="360"/>
        <v>0</v>
      </c>
      <c r="BP1561" s="1">
        <f t="shared" ca="1" si="361"/>
        <v>0</v>
      </c>
      <c r="BQ1561" s="1">
        <f t="shared" ca="1" si="362"/>
        <v>0</v>
      </c>
      <c r="BR1561" s="1">
        <f t="shared" ca="1" si="363"/>
        <v>0</v>
      </c>
      <c r="BS1561" s="1">
        <f t="shared" ca="1" si="364"/>
        <v>0</v>
      </c>
      <c r="BT1561" s="1">
        <f t="shared" ca="1" si="365"/>
        <v>0</v>
      </c>
      <c r="BU1561" s="1">
        <f t="shared" ca="1" si="366"/>
        <v>0</v>
      </c>
      <c r="BV1561" s="1">
        <f t="shared" ca="1" si="367"/>
        <v>0</v>
      </c>
      <c r="BW1561" s="1">
        <f t="shared" ca="1" si="368"/>
        <v>0</v>
      </c>
      <c r="BX1561" s="1">
        <f t="shared" ca="1" si="369"/>
        <v>0</v>
      </c>
      <c r="BY1561" s="1">
        <f t="shared" ca="1" si="370"/>
        <v>0</v>
      </c>
      <c r="BZ1561" s="1">
        <f t="shared" ca="1" si="371"/>
        <v>0</v>
      </c>
      <c r="CA1561" s="1">
        <f t="shared" ca="1" si="372"/>
        <v>0</v>
      </c>
      <c r="CB1561" s="1">
        <f t="shared" ca="1" si="373"/>
        <v>0</v>
      </c>
      <c r="CC1561" s="1">
        <f t="shared" ca="1" si="374"/>
        <v>0</v>
      </c>
    </row>
    <row r="1562" spans="1:81" hidden="1" x14ac:dyDescent="0.25">
      <c r="A1562" s="1" t="s">
        <v>1486</v>
      </c>
      <c r="B1562" s="1" t="s">
        <v>1487</v>
      </c>
      <c r="C1562" s="1" t="s">
        <v>62</v>
      </c>
      <c r="D1562" s="1" t="s">
        <v>1454</v>
      </c>
      <c r="E1562" s="1" t="s">
        <v>115</v>
      </c>
      <c r="F1562">
        <v>3</v>
      </c>
      <c r="G1562">
        <v>0</v>
      </c>
      <c r="H1562">
        <v>0</v>
      </c>
      <c r="I1562">
        <v>0</v>
      </c>
      <c r="J1562">
        <v>6</v>
      </c>
      <c r="BI1562" s="3">
        <v>4</v>
      </c>
      <c r="BJ1562" s="3" t="str">
        <f t="array" ref="BJ1562">IF(C1562="yes",VLOOKUP(BI1562&amp;D1562,CHOOSE({1,2},Schedule_2015!$A$2:$A$257&amp;Schedule_2015!$B$2:$B$257,Schedule_2015!$C$2:$C$257),2,0),VLOOKUP(BI1562&amp;D1562,CHOOSE({1,2},Schedule_2015!$A$2:$A$257&amp;Schedule_2015!$C$2:$C$257,Schedule_2015!$B$2:$B$257),2,0))</f>
        <v>GB</v>
      </c>
      <c r="BK1562" s="3">
        <f>VLOOKUP(BJ1562,Def!$A$2:$Z$34,23,0)</f>
        <v>80.599999999999994</v>
      </c>
      <c r="BL1562" s="3">
        <f>VLOOKUP(BJ1562,Def!$A$2:$Z$34,16,0)</f>
        <v>304.2</v>
      </c>
      <c r="BM1562" s="3">
        <f>VLOOKUP(BJ1562,Def!$A$2:$Z$34,17,0)</f>
        <v>8</v>
      </c>
      <c r="BN1562" s="3">
        <f>VLOOKUP(BJ1562,Def!$A$2:$Z$34,24,0)</f>
        <v>3</v>
      </c>
      <c r="BO1562" s="1">
        <f t="shared" ca="1" si="360"/>
        <v>0</v>
      </c>
      <c r="BP1562" s="1">
        <f t="shared" ca="1" si="361"/>
        <v>0</v>
      </c>
      <c r="BQ1562" s="1">
        <f t="shared" ca="1" si="362"/>
        <v>0</v>
      </c>
      <c r="BR1562" s="1">
        <f t="shared" ca="1" si="363"/>
        <v>0</v>
      </c>
      <c r="BS1562" s="1">
        <f t="shared" ca="1" si="364"/>
        <v>0</v>
      </c>
      <c r="BT1562" s="1">
        <f t="shared" ca="1" si="365"/>
        <v>0</v>
      </c>
      <c r="BU1562" s="1">
        <f t="shared" ca="1" si="366"/>
        <v>0</v>
      </c>
      <c r="BV1562" s="1">
        <f t="shared" ca="1" si="367"/>
        <v>0</v>
      </c>
      <c r="BW1562" s="1">
        <f t="shared" ca="1" si="368"/>
        <v>0</v>
      </c>
      <c r="BX1562" s="1">
        <f t="shared" ca="1" si="369"/>
        <v>0</v>
      </c>
      <c r="BY1562" s="1">
        <f t="shared" ca="1" si="370"/>
        <v>0</v>
      </c>
      <c r="BZ1562" s="1">
        <f t="shared" ca="1" si="371"/>
        <v>0</v>
      </c>
      <c r="CA1562" s="1">
        <f t="shared" ca="1" si="372"/>
        <v>0</v>
      </c>
      <c r="CB1562" s="1">
        <f t="shared" ca="1" si="373"/>
        <v>0</v>
      </c>
      <c r="CC1562" s="1">
        <f t="shared" ca="1" si="374"/>
        <v>0</v>
      </c>
    </row>
    <row r="1563" spans="1:81" hidden="1" x14ac:dyDescent="0.25">
      <c r="A1563" s="1" t="s">
        <v>1488</v>
      </c>
      <c r="B1563" s="1" t="s">
        <v>1489</v>
      </c>
      <c r="C1563" s="1" t="s">
        <v>62</v>
      </c>
      <c r="D1563" s="1" t="s">
        <v>1454</v>
      </c>
      <c r="E1563" s="1" t="s">
        <v>94</v>
      </c>
      <c r="F1563">
        <v>0</v>
      </c>
      <c r="G1563">
        <v>0</v>
      </c>
      <c r="H1563">
        <v>0</v>
      </c>
      <c r="I1563">
        <v>0</v>
      </c>
      <c r="J1563">
        <v>1</v>
      </c>
      <c r="BI1563" s="3">
        <v>4</v>
      </c>
      <c r="BJ1563" s="3" t="str">
        <f t="array" ref="BJ1563">IF(C1563="yes",VLOOKUP(BI1563&amp;D1563,CHOOSE({1,2},Schedule_2015!$A$2:$A$257&amp;Schedule_2015!$B$2:$B$257,Schedule_2015!$C$2:$C$257),2,0),VLOOKUP(BI1563&amp;D1563,CHOOSE({1,2},Schedule_2015!$A$2:$A$257&amp;Schedule_2015!$C$2:$C$257,Schedule_2015!$B$2:$B$257),2,0))</f>
        <v>GB</v>
      </c>
      <c r="BK1563" s="3">
        <f>VLOOKUP(BJ1563,Def!$A$2:$Z$34,23,0)</f>
        <v>80.599999999999994</v>
      </c>
      <c r="BL1563" s="3">
        <f>VLOOKUP(BJ1563,Def!$A$2:$Z$34,16,0)</f>
        <v>304.2</v>
      </c>
      <c r="BM1563" s="3">
        <f>VLOOKUP(BJ1563,Def!$A$2:$Z$34,17,0)</f>
        <v>8</v>
      </c>
      <c r="BN1563" s="3">
        <f>VLOOKUP(BJ1563,Def!$A$2:$Z$34,24,0)</f>
        <v>3</v>
      </c>
      <c r="BO1563" s="1">
        <f t="shared" ca="1" si="360"/>
        <v>0</v>
      </c>
      <c r="BP1563" s="1">
        <f t="shared" ca="1" si="361"/>
        <v>0</v>
      </c>
      <c r="BQ1563" s="1">
        <f t="shared" ca="1" si="362"/>
        <v>0</v>
      </c>
      <c r="BR1563" s="1">
        <f t="shared" ca="1" si="363"/>
        <v>0</v>
      </c>
      <c r="BS1563" s="1">
        <f t="shared" ca="1" si="364"/>
        <v>0</v>
      </c>
      <c r="BT1563" s="1">
        <f t="shared" ca="1" si="365"/>
        <v>0</v>
      </c>
      <c r="BU1563" s="1">
        <f t="shared" ca="1" si="366"/>
        <v>0</v>
      </c>
      <c r="BV1563" s="1">
        <f t="shared" ca="1" si="367"/>
        <v>0</v>
      </c>
      <c r="BW1563" s="1">
        <f t="shared" ca="1" si="368"/>
        <v>0</v>
      </c>
      <c r="BX1563" s="1">
        <f t="shared" ca="1" si="369"/>
        <v>0</v>
      </c>
      <c r="BY1563" s="1">
        <f t="shared" ca="1" si="370"/>
        <v>0</v>
      </c>
      <c r="BZ1563" s="1">
        <f t="shared" ca="1" si="371"/>
        <v>0</v>
      </c>
      <c r="CA1563" s="1">
        <f t="shared" ca="1" si="372"/>
        <v>0</v>
      </c>
      <c r="CB1563" s="1">
        <f t="shared" ca="1" si="373"/>
        <v>0</v>
      </c>
      <c r="CC1563" s="1">
        <f t="shared" ca="1" si="374"/>
        <v>0</v>
      </c>
    </row>
    <row r="1564" spans="1:81" hidden="1" x14ac:dyDescent="0.25">
      <c r="A1564" s="1" t="s">
        <v>1490</v>
      </c>
      <c r="B1564" s="1" t="s">
        <v>1491</v>
      </c>
      <c r="C1564" s="1" t="s">
        <v>62</v>
      </c>
      <c r="D1564" s="1" t="s">
        <v>1454</v>
      </c>
      <c r="E1564" s="1" t="s">
        <v>100</v>
      </c>
      <c r="F1564">
        <v>0</v>
      </c>
      <c r="G1564">
        <v>0</v>
      </c>
      <c r="H1564">
        <v>0</v>
      </c>
      <c r="I1564">
        <v>0</v>
      </c>
      <c r="J1564">
        <v>5</v>
      </c>
      <c r="BI1564" s="3">
        <v>4</v>
      </c>
      <c r="BJ1564" s="3" t="str">
        <f t="array" ref="BJ1564">IF(C1564="yes",VLOOKUP(BI1564&amp;D1564,CHOOSE({1,2},Schedule_2015!$A$2:$A$257&amp;Schedule_2015!$B$2:$B$257,Schedule_2015!$C$2:$C$257),2,0),VLOOKUP(BI1564&amp;D1564,CHOOSE({1,2},Schedule_2015!$A$2:$A$257&amp;Schedule_2015!$C$2:$C$257,Schedule_2015!$B$2:$B$257),2,0))</f>
        <v>GB</v>
      </c>
      <c r="BK1564" s="3">
        <f>VLOOKUP(BJ1564,Def!$A$2:$Z$34,23,0)</f>
        <v>80.599999999999994</v>
      </c>
      <c r="BL1564" s="3">
        <f>VLOOKUP(BJ1564,Def!$A$2:$Z$34,16,0)</f>
        <v>304.2</v>
      </c>
      <c r="BM1564" s="3">
        <f>VLOOKUP(BJ1564,Def!$A$2:$Z$34,17,0)</f>
        <v>8</v>
      </c>
      <c r="BN1564" s="3">
        <f>VLOOKUP(BJ1564,Def!$A$2:$Z$34,24,0)</f>
        <v>3</v>
      </c>
      <c r="BO1564" s="1">
        <f t="shared" ca="1" si="360"/>
        <v>0</v>
      </c>
      <c r="BP1564" s="1">
        <f t="shared" ca="1" si="361"/>
        <v>0</v>
      </c>
      <c r="BQ1564" s="1">
        <f t="shared" ca="1" si="362"/>
        <v>0</v>
      </c>
      <c r="BR1564" s="1">
        <f t="shared" ca="1" si="363"/>
        <v>0</v>
      </c>
      <c r="BS1564" s="1">
        <f t="shared" ca="1" si="364"/>
        <v>0</v>
      </c>
      <c r="BT1564" s="1">
        <f t="shared" ca="1" si="365"/>
        <v>0</v>
      </c>
      <c r="BU1564" s="1">
        <f t="shared" ca="1" si="366"/>
        <v>0</v>
      </c>
      <c r="BV1564" s="1">
        <f t="shared" ca="1" si="367"/>
        <v>0</v>
      </c>
      <c r="BW1564" s="1">
        <f t="shared" ca="1" si="368"/>
        <v>0</v>
      </c>
      <c r="BX1564" s="1">
        <f t="shared" ca="1" si="369"/>
        <v>0</v>
      </c>
      <c r="BY1564" s="1">
        <f t="shared" ca="1" si="370"/>
        <v>0</v>
      </c>
      <c r="BZ1564" s="1">
        <f t="shared" ca="1" si="371"/>
        <v>0</v>
      </c>
      <c r="CA1564" s="1">
        <f t="shared" ca="1" si="372"/>
        <v>0</v>
      </c>
      <c r="CB1564" s="1">
        <f t="shared" ca="1" si="373"/>
        <v>0</v>
      </c>
      <c r="CC1564" s="1">
        <f t="shared" ca="1" si="374"/>
        <v>0</v>
      </c>
    </row>
    <row r="1565" spans="1:81" hidden="1" x14ac:dyDescent="0.25">
      <c r="A1565" s="1" t="s">
        <v>1973</v>
      </c>
      <c r="B1565" s="1" t="s">
        <v>1974</v>
      </c>
      <c r="C1565" s="1" t="s">
        <v>62</v>
      </c>
      <c r="D1565" s="1" t="s">
        <v>1454</v>
      </c>
      <c r="E1565" s="1" t="s">
        <v>105</v>
      </c>
      <c r="F1565">
        <v>0</v>
      </c>
      <c r="G1565">
        <v>0</v>
      </c>
      <c r="H1565">
        <v>0</v>
      </c>
      <c r="I1565">
        <v>0</v>
      </c>
      <c r="J1565">
        <v>2</v>
      </c>
      <c r="BI1565" s="3">
        <v>4</v>
      </c>
      <c r="BJ1565" s="3" t="str">
        <f t="array" ref="BJ1565">IF(C1565="yes",VLOOKUP(BI1565&amp;D1565,CHOOSE({1,2},Schedule_2015!$A$2:$A$257&amp;Schedule_2015!$B$2:$B$257,Schedule_2015!$C$2:$C$257),2,0),VLOOKUP(BI1565&amp;D1565,CHOOSE({1,2},Schedule_2015!$A$2:$A$257&amp;Schedule_2015!$C$2:$C$257,Schedule_2015!$B$2:$B$257),2,0))</f>
        <v>GB</v>
      </c>
      <c r="BK1565" s="3">
        <f>VLOOKUP(BJ1565,Def!$A$2:$Z$34,23,0)</f>
        <v>80.599999999999994</v>
      </c>
      <c r="BL1565" s="3">
        <f>VLOOKUP(BJ1565,Def!$A$2:$Z$34,16,0)</f>
        <v>304.2</v>
      </c>
      <c r="BM1565" s="3">
        <f>VLOOKUP(BJ1565,Def!$A$2:$Z$34,17,0)</f>
        <v>8</v>
      </c>
      <c r="BN1565" s="3">
        <f>VLOOKUP(BJ1565,Def!$A$2:$Z$34,24,0)</f>
        <v>3</v>
      </c>
      <c r="BO1565" s="1">
        <f t="shared" ca="1" si="360"/>
        <v>0</v>
      </c>
      <c r="BP1565" s="1">
        <f t="shared" ca="1" si="361"/>
        <v>0</v>
      </c>
      <c r="BQ1565" s="1">
        <f t="shared" ca="1" si="362"/>
        <v>0</v>
      </c>
      <c r="BR1565" s="1">
        <f t="shared" ca="1" si="363"/>
        <v>0</v>
      </c>
      <c r="BS1565" s="1">
        <f t="shared" ca="1" si="364"/>
        <v>0</v>
      </c>
      <c r="BT1565" s="1">
        <f t="shared" ca="1" si="365"/>
        <v>0</v>
      </c>
      <c r="BU1565" s="1">
        <f t="shared" ca="1" si="366"/>
        <v>0</v>
      </c>
      <c r="BV1565" s="1">
        <f t="shared" ca="1" si="367"/>
        <v>0</v>
      </c>
      <c r="BW1565" s="1">
        <f t="shared" ca="1" si="368"/>
        <v>0</v>
      </c>
      <c r="BX1565" s="1">
        <f t="shared" ca="1" si="369"/>
        <v>0</v>
      </c>
      <c r="BY1565" s="1">
        <f t="shared" ca="1" si="370"/>
        <v>0</v>
      </c>
      <c r="BZ1565" s="1">
        <f t="shared" ca="1" si="371"/>
        <v>0</v>
      </c>
      <c r="CA1565" s="1">
        <f t="shared" ca="1" si="372"/>
        <v>0</v>
      </c>
      <c r="CB1565" s="1">
        <f t="shared" ca="1" si="373"/>
        <v>0</v>
      </c>
      <c r="CC1565" s="1">
        <f t="shared" ca="1" si="374"/>
        <v>0</v>
      </c>
    </row>
    <row r="1566" spans="1:81" hidden="1" x14ac:dyDescent="0.25">
      <c r="A1566" s="1" t="s">
        <v>1492</v>
      </c>
      <c r="B1566" s="1" t="s">
        <v>1493</v>
      </c>
      <c r="C1566" s="1" t="s">
        <v>62</v>
      </c>
      <c r="D1566" s="1" t="s">
        <v>1454</v>
      </c>
      <c r="E1566" s="1" t="s">
        <v>187</v>
      </c>
      <c r="F1566">
        <v>0</v>
      </c>
      <c r="G1566">
        <v>0</v>
      </c>
      <c r="H1566">
        <v>0</v>
      </c>
      <c r="I1566">
        <v>0</v>
      </c>
      <c r="J1566">
        <v>3</v>
      </c>
      <c r="BI1566" s="3">
        <v>4</v>
      </c>
      <c r="BJ1566" s="3" t="str">
        <f t="array" ref="BJ1566">IF(C1566="yes",VLOOKUP(BI1566&amp;D1566,CHOOSE({1,2},Schedule_2015!$A$2:$A$257&amp;Schedule_2015!$B$2:$B$257,Schedule_2015!$C$2:$C$257),2,0),VLOOKUP(BI1566&amp;D1566,CHOOSE({1,2},Schedule_2015!$A$2:$A$257&amp;Schedule_2015!$C$2:$C$257,Schedule_2015!$B$2:$B$257),2,0))</f>
        <v>GB</v>
      </c>
      <c r="BK1566" s="3">
        <f>VLOOKUP(BJ1566,Def!$A$2:$Z$34,23,0)</f>
        <v>80.599999999999994</v>
      </c>
      <c r="BL1566" s="3">
        <f>VLOOKUP(BJ1566,Def!$A$2:$Z$34,16,0)</f>
        <v>304.2</v>
      </c>
      <c r="BM1566" s="3">
        <f>VLOOKUP(BJ1566,Def!$A$2:$Z$34,17,0)</f>
        <v>8</v>
      </c>
      <c r="BN1566" s="3">
        <f>VLOOKUP(BJ1566,Def!$A$2:$Z$34,24,0)</f>
        <v>3</v>
      </c>
      <c r="BO1566" s="1">
        <f t="shared" ca="1" si="360"/>
        <v>0</v>
      </c>
      <c r="BP1566" s="1">
        <f t="shared" ca="1" si="361"/>
        <v>0</v>
      </c>
      <c r="BQ1566" s="1">
        <f t="shared" ca="1" si="362"/>
        <v>0</v>
      </c>
      <c r="BR1566" s="1">
        <f t="shared" ca="1" si="363"/>
        <v>0</v>
      </c>
      <c r="BS1566" s="1">
        <f t="shared" ca="1" si="364"/>
        <v>0</v>
      </c>
      <c r="BT1566" s="1">
        <f t="shared" ca="1" si="365"/>
        <v>0</v>
      </c>
      <c r="BU1566" s="1">
        <f t="shared" ca="1" si="366"/>
        <v>0</v>
      </c>
      <c r="BV1566" s="1">
        <f t="shared" ca="1" si="367"/>
        <v>0</v>
      </c>
      <c r="BW1566" s="1">
        <f t="shared" ca="1" si="368"/>
        <v>0</v>
      </c>
      <c r="BX1566" s="1">
        <f t="shared" ca="1" si="369"/>
        <v>0</v>
      </c>
      <c r="BY1566" s="1">
        <f t="shared" ca="1" si="370"/>
        <v>0</v>
      </c>
      <c r="BZ1566" s="1">
        <f t="shared" ca="1" si="371"/>
        <v>0</v>
      </c>
      <c r="CA1566" s="1">
        <f t="shared" ca="1" si="372"/>
        <v>0</v>
      </c>
      <c r="CB1566" s="1">
        <f t="shared" ca="1" si="373"/>
        <v>0</v>
      </c>
      <c r="CC1566" s="1">
        <f t="shared" ca="1" si="374"/>
        <v>0</v>
      </c>
    </row>
    <row r="1567" spans="1:81" hidden="1" x14ac:dyDescent="0.25">
      <c r="A1567" s="1" t="s">
        <v>1494</v>
      </c>
      <c r="B1567" s="1" t="s">
        <v>1495</v>
      </c>
      <c r="C1567" s="1" t="s">
        <v>62</v>
      </c>
      <c r="D1567" s="1" t="s">
        <v>1454</v>
      </c>
      <c r="E1567" s="1" t="s">
        <v>165</v>
      </c>
      <c r="F1567">
        <v>0</v>
      </c>
      <c r="G1567">
        <v>0</v>
      </c>
      <c r="H1567">
        <v>0</v>
      </c>
      <c r="I1567">
        <v>0</v>
      </c>
      <c r="J1567">
        <v>2</v>
      </c>
      <c r="BI1567" s="3">
        <v>4</v>
      </c>
      <c r="BJ1567" s="3" t="str">
        <f t="array" ref="BJ1567">IF(C1567="yes",VLOOKUP(BI1567&amp;D1567,CHOOSE({1,2},Schedule_2015!$A$2:$A$257&amp;Schedule_2015!$B$2:$B$257,Schedule_2015!$C$2:$C$257),2,0),VLOOKUP(BI1567&amp;D1567,CHOOSE({1,2},Schedule_2015!$A$2:$A$257&amp;Schedule_2015!$C$2:$C$257,Schedule_2015!$B$2:$B$257),2,0))</f>
        <v>GB</v>
      </c>
      <c r="BK1567" s="3">
        <f>VLOOKUP(BJ1567,Def!$A$2:$Z$34,23,0)</f>
        <v>80.599999999999994</v>
      </c>
      <c r="BL1567" s="3">
        <f>VLOOKUP(BJ1567,Def!$A$2:$Z$34,16,0)</f>
        <v>304.2</v>
      </c>
      <c r="BM1567" s="3">
        <f>VLOOKUP(BJ1567,Def!$A$2:$Z$34,17,0)</f>
        <v>8</v>
      </c>
      <c r="BN1567" s="3">
        <f>VLOOKUP(BJ1567,Def!$A$2:$Z$34,24,0)</f>
        <v>3</v>
      </c>
      <c r="BO1567" s="1">
        <f t="shared" ca="1" si="360"/>
        <v>0</v>
      </c>
      <c r="BP1567" s="1">
        <f t="shared" ca="1" si="361"/>
        <v>0</v>
      </c>
      <c r="BQ1567" s="1">
        <f t="shared" ca="1" si="362"/>
        <v>0</v>
      </c>
      <c r="BR1567" s="1">
        <f t="shared" ca="1" si="363"/>
        <v>0</v>
      </c>
      <c r="BS1567" s="1">
        <f t="shared" ca="1" si="364"/>
        <v>0</v>
      </c>
      <c r="BT1567" s="1">
        <f t="shared" ca="1" si="365"/>
        <v>0</v>
      </c>
      <c r="BU1567" s="1">
        <f t="shared" ca="1" si="366"/>
        <v>0</v>
      </c>
      <c r="BV1567" s="1">
        <f t="shared" ca="1" si="367"/>
        <v>0</v>
      </c>
      <c r="BW1567" s="1">
        <f t="shared" ca="1" si="368"/>
        <v>0</v>
      </c>
      <c r="BX1567" s="1">
        <f t="shared" ca="1" si="369"/>
        <v>0</v>
      </c>
      <c r="BY1567" s="1">
        <f t="shared" ca="1" si="370"/>
        <v>0</v>
      </c>
      <c r="BZ1567" s="1">
        <f t="shared" ca="1" si="371"/>
        <v>0</v>
      </c>
      <c r="CA1567" s="1">
        <f t="shared" ca="1" si="372"/>
        <v>0</v>
      </c>
      <c r="CB1567" s="1">
        <f t="shared" ca="1" si="373"/>
        <v>0</v>
      </c>
      <c r="CC1567" s="1">
        <f t="shared" ca="1" si="374"/>
        <v>0</v>
      </c>
    </row>
    <row r="1568" spans="1:81" hidden="1" x14ac:dyDescent="0.25">
      <c r="A1568" s="1" t="s">
        <v>1975</v>
      </c>
      <c r="B1568" s="1" t="s">
        <v>1976</v>
      </c>
      <c r="C1568" s="1" t="s">
        <v>62</v>
      </c>
      <c r="D1568" s="1" t="s">
        <v>1454</v>
      </c>
      <c r="E1568" s="1" t="s">
        <v>94</v>
      </c>
      <c r="F1568">
        <v>0</v>
      </c>
      <c r="G1568">
        <v>0</v>
      </c>
      <c r="H1568">
        <v>0</v>
      </c>
      <c r="I1568">
        <v>0</v>
      </c>
      <c r="J1568">
        <v>1</v>
      </c>
      <c r="BI1568" s="3">
        <v>4</v>
      </c>
      <c r="BJ1568" s="3" t="str">
        <f t="array" ref="BJ1568">IF(C1568="yes",VLOOKUP(BI1568&amp;D1568,CHOOSE({1,2},Schedule_2015!$A$2:$A$257&amp;Schedule_2015!$B$2:$B$257,Schedule_2015!$C$2:$C$257),2,0),VLOOKUP(BI1568&amp;D1568,CHOOSE({1,2},Schedule_2015!$A$2:$A$257&amp;Schedule_2015!$C$2:$C$257,Schedule_2015!$B$2:$B$257),2,0))</f>
        <v>GB</v>
      </c>
      <c r="BK1568" s="3">
        <f>VLOOKUP(BJ1568,Def!$A$2:$Z$34,23,0)</f>
        <v>80.599999999999994</v>
      </c>
      <c r="BL1568" s="3">
        <f>VLOOKUP(BJ1568,Def!$A$2:$Z$34,16,0)</f>
        <v>304.2</v>
      </c>
      <c r="BM1568" s="3">
        <f>VLOOKUP(BJ1568,Def!$A$2:$Z$34,17,0)</f>
        <v>8</v>
      </c>
      <c r="BN1568" s="3">
        <f>VLOOKUP(BJ1568,Def!$A$2:$Z$34,24,0)</f>
        <v>3</v>
      </c>
      <c r="BO1568" s="1">
        <f t="shared" ca="1" si="360"/>
        <v>0</v>
      </c>
      <c r="BP1568" s="1">
        <f t="shared" ca="1" si="361"/>
        <v>0</v>
      </c>
      <c r="BQ1568" s="1">
        <f t="shared" ca="1" si="362"/>
        <v>0</v>
      </c>
      <c r="BR1568" s="1">
        <f t="shared" ca="1" si="363"/>
        <v>0</v>
      </c>
      <c r="BS1568" s="1">
        <f t="shared" ca="1" si="364"/>
        <v>0</v>
      </c>
      <c r="BT1568" s="1">
        <f t="shared" ca="1" si="365"/>
        <v>0</v>
      </c>
      <c r="BU1568" s="1">
        <f t="shared" ca="1" si="366"/>
        <v>0</v>
      </c>
      <c r="BV1568" s="1">
        <f t="shared" ca="1" si="367"/>
        <v>0</v>
      </c>
      <c r="BW1568" s="1">
        <f t="shared" ca="1" si="368"/>
        <v>0</v>
      </c>
      <c r="BX1568" s="1">
        <f t="shared" ca="1" si="369"/>
        <v>0</v>
      </c>
      <c r="BY1568" s="1">
        <f t="shared" ca="1" si="370"/>
        <v>0</v>
      </c>
      <c r="BZ1568" s="1">
        <f t="shared" ca="1" si="371"/>
        <v>0</v>
      </c>
      <c r="CA1568" s="1">
        <f t="shared" ca="1" si="372"/>
        <v>0</v>
      </c>
      <c r="CB1568" s="1">
        <f t="shared" ca="1" si="373"/>
        <v>0</v>
      </c>
      <c r="CC1568" s="1">
        <f t="shared" ca="1" si="374"/>
        <v>0</v>
      </c>
    </row>
    <row r="1569" spans="1:81" hidden="1" x14ac:dyDescent="0.25">
      <c r="A1569" s="1" t="s">
        <v>1482</v>
      </c>
      <c r="B1569" s="1" t="s">
        <v>1483</v>
      </c>
      <c r="C1569" s="1" t="s">
        <v>62</v>
      </c>
      <c r="D1569" s="1" t="s">
        <v>1454</v>
      </c>
      <c r="E1569" s="1" t="s">
        <v>100</v>
      </c>
      <c r="F1569">
        <v>0</v>
      </c>
      <c r="G1569">
        <v>0</v>
      </c>
      <c r="H1569">
        <v>0</v>
      </c>
      <c r="I1569">
        <v>0</v>
      </c>
      <c r="J1569">
        <v>2</v>
      </c>
      <c r="BI1569" s="3">
        <v>4</v>
      </c>
      <c r="BJ1569" s="3" t="str">
        <f t="array" ref="BJ1569">IF(C1569="yes",VLOOKUP(BI1569&amp;D1569,CHOOSE({1,2},Schedule_2015!$A$2:$A$257&amp;Schedule_2015!$B$2:$B$257,Schedule_2015!$C$2:$C$257),2,0),VLOOKUP(BI1569&amp;D1569,CHOOSE({1,2},Schedule_2015!$A$2:$A$257&amp;Schedule_2015!$C$2:$C$257,Schedule_2015!$B$2:$B$257),2,0))</f>
        <v>GB</v>
      </c>
      <c r="BK1569" s="3">
        <f>VLOOKUP(BJ1569,Def!$A$2:$Z$34,23,0)</f>
        <v>80.599999999999994</v>
      </c>
      <c r="BL1569" s="3">
        <f>VLOOKUP(BJ1569,Def!$A$2:$Z$34,16,0)</f>
        <v>304.2</v>
      </c>
      <c r="BM1569" s="3">
        <f>VLOOKUP(BJ1569,Def!$A$2:$Z$34,17,0)</f>
        <v>8</v>
      </c>
      <c r="BN1569" s="3">
        <f>VLOOKUP(BJ1569,Def!$A$2:$Z$34,24,0)</f>
        <v>3</v>
      </c>
      <c r="BO1569" s="1">
        <f t="shared" ca="1" si="360"/>
        <v>0</v>
      </c>
      <c r="BP1569" s="1">
        <f t="shared" ca="1" si="361"/>
        <v>0</v>
      </c>
      <c r="BQ1569" s="1">
        <f t="shared" ca="1" si="362"/>
        <v>0</v>
      </c>
      <c r="BR1569" s="1">
        <f t="shared" ca="1" si="363"/>
        <v>0</v>
      </c>
      <c r="BS1569" s="1">
        <f t="shared" ca="1" si="364"/>
        <v>0</v>
      </c>
      <c r="BT1569" s="1">
        <f t="shared" ca="1" si="365"/>
        <v>0</v>
      </c>
      <c r="BU1569" s="1">
        <f t="shared" ca="1" si="366"/>
        <v>0</v>
      </c>
      <c r="BV1569" s="1">
        <f t="shared" ca="1" si="367"/>
        <v>0</v>
      </c>
      <c r="BW1569" s="1">
        <f t="shared" ca="1" si="368"/>
        <v>0</v>
      </c>
      <c r="BX1569" s="1">
        <f t="shared" ca="1" si="369"/>
        <v>0</v>
      </c>
      <c r="BY1569" s="1">
        <f t="shared" ca="1" si="370"/>
        <v>0</v>
      </c>
      <c r="BZ1569" s="1">
        <f t="shared" ca="1" si="371"/>
        <v>0</v>
      </c>
      <c r="CA1569" s="1">
        <f t="shared" ca="1" si="372"/>
        <v>0</v>
      </c>
      <c r="CB1569" s="1">
        <f t="shared" ca="1" si="373"/>
        <v>0</v>
      </c>
      <c r="CC1569" s="1">
        <f t="shared" ca="1" si="374"/>
        <v>0</v>
      </c>
    </row>
    <row r="1570" spans="1:81" hidden="1" x14ac:dyDescent="0.25">
      <c r="A1570" s="1" t="s">
        <v>1498</v>
      </c>
      <c r="B1570" s="1" t="s">
        <v>1499</v>
      </c>
      <c r="C1570" s="1" t="s">
        <v>62</v>
      </c>
      <c r="D1570" s="1" t="s">
        <v>1454</v>
      </c>
      <c r="E1570" s="1" t="s">
        <v>112</v>
      </c>
      <c r="F1570">
        <v>1</v>
      </c>
      <c r="G1570">
        <v>0</v>
      </c>
      <c r="H1570">
        <v>0</v>
      </c>
      <c r="I1570">
        <v>0</v>
      </c>
      <c r="J1570">
        <v>5</v>
      </c>
      <c r="BI1570" s="3">
        <v>4</v>
      </c>
      <c r="BJ1570" s="3" t="str">
        <f t="array" ref="BJ1570">IF(C1570="yes",VLOOKUP(BI1570&amp;D1570,CHOOSE({1,2},Schedule_2015!$A$2:$A$257&amp;Schedule_2015!$B$2:$B$257,Schedule_2015!$C$2:$C$257),2,0),VLOOKUP(BI1570&amp;D1570,CHOOSE({1,2},Schedule_2015!$A$2:$A$257&amp;Schedule_2015!$C$2:$C$257,Schedule_2015!$B$2:$B$257),2,0))</f>
        <v>GB</v>
      </c>
      <c r="BK1570" s="3">
        <f>VLOOKUP(BJ1570,Def!$A$2:$Z$34,23,0)</f>
        <v>80.599999999999994</v>
      </c>
      <c r="BL1570" s="3">
        <f>VLOOKUP(BJ1570,Def!$A$2:$Z$34,16,0)</f>
        <v>304.2</v>
      </c>
      <c r="BM1570" s="3">
        <f>VLOOKUP(BJ1570,Def!$A$2:$Z$34,17,0)</f>
        <v>8</v>
      </c>
      <c r="BN1570" s="3">
        <f>VLOOKUP(BJ1570,Def!$A$2:$Z$34,24,0)</f>
        <v>3</v>
      </c>
      <c r="BO1570" s="1">
        <f t="shared" ca="1" si="360"/>
        <v>0</v>
      </c>
      <c r="BP1570" s="1">
        <f t="shared" ca="1" si="361"/>
        <v>0</v>
      </c>
      <c r="BQ1570" s="1">
        <f t="shared" ca="1" si="362"/>
        <v>0</v>
      </c>
      <c r="BR1570" s="1">
        <f t="shared" ca="1" si="363"/>
        <v>0</v>
      </c>
      <c r="BS1570" s="1">
        <f t="shared" ca="1" si="364"/>
        <v>0</v>
      </c>
      <c r="BT1570" s="1">
        <f t="shared" ca="1" si="365"/>
        <v>0</v>
      </c>
      <c r="BU1570" s="1">
        <f t="shared" ca="1" si="366"/>
        <v>0</v>
      </c>
      <c r="BV1570" s="1">
        <f t="shared" ca="1" si="367"/>
        <v>0</v>
      </c>
      <c r="BW1570" s="1">
        <f t="shared" ca="1" si="368"/>
        <v>0</v>
      </c>
      <c r="BX1570" s="1">
        <f t="shared" ca="1" si="369"/>
        <v>0</v>
      </c>
      <c r="BY1570" s="1">
        <f t="shared" ca="1" si="370"/>
        <v>0</v>
      </c>
      <c r="BZ1570" s="1">
        <f t="shared" ca="1" si="371"/>
        <v>0</v>
      </c>
      <c r="CA1570" s="1">
        <f t="shared" ca="1" si="372"/>
        <v>0</v>
      </c>
      <c r="CB1570" s="1">
        <f t="shared" ca="1" si="373"/>
        <v>0</v>
      </c>
      <c r="CC1570" s="1">
        <f t="shared" ca="1" si="374"/>
        <v>0</v>
      </c>
    </row>
    <row r="1571" spans="1:81" hidden="1" x14ac:dyDescent="0.25">
      <c r="A1571" s="1" t="s">
        <v>1500</v>
      </c>
      <c r="B1571" s="1" t="s">
        <v>1501</v>
      </c>
      <c r="C1571" s="1" t="s">
        <v>62</v>
      </c>
      <c r="D1571" s="1" t="s">
        <v>1454</v>
      </c>
      <c r="E1571" s="1" t="s">
        <v>105</v>
      </c>
      <c r="F1571">
        <v>0</v>
      </c>
      <c r="G1571">
        <v>0</v>
      </c>
      <c r="H1571">
        <v>0</v>
      </c>
      <c r="I1571">
        <v>2</v>
      </c>
      <c r="J1571">
        <v>4</v>
      </c>
      <c r="BI1571" s="3">
        <v>4</v>
      </c>
      <c r="BJ1571" s="3" t="str">
        <f t="array" ref="BJ1571">IF(C1571="yes",VLOOKUP(BI1571&amp;D1571,CHOOSE({1,2},Schedule_2015!$A$2:$A$257&amp;Schedule_2015!$B$2:$B$257,Schedule_2015!$C$2:$C$257),2,0),VLOOKUP(BI1571&amp;D1571,CHOOSE({1,2},Schedule_2015!$A$2:$A$257&amp;Schedule_2015!$C$2:$C$257,Schedule_2015!$B$2:$B$257),2,0))</f>
        <v>GB</v>
      </c>
      <c r="BK1571" s="3">
        <f>VLOOKUP(BJ1571,Def!$A$2:$Z$34,23,0)</f>
        <v>80.599999999999994</v>
      </c>
      <c r="BL1571" s="3">
        <f>VLOOKUP(BJ1571,Def!$A$2:$Z$34,16,0)</f>
        <v>304.2</v>
      </c>
      <c r="BM1571" s="3">
        <f>VLOOKUP(BJ1571,Def!$A$2:$Z$34,17,0)</f>
        <v>8</v>
      </c>
      <c r="BN1571" s="3">
        <f>VLOOKUP(BJ1571,Def!$A$2:$Z$34,24,0)</f>
        <v>3</v>
      </c>
      <c r="BO1571" s="1">
        <f t="shared" ca="1" si="360"/>
        <v>0</v>
      </c>
      <c r="BP1571" s="1">
        <f t="shared" ca="1" si="361"/>
        <v>0</v>
      </c>
      <c r="BQ1571" s="1">
        <f t="shared" ca="1" si="362"/>
        <v>0</v>
      </c>
      <c r="BR1571" s="1">
        <f t="shared" ca="1" si="363"/>
        <v>0</v>
      </c>
      <c r="BS1571" s="1">
        <f t="shared" ca="1" si="364"/>
        <v>0</v>
      </c>
      <c r="BT1571" s="1">
        <f t="shared" ca="1" si="365"/>
        <v>0</v>
      </c>
      <c r="BU1571" s="1">
        <f t="shared" ca="1" si="366"/>
        <v>0</v>
      </c>
      <c r="BV1571" s="1">
        <f t="shared" ca="1" si="367"/>
        <v>0</v>
      </c>
      <c r="BW1571" s="1">
        <f t="shared" ca="1" si="368"/>
        <v>0</v>
      </c>
      <c r="BX1571" s="1">
        <f t="shared" ca="1" si="369"/>
        <v>0</v>
      </c>
      <c r="BY1571" s="1">
        <f t="shared" ca="1" si="370"/>
        <v>0</v>
      </c>
      <c r="BZ1571" s="1">
        <f t="shared" ca="1" si="371"/>
        <v>0</v>
      </c>
      <c r="CA1571" s="1">
        <f t="shared" ca="1" si="372"/>
        <v>0</v>
      </c>
      <c r="CB1571" s="1">
        <f t="shared" ca="1" si="373"/>
        <v>0</v>
      </c>
      <c r="CC1571" s="1">
        <f t="shared" ca="1" si="374"/>
        <v>0</v>
      </c>
    </row>
    <row r="1572" spans="1:81" hidden="1" x14ac:dyDescent="0.25">
      <c r="A1572" s="1" t="s">
        <v>1502</v>
      </c>
      <c r="B1572" s="1" t="s">
        <v>1503</v>
      </c>
      <c r="C1572" s="1" t="s">
        <v>62</v>
      </c>
      <c r="D1572" s="1" t="s">
        <v>1454</v>
      </c>
      <c r="E1572" s="1" t="s">
        <v>115</v>
      </c>
      <c r="F1572">
        <v>1</v>
      </c>
      <c r="G1572">
        <v>0</v>
      </c>
      <c r="H1572">
        <v>0</v>
      </c>
      <c r="I1572">
        <v>0</v>
      </c>
      <c r="J1572">
        <v>7</v>
      </c>
      <c r="BI1572" s="3">
        <v>4</v>
      </c>
      <c r="BJ1572" s="3" t="str">
        <f t="array" ref="BJ1572">IF(C1572="yes",VLOOKUP(BI1572&amp;D1572,CHOOSE({1,2},Schedule_2015!$A$2:$A$257&amp;Schedule_2015!$B$2:$B$257,Schedule_2015!$C$2:$C$257),2,0),VLOOKUP(BI1572&amp;D1572,CHOOSE({1,2},Schedule_2015!$A$2:$A$257&amp;Schedule_2015!$C$2:$C$257,Schedule_2015!$B$2:$B$257),2,0))</f>
        <v>GB</v>
      </c>
      <c r="BK1572" s="3">
        <f>VLOOKUP(BJ1572,Def!$A$2:$Z$34,23,0)</f>
        <v>80.599999999999994</v>
      </c>
      <c r="BL1572" s="3">
        <f>VLOOKUP(BJ1572,Def!$A$2:$Z$34,16,0)</f>
        <v>304.2</v>
      </c>
      <c r="BM1572" s="3">
        <f>VLOOKUP(BJ1572,Def!$A$2:$Z$34,17,0)</f>
        <v>8</v>
      </c>
      <c r="BN1572" s="3">
        <f>VLOOKUP(BJ1572,Def!$A$2:$Z$34,24,0)</f>
        <v>3</v>
      </c>
      <c r="BO1572" s="1">
        <f t="shared" ca="1" si="360"/>
        <v>0</v>
      </c>
      <c r="BP1572" s="1">
        <f t="shared" ca="1" si="361"/>
        <v>0</v>
      </c>
      <c r="BQ1572" s="1">
        <f t="shared" ca="1" si="362"/>
        <v>0</v>
      </c>
      <c r="BR1572" s="1">
        <f t="shared" ca="1" si="363"/>
        <v>0</v>
      </c>
      <c r="BS1572" s="1">
        <f t="shared" ca="1" si="364"/>
        <v>0</v>
      </c>
      <c r="BT1572" s="1">
        <f t="shared" ca="1" si="365"/>
        <v>0</v>
      </c>
      <c r="BU1572" s="1">
        <f t="shared" ca="1" si="366"/>
        <v>0</v>
      </c>
      <c r="BV1572" s="1">
        <f t="shared" ca="1" si="367"/>
        <v>0</v>
      </c>
      <c r="BW1572" s="1">
        <f t="shared" ca="1" si="368"/>
        <v>0</v>
      </c>
      <c r="BX1572" s="1">
        <f t="shared" ca="1" si="369"/>
        <v>0</v>
      </c>
      <c r="BY1572" s="1">
        <f t="shared" ca="1" si="370"/>
        <v>0</v>
      </c>
      <c r="BZ1572" s="1">
        <f t="shared" ca="1" si="371"/>
        <v>0</v>
      </c>
      <c r="CA1572" s="1">
        <f t="shared" ca="1" si="372"/>
        <v>0</v>
      </c>
      <c r="CB1572" s="1">
        <f t="shared" ca="1" si="373"/>
        <v>0</v>
      </c>
      <c r="CC1572" s="1">
        <f t="shared" ca="1" si="374"/>
        <v>0</v>
      </c>
    </row>
    <row r="1573" spans="1:81" hidden="1" x14ac:dyDescent="0.25">
      <c r="A1573" s="1" t="s">
        <v>1504</v>
      </c>
      <c r="B1573" s="1" t="s">
        <v>1505</v>
      </c>
      <c r="C1573" s="1" t="s">
        <v>62</v>
      </c>
      <c r="D1573" s="1" t="s">
        <v>1454</v>
      </c>
      <c r="E1573" s="1" t="s">
        <v>118</v>
      </c>
      <c r="F1573">
        <v>1</v>
      </c>
      <c r="G1573">
        <v>0</v>
      </c>
      <c r="H1573">
        <v>0</v>
      </c>
      <c r="I1573">
        <v>0</v>
      </c>
      <c r="J1573">
        <v>3</v>
      </c>
      <c r="BI1573" s="3">
        <v>4</v>
      </c>
      <c r="BJ1573" s="3" t="str">
        <f t="array" ref="BJ1573">IF(C1573="yes",VLOOKUP(BI1573&amp;D1573,CHOOSE({1,2},Schedule_2015!$A$2:$A$257&amp;Schedule_2015!$B$2:$B$257,Schedule_2015!$C$2:$C$257),2,0),VLOOKUP(BI1573&amp;D1573,CHOOSE({1,2},Schedule_2015!$A$2:$A$257&amp;Schedule_2015!$C$2:$C$257,Schedule_2015!$B$2:$B$257),2,0))</f>
        <v>GB</v>
      </c>
      <c r="BK1573" s="3">
        <f>VLOOKUP(BJ1573,Def!$A$2:$Z$34,23,0)</f>
        <v>80.599999999999994</v>
      </c>
      <c r="BL1573" s="3">
        <f>VLOOKUP(BJ1573,Def!$A$2:$Z$34,16,0)</f>
        <v>304.2</v>
      </c>
      <c r="BM1573" s="3">
        <f>VLOOKUP(BJ1573,Def!$A$2:$Z$34,17,0)</f>
        <v>8</v>
      </c>
      <c r="BN1573" s="3">
        <f>VLOOKUP(BJ1573,Def!$A$2:$Z$34,24,0)</f>
        <v>3</v>
      </c>
      <c r="BO1573" s="1">
        <f t="shared" ca="1" si="360"/>
        <v>0</v>
      </c>
      <c r="BP1573" s="1">
        <f t="shared" ca="1" si="361"/>
        <v>0</v>
      </c>
      <c r="BQ1573" s="1">
        <f t="shared" ca="1" si="362"/>
        <v>0</v>
      </c>
      <c r="BR1573" s="1">
        <f t="shared" ca="1" si="363"/>
        <v>0</v>
      </c>
      <c r="BS1573" s="1">
        <f t="shared" ca="1" si="364"/>
        <v>0</v>
      </c>
      <c r="BT1573" s="1">
        <f t="shared" ca="1" si="365"/>
        <v>0</v>
      </c>
      <c r="BU1573" s="1">
        <f t="shared" ca="1" si="366"/>
        <v>0</v>
      </c>
      <c r="BV1573" s="1">
        <f t="shared" ca="1" si="367"/>
        <v>0</v>
      </c>
      <c r="BW1573" s="1">
        <f t="shared" ca="1" si="368"/>
        <v>0</v>
      </c>
      <c r="BX1573" s="1">
        <f t="shared" ca="1" si="369"/>
        <v>0</v>
      </c>
      <c r="BY1573" s="1">
        <f t="shared" ca="1" si="370"/>
        <v>0</v>
      </c>
      <c r="BZ1573" s="1">
        <f t="shared" ca="1" si="371"/>
        <v>0</v>
      </c>
      <c r="CA1573" s="1">
        <f t="shared" ca="1" si="372"/>
        <v>0</v>
      </c>
      <c r="CB1573" s="1">
        <f t="shared" ca="1" si="373"/>
        <v>0</v>
      </c>
      <c r="CC1573" s="1">
        <f t="shared" ca="1" si="374"/>
        <v>0</v>
      </c>
    </row>
    <row r="1574" spans="1:81" hidden="1" x14ac:dyDescent="0.25">
      <c r="A1574" s="1" t="s">
        <v>2319</v>
      </c>
      <c r="B1574" s="1" t="s">
        <v>2320</v>
      </c>
      <c r="C1574" s="1" t="s">
        <v>135</v>
      </c>
      <c r="D1574" s="1" t="s">
        <v>327</v>
      </c>
      <c r="E1574" s="1" t="s">
        <v>1304</v>
      </c>
      <c r="K1574">
        <v>0</v>
      </c>
      <c r="L1574">
        <v>1</v>
      </c>
      <c r="M1574">
        <v>0</v>
      </c>
      <c r="N1574">
        <v>1</v>
      </c>
      <c r="O1574">
        <v>0</v>
      </c>
      <c r="BI1574" s="3">
        <v>3</v>
      </c>
      <c r="BJ1574" s="3" t="str">
        <f t="array" ref="BJ1574">IF(C1574="yes",VLOOKUP(BI1574&amp;D1574,CHOOSE({1,2},Schedule_2015!$A$2:$A$257&amp;Schedule_2015!$B$2:$B$257,Schedule_2015!$C$2:$C$257),2,0),VLOOKUP(BI1574&amp;D1574,CHOOSE({1,2},Schedule_2015!$A$2:$A$257&amp;Schedule_2015!$C$2:$C$257,Schedule_2015!$B$2:$B$257),2,0))</f>
        <v>GB</v>
      </c>
      <c r="BK1574" s="3">
        <f>VLOOKUP(BJ1574,Def!$A$2:$Z$34,23,0)</f>
        <v>80.599999999999994</v>
      </c>
      <c r="BL1574" s="3">
        <f>VLOOKUP(BJ1574,Def!$A$2:$Z$34,16,0)</f>
        <v>304.2</v>
      </c>
      <c r="BM1574" s="3">
        <f>VLOOKUP(BJ1574,Def!$A$2:$Z$34,17,0)</f>
        <v>8</v>
      </c>
      <c r="BN1574" s="3">
        <f>VLOOKUP(BJ1574,Def!$A$2:$Z$34,24,0)</f>
        <v>3</v>
      </c>
      <c r="BO1574" s="1">
        <f t="shared" ca="1" si="360"/>
        <v>0</v>
      </c>
      <c r="BP1574" s="1">
        <f t="shared" ca="1" si="361"/>
        <v>0</v>
      </c>
      <c r="BQ1574" s="1">
        <f t="shared" ca="1" si="362"/>
        <v>0</v>
      </c>
      <c r="BR1574" s="1">
        <f t="shared" ca="1" si="363"/>
        <v>0</v>
      </c>
      <c r="BS1574" s="1">
        <f t="shared" ca="1" si="364"/>
        <v>0</v>
      </c>
      <c r="BT1574" s="1">
        <f t="shared" ca="1" si="365"/>
        <v>0</v>
      </c>
      <c r="BU1574" s="1">
        <f t="shared" ca="1" si="366"/>
        <v>0</v>
      </c>
      <c r="BV1574" s="1">
        <f t="shared" ca="1" si="367"/>
        <v>0</v>
      </c>
      <c r="BW1574" s="1">
        <f t="shared" ca="1" si="368"/>
        <v>0</v>
      </c>
      <c r="BX1574" s="1">
        <f t="shared" ca="1" si="369"/>
        <v>0</v>
      </c>
      <c r="BY1574" s="1">
        <f t="shared" ca="1" si="370"/>
        <v>0</v>
      </c>
      <c r="BZ1574" s="1">
        <f t="shared" ca="1" si="371"/>
        <v>0</v>
      </c>
      <c r="CA1574" s="1">
        <f t="shared" ca="1" si="372"/>
        <v>0</v>
      </c>
      <c r="CB1574" s="1">
        <f t="shared" ca="1" si="373"/>
        <v>0</v>
      </c>
      <c r="CC1574" s="1">
        <f t="shared" ca="1" si="374"/>
        <v>0</v>
      </c>
    </row>
    <row r="1575" spans="1:81" hidden="1" x14ac:dyDescent="0.25">
      <c r="A1575" s="1" t="s">
        <v>2321</v>
      </c>
      <c r="B1575" s="1" t="s">
        <v>2322</v>
      </c>
      <c r="C1575" s="1" t="s">
        <v>135</v>
      </c>
      <c r="D1575" s="1" t="s">
        <v>327</v>
      </c>
      <c r="E1575" s="1" t="s">
        <v>1304</v>
      </c>
      <c r="K1575">
        <v>0</v>
      </c>
      <c r="L1575">
        <v>1</v>
      </c>
      <c r="M1575">
        <v>0</v>
      </c>
      <c r="N1575">
        <v>1</v>
      </c>
      <c r="O1575">
        <v>0</v>
      </c>
      <c r="BI1575" s="3">
        <v>3</v>
      </c>
      <c r="BJ1575" s="3" t="str">
        <f t="array" ref="BJ1575">IF(C1575="yes",VLOOKUP(BI1575&amp;D1575,CHOOSE({1,2},Schedule_2015!$A$2:$A$257&amp;Schedule_2015!$B$2:$B$257,Schedule_2015!$C$2:$C$257),2,0),VLOOKUP(BI1575&amp;D1575,CHOOSE({1,2},Schedule_2015!$A$2:$A$257&amp;Schedule_2015!$C$2:$C$257,Schedule_2015!$B$2:$B$257),2,0))</f>
        <v>GB</v>
      </c>
      <c r="BK1575" s="3">
        <f>VLOOKUP(BJ1575,Def!$A$2:$Z$34,23,0)</f>
        <v>80.599999999999994</v>
      </c>
      <c r="BL1575" s="3">
        <f>VLOOKUP(BJ1575,Def!$A$2:$Z$34,16,0)</f>
        <v>304.2</v>
      </c>
      <c r="BM1575" s="3">
        <f>VLOOKUP(BJ1575,Def!$A$2:$Z$34,17,0)</f>
        <v>8</v>
      </c>
      <c r="BN1575" s="3">
        <f>VLOOKUP(BJ1575,Def!$A$2:$Z$34,24,0)</f>
        <v>3</v>
      </c>
      <c r="BO1575" s="1">
        <f t="shared" ca="1" si="360"/>
        <v>0</v>
      </c>
      <c r="BP1575" s="1">
        <f t="shared" ca="1" si="361"/>
        <v>0</v>
      </c>
      <c r="BQ1575" s="1">
        <f t="shared" ca="1" si="362"/>
        <v>0</v>
      </c>
      <c r="BR1575" s="1">
        <f t="shared" ca="1" si="363"/>
        <v>0</v>
      </c>
      <c r="BS1575" s="1">
        <f t="shared" ca="1" si="364"/>
        <v>0</v>
      </c>
      <c r="BT1575" s="1">
        <f t="shared" ca="1" si="365"/>
        <v>0</v>
      </c>
      <c r="BU1575" s="1">
        <f t="shared" ca="1" si="366"/>
        <v>0</v>
      </c>
      <c r="BV1575" s="1">
        <f t="shared" ca="1" si="367"/>
        <v>0</v>
      </c>
      <c r="BW1575" s="1">
        <f t="shared" ca="1" si="368"/>
        <v>0</v>
      </c>
      <c r="BX1575" s="1">
        <f t="shared" ca="1" si="369"/>
        <v>0</v>
      </c>
      <c r="BY1575" s="1">
        <f t="shared" ca="1" si="370"/>
        <v>0</v>
      </c>
      <c r="BZ1575" s="1">
        <f t="shared" ca="1" si="371"/>
        <v>0</v>
      </c>
      <c r="CA1575" s="1">
        <f t="shared" ca="1" si="372"/>
        <v>0</v>
      </c>
      <c r="CB1575" s="1">
        <f t="shared" ca="1" si="373"/>
        <v>0</v>
      </c>
      <c r="CC1575" s="1">
        <f t="shared" ca="1" si="374"/>
        <v>0</v>
      </c>
    </row>
    <row r="1576" spans="1:81" hidden="1" x14ac:dyDescent="0.25">
      <c r="A1576" s="1" t="s">
        <v>344</v>
      </c>
      <c r="B1576" s="1" t="s">
        <v>345</v>
      </c>
      <c r="C1576" s="1" t="s">
        <v>135</v>
      </c>
      <c r="D1576" s="1" t="s">
        <v>327</v>
      </c>
      <c r="E1576" s="1" t="s">
        <v>88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2</v>
      </c>
      <c r="W1576">
        <v>0</v>
      </c>
      <c r="X1576">
        <v>2</v>
      </c>
      <c r="BI1576" s="3">
        <v>3</v>
      </c>
      <c r="BJ1576" s="3" t="str">
        <f t="array" ref="BJ1576">IF(C1576="yes",VLOOKUP(BI1576&amp;D1576,CHOOSE({1,2},Schedule_2015!$A$2:$A$257&amp;Schedule_2015!$B$2:$B$257,Schedule_2015!$C$2:$C$257),2,0),VLOOKUP(BI1576&amp;D1576,CHOOSE({1,2},Schedule_2015!$A$2:$A$257&amp;Schedule_2015!$C$2:$C$257,Schedule_2015!$B$2:$B$257),2,0))</f>
        <v>GB</v>
      </c>
      <c r="BK1576" s="3">
        <f>VLOOKUP(BJ1576,Def!$A$2:$Z$34,23,0)</f>
        <v>80.599999999999994</v>
      </c>
      <c r="BL1576" s="3">
        <f>VLOOKUP(BJ1576,Def!$A$2:$Z$34,16,0)</f>
        <v>304.2</v>
      </c>
      <c r="BM1576" s="3">
        <f>VLOOKUP(BJ1576,Def!$A$2:$Z$34,17,0)</f>
        <v>8</v>
      </c>
      <c r="BN1576" s="3">
        <f>VLOOKUP(BJ1576,Def!$A$2:$Z$34,24,0)</f>
        <v>3</v>
      </c>
      <c r="BO1576" s="1">
        <f t="shared" ca="1" si="360"/>
        <v>0</v>
      </c>
      <c r="BP1576" s="1">
        <f t="shared" ca="1" si="361"/>
        <v>0</v>
      </c>
      <c r="BQ1576" s="1">
        <f t="shared" ca="1" si="362"/>
        <v>0</v>
      </c>
      <c r="BR1576" s="1">
        <f t="shared" ca="1" si="363"/>
        <v>0</v>
      </c>
      <c r="BS1576" s="1">
        <f t="shared" ca="1" si="364"/>
        <v>0</v>
      </c>
      <c r="BT1576" s="1">
        <f t="shared" ca="1" si="365"/>
        <v>0</v>
      </c>
      <c r="BU1576" s="1">
        <f t="shared" ca="1" si="366"/>
        <v>0</v>
      </c>
      <c r="BV1576" s="1">
        <f t="shared" ca="1" si="367"/>
        <v>0</v>
      </c>
      <c r="BW1576" s="1">
        <f t="shared" ca="1" si="368"/>
        <v>0</v>
      </c>
      <c r="BX1576" s="1">
        <f t="shared" ca="1" si="369"/>
        <v>0</v>
      </c>
      <c r="BY1576" s="1">
        <f t="shared" ca="1" si="370"/>
        <v>0</v>
      </c>
      <c r="BZ1576" s="1">
        <f t="shared" ca="1" si="371"/>
        <v>0</v>
      </c>
      <c r="CA1576" s="1">
        <f t="shared" ca="1" si="372"/>
        <v>0</v>
      </c>
      <c r="CB1576" s="1">
        <f t="shared" ca="1" si="373"/>
        <v>0</v>
      </c>
      <c r="CC1576" s="1">
        <f t="shared" ca="1" si="374"/>
        <v>0</v>
      </c>
    </row>
    <row r="1577" spans="1:81" hidden="1" x14ac:dyDescent="0.25">
      <c r="A1577" s="1" t="s">
        <v>346</v>
      </c>
      <c r="B1577" s="1" t="s">
        <v>347</v>
      </c>
      <c r="C1577" s="1" t="s">
        <v>135</v>
      </c>
      <c r="D1577" s="1" t="s">
        <v>327</v>
      </c>
      <c r="E1577" s="1" t="s">
        <v>91</v>
      </c>
      <c r="AK1577">
        <v>45</v>
      </c>
      <c r="AL1577">
        <v>2</v>
      </c>
      <c r="AM1577">
        <v>61</v>
      </c>
      <c r="AN1577">
        <v>6</v>
      </c>
      <c r="AO1577">
        <v>301</v>
      </c>
      <c r="BI1577" s="3">
        <v>3</v>
      </c>
      <c r="BJ1577" s="3" t="str">
        <f t="array" ref="BJ1577">IF(C1577="yes",VLOOKUP(BI1577&amp;D1577,CHOOSE({1,2},Schedule_2015!$A$2:$A$257&amp;Schedule_2015!$B$2:$B$257,Schedule_2015!$C$2:$C$257),2,0),VLOOKUP(BI1577&amp;D1577,CHOOSE({1,2},Schedule_2015!$A$2:$A$257&amp;Schedule_2015!$C$2:$C$257,Schedule_2015!$B$2:$B$257),2,0))</f>
        <v>GB</v>
      </c>
      <c r="BK1577" s="3">
        <f>VLOOKUP(BJ1577,Def!$A$2:$Z$34,23,0)</f>
        <v>80.599999999999994</v>
      </c>
      <c r="BL1577" s="3">
        <f>VLOOKUP(BJ1577,Def!$A$2:$Z$34,16,0)</f>
        <v>304.2</v>
      </c>
      <c r="BM1577" s="3">
        <f>VLOOKUP(BJ1577,Def!$A$2:$Z$34,17,0)</f>
        <v>8</v>
      </c>
      <c r="BN1577" s="3">
        <f>VLOOKUP(BJ1577,Def!$A$2:$Z$34,24,0)</f>
        <v>3</v>
      </c>
      <c r="BO1577" s="1">
        <f t="shared" ca="1" si="360"/>
        <v>0</v>
      </c>
      <c r="BP1577" s="1">
        <f t="shared" ca="1" si="361"/>
        <v>0</v>
      </c>
      <c r="BQ1577" s="1">
        <f t="shared" ca="1" si="362"/>
        <v>0</v>
      </c>
      <c r="BR1577" s="1">
        <f t="shared" ca="1" si="363"/>
        <v>0</v>
      </c>
      <c r="BS1577" s="1">
        <f t="shared" ca="1" si="364"/>
        <v>0</v>
      </c>
      <c r="BT1577" s="1">
        <f t="shared" ca="1" si="365"/>
        <v>0</v>
      </c>
      <c r="BU1577" s="1">
        <f t="shared" ca="1" si="366"/>
        <v>0</v>
      </c>
      <c r="BV1577" s="1">
        <f t="shared" ca="1" si="367"/>
        <v>0</v>
      </c>
      <c r="BW1577" s="1">
        <f t="shared" ca="1" si="368"/>
        <v>0</v>
      </c>
      <c r="BX1577" s="1">
        <f t="shared" ca="1" si="369"/>
        <v>0</v>
      </c>
      <c r="BY1577" s="1">
        <f t="shared" ca="1" si="370"/>
        <v>0</v>
      </c>
      <c r="BZ1577" s="1">
        <f t="shared" ca="1" si="371"/>
        <v>0</v>
      </c>
      <c r="CA1577" s="1">
        <f t="shared" ca="1" si="372"/>
        <v>0</v>
      </c>
      <c r="CB1577" s="1">
        <f t="shared" ca="1" si="373"/>
        <v>0</v>
      </c>
      <c r="CC1577" s="1">
        <f t="shared" ca="1" si="374"/>
        <v>0</v>
      </c>
    </row>
    <row r="1578" spans="1:81" hidden="1" x14ac:dyDescent="0.25">
      <c r="A1578" s="1" t="s">
        <v>351</v>
      </c>
      <c r="B1578" s="1" t="s">
        <v>352</v>
      </c>
      <c r="C1578" s="1" t="s">
        <v>135</v>
      </c>
      <c r="D1578" s="1" t="s">
        <v>327</v>
      </c>
      <c r="E1578" s="1" t="s">
        <v>94</v>
      </c>
      <c r="F1578">
        <v>1</v>
      </c>
      <c r="G1578">
        <v>0</v>
      </c>
      <c r="H1578">
        <v>0</v>
      </c>
      <c r="I1578">
        <v>0</v>
      </c>
      <c r="J1578">
        <v>0</v>
      </c>
      <c r="BI1578" s="3">
        <v>3</v>
      </c>
      <c r="BJ1578" s="3" t="str">
        <f t="array" ref="BJ1578">IF(C1578="yes",VLOOKUP(BI1578&amp;D1578,CHOOSE({1,2},Schedule_2015!$A$2:$A$257&amp;Schedule_2015!$B$2:$B$257,Schedule_2015!$C$2:$C$257),2,0),VLOOKUP(BI1578&amp;D1578,CHOOSE({1,2},Schedule_2015!$A$2:$A$257&amp;Schedule_2015!$C$2:$C$257,Schedule_2015!$B$2:$B$257),2,0))</f>
        <v>GB</v>
      </c>
      <c r="BK1578" s="3">
        <f>VLOOKUP(BJ1578,Def!$A$2:$Z$34,23,0)</f>
        <v>80.599999999999994</v>
      </c>
      <c r="BL1578" s="3">
        <f>VLOOKUP(BJ1578,Def!$A$2:$Z$34,16,0)</f>
        <v>304.2</v>
      </c>
      <c r="BM1578" s="3">
        <f>VLOOKUP(BJ1578,Def!$A$2:$Z$34,17,0)</f>
        <v>8</v>
      </c>
      <c r="BN1578" s="3">
        <f>VLOOKUP(BJ1578,Def!$A$2:$Z$34,24,0)</f>
        <v>3</v>
      </c>
      <c r="BO1578" s="1">
        <f t="shared" ca="1" si="360"/>
        <v>0</v>
      </c>
      <c r="BP1578" s="1">
        <f t="shared" ca="1" si="361"/>
        <v>0</v>
      </c>
      <c r="BQ1578" s="1">
        <f t="shared" ca="1" si="362"/>
        <v>0</v>
      </c>
      <c r="BR1578" s="1">
        <f t="shared" ca="1" si="363"/>
        <v>0</v>
      </c>
      <c r="BS1578" s="1">
        <f t="shared" ca="1" si="364"/>
        <v>0</v>
      </c>
      <c r="BT1578" s="1">
        <f t="shared" ca="1" si="365"/>
        <v>0</v>
      </c>
      <c r="BU1578" s="1">
        <f t="shared" ca="1" si="366"/>
        <v>0</v>
      </c>
      <c r="BV1578" s="1">
        <f t="shared" ca="1" si="367"/>
        <v>0</v>
      </c>
      <c r="BW1578" s="1">
        <f t="shared" ca="1" si="368"/>
        <v>0</v>
      </c>
      <c r="BX1578" s="1">
        <f t="shared" ca="1" si="369"/>
        <v>0</v>
      </c>
      <c r="BY1578" s="1">
        <f t="shared" ca="1" si="370"/>
        <v>0</v>
      </c>
      <c r="BZ1578" s="1">
        <f t="shared" ca="1" si="371"/>
        <v>0</v>
      </c>
      <c r="CA1578" s="1">
        <f t="shared" ca="1" si="372"/>
        <v>0</v>
      </c>
      <c r="CB1578" s="1">
        <f t="shared" ca="1" si="373"/>
        <v>0</v>
      </c>
      <c r="CC1578" s="1">
        <f t="shared" ca="1" si="374"/>
        <v>0</v>
      </c>
    </row>
    <row r="1579" spans="1:81" hidden="1" x14ac:dyDescent="0.25">
      <c r="A1579" s="1" t="s">
        <v>2323</v>
      </c>
      <c r="B1579" s="1" t="s">
        <v>2324</v>
      </c>
      <c r="C1579" s="1" t="s">
        <v>135</v>
      </c>
      <c r="D1579" s="1" t="s">
        <v>327</v>
      </c>
      <c r="E1579" s="1" t="s">
        <v>100</v>
      </c>
      <c r="F1579">
        <v>0</v>
      </c>
      <c r="G1579">
        <v>0</v>
      </c>
      <c r="H1579">
        <v>0</v>
      </c>
      <c r="I1579">
        <v>0</v>
      </c>
      <c r="J1579">
        <v>1</v>
      </c>
      <c r="BI1579" s="3">
        <v>3</v>
      </c>
      <c r="BJ1579" s="3" t="str">
        <f t="array" ref="BJ1579">IF(C1579="yes",VLOOKUP(BI1579&amp;D1579,CHOOSE({1,2},Schedule_2015!$A$2:$A$257&amp;Schedule_2015!$B$2:$B$257,Schedule_2015!$C$2:$C$257),2,0),VLOOKUP(BI1579&amp;D1579,CHOOSE({1,2},Schedule_2015!$A$2:$A$257&amp;Schedule_2015!$C$2:$C$257,Schedule_2015!$B$2:$B$257),2,0))</f>
        <v>GB</v>
      </c>
      <c r="BK1579" s="3">
        <f>VLOOKUP(BJ1579,Def!$A$2:$Z$34,23,0)</f>
        <v>80.599999999999994</v>
      </c>
      <c r="BL1579" s="3">
        <f>VLOOKUP(BJ1579,Def!$A$2:$Z$34,16,0)</f>
        <v>304.2</v>
      </c>
      <c r="BM1579" s="3">
        <f>VLOOKUP(BJ1579,Def!$A$2:$Z$34,17,0)</f>
        <v>8</v>
      </c>
      <c r="BN1579" s="3">
        <f>VLOOKUP(BJ1579,Def!$A$2:$Z$34,24,0)</f>
        <v>3</v>
      </c>
      <c r="BO1579" s="1">
        <f t="shared" ca="1" si="360"/>
        <v>0</v>
      </c>
      <c r="BP1579" s="1">
        <f t="shared" ca="1" si="361"/>
        <v>0</v>
      </c>
      <c r="BQ1579" s="1">
        <f t="shared" ca="1" si="362"/>
        <v>0</v>
      </c>
      <c r="BR1579" s="1">
        <f t="shared" ca="1" si="363"/>
        <v>0</v>
      </c>
      <c r="BS1579" s="1">
        <f t="shared" ca="1" si="364"/>
        <v>0</v>
      </c>
      <c r="BT1579" s="1">
        <f t="shared" ca="1" si="365"/>
        <v>0</v>
      </c>
      <c r="BU1579" s="1">
        <f t="shared" ca="1" si="366"/>
        <v>0</v>
      </c>
      <c r="BV1579" s="1">
        <f t="shared" ca="1" si="367"/>
        <v>0</v>
      </c>
      <c r="BW1579" s="1">
        <f t="shared" ca="1" si="368"/>
        <v>0</v>
      </c>
      <c r="BX1579" s="1">
        <f t="shared" ca="1" si="369"/>
        <v>0</v>
      </c>
      <c r="BY1579" s="1">
        <f t="shared" ca="1" si="370"/>
        <v>0</v>
      </c>
      <c r="BZ1579" s="1">
        <f t="shared" ca="1" si="371"/>
        <v>0</v>
      </c>
      <c r="CA1579" s="1">
        <f t="shared" ca="1" si="372"/>
        <v>0</v>
      </c>
      <c r="CB1579" s="1">
        <f t="shared" ca="1" si="373"/>
        <v>0</v>
      </c>
      <c r="CC1579" s="1">
        <f t="shared" ca="1" si="374"/>
        <v>0</v>
      </c>
    </row>
    <row r="1580" spans="1:81" hidden="1" x14ac:dyDescent="0.25">
      <c r="A1580" s="1" t="s">
        <v>2325</v>
      </c>
      <c r="B1580" s="1" t="s">
        <v>2326</v>
      </c>
      <c r="C1580" s="1" t="s">
        <v>135</v>
      </c>
      <c r="D1580" s="1" t="s">
        <v>327</v>
      </c>
      <c r="E1580" s="1" t="s">
        <v>100</v>
      </c>
      <c r="F1580">
        <v>0</v>
      </c>
      <c r="G1580">
        <v>0</v>
      </c>
      <c r="H1580">
        <v>0</v>
      </c>
      <c r="I1580">
        <v>0</v>
      </c>
      <c r="J1580">
        <v>2</v>
      </c>
      <c r="BI1580" s="3">
        <v>3</v>
      </c>
      <c r="BJ1580" s="3" t="str">
        <f t="array" ref="BJ1580">IF(C1580="yes",VLOOKUP(BI1580&amp;D1580,CHOOSE({1,2},Schedule_2015!$A$2:$A$257&amp;Schedule_2015!$B$2:$B$257,Schedule_2015!$C$2:$C$257),2,0),VLOOKUP(BI1580&amp;D1580,CHOOSE({1,2},Schedule_2015!$A$2:$A$257&amp;Schedule_2015!$C$2:$C$257,Schedule_2015!$B$2:$B$257),2,0))</f>
        <v>GB</v>
      </c>
      <c r="BK1580" s="3">
        <f>VLOOKUP(BJ1580,Def!$A$2:$Z$34,23,0)</f>
        <v>80.599999999999994</v>
      </c>
      <c r="BL1580" s="3">
        <f>VLOOKUP(BJ1580,Def!$A$2:$Z$34,16,0)</f>
        <v>304.2</v>
      </c>
      <c r="BM1580" s="3">
        <f>VLOOKUP(BJ1580,Def!$A$2:$Z$34,17,0)</f>
        <v>8</v>
      </c>
      <c r="BN1580" s="3">
        <f>VLOOKUP(BJ1580,Def!$A$2:$Z$34,24,0)</f>
        <v>3</v>
      </c>
      <c r="BO1580" s="1">
        <f t="shared" ca="1" si="360"/>
        <v>0</v>
      </c>
      <c r="BP1580" s="1">
        <f t="shared" ca="1" si="361"/>
        <v>0</v>
      </c>
      <c r="BQ1580" s="1">
        <f t="shared" ca="1" si="362"/>
        <v>0</v>
      </c>
      <c r="BR1580" s="1">
        <f t="shared" ca="1" si="363"/>
        <v>0</v>
      </c>
      <c r="BS1580" s="1">
        <f t="shared" ca="1" si="364"/>
        <v>0</v>
      </c>
      <c r="BT1580" s="1">
        <f t="shared" ca="1" si="365"/>
        <v>0</v>
      </c>
      <c r="BU1580" s="1">
        <f t="shared" ca="1" si="366"/>
        <v>0</v>
      </c>
      <c r="BV1580" s="1">
        <f t="shared" ca="1" si="367"/>
        <v>0</v>
      </c>
      <c r="BW1580" s="1">
        <f t="shared" ca="1" si="368"/>
        <v>0</v>
      </c>
      <c r="BX1580" s="1">
        <f t="shared" ca="1" si="369"/>
        <v>0</v>
      </c>
      <c r="BY1580" s="1">
        <f t="shared" ca="1" si="370"/>
        <v>0</v>
      </c>
      <c r="BZ1580" s="1">
        <f t="shared" ca="1" si="371"/>
        <v>0</v>
      </c>
      <c r="CA1580" s="1">
        <f t="shared" ca="1" si="372"/>
        <v>0</v>
      </c>
      <c r="CB1580" s="1">
        <f t="shared" ca="1" si="373"/>
        <v>0</v>
      </c>
      <c r="CC1580" s="1">
        <f t="shared" ca="1" si="374"/>
        <v>0</v>
      </c>
    </row>
    <row r="1581" spans="1:81" hidden="1" x14ac:dyDescent="0.25">
      <c r="A1581" s="1" t="s">
        <v>359</v>
      </c>
      <c r="B1581" s="1" t="s">
        <v>360</v>
      </c>
      <c r="C1581" s="1" t="s">
        <v>135</v>
      </c>
      <c r="D1581" s="1" t="s">
        <v>327</v>
      </c>
      <c r="E1581" s="1" t="s">
        <v>187</v>
      </c>
      <c r="F1581">
        <v>0</v>
      </c>
      <c r="G1581">
        <v>0</v>
      </c>
      <c r="H1581">
        <v>0</v>
      </c>
      <c r="I1581">
        <v>0</v>
      </c>
      <c r="J1581">
        <v>3</v>
      </c>
      <c r="BI1581" s="3">
        <v>3</v>
      </c>
      <c r="BJ1581" s="3" t="str">
        <f t="array" ref="BJ1581">IF(C1581="yes",VLOOKUP(BI1581&amp;D1581,CHOOSE({1,2},Schedule_2015!$A$2:$A$257&amp;Schedule_2015!$B$2:$B$257,Schedule_2015!$C$2:$C$257),2,0),VLOOKUP(BI1581&amp;D1581,CHOOSE({1,2},Schedule_2015!$A$2:$A$257&amp;Schedule_2015!$C$2:$C$257,Schedule_2015!$B$2:$B$257),2,0))</f>
        <v>GB</v>
      </c>
      <c r="BK1581" s="3">
        <f>VLOOKUP(BJ1581,Def!$A$2:$Z$34,23,0)</f>
        <v>80.599999999999994</v>
      </c>
      <c r="BL1581" s="3">
        <f>VLOOKUP(BJ1581,Def!$A$2:$Z$34,16,0)</f>
        <v>304.2</v>
      </c>
      <c r="BM1581" s="3">
        <f>VLOOKUP(BJ1581,Def!$A$2:$Z$34,17,0)</f>
        <v>8</v>
      </c>
      <c r="BN1581" s="3">
        <f>VLOOKUP(BJ1581,Def!$A$2:$Z$34,24,0)</f>
        <v>3</v>
      </c>
      <c r="BO1581" s="1">
        <f t="shared" ca="1" si="360"/>
        <v>0</v>
      </c>
      <c r="BP1581" s="1">
        <f t="shared" ca="1" si="361"/>
        <v>0</v>
      </c>
      <c r="BQ1581" s="1">
        <f t="shared" ca="1" si="362"/>
        <v>0</v>
      </c>
      <c r="BR1581" s="1">
        <f t="shared" ca="1" si="363"/>
        <v>0</v>
      </c>
      <c r="BS1581" s="1">
        <f t="shared" ca="1" si="364"/>
        <v>0</v>
      </c>
      <c r="BT1581" s="1">
        <f t="shared" ca="1" si="365"/>
        <v>0</v>
      </c>
      <c r="BU1581" s="1">
        <f t="shared" ca="1" si="366"/>
        <v>0</v>
      </c>
      <c r="BV1581" s="1">
        <f t="shared" ca="1" si="367"/>
        <v>0</v>
      </c>
      <c r="BW1581" s="1">
        <f t="shared" ca="1" si="368"/>
        <v>0</v>
      </c>
      <c r="BX1581" s="1">
        <f t="shared" ca="1" si="369"/>
        <v>0</v>
      </c>
      <c r="BY1581" s="1">
        <f t="shared" ca="1" si="370"/>
        <v>0</v>
      </c>
      <c r="BZ1581" s="1">
        <f t="shared" ca="1" si="371"/>
        <v>0</v>
      </c>
      <c r="CA1581" s="1">
        <f t="shared" ca="1" si="372"/>
        <v>0</v>
      </c>
      <c r="CB1581" s="1">
        <f t="shared" ca="1" si="373"/>
        <v>0</v>
      </c>
      <c r="CC1581" s="1">
        <f t="shared" ca="1" si="374"/>
        <v>0</v>
      </c>
    </row>
    <row r="1582" spans="1:81" hidden="1" x14ac:dyDescent="0.25">
      <c r="A1582" s="1" t="s">
        <v>1797</v>
      </c>
      <c r="B1582" s="1" t="s">
        <v>1798</v>
      </c>
      <c r="C1582" s="1" t="s">
        <v>135</v>
      </c>
      <c r="D1582" s="1" t="s">
        <v>327</v>
      </c>
      <c r="E1582" s="1" t="s">
        <v>115</v>
      </c>
      <c r="F1582">
        <v>1</v>
      </c>
      <c r="G1582">
        <v>0</v>
      </c>
      <c r="H1582">
        <v>0</v>
      </c>
      <c r="I1582">
        <v>0</v>
      </c>
      <c r="J1582">
        <v>3</v>
      </c>
      <c r="BI1582" s="3">
        <v>3</v>
      </c>
      <c r="BJ1582" s="3" t="str">
        <f t="array" ref="BJ1582">IF(C1582="yes",VLOOKUP(BI1582&amp;D1582,CHOOSE({1,2},Schedule_2015!$A$2:$A$257&amp;Schedule_2015!$B$2:$B$257,Schedule_2015!$C$2:$C$257),2,0),VLOOKUP(BI1582&amp;D1582,CHOOSE({1,2},Schedule_2015!$A$2:$A$257&amp;Schedule_2015!$C$2:$C$257,Schedule_2015!$B$2:$B$257),2,0))</f>
        <v>GB</v>
      </c>
      <c r="BK1582" s="3">
        <f>VLOOKUP(BJ1582,Def!$A$2:$Z$34,23,0)</f>
        <v>80.599999999999994</v>
      </c>
      <c r="BL1582" s="3">
        <f>VLOOKUP(BJ1582,Def!$A$2:$Z$34,16,0)</f>
        <v>304.2</v>
      </c>
      <c r="BM1582" s="3">
        <f>VLOOKUP(BJ1582,Def!$A$2:$Z$34,17,0)</f>
        <v>8</v>
      </c>
      <c r="BN1582" s="3">
        <f>VLOOKUP(BJ1582,Def!$A$2:$Z$34,24,0)</f>
        <v>3</v>
      </c>
      <c r="BO1582" s="1">
        <f t="shared" ca="1" si="360"/>
        <v>0</v>
      </c>
      <c r="BP1582" s="1">
        <f t="shared" ca="1" si="361"/>
        <v>0</v>
      </c>
      <c r="BQ1582" s="1">
        <f t="shared" ca="1" si="362"/>
        <v>0</v>
      </c>
      <c r="BR1582" s="1">
        <f t="shared" ca="1" si="363"/>
        <v>0</v>
      </c>
      <c r="BS1582" s="1">
        <f t="shared" ca="1" si="364"/>
        <v>0</v>
      </c>
      <c r="BT1582" s="1">
        <f t="shared" ca="1" si="365"/>
        <v>0</v>
      </c>
      <c r="BU1582" s="1">
        <f t="shared" ca="1" si="366"/>
        <v>0</v>
      </c>
      <c r="BV1582" s="1">
        <f t="shared" ca="1" si="367"/>
        <v>0</v>
      </c>
      <c r="BW1582" s="1">
        <f t="shared" ca="1" si="368"/>
        <v>0</v>
      </c>
      <c r="BX1582" s="1">
        <f t="shared" ca="1" si="369"/>
        <v>0</v>
      </c>
      <c r="BY1582" s="1">
        <f t="shared" ca="1" si="370"/>
        <v>0</v>
      </c>
      <c r="BZ1582" s="1">
        <f t="shared" ca="1" si="371"/>
        <v>0</v>
      </c>
      <c r="CA1582" s="1">
        <f t="shared" ca="1" si="372"/>
        <v>0</v>
      </c>
      <c r="CB1582" s="1">
        <f t="shared" ca="1" si="373"/>
        <v>0</v>
      </c>
      <c r="CC1582" s="1">
        <f t="shared" ca="1" si="374"/>
        <v>0</v>
      </c>
    </row>
    <row r="1583" spans="1:81" hidden="1" x14ac:dyDescent="0.25">
      <c r="A1583" s="1" t="s">
        <v>361</v>
      </c>
      <c r="B1583" s="1" t="s">
        <v>362</v>
      </c>
      <c r="C1583" s="1" t="s">
        <v>135</v>
      </c>
      <c r="D1583" s="1" t="s">
        <v>327</v>
      </c>
      <c r="E1583" s="1" t="s">
        <v>176</v>
      </c>
      <c r="F1583">
        <v>0</v>
      </c>
      <c r="G1583">
        <v>0</v>
      </c>
      <c r="H1583">
        <v>0</v>
      </c>
      <c r="I1583">
        <v>0</v>
      </c>
      <c r="J1583">
        <v>1</v>
      </c>
      <c r="BI1583" s="3">
        <v>3</v>
      </c>
      <c r="BJ1583" s="3" t="str">
        <f t="array" ref="BJ1583">IF(C1583="yes",VLOOKUP(BI1583&amp;D1583,CHOOSE({1,2},Schedule_2015!$A$2:$A$257&amp;Schedule_2015!$B$2:$B$257,Schedule_2015!$C$2:$C$257),2,0),VLOOKUP(BI1583&amp;D1583,CHOOSE({1,2},Schedule_2015!$A$2:$A$257&amp;Schedule_2015!$C$2:$C$257,Schedule_2015!$B$2:$B$257),2,0))</f>
        <v>GB</v>
      </c>
      <c r="BK1583" s="3">
        <f>VLOOKUP(BJ1583,Def!$A$2:$Z$34,23,0)</f>
        <v>80.599999999999994</v>
      </c>
      <c r="BL1583" s="3">
        <f>VLOOKUP(BJ1583,Def!$A$2:$Z$34,16,0)</f>
        <v>304.2</v>
      </c>
      <c r="BM1583" s="3">
        <f>VLOOKUP(BJ1583,Def!$A$2:$Z$34,17,0)</f>
        <v>8</v>
      </c>
      <c r="BN1583" s="3">
        <f>VLOOKUP(BJ1583,Def!$A$2:$Z$34,24,0)</f>
        <v>3</v>
      </c>
      <c r="BO1583" s="1">
        <f t="shared" ca="1" si="360"/>
        <v>0</v>
      </c>
      <c r="BP1583" s="1">
        <f t="shared" ca="1" si="361"/>
        <v>0</v>
      </c>
      <c r="BQ1583" s="1">
        <f t="shared" ca="1" si="362"/>
        <v>0</v>
      </c>
      <c r="BR1583" s="1">
        <f t="shared" ca="1" si="363"/>
        <v>0</v>
      </c>
      <c r="BS1583" s="1">
        <f t="shared" ca="1" si="364"/>
        <v>0</v>
      </c>
      <c r="BT1583" s="1">
        <f t="shared" ca="1" si="365"/>
        <v>0</v>
      </c>
      <c r="BU1583" s="1">
        <f t="shared" ca="1" si="366"/>
        <v>0</v>
      </c>
      <c r="BV1583" s="1">
        <f t="shared" ca="1" si="367"/>
        <v>0</v>
      </c>
      <c r="BW1583" s="1">
        <f t="shared" ca="1" si="368"/>
        <v>0</v>
      </c>
      <c r="BX1583" s="1">
        <f t="shared" ca="1" si="369"/>
        <v>0</v>
      </c>
      <c r="BY1583" s="1">
        <f t="shared" ca="1" si="370"/>
        <v>0</v>
      </c>
      <c r="BZ1583" s="1">
        <f t="shared" ca="1" si="371"/>
        <v>0</v>
      </c>
      <c r="CA1583" s="1">
        <f t="shared" ca="1" si="372"/>
        <v>0</v>
      </c>
      <c r="CB1583" s="1">
        <f t="shared" ca="1" si="373"/>
        <v>0</v>
      </c>
      <c r="CC1583" s="1">
        <f t="shared" ca="1" si="374"/>
        <v>0</v>
      </c>
    </row>
    <row r="1584" spans="1:81" hidden="1" x14ac:dyDescent="0.25">
      <c r="A1584" s="1" t="s">
        <v>363</v>
      </c>
      <c r="B1584" s="1" t="s">
        <v>364</v>
      </c>
      <c r="C1584" s="1" t="s">
        <v>135</v>
      </c>
      <c r="D1584" s="1" t="s">
        <v>327</v>
      </c>
      <c r="E1584" s="1" t="s">
        <v>105</v>
      </c>
      <c r="F1584">
        <v>0</v>
      </c>
      <c r="G1584">
        <v>0</v>
      </c>
      <c r="H1584">
        <v>0</v>
      </c>
      <c r="I1584">
        <v>1</v>
      </c>
      <c r="J1584">
        <v>3</v>
      </c>
      <c r="BI1584" s="3">
        <v>3</v>
      </c>
      <c r="BJ1584" s="3" t="str">
        <f t="array" ref="BJ1584">IF(C1584="yes",VLOOKUP(BI1584&amp;D1584,CHOOSE({1,2},Schedule_2015!$A$2:$A$257&amp;Schedule_2015!$B$2:$B$257,Schedule_2015!$C$2:$C$257),2,0),VLOOKUP(BI1584&amp;D1584,CHOOSE({1,2},Schedule_2015!$A$2:$A$257&amp;Schedule_2015!$C$2:$C$257,Schedule_2015!$B$2:$B$257),2,0))</f>
        <v>GB</v>
      </c>
      <c r="BK1584" s="3">
        <f>VLOOKUP(BJ1584,Def!$A$2:$Z$34,23,0)</f>
        <v>80.599999999999994</v>
      </c>
      <c r="BL1584" s="3">
        <f>VLOOKUP(BJ1584,Def!$A$2:$Z$34,16,0)</f>
        <v>304.2</v>
      </c>
      <c r="BM1584" s="3">
        <f>VLOOKUP(BJ1584,Def!$A$2:$Z$34,17,0)</f>
        <v>8</v>
      </c>
      <c r="BN1584" s="3">
        <f>VLOOKUP(BJ1584,Def!$A$2:$Z$34,24,0)</f>
        <v>3</v>
      </c>
      <c r="BO1584" s="1">
        <f t="shared" ca="1" si="360"/>
        <v>0</v>
      </c>
      <c r="BP1584" s="1">
        <f t="shared" ca="1" si="361"/>
        <v>0</v>
      </c>
      <c r="BQ1584" s="1">
        <f t="shared" ca="1" si="362"/>
        <v>0</v>
      </c>
      <c r="BR1584" s="1">
        <f t="shared" ca="1" si="363"/>
        <v>0</v>
      </c>
      <c r="BS1584" s="1">
        <f t="shared" ca="1" si="364"/>
        <v>0</v>
      </c>
      <c r="BT1584" s="1">
        <f t="shared" ca="1" si="365"/>
        <v>0</v>
      </c>
      <c r="BU1584" s="1">
        <f t="shared" ca="1" si="366"/>
        <v>0</v>
      </c>
      <c r="BV1584" s="1">
        <f t="shared" ca="1" si="367"/>
        <v>0</v>
      </c>
      <c r="BW1584" s="1">
        <f t="shared" ca="1" si="368"/>
        <v>0</v>
      </c>
      <c r="BX1584" s="1">
        <f t="shared" ca="1" si="369"/>
        <v>0</v>
      </c>
      <c r="BY1584" s="1">
        <f t="shared" ca="1" si="370"/>
        <v>0</v>
      </c>
      <c r="BZ1584" s="1">
        <f t="shared" ca="1" si="371"/>
        <v>0</v>
      </c>
      <c r="CA1584" s="1">
        <f t="shared" ca="1" si="372"/>
        <v>0</v>
      </c>
      <c r="CB1584" s="1">
        <f t="shared" ca="1" si="373"/>
        <v>0</v>
      </c>
      <c r="CC1584" s="1">
        <f t="shared" ca="1" si="374"/>
        <v>0</v>
      </c>
    </row>
    <row r="1585" spans="1:81" hidden="1" x14ac:dyDescent="0.25">
      <c r="A1585" s="1" t="s">
        <v>375</v>
      </c>
      <c r="B1585" s="1" t="s">
        <v>376</v>
      </c>
      <c r="C1585" s="1" t="s">
        <v>135</v>
      </c>
      <c r="D1585" s="1" t="s">
        <v>327</v>
      </c>
      <c r="E1585" s="1" t="s">
        <v>115</v>
      </c>
      <c r="F1585">
        <v>0</v>
      </c>
      <c r="G1585">
        <v>0</v>
      </c>
      <c r="H1585">
        <v>0</v>
      </c>
      <c r="I1585">
        <v>0</v>
      </c>
      <c r="J1585">
        <v>8</v>
      </c>
      <c r="BI1585" s="3">
        <v>3</v>
      </c>
      <c r="BJ1585" s="3" t="str">
        <f t="array" ref="BJ1585">IF(C1585="yes",VLOOKUP(BI1585&amp;D1585,CHOOSE({1,2},Schedule_2015!$A$2:$A$257&amp;Schedule_2015!$B$2:$B$257,Schedule_2015!$C$2:$C$257),2,0),VLOOKUP(BI1585&amp;D1585,CHOOSE({1,2},Schedule_2015!$A$2:$A$257&amp;Schedule_2015!$C$2:$C$257,Schedule_2015!$B$2:$B$257),2,0))</f>
        <v>GB</v>
      </c>
      <c r="BK1585" s="3">
        <f>VLOOKUP(BJ1585,Def!$A$2:$Z$34,23,0)</f>
        <v>80.599999999999994</v>
      </c>
      <c r="BL1585" s="3">
        <f>VLOOKUP(BJ1585,Def!$A$2:$Z$34,16,0)</f>
        <v>304.2</v>
      </c>
      <c r="BM1585" s="3">
        <f>VLOOKUP(BJ1585,Def!$A$2:$Z$34,17,0)</f>
        <v>8</v>
      </c>
      <c r="BN1585" s="3">
        <f>VLOOKUP(BJ1585,Def!$A$2:$Z$34,24,0)</f>
        <v>3</v>
      </c>
      <c r="BO1585" s="1">
        <f t="shared" ca="1" si="360"/>
        <v>0</v>
      </c>
      <c r="BP1585" s="1">
        <f t="shared" ca="1" si="361"/>
        <v>0</v>
      </c>
      <c r="BQ1585" s="1">
        <f t="shared" ca="1" si="362"/>
        <v>0</v>
      </c>
      <c r="BR1585" s="1">
        <f t="shared" ca="1" si="363"/>
        <v>0</v>
      </c>
      <c r="BS1585" s="1">
        <f t="shared" ca="1" si="364"/>
        <v>0</v>
      </c>
      <c r="BT1585" s="1">
        <f t="shared" ca="1" si="365"/>
        <v>0</v>
      </c>
      <c r="BU1585" s="1">
        <f t="shared" ca="1" si="366"/>
        <v>0</v>
      </c>
      <c r="BV1585" s="1">
        <f t="shared" ca="1" si="367"/>
        <v>0</v>
      </c>
      <c r="BW1585" s="1">
        <f t="shared" ca="1" si="368"/>
        <v>0</v>
      </c>
      <c r="BX1585" s="1">
        <f t="shared" ca="1" si="369"/>
        <v>0</v>
      </c>
      <c r="BY1585" s="1">
        <f t="shared" ca="1" si="370"/>
        <v>0</v>
      </c>
      <c r="BZ1585" s="1">
        <f t="shared" ca="1" si="371"/>
        <v>0</v>
      </c>
      <c r="CA1585" s="1">
        <f t="shared" ca="1" si="372"/>
        <v>0</v>
      </c>
      <c r="CB1585" s="1">
        <f t="shared" ca="1" si="373"/>
        <v>0</v>
      </c>
      <c r="CC1585" s="1">
        <f t="shared" ca="1" si="374"/>
        <v>0</v>
      </c>
    </row>
    <row r="1586" spans="1:81" hidden="1" x14ac:dyDescent="0.25">
      <c r="A1586" s="1" t="s">
        <v>371</v>
      </c>
      <c r="B1586" s="1" t="s">
        <v>372</v>
      </c>
      <c r="C1586" s="1" t="s">
        <v>135</v>
      </c>
      <c r="D1586" s="1" t="s">
        <v>327</v>
      </c>
      <c r="E1586" s="1" t="s">
        <v>100</v>
      </c>
      <c r="F1586">
        <v>0</v>
      </c>
      <c r="G1586">
        <v>0</v>
      </c>
      <c r="H1586">
        <v>0</v>
      </c>
      <c r="I1586">
        <v>0</v>
      </c>
      <c r="J1586">
        <v>3</v>
      </c>
      <c r="BI1586" s="3">
        <v>3</v>
      </c>
      <c r="BJ1586" s="3" t="str">
        <f t="array" ref="BJ1586">IF(C1586="yes",VLOOKUP(BI1586&amp;D1586,CHOOSE({1,2},Schedule_2015!$A$2:$A$257&amp;Schedule_2015!$B$2:$B$257,Schedule_2015!$C$2:$C$257),2,0),VLOOKUP(BI1586&amp;D1586,CHOOSE({1,2},Schedule_2015!$A$2:$A$257&amp;Schedule_2015!$C$2:$C$257,Schedule_2015!$B$2:$B$257),2,0))</f>
        <v>GB</v>
      </c>
      <c r="BK1586" s="3">
        <f>VLOOKUP(BJ1586,Def!$A$2:$Z$34,23,0)</f>
        <v>80.599999999999994</v>
      </c>
      <c r="BL1586" s="3">
        <f>VLOOKUP(BJ1586,Def!$A$2:$Z$34,16,0)</f>
        <v>304.2</v>
      </c>
      <c r="BM1586" s="3">
        <f>VLOOKUP(BJ1586,Def!$A$2:$Z$34,17,0)</f>
        <v>8</v>
      </c>
      <c r="BN1586" s="3">
        <f>VLOOKUP(BJ1586,Def!$A$2:$Z$34,24,0)</f>
        <v>3</v>
      </c>
      <c r="BO1586" s="1">
        <f t="shared" ca="1" si="360"/>
        <v>0</v>
      </c>
      <c r="BP1586" s="1">
        <f t="shared" ca="1" si="361"/>
        <v>0</v>
      </c>
      <c r="BQ1586" s="1">
        <f t="shared" ca="1" si="362"/>
        <v>0</v>
      </c>
      <c r="BR1586" s="1">
        <f t="shared" ca="1" si="363"/>
        <v>0</v>
      </c>
      <c r="BS1586" s="1">
        <f t="shared" ca="1" si="364"/>
        <v>0</v>
      </c>
      <c r="BT1586" s="1">
        <f t="shared" ca="1" si="365"/>
        <v>0</v>
      </c>
      <c r="BU1586" s="1">
        <f t="shared" ca="1" si="366"/>
        <v>0</v>
      </c>
      <c r="BV1586" s="1">
        <f t="shared" ca="1" si="367"/>
        <v>0</v>
      </c>
      <c r="BW1586" s="1">
        <f t="shared" ca="1" si="368"/>
        <v>0</v>
      </c>
      <c r="BX1586" s="1">
        <f t="shared" ca="1" si="369"/>
        <v>0</v>
      </c>
      <c r="BY1586" s="1">
        <f t="shared" ca="1" si="370"/>
        <v>0</v>
      </c>
      <c r="BZ1586" s="1">
        <f t="shared" ca="1" si="371"/>
        <v>0</v>
      </c>
      <c r="CA1586" s="1">
        <f t="shared" ca="1" si="372"/>
        <v>0</v>
      </c>
      <c r="CB1586" s="1">
        <f t="shared" ca="1" si="373"/>
        <v>0</v>
      </c>
      <c r="CC1586" s="1">
        <f t="shared" ca="1" si="374"/>
        <v>0</v>
      </c>
    </row>
    <row r="1587" spans="1:81" hidden="1" x14ac:dyDescent="0.25">
      <c r="A1587" s="1" t="s">
        <v>367</v>
      </c>
      <c r="B1587" s="1" t="s">
        <v>368</v>
      </c>
      <c r="C1587" s="1" t="s">
        <v>135</v>
      </c>
      <c r="D1587" s="1" t="s">
        <v>327</v>
      </c>
      <c r="E1587" s="1" t="s">
        <v>187</v>
      </c>
      <c r="F1587">
        <v>3</v>
      </c>
      <c r="G1587">
        <v>0</v>
      </c>
      <c r="H1587">
        <v>0</v>
      </c>
      <c r="I1587">
        <v>0</v>
      </c>
      <c r="J1587">
        <v>5</v>
      </c>
      <c r="BI1587" s="3">
        <v>3</v>
      </c>
      <c r="BJ1587" s="3" t="str">
        <f t="array" ref="BJ1587">IF(C1587="yes",VLOOKUP(BI1587&amp;D1587,CHOOSE({1,2},Schedule_2015!$A$2:$A$257&amp;Schedule_2015!$B$2:$B$257,Schedule_2015!$C$2:$C$257),2,0),VLOOKUP(BI1587&amp;D1587,CHOOSE({1,2},Schedule_2015!$A$2:$A$257&amp;Schedule_2015!$C$2:$C$257,Schedule_2015!$B$2:$B$257),2,0))</f>
        <v>GB</v>
      </c>
      <c r="BK1587" s="3">
        <f>VLOOKUP(BJ1587,Def!$A$2:$Z$34,23,0)</f>
        <v>80.599999999999994</v>
      </c>
      <c r="BL1587" s="3">
        <f>VLOOKUP(BJ1587,Def!$A$2:$Z$34,16,0)</f>
        <v>304.2</v>
      </c>
      <c r="BM1587" s="3">
        <f>VLOOKUP(BJ1587,Def!$A$2:$Z$34,17,0)</f>
        <v>8</v>
      </c>
      <c r="BN1587" s="3">
        <f>VLOOKUP(BJ1587,Def!$A$2:$Z$34,24,0)</f>
        <v>3</v>
      </c>
      <c r="BO1587" s="1">
        <f t="shared" ca="1" si="360"/>
        <v>0</v>
      </c>
      <c r="BP1587" s="1">
        <f t="shared" ca="1" si="361"/>
        <v>0</v>
      </c>
      <c r="BQ1587" s="1">
        <f t="shared" ca="1" si="362"/>
        <v>0</v>
      </c>
      <c r="BR1587" s="1">
        <f t="shared" ca="1" si="363"/>
        <v>0</v>
      </c>
      <c r="BS1587" s="1">
        <f t="shared" ca="1" si="364"/>
        <v>0</v>
      </c>
      <c r="BT1587" s="1">
        <f t="shared" ca="1" si="365"/>
        <v>0</v>
      </c>
      <c r="BU1587" s="1">
        <f t="shared" ca="1" si="366"/>
        <v>0</v>
      </c>
      <c r="BV1587" s="1">
        <f t="shared" ca="1" si="367"/>
        <v>0</v>
      </c>
      <c r="BW1587" s="1">
        <f t="shared" ca="1" si="368"/>
        <v>0</v>
      </c>
      <c r="BX1587" s="1">
        <f t="shared" ca="1" si="369"/>
        <v>0</v>
      </c>
      <c r="BY1587" s="1">
        <f t="shared" ca="1" si="370"/>
        <v>0</v>
      </c>
      <c r="BZ1587" s="1">
        <f t="shared" ca="1" si="371"/>
        <v>0</v>
      </c>
      <c r="CA1587" s="1">
        <f t="shared" ca="1" si="372"/>
        <v>0</v>
      </c>
      <c r="CB1587" s="1">
        <f t="shared" ca="1" si="373"/>
        <v>0</v>
      </c>
      <c r="CC1587" s="1">
        <f t="shared" ca="1" si="374"/>
        <v>0</v>
      </c>
    </row>
    <row r="1588" spans="1:81" hidden="1" x14ac:dyDescent="0.25">
      <c r="A1588" s="1" t="s">
        <v>365</v>
      </c>
      <c r="B1588" s="1" t="s">
        <v>366</v>
      </c>
      <c r="C1588" s="1" t="s">
        <v>135</v>
      </c>
      <c r="D1588" s="1" t="s">
        <v>327</v>
      </c>
      <c r="E1588" s="1" t="s">
        <v>165</v>
      </c>
      <c r="F1588">
        <v>0</v>
      </c>
      <c r="G1588">
        <v>0</v>
      </c>
      <c r="H1588">
        <v>0</v>
      </c>
      <c r="I1588">
        <v>0</v>
      </c>
      <c r="J1588">
        <v>6</v>
      </c>
      <c r="BI1588" s="3">
        <v>3</v>
      </c>
      <c r="BJ1588" s="3" t="str">
        <f t="array" ref="BJ1588">IF(C1588="yes",VLOOKUP(BI1588&amp;D1588,CHOOSE({1,2},Schedule_2015!$A$2:$A$257&amp;Schedule_2015!$B$2:$B$257,Schedule_2015!$C$2:$C$257),2,0),VLOOKUP(BI1588&amp;D1588,CHOOSE({1,2},Schedule_2015!$A$2:$A$257&amp;Schedule_2015!$C$2:$C$257,Schedule_2015!$B$2:$B$257),2,0))</f>
        <v>GB</v>
      </c>
      <c r="BK1588" s="3">
        <f>VLOOKUP(BJ1588,Def!$A$2:$Z$34,23,0)</f>
        <v>80.599999999999994</v>
      </c>
      <c r="BL1588" s="3">
        <f>VLOOKUP(BJ1588,Def!$A$2:$Z$34,16,0)</f>
        <v>304.2</v>
      </c>
      <c r="BM1588" s="3">
        <f>VLOOKUP(BJ1588,Def!$A$2:$Z$34,17,0)</f>
        <v>8</v>
      </c>
      <c r="BN1588" s="3">
        <f>VLOOKUP(BJ1588,Def!$A$2:$Z$34,24,0)</f>
        <v>3</v>
      </c>
      <c r="BO1588" s="1">
        <f t="shared" ca="1" si="360"/>
        <v>0</v>
      </c>
      <c r="BP1588" s="1">
        <f t="shared" ca="1" si="361"/>
        <v>0</v>
      </c>
      <c r="BQ1588" s="1">
        <f t="shared" ca="1" si="362"/>
        <v>0</v>
      </c>
      <c r="BR1588" s="1">
        <f t="shared" ca="1" si="363"/>
        <v>0</v>
      </c>
      <c r="BS1588" s="1">
        <f t="shared" ca="1" si="364"/>
        <v>0</v>
      </c>
      <c r="BT1588" s="1">
        <f t="shared" ca="1" si="365"/>
        <v>0</v>
      </c>
      <c r="BU1588" s="1">
        <f t="shared" ca="1" si="366"/>
        <v>0</v>
      </c>
      <c r="BV1588" s="1">
        <f t="shared" ca="1" si="367"/>
        <v>0</v>
      </c>
      <c r="BW1588" s="1">
        <f t="shared" ca="1" si="368"/>
        <v>0</v>
      </c>
      <c r="BX1588" s="1">
        <f t="shared" ca="1" si="369"/>
        <v>0</v>
      </c>
      <c r="BY1588" s="1">
        <f t="shared" ca="1" si="370"/>
        <v>0</v>
      </c>
      <c r="BZ1588" s="1">
        <f t="shared" ca="1" si="371"/>
        <v>0</v>
      </c>
      <c r="CA1588" s="1">
        <f t="shared" ca="1" si="372"/>
        <v>0</v>
      </c>
      <c r="CB1588" s="1">
        <f t="shared" ca="1" si="373"/>
        <v>0</v>
      </c>
      <c r="CC1588" s="1">
        <f t="shared" ca="1" si="374"/>
        <v>0</v>
      </c>
    </row>
    <row r="1589" spans="1:81" hidden="1" x14ac:dyDescent="0.25">
      <c r="A1589" s="1" t="s">
        <v>373</v>
      </c>
      <c r="B1589" s="1" t="s">
        <v>374</v>
      </c>
      <c r="C1589" s="1" t="s">
        <v>135</v>
      </c>
      <c r="D1589" s="1" t="s">
        <v>327</v>
      </c>
      <c r="E1589" s="1" t="s">
        <v>118</v>
      </c>
      <c r="F1589">
        <v>1</v>
      </c>
      <c r="G1589">
        <v>0</v>
      </c>
      <c r="H1589">
        <v>0</v>
      </c>
      <c r="I1589">
        <v>0</v>
      </c>
      <c r="J1589">
        <v>4</v>
      </c>
      <c r="BI1589" s="3">
        <v>3</v>
      </c>
      <c r="BJ1589" s="3" t="str">
        <f t="array" ref="BJ1589">IF(C1589="yes",VLOOKUP(BI1589&amp;D1589,CHOOSE({1,2},Schedule_2015!$A$2:$A$257&amp;Schedule_2015!$B$2:$B$257,Schedule_2015!$C$2:$C$257),2,0),VLOOKUP(BI1589&amp;D1589,CHOOSE({1,2},Schedule_2015!$A$2:$A$257&amp;Schedule_2015!$C$2:$C$257,Schedule_2015!$B$2:$B$257),2,0))</f>
        <v>GB</v>
      </c>
      <c r="BK1589" s="3">
        <f>VLOOKUP(BJ1589,Def!$A$2:$Z$34,23,0)</f>
        <v>80.599999999999994</v>
      </c>
      <c r="BL1589" s="3">
        <f>VLOOKUP(BJ1589,Def!$A$2:$Z$34,16,0)</f>
        <v>304.2</v>
      </c>
      <c r="BM1589" s="3">
        <f>VLOOKUP(BJ1589,Def!$A$2:$Z$34,17,0)</f>
        <v>8</v>
      </c>
      <c r="BN1589" s="3">
        <f>VLOOKUP(BJ1589,Def!$A$2:$Z$34,24,0)</f>
        <v>3</v>
      </c>
      <c r="BO1589" s="1">
        <f t="shared" ca="1" si="360"/>
        <v>0</v>
      </c>
      <c r="BP1589" s="1">
        <f t="shared" ca="1" si="361"/>
        <v>0</v>
      </c>
      <c r="BQ1589" s="1">
        <f t="shared" ca="1" si="362"/>
        <v>0</v>
      </c>
      <c r="BR1589" s="1">
        <f t="shared" ca="1" si="363"/>
        <v>0</v>
      </c>
      <c r="BS1589" s="1">
        <f t="shared" ca="1" si="364"/>
        <v>0</v>
      </c>
      <c r="BT1589" s="1">
        <f t="shared" ca="1" si="365"/>
        <v>0</v>
      </c>
      <c r="BU1589" s="1">
        <f t="shared" ca="1" si="366"/>
        <v>0</v>
      </c>
      <c r="BV1589" s="1">
        <f t="shared" ca="1" si="367"/>
        <v>0</v>
      </c>
      <c r="BW1589" s="1">
        <f t="shared" ca="1" si="368"/>
        <v>0</v>
      </c>
      <c r="BX1589" s="1">
        <f t="shared" ca="1" si="369"/>
        <v>0</v>
      </c>
      <c r="BY1589" s="1">
        <f t="shared" ca="1" si="370"/>
        <v>0</v>
      </c>
      <c r="BZ1589" s="1">
        <f t="shared" ca="1" si="371"/>
        <v>0</v>
      </c>
      <c r="CA1589" s="1">
        <f t="shared" ca="1" si="372"/>
        <v>0</v>
      </c>
      <c r="CB1589" s="1">
        <f t="shared" ca="1" si="373"/>
        <v>0</v>
      </c>
      <c r="CC1589" s="1">
        <f t="shared" ca="1" si="374"/>
        <v>0</v>
      </c>
    </row>
    <row r="1590" spans="1:81" hidden="1" x14ac:dyDescent="0.25">
      <c r="A1590" s="1" t="s">
        <v>2327</v>
      </c>
      <c r="B1590" s="1" t="s">
        <v>2328</v>
      </c>
      <c r="C1590" s="1" t="s">
        <v>135</v>
      </c>
      <c r="D1590" s="1" t="s">
        <v>327</v>
      </c>
      <c r="E1590" s="1" t="s">
        <v>100</v>
      </c>
      <c r="F1590">
        <v>0</v>
      </c>
      <c r="G1590">
        <v>0</v>
      </c>
      <c r="H1590">
        <v>0</v>
      </c>
      <c r="I1590">
        <v>0</v>
      </c>
      <c r="J1590">
        <v>1</v>
      </c>
      <c r="BI1590" s="3">
        <v>3</v>
      </c>
      <c r="BJ1590" s="3" t="str">
        <f t="array" ref="BJ1590">IF(C1590="yes",VLOOKUP(BI1590&amp;D1590,CHOOSE({1,2},Schedule_2015!$A$2:$A$257&amp;Schedule_2015!$B$2:$B$257,Schedule_2015!$C$2:$C$257),2,0),VLOOKUP(BI1590&amp;D1590,CHOOSE({1,2},Schedule_2015!$A$2:$A$257&amp;Schedule_2015!$C$2:$C$257,Schedule_2015!$B$2:$B$257),2,0))</f>
        <v>GB</v>
      </c>
      <c r="BK1590" s="3">
        <f>VLOOKUP(BJ1590,Def!$A$2:$Z$34,23,0)</f>
        <v>80.599999999999994</v>
      </c>
      <c r="BL1590" s="3">
        <f>VLOOKUP(BJ1590,Def!$A$2:$Z$34,16,0)</f>
        <v>304.2</v>
      </c>
      <c r="BM1590" s="3">
        <f>VLOOKUP(BJ1590,Def!$A$2:$Z$34,17,0)</f>
        <v>8</v>
      </c>
      <c r="BN1590" s="3">
        <f>VLOOKUP(BJ1590,Def!$A$2:$Z$34,24,0)</f>
        <v>3</v>
      </c>
      <c r="BO1590" s="1">
        <f t="shared" ca="1" si="360"/>
        <v>0</v>
      </c>
      <c r="BP1590" s="1">
        <f t="shared" ca="1" si="361"/>
        <v>0</v>
      </c>
      <c r="BQ1590" s="1">
        <f t="shared" ca="1" si="362"/>
        <v>0</v>
      </c>
      <c r="BR1590" s="1">
        <f t="shared" ca="1" si="363"/>
        <v>0</v>
      </c>
      <c r="BS1590" s="1">
        <f t="shared" ca="1" si="364"/>
        <v>0</v>
      </c>
      <c r="BT1590" s="1">
        <f t="shared" ca="1" si="365"/>
        <v>0</v>
      </c>
      <c r="BU1590" s="1">
        <f t="shared" ca="1" si="366"/>
        <v>0</v>
      </c>
      <c r="BV1590" s="1">
        <f t="shared" ca="1" si="367"/>
        <v>0</v>
      </c>
      <c r="BW1590" s="1">
        <f t="shared" ca="1" si="368"/>
        <v>0</v>
      </c>
      <c r="BX1590" s="1">
        <f t="shared" ca="1" si="369"/>
        <v>0</v>
      </c>
      <c r="BY1590" s="1">
        <f t="shared" ca="1" si="370"/>
        <v>0</v>
      </c>
      <c r="BZ1590" s="1">
        <f t="shared" ca="1" si="371"/>
        <v>0</v>
      </c>
      <c r="CA1590" s="1">
        <f t="shared" ca="1" si="372"/>
        <v>0</v>
      </c>
      <c r="CB1590" s="1">
        <f t="shared" ca="1" si="373"/>
        <v>0</v>
      </c>
      <c r="CC1590" s="1">
        <f t="shared" ca="1" si="374"/>
        <v>0</v>
      </c>
    </row>
    <row r="1591" spans="1:81" hidden="1" x14ac:dyDescent="0.25">
      <c r="A1591" s="1" t="s">
        <v>357</v>
      </c>
      <c r="B1591" s="1" t="s">
        <v>358</v>
      </c>
      <c r="C1591" s="1" t="s">
        <v>135</v>
      </c>
      <c r="D1591" s="1" t="s">
        <v>327</v>
      </c>
      <c r="E1591" s="1" t="s">
        <v>105</v>
      </c>
      <c r="F1591">
        <v>0</v>
      </c>
      <c r="G1591">
        <v>0</v>
      </c>
      <c r="H1591">
        <v>0</v>
      </c>
      <c r="I1591">
        <v>0</v>
      </c>
      <c r="J1591">
        <v>4</v>
      </c>
      <c r="BI1591" s="3">
        <v>3</v>
      </c>
      <c r="BJ1591" s="3" t="str">
        <f t="array" ref="BJ1591">IF(C1591="yes",VLOOKUP(BI1591&amp;D1591,CHOOSE({1,2},Schedule_2015!$A$2:$A$257&amp;Schedule_2015!$B$2:$B$257,Schedule_2015!$C$2:$C$257),2,0),VLOOKUP(BI1591&amp;D1591,CHOOSE({1,2},Schedule_2015!$A$2:$A$257&amp;Schedule_2015!$C$2:$C$257,Schedule_2015!$B$2:$B$257),2,0))</f>
        <v>GB</v>
      </c>
      <c r="BK1591" s="3">
        <f>VLOOKUP(BJ1591,Def!$A$2:$Z$34,23,0)</f>
        <v>80.599999999999994</v>
      </c>
      <c r="BL1591" s="3">
        <f>VLOOKUP(BJ1591,Def!$A$2:$Z$34,16,0)</f>
        <v>304.2</v>
      </c>
      <c r="BM1591" s="3">
        <f>VLOOKUP(BJ1591,Def!$A$2:$Z$34,17,0)</f>
        <v>8</v>
      </c>
      <c r="BN1591" s="3">
        <f>VLOOKUP(BJ1591,Def!$A$2:$Z$34,24,0)</f>
        <v>3</v>
      </c>
      <c r="BO1591" s="1">
        <f t="shared" ca="1" si="360"/>
        <v>0</v>
      </c>
      <c r="BP1591" s="1">
        <f t="shared" ca="1" si="361"/>
        <v>0</v>
      </c>
      <c r="BQ1591" s="1">
        <f t="shared" ca="1" si="362"/>
        <v>0</v>
      </c>
      <c r="BR1591" s="1">
        <f t="shared" ca="1" si="363"/>
        <v>0</v>
      </c>
      <c r="BS1591" s="1">
        <f t="shared" ca="1" si="364"/>
        <v>0</v>
      </c>
      <c r="BT1591" s="1">
        <f t="shared" ca="1" si="365"/>
        <v>0</v>
      </c>
      <c r="BU1591" s="1">
        <f t="shared" ca="1" si="366"/>
        <v>0</v>
      </c>
      <c r="BV1591" s="1">
        <f t="shared" ca="1" si="367"/>
        <v>0</v>
      </c>
      <c r="BW1591" s="1">
        <f t="shared" ca="1" si="368"/>
        <v>0</v>
      </c>
      <c r="BX1591" s="1">
        <f t="shared" ca="1" si="369"/>
        <v>0</v>
      </c>
      <c r="BY1591" s="1">
        <f t="shared" ca="1" si="370"/>
        <v>0</v>
      </c>
      <c r="BZ1591" s="1">
        <f t="shared" ca="1" si="371"/>
        <v>0</v>
      </c>
      <c r="CA1591" s="1">
        <f t="shared" ca="1" si="372"/>
        <v>0</v>
      </c>
      <c r="CB1591" s="1">
        <f t="shared" ca="1" si="373"/>
        <v>0</v>
      </c>
      <c r="CC1591" s="1">
        <f t="shared" ca="1" si="374"/>
        <v>0</v>
      </c>
    </row>
    <row r="1592" spans="1:81" hidden="1" x14ac:dyDescent="0.25">
      <c r="A1592" s="1" t="s">
        <v>353</v>
      </c>
      <c r="B1592" s="1" t="s">
        <v>354</v>
      </c>
      <c r="C1592" s="1" t="s">
        <v>135</v>
      </c>
      <c r="D1592" s="1" t="s">
        <v>327</v>
      </c>
      <c r="E1592" s="1" t="s">
        <v>94</v>
      </c>
      <c r="F1592">
        <v>0</v>
      </c>
      <c r="G1592">
        <v>0</v>
      </c>
      <c r="H1592">
        <v>0</v>
      </c>
      <c r="I1592">
        <v>0</v>
      </c>
      <c r="J1592">
        <v>2</v>
      </c>
      <c r="BI1592" s="3">
        <v>3</v>
      </c>
      <c r="BJ1592" s="3" t="str">
        <f t="array" ref="BJ1592">IF(C1592="yes",VLOOKUP(BI1592&amp;D1592,CHOOSE({1,2},Schedule_2015!$A$2:$A$257&amp;Schedule_2015!$B$2:$B$257,Schedule_2015!$C$2:$C$257),2,0),VLOOKUP(BI1592&amp;D1592,CHOOSE({1,2},Schedule_2015!$A$2:$A$257&amp;Schedule_2015!$C$2:$C$257,Schedule_2015!$B$2:$B$257),2,0))</f>
        <v>GB</v>
      </c>
      <c r="BK1592" s="3">
        <f>VLOOKUP(BJ1592,Def!$A$2:$Z$34,23,0)</f>
        <v>80.599999999999994</v>
      </c>
      <c r="BL1592" s="3">
        <f>VLOOKUP(BJ1592,Def!$A$2:$Z$34,16,0)</f>
        <v>304.2</v>
      </c>
      <c r="BM1592" s="3">
        <f>VLOOKUP(BJ1592,Def!$A$2:$Z$34,17,0)</f>
        <v>8</v>
      </c>
      <c r="BN1592" s="3">
        <f>VLOOKUP(BJ1592,Def!$A$2:$Z$34,24,0)</f>
        <v>3</v>
      </c>
      <c r="BO1592" s="1">
        <f t="shared" ca="1" si="360"/>
        <v>0</v>
      </c>
      <c r="BP1592" s="1">
        <f t="shared" ca="1" si="361"/>
        <v>0</v>
      </c>
      <c r="BQ1592" s="1">
        <f t="shared" ca="1" si="362"/>
        <v>0</v>
      </c>
      <c r="BR1592" s="1">
        <f t="shared" ca="1" si="363"/>
        <v>0</v>
      </c>
      <c r="BS1592" s="1">
        <f t="shared" ca="1" si="364"/>
        <v>0</v>
      </c>
      <c r="BT1592" s="1">
        <f t="shared" ca="1" si="365"/>
        <v>0</v>
      </c>
      <c r="BU1592" s="1">
        <f t="shared" ca="1" si="366"/>
        <v>0</v>
      </c>
      <c r="BV1592" s="1">
        <f t="shared" ca="1" si="367"/>
        <v>0</v>
      </c>
      <c r="BW1592" s="1">
        <f t="shared" ca="1" si="368"/>
        <v>0</v>
      </c>
      <c r="BX1592" s="1">
        <f t="shared" ca="1" si="369"/>
        <v>0</v>
      </c>
      <c r="BY1592" s="1">
        <f t="shared" ca="1" si="370"/>
        <v>0</v>
      </c>
      <c r="BZ1592" s="1">
        <f t="shared" ca="1" si="371"/>
        <v>0</v>
      </c>
      <c r="CA1592" s="1">
        <f t="shared" ca="1" si="372"/>
        <v>0</v>
      </c>
      <c r="CB1592" s="1">
        <f t="shared" ca="1" si="373"/>
        <v>0</v>
      </c>
      <c r="CC1592" s="1">
        <f t="shared" ca="1" si="374"/>
        <v>0</v>
      </c>
    </row>
    <row r="1593" spans="1:81" hidden="1" x14ac:dyDescent="0.25">
      <c r="A1593" s="1" t="s">
        <v>379</v>
      </c>
      <c r="B1593" s="1" t="s">
        <v>380</v>
      </c>
      <c r="C1593" s="1" t="s">
        <v>135</v>
      </c>
      <c r="D1593" s="1" t="s">
        <v>327</v>
      </c>
      <c r="E1593" s="1" t="s">
        <v>97</v>
      </c>
      <c r="F1593">
        <v>2</v>
      </c>
      <c r="G1593">
        <v>0</v>
      </c>
      <c r="H1593">
        <v>0</v>
      </c>
      <c r="I1593">
        <v>0</v>
      </c>
      <c r="J1593">
        <v>5</v>
      </c>
      <c r="BI1593" s="3">
        <v>3</v>
      </c>
      <c r="BJ1593" s="3" t="str">
        <f t="array" ref="BJ1593">IF(C1593="yes",VLOOKUP(BI1593&amp;D1593,CHOOSE({1,2},Schedule_2015!$A$2:$A$257&amp;Schedule_2015!$B$2:$B$257,Schedule_2015!$C$2:$C$257),2,0),VLOOKUP(BI1593&amp;D1593,CHOOSE({1,2},Schedule_2015!$A$2:$A$257&amp;Schedule_2015!$C$2:$C$257,Schedule_2015!$B$2:$B$257),2,0))</f>
        <v>GB</v>
      </c>
      <c r="BK1593" s="3">
        <f>VLOOKUP(BJ1593,Def!$A$2:$Z$34,23,0)</f>
        <v>80.599999999999994</v>
      </c>
      <c r="BL1593" s="3">
        <f>VLOOKUP(BJ1593,Def!$A$2:$Z$34,16,0)</f>
        <v>304.2</v>
      </c>
      <c r="BM1593" s="3">
        <f>VLOOKUP(BJ1593,Def!$A$2:$Z$34,17,0)</f>
        <v>8</v>
      </c>
      <c r="BN1593" s="3">
        <f>VLOOKUP(BJ1593,Def!$A$2:$Z$34,24,0)</f>
        <v>3</v>
      </c>
      <c r="BO1593" s="1">
        <f t="shared" ca="1" si="360"/>
        <v>0</v>
      </c>
      <c r="BP1593" s="1">
        <f t="shared" ca="1" si="361"/>
        <v>0</v>
      </c>
      <c r="BQ1593" s="1">
        <f t="shared" ca="1" si="362"/>
        <v>0</v>
      </c>
      <c r="BR1593" s="1">
        <f t="shared" ca="1" si="363"/>
        <v>0</v>
      </c>
      <c r="BS1593" s="1">
        <f t="shared" ca="1" si="364"/>
        <v>0</v>
      </c>
      <c r="BT1593" s="1">
        <f t="shared" ca="1" si="365"/>
        <v>0</v>
      </c>
      <c r="BU1593" s="1">
        <f t="shared" ca="1" si="366"/>
        <v>0</v>
      </c>
      <c r="BV1593" s="1">
        <f t="shared" ca="1" si="367"/>
        <v>0</v>
      </c>
      <c r="BW1593" s="1">
        <f t="shared" ca="1" si="368"/>
        <v>0</v>
      </c>
      <c r="BX1593" s="1">
        <f t="shared" ca="1" si="369"/>
        <v>0</v>
      </c>
      <c r="BY1593" s="1">
        <f t="shared" ca="1" si="370"/>
        <v>0</v>
      </c>
      <c r="BZ1593" s="1">
        <f t="shared" ca="1" si="371"/>
        <v>0</v>
      </c>
      <c r="CA1593" s="1">
        <f t="shared" ca="1" si="372"/>
        <v>0</v>
      </c>
      <c r="CB1593" s="1">
        <f t="shared" ca="1" si="373"/>
        <v>0</v>
      </c>
      <c r="CC1593" s="1">
        <f t="shared" ca="1" si="374"/>
        <v>0</v>
      </c>
    </row>
    <row r="1594" spans="1:81" hidden="1" x14ac:dyDescent="0.25">
      <c r="A1594" s="1" t="s">
        <v>508</v>
      </c>
      <c r="B1594" s="1" t="s">
        <v>509</v>
      </c>
      <c r="C1594" s="1" t="s">
        <v>135</v>
      </c>
      <c r="D1594" s="1" t="s">
        <v>482</v>
      </c>
      <c r="E1594" s="1" t="s">
        <v>105</v>
      </c>
      <c r="F1594">
        <v>3</v>
      </c>
      <c r="G1594">
        <v>1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1</v>
      </c>
      <c r="O1594">
        <v>0</v>
      </c>
      <c r="BI1594" s="3">
        <v>2</v>
      </c>
      <c r="BJ1594" s="3" t="str">
        <f t="array" ref="BJ1594">IF(C1594="yes",VLOOKUP(BI1594&amp;D1594,CHOOSE({1,2},Schedule_2015!$A$2:$A$257&amp;Schedule_2015!$B$2:$B$257,Schedule_2015!$C$2:$C$257),2,0),VLOOKUP(BI1594&amp;D1594,CHOOSE({1,2},Schedule_2015!$A$2:$A$257&amp;Schedule_2015!$C$2:$C$257,Schedule_2015!$B$2:$B$257),2,0))</f>
        <v>GB</v>
      </c>
      <c r="BK1594" s="3">
        <f>VLOOKUP(BJ1594,Def!$A$2:$Z$34,23,0)</f>
        <v>80.599999999999994</v>
      </c>
      <c r="BL1594" s="3">
        <f>VLOOKUP(BJ1594,Def!$A$2:$Z$34,16,0)</f>
        <v>304.2</v>
      </c>
      <c r="BM1594" s="3">
        <f>VLOOKUP(BJ1594,Def!$A$2:$Z$34,17,0)</f>
        <v>8</v>
      </c>
      <c r="BN1594" s="3">
        <f>VLOOKUP(BJ1594,Def!$A$2:$Z$34,24,0)</f>
        <v>3</v>
      </c>
      <c r="BO1594" s="1">
        <f t="shared" ca="1" si="360"/>
        <v>0</v>
      </c>
      <c r="BP1594" s="1">
        <f t="shared" ca="1" si="361"/>
        <v>0</v>
      </c>
      <c r="BQ1594" s="1">
        <f t="shared" ca="1" si="362"/>
        <v>0</v>
      </c>
      <c r="BR1594" s="1">
        <f t="shared" ca="1" si="363"/>
        <v>0</v>
      </c>
      <c r="BS1594" s="1">
        <f t="shared" ca="1" si="364"/>
        <v>0</v>
      </c>
      <c r="BT1594" s="1">
        <f t="shared" ca="1" si="365"/>
        <v>0</v>
      </c>
      <c r="BU1594" s="1">
        <f t="shared" ca="1" si="366"/>
        <v>0</v>
      </c>
      <c r="BV1594" s="1">
        <f t="shared" ca="1" si="367"/>
        <v>0</v>
      </c>
      <c r="BW1594" s="1">
        <f t="shared" ca="1" si="368"/>
        <v>0</v>
      </c>
      <c r="BX1594" s="1">
        <f t="shared" ca="1" si="369"/>
        <v>0</v>
      </c>
      <c r="BY1594" s="1">
        <f t="shared" ca="1" si="370"/>
        <v>0</v>
      </c>
      <c r="BZ1594" s="1">
        <f t="shared" ca="1" si="371"/>
        <v>0</v>
      </c>
      <c r="CA1594" s="1">
        <f t="shared" ca="1" si="372"/>
        <v>0</v>
      </c>
      <c r="CB1594" s="1">
        <f t="shared" ca="1" si="373"/>
        <v>0</v>
      </c>
      <c r="CC1594" s="1">
        <f t="shared" ca="1" si="374"/>
        <v>0</v>
      </c>
    </row>
    <row r="1595" spans="1:81" hidden="1" x14ac:dyDescent="0.25">
      <c r="A1595" s="1" t="s">
        <v>502</v>
      </c>
      <c r="B1595" s="1" t="s">
        <v>503</v>
      </c>
      <c r="C1595" s="1" t="s">
        <v>135</v>
      </c>
      <c r="D1595" s="1" t="s">
        <v>482</v>
      </c>
      <c r="E1595" s="1" t="s">
        <v>88</v>
      </c>
      <c r="P1595">
        <v>1</v>
      </c>
      <c r="Q1595">
        <v>1</v>
      </c>
      <c r="R1595">
        <v>54</v>
      </c>
      <c r="S1595">
        <v>3</v>
      </c>
      <c r="T1595">
        <v>2</v>
      </c>
      <c r="U1595">
        <v>0</v>
      </c>
      <c r="V1595">
        <v>2</v>
      </c>
      <c r="W1595">
        <v>0</v>
      </c>
      <c r="X1595">
        <v>2</v>
      </c>
      <c r="BI1595" s="3">
        <v>2</v>
      </c>
      <c r="BJ1595" s="3" t="str">
        <f t="array" ref="BJ1595">IF(C1595="yes",VLOOKUP(BI1595&amp;D1595,CHOOSE({1,2},Schedule_2015!$A$2:$A$257&amp;Schedule_2015!$B$2:$B$257,Schedule_2015!$C$2:$C$257),2,0),VLOOKUP(BI1595&amp;D1595,CHOOSE({1,2},Schedule_2015!$A$2:$A$257&amp;Schedule_2015!$C$2:$C$257,Schedule_2015!$B$2:$B$257),2,0))</f>
        <v>GB</v>
      </c>
      <c r="BK1595" s="3">
        <f>VLOOKUP(BJ1595,Def!$A$2:$Z$34,23,0)</f>
        <v>80.599999999999994</v>
      </c>
      <c r="BL1595" s="3">
        <f>VLOOKUP(BJ1595,Def!$A$2:$Z$34,16,0)</f>
        <v>304.2</v>
      </c>
      <c r="BM1595" s="3">
        <f>VLOOKUP(BJ1595,Def!$A$2:$Z$34,17,0)</f>
        <v>8</v>
      </c>
      <c r="BN1595" s="3">
        <f>VLOOKUP(BJ1595,Def!$A$2:$Z$34,24,0)</f>
        <v>3</v>
      </c>
      <c r="BO1595" s="1">
        <f t="shared" ca="1" si="360"/>
        <v>0</v>
      </c>
      <c r="BP1595" s="1">
        <f t="shared" ca="1" si="361"/>
        <v>0</v>
      </c>
      <c r="BQ1595" s="1">
        <f t="shared" ca="1" si="362"/>
        <v>0</v>
      </c>
      <c r="BR1595" s="1">
        <f t="shared" ca="1" si="363"/>
        <v>0</v>
      </c>
      <c r="BS1595" s="1">
        <f t="shared" ca="1" si="364"/>
        <v>0</v>
      </c>
      <c r="BT1595" s="1">
        <f t="shared" ca="1" si="365"/>
        <v>0</v>
      </c>
      <c r="BU1595" s="1">
        <f t="shared" ca="1" si="366"/>
        <v>0</v>
      </c>
      <c r="BV1595" s="1">
        <f t="shared" ca="1" si="367"/>
        <v>0</v>
      </c>
      <c r="BW1595" s="1">
        <f t="shared" ca="1" si="368"/>
        <v>0</v>
      </c>
      <c r="BX1595" s="1">
        <f t="shared" ca="1" si="369"/>
        <v>0</v>
      </c>
      <c r="BY1595" s="1">
        <f t="shared" ca="1" si="370"/>
        <v>0</v>
      </c>
      <c r="BZ1595" s="1">
        <f t="shared" ca="1" si="371"/>
        <v>0</v>
      </c>
      <c r="CA1595" s="1">
        <f t="shared" ca="1" si="372"/>
        <v>0</v>
      </c>
      <c r="CB1595" s="1">
        <f t="shared" ca="1" si="373"/>
        <v>0</v>
      </c>
      <c r="CC1595" s="1">
        <f t="shared" ca="1" si="374"/>
        <v>0</v>
      </c>
    </row>
    <row r="1596" spans="1:81" hidden="1" x14ac:dyDescent="0.25">
      <c r="A1596" s="1" t="s">
        <v>504</v>
      </c>
      <c r="B1596" s="1" t="s">
        <v>505</v>
      </c>
      <c r="C1596" s="1" t="s">
        <v>135</v>
      </c>
      <c r="D1596" s="1" t="s">
        <v>482</v>
      </c>
      <c r="E1596" s="1" t="s">
        <v>91</v>
      </c>
      <c r="AK1596">
        <v>36</v>
      </c>
      <c r="AL1596">
        <v>2</v>
      </c>
      <c r="AM1596">
        <v>58</v>
      </c>
      <c r="AN1596">
        <v>5</v>
      </c>
      <c r="AO1596">
        <v>201</v>
      </c>
      <c r="BI1596" s="3">
        <v>2</v>
      </c>
      <c r="BJ1596" s="3" t="str">
        <f t="array" ref="BJ1596">IF(C1596="yes",VLOOKUP(BI1596&amp;D1596,CHOOSE({1,2},Schedule_2015!$A$2:$A$257&amp;Schedule_2015!$B$2:$B$257,Schedule_2015!$C$2:$C$257),2,0),VLOOKUP(BI1596&amp;D1596,CHOOSE({1,2},Schedule_2015!$A$2:$A$257&amp;Schedule_2015!$C$2:$C$257,Schedule_2015!$B$2:$B$257),2,0))</f>
        <v>GB</v>
      </c>
      <c r="BK1596" s="3">
        <f>VLOOKUP(BJ1596,Def!$A$2:$Z$34,23,0)</f>
        <v>80.599999999999994</v>
      </c>
      <c r="BL1596" s="3">
        <f>VLOOKUP(BJ1596,Def!$A$2:$Z$34,16,0)</f>
        <v>304.2</v>
      </c>
      <c r="BM1596" s="3">
        <f>VLOOKUP(BJ1596,Def!$A$2:$Z$34,17,0)</f>
        <v>8</v>
      </c>
      <c r="BN1596" s="3">
        <f>VLOOKUP(BJ1596,Def!$A$2:$Z$34,24,0)</f>
        <v>3</v>
      </c>
      <c r="BO1596" s="1">
        <f t="shared" ca="1" si="360"/>
        <v>0</v>
      </c>
      <c r="BP1596" s="1">
        <f t="shared" ca="1" si="361"/>
        <v>0</v>
      </c>
      <c r="BQ1596" s="1">
        <f t="shared" ca="1" si="362"/>
        <v>0</v>
      </c>
      <c r="BR1596" s="1">
        <f t="shared" ca="1" si="363"/>
        <v>0</v>
      </c>
      <c r="BS1596" s="1">
        <f t="shared" ca="1" si="364"/>
        <v>0</v>
      </c>
      <c r="BT1596" s="1">
        <f t="shared" ca="1" si="365"/>
        <v>0</v>
      </c>
      <c r="BU1596" s="1">
        <f t="shared" ca="1" si="366"/>
        <v>0</v>
      </c>
      <c r="BV1596" s="1">
        <f t="shared" ca="1" si="367"/>
        <v>0</v>
      </c>
      <c r="BW1596" s="1">
        <f t="shared" ca="1" si="368"/>
        <v>0</v>
      </c>
      <c r="BX1596" s="1">
        <f t="shared" ca="1" si="369"/>
        <v>0</v>
      </c>
      <c r="BY1596" s="1">
        <f t="shared" ca="1" si="370"/>
        <v>0</v>
      </c>
      <c r="BZ1596" s="1">
        <f t="shared" ca="1" si="371"/>
        <v>0</v>
      </c>
      <c r="CA1596" s="1">
        <f t="shared" ca="1" si="372"/>
        <v>0</v>
      </c>
      <c r="CB1596" s="1">
        <f t="shared" ca="1" si="373"/>
        <v>0</v>
      </c>
      <c r="CC1596" s="1">
        <f t="shared" ca="1" si="374"/>
        <v>0</v>
      </c>
    </row>
    <row r="1597" spans="1:81" hidden="1" x14ac:dyDescent="0.25">
      <c r="A1597" s="1" t="s">
        <v>512</v>
      </c>
      <c r="B1597" s="1" t="s">
        <v>513</v>
      </c>
      <c r="C1597" s="1" t="s">
        <v>135</v>
      </c>
      <c r="D1597" s="1" t="s">
        <v>482</v>
      </c>
      <c r="E1597" s="1" t="s">
        <v>112</v>
      </c>
      <c r="F1597">
        <v>1</v>
      </c>
      <c r="G1597">
        <v>0</v>
      </c>
      <c r="H1597">
        <v>0</v>
      </c>
      <c r="I1597">
        <v>0</v>
      </c>
      <c r="J1597">
        <v>3</v>
      </c>
      <c r="BI1597" s="3">
        <v>2</v>
      </c>
      <c r="BJ1597" s="3" t="str">
        <f t="array" ref="BJ1597">IF(C1597="yes",VLOOKUP(BI1597&amp;D1597,CHOOSE({1,2},Schedule_2015!$A$2:$A$257&amp;Schedule_2015!$B$2:$B$257,Schedule_2015!$C$2:$C$257),2,0),VLOOKUP(BI1597&amp;D1597,CHOOSE({1,2},Schedule_2015!$A$2:$A$257&amp;Schedule_2015!$C$2:$C$257,Schedule_2015!$B$2:$B$257),2,0))</f>
        <v>GB</v>
      </c>
      <c r="BK1597" s="3">
        <f>VLOOKUP(BJ1597,Def!$A$2:$Z$34,23,0)</f>
        <v>80.599999999999994</v>
      </c>
      <c r="BL1597" s="3">
        <f>VLOOKUP(BJ1597,Def!$A$2:$Z$34,16,0)</f>
        <v>304.2</v>
      </c>
      <c r="BM1597" s="3">
        <f>VLOOKUP(BJ1597,Def!$A$2:$Z$34,17,0)</f>
        <v>8</v>
      </c>
      <c r="BN1597" s="3">
        <f>VLOOKUP(BJ1597,Def!$A$2:$Z$34,24,0)</f>
        <v>3</v>
      </c>
      <c r="BO1597" s="1">
        <f t="shared" ca="1" si="360"/>
        <v>0</v>
      </c>
      <c r="BP1597" s="1">
        <f t="shared" ca="1" si="361"/>
        <v>0</v>
      </c>
      <c r="BQ1597" s="1">
        <f t="shared" ca="1" si="362"/>
        <v>0</v>
      </c>
      <c r="BR1597" s="1">
        <f t="shared" ca="1" si="363"/>
        <v>0</v>
      </c>
      <c r="BS1597" s="1">
        <f t="shared" ca="1" si="364"/>
        <v>0</v>
      </c>
      <c r="BT1597" s="1">
        <f t="shared" ca="1" si="365"/>
        <v>0</v>
      </c>
      <c r="BU1597" s="1">
        <f t="shared" ca="1" si="366"/>
        <v>0</v>
      </c>
      <c r="BV1597" s="1">
        <f t="shared" ca="1" si="367"/>
        <v>0</v>
      </c>
      <c r="BW1597" s="1">
        <f t="shared" ca="1" si="368"/>
        <v>0</v>
      </c>
      <c r="BX1597" s="1">
        <f t="shared" ca="1" si="369"/>
        <v>0</v>
      </c>
      <c r="BY1597" s="1">
        <f t="shared" ca="1" si="370"/>
        <v>0</v>
      </c>
      <c r="BZ1597" s="1">
        <f t="shared" ca="1" si="371"/>
        <v>0</v>
      </c>
      <c r="CA1597" s="1">
        <f t="shared" ca="1" si="372"/>
        <v>0</v>
      </c>
      <c r="CB1597" s="1">
        <f t="shared" ca="1" si="373"/>
        <v>0</v>
      </c>
      <c r="CC1597" s="1">
        <f t="shared" ca="1" si="374"/>
        <v>0</v>
      </c>
    </row>
    <row r="1598" spans="1:81" hidden="1" x14ac:dyDescent="0.25">
      <c r="A1598" s="1" t="s">
        <v>439</v>
      </c>
      <c r="B1598" s="1" t="s">
        <v>514</v>
      </c>
      <c r="C1598" s="1" t="s">
        <v>135</v>
      </c>
      <c r="D1598" s="1" t="s">
        <v>482</v>
      </c>
      <c r="E1598" s="1" t="s">
        <v>112</v>
      </c>
      <c r="F1598">
        <v>2</v>
      </c>
      <c r="G1598">
        <v>0</v>
      </c>
      <c r="H1598">
        <v>0</v>
      </c>
      <c r="I1598">
        <v>0</v>
      </c>
      <c r="J1598">
        <v>4</v>
      </c>
      <c r="BI1598" s="3">
        <v>2</v>
      </c>
      <c r="BJ1598" s="3" t="str">
        <f t="array" ref="BJ1598">IF(C1598="yes",VLOOKUP(BI1598&amp;D1598,CHOOSE({1,2},Schedule_2015!$A$2:$A$257&amp;Schedule_2015!$B$2:$B$257,Schedule_2015!$C$2:$C$257),2,0),VLOOKUP(BI1598&amp;D1598,CHOOSE({1,2},Schedule_2015!$A$2:$A$257&amp;Schedule_2015!$C$2:$C$257,Schedule_2015!$B$2:$B$257),2,0))</f>
        <v>GB</v>
      </c>
      <c r="BK1598" s="3">
        <f>VLOOKUP(BJ1598,Def!$A$2:$Z$34,23,0)</f>
        <v>80.599999999999994</v>
      </c>
      <c r="BL1598" s="3">
        <f>VLOOKUP(BJ1598,Def!$A$2:$Z$34,16,0)</f>
        <v>304.2</v>
      </c>
      <c r="BM1598" s="3">
        <f>VLOOKUP(BJ1598,Def!$A$2:$Z$34,17,0)</f>
        <v>8</v>
      </c>
      <c r="BN1598" s="3">
        <f>VLOOKUP(BJ1598,Def!$A$2:$Z$34,24,0)</f>
        <v>3</v>
      </c>
      <c r="BO1598" s="1">
        <f t="shared" ca="1" si="360"/>
        <v>0</v>
      </c>
      <c r="BP1598" s="1">
        <f t="shared" ca="1" si="361"/>
        <v>0</v>
      </c>
      <c r="BQ1598" s="1">
        <f t="shared" ca="1" si="362"/>
        <v>0</v>
      </c>
      <c r="BR1598" s="1">
        <f t="shared" ca="1" si="363"/>
        <v>0</v>
      </c>
      <c r="BS1598" s="1">
        <f t="shared" ca="1" si="364"/>
        <v>0</v>
      </c>
      <c r="BT1598" s="1">
        <f t="shared" ca="1" si="365"/>
        <v>0</v>
      </c>
      <c r="BU1598" s="1">
        <f t="shared" ca="1" si="366"/>
        <v>0</v>
      </c>
      <c r="BV1598" s="1">
        <f t="shared" ca="1" si="367"/>
        <v>0</v>
      </c>
      <c r="BW1598" s="1">
        <f t="shared" ca="1" si="368"/>
        <v>0</v>
      </c>
      <c r="BX1598" s="1">
        <f t="shared" ca="1" si="369"/>
        <v>0</v>
      </c>
      <c r="BY1598" s="1">
        <f t="shared" ca="1" si="370"/>
        <v>0</v>
      </c>
      <c r="BZ1598" s="1">
        <f t="shared" ca="1" si="371"/>
        <v>0</v>
      </c>
      <c r="CA1598" s="1">
        <f t="shared" ca="1" si="372"/>
        <v>0</v>
      </c>
      <c r="CB1598" s="1">
        <f t="shared" ca="1" si="373"/>
        <v>0</v>
      </c>
      <c r="CC1598" s="1">
        <f t="shared" ca="1" si="374"/>
        <v>0</v>
      </c>
    </row>
    <row r="1599" spans="1:81" hidden="1" x14ac:dyDescent="0.25">
      <c r="A1599" s="1" t="s">
        <v>517</v>
      </c>
      <c r="B1599" s="1" t="s">
        <v>518</v>
      </c>
      <c r="C1599" s="1" t="s">
        <v>135</v>
      </c>
      <c r="D1599" s="1" t="s">
        <v>482</v>
      </c>
      <c r="E1599" s="1" t="s">
        <v>94</v>
      </c>
      <c r="F1599">
        <v>1</v>
      </c>
      <c r="G1599">
        <v>0</v>
      </c>
      <c r="H1599">
        <v>0</v>
      </c>
      <c r="I1599">
        <v>0</v>
      </c>
      <c r="J1599">
        <v>2</v>
      </c>
      <c r="BI1599" s="3">
        <v>2</v>
      </c>
      <c r="BJ1599" s="3" t="str">
        <f t="array" ref="BJ1599">IF(C1599="yes",VLOOKUP(BI1599&amp;D1599,CHOOSE({1,2},Schedule_2015!$A$2:$A$257&amp;Schedule_2015!$B$2:$B$257,Schedule_2015!$C$2:$C$257),2,0),VLOOKUP(BI1599&amp;D1599,CHOOSE({1,2},Schedule_2015!$A$2:$A$257&amp;Schedule_2015!$C$2:$C$257,Schedule_2015!$B$2:$B$257),2,0))</f>
        <v>GB</v>
      </c>
      <c r="BK1599" s="3">
        <f>VLOOKUP(BJ1599,Def!$A$2:$Z$34,23,0)</f>
        <v>80.599999999999994</v>
      </c>
      <c r="BL1599" s="3">
        <f>VLOOKUP(BJ1599,Def!$A$2:$Z$34,16,0)</f>
        <v>304.2</v>
      </c>
      <c r="BM1599" s="3">
        <f>VLOOKUP(BJ1599,Def!$A$2:$Z$34,17,0)</f>
        <v>8</v>
      </c>
      <c r="BN1599" s="3">
        <f>VLOOKUP(BJ1599,Def!$A$2:$Z$34,24,0)</f>
        <v>3</v>
      </c>
      <c r="BO1599" s="1">
        <f t="shared" ca="1" si="360"/>
        <v>0</v>
      </c>
      <c r="BP1599" s="1">
        <f t="shared" ca="1" si="361"/>
        <v>0</v>
      </c>
      <c r="BQ1599" s="1">
        <f t="shared" ca="1" si="362"/>
        <v>0</v>
      </c>
      <c r="BR1599" s="1">
        <f t="shared" ca="1" si="363"/>
        <v>0</v>
      </c>
      <c r="BS1599" s="1">
        <f t="shared" ca="1" si="364"/>
        <v>0</v>
      </c>
      <c r="BT1599" s="1">
        <f t="shared" ca="1" si="365"/>
        <v>0</v>
      </c>
      <c r="BU1599" s="1">
        <f t="shared" ca="1" si="366"/>
        <v>0</v>
      </c>
      <c r="BV1599" s="1">
        <f t="shared" ca="1" si="367"/>
        <v>0</v>
      </c>
      <c r="BW1599" s="1">
        <f t="shared" ca="1" si="368"/>
        <v>0</v>
      </c>
      <c r="BX1599" s="1">
        <f t="shared" ca="1" si="369"/>
        <v>0</v>
      </c>
      <c r="BY1599" s="1">
        <f t="shared" ca="1" si="370"/>
        <v>0</v>
      </c>
      <c r="BZ1599" s="1">
        <f t="shared" ca="1" si="371"/>
        <v>0</v>
      </c>
      <c r="CA1599" s="1">
        <f t="shared" ca="1" si="372"/>
        <v>0</v>
      </c>
      <c r="CB1599" s="1">
        <f t="shared" ca="1" si="373"/>
        <v>0</v>
      </c>
      <c r="CC1599" s="1">
        <f t="shared" ca="1" si="374"/>
        <v>0</v>
      </c>
    </row>
    <row r="1600" spans="1:81" hidden="1" x14ac:dyDescent="0.25">
      <c r="A1600" s="1" t="s">
        <v>519</v>
      </c>
      <c r="B1600" s="1" t="s">
        <v>520</v>
      </c>
      <c r="C1600" s="1" t="s">
        <v>135</v>
      </c>
      <c r="D1600" s="1" t="s">
        <v>482</v>
      </c>
      <c r="E1600" s="1" t="s">
        <v>112</v>
      </c>
      <c r="F1600">
        <v>3</v>
      </c>
      <c r="G1600">
        <v>0</v>
      </c>
      <c r="H1600">
        <v>0</v>
      </c>
      <c r="I1600">
        <v>0</v>
      </c>
      <c r="J1600">
        <v>2</v>
      </c>
      <c r="BI1600" s="3">
        <v>2</v>
      </c>
      <c r="BJ1600" s="3" t="str">
        <f t="array" ref="BJ1600">IF(C1600="yes",VLOOKUP(BI1600&amp;D1600,CHOOSE({1,2},Schedule_2015!$A$2:$A$257&amp;Schedule_2015!$B$2:$B$257,Schedule_2015!$C$2:$C$257),2,0),VLOOKUP(BI1600&amp;D1600,CHOOSE({1,2},Schedule_2015!$A$2:$A$257&amp;Schedule_2015!$C$2:$C$257,Schedule_2015!$B$2:$B$257),2,0))</f>
        <v>GB</v>
      </c>
      <c r="BK1600" s="3">
        <f>VLOOKUP(BJ1600,Def!$A$2:$Z$34,23,0)</f>
        <v>80.599999999999994</v>
      </c>
      <c r="BL1600" s="3">
        <f>VLOOKUP(BJ1600,Def!$A$2:$Z$34,16,0)</f>
        <v>304.2</v>
      </c>
      <c r="BM1600" s="3">
        <f>VLOOKUP(BJ1600,Def!$A$2:$Z$34,17,0)</f>
        <v>8</v>
      </c>
      <c r="BN1600" s="3">
        <f>VLOOKUP(BJ1600,Def!$A$2:$Z$34,24,0)</f>
        <v>3</v>
      </c>
      <c r="BO1600" s="1">
        <f t="shared" ca="1" si="360"/>
        <v>0</v>
      </c>
      <c r="BP1600" s="1">
        <f t="shared" ca="1" si="361"/>
        <v>0</v>
      </c>
      <c r="BQ1600" s="1">
        <f t="shared" ca="1" si="362"/>
        <v>0</v>
      </c>
      <c r="BR1600" s="1">
        <f t="shared" ca="1" si="363"/>
        <v>0</v>
      </c>
      <c r="BS1600" s="1">
        <f t="shared" ca="1" si="364"/>
        <v>0</v>
      </c>
      <c r="BT1600" s="1">
        <f t="shared" ca="1" si="365"/>
        <v>0</v>
      </c>
      <c r="BU1600" s="1">
        <f t="shared" ca="1" si="366"/>
        <v>0</v>
      </c>
      <c r="BV1600" s="1">
        <f t="shared" ca="1" si="367"/>
        <v>0</v>
      </c>
      <c r="BW1600" s="1">
        <f t="shared" ca="1" si="368"/>
        <v>0</v>
      </c>
      <c r="BX1600" s="1">
        <f t="shared" ca="1" si="369"/>
        <v>0</v>
      </c>
      <c r="BY1600" s="1">
        <f t="shared" ca="1" si="370"/>
        <v>0</v>
      </c>
      <c r="BZ1600" s="1">
        <f t="shared" ca="1" si="371"/>
        <v>0</v>
      </c>
      <c r="CA1600" s="1">
        <f t="shared" ca="1" si="372"/>
        <v>0</v>
      </c>
      <c r="CB1600" s="1">
        <f t="shared" ca="1" si="373"/>
        <v>0</v>
      </c>
      <c r="CC1600" s="1">
        <f t="shared" ca="1" si="374"/>
        <v>0</v>
      </c>
    </row>
    <row r="1601" spans="1:81" hidden="1" x14ac:dyDescent="0.25">
      <c r="A1601" s="1" t="s">
        <v>2432</v>
      </c>
      <c r="B1601" s="1" t="s">
        <v>2433</v>
      </c>
      <c r="C1601" s="1" t="s">
        <v>135</v>
      </c>
      <c r="D1601" s="1" t="s">
        <v>482</v>
      </c>
      <c r="E1601" s="1" t="s">
        <v>176</v>
      </c>
      <c r="F1601">
        <v>1</v>
      </c>
      <c r="G1601">
        <v>0</v>
      </c>
      <c r="H1601">
        <v>0</v>
      </c>
      <c r="I1601">
        <v>0</v>
      </c>
      <c r="J1601">
        <v>0</v>
      </c>
      <c r="BI1601" s="3">
        <v>2</v>
      </c>
      <c r="BJ1601" s="3" t="str">
        <f t="array" ref="BJ1601">IF(C1601="yes",VLOOKUP(BI1601&amp;D1601,CHOOSE({1,2},Schedule_2015!$A$2:$A$257&amp;Schedule_2015!$B$2:$B$257,Schedule_2015!$C$2:$C$257),2,0),VLOOKUP(BI1601&amp;D1601,CHOOSE({1,2},Schedule_2015!$A$2:$A$257&amp;Schedule_2015!$C$2:$C$257,Schedule_2015!$B$2:$B$257),2,0))</f>
        <v>GB</v>
      </c>
      <c r="BK1601" s="3">
        <f>VLOOKUP(BJ1601,Def!$A$2:$Z$34,23,0)</f>
        <v>80.599999999999994</v>
      </c>
      <c r="BL1601" s="3">
        <f>VLOOKUP(BJ1601,Def!$A$2:$Z$34,16,0)</f>
        <v>304.2</v>
      </c>
      <c r="BM1601" s="3">
        <f>VLOOKUP(BJ1601,Def!$A$2:$Z$34,17,0)</f>
        <v>8</v>
      </c>
      <c r="BN1601" s="3">
        <f>VLOOKUP(BJ1601,Def!$A$2:$Z$34,24,0)</f>
        <v>3</v>
      </c>
      <c r="BO1601" s="1">
        <f t="shared" ca="1" si="360"/>
        <v>0</v>
      </c>
      <c r="BP1601" s="1">
        <f t="shared" ca="1" si="361"/>
        <v>0</v>
      </c>
      <c r="BQ1601" s="1">
        <f t="shared" ca="1" si="362"/>
        <v>0</v>
      </c>
      <c r="BR1601" s="1">
        <f t="shared" ca="1" si="363"/>
        <v>0</v>
      </c>
      <c r="BS1601" s="1">
        <f t="shared" ca="1" si="364"/>
        <v>0</v>
      </c>
      <c r="BT1601" s="1">
        <f t="shared" ca="1" si="365"/>
        <v>0</v>
      </c>
      <c r="BU1601" s="1">
        <f t="shared" ca="1" si="366"/>
        <v>0</v>
      </c>
      <c r="BV1601" s="1">
        <f t="shared" ca="1" si="367"/>
        <v>0</v>
      </c>
      <c r="BW1601" s="1">
        <f t="shared" ca="1" si="368"/>
        <v>0</v>
      </c>
      <c r="BX1601" s="1">
        <f t="shared" ca="1" si="369"/>
        <v>0</v>
      </c>
      <c r="BY1601" s="1">
        <f t="shared" ca="1" si="370"/>
        <v>0</v>
      </c>
      <c r="BZ1601" s="1">
        <f t="shared" ca="1" si="371"/>
        <v>0</v>
      </c>
      <c r="CA1601" s="1">
        <f t="shared" ca="1" si="372"/>
        <v>0</v>
      </c>
      <c r="CB1601" s="1">
        <f t="shared" ca="1" si="373"/>
        <v>0</v>
      </c>
      <c r="CC1601" s="1">
        <f t="shared" ca="1" si="374"/>
        <v>0</v>
      </c>
    </row>
    <row r="1602" spans="1:81" hidden="1" x14ac:dyDescent="0.25">
      <c r="A1602" s="1" t="s">
        <v>2271</v>
      </c>
      <c r="B1602" s="1" t="s">
        <v>2272</v>
      </c>
      <c r="C1602" s="1" t="s">
        <v>135</v>
      </c>
      <c r="D1602" s="1" t="s">
        <v>482</v>
      </c>
      <c r="E1602" s="1" t="s">
        <v>97</v>
      </c>
      <c r="F1602">
        <v>0</v>
      </c>
      <c r="G1602">
        <v>0</v>
      </c>
      <c r="H1602">
        <v>0</v>
      </c>
      <c r="I1602">
        <v>0</v>
      </c>
      <c r="J1602">
        <v>7</v>
      </c>
      <c r="BI1602" s="3">
        <v>2</v>
      </c>
      <c r="BJ1602" s="3" t="str">
        <f t="array" ref="BJ1602">IF(C1602="yes",VLOOKUP(BI1602&amp;D1602,CHOOSE({1,2},Schedule_2015!$A$2:$A$257&amp;Schedule_2015!$B$2:$B$257,Schedule_2015!$C$2:$C$257),2,0),VLOOKUP(BI1602&amp;D1602,CHOOSE({1,2},Schedule_2015!$A$2:$A$257&amp;Schedule_2015!$C$2:$C$257,Schedule_2015!$B$2:$B$257),2,0))</f>
        <v>GB</v>
      </c>
      <c r="BK1602" s="3">
        <f>VLOOKUP(BJ1602,Def!$A$2:$Z$34,23,0)</f>
        <v>80.599999999999994</v>
      </c>
      <c r="BL1602" s="3">
        <f>VLOOKUP(BJ1602,Def!$A$2:$Z$34,16,0)</f>
        <v>304.2</v>
      </c>
      <c r="BM1602" s="3">
        <f>VLOOKUP(BJ1602,Def!$A$2:$Z$34,17,0)</f>
        <v>8</v>
      </c>
      <c r="BN1602" s="3">
        <f>VLOOKUP(BJ1602,Def!$A$2:$Z$34,24,0)</f>
        <v>3</v>
      </c>
      <c r="BO1602" s="1">
        <f t="shared" ref="BO1602:BO1665" ca="1" si="375">INDEX(passing_tds,CELL("Row",AG1602)-1)*(PASSTD)</f>
        <v>0</v>
      </c>
      <c r="BP1602" s="1">
        <f t="shared" ref="BP1602:BP1665" ca="1" si="376">INDEX(passing_yds,CELL("Row",AH1602)-1)*(PASSYDS)</f>
        <v>0</v>
      </c>
      <c r="BQ1602" s="1">
        <f t="shared" ref="BQ1602:BQ1665" ca="1" si="377">IF(INDEX(passing_yds,CELL("Row",AI1602)-1)&gt;=300,3,0)</f>
        <v>0</v>
      </c>
      <c r="BR1602" s="1">
        <f t="shared" ref="BR1602:BR1665" ca="1" si="378">INDEX(passing_ints,CELL("Row",AJ1602)-1)*(INT)</f>
        <v>0</v>
      </c>
      <c r="BS1602" s="1">
        <f t="shared" ref="BS1602:BS1665" ca="1" si="379">INDEX(rushing_yds,CELL("Row",AK1602)-1)*(RUSHYDS)</f>
        <v>0</v>
      </c>
      <c r="BT1602" s="1">
        <f t="shared" ref="BT1602:BT1665" ca="1" si="380">INDEX(rushing_tds,CELL("Row",AK1602)-1)*(RUSHTD)</f>
        <v>0</v>
      </c>
      <c r="BU1602" s="1">
        <f t="shared" ref="BU1602:BU1665" ca="1" si="381">IF(INDEX(rushing_yds,CELL("Row",AI1602)-1)&gt;=100,3,0)</f>
        <v>0</v>
      </c>
      <c r="BV1602" s="1">
        <f t="shared" ref="BV1602:BV1665" ca="1" si="382">INDEX(receiving_yds,CELL("Row",AN1602)-1)*(RECYDS)</f>
        <v>0</v>
      </c>
      <c r="BW1602" s="1">
        <f t="shared" ref="BW1602:BW1665" ca="1" si="383">INDEX(receiving_rec,CELL("Row",AO1602)-1)*(REC)</f>
        <v>0</v>
      </c>
      <c r="BX1602" s="1">
        <f t="shared" ref="BX1602:BX1665" ca="1" si="384">INDEX(receiving_tds,CELL("Row",AP1602)-1)*(RECTD)</f>
        <v>0</v>
      </c>
      <c r="BY1602" s="1">
        <f t="shared" ref="BY1602:BY1665" ca="1" si="385">IF(INDEX(receiving_yds,CELL("Row",AI1602)-1)&gt;=100,3,0)</f>
        <v>0</v>
      </c>
      <c r="BZ1602" s="1">
        <f t="shared" ref="BZ1602:BZ1665" ca="1" si="386">INDEX(puntret_tds,CELL("Row",AR1602)-1)*(PUNTKORETTD)+INDEX(kickret_tds,CELL("Row",AR1602)-1)*(PUNTKORETTD)</f>
        <v>0</v>
      </c>
      <c r="CA1602" s="1">
        <f t="shared" ref="CA1602:CA1665" ca="1" si="387">INDEX(fumbles_tot,CELL("Row",AS1602)-1)*(FUM)</f>
        <v>0</v>
      </c>
      <c r="CB1602" s="1">
        <f t="shared" ref="CB1602:CB1665" ca="1" si="388">(INDEX(passing_twoptm,CELL("Row",AT1602)-1)+INDEX(rushing_twoptm,CELL("Row",AT1602)-1)+INDEX(receiving_twoptm,CELL("Row",AT1602)-1))*(_2PTCONV)</f>
        <v>0</v>
      </c>
      <c r="CC1602" s="1">
        <f t="shared" ref="CC1602:CC1665" ca="1" si="389">SUM(BO1602:CB1602)</f>
        <v>0</v>
      </c>
    </row>
    <row r="1603" spans="1:81" hidden="1" x14ac:dyDescent="0.25">
      <c r="A1603" s="1" t="s">
        <v>515</v>
      </c>
      <c r="B1603" s="1" t="s">
        <v>516</v>
      </c>
      <c r="C1603" s="1" t="s">
        <v>135</v>
      </c>
      <c r="D1603" s="1" t="s">
        <v>482</v>
      </c>
      <c r="E1603" s="1" t="s">
        <v>100</v>
      </c>
      <c r="F1603">
        <v>1</v>
      </c>
      <c r="G1603">
        <v>0</v>
      </c>
      <c r="H1603">
        <v>0</v>
      </c>
      <c r="I1603">
        <v>0</v>
      </c>
      <c r="J1603">
        <v>2</v>
      </c>
      <c r="BI1603" s="3">
        <v>2</v>
      </c>
      <c r="BJ1603" s="3" t="str">
        <f t="array" ref="BJ1603">IF(C1603="yes",VLOOKUP(BI1603&amp;D1603,CHOOSE({1,2},Schedule_2015!$A$2:$A$257&amp;Schedule_2015!$B$2:$B$257,Schedule_2015!$C$2:$C$257),2,0),VLOOKUP(BI1603&amp;D1603,CHOOSE({1,2},Schedule_2015!$A$2:$A$257&amp;Schedule_2015!$C$2:$C$257,Schedule_2015!$B$2:$B$257),2,0))</f>
        <v>GB</v>
      </c>
      <c r="BK1603" s="3">
        <f>VLOOKUP(BJ1603,Def!$A$2:$Z$34,23,0)</f>
        <v>80.599999999999994</v>
      </c>
      <c r="BL1603" s="3">
        <f>VLOOKUP(BJ1603,Def!$A$2:$Z$34,16,0)</f>
        <v>304.2</v>
      </c>
      <c r="BM1603" s="3">
        <f>VLOOKUP(BJ1603,Def!$A$2:$Z$34,17,0)</f>
        <v>8</v>
      </c>
      <c r="BN1603" s="3">
        <f>VLOOKUP(BJ1603,Def!$A$2:$Z$34,24,0)</f>
        <v>3</v>
      </c>
      <c r="BO1603" s="1">
        <f t="shared" ca="1" si="375"/>
        <v>0</v>
      </c>
      <c r="BP1603" s="1">
        <f t="shared" ca="1" si="376"/>
        <v>0</v>
      </c>
      <c r="BQ1603" s="1">
        <f t="shared" ca="1" si="377"/>
        <v>0</v>
      </c>
      <c r="BR1603" s="1">
        <f t="shared" ca="1" si="378"/>
        <v>0</v>
      </c>
      <c r="BS1603" s="1">
        <f t="shared" ca="1" si="379"/>
        <v>0</v>
      </c>
      <c r="BT1603" s="1">
        <f t="shared" ca="1" si="380"/>
        <v>0</v>
      </c>
      <c r="BU1603" s="1">
        <f t="shared" ca="1" si="381"/>
        <v>0</v>
      </c>
      <c r="BV1603" s="1">
        <f t="shared" ca="1" si="382"/>
        <v>0</v>
      </c>
      <c r="BW1603" s="1">
        <f t="shared" ca="1" si="383"/>
        <v>0</v>
      </c>
      <c r="BX1603" s="1">
        <f t="shared" ca="1" si="384"/>
        <v>0</v>
      </c>
      <c r="BY1603" s="1">
        <f t="shared" ca="1" si="385"/>
        <v>0</v>
      </c>
      <c r="BZ1603" s="1">
        <f t="shared" ca="1" si="386"/>
        <v>0</v>
      </c>
      <c r="CA1603" s="1">
        <f t="shared" ca="1" si="387"/>
        <v>0</v>
      </c>
      <c r="CB1603" s="1">
        <f t="shared" ca="1" si="388"/>
        <v>0</v>
      </c>
      <c r="CC1603" s="1">
        <f t="shared" ca="1" si="389"/>
        <v>0</v>
      </c>
    </row>
    <row r="1604" spans="1:81" hidden="1" x14ac:dyDescent="0.25">
      <c r="A1604" s="1" t="s">
        <v>524</v>
      </c>
      <c r="B1604" s="1" t="s">
        <v>525</v>
      </c>
      <c r="C1604" s="1" t="s">
        <v>135</v>
      </c>
      <c r="D1604" s="1" t="s">
        <v>482</v>
      </c>
      <c r="E1604" s="1" t="s">
        <v>165</v>
      </c>
      <c r="F1604">
        <v>3</v>
      </c>
      <c r="G1604">
        <v>0</v>
      </c>
      <c r="H1604">
        <v>0</v>
      </c>
      <c r="I1604">
        <v>0</v>
      </c>
      <c r="J1604">
        <v>5</v>
      </c>
      <c r="BI1604" s="3">
        <v>2</v>
      </c>
      <c r="BJ1604" s="3" t="str">
        <f t="array" ref="BJ1604">IF(C1604="yes",VLOOKUP(BI1604&amp;D1604,CHOOSE({1,2},Schedule_2015!$A$2:$A$257&amp;Schedule_2015!$B$2:$B$257,Schedule_2015!$C$2:$C$257),2,0),VLOOKUP(BI1604&amp;D1604,CHOOSE({1,2},Schedule_2015!$A$2:$A$257&amp;Schedule_2015!$C$2:$C$257,Schedule_2015!$B$2:$B$257),2,0))</f>
        <v>GB</v>
      </c>
      <c r="BK1604" s="3">
        <f>VLOOKUP(BJ1604,Def!$A$2:$Z$34,23,0)</f>
        <v>80.599999999999994</v>
      </c>
      <c r="BL1604" s="3">
        <f>VLOOKUP(BJ1604,Def!$A$2:$Z$34,16,0)</f>
        <v>304.2</v>
      </c>
      <c r="BM1604" s="3">
        <f>VLOOKUP(BJ1604,Def!$A$2:$Z$34,17,0)</f>
        <v>8</v>
      </c>
      <c r="BN1604" s="3">
        <f>VLOOKUP(BJ1604,Def!$A$2:$Z$34,24,0)</f>
        <v>3</v>
      </c>
      <c r="BO1604" s="1">
        <f t="shared" ca="1" si="375"/>
        <v>0</v>
      </c>
      <c r="BP1604" s="1">
        <f t="shared" ca="1" si="376"/>
        <v>0</v>
      </c>
      <c r="BQ1604" s="1">
        <f t="shared" ca="1" si="377"/>
        <v>0</v>
      </c>
      <c r="BR1604" s="1">
        <f t="shared" ca="1" si="378"/>
        <v>0</v>
      </c>
      <c r="BS1604" s="1">
        <f t="shared" ca="1" si="379"/>
        <v>0</v>
      </c>
      <c r="BT1604" s="1">
        <f t="shared" ca="1" si="380"/>
        <v>0</v>
      </c>
      <c r="BU1604" s="1">
        <f t="shared" ca="1" si="381"/>
        <v>0</v>
      </c>
      <c r="BV1604" s="1">
        <f t="shared" ca="1" si="382"/>
        <v>0</v>
      </c>
      <c r="BW1604" s="1">
        <f t="shared" ca="1" si="383"/>
        <v>0</v>
      </c>
      <c r="BX1604" s="1">
        <f t="shared" ca="1" si="384"/>
        <v>0</v>
      </c>
      <c r="BY1604" s="1">
        <f t="shared" ca="1" si="385"/>
        <v>0</v>
      </c>
      <c r="BZ1604" s="1">
        <f t="shared" ca="1" si="386"/>
        <v>0</v>
      </c>
      <c r="CA1604" s="1">
        <f t="shared" ca="1" si="387"/>
        <v>0</v>
      </c>
      <c r="CB1604" s="1">
        <f t="shared" ca="1" si="388"/>
        <v>0</v>
      </c>
      <c r="CC1604" s="1">
        <f t="shared" ca="1" si="389"/>
        <v>0</v>
      </c>
    </row>
    <row r="1605" spans="1:81" hidden="1" x14ac:dyDescent="0.25">
      <c r="A1605" s="1" t="s">
        <v>526</v>
      </c>
      <c r="B1605" s="1" t="s">
        <v>527</v>
      </c>
      <c r="C1605" s="1" t="s">
        <v>135</v>
      </c>
      <c r="D1605" s="1" t="s">
        <v>482</v>
      </c>
      <c r="E1605" s="1" t="s">
        <v>105</v>
      </c>
      <c r="F1605">
        <v>0</v>
      </c>
      <c r="G1605">
        <v>0</v>
      </c>
      <c r="H1605">
        <v>0</v>
      </c>
      <c r="I1605">
        <v>1</v>
      </c>
      <c r="J1605">
        <v>1</v>
      </c>
      <c r="BI1605" s="3">
        <v>2</v>
      </c>
      <c r="BJ1605" s="3" t="str">
        <f t="array" ref="BJ1605">IF(C1605="yes",VLOOKUP(BI1605&amp;D1605,CHOOSE({1,2},Schedule_2015!$A$2:$A$257&amp;Schedule_2015!$B$2:$B$257,Schedule_2015!$C$2:$C$257),2,0),VLOOKUP(BI1605&amp;D1605,CHOOSE({1,2},Schedule_2015!$A$2:$A$257&amp;Schedule_2015!$C$2:$C$257,Schedule_2015!$B$2:$B$257),2,0))</f>
        <v>GB</v>
      </c>
      <c r="BK1605" s="3">
        <f>VLOOKUP(BJ1605,Def!$A$2:$Z$34,23,0)</f>
        <v>80.599999999999994</v>
      </c>
      <c r="BL1605" s="3">
        <f>VLOOKUP(BJ1605,Def!$A$2:$Z$34,16,0)</f>
        <v>304.2</v>
      </c>
      <c r="BM1605" s="3">
        <f>VLOOKUP(BJ1605,Def!$A$2:$Z$34,17,0)</f>
        <v>8</v>
      </c>
      <c r="BN1605" s="3">
        <f>VLOOKUP(BJ1605,Def!$A$2:$Z$34,24,0)</f>
        <v>3</v>
      </c>
      <c r="BO1605" s="1">
        <f t="shared" ca="1" si="375"/>
        <v>0</v>
      </c>
      <c r="BP1605" s="1">
        <f t="shared" ca="1" si="376"/>
        <v>0</v>
      </c>
      <c r="BQ1605" s="1">
        <f t="shared" ca="1" si="377"/>
        <v>0</v>
      </c>
      <c r="BR1605" s="1">
        <f t="shared" ca="1" si="378"/>
        <v>0</v>
      </c>
      <c r="BS1605" s="1">
        <f t="shared" ca="1" si="379"/>
        <v>0</v>
      </c>
      <c r="BT1605" s="1">
        <f t="shared" ca="1" si="380"/>
        <v>0</v>
      </c>
      <c r="BU1605" s="1">
        <f t="shared" ca="1" si="381"/>
        <v>0</v>
      </c>
      <c r="BV1605" s="1">
        <f t="shared" ca="1" si="382"/>
        <v>0</v>
      </c>
      <c r="BW1605" s="1">
        <f t="shared" ca="1" si="383"/>
        <v>0</v>
      </c>
      <c r="BX1605" s="1">
        <f t="shared" ca="1" si="384"/>
        <v>0</v>
      </c>
      <c r="BY1605" s="1">
        <f t="shared" ca="1" si="385"/>
        <v>0</v>
      </c>
      <c r="BZ1605" s="1">
        <f t="shared" ca="1" si="386"/>
        <v>0</v>
      </c>
      <c r="CA1605" s="1">
        <f t="shared" ca="1" si="387"/>
        <v>0</v>
      </c>
      <c r="CB1605" s="1">
        <f t="shared" ca="1" si="388"/>
        <v>0</v>
      </c>
      <c r="CC1605" s="1">
        <f t="shared" ca="1" si="389"/>
        <v>0</v>
      </c>
    </row>
    <row r="1606" spans="1:81" hidden="1" x14ac:dyDescent="0.25">
      <c r="A1606" s="1" t="s">
        <v>528</v>
      </c>
      <c r="B1606" s="1" t="s">
        <v>529</v>
      </c>
      <c r="C1606" s="1" t="s">
        <v>135</v>
      </c>
      <c r="D1606" s="1" t="s">
        <v>482</v>
      </c>
      <c r="E1606" s="1" t="s">
        <v>118</v>
      </c>
      <c r="F1606">
        <v>1</v>
      </c>
      <c r="G1606">
        <v>0</v>
      </c>
      <c r="H1606">
        <v>0</v>
      </c>
      <c r="I1606">
        <v>0</v>
      </c>
      <c r="J1606">
        <v>4</v>
      </c>
      <c r="BI1606" s="3">
        <v>2</v>
      </c>
      <c r="BJ1606" s="3" t="str">
        <f t="array" ref="BJ1606">IF(C1606="yes",VLOOKUP(BI1606&amp;D1606,CHOOSE({1,2},Schedule_2015!$A$2:$A$257&amp;Schedule_2015!$B$2:$B$257,Schedule_2015!$C$2:$C$257),2,0),VLOOKUP(BI1606&amp;D1606,CHOOSE({1,2},Schedule_2015!$A$2:$A$257&amp;Schedule_2015!$C$2:$C$257,Schedule_2015!$B$2:$B$257),2,0))</f>
        <v>GB</v>
      </c>
      <c r="BK1606" s="3">
        <f>VLOOKUP(BJ1606,Def!$A$2:$Z$34,23,0)</f>
        <v>80.599999999999994</v>
      </c>
      <c r="BL1606" s="3">
        <f>VLOOKUP(BJ1606,Def!$A$2:$Z$34,16,0)</f>
        <v>304.2</v>
      </c>
      <c r="BM1606" s="3">
        <f>VLOOKUP(BJ1606,Def!$A$2:$Z$34,17,0)</f>
        <v>8</v>
      </c>
      <c r="BN1606" s="3">
        <f>VLOOKUP(BJ1606,Def!$A$2:$Z$34,24,0)</f>
        <v>3</v>
      </c>
      <c r="BO1606" s="1">
        <f t="shared" ca="1" si="375"/>
        <v>0</v>
      </c>
      <c r="BP1606" s="1">
        <f t="shared" ca="1" si="376"/>
        <v>0</v>
      </c>
      <c r="BQ1606" s="1">
        <f t="shared" ca="1" si="377"/>
        <v>0</v>
      </c>
      <c r="BR1606" s="1">
        <f t="shared" ca="1" si="378"/>
        <v>0</v>
      </c>
      <c r="BS1606" s="1">
        <f t="shared" ca="1" si="379"/>
        <v>0</v>
      </c>
      <c r="BT1606" s="1">
        <f t="shared" ca="1" si="380"/>
        <v>0</v>
      </c>
      <c r="BU1606" s="1">
        <f t="shared" ca="1" si="381"/>
        <v>0</v>
      </c>
      <c r="BV1606" s="1">
        <f t="shared" ca="1" si="382"/>
        <v>0</v>
      </c>
      <c r="BW1606" s="1">
        <f t="shared" ca="1" si="383"/>
        <v>0</v>
      </c>
      <c r="BX1606" s="1">
        <f t="shared" ca="1" si="384"/>
        <v>0</v>
      </c>
      <c r="BY1606" s="1">
        <f t="shared" ca="1" si="385"/>
        <v>0</v>
      </c>
      <c r="BZ1606" s="1">
        <f t="shared" ca="1" si="386"/>
        <v>0</v>
      </c>
      <c r="CA1606" s="1">
        <f t="shared" ca="1" si="387"/>
        <v>0</v>
      </c>
      <c r="CB1606" s="1">
        <f t="shared" ca="1" si="388"/>
        <v>0</v>
      </c>
      <c r="CC1606" s="1">
        <f t="shared" ca="1" si="389"/>
        <v>0</v>
      </c>
    </row>
    <row r="1607" spans="1:81" hidden="1" x14ac:dyDescent="0.25">
      <c r="A1607" s="1" t="s">
        <v>500</v>
      </c>
      <c r="B1607" s="1" t="s">
        <v>501</v>
      </c>
      <c r="C1607" s="1" t="s">
        <v>135</v>
      </c>
      <c r="D1607" s="1" t="s">
        <v>482</v>
      </c>
      <c r="E1607" s="1" t="s">
        <v>290</v>
      </c>
      <c r="F1607">
        <v>6</v>
      </c>
      <c r="G1607">
        <v>0</v>
      </c>
      <c r="H1607">
        <v>0</v>
      </c>
      <c r="I1607">
        <v>0</v>
      </c>
      <c r="J1607">
        <v>6</v>
      </c>
      <c r="BI1607" s="3">
        <v>2</v>
      </c>
      <c r="BJ1607" s="3" t="str">
        <f t="array" ref="BJ1607">IF(C1607="yes",VLOOKUP(BI1607&amp;D1607,CHOOSE({1,2},Schedule_2015!$A$2:$A$257&amp;Schedule_2015!$B$2:$B$257,Schedule_2015!$C$2:$C$257),2,0),VLOOKUP(BI1607&amp;D1607,CHOOSE({1,2},Schedule_2015!$A$2:$A$257&amp;Schedule_2015!$C$2:$C$257,Schedule_2015!$B$2:$B$257),2,0))</f>
        <v>GB</v>
      </c>
      <c r="BK1607" s="3">
        <f>VLOOKUP(BJ1607,Def!$A$2:$Z$34,23,0)</f>
        <v>80.599999999999994</v>
      </c>
      <c r="BL1607" s="3">
        <f>VLOOKUP(BJ1607,Def!$A$2:$Z$34,16,0)</f>
        <v>304.2</v>
      </c>
      <c r="BM1607" s="3">
        <f>VLOOKUP(BJ1607,Def!$A$2:$Z$34,17,0)</f>
        <v>8</v>
      </c>
      <c r="BN1607" s="3">
        <f>VLOOKUP(BJ1607,Def!$A$2:$Z$34,24,0)</f>
        <v>3</v>
      </c>
      <c r="BO1607" s="1">
        <f t="shared" ca="1" si="375"/>
        <v>0</v>
      </c>
      <c r="BP1607" s="1">
        <f t="shared" ca="1" si="376"/>
        <v>0</v>
      </c>
      <c r="BQ1607" s="1">
        <f t="shared" ca="1" si="377"/>
        <v>0</v>
      </c>
      <c r="BR1607" s="1">
        <f t="shared" ca="1" si="378"/>
        <v>0</v>
      </c>
      <c r="BS1607" s="1">
        <f t="shared" ca="1" si="379"/>
        <v>0</v>
      </c>
      <c r="BT1607" s="1">
        <f t="shared" ca="1" si="380"/>
        <v>0</v>
      </c>
      <c r="BU1607" s="1">
        <f t="shared" ca="1" si="381"/>
        <v>0</v>
      </c>
      <c r="BV1607" s="1">
        <f t="shared" ca="1" si="382"/>
        <v>0</v>
      </c>
      <c r="BW1607" s="1">
        <f t="shared" ca="1" si="383"/>
        <v>0</v>
      </c>
      <c r="BX1607" s="1">
        <f t="shared" ca="1" si="384"/>
        <v>0</v>
      </c>
      <c r="BY1607" s="1">
        <f t="shared" ca="1" si="385"/>
        <v>0</v>
      </c>
      <c r="BZ1607" s="1">
        <f t="shared" ca="1" si="386"/>
        <v>0</v>
      </c>
      <c r="CA1607" s="1">
        <f t="shared" ca="1" si="387"/>
        <v>0</v>
      </c>
      <c r="CB1607" s="1">
        <f t="shared" ca="1" si="388"/>
        <v>0</v>
      </c>
      <c r="CC1607" s="1">
        <f t="shared" ca="1" si="389"/>
        <v>0</v>
      </c>
    </row>
    <row r="1608" spans="1:81" hidden="1" x14ac:dyDescent="0.25">
      <c r="A1608" s="1" t="s">
        <v>390</v>
      </c>
      <c r="B1608" s="1" t="s">
        <v>523</v>
      </c>
      <c r="C1608" s="1" t="s">
        <v>135</v>
      </c>
      <c r="D1608" s="1" t="s">
        <v>482</v>
      </c>
      <c r="E1608" s="1" t="s">
        <v>94</v>
      </c>
      <c r="F1608">
        <v>1</v>
      </c>
      <c r="G1608">
        <v>0</v>
      </c>
      <c r="H1608">
        <v>0</v>
      </c>
      <c r="I1608">
        <v>1</v>
      </c>
      <c r="J1608">
        <v>1</v>
      </c>
      <c r="BI1608" s="3">
        <v>2</v>
      </c>
      <c r="BJ1608" s="3" t="str">
        <f t="array" ref="BJ1608">IF(C1608="yes",VLOOKUP(BI1608&amp;D1608,CHOOSE({1,2},Schedule_2015!$A$2:$A$257&amp;Schedule_2015!$B$2:$B$257,Schedule_2015!$C$2:$C$257),2,0),VLOOKUP(BI1608&amp;D1608,CHOOSE({1,2},Schedule_2015!$A$2:$A$257&amp;Schedule_2015!$C$2:$C$257,Schedule_2015!$B$2:$B$257),2,0))</f>
        <v>GB</v>
      </c>
      <c r="BK1608" s="3">
        <f>VLOOKUP(BJ1608,Def!$A$2:$Z$34,23,0)</f>
        <v>80.599999999999994</v>
      </c>
      <c r="BL1608" s="3">
        <f>VLOOKUP(BJ1608,Def!$A$2:$Z$34,16,0)</f>
        <v>304.2</v>
      </c>
      <c r="BM1608" s="3">
        <f>VLOOKUP(BJ1608,Def!$A$2:$Z$34,17,0)</f>
        <v>8</v>
      </c>
      <c r="BN1608" s="3">
        <f>VLOOKUP(BJ1608,Def!$A$2:$Z$34,24,0)</f>
        <v>3</v>
      </c>
      <c r="BO1608" s="1">
        <f t="shared" ca="1" si="375"/>
        <v>0</v>
      </c>
      <c r="BP1608" s="1">
        <f t="shared" ca="1" si="376"/>
        <v>0</v>
      </c>
      <c r="BQ1608" s="1">
        <f t="shared" ca="1" si="377"/>
        <v>0</v>
      </c>
      <c r="BR1608" s="1">
        <f t="shared" ca="1" si="378"/>
        <v>0</v>
      </c>
      <c r="BS1608" s="1">
        <f t="shared" ca="1" si="379"/>
        <v>0</v>
      </c>
      <c r="BT1608" s="1">
        <f t="shared" ca="1" si="380"/>
        <v>0</v>
      </c>
      <c r="BU1608" s="1">
        <f t="shared" ca="1" si="381"/>
        <v>0</v>
      </c>
      <c r="BV1608" s="1">
        <f t="shared" ca="1" si="382"/>
        <v>0</v>
      </c>
      <c r="BW1608" s="1">
        <f t="shared" ca="1" si="383"/>
        <v>0</v>
      </c>
      <c r="BX1608" s="1">
        <f t="shared" ca="1" si="384"/>
        <v>0</v>
      </c>
      <c r="BY1608" s="1">
        <f t="shared" ca="1" si="385"/>
        <v>0</v>
      </c>
      <c r="BZ1608" s="1">
        <f t="shared" ca="1" si="386"/>
        <v>0</v>
      </c>
      <c r="CA1608" s="1">
        <f t="shared" ca="1" si="387"/>
        <v>0</v>
      </c>
      <c r="CB1608" s="1">
        <f t="shared" ca="1" si="388"/>
        <v>0</v>
      </c>
      <c r="CC1608" s="1">
        <f t="shared" ca="1" si="389"/>
        <v>0</v>
      </c>
    </row>
    <row r="1609" spans="1:81" hidden="1" x14ac:dyDescent="0.25">
      <c r="A1609" s="1" t="s">
        <v>398</v>
      </c>
      <c r="B1609" s="1" t="s">
        <v>399</v>
      </c>
      <c r="C1609" s="1" t="s">
        <v>62</v>
      </c>
      <c r="D1609" s="1" t="s">
        <v>383</v>
      </c>
      <c r="E1609" s="1" t="s">
        <v>88</v>
      </c>
      <c r="P1609">
        <v>3</v>
      </c>
      <c r="Q1609">
        <v>3</v>
      </c>
      <c r="R1609">
        <v>50</v>
      </c>
      <c r="S1609">
        <v>9</v>
      </c>
      <c r="T1609">
        <v>2</v>
      </c>
      <c r="U1609">
        <v>0</v>
      </c>
      <c r="V1609">
        <v>2</v>
      </c>
      <c r="W1609">
        <v>0</v>
      </c>
      <c r="X1609">
        <v>2</v>
      </c>
      <c r="BI1609" s="3">
        <v>1</v>
      </c>
      <c r="BJ1609" s="3" t="str">
        <f t="array" ref="BJ1609">IF(C1609="yes",VLOOKUP(BI1609&amp;D1609,CHOOSE({1,2},Schedule_2015!$A$2:$A$257&amp;Schedule_2015!$B$2:$B$257,Schedule_2015!$C$2:$C$257),2,0),VLOOKUP(BI1609&amp;D1609,CHOOSE({1,2},Schedule_2015!$A$2:$A$257&amp;Schedule_2015!$C$2:$C$257,Schedule_2015!$B$2:$B$257),2,0))</f>
        <v>GB</v>
      </c>
      <c r="BK1609" s="3">
        <f>VLOOKUP(BJ1609,Def!$A$2:$Z$34,23,0)</f>
        <v>80.599999999999994</v>
      </c>
      <c r="BL1609" s="3">
        <f>VLOOKUP(BJ1609,Def!$A$2:$Z$34,16,0)</f>
        <v>304.2</v>
      </c>
      <c r="BM1609" s="3">
        <f>VLOOKUP(BJ1609,Def!$A$2:$Z$34,17,0)</f>
        <v>8</v>
      </c>
      <c r="BN1609" s="3">
        <f>VLOOKUP(BJ1609,Def!$A$2:$Z$34,24,0)</f>
        <v>3</v>
      </c>
      <c r="BO1609" s="1">
        <f t="shared" ca="1" si="375"/>
        <v>0</v>
      </c>
      <c r="BP1609" s="1">
        <f t="shared" ca="1" si="376"/>
        <v>0</v>
      </c>
      <c r="BQ1609" s="1">
        <f t="shared" ca="1" si="377"/>
        <v>0</v>
      </c>
      <c r="BR1609" s="1">
        <f t="shared" ca="1" si="378"/>
        <v>0</v>
      </c>
      <c r="BS1609" s="1">
        <f t="shared" ca="1" si="379"/>
        <v>0</v>
      </c>
      <c r="BT1609" s="1">
        <f t="shared" ca="1" si="380"/>
        <v>0</v>
      </c>
      <c r="BU1609" s="1">
        <f t="shared" ca="1" si="381"/>
        <v>0</v>
      </c>
      <c r="BV1609" s="1">
        <f t="shared" ca="1" si="382"/>
        <v>0</v>
      </c>
      <c r="BW1609" s="1">
        <f t="shared" ca="1" si="383"/>
        <v>0</v>
      </c>
      <c r="BX1609" s="1">
        <f t="shared" ca="1" si="384"/>
        <v>0</v>
      </c>
      <c r="BY1609" s="1">
        <f t="shared" ca="1" si="385"/>
        <v>0</v>
      </c>
      <c r="BZ1609" s="1">
        <f t="shared" ca="1" si="386"/>
        <v>0</v>
      </c>
      <c r="CA1609" s="1">
        <f t="shared" ca="1" si="387"/>
        <v>0</v>
      </c>
      <c r="CB1609" s="1">
        <f t="shared" ca="1" si="388"/>
        <v>0</v>
      </c>
      <c r="CC1609" s="1">
        <f t="shared" ca="1" si="389"/>
        <v>0</v>
      </c>
    </row>
    <row r="1610" spans="1:81" hidden="1" x14ac:dyDescent="0.25">
      <c r="A1610" s="1" t="s">
        <v>400</v>
      </c>
      <c r="B1610" s="1" t="s">
        <v>401</v>
      </c>
      <c r="C1610" s="1" t="s">
        <v>62</v>
      </c>
      <c r="D1610" s="1" t="s">
        <v>383</v>
      </c>
      <c r="E1610" s="1" t="s">
        <v>91</v>
      </c>
      <c r="AK1610">
        <v>56</v>
      </c>
      <c r="AL1610">
        <v>0</v>
      </c>
      <c r="AM1610">
        <v>56</v>
      </c>
      <c r="AN1610">
        <v>1</v>
      </c>
      <c r="AO1610">
        <v>56</v>
      </c>
      <c r="BI1610" s="3">
        <v>1</v>
      </c>
      <c r="BJ1610" s="3" t="str">
        <f t="array" ref="BJ1610">IF(C1610="yes",VLOOKUP(BI1610&amp;D1610,CHOOSE({1,2},Schedule_2015!$A$2:$A$257&amp;Schedule_2015!$B$2:$B$257,Schedule_2015!$C$2:$C$257),2,0),VLOOKUP(BI1610&amp;D1610,CHOOSE({1,2},Schedule_2015!$A$2:$A$257&amp;Schedule_2015!$C$2:$C$257,Schedule_2015!$B$2:$B$257),2,0))</f>
        <v>GB</v>
      </c>
      <c r="BK1610" s="3">
        <f>VLOOKUP(BJ1610,Def!$A$2:$Z$34,23,0)</f>
        <v>80.599999999999994</v>
      </c>
      <c r="BL1610" s="3">
        <f>VLOOKUP(BJ1610,Def!$A$2:$Z$34,16,0)</f>
        <v>304.2</v>
      </c>
      <c r="BM1610" s="3">
        <f>VLOOKUP(BJ1610,Def!$A$2:$Z$34,17,0)</f>
        <v>8</v>
      </c>
      <c r="BN1610" s="3">
        <f>VLOOKUP(BJ1610,Def!$A$2:$Z$34,24,0)</f>
        <v>3</v>
      </c>
      <c r="BO1610" s="1">
        <f t="shared" ca="1" si="375"/>
        <v>0</v>
      </c>
      <c r="BP1610" s="1">
        <f t="shared" ca="1" si="376"/>
        <v>0</v>
      </c>
      <c r="BQ1610" s="1">
        <f t="shared" ca="1" si="377"/>
        <v>0</v>
      </c>
      <c r="BR1610" s="1">
        <f t="shared" ca="1" si="378"/>
        <v>0</v>
      </c>
      <c r="BS1610" s="1">
        <f t="shared" ca="1" si="379"/>
        <v>0</v>
      </c>
      <c r="BT1610" s="1">
        <f t="shared" ca="1" si="380"/>
        <v>0</v>
      </c>
      <c r="BU1610" s="1">
        <f t="shared" ca="1" si="381"/>
        <v>0</v>
      </c>
      <c r="BV1610" s="1">
        <f t="shared" ca="1" si="382"/>
        <v>0</v>
      </c>
      <c r="BW1610" s="1">
        <f t="shared" ca="1" si="383"/>
        <v>0</v>
      </c>
      <c r="BX1610" s="1">
        <f t="shared" ca="1" si="384"/>
        <v>0</v>
      </c>
      <c r="BY1610" s="1">
        <f t="shared" ca="1" si="385"/>
        <v>0</v>
      </c>
      <c r="BZ1610" s="1">
        <f t="shared" ca="1" si="386"/>
        <v>0</v>
      </c>
      <c r="CA1610" s="1">
        <f t="shared" ca="1" si="387"/>
        <v>0</v>
      </c>
      <c r="CB1610" s="1">
        <f t="shared" ca="1" si="388"/>
        <v>0</v>
      </c>
      <c r="CC1610" s="1">
        <f t="shared" ca="1" si="389"/>
        <v>0</v>
      </c>
    </row>
    <row r="1611" spans="1:81" hidden="1" x14ac:dyDescent="0.25">
      <c r="A1611" s="1" t="s">
        <v>408</v>
      </c>
      <c r="B1611" s="1" t="s">
        <v>409</v>
      </c>
      <c r="C1611" s="1" t="s">
        <v>62</v>
      </c>
      <c r="D1611" s="1" t="s">
        <v>383</v>
      </c>
      <c r="E1611" s="1" t="s">
        <v>105</v>
      </c>
      <c r="F1611">
        <v>1</v>
      </c>
      <c r="G1611">
        <v>0</v>
      </c>
      <c r="H1611">
        <v>0</v>
      </c>
      <c r="I1611">
        <v>0</v>
      </c>
      <c r="J1611">
        <v>5</v>
      </c>
      <c r="BI1611" s="3">
        <v>1</v>
      </c>
      <c r="BJ1611" s="3" t="str">
        <f t="array" ref="BJ1611">IF(C1611="yes",VLOOKUP(BI1611&amp;D1611,CHOOSE({1,2},Schedule_2015!$A$2:$A$257&amp;Schedule_2015!$B$2:$B$257,Schedule_2015!$C$2:$C$257),2,0),VLOOKUP(BI1611&amp;D1611,CHOOSE({1,2},Schedule_2015!$A$2:$A$257&amp;Schedule_2015!$C$2:$C$257,Schedule_2015!$B$2:$B$257),2,0))</f>
        <v>GB</v>
      </c>
      <c r="BK1611" s="3">
        <f>VLOOKUP(BJ1611,Def!$A$2:$Z$34,23,0)</f>
        <v>80.599999999999994</v>
      </c>
      <c r="BL1611" s="3">
        <f>VLOOKUP(BJ1611,Def!$A$2:$Z$34,16,0)</f>
        <v>304.2</v>
      </c>
      <c r="BM1611" s="3">
        <f>VLOOKUP(BJ1611,Def!$A$2:$Z$34,17,0)</f>
        <v>8</v>
      </c>
      <c r="BN1611" s="3">
        <f>VLOOKUP(BJ1611,Def!$A$2:$Z$34,24,0)</f>
        <v>3</v>
      </c>
      <c r="BO1611" s="1">
        <f t="shared" ca="1" si="375"/>
        <v>0</v>
      </c>
      <c r="BP1611" s="1">
        <f t="shared" ca="1" si="376"/>
        <v>0</v>
      </c>
      <c r="BQ1611" s="1">
        <f t="shared" ca="1" si="377"/>
        <v>0</v>
      </c>
      <c r="BR1611" s="1">
        <f t="shared" ca="1" si="378"/>
        <v>0</v>
      </c>
      <c r="BS1611" s="1">
        <f t="shared" ca="1" si="379"/>
        <v>0</v>
      </c>
      <c r="BT1611" s="1">
        <f t="shared" ca="1" si="380"/>
        <v>0</v>
      </c>
      <c r="BU1611" s="1">
        <f t="shared" ca="1" si="381"/>
        <v>0</v>
      </c>
      <c r="BV1611" s="1">
        <f t="shared" ca="1" si="382"/>
        <v>0</v>
      </c>
      <c r="BW1611" s="1">
        <f t="shared" ca="1" si="383"/>
        <v>0</v>
      </c>
      <c r="BX1611" s="1">
        <f t="shared" ca="1" si="384"/>
        <v>0</v>
      </c>
      <c r="BY1611" s="1">
        <f t="shared" ca="1" si="385"/>
        <v>0</v>
      </c>
      <c r="BZ1611" s="1">
        <f t="shared" ca="1" si="386"/>
        <v>0</v>
      </c>
      <c r="CA1611" s="1">
        <f t="shared" ca="1" si="387"/>
        <v>0</v>
      </c>
      <c r="CB1611" s="1">
        <f t="shared" ca="1" si="388"/>
        <v>0</v>
      </c>
      <c r="CC1611" s="1">
        <f t="shared" ca="1" si="389"/>
        <v>0</v>
      </c>
    </row>
    <row r="1612" spans="1:81" hidden="1" x14ac:dyDescent="0.25">
      <c r="A1612" s="1" t="s">
        <v>2279</v>
      </c>
      <c r="B1612" s="1" t="s">
        <v>2280</v>
      </c>
      <c r="C1612" s="1" t="s">
        <v>62</v>
      </c>
      <c r="D1612" s="1" t="s">
        <v>383</v>
      </c>
      <c r="E1612" s="1" t="s">
        <v>100</v>
      </c>
      <c r="F1612">
        <v>0</v>
      </c>
      <c r="G1612">
        <v>0</v>
      </c>
      <c r="H1612">
        <v>0</v>
      </c>
      <c r="I1612">
        <v>0</v>
      </c>
      <c r="J1612">
        <v>3</v>
      </c>
      <c r="BI1612" s="3">
        <v>1</v>
      </c>
      <c r="BJ1612" s="3" t="str">
        <f t="array" ref="BJ1612">IF(C1612="yes",VLOOKUP(BI1612&amp;D1612,CHOOSE({1,2},Schedule_2015!$A$2:$A$257&amp;Schedule_2015!$B$2:$B$257,Schedule_2015!$C$2:$C$257),2,0),VLOOKUP(BI1612&amp;D1612,CHOOSE({1,2},Schedule_2015!$A$2:$A$257&amp;Schedule_2015!$C$2:$C$257,Schedule_2015!$B$2:$B$257),2,0))</f>
        <v>GB</v>
      </c>
      <c r="BK1612" s="3">
        <f>VLOOKUP(BJ1612,Def!$A$2:$Z$34,23,0)</f>
        <v>80.599999999999994</v>
      </c>
      <c r="BL1612" s="3">
        <f>VLOOKUP(BJ1612,Def!$A$2:$Z$34,16,0)</f>
        <v>304.2</v>
      </c>
      <c r="BM1612" s="3">
        <f>VLOOKUP(BJ1612,Def!$A$2:$Z$34,17,0)</f>
        <v>8</v>
      </c>
      <c r="BN1612" s="3">
        <f>VLOOKUP(BJ1612,Def!$A$2:$Z$34,24,0)</f>
        <v>3</v>
      </c>
      <c r="BO1612" s="1">
        <f t="shared" ca="1" si="375"/>
        <v>0</v>
      </c>
      <c r="BP1612" s="1">
        <f t="shared" ca="1" si="376"/>
        <v>0</v>
      </c>
      <c r="BQ1612" s="1">
        <f t="shared" ca="1" si="377"/>
        <v>0</v>
      </c>
      <c r="BR1612" s="1">
        <f t="shared" ca="1" si="378"/>
        <v>0</v>
      </c>
      <c r="BS1612" s="1">
        <f t="shared" ca="1" si="379"/>
        <v>0</v>
      </c>
      <c r="BT1612" s="1">
        <f t="shared" ca="1" si="380"/>
        <v>0</v>
      </c>
      <c r="BU1612" s="1">
        <f t="shared" ca="1" si="381"/>
        <v>0</v>
      </c>
      <c r="BV1612" s="1">
        <f t="shared" ca="1" si="382"/>
        <v>0</v>
      </c>
      <c r="BW1612" s="1">
        <f t="shared" ca="1" si="383"/>
        <v>0</v>
      </c>
      <c r="BX1612" s="1">
        <f t="shared" ca="1" si="384"/>
        <v>0</v>
      </c>
      <c r="BY1612" s="1">
        <f t="shared" ca="1" si="385"/>
        <v>0</v>
      </c>
      <c r="BZ1612" s="1">
        <f t="shared" ca="1" si="386"/>
        <v>0</v>
      </c>
      <c r="CA1612" s="1">
        <f t="shared" ca="1" si="387"/>
        <v>0</v>
      </c>
      <c r="CB1612" s="1">
        <f t="shared" ca="1" si="388"/>
        <v>0</v>
      </c>
      <c r="CC1612" s="1">
        <f t="shared" ca="1" si="389"/>
        <v>0</v>
      </c>
    </row>
    <row r="1613" spans="1:81" hidden="1" x14ac:dyDescent="0.25">
      <c r="A1613" s="1" t="s">
        <v>414</v>
      </c>
      <c r="B1613" s="1" t="s">
        <v>415</v>
      </c>
      <c r="C1613" s="1" t="s">
        <v>62</v>
      </c>
      <c r="D1613" s="1" t="s">
        <v>383</v>
      </c>
      <c r="E1613" s="1" t="s">
        <v>176</v>
      </c>
      <c r="F1613">
        <v>1</v>
      </c>
      <c r="G1613">
        <v>0</v>
      </c>
      <c r="H1613">
        <v>0</v>
      </c>
      <c r="I1613">
        <v>0</v>
      </c>
      <c r="J1613">
        <v>0</v>
      </c>
      <c r="BI1613" s="3">
        <v>1</v>
      </c>
      <c r="BJ1613" s="3" t="str">
        <f t="array" ref="BJ1613">IF(C1613="yes",VLOOKUP(BI1613&amp;D1613,CHOOSE({1,2},Schedule_2015!$A$2:$A$257&amp;Schedule_2015!$B$2:$B$257,Schedule_2015!$C$2:$C$257),2,0),VLOOKUP(BI1613&amp;D1613,CHOOSE({1,2},Schedule_2015!$A$2:$A$257&amp;Schedule_2015!$C$2:$C$257,Schedule_2015!$B$2:$B$257),2,0))</f>
        <v>GB</v>
      </c>
      <c r="BK1613" s="3">
        <f>VLOOKUP(BJ1613,Def!$A$2:$Z$34,23,0)</f>
        <v>80.599999999999994</v>
      </c>
      <c r="BL1613" s="3">
        <f>VLOOKUP(BJ1613,Def!$A$2:$Z$34,16,0)</f>
        <v>304.2</v>
      </c>
      <c r="BM1613" s="3">
        <f>VLOOKUP(BJ1613,Def!$A$2:$Z$34,17,0)</f>
        <v>8</v>
      </c>
      <c r="BN1613" s="3">
        <f>VLOOKUP(BJ1613,Def!$A$2:$Z$34,24,0)</f>
        <v>3</v>
      </c>
      <c r="BO1613" s="1">
        <f t="shared" ca="1" si="375"/>
        <v>0</v>
      </c>
      <c r="BP1613" s="1">
        <f t="shared" ca="1" si="376"/>
        <v>0</v>
      </c>
      <c r="BQ1613" s="1">
        <f t="shared" ca="1" si="377"/>
        <v>0</v>
      </c>
      <c r="BR1613" s="1">
        <f t="shared" ca="1" si="378"/>
        <v>0</v>
      </c>
      <c r="BS1613" s="1">
        <f t="shared" ca="1" si="379"/>
        <v>0</v>
      </c>
      <c r="BT1613" s="1">
        <f t="shared" ca="1" si="380"/>
        <v>0</v>
      </c>
      <c r="BU1613" s="1">
        <f t="shared" ca="1" si="381"/>
        <v>0</v>
      </c>
      <c r="BV1613" s="1">
        <f t="shared" ca="1" si="382"/>
        <v>0</v>
      </c>
      <c r="BW1613" s="1">
        <f t="shared" ca="1" si="383"/>
        <v>0</v>
      </c>
      <c r="BX1613" s="1">
        <f t="shared" ca="1" si="384"/>
        <v>0</v>
      </c>
      <c r="BY1613" s="1">
        <f t="shared" ca="1" si="385"/>
        <v>0</v>
      </c>
      <c r="BZ1613" s="1">
        <f t="shared" ca="1" si="386"/>
        <v>0</v>
      </c>
      <c r="CA1613" s="1">
        <f t="shared" ca="1" si="387"/>
        <v>0</v>
      </c>
      <c r="CB1613" s="1">
        <f t="shared" ca="1" si="388"/>
        <v>0</v>
      </c>
      <c r="CC1613" s="1">
        <f t="shared" ca="1" si="389"/>
        <v>0</v>
      </c>
    </row>
    <row r="1614" spans="1:81" hidden="1" x14ac:dyDescent="0.25">
      <c r="A1614" s="1" t="s">
        <v>418</v>
      </c>
      <c r="B1614" s="1" t="s">
        <v>419</v>
      </c>
      <c r="C1614" s="1" t="s">
        <v>62</v>
      </c>
      <c r="D1614" s="1" t="s">
        <v>383</v>
      </c>
      <c r="E1614" s="1" t="s">
        <v>118</v>
      </c>
      <c r="F1614">
        <v>0</v>
      </c>
      <c r="G1614">
        <v>0</v>
      </c>
      <c r="H1614">
        <v>0</v>
      </c>
      <c r="I1614">
        <v>0</v>
      </c>
      <c r="J1614">
        <v>5</v>
      </c>
      <c r="BI1614" s="3">
        <v>1</v>
      </c>
      <c r="BJ1614" s="3" t="str">
        <f t="array" ref="BJ1614">IF(C1614="yes",VLOOKUP(BI1614&amp;D1614,CHOOSE({1,2},Schedule_2015!$A$2:$A$257&amp;Schedule_2015!$B$2:$B$257,Schedule_2015!$C$2:$C$257),2,0),VLOOKUP(BI1614&amp;D1614,CHOOSE({1,2},Schedule_2015!$A$2:$A$257&amp;Schedule_2015!$C$2:$C$257,Schedule_2015!$B$2:$B$257),2,0))</f>
        <v>GB</v>
      </c>
      <c r="BK1614" s="3">
        <f>VLOOKUP(BJ1614,Def!$A$2:$Z$34,23,0)</f>
        <v>80.599999999999994</v>
      </c>
      <c r="BL1614" s="3">
        <f>VLOOKUP(BJ1614,Def!$A$2:$Z$34,16,0)</f>
        <v>304.2</v>
      </c>
      <c r="BM1614" s="3">
        <f>VLOOKUP(BJ1614,Def!$A$2:$Z$34,17,0)</f>
        <v>8</v>
      </c>
      <c r="BN1614" s="3">
        <f>VLOOKUP(BJ1614,Def!$A$2:$Z$34,24,0)</f>
        <v>3</v>
      </c>
      <c r="BO1614" s="1">
        <f t="shared" ca="1" si="375"/>
        <v>0</v>
      </c>
      <c r="BP1614" s="1">
        <f t="shared" ca="1" si="376"/>
        <v>0</v>
      </c>
      <c r="BQ1614" s="1">
        <f t="shared" ca="1" si="377"/>
        <v>0</v>
      </c>
      <c r="BR1614" s="1">
        <f t="shared" ca="1" si="378"/>
        <v>0</v>
      </c>
      <c r="BS1614" s="1">
        <f t="shared" ca="1" si="379"/>
        <v>0</v>
      </c>
      <c r="BT1614" s="1">
        <f t="shared" ca="1" si="380"/>
        <v>0</v>
      </c>
      <c r="BU1614" s="1">
        <f t="shared" ca="1" si="381"/>
        <v>0</v>
      </c>
      <c r="BV1614" s="1">
        <f t="shared" ca="1" si="382"/>
        <v>0</v>
      </c>
      <c r="BW1614" s="1">
        <f t="shared" ca="1" si="383"/>
        <v>0</v>
      </c>
      <c r="BX1614" s="1">
        <f t="shared" ca="1" si="384"/>
        <v>0</v>
      </c>
      <c r="BY1614" s="1">
        <f t="shared" ca="1" si="385"/>
        <v>0</v>
      </c>
      <c r="BZ1614" s="1">
        <f t="shared" ca="1" si="386"/>
        <v>0</v>
      </c>
      <c r="CA1614" s="1">
        <f t="shared" ca="1" si="387"/>
        <v>0</v>
      </c>
      <c r="CB1614" s="1">
        <f t="shared" ca="1" si="388"/>
        <v>0</v>
      </c>
      <c r="CC1614" s="1">
        <f t="shared" ca="1" si="389"/>
        <v>0</v>
      </c>
    </row>
    <row r="1615" spans="1:81" hidden="1" x14ac:dyDescent="0.25">
      <c r="A1615" s="1" t="s">
        <v>422</v>
      </c>
      <c r="B1615" s="1" t="s">
        <v>423</v>
      </c>
      <c r="C1615" s="1" t="s">
        <v>62</v>
      </c>
      <c r="D1615" s="1" t="s">
        <v>383</v>
      </c>
      <c r="E1615" s="1" t="s">
        <v>115</v>
      </c>
      <c r="F1615">
        <v>4</v>
      </c>
      <c r="G1615">
        <v>0</v>
      </c>
      <c r="H1615">
        <v>0</v>
      </c>
      <c r="I1615">
        <v>0</v>
      </c>
      <c r="J1615">
        <v>4</v>
      </c>
      <c r="BI1615" s="3">
        <v>1</v>
      </c>
      <c r="BJ1615" s="3" t="str">
        <f t="array" ref="BJ1615">IF(C1615="yes",VLOOKUP(BI1615&amp;D1615,CHOOSE({1,2},Schedule_2015!$A$2:$A$257&amp;Schedule_2015!$B$2:$B$257,Schedule_2015!$C$2:$C$257),2,0),VLOOKUP(BI1615&amp;D1615,CHOOSE({1,2},Schedule_2015!$A$2:$A$257&amp;Schedule_2015!$C$2:$C$257,Schedule_2015!$B$2:$B$257),2,0))</f>
        <v>GB</v>
      </c>
      <c r="BK1615" s="3">
        <f>VLOOKUP(BJ1615,Def!$A$2:$Z$34,23,0)</f>
        <v>80.599999999999994</v>
      </c>
      <c r="BL1615" s="3">
        <f>VLOOKUP(BJ1615,Def!$A$2:$Z$34,16,0)</f>
        <v>304.2</v>
      </c>
      <c r="BM1615" s="3">
        <f>VLOOKUP(BJ1615,Def!$A$2:$Z$34,17,0)</f>
        <v>8</v>
      </c>
      <c r="BN1615" s="3">
        <f>VLOOKUP(BJ1615,Def!$A$2:$Z$34,24,0)</f>
        <v>3</v>
      </c>
      <c r="BO1615" s="1">
        <f t="shared" ca="1" si="375"/>
        <v>0</v>
      </c>
      <c r="BP1615" s="1">
        <f t="shared" ca="1" si="376"/>
        <v>0</v>
      </c>
      <c r="BQ1615" s="1">
        <f t="shared" ca="1" si="377"/>
        <v>0</v>
      </c>
      <c r="BR1615" s="1">
        <f t="shared" ca="1" si="378"/>
        <v>0</v>
      </c>
      <c r="BS1615" s="1">
        <f t="shared" ca="1" si="379"/>
        <v>0</v>
      </c>
      <c r="BT1615" s="1">
        <f t="shared" ca="1" si="380"/>
        <v>0</v>
      </c>
      <c r="BU1615" s="1">
        <f t="shared" ca="1" si="381"/>
        <v>0</v>
      </c>
      <c r="BV1615" s="1">
        <f t="shared" ca="1" si="382"/>
        <v>0</v>
      </c>
      <c r="BW1615" s="1">
        <f t="shared" ca="1" si="383"/>
        <v>0</v>
      </c>
      <c r="BX1615" s="1">
        <f t="shared" ca="1" si="384"/>
        <v>0</v>
      </c>
      <c r="BY1615" s="1">
        <f t="shared" ca="1" si="385"/>
        <v>0</v>
      </c>
      <c r="BZ1615" s="1">
        <f t="shared" ca="1" si="386"/>
        <v>0</v>
      </c>
      <c r="CA1615" s="1">
        <f t="shared" ca="1" si="387"/>
        <v>0</v>
      </c>
      <c r="CB1615" s="1">
        <f t="shared" ca="1" si="388"/>
        <v>0</v>
      </c>
      <c r="CC1615" s="1">
        <f t="shared" ca="1" si="389"/>
        <v>0</v>
      </c>
    </row>
    <row r="1616" spans="1:81" hidden="1" x14ac:dyDescent="0.25">
      <c r="A1616" s="1" t="s">
        <v>1746</v>
      </c>
      <c r="B1616" s="1" t="s">
        <v>1747</v>
      </c>
      <c r="C1616" s="1" t="s">
        <v>62</v>
      </c>
      <c r="D1616" s="1" t="s">
        <v>383</v>
      </c>
      <c r="E1616" s="1" t="s">
        <v>100</v>
      </c>
      <c r="F1616">
        <v>1</v>
      </c>
      <c r="G1616">
        <v>0</v>
      </c>
      <c r="H1616">
        <v>0</v>
      </c>
      <c r="I1616">
        <v>0</v>
      </c>
      <c r="J1616">
        <v>1</v>
      </c>
      <c r="BI1616" s="3">
        <v>1</v>
      </c>
      <c r="BJ1616" s="3" t="str">
        <f t="array" ref="BJ1616">IF(C1616="yes",VLOOKUP(BI1616&amp;D1616,CHOOSE({1,2},Schedule_2015!$A$2:$A$257&amp;Schedule_2015!$B$2:$B$257,Schedule_2015!$C$2:$C$257),2,0),VLOOKUP(BI1616&amp;D1616,CHOOSE({1,2},Schedule_2015!$A$2:$A$257&amp;Schedule_2015!$C$2:$C$257,Schedule_2015!$B$2:$B$257),2,0))</f>
        <v>GB</v>
      </c>
      <c r="BK1616" s="3">
        <f>VLOOKUP(BJ1616,Def!$A$2:$Z$34,23,0)</f>
        <v>80.599999999999994</v>
      </c>
      <c r="BL1616" s="3">
        <f>VLOOKUP(BJ1616,Def!$A$2:$Z$34,16,0)</f>
        <v>304.2</v>
      </c>
      <c r="BM1616" s="3">
        <f>VLOOKUP(BJ1616,Def!$A$2:$Z$34,17,0)</f>
        <v>8</v>
      </c>
      <c r="BN1616" s="3">
        <f>VLOOKUP(BJ1616,Def!$A$2:$Z$34,24,0)</f>
        <v>3</v>
      </c>
      <c r="BO1616" s="1">
        <f t="shared" ca="1" si="375"/>
        <v>0</v>
      </c>
      <c r="BP1616" s="1">
        <f t="shared" ca="1" si="376"/>
        <v>0</v>
      </c>
      <c r="BQ1616" s="1">
        <f t="shared" ca="1" si="377"/>
        <v>0</v>
      </c>
      <c r="BR1616" s="1">
        <f t="shared" ca="1" si="378"/>
        <v>0</v>
      </c>
      <c r="BS1616" s="1">
        <f t="shared" ca="1" si="379"/>
        <v>0</v>
      </c>
      <c r="BT1616" s="1">
        <f t="shared" ca="1" si="380"/>
        <v>0</v>
      </c>
      <c r="BU1616" s="1">
        <f t="shared" ca="1" si="381"/>
        <v>0</v>
      </c>
      <c r="BV1616" s="1">
        <f t="shared" ca="1" si="382"/>
        <v>0</v>
      </c>
      <c r="BW1616" s="1">
        <f t="shared" ca="1" si="383"/>
        <v>0</v>
      </c>
      <c r="BX1616" s="1">
        <f t="shared" ca="1" si="384"/>
        <v>0</v>
      </c>
      <c r="BY1616" s="1">
        <f t="shared" ca="1" si="385"/>
        <v>0</v>
      </c>
      <c r="BZ1616" s="1">
        <f t="shared" ca="1" si="386"/>
        <v>0</v>
      </c>
      <c r="CA1616" s="1">
        <f t="shared" ca="1" si="387"/>
        <v>0</v>
      </c>
      <c r="CB1616" s="1">
        <f t="shared" ca="1" si="388"/>
        <v>0</v>
      </c>
      <c r="CC1616" s="1">
        <f t="shared" ca="1" si="389"/>
        <v>0</v>
      </c>
    </row>
    <row r="1617" spans="1:81" hidden="1" x14ac:dyDescent="0.25">
      <c r="A1617" s="1" t="s">
        <v>424</v>
      </c>
      <c r="B1617" s="1" t="s">
        <v>425</v>
      </c>
      <c r="C1617" s="1" t="s">
        <v>62</v>
      </c>
      <c r="D1617" s="1" t="s">
        <v>383</v>
      </c>
      <c r="E1617" s="1" t="s">
        <v>115</v>
      </c>
      <c r="F1617">
        <v>3</v>
      </c>
      <c r="G1617">
        <v>0</v>
      </c>
      <c r="H1617">
        <v>0</v>
      </c>
      <c r="I1617">
        <v>0</v>
      </c>
      <c r="J1617">
        <v>4</v>
      </c>
      <c r="BI1617" s="3">
        <v>1</v>
      </c>
      <c r="BJ1617" s="3" t="str">
        <f t="array" ref="BJ1617">IF(C1617="yes",VLOOKUP(BI1617&amp;D1617,CHOOSE({1,2},Schedule_2015!$A$2:$A$257&amp;Schedule_2015!$B$2:$B$257,Schedule_2015!$C$2:$C$257),2,0),VLOOKUP(BI1617&amp;D1617,CHOOSE({1,2},Schedule_2015!$A$2:$A$257&amp;Schedule_2015!$C$2:$C$257,Schedule_2015!$B$2:$B$257),2,0))</f>
        <v>GB</v>
      </c>
      <c r="BK1617" s="3">
        <f>VLOOKUP(BJ1617,Def!$A$2:$Z$34,23,0)</f>
        <v>80.599999999999994</v>
      </c>
      <c r="BL1617" s="3">
        <f>VLOOKUP(BJ1617,Def!$A$2:$Z$34,16,0)</f>
        <v>304.2</v>
      </c>
      <c r="BM1617" s="3">
        <f>VLOOKUP(BJ1617,Def!$A$2:$Z$34,17,0)</f>
        <v>8</v>
      </c>
      <c r="BN1617" s="3">
        <f>VLOOKUP(BJ1617,Def!$A$2:$Z$34,24,0)</f>
        <v>3</v>
      </c>
      <c r="BO1617" s="1">
        <f t="shared" ca="1" si="375"/>
        <v>0</v>
      </c>
      <c r="BP1617" s="1">
        <f t="shared" ca="1" si="376"/>
        <v>0</v>
      </c>
      <c r="BQ1617" s="1">
        <f t="shared" ca="1" si="377"/>
        <v>0</v>
      </c>
      <c r="BR1617" s="1">
        <f t="shared" ca="1" si="378"/>
        <v>0</v>
      </c>
      <c r="BS1617" s="1">
        <f t="shared" ca="1" si="379"/>
        <v>0</v>
      </c>
      <c r="BT1617" s="1">
        <f t="shared" ca="1" si="380"/>
        <v>0</v>
      </c>
      <c r="BU1617" s="1">
        <f t="shared" ca="1" si="381"/>
        <v>0</v>
      </c>
      <c r="BV1617" s="1">
        <f t="shared" ca="1" si="382"/>
        <v>0</v>
      </c>
      <c r="BW1617" s="1">
        <f t="shared" ca="1" si="383"/>
        <v>0</v>
      </c>
      <c r="BX1617" s="1">
        <f t="shared" ca="1" si="384"/>
        <v>0</v>
      </c>
      <c r="BY1617" s="1">
        <f t="shared" ca="1" si="385"/>
        <v>0</v>
      </c>
      <c r="BZ1617" s="1">
        <f t="shared" ca="1" si="386"/>
        <v>0</v>
      </c>
      <c r="CA1617" s="1">
        <f t="shared" ca="1" si="387"/>
        <v>0</v>
      </c>
      <c r="CB1617" s="1">
        <f t="shared" ca="1" si="388"/>
        <v>0</v>
      </c>
      <c r="CC1617" s="1">
        <f t="shared" ca="1" si="389"/>
        <v>0</v>
      </c>
    </row>
    <row r="1618" spans="1:81" hidden="1" x14ac:dyDescent="0.25">
      <c r="A1618" s="1" t="s">
        <v>2283</v>
      </c>
      <c r="B1618" s="1" t="s">
        <v>2284</v>
      </c>
      <c r="C1618" s="1" t="s">
        <v>62</v>
      </c>
      <c r="D1618" s="1" t="s">
        <v>383</v>
      </c>
      <c r="E1618" s="1" t="s">
        <v>100</v>
      </c>
      <c r="F1618">
        <v>2</v>
      </c>
      <c r="G1618">
        <v>0</v>
      </c>
      <c r="H1618">
        <v>0</v>
      </c>
      <c r="I1618">
        <v>0</v>
      </c>
      <c r="J1618">
        <v>0</v>
      </c>
      <c r="BI1618" s="3">
        <v>1</v>
      </c>
      <c r="BJ1618" s="3" t="str">
        <f t="array" ref="BJ1618">IF(C1618="yes",VLOOKUP(BI1618&amp;D1618,CHOOSE({1,2},Schedule_2015!$A$2:$A$257&amp;Schedule_2015!$B$2:$B$257,Schedule_2015!$C$2:$C$257),2,0),VLOOKUP(BI1618&amp;D1618,CHOOSE({1,2},Schedule_2015!$A$2:$A$257&amp;Schedule_2015!$C$2:$C$257,Schedule_2015!$B$2:$B$257),2,0))</f>
        <v>GB</v>
      </c>
      <c r="BK1618" s="3">
        <f>VLOOKUP(BJ1618,Def!$A$2:$Z$34,23,0)</f>
        <v>80.599999999999994</v>
      </c>
      <c r="BL1618" s="3">
        <f>VLOOKUP(BJ1618,Def!$A$2:$Z$34,16,0)</f>
        <v>304.2</v>
      </c>
      <c r="BM1618" s="3">
        <f>VLOOKUP(BJ1618,Def!$A$2:$Z$34,17,0)</f>
        <v>8</v>
      </c>
      <c r="BN1618" s="3">
        <f>VLOOKUP(BJ1618,Def!$A$2:$Z$34,24,0)</f>
        <v>3</v>
      </c>
      <c r="BO1618" s="1">
        <f t="shared" ca="1" si="375"/>
        <v>0</v>
      </c>
      <c r="BP1618" s="1">
        <f t="shared" ca="1" si="376"/>
        <v>0</v>
      </c>
      <c r="BQ1618" s="1">
        <f t="shared" ca="1" si="377"/>
        <v>0</v>
      </c>
      <c r="BR1618" s="1">
        <f t="shared" ca="1" si="378"/>
        <v>0</v>
      </c>
      <c r="BS1618" s="1">
        <f t="shared" ca="1" si="379"/>
        <v>0</v>
      </c>
      <c r="BT1618" s="1">
        <f t="shared" ca="1" si="380"/>
        <v>0</v>
      </c>
      <c r="BU1618" s="1">
        <f t="shared" ca="1" si="381"/>
        <v>0</v>
      </c>
      <c r="BV1618" s="1">
        <f t="shared" ca="1" si="382"/>
        <v>0</v>
      </c>
      <c r="BW1618" s="1">
        <f t="shared" ca="1" si="383"/>
        <v>0</v>
      </c>
      <c r="BX1618" s="1">
        <f t="shared" ca="1" si="384"/>
        <v>0</v>
      </c>
      <c r="BY1618" s="1">
        <f t="shared" ca="1" si="385"/>
        <v>0</v>
      </c>
      <c r="BZ1618" s="1">
        <f t="shared" ca="1" si="386"/>
        <v>0</v>
      </c>
      <c r="CA1618" s="1">
        <f t="shared" ca="1" si="387"/>
        <v>0</v>
      </c>
      <c r="CB1618" s="1">
        <f t="shared" ca="1" si="388"/>
        <v>0</v>
      </c>
      <c r="CC1618" s="1">
        <f t="shared" ca="1" si="389"/>
        <v>0</v>
      </c>
    </row>
    <row r="1619" spans="1:81" hidden="1" x14ac:dyDescent="0.25">
      <c r="A1619" s="1" t="s">
        <v>309</v>
      </c>
      <c r="B1619" s="1" t="s">
        <v>1748</v>
      </c>
      <c r="C1619" s="1" t="s">
        <v>62</v>
      </c>
      <c r="D1619" s="1" t="s">
        <v>383</v>
      </c>
      <c r="E1619" s="1" t="s">
        <v>94</v>
      </c>
      <c r="F1619">
        <v>0</v>
      </c>
      <c r="G1619">
        <v>0</v>
      </c>
      <c r="H1619">
        <v>0</v>
      </c>
      <c r="I1619">
        <v>0</v>
      </c>
      <c r="J1619">
        <v>1</v>
      </c>
      <c r="BI1619" s="3">
        <v>1</v>
      </c>
      <c r="BJ1619" s="3" t="str">
        <f t="array" ref="BJ1619">IF(C1619="yes",VLOOKUP(BI1619&amp;D1619,CHOOSE({1,2},Schedule_2015!$A$2:$A$257&amp;Schedule_2015!$B$2:$B$257,Schedule_2015!$C$2:$C$257),2,0),VLOOKUP(BI1619&amp;D1619,CHOOSE({1,2},Schedule_2015!$A$2:$A$257&amp;Schedule_2015!$C$2:$C$257,Schedule_2015!$B$2:$B$257),2,0))</f>
        <v>GB</v>
      </c>
      <c r="BK1619" s="3">
        <f>VLOOKUP(BJ1619,Def!$A$2:$Z$34,23,0)</f>
        <v>80.599999999999994</v>
      </c>
      <c r="BL1619" s="3">
        <f>VLOOKUP(BJ1619,Def!$A$2:$Z$34,16,0)</f>
        <v>304.2</v>
      </c>
      <c r="BM1619" s="3">
        <f>VLOOKUP(BJ1619,Def!$A$2:$Z$34,17,0)</f>
        <v>8</v>
      </c>
      <c r="BN1619" s="3">
        <f>VLOOKUP(BJ1619,Def!$A$2:$Z$34,24,0)</f>
        <v>3</v>
      </c>
      <c r="BO1619" s="1">
        <f t="shared" ca="1" si="375"/>
        <v>0</v>
      </c>
      <c r="BP1619" s="1">
        <f t="shared" ca="1" si="376"/>
        <v>0</v>
      </c>
      <c r="BQ1619" s="1">
        <f t="shared" ca="1" si="377"/>
        <v>0</v>
      </c>
      <c r="BR1619" s="1">
        <f t="shared" ca="1" si="378"/>
        <v>0</v>
      </c>
      <c r="BS1619" s="1">
        <f t="shared" ca="1" si="379"/>
        <v>0</v>
      </c>
      <c r="BT1619" s="1">
        <f t="shared" ca="1" si="380"/>
        <v>0</v>
      </c>
      <c r="BU1619" s="1">
        <f t="shared" ca="1" si="381"/>
        <v>0</v>
      </c>
      <c r="BV1619" s="1">
        <f t="shared" ca="1" si="382"/>
        <v>0</v>
      </c>
      <c r="BW1619" s="1">
        <f t="shared" ca="1" si="383"/>
        <v>0</v>
      </c>
      <c r="BX1619" s="1">
        <f t="shared" ca="1" si="384"/>
        <v>0</v>
      </c>
      <c r="BY1619" s="1">
        <f t="shared" ca="1" si="385"/>
        <v>0</v>
      </c>
      <c r="BZ1619" s="1">
        <f t="shared" ca="1" si="386"/>
        <v>0</v>
      </c>
      <c r="CA1619" s="1">
        <f t="shared" ca="1" si="387"/>
        <v>0</v>
      </c>
      <c r="CB1619" s="1">
        <f t="shared" ca="1" si="388"/>
        <v>0</v>
      </c>
      <c r="CC1619" s="1">
        <f t="shared" ca="1" si="389"/>
        <v>0</v>
      </c>
    </row>
    <row r="1620" spans="1:81" hidden="1" x14ac:dyDescent="0.25">
      <c r="A1620" s="1" t="s">
        <v>428</v>
      </c>
      <c r="B1620" s="1" t="s">
        <v>429</v>
      </c>
      <c r="C1620" s="1" t="s">
        <v>62</v>
      </c>
      <c r="D1620" s="1" t="s">
        <v>383</v>
      </c>
      <c r="E1620" s="1" t="s">
        <v>187</v>
      </c>
      <c r="F1620">
        <v>0</v>
      </c>
      <c r="G1620">
        <v>0</v>
      </c>
      <c r="H1620">
        <v>0</v>
      </c>
      <c r="I1620">
        <v>0</v>
      </c>
      <c r="J1620">
        <v>2</v>
      </c>
      <c r="BI1620" s="3">
        <v>1</v>
      </c>
      <c r="BJ1620" s="3" t="str">
        <f t="array" ref="BJ1620">IF(C1620="yes",VLOOKUP(BI1620&amp;D1620,CHOOSE({1,2},Schedule_2015!$A$2:$A$257&amp;Schedule_2015!$B$2:$B$257,Schedule_2015!$C$2:$C$257),2,0),VLOOKUP(BI1620&amp;D1620,CHOOSE({1,2},Schedule_2015!$A$2:$A$257&amp;Schedule_2015!$C$2:$C$257,Schedule_2015!$B$2:$B$257),2,0))</f>
        <v>GB</v>
      </c>
      <c r="BK1620" s="3">
        <f>VLOOKUP(BJ1620,Def!$A$2:$Z$34,23,0)</f>
        <v>80.599999999999994</v>
      </c>
      <c r="BL1620" s="3">
        <f>VLOOKUP(BJ1620,Def!$A$2:$Z$34,16,0)</f>
        <v>304.2</v>
      </c>
      <c r="BM1620" s="3">
        <f>VLOOKUP(BJ1620,Def!$A$2:$Z$34,17,0)</f>
        <v>8</v>
      </c>
      <c r="BN1620" s="3">
        <f>VLOOKUP(BJ1620,Def!$A$2:$Z$34,24,0)</f>
        <v>3</v>
      </c>
      <c r="BO1620" s="1">
        <f t="shared" ca="1" si="375"/>
        <v>0</v>
      </c>
      <c r="BP1620" s="1">
        <f t="shared" ca="1" si="376"/>
        <v>0</v>
      </c>
      <c r="BQ1620" s="1">
        <f t="shared" ca="1" si="377"/>
        <v>0</v>
      </c>
      <c r="BR1620" s="1">
        <f t="shared" ca="1" si="378"/>
        <v>0</v>
      </c>
      <c r="BS1620" s="1">
        <f t="shared" ca="1" si="379"/>
        <v>0</v>
      </c>
      <c r="BT1620" s="1">
        <f t="shared" ca="1" si="380"/>
        <v>0</v>
      </c>
      <c r="BU1620" s="1">
        <f t="shared" ca="1" si="381"/>
        <v>0</v>
      </c>
      <c r="BV1620" s="1">
        <f t="shared" ca="1" si="382"/>
        <v>0</v>
      </c>
      <c r="BW1620" s="1">
        <f t="shared" ca="1" si="383"/>
        <v>0</v>
      </c>
      <c r="BX1620" s="1">
        <f t="shared" ca="1" si="384"/>
        <v>0</v>
      </c>
      <c r="BY1620" s="1">
        <f t="shared" ca="1" si="385"/>
        <v>0</v>
      </c>
      <c r="BZ1620" s="1">
        <f t="shared" ca="1" si="386"/>
        <v>0</v>
      </c>
      <c r="CA1620" s="1">
        <f t="shared" ca="1" si="387"/>
        <v>0</v>
      </c>
      <c r="CB1620" s="1">
        <f t="shared" ca="1" si="388"/>
        <v>0</v>
      </c>
      <c r="CC1620" s="1">
        <f t="shared" ca="1" si="389"/>
        <v>0</v>
      </c>
    </row>
    <row r="1621" spans="1:81" hidden="1" x14ac:dyDescent="0.25">
      <c r="A1621" s="1" t="s">
        <v>1744</v>
      </c>
      <c r="B1621" s="1" t="s">
        <v>1745</v>
      </c>
      <c r="C1621" s="1" t="s">
        <v>62</v>
      </c>
      <c r="D1621" s="1" t="s">
        <v>383</v>
      </c>
      <c r="E1621" s="1" t="s">
        <v>165</v>
      </c>
      <c r="F1621">
        <v>2</v>
      </c>
      <c r="G1621">
        <v>0</v>
      </c>
      <c r="H1621">
        <v>0</v>
      </c>
      <c r="I1621">
        <v>0</v>
      </c>
      <c r="J1621">
        <v>4</v>
      </c>
      <c r="BI1621" s="3">
        <v>1</v>
      </c>
      <c r="BJ1621" s="3" t="str">
        <f t="array" ref="BJ1621">IF(C1621="yes",VLOOKUP(BI1621&amp;D1621,CHOOSE({1,2},Schedule_2015!$A$2:$A$257&amp;Schedule_2015!$B$2:$B$257,Schedule_2015!$C$2:$C$257),2,0),VLOOKUP(BI1621&amp;D1621,CHOOSE({1,2},Schedule_2015!$A$2:$A$257&amp;Schedule_2015!$C$2:$C$257,Schedule_2015!$B$2:$B$257),2,0))</f>
        <v>GB</v>
      </c>
      <c r="BK1621" s="3">
        <f>VLOOKUP(BJ1621,Def!$A$2:$Z$34,23,0)</f>
        <v>80.599999999999994</v>
      </c>
      <c r="BL1621" s="3">
        <f>VLOOKUP(BJ1621,Def!$A$2:$Z$34,16,0)</f>
        <v>304.2</v>
      </c>
      <c r="BM1621" s="3">
        <f>VLOOKUP(BJ1621,Def!$A$2:$Z$34,17,0)</f>
        <v>8</v>
      </c>
      <c r="BN1621" s="3">
        <f>VLOOKUP(BJ1621,Def!$A$2:$Z$34,24,0)</f>
        <v>3</v>
      </c>
      <c r="BO1621" s="1">
        <f t="shared" ca="1" si="375"/>
        <v>0</v>
      </c>
      <c r="BP1621" s="1">
        <f t="shared" ca="1" si="376"/>
        <v>0</v>
      </c>
      <c r="BQ1621" s="1">
        <f t="shared" ca="1" si="377"/>
        <v>0</v>
      </c>
      <c r="BR1621" s="1">
        <f t="shared" ca="1" si="378"/>
        <v>0</v>
      </c>
      <c r="BS1621" s="1">
        <f t="shared" ca="1" si="379"/>
        <v>0</v>
      </c>
      <c r="BT1621" s="1">
        <f t="shared" ca="1" si="380"/>
        <v>0</v>
      </c>
      <c r="BU1621" s="1">
        <f t="shared" ca="1" si="381"/>
        <v>0</v>
      </c>
      <c r="BV1621" s="1">
        <f t="shared" ca="1" si="382"/>
        <v>0</v>
      </c>
      <c r="BW1621" s="1">
        <f t="shared" ca="1" si="383"/>
        <v>0</v>
      </c>
      <c r="BX1621" s="1">
        <f t="shared" ca="1" si="384"/>
        <v>0</v>
      </c>
      <c r="BY1621" s="1">
        <f t="shared" ca="1" si="385"/>
        <v>0</v>
      </c>
      <c r="BZ1621" s="1">
        <f t="shared" ca="1" si="386"/>
        <v>0</v>
      </c>
      <c r="CA1621" s="1">
        <f t="shared" ca="1" si="387"/>
        <v>0</v>
      </c>
      <c r="CB1621" s="1">
        <f t="shared" ca="1" si="388"/>
        <v>0</v>
      </c>
      <c r="CC1621" s="1">
        <f t="shared" ca="1" si="389"/>
        <v>0</v>
      </c>
    </row>
    <row r="1622" spans="1:81" hidden="1" x14ac:dyDescent="0.25">
      <c r="A1622" s="1" t="s">
        <v>747</v>
      </c>
      <c r="B1622" s="1" t="s">
        <v>1903</v>
      </c>
      <c r="C1622" s="1" t="s">
        <v>62</v>
      </c>
      <c r="D1622" s="1" t="s">
        <v>383</v>
      </c>
      <c r="E1622" s="1" t="s">
        <v>105</v>
      </c>
      <c r="F1622">
        <v>0</v>
      </c>
      <c r="G1622">
        <v>0</v>
      </c>
      <c r="H1622">
        <v>0</v>
      </c>
      <c r="I1622">
        <v>0</v>
      </c>
      <c r="J1622">
        <v>3</v>
      </c>
      <c r="BI1622" s="3">
        <v>1</v>
      </c>
      <c r="BJ1622" s="3" t="str">
        <f t="array" ref="BJ1622">IF(C1622="yes",VLOOKUP(BI1622&amp;D1622,CHOOSE({1,2},Schedule_2015!$A$2:$A$257&amp;Schedule_2015!$B$2:$B$257,Schedule_2015!$C$2:$C$257),2,0),VLOOKUP(BI1622&amp;D1622,CHOOSE({1,2},Schedule_2015!$A$2:$A$257&amp;Schedule_2015!$C$2:$C$257,Schedule_2015!$B$2:$B$257),2,0))</f>
        <v>GB</v>
      </c>
      <c r="BK1622" s="3">
        <f>VLOOKUP(BJ1622,Def!$A$2:$Z$34,23,0)</f>
        <v>80.599999999999994</v>
      </c>
      <c r="BL1622" s="3">
        <f>VLOOKUP(BJ1622,Def!$A$2:$Z$34,16,0)</f>
        <v>304.2</v>
      </c>
      <c r="BM1622" s="3">
        <f>VLOOKUP(BJ1622,Def!$A$2:$Z$34,17,0)</f>
        <v>8</v>
      </c>
      <c r="BN1622" s="3">
        <f>VLOOKUP(BJ1622,Def!$A$2:$Z$34,24,0)</f>
        <v>3</v>
      </c>
      <c r="BO1622" s="1">
        <f t="shared" ca="1" si="375"/>
        <v>0</v>
      </c>
      <c r="BP1622" s="1">
        <f t="shared" ca="1" si="376"/>
        <v>0</v>
      </c>
      <c r="BQ1622" s="1">
        <f t="shared" ca="1" si="377"/>
        <v>0</v>
      </c>
      <c r="BR1622" s="1">
        <f t="shared" ca="1" si="378"/>
        <v>0</v>
      </c>
      <c r="BS1622" s="1">
        <f t="shared" ca="1" si="379"/>
        <v>0</v>
      </c>
      <c r="BT1622" s="1">
        <f t="shared" ca="1" si="380"/>
        <v>0</v>
      </c>
      <c r="BU1622" s="1">
        <f t="shared" ca="1" si="381"/>
        <v>0</v>
      </c>
      <c r="BV1622" s="1">
        <f t="shared" ca="1" si="382"/>
        <v>0</v>
      </c>
      <c r="BW1622" s="1">
        <f t="shared" ca="1" si="383"/>
        <v>0</v>
      </c>
      <c r="BX1622" s="1">
        <f t="shared" ca="1" si="384"/>
        <v>0</v>
      </c>
      <c r="BY1622" s="1">
        <f t="shared" ca="1" si="385"/>
        <v>0</v>
      </c>
      <c r="BZ1622" s="1">
        <f t="shared" ca="1" si="386"/>
        <v>0</v>
      </c>
      <c r="CA1622" s="1">
        <f t="shared" ca="1" si="387"/>
        <v>0</v>
      </c>
      <c r="CB1622" s="1">
        <f t="shared" ca="1" si="388"/>
        <v>0</v>
      </c>
      <c r="CC1622" s="1">
        <f t="shared" ca="1" si="389"/>
        <v>0</v>
      </c>
    </row>
    <row r="1623" spans="1:81" hidden="1" x14ac:dyDescent="0.25">
      <c r="A1623" s="1" t="s">
        <v>1455</v>
      </c>
      <c r="B1623" s="1" t="s">
        <v>1456</v>
      </c>
      <c r="C1623" s="1" t="s">
        <v>62</v>
      </c>
      <c r="D1623" s="1" t="s">
        <v>1454</v>
      </c>
      <c r="E1623" s="1" t="s">
        <v>69</v>
      </c>
      <c r="K1623">
        <v>0</v>
      </c>
      <c r="L1623">
        <v>0</v>
      </c>
      <c r="M1623">
        <v>1</v>
      </c>
      <c r="N1623">
        <v>0</v>
      </c>
      <c r="O1623">
        <v>0</v>
      </c>
      <c r="AP1623">
        <v>4</v>
      </c>
      <c r="AQ1623">
        <v>6</v>
      </c>
      <c r="AR1623">
        <v>0</v>
      </c>
      <c r="AS1623">
        <v>3</v>
      </c>
      <c r="AT1623">
        <v>0</v>
      </c>
      <c r="BI1623" s="3">
        <v>4</v>
      </c>
      <c r="BJ1623" s="3" t="str">
        <f t="array" ref="BJ1623">IF(C1623="yes",VLOOKUP(BI1623&amp;D1623,CHOOSE({1,2},Schedule_2015!$A$2:$A$257&amp;Schedule_2015!$B$2:$B$257,Schedule_2015!$C$2:$C$257),2,0),VLOOKUP(BI1623&amp;D1623,CHOOSE({1,2},Schedule_2015!$A$2:$A$257&amp;Schedule_2015!$C$2:$C$257,Schedule_2015!$B$2:$B$257),2,0))</f>
        <v>GB</v>
      </c>
      <c r="BK1623" s="3">
        <f>VLOOKUP(BJ1623,Def!$A$2:$Z$34,23,0)</f>
        <v>80.599999999999994</v>
      </c>
      <c r="BL1623" s="3">
        <f>VLOOKUP(BJ1623,Def!$A$2:$Z$34,16,0)</f>
        <v>304.2</v>
      </c>
      <c r="BM1623" s="3">
        <f>VLOOKUP(BJ1623,Def!$A$2:$Z$34,17,0)</f>
        <v>8</v>
      </c>
      <c r="BN1623" s="3">
        <f>VLOOKUP(BJ1623,Def!$A$2:$Z$34,24,0)</f>
        <v>3</v>
      </c>
      <c r="BO1623" s="1">
        <f t="shared" ca="1" si="375"/>
        <v>0</v>
      </c>
      <c r="BP1623" s="1">
        <f t="shared" ca="1" si="376"/>
        <v>0</v>
      </c>
      <c r="BQ1623" s="1">
        <f t="shared" ca="1" si="377"/>
        <v>0</v>
      </c>
      <c r="BR1623" s="1">
        <f t="shared" ca="1" si="378"/>
        <v>0</v>
      </c>
      <c r="BS1623" s="1">
        <f t="shared" ca="1" si="379"/>
        <v>0</v>
      </c>
      <c r="BT1623" s="1">
        <f t="shared" ca="1" si="380"/>
        <v>0</v>
      </c>
      <c r="BU1623" s="1">
        <f t="shared" ca="1" si="381"/>
        <v>0</v>
      </c>
      <c r="BV1623" s="1">
        <f t="shared" ca="1" si="382"/>
        <v>0</v>
      </c>
      <c r="BW1623" s="1">
        <f t="shared" ca="1" si="383"/>
        <v>0</v>
      </c>
      <c r="BX1623" s="1">
        <f t="shared" ca="1" si="384"/>
        <v>0</v>
      </c>
      <c r="BY1623" s="1">
        <f t="shared" ca="1" si="385"/>
        <v>0</v>
      </c>
      <c r="BZ1623" s="1">
        <f t="shared" ca="1" si="386"/>
        <v>0</v>
      </c>
      <c r="CA1623" s="1">
        <f t="shared" ca="1" si="387"/>
        <v>-1</v>
      </c>
      <c r="CB1623" s="1">
        <f t="shared" ca="1" si="388"/>
        <v>0</v>
      </c>
      <c r="CC1623" s="1">
        <f t="shared" ca="1" si="389"/>
        <v>-1</v>
      </c>
    </row>
    <row r="1624" spans="1:81" hidden="1" x14ac:dyDescent="0.25">
      <c r="A1624" s="1" t="s">
        <v>533</v>
      </c>
      <c r="B1624" s="1" t="s">
        <v>534</v>
      </c>
      <c r="C1624" s="1" t="s">
        <v>62</v>
      </c>
      <c r="D1624" s="1" t="s">
        <v>532</v>
      </c>
      <c r="E1624" s="1" t="s">
        <v>69</v>
      </c>
      <c r="AU1624">
        <v>44</v>
      </c>
      <c r="AV1624">
        <v>0</v>
      </c>
      <c r="AW1624">
        <v>5</v>
      </c>
      <c r="AX1624">
        <v>0</v>
      </c>
      <c r="AY1624">
        <v>0</v>
      </c>
      <c r="AZ1624">
        <v>0</v>
      </c>
      <c r="BA1624">
        <v>81</v>
      </c>
      <c r="BB1624">
        <v>14</v>
      </c>
      <c r="BC1624">
        <v>23</v>
      </c>
      <c r="BD1624">
        <v>23</v>
      </c>
      <c r="BE1624">
        <v>3</v>
      </c>
      <c r="BF1624">
        <v>0</v>
      </c>
      <c r="BG1624">
        <v>0</v>
      </c>
      <c r="BH1624">
        <v>68</v>
      </c>
      <c r="BI1624" s="3">
        <v>4</v>
      </c>
      <c r="BJ1624" s="3" t="str">
        <f t="array" ref="BJ1624">IF(C1624="yes",VLOOKUP(BI1624&amp;D1624,CHOOSE({1,2},Schedule_2015!$A$2:$A$257&amp;Schedule_2015!$B$2:$B$257,Schedule_2015!$C$2:$C$257),2,0),VLOOKUP(BI1624&amp;D1624,CHOOSE({1,2},Schedule_2015!$A$2:$A$257&amp;Schedule_2015!$C$2:$C$257,Schedule_2015!$B$2:$B$257),2,0))</f>
        <v>HOU</v>
      </c>
      <c r="BK1624" s="3">
        <f>VLOOKUP(BJ1624,Def!$A$2:$Z$34,23,0)</f>
        <v>125.5</v>
      </c>
      <c r="BL1624" s="3">
        <f>VLOOKUP(BJ1624,Def!$A$2:$Z$34,16,0)</f>
        <v>232.25</v>
      </c>
      <c r="BM1624" s="3">
        <f>VLOOKUP(BJ1624,Def!$A$2:$Z$34,17,0)</f>
        <v>5</v>
      </c>
      <c r="BN1624" s="3">
        <f>VLOOKUP(BJ1624,Def!$A$2:$Z$34,24,0)</f>
        <v>3</v>
      </c>
      <c r="BO1624" s="1">
        <f t="shared" ca="1" si="375"/>
        <v>0</v>
      </c>
      <c r="BP1624" s="1">
        <f t="shared" ca="1" si="376"/>
        <v>0</v>
      </c>
      <c r="BQ1624" s="1">
        <f t="shared" ca="1" si="377"/>
        <v>0</v>
      </c>
      <c r="BR1624" s="1">
        <f t="shared" ca="1" si="378"/>
        <v>0</v>
      </c>
      <c r="BS1624" s="1">
        <f t="shared" ca="1" si="379"/>
        <v>6.8000000000000007</v>
      </c>
      <c r="BT1624" s="1">
        <f t="shared" ca="1" si="380"/>
        <v>18</v>
      </c>
      <c r="BU1624" s="1">
        <f t="shared" ca="1" si="381"/>
        <v>0</v>
      </c>
      <c r="BV1624" s="1">
        <f t="shared" ca="1" si="382"/>
        <v>8.1</v>
      </c>
      <c r="BW1624" s="1">
        <f t="shared" ca="1" si="383"/>
        <v>5</v>
      </c>
      <c r="BX1624" s="1">
        <f t="shared" ca="1" si="384"/>
        <v>0</v>
      </c>
      <c r="BY1624" s="1">
        <f t="shared" ca="1" si="385"/>
        <v>0</v>
      </c>
      <c r="BZ1624" s="1">
        <f t="shared" ca="1" si="386"/>
        <v>0</v>
      </c>
      <c r="CA1624" s="1">
        <f t="shared" ca="1" si="387"/>
        <v>0</v>
      </c>
      <c r="CB1624" s="1">
        <f t="shared" ca="1" si="388"/>
        <v>0</v>
      </c>
      <c r="CC1624" s="1">
        <f t="shared" ca="1" si="389"/>
        <v>37.9</v>
      </c>
    </row>
    <row r="1625" spans="1:81" hidden="1" x14ac:dyDescent="0.25">
      <c r="A1625" s="1" t="s">
        <v>336</v>
      </c>
      <c r="B1625" s="1" t="s">
        <v>337</v>
      </c>
      <c r="C1625" s="1" t="s">
        <v>135</v>
      </c>
      <c r="D1625" s="1" t="s">
        <v>327</v>
      </c>
      <c r="E1625" s="1" t="s">
        <v>79</v>
      </c>
      <c r="AU1625">
        <v>42</v>
      </c>
      <c r="AV1625">
        <v>42</v>
      </c>
      <c r="AW1625">
        <v>6</v>
      </c>
      <c r="AX1625">
        <v>2</v>
      </c>
      <c r="AY1625">
        <v>0</v>
      </c>
      <c r="AZ1625">
        <v>0</v>
      </c>
      <c r="BA1625">
        <v>106</v>
      </c>
      <c r="BI1625" s="3">
        <v>1</v>
      </c>
      <c r="BJ1625" s="3" t="str">
        <f t="array" ref="BJ1625">IF(C1625="yes",VLOOKUP(BI1625&amp;D1625,CHOOSE({1,2},Schedule_2015!$A$2:$A$257&amp;Schedule_2015!$B$2:$B$257,Schedule_2015!$C$2:$C$257),2,0),VLOOKUP(BI1625&amp;D1625,CHOOSE({1,2},Schedule_2015!$A$2:$A$257&amp;Schedule_2015!$C$2:$C$257,Schedule_2015!$B$2:$B$257),2,0))</f>
        <v>HOU</v>
      </c>
      <c r="BK1625" s="3">
        <f>VLOOKUP(BJ1625,Def!$A$2:$Z$34,23,0)</f>
        <v>125.5</v>
      </c>
      <c r="BL1625" s="3">
        <f>VLOOKUP(BJ1625,Def!$A$2:$Z$34,16,0)</f>
        <v>232.25</v>
      </c>
      <c r="BM1625" s="3">
        <f>VLOOKUP(BJ1625,Def!$A$2:$Z$34,17,0)</f>
        <v>5</v>
      </c>
      <c r="BN1625" s="3">
        <f>VLOOKUP(BJ1625,Def!$A$2:$Z$34,24,0)</f>
        <v>3</v>
      </c>
      <c r="BO1625" s="1">
        <f t="shared" ca="1" si="375"/>
        <v>0</v>
      </c>
      <c r="BP1625" s="1">
        <f t="shared" ca="1" si="376"/>
        <v>0</v>
      </c>
      <c r="BQ1625" s="1">
        <f t="shared" ca="1" si="377"/>
        <v>0</v>
      </c>
      <c r="BR1625" s="1">
        <f t="shared" ca="1" si="378"/>
        <v>0</v>
      </c>
      <c r="BS1625" s="1">
        <f t="shared" ca="1" si="379"/>
        <v>0</v>
      </c>
      <c r="BT1625" s="1">
        <f t="shared" ca="1" si="380"/>
        <v>0</v>
      </c>
      <c r="BU1625" s="1">
        <f t="shared" ca="1" si="381"/>
        <v>0</v>
      </c>
      <c r="BV1625" s="1">
        <f t="shared" ca="1" si="382"/>
        <v>10.600000000000001</v>
      </c>
      <c r="BW1625" s="1">
        <f t="shared" ca="1" si="383"/>
        <v>6</v>
      </c>
      <c r="BX1625" s="1">
        <f t="shared" ca="1" si="384"/>
        <v>12</v>
      </c>
      <c r="BY1625" s="1">
        <f t="shared" ca="1" si="385"/>
        <v>3</v>
      </c>
      <c r="BZ1625" s="1">
        <f t="shared" ca="1" si="386"/>
        <v>0</v>
      </c>
      <c r="CA1625" s="1">
        <f t="shared" ca="1" si="387"/>
        <v>0</v>
      </c>
      <c r="CB1625" s="1">
        <f t="shared" ca="1" si="388"/>
        <v>0</v>
      </c>
      <c r="CC1625" s="1">
        <f t="shared" ca="1" si="389"/>
        <v>31.6</v>
      </c>
    </row>
    <row r="1626" spans="1:81" hidden="1" x14ac:dyDescent="0.25">
      <c r="A1626" s="1" t="s">
        <v>1861</v>
      </c>
      <c r="B1626" s="1" t="s">
        <v>1862</v>
      </c>
      <c r="C1626" s="1" t="s">
        <v>62</v>
      </c>
      <c r="D1626" s="1" t="s">
        <v>1863</v>
      </c>
      <c r="E1626" s="1" t="s">
        <v>64</v>
      </c>
      <c r="AD1626">
        <v>37</v>
      </c>
      <c r="AE1626">
        <v>18</v>
      </c>
      <c r="AF1626">
        <v>1</v>
      </c>
      <c r="AG1626">
        <v>2</v>
      </c>
      <c r="AH1626">
        <v>0</v>
      </c>
      <c r="AI1626">
        <v>0</v>
      </c>
      <c r="AJ1626">
        <v>195</v>
      </c>
      <c r="BB1626">
        <v>10</v>
      </c>
      <c r="BC1626">
        <v>19</v>
      </c>
      <c r="BD1626">
        <v>2</v>
      </c>
      <c r="BE1626">
        <v>1</v>
      </c>
      <c r="BF1626">
        <v>0</v>
      </c>
      <c r="BG1626">
        <v>0</v>
      </c>
      <c r="BH1626">
        <v>76</v>
      </c>
      <c r="BI1626" s="3">
        <v>2</v>
      </c>
      <c r="BJ1626" s="3" t="str">
        <f t="array" ref="BJ1626">IF(C1626="yes",VLOOKUP(BI1626&amp;D1626,CHOOSE({1,2},Schedule_2015!$A$2:$A$257&amp;Schedule_2015!$B$2:$B$257,Schedule_2015!$C$2:$C$257),2,0),VLOOKUP(BI1626&amp;D1626,CHOOSE({1,2},Schedule_2015!$A$2:$A$257&amp;Schedule_2015!$C$2:$C$257,Schedule_2015!$B$2:$B$257),2,0))</f>
        <v>HOU</v>
      </c>
      <c r="BK1626" s="3">
        <f>VLOOKUP(BJ1626,Def!$A$2:$Z$34,23,0)</f>
        <v>125.5</v>
      </c>
      <c r="BL1626" s="3">
        <f>VLOOKUP(BJ1626,Def!$A$2:$Z$34,16,0)</f>
        <v>232.25</v>
      </c>
      <c r="BM1626" s="3">
        <f>VLOOKUP(BJ1626,Def!$A$2:$Z$34,17,0)</f>
        <v>5</v>
      </c>
      <c r="BN1626" s="3">
        <f>VLOOKUP(BJ1626,Def!$A$2:$Z$34,24,0)</f>
        <v>3</v>
      </c>
      <c r="BO1626" s="1">
        <f t="shared" ca="1" si="375"/>
        <v>8</v>
      </c>
      <c r="BP1626" s="1">
        <f t="shared" ca="1" si="376"/>
        <v>7.8</v>
      </c>
      <c r="BQ1626" s="1">
        <f t="shared" ca="1" si="377"/>
        <v>0</v>
      </c>
      <c r="BR1626" s="1">
        <f t="shared" ca="1" si="378"/>
        <v>-1</v>
      </c>
      <c r="BS1626" s="1">
        <f t="shared" ca="1" si="379"/>
        <v>7.6000000000000005</v>
      </c>
      <c r="BT1626" s="1">
        <f t="shared" ca="1" si="380"/>
        <v>6</v>
      </c>
      <c r="BU1626" s="1">
        <f t="shared" ca="1" si="381"/>
        <v>0</v>
      </c>
      <c r="BV1626" s="1">
        <f t="shared" ca="1" si="382"/>
        <v>0</v>
      </c>
      <c r="BW1626" s="1">
        <f t="shared" ca="1" si="383"/>
        <v>0</v>
      </c>
      <c r="BX1626" s="1">
        <f t="shared" ca="1" si="384"/>
        <v>0</v>
      </c>
      <c r="BY1626" s="1">
        <f t="shared" ca="1" si="385"/>
        <v>0</v>
      </c>
      <c r="BZ1626" s="1">
        <f t="shared" ca="1" si="386"/>
        <v>0</v>
      </c>
      <c r="CA1626" s="1">
        <f t="shared" ca="1" si="387"/>
        <v>0</v>
      </c>
      <c r="CB1626" s="1">
        <f t="shared" ca="1" si="388"/>
        <v>0</v>
      </c>
      <c r="CC1626" s="1">
        <f t="shared" ca="1" si="389"/>
        <v>28.400000000000002</v>
      </c>
    </row>
    <row r="1627" spans="1:81" hidden="1" x14ac:dyDescent="0.25">
      <c r="A1627" s="1" t="s">
        <v>153</v>
      </c>
      <c r="B1627" s="1" t="s">
        <v>154</v>
      </c>
      <c r="C1627" s="1" t="s">
        <v>135</v>
      </c>
      <c r="D1627" s="1" t="s">
        <v>136</v>
      </c>
      <c r="E1627" s="1" t="s">
        <v>76</v>
      </c>
      <c r="AU1627">
        <v>24</v>
      </c>
      <c r="AV1627">
        <v>4</v>
      </c>
      <c r="AW1627">
        <v>6</v>
      </c>
      <c r="AX1627">
        <v>2</v>
      </c>
      <c r="AY1627">
        <v>0</v>
      </c>
      <c r="AZ1627">
        <v>0</v>
      </c>
      <c r="BA1627">
        <v>77</v>
      </c>
      <c r="BI1627" s="3">
        <v>5</v>
      </c>
      <c r="BJ1627" s="3" t="str">
        <f t="array" ref="BJ1627">IF(C1627="yes",VLOOKUP(BI1627&amp;D1627,CHOOSE({1,2},Schedule_2015!$A$2:$A$257&amp;Schedule_2015!$B$2:$B$257,Schedule_2015!$C$2:$C$257),2,0),VLOOKUP(BI1627&amp;D1627,CHOOSE({1,2},Schedule_2015!$A$2:$A$257&amp;Schedule_2015!$C$2:$C$257,Schedule_2015!$B$2:$B$257),2,0))</f>
        <v>HOU</v>
      </c>
      <c r="BK1627" s="3">
        <f>VLOOKUP(BJ1627,Def!$A$2:$Z$34,23,0)</f>
        <v>125.5</v>
      </c>
      <c r="BL1627" s="3">
        <f>VLOOKUP(BJ1627,Def!$A$2:$Z$34,16,0)</f>
        <v>232.25</v>
      </c>
      <c r="BM1627" s="3">
        <f>VLOOKUP(BJ1627,Def!$A$2:$Z$34,17,0)</f>
        <v>5</v>
      </c>
      <c r="BN1627" s="3">
        <f>VLOOKUP(BJ1627,Def!$A$2:$Z$34,24,0)</f>
        <v>3</v>
      </c>
      <c r="BO1627" s="1">
        <f t="shared" ca="1" si="375"/>
        <v>0</v>
      </c>
      <c r="BP1627" s="1">
        <f t="shared" ca="1" si="376"/>
        <v>0</v>
      </c>
      <c r="BQ1627" s="1">
        <f t="shared" ca="1" si="377"/>
        <v>0</v>
      </c>
      <c r="BR1627" s="1">
        <f t="shared" ca="1" si="378"/>
        <v>0</v>
      </c>
      <c r="BS1627" s="1">
        <f t="shared" ca="1" si="379"/>
        <v>0</v>
      </c>
      <c r="BT1627" s="1">
        <f t="shared" ca="1" si="380"/>
        <v>0</v>
      </c>
      <c r="BU1627" s="1">
        <f t="shared" ca="1" si="381"/>
        <v>0</v>
      </c>
      <c r="BV1627" s="1">
        <f t="shared" ca="1" si="382"/>
        <v>7.7</v>
      </c>
      <c r="BW1627" s="1">
        <f t="shared" ca="1" si="383"/>
        <v>6</v>
      </c>
      <c r="BX1627" s="1">
        <f t="shared" ca="1" si="384"/>
        <v>12</v>
      </c>
      <c r="BY1627" s="1">
        <f t="shared" ca="1" si="385"/>
        <v>0</v>
      </c>
      <c r="BZ1627" s="1">
        <f t="shared" ca="1" si="386"/>
        <v>0</v>
      </c>
      <c r="CA1627" s="1">
        <f t="shared" ca="1" si="387"/>
        <v>0</v>
      </c>
      <c r="CB1627" s="1">
        <f t="shared" ca="1" si="388"/>
        <v>0</v>
      </c>
      <c r="CC1627" s="1">
        <f t="shared" ca="1" si="389"/>
        <v>25.7</v>
      </c>
    </row>
    <row r="1628" spans="1:81" hidden="1" x14ac:dyDescent="0.25">
      <c r="A1628" s="1" t="s">
        <v>544</v>
      </c>
      <c r="B1628" s="1" t="s">
        <v>545</v>
      </c>
      <c r="C1628" s="1" t="s">
        <v>62</v>
      </c>
      <c r="D1628" s="1" t="s">
        <v>532</v>
      </c>
      <c r="E1628" s="1" t="s">
        <v>76</v>
      </c>
      <c r="AU1628">
        <v>55</v>
      </c>
      <c r="AV1628">
        <v>3</v>
      </c>
      <c r="AW1628">
        <v>6</v>
      </c>
      <c r="AX1628">
        <v>1</v>
      </c>
      <c r="AY1628">
        <v>0</v>
      </c>
      <c r="AZ1628">
        <v>0</v>
      </c>
      <c r="BA1628">
        <v>103</v>
      </c>
      <c r="BI1628" s="3">
        <v>4</v>
      </c>
      <c r="BJ1628" s="3" t="str">
        <f t="array" ref="BJ1628">IF(C1628="yes",VLOOKUP(BI1628&amp;D1628,CHOOSE({1,2},Schedule_2015!$A$2:$A$257&amp;Schedule_2015!$B$2:$B$257,Schedule_2015!$C$2:$C$257),2,0),VLOOKUP(BI1628&amp;D1628,CHOOSE({1,2},Schedule_2015!$A$2:$A$257&amp;Schedule_2015!$C$2:$C$257,Schedule_2015!$B$2:$B$257),2,0))</f>
        <v>HOU</v>
      </c>
      <c r="BK1628" s="3">
        <f>VLOOKUP(BJ1628,Def!$A$2:$Z$34,23,0)</f>
        <v>125.5</v>
      </c>
      <c r="BL1628" s="3">
        <f>VLOOKUP(BJ1628,Def!$A$2:$Z$34,16,0)</f>
        <v>232.25</v>
      </c>
      <c r="BM1628" s="3">
        <f>VLOOKUP(BJ1628,Def!$A$2:$Z$34,17,0)</f>
        <v>5</v>
      </c>
      <c r="BN1628" s="3">
        <f>VLOOKUP(BJ1628,Def!$A$2:$Z$34,24,0)</f>
        <v>3</v>
      </c>
      <c r="BO1628" s="1">
        <f t="shared" ca="1" si="375"/>
        <v>0</v>
      </c>
      <c r="BP1628" s="1">
        <f t="shared" ca="1" si="376"/>
        <v>0</v>
      </c>
      <c r="BQ1628" s="1">
        <f t="shared" ca="1" si="377"/>
        <v>0</v>
      </c>
      <c r="BR1628" s="1">
        <f t="shared" ca="1" si="378"/>
        <v>0</v>
      </c>
      <c r="BS1628" s="1">
        <f t="shared" ca="1" si="379"/>
        <v>0</v>
      </c>
      <c r="BT1628" s="1">
        <f t="shared" ca="1" si="380"/>
        <v>0</v>
      </c>
      <c r="BU1628" s="1">
        <f t="shared" ca="1" si="381"/>
        <v>0</v>
      </c>
      <c r="BV1628" s="1">
        <f t="shared" ca="1" si="382"/>
        <v>10.3</v>
      </c>
      <c r="BW1628" s="1">
        <f t="shared" ca="1" si="383"/>
        <v>6</v>
      </c>
      <c r="BX1628" s="1">
        <f t="shared" ca="1" si="384"/>
        <v>6</v>
      </c>
      <c r="BY1628" s="1">
        <f t="shared" ca="1" si="385"/>
        <v>3</v>
      </c>
      <c r="BZ1628" s="1">
        <f t="shared" ca="1" si="386"/>
        <v>0</v>
      </c>
      <c r="CA1628" s="1">
        <f t="shared" ca="1" si="387"/>
        <v>0</v>
      </c>
      <c r="CB1628" s="1">
        <f t="shared" ca="1" si="388"/>
        <v>0</v>
      </c>
      <c r="CC1628" s="1">
        <f t="shared" ca="1" si="389"/>
        <v>25.3</v>
      </c>
    </row>
    <row r="1629" spans="1:81" hidden="1" x14ac:dyDescent="0.25">
      <c r="A1629" s="1" t="s">
        <v>325</v>
      </c>
      <c r="B1629" s="1" t="s">
        <v>326</v>
      </c>
      <c r="C1629" s="1" t="s">
        <v>135</v>
      </c>
      <c r="D1629" s="1" t="s">
        <v>327</v>
      </c>
      <c r="E1629" s="1" t="s">
        <v>64</v>
      </c>
      <c r="AD1629">
        <v>33</v>
      </c>
      <c r="AE1629">
        <v>22</v>
      </c>
      <c r="AF1629">
        <v>0</v>
      </c>
      <c r="AG1629">
        <v>3</v>
      </c>
      <c r="AH1629">
        <v>0</v>
      </c>
      <c r="AI1629">
        <v>0</v>
      </c>
      <c r="AJ1629">
        <v>243</v>
      </c>
      <c r="BB1629">
        <v>9</v>
      </c>
      <c r="BC1629">
        <v>5</v>
      </c>
      <c r="BD1629">
        <v>0</v>
      </c>
      <c r="BE1629">
        <v>0</v>
      </c>
      <c r="BF1629">
        <v>0</v>
      </c>
      <c r="BG1629">
        <v>0</v>
      </c>
      <c r="BH1629">
        <v>15</v>
      </c>
      <c r="BI1629" s="3">
        <v>1</v>
      </c>
      <c r="BJ1629" s="3" t="str">
        <f t="array" ref="BJ1629">IF(C1629="yes",VLOOKUP(BI1629&amp;D1629,CHOOSE({1,2},Schedule_2015!$A$2:$A$257&amp;Schedule_2015!$B$2:$B$257,Schedule_2015!$C$2:$C$257),2,0),VLOOKUP(BI1629&amp;D1629,CHOOSE({1,2},Schedule_2015!$A$2:$A$257&amp;Schedule_2015!$C$2:$C$257,Schedule_2015!$B$2:$B$257),2,0))</f>
        <v>HOU</v>
      </c>
      <c r="BK1629" s="3">
        <f>VLOOKUP(BJ1629,Def!$A$2:$Z$34,23,0)</f>
        <v>125.5</v>
      </c>
      <c r="BL1629" s="3">
        <f>VLOOKUP(BJ1629,Def!$A$2:$Z$34,16,0)</f>
        <v>232.25</v>
      </c>
      <c r="BM1629" s="3">
        <f>VLOOKUP(BJ1629,Def!$A$2:$Z$34,17,0)</f>
        <v>5</v>
      </c>
      <c r="BN1629" s="3">
        <f>VLOOKUP(BJ1629,Def!$A$2:$Z$34,24,0)</f>
        <v>3</v>
      </c>
      <c r="BO1629" s="1">
        <f t="shared" ca="1" si="375"/>
        <v>12</v>
      </c>
      <c r="BP1629" s="1">
        <f t="shared" ca="1" si="376"/>
        <v>9.7200000000000006</v>
      </c>
      <c r="BQ1629" s="1">
        <f t="shared" ca="1" si="377"/>
        <v>0</v>
      </c>
      <c r="BR1629" s="1">
        <f t="shared" ca="1" si="378"/>
        <v>0</v>
      </c>
      <c r="BS1629" s="1">
        <f t="shared" ca="1" si="379"/>
        <v>1.5</v>
      </c>
      <c r="BT1629" s="1">
        <f t="shared" ca="1" si="380"/>
        <v>0</v>
      </c>
      <c r="BU1629" s="1">
        <f t="shared" ca="1" si="381"/>
        <v>0</v>
      </c>
      <c r="BV1629" s="1">
        <f t="shared" ca="1" si="382"/>
        <v>0</v>
      </c>
      <c r="BW1629" s="1">
        <f t="shared" ca="1" si="383"/>
        <v>0</v>
      </c>
      <c r="BX1629" s="1">
        <f t="shared" ca="1" si="384"/>
        <v>0</v>
      </c>
      <c r="BY1629" s="1">
        <f t="shared" ca="1" si="385"/>
        <v>0</v>
      </c>
      <c r="BZ1629" s="1">
        <f t="shared" ca="1" si="386"/>
        <v>0</v>
      </c>
      <c r="CA1629" s="1">
        <f t="shared" ca="1" si="387"/>
        <v>0</v>
      </c>
      <c r="CB1629" s="1">
        <f t="shared" ca="1" si="388"/>
        <v>0</v>
      </c>
      <c r="CC1629" s="1">
        <f t="shared" ca="1" si="389"/>
        <v>23.22</v>
      </c>
    </row>
    <row r="1630" spans="1:81" hidden="1" x14ac:dyDescent="0.25">
      <c r="A1630" s="1" t="s">
        <v>334</v>
      </c>
      <c r="B1630" s="1" t="s">
        <v>335</v>
      </c>
      <c r="C1630" s="1" t="s">
        <v>135</v>
      </c>
      <c r="D1630" s="1" t="s">
        <v>327</v>
      </c>
      <c r="E1630" s="1" t="s">
        <v>69</v>
      </c>
      <c r="AU1630">
        <v>17</v>
      </c>
      <c r="AV1630">
        <v>7</v>
      </c>
      <c r="AW1630">
        <v>5</v>
      </c>
      <c r="AX1630">
        <v>1</v>
      </c>
      <c r="AY1630">
        <v>0</v>
      </c>
      <c r="AZ1630">
        <v>0</v>
      </c>
      <c r="BA1630">
        <v>46</v>
      </c>
      <c r="BB1630">
        <v>16</v>
      </c>
      <c r="BC1630">
        <v>13</v>
      </c>
      <c r="BD1630">
        <v>0</v>
      </c>
      <c r="BE1630">
        <v>0</v>
      </c>
      <c r="BF1630">
        <v>0</v>
      </c>
      <c r="BG1630">
        <v>0</v>
      </c>
      <c r="BH1630">
        <v>57</v>
      </c>
      <c r="BI1630" s="3">
        <v>1</v>
      </c>
      <c r="BJ1630" s="3" t="str">
        <f t="array" ref="BJ1630">IF(C1630="yes",VLOOKUP(BI1630&amp;D1630,CHOOSE({1,2},Schedule_2015!$A$2:$A$257&amp;Schedule_2015!$B$2:$B$257,Schedule_2015!$C$2:$C$257),2,0),VLOOKUP(BI1630&amp;D1630,CHOOSE({1,2},Schedule_2015!$A$2:$A$257&amp;Schedule_2015!$C$2:$C$257,Schedule_2015!$B$2:$B$257),2,0))</f>
        <v>HOU</v>
      </c>
      <c r="BK1630" s="3">
        <f>VLOOKUP(BJ1630,Def!$A$2:$Z$34,23,0)</f>
        <v>125.5</v>
      </c>
      <c r="BL1630" s="3">
        <f>VLOOKUP(BJ1630,Def!$A$2:$Z$34,16,0)</f>
        <v>232.25</v>
      </c>
      <c r="BM1630" s="3">
        <f>VLOOKUP(BJ1630,Def!$A$2:$Z$34,17,0)</f>
        <v>5</v>
      </c>
      <c r="BN1630" s="3">
        <f>VLOOKUP(BJ1630,Def!$A$2:$Z$34,24,0)</f>
        <v>3</v>
      </c>
      <c r="BO1630" s="1">
        <f t="shared" ca="1" si="375"/>
        <v>0</v>
      </c>
      <c r="BP1630" s="1">
        <f t="shared" ca="1" si="376"/>
        <v>0</v>
      </c>
      <c r="BQ1630" s="1">
        <f t="shared" ca="1" si="377"/>
        <v>0</v>
      </c>
      <c r="BR1630" s="1">
        <f t="shared" ca="1" si="378"/>
        <v>0</v>
      </c>
      <c r="BS1630" s="1">
        <f t="shared" ca="1" si="379"/>
        <v>5.7</v>
      </c>
      <c r="BT1630" s="1">
        <f t="shared" ca="1" si="380"/>
        <v>0</v>
      </c>
      <c r="BU1630" s="1">
        <f t="shared" ca="1" si="381"/>
        <v>0</v>
      </c>
      <c r="BV1630" s="1">
        <f t="shared" ca="1" si="382"/>
        <v>4.6000000000000005</v>
      </c>
      <c r="BW1630" s="1">
        <f t="shared" ca="1" si="383"/>
        <v>5</v>
      </c>
      <c r="BX1630" s="1">
        <f t="shared" ca="1" si="384"/>
        <v>6</v>
      </c>
      <c r="BY1630" s="1">
        <f t="shared" ca="1" si="385"/>
        <v>0</v>
      </c>
      <c r="BZ1630" s="1">
        <f t="shared" ca="1" si="386"/>
        <v>0</v>
      </c>
      <c r="CA1630" s="1">
        <f t="shared" ca="1" si="387"/>
        <v>0</v>
      </c>
      <c r="CB1630" s="1">
        <f t="shared" ca="1" si="388"/>
        <v>0</v>
      </c>
      <c r="CC1630" s="1">
        <f t="shared" ca="1" si="389"/>
        <v>21.3</v>
      </c>
    </row>
    <row r="1631" spans="1:81" hidden="1" x14ac:dyDescent="0.25">
      <c r="A1631" s="1" t="s">
        <v>649</v>
      </c>
      <c r="B1631" s="1" t="s">
        <v>650</v>
      </c>
      <c r="C1631" s="1" t="s">
        <v>135</v>
      </c>
      <c r="D1631" s="1" t="s">
        <v>644</v>
      </c>
      <c r="E1631" s="1" t="s">
        <v>76</v>
      </c>
      <c r="AU1631">
        <v>20</v>
      </c>
      <c r="AV1631">
        <v>0</v>
      </c>
      <c r="AW1631">
        <v>7</v>
      </c>
      <c r="AX1631">
        <v>0</v>
      </c>
      <c r="AY1631">
        <v>0</v>
      </c>
      <c r="AZ1631">
        <v>0</v>
      </c>
      <c r="BA1631">
        <v>101</v>
      </c>
      <c r="BI1631" s="3">
        <v>3</v>
      </c>
      <c r="BJ1631" s="3" t="str">
        <f t="array" ref="BJ1631">IF(C1631="yes",VLOOKUP(BI1631&amp;D1631,CHOOSE({1,2},Schedule_2015!$A$2:$A$257&amp;Schedule_2015!$B$2:$B$257,Schedule_2015!$C$2:$C$257),2,0),VLOOKUP(BI1631&amp;D1631,CHOOSE({1,2},Schedule_2015!$A$2:$A$257&amp;Schedule_2015!$C$2:$C$257,Schedule_2015!$B$2:$B$257),2,0))</f>
        <v>HOU</v>
      </c>
      <c r="BK1631" s="3">
        <f>VLOOKUP(BJ1631,Def!$A$2:$Z$34,23,0)</f>
        <v>125.5</v>
      </c>
      <c r="BL1631" s="3">
        <f>VLOOKUP(BJ1631,Def!$A$2:$Z$34,16,0)</f>
        <v>232.25</v>
      </c>
      <c r="BM1631" s="3">
        <f>VLOOKUP(BJ1631,Def!$A$2:$Z$34,17,0)</f>
        <v>5</v>
      </c>
      <c r="BN1631" s="3">
        <f>VLOOKUP(BJ1631,Def!$A$2:$Z$34,24,0)</f>
        <v>3</v>
      </c>
      <c r="BO1631" s="1">
        <f t="shared" ca="1" si="375"/>
        <v>0</v>
      </c>
      <c r="BP1631" s="1">
        <f t="shared" ca="1" si="376"/>
        <v>0</v>
      </c>
      <c r="BQ1631" s="1">
        <f t="shared" ca="1" si="377"/>
        <v>0</v>
      </c>
      <c r="BR1631" s="1">
        <f t="shared" ca="1" si="378"/>
        <v>0</v>
      </c>
      <c r="BS1631" s="1">
        <f t="shared" ca="1" si="379"/>
        <v>0</v>
      </c>
      <c r="BT1631" s="1">
        <f t="shared" ca="1" si="380"/>
        <v>0</v>
      </c>
      <c r="BU1631" s="1">
        <f t="shared" ca="1" si="381"/>
        <v>0</v>
      </c>
      <c r="BV1631" s="1">
        <f t="shared" ca="1" si="382"/>
        <v>10.100000000000001</v>
      </c>
      <c r="BW1631" s="1">
        <f t="shared" ca="1" si="383"/>
        <v>7</v>
      </c>
      <c r="BX1631" s="1">
        <f t="shared" ca="1" si="384"/>
        <v>0</v>
      </c>
      <c r="BY1631" s="1">
        <f t="shared" ca="1" si="385"/>
        <v>3</v>
      </c>
      <c r="BZ1631" s="1">
        <f t="shared" ca="1" si="386"/>
        <v>0</v>
      </c>
      <c r="CA1631" s="1">
        <f t="shared" ca="1" si="387"/>
        <v>0</v>
      </c>
      <c r="CB1631" s="1">
        <f t="shared" ca="1" si="388"/>
        <v>0</v>
      </c>
      <c r="CC1631" s="1">
        <f t="shared" ca="1" si="389"/>
        <v>20.100000000000001</v>
      </c>
    </row>
    <row r="1632" spans="1:81" hidden="1" x14ac:dyDescent="0.25">
      <c r="A1632" s="1" t="s">
        <v>133</v>
      </c>
      <c r="B1632" s="1" t="s">
        <v>134</v>
      </c>
      <c r="C1632" s="1" t="s">
        <v>135</v>
      </c>
      <c r="D1632" s="1" t="s">
        <v>136</v>
      </c>
      <c r="E1632" s="1" t="s">
        <v>64</v>
      </c>
      <c r="AD1632">
        <v>29</v>
      </c>
      <c r="AE1632">
        <v>18</v>
      </c>
      <c r="AF1632">
        <v>0</v>
      </c>
      <c r="AG1632">
        <v>2</v>
      </c>
      <c r="AH1632">
        <v>0</v>
      </c>
      <c r="AI1632">
        <v>0</v>
      </c>
      <c r="AJ1632">
        <v>213</v>
      </c>
      <c r="BB1632">
        <v>3</v>
      </c>
      <c r="BC1632">
        <v>-1</v>
      </c>
      <c r="BD1632">
        <v>0</v>
      </c>
      <c r="BE1632">
        <v>0</v>
      </c>
      <c r="BF1632">
        <v>0</v>
      </c>
      <c r="BG1632">
        <v>0</v>
      </c>
      <c r="BH1632">
        <v>-3</v>
      </c>
      <c r="BI1632" s="3">
        <v>5</v>
      </c>
      <c r="BJ1632" s="3" t="str">
        <f t="array" ref="BJ1632">IF(C1632="yes",VLOOKUP(BI1632&amp;D1632,CHOOSE({1,2},Schedule_2015!$A$2:$A$257&amp;Schedule_2015!$B$2:$B$257,Schedule_2015!$C$2:$C$257),2,0),VLOOKUP(BI1632&amp;D1632,CHOOSE({1,2},Schedule_2015!$A$2:$A$257&amp;Schedule_2015!$C$2:$C$257,Schedule_2015!$B$2:$B$257),2,0))</f>
        <v>HOU</v>
      </c>
      <c r="BK1632" s="3">
        <f>VLOOKUP(BJ1632,Def!$A$2:$Z$34,23,0)</f>
        <v>125.5</v>
      </c>
      <c r="BL1632" s="3">
        <f>VLOOKUP(BJ1632,Def!$A$2:$Z$34,16,0)</f>
        <v>232.25</v>
      </c>
      <c r="BM1632" s="3">
        <f>VLOOKUP(BJ1632,Def!$A$2:$Z$34,17,0)</f>
        <v>5</v>
      </c>
      <c r="BN1632" s="3">
        <f>VLOOKUP(BJ1632,Def!$A$2:$Z$34,24,0)</f>
        <v>3</v>
      </c>
      <c r="BO1632" s="1">
        <f t="shared" ca="1" si="375"/>
        <v>8</v>
      </c>
      <c r="BP1632" s="1">
        <f t="shared" ca="1" si="376"/>
        <v>8.52</v>
      </c>
      <c r="BQ1632" s="1">
        <f t="shared" ca="1" si="377"/>
        <v>0</v>
      </c>
      <c r="BR1632" s="1">
        <f t="shared" ca="1" si="378"/>
        <v>0</v>
      </c>
      <c r="BS1632" s="1">
        <f t="shared" ca="1" si="379"/>
        <v>-0.30000000000000004</v>
      </c>
      <c r="BT1632" s="1">
        <f t="shared" ca="1" si="380"/>
        <v>0</v>
      </c>
      <c r="BU1632" s="1">
        <f t="shared" ca="1" si="381"/>
        <v>0</v>
      </c>
      <c r="BV1632" s="1">
        <f t="shared" ca="1" si="382"/>
        <v>0</v>
      </c>
      <c r="BW1632" s="1">
        <f t="shared" ca="1" si="383"/>
        <v>0</v>
      </c>
      <c r="BX1632" s="1">
        <f t="shared" ca="1" si="384"/>
        <v>0</v>
      </c>
      <c r="BY1632" s="1">
        <f t="shared" ca="1" si="385"/>
        <v>0</v>
      </c>
      <c r="BZ1632" s="1">
        <f t="shared" ca="1" si="386"/>
        <v>0</v>
      </c>
      <c r="CA1632" s="1">
        <f t="shared" ca="1" si="387"/>
        <v>0</v>
      </c>
      <c r="CB1632" s="1">
        <f t="shared" ca="1" si="388"/>
        <v>0</v>
      </c>
      <c r="CC1632" s="1">
        <f t="shared" ca="1" si="389"/>
        <v>16.22</v>
      </c>
    </row>
    <row r="1633" spans="1:81" hidden="1" x14ac:dyDescent="0.25">
      <c r="A1633" s="1" t="s">
        <v>1376</v>
      </c>
      <c r="B1633" s="1" t="s">
        <v>1761</v>
      </c>
      <c r="C1633" s="1" t="s">
        <v>62</v>
      </c>
      <c r="D1633" s="1" t="s">
        <v>532</v>
      </c>
      <c r="E1633" s="1" t="s">
        <v>69</v>
      </c>
      <c r="AU1633">
        <v>18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18</v>
      </c>
      <c r="BB1633">
        <v>19</v>
      </c>
      <c r="BC1633">
        <v>13</v>
      </c>
      <c r="BD1633">
        <v>8</v>
      </c>
      <c r="BE1633">
        <v>1</v>
      </c>
      <c r="BF1633">
        <v>0</v>
      </c>
      <c r="BG1633">
        <v>0</v>
      </c>
      <c r="BH1633">
        <v>72</v>
      </c>
      <c r="BI1633" s="3">
        <v>4</v>
      </c>
      <c r="BJ1633" s="3" t="str">
        <f t="array" ref="BJ1633">IF(C1633="yes",VLOOKUP(BI1633&amp;D1633,CHOOSE({1,2},Schedule_2015!$A$2:$A$257&amp;Schedule_2015!$B$2:$B$257,Schedule_2015!$C$2:$C$257),2,0),VLOOKUP(BI1633&amp;D1633,CHOOSE({1,2},Schedule_2015!$A$2:$A$257&amp;Schedule_2015!$C$2:$C$257,Schedule_2015!$B$2:$B$257),2,0))</f>
        <v>HOU</v>
      </c>
      <c r="BK1633" s="3">
        <f>VLOOKUP(BJ1633,Def!$A$2:$Z$34,23,0)</f>
        <v>125.5</v>
      </c>
      <c r="BL1633" s="3">
        <f>VLOOKUP(BJ1633,Def!$A$2:$Z$34,16,0)</f>
        <v>232.25</v>
      </c>
      <c r="BM1633" s="3">
        <f>VLOOKUP(BJ1633,Def!$A$2:$Z$34,17,0)</f>
        <v>5</v>
      </c>
      <c r="BN1633" s="3">
        <f>VLOOKUP(BJ1633,Def!$A$2:$Z$34,24,0)</f>
        <v>3</v>
      </c>
      <c r="BO1633" s="1">
        <f t="shared" ca="1" si="375"/>
        <v>0</v>
      </c>
      <c r="BP1633" s="1">
        <f t="shared" ca="1" si="376"/>
        <v>0</v>
      </c>
      <c r="BQ1633" s="1">
        <f t="shared" ca="1" si="377"/>
        <v>0</v>
      </c>
      <c r="BR1633" s="1">
        <f t="shared" ca="1" si="378"/>
        <v>0</v>
      </c>
      <c r="BS1633" s="1">
        <f t="shared" ca="1" si="379"/>
        <v>7.2</v>
      </c>
      <c r="BT1633" s="1">
        <f t="shared" ca="1" si="380"/>
        <v>6</v>
      </c>
      <c r="BU1633" s="1">
        <f t="shared" ca="1" si="381"/>
        <v>0</v>
      </c>
      <c r="BV1633" s="1">
        <f t="shared" ca="1" si="382"/>
        <v>1.8</v>
      </c>
      <c r="BW1633" s="1">
        <f t="shared" ca="1" si="383"/>
        <v>1</v>
      </c>
      <c r="BX1633" s="1">
        <f t="shared" ca="1" si="384"/>
        <v>0</v>
      </c>
      <c r="BY1633" s="1">
        <f t="shared" ca="1" si="385"/>
        <v>0</v>
      </c>
      <c r="BZ1633" s="1">
        <f t="shared" ca="1" si="386"/>
        <v>0</v>
      </c>
      <c r="CA1633" s="1">
        <f t="shared" ca="1" si="387"/>
        <v>0</v>
      </c>
      <c r="CB1633" s="1">
        <f t="shared" ca="1" si="388"/>
        <v>0</v>
      </c>
      <c r="CC1633" s="1">
        <f t="shared" ca="1" si="389"/>
        <v>16</v>
      </c>
    </row>
    <row r="1634" spans="1:81" hidden="1" x14ac:dyDescent="0.25">
      <c r="A1634" s="1" t="s">
        <v>137</v>
      </c>
      <c r="B1634" s="1" t="s">
        <v>138</v>
      </c>
      <c r="C1634" s="1" t="s">
        <v>135</v>
      </c>
      <c r="D1634" s="1" t="s">
        <v>136</v>
      </c>
      <c r="E1634" s="1" t="s">
        <v>69</v>
      </c>
      <c r="BB1634">
        <v>22</v>
      </c>
      <c r="BC1634">
        <v>20</v>
      </c>
      <c r="BD1634">
        <v>3</v>
      </c>
      <c r="BE1634">
        <v>1</v>
      </c>
      <c r="BF1634">
        <v>0</v>
      </c>
      <c r="BG1634">
        <v>0</v>
      </c>
      <c r="BH1634">
        <v>98</v>
      </c>
      <c r="BI1634" s="3">
        <v>5</v>
      </c>
      <c r="BJ1634" s="3" t="str">
        <f t="array" ref="BJ1634">IF(C1634="yes",VLOOKUP(BI1634&amp;D1634,CHOOSE({1,2},Schedule_2015!$A$2:$A$257&amp;Schedule_2015!$B$2:$B$257,Schedule_2015!$C$2:$C$257),2,0),VLOOKUP(BI1634&amp;D1634,CHOOSE({1,2},Schedule_2015!$A$2:$A$257&amp;Schedule_2015!$C$2:$C$257,Schedule_2015!$B$2:$B$257),2,0))</f>
        <v>HOU</v>
      </c>
      <c r="BK1634" s="3">
        <f>VLOOKUP(BJ1634,Def!$A$2:$Z$34,23,0)</f>
        <v>125.5</v>
      </c>
      <c r="BL1634" s="3">
        <f>VLOOKUP(BJ1634,Def!$A$2:$Z$34,16,0)</f>
        <v>232.25</v>
      </c>
      <c r="BM1634" s="3">
        <f>VLOOKUP(BJ1634,Def!$A$2:$Z$34,17,0)</f>
        <v>5</v>
      </c>
      <c r="BN1634" s="3">
        <f>VLOOKUP(BJ1634,Def!$A$2:$Z$34,24,0)</f>
        <v>3</v>
      </c>
      <c r="BO1634" s="1">
        <f t="shared" ca="1" si="375"/>
        <v>0</v>
      </c>
      <c r="BP1634" s="1">
        <f t="shared" ca="1" si="376"/>
        <v>0</v>
      </c>
      <c r="BQ1634" s="1">
        <f t="shared" ca="1" si="377"/>
        <v>0</v>
      </c>
      <c r="BR1634" s="1">
        <f t="shared" ca="1" si="378"/>
        <v>0</v>
      </c>
      <c r="BS1634" s="1">
        <f t="shared" ca="1" si="379"/>
        <v>9.8000000000000007</v>
      </c>
      <c r="BT1634" s="1">
        <f t="shared" ca="1" si="380"/>
        <v>6</v>
      </c>
      <c r="BU1634" s="1">
        <f t="shared" ca="1" si="381"/>
        <v>0</v>
      </c>
      <c r="BV1634" s="1">
        <f t="shared" ca="1" si="382"/>
        <v>0</v>
      </c>
      <c r="BW1634" s="1">
        <f t="shared" ca="1" si="383"/>
        <v>0</v>
      </c>
      <c r="BX1634" s="1">
        <f t="shared" ca="1" si="384"/>
        <v>0</v>
      </c>
      <c r="BY1634" s="1">
        <f t="shared" ca="1" si="385"/>
        <v>0</v>
      </c>
      <c r="BZ1634" s="1">
        <f t="shared" ca="1" si="386"/>
        <v>0</v>
      </c>
      <c r="CA1634" s="1">
        <f t="shared" ca="1" si="387"/>
        <v>0</v>
      </c>
      <c r="CB1634" s="1">
        <f t="shared" ca="1" si="388"/>
        <v>0</v>
      </c>
      <c r="CC1634" s="1">
        <f t="shared" ca="1" si="389"/>
        <v>15.8</v>
      </c>
    </row>
    <row r="1635" spans="1:81" hidden="1" x14ac:dyDescent="0.25">
      <c r="A1635" s="1" t="s">
        <v>1870</v>
      </c>
      <c r="B1635" s="1" t="s">
        <v>1871</v>
      </c>
      <c r="C1635" s="1" t="s">
        <v>62</v>
      </c>
      <c r="D1635" s="1" t="s">
        <v>1863</v>
      </c>
      <c r="E1635" s="1" t="s">
        <v>76</v>
      </c>
      <c r="AU1635">
        <v>36</v>
      </c>
      <c r="AV1635">
        <v>36</v>
      </c>
      <c r="AW1635">
        <v>3</v>
      </c>
      <c r="AX1635">
        <v>1</v>
      </c>
      <c r="AY1635">
        <v>0</v>
      </c>
      <c r="AZ1635">
        <v>0</v>
      </c>
      <c r="BA1635">
        <v>57</v>
      </c>
      <c r="BI1635" s="3">
        <v>2</v>
      </c>
      <c r="BJ1635" s="3" t="str">
        <f t="array" ref="BJ1635">IF(C1635="yes",VLOOKUP(BI1635&amp;D1635,CHOOSE({1,2},Schedule_2015!$A$2:$A$257&amp;Schedule_2015!$B$2:$B$257,Schedule_2015!$C$2:$C$257),2,0),VLOOKUP(BI1635&amp;D1635,CHOOSE({1,2},Schedule_2015!$A$2:$A$257&amp;Schedule_2015!$C$2:$C$257,Schedule_2015!$B$2:$B$257),2,0))</f>
        <v>HOU</v>
      </c>
      <c r="BK1635" s="3">
        <f>VLOOKUP(BJ1635,Def!$A$2:$Z$34,23,0)</f>
        <v>125.5</v>
      </c>
      <c r="BL1635" s="3">
        <f>VLOOKUP(BJ1635,Def!$A$2:$Z$34,16,0)</f>
        <v>232.25</v>
      </c>
      <c r="BM1635" s="3">
        <f>VLOOKUP(BJ1635,Def!$A$2:$Z$34,17,0)</f>
        <v>5</v>
      </c>
      <c r="BN1635" s="3">
        <f>VLOOKUP(BJ1635,Def!$A$2:$Z$34,24,0)</f>
        <v>3</v>
      </c>
      <c r="BO1635" s="1">
        <f t="shared" ca="1" si="375"/>
        <v>0</v>
      </c>
      <c r="BP1635" s="1">
        <f t="shared" ca="1" si="376"/>
        <v>0</v>
      </c>
      <c r="BQ1635" s="1">
        <f t="shared" ca="1" si="377"/>
        <v>0</v>
      </c>
      <c r="BR1635" s="1">
        <f t="shared" ca="1" si="378"/>
        <v>0</v>
      </c>
      <c r="BS1635" s="1">
        <f t="shared" ca="1" si="379"/>
        <v>0</v>
      </c>
      <c r="BT1635" s="1">
        <f t="shared" ca="1" si="380"/>
        <v>0</v>
      </c>
      <c r="BU1635" s="1">
        <f t="shared" ca="1" si="381"/>
        <v>0</v>
      </c>
      <c r="BV1635" s="1">
        <f t="shared" ca="1" si="382"/>
        <v>5.7</v>
      </c>
      <c r="BW1635" s="1">
        <f t="shared" ca="1" si="383"/>
        <v>3</v>
      </c>
      <c r="BX1635" s="1">
        <f t="shared" ca="1" si="384"/>
        <v>6</v>
      </c>
      <c r="BY1635" s="1">
        <f t="shared" ca="1" si="385"/>
        <v>0</v>
      </c>
      <c r="BZ1635" s="1">
        <f t="shared" ca="1" si="386"/>
        <v>0</v>
      </c>
      <c r="CA1635" s="1">
        <f t="shared" ca="1" si="387"/>
        <v>0</v>
      </c>
      <c r="CB1635" s="1">
        <f t="shared" ca="1" si="388"/>
        <v>0</v>
      </c>
      <c r="CC1635" s="1">
        <f t="shared" ca="1" si="389"/>
        <v>14.7</v>
      </c>
    </row>
    <row r="1636" spans="1:81" hidden="1" x14ac:dyDescent="0.25">
      <c r="A1636" s="1" t="s">
        <v>530</v>
      </c>
      <c r="B1636" s="1" t="s">
        <v>531</v>
      </c>
      <c r="C1636" s="1" t="s">
        <v>62</v>
      </c>
      <c r="D1636" s="1" t="s">
        <v>532</v>
      </c>
      <c r="E1636" s="1" t="s">
        <v>64</v>
      </c>
      <c r="AD1636">
        <v>27</v>
      </c>
      <c r="AE1636">
        <v>19</v>
      </c>
      <c r="AF1636">
        <v>0</v>
      </c>
      <c r="AG1636">
        <v>1</v>
      </c>
      <c r="AH1636">
        <v>0</v>
      </c>
      <c r="AI1636">
        <v>0</v>
      </c>
      <c r="AJ1636">
        <v>256</v>
      </c>
      <c r="BB1636">
        <v>1</v>
      </c>
      <c r="BC1636">
        <v>-1</v>
      </c>
      <c r="BD1636">
        <v>0</v>
      </c>
      <c r="BE1636">
        <v>0</v>
      </c>
      <c r="BF1636">
        <v>0</v>
      </c>
      <c r="BG1636">
        <v>0</v>
      </c>
      <c r="BH1636">
        <v>-1</v>
      </c>
      <c r="BI1636" s="3">
        <v>4</v>
      </c>
      <c r="BJ1636" s="3" t="str">
        <f t="array" ref="BJ1636">IF(C1636="yes",VLOOKUP(BI1636&amp;D1636,CHOOSE({1,2},Schedule_2015!$A$2:$A$257&amp;Schedule_2015!$B$2:$B$257,Schedule_2015!$C$2:$C$257),2,0),VLOOKUP(BI1636&amp;D1636,CHOOSE({1,2},Schedule_2015!$A$2:$A$257&amp;Schedule_2015!$C$2:$C$257,Schedule_2015!$B$2:$B$257),2,0))</f>
        <v>HOU</v>
      </c>
      <c r="BK1636" s="3">
        <f>VLOOKUP(BJ1636,Def!$A$2:$Z$34,23,0)</f>
        <v>125.5</v>
      </c>
      <c r="BL1636" s="3">
        <f>VLOOKUP(BJ1636,Def!$A$2:$Z$34,16,0)</f>
        <v>232.25</v>
      </c>
      <c r="BM1636" s="3">
        <f>VLOOKUP(BJ1636,Def!$A$2:$Z$34,17,0)</f>
        <v>5</v>
      </c>
      <c r="BN1636" s="3">
        <f>VLOOKUP(BJ1636,Def!$A$2:$Z$34,24,0)</f>
        <v>3</v>
      </c>
      <c r="BO1636" s="1">
        <f t="shared" ca="1" si="375"/>
        <v>4</v>
      </c>
      <c r="BP1636" s="1">
        <f t="shared" ca="1" si="376"/>
        <v>10.24</v>
      </c>
      <c r="BQ1636" s="1">
        <f t="shared" ca="1" si="377"/>
        <v>0</v>
      </c>
      <c r="BR1636" s="1">
        <f t="shared" ca="1" si="378"/>
        <v>0</v>
      </c>
      <c r="BS1636" s="1">
        <f t="shared" ca="1" si="379"/>
        <v>-0.1</v>
      </c>
      <c r="BT1636" s="1">
        <f t="shared" ca="1" si="380"/>
        <v>0</v>
      </c>
      <c r="BU1636" s="1">
        <f t="shared" ca="1" si="381"/>
        <v>0</v>
      </c>
      <c r="BV1636" s="1">
        <f t="shared" ca="1" si="382"/>
        <v>0</v>
      </c>
      <c r="BW1636" s="1">
        <f t="shared" ca="1" si="383"/>
        <v>0</v>
      </c>
      <c r="BX1636" s="1">
        <f t="shared" ca="1" si="384"/>
        <v>0</v>
      </c>
      <c r="BY1636" s="1">
        <f t="shared" ca="1" si="385"/>
        <v>0</v>
      </c>
      <c r="BZ1636" s="1">
        <f t="shared" ca="1" si="386"/>
        <v>0</v>
      </c>
      <c r="CA1636" s="1">
        <f t="shared" ca="1" si="387"/>
        <v>0</v>
      </c>
      <c r="CB1636" s="1">
        <f t="shared" ca="1" si="388"/>
        <v>0</v>
      </c>
      <c r="CC1636" s="1">
        <f t="shared" ca="1" si="389"/>
        <v>14.14</v>
      </c>
    </row>
    <row r="1637" spans="1:81" hidden="1" x14ac:dyDescent="0.25">
      <c r="A1637" s="1" t="s">
        <v>1880</v>
      </c>
      <c r="B1637" s="1" t="s">
        <v>1881</v>
      </c>
      <c r="C1637" s="1" t="s">
        <v>62</v>
      </c>
      <c r="D1637" s="1" t="s">
        <v>1863</v>
      </c>
      <c r="E1637" s="1" t="s">
        <v>76</v>
      </c>
      <c r="AP1637">
        <v>11</v>
      </c>
      <c r="AQ1637">
        <v>17</v>
      </c>
      <c r="AR1637">
        <v>0</v>
      </c>
      <c r="AS1637">
        <v>4</v>
      </c>
      <c r="AT1637">
        <v>0</v>
      </c>
      <c r="AU1637">
        <v>25</v>
      </c>
      <c r="AV1637">
        <v>25</v>
      </c>
      <c r="AW1637">
        <v>4</v>
      </c>
      <c r="AX1637">
        <v>1</v>
      </c>
      <c r="AY1637">
        <v>0</v>
      </c>
      <c r="AZ1637">
        <v>0</v>
      </c>
      <c r="BA1637">
        <v>41</v>
      </c>
      <c r="BI1637" s="3">
        <v>2</v>
      </c>
      <c r="BJ1637" s="3" t="str">
        <f t="array" ref="BJ1637">IF(C1637="yes",VLOOKUP(BI1637&amp;D1637,CHOOSE({1,2},Schedule_2015!$A$2:$A$257&amp;Schedule_2015!$B$2:$B$257,Schedule_2015!$C$2:$C$257),2,0),VLOOKUP(BI1637&amp;D1637,CHOOSE({1,2},Schedule_2015!$A$2:$A$257&amp;Schedule_2015!$C$2:$C$257,Schedule_2015!$B$2:$B$257),2,0))</f>
        <v>HOU</v>
      </c>
      <c r="BK1637" s="3">
        <f>VLOOKUP(BJ1637,Def!$A$2:$Z$34,23,0)</f>
        <v>125.5</v>
      </c>
      <c r="BL1637" s="3">
        <f>VLOOKUP(BJ1637,Def!$A$2:$Z$34,16,0)</f>
        <v>232.25</v>
      </c>
      <c r="BM1637" s="3">
        <f>VLOOKUP(BJ1637,Def!$A$2:$Z$34,17,0)</f>
        <v>5</v>
      </c>
      <c r="BN1637" s="3">
        <f>VLOOKUP(BJ1637,Def!$A$2:$Z$34,24,0)</f>
        <v>3</v>
      </c>
      <c r="BO1637" s="1">
        <f t="shared" ca="1" si="375"/>
        <v>0</v>
      </c>
      <c r="BP1637" s="1">
        <f t="shared" ca="1" si="376"/>
        <v>0</v>
      </c>
      <c r="BQ1637" s="1">
        <f t="shared" ca="1" si="377"/>
        <v>0</v>
      </c>
      <c r="BR1637" s="1">
        <f t="shared" ca="1" si="378"/>
        <v>0</v>
      </c>
      <c r="BS1637" s="1">
        <f t="shared" ca="1" si="379"/>
        <v>0</v>
      </c>
      <c r="BT1637" s="1">
        <f t="shared" ca="1" si="380"/>
        <v>0</v>
      </c>
      <c r="BU1637" s="1">
        <f t="shared" ca="1" si="381"/>
        <v>0</v>
      </c>
      <c r="BV1637" s="1">
        <f t="shared" ca="1" si="382"/>
        <v>4.1000000000000005</v>
      </c>
      <c r="BW1637" s="1">
        <f t="shared" ca="1" si="383"/>
        <v>4</v>
      </c>
      <c r="BX1637" s="1">
        <f t="shared" ca="1" si="384"/>
        <v>6</v>
      </c>
      <c r="BY1637" s="1">
        <f t="shared" ca="1" si="385"/>
        <v>0</v>
      </c>
      <c r="BZ1637" s="1">
        <f t="shared" ca="1" si="386"/>
        <v>0</v>
      </c>
      <c r="CA1637" s="1">
        <f t="shared" ca="1" si="387"/>
        <v>0</v>
      </c>
      <c r="CB1637" s="1">
        <f t="shared" ca="1" si="388"/>
        <v>0</v>
      </c>
      <c r="CC1637" s="1">
        <f t="shared" ca="1" si="389"/>
        <v>14.100000000000001</v>
      </c>
    </row>
    <row r="1638" spans="1:81" hidden="1" x14ac:dyDescent="0.25">
      <c r="A1638" s="1" t="s">
        <v>149</v>
      </c>
      <c r="B1638" s="1" t="s">
        <v>150</v>
      </c>
      <c r="C1638" s="1" t="s">
        <v>135</v>
      </c>
      <c r="D1638" s="1" t="s">
        <v>136</v>
      </c>
      <c r="E1638" s="1" t="s">
        <v>76</v>
      </c>
      <c r="AU1638">
        <v>43</v>
      </c>
      <c r="AV1638">
        <v>0</v>
      </c>
      <c r="AW1638">
        <v>5</v>
      </c>
      <c r="AX1638">
        <v>0</v>
      </c>
      <c r="AY1638">
        <v>0</v>
      </c>
      <c r="AZ1638">
        <v>0</v>
      </c>
      <c r="BA1638">
        <v>88</v>
      </c>
      <c r="BI1638" s="3">
        <v>5</v>
      </c>
      <c r="BJ1638" s="3" t="str">
        <f t="array" ref="BJ1638">IF(C1638="yes",VLOOKUP(BI1638&amp;D1638,CHOOSE({1,2},Schedule_2015!$A$2:$A$257&amp;Schedule_2015!$B$2:$B$257,Schedule_2015!$C$2:$C$257),2,0),VLOOKUP(BI1638&amp;D1638,CHOOSE({1,2},Schedule_2015!$A$2:$A$257&amp;Schedule_2015!$C$2:$C$257,Schedule_2015!$B$2:$B$257),2,0))</f>
        <v>HOU</v>
      </c>
      <c r="BK1638" s="3">
        <f>VLOOKUP(BJ1638,Def!$A$2:$Z$34,23,0)</f>
        <v>125.5</v>
      </c>
      <c r="BL1638" s="3">
        <f>VLOOKUP(BJ1638,Def!$A$2:$Z$34,16,0)</f>
        <v>232.25</v>
      </c>
      <c r="BM1638" s="3">
        <f>VLOOKUP(BJ1638,Def!$A$2:$Z$34,17,0)</f>
        <v>5</v>
      </c>
      <c r="BN1638" s="3">
        <f>VLOOKUP(BJ1638,Def!$A$2:$Z$34,24,0)</f>
        <v>3</v>
      </c>
      <c r="BO1638" s="1">
        <f t="shared" ca="1" si="375"/>
        <v>0</v>
      </c>
      <c r="BP1638" s="1">
        <f t="shared" ca="1" si="376"/>
        <v>0</v>
      </c>
      <c r="BQ1638" s="1">
        <f t="shared" ca="1" si="377"/>
        <v>0</v>
      </c>
      <c r="BR1638" s="1">
        <f t="shared" ca="1" si="378"/>
        <v>0</v>
      </c>
      <c r="BS1638" s="1">
        <f t="shared" ca="1" si="379"/>
        <v>0</v>
      </c>
      <c r="BT1638" s="1">
        <f t="shared" ca="1" si="380"/>
        <v>0</v>
      </c>
      <c r="BU1638" s="1">
        <f t="shared" ca="1" si="381"/>
        <v>0</v>
      </c>
      <c r="BV1638" s="1">
        <f t="shared" ca="1" si="382"/>
        <v>8.8000000000000007</v>
      </c>
      <c r="BW1638" s="1">
        <f t="shared" ca="1" si="383"/>
        <v>5</v>
      </c>
      <c r="BX1638" s="1">
        <f t="shared" ca="1" si="384"/>
        <v>0</v>
      </c>
      <c r="BY1638" s="1">
        <f t="shared" ca="1" si="385"/>
        <v>0</v>
      </c>
      <c r="BZ1638" s="1">
        <f t="shared" ca="1" si="386"/>
        <v>0</v>
      </c>
      <c r="CA1638" s="1">
        <f t="shared" ca="1" si="387"/>
        <v>0</v>
      </c>
      <c r="CB1638" s="1">
        <f t="shared" ca="1" si="388"/>
        <v>0</v>
      </c>
      <c r="CC1638" s="1">
        <f t="shared" ca="1" si="389"/>
        <v>13.8</v>
      </c>
    </row>
    <row r="1639" spans="1:81" hidden="1" x14ac:dyDescent="0.25">
      <c r="A1639" s="1" t="s">
        <v>642</v>
      </c>
      <c r="B1639" s="1" t="s">
        <v>643</v>
      </c>
      <c r="C1639" s="1" t="s">
        <v>135</v>
      </c>
      <c r="D1639" s="1" t="s">
        <v>644</v>
      </c>
      <c r="E1639" s="1" t="s">
        <v>64</v>
      </c>
      <c r="AD1639">
        <v>36</v>
      </c>
      <c r="AE1639">
        <v>17</v>
      </c>
      <c r="AF1639">
        <v>1</v>
      </c>
      <c r="AG1639">
        <v>1</v>
      </c>
      <c r="AH1639">
        <v>0</v>
      </c>
      <c r="AI1639">
        <v>0</v>
      </c>
      <c r="AJ1639">
        <v>261</v>
      </c>
      <c r="BI1639" s="3">
        <v>3</v>
      </c>
      <c r="BJ1639" s="3" t="str">
        <f t="array" ref="BJ1639">IF(C1639="yes",VLOOKUP(BI1639&amp;D1639,CHOOSE({1,2},Schedule_2015!$A$2:$A$257&amp;Schedule_2015!$B$2:$B$257,Schedule_2015!$C$2:$C$257),2,0),VLOOKUP(BI1639&amp;D1639,CHOOSE({1,2},Schedule_2015!$A$2:$A$257&amp;Schedule_2015!$C$2:$C$257,Schedule_2015!$B$2:$B$257),2,0))</f>
        <v>HOU</v>
      </c>
      <c r="BK1639" s="3">
        <f>VLOOKUP(BJ1639,Def!$A$2:$Z$34,23,0)</f>
        <v>125.5</v>
      </c>
      <c r="BL1639" s="3">
        <f>VLOOKUP(BJ1639,Def!$A$2:$Z$34,16,0)</f>
        <v>232.25</v>
      </c>
      <c r="BM1639" s="3">
        <f>VLOOKUP(BJ1639,Def!$A$2:$Z$34,17,0)</f>
        <v>5</v>
      </c>
      <c r="BN1639" s="3">
        <f>VLOOKUP(BJ1639,Def!$A$2:$Z$34,24,0)</f>
        <v>3</v>
      </c>
      <c r="BO1639" s="1">
        <f t="shared" ca="1" si="375"/>
        <v>4</v>
      </c>
      <c r="BP1639" s="1">
        <f t="shared" ca="1" si="376"/>
        <v>10.44</v>
      </c>
      <c r="BQ1639" s="1">
        <f t="shared" ca="1" si="377"/>
        <v>0</v>
      </c>
      <c r="BR1639" s="1">
        <f t="shared" ca="1" si="378"/>
        <v>-1</v>
      </c>
      <c r="BS1639" s="1">
        <f t="shared" ca="1" si="379"/>
        <v>0</v>
      </c>
      <c r="BT1639" s="1">
        <f t="shared" ca="1" si="380"/>
        <v>0</v>
      </c>
      <c r="BU1639" s="1">
        <f t="shared" ca="1" si="381"/>
        <v>0</v>
      </c>
      <c r="BV1639" s="1">
        <f t="shared" ca="1" si="382"/>
        <v>0</v>
      </c>
      <c r="BW1639" s="1">
        <f t="shared" ca="1" si="383"/>
        <v>0</v>
      </c>
      <c r="BX1639" s="1">
        <f t="shared" ca="1" si="384"/>
        <v>0</v>
      </c>
      <c r="BY1639" s="1">
        <f t="shared" ca="1" si="385"/>
        <v>0</v>
      </c>
      <c r="BZ1639" s="1">
        <f t="shared" ca="1" si="386"/>
        <v>0</v>
      </c>
      <c r="CA1639" s="1">
        <f t="shared" ca="1" si="387"/>
        <v>0</v>
      </c>
      <c r="CB1639" s="1">
        <f t="shared" ca="1" si="388"/>
        <v>0</v>
      </c>
      <c r="CC1639" s="1">
        <f t="shared" ca="1" si="389"/>
        <v>13.44</v>
      </c>
    </row>
    <row r="1640" spans="1:81" hidden="1" x14ac:dyDescent="0.25">
      <c r="A1640" s="1" t="s">
        <v>645</v>
      </c>
      <c r="B1640" s="1" t="s">
        <v>646</v>
      </c>
      <c r="C1640" s="1" t="s">
        <v>135</v>
      </c>
      <c r="D1640" s="1" t="s">
        <v>644</v>
      </c>
      <c r="E1640" s="1" t="s">
        <v>69</v>
      </c>
      <c r="AU1640">
        <v>32</v>
      </c>
      <c r="AV1640">
        <v>32</v>
      </c>
      <c r="AW1640">
        <v>2</v>
      </c>
      <c r="AX1640">
        <v>1</v>
      </c>
      <c r="AY1640">
        <v>0</v>
      </c>
      <c r="AZ1640">
        <v>0</v>
      </c>
      <c r="BA1640">
        <v>41</v>
      </c>
      <c r="BB1640">
        <v>6</v>
      </c>
      <c r="BC1640">
        <v>9</v>
      </c>
      <c r="BD1640">
        <v>0</v>
      </c>
      <c r="BE1640">
        <v>0</v>
      </c>
      <c r="BF1640">
        <v>0</v>
      </c>
      <c r="BG1640">
        <v>0</v>
      </c>
      <c r="BH1640">
        <v>11</v>
      </c>
      <c r="BI1640" s="3">
        <v>3</v>
      </c>
      <c r="BJ1640" s="3" t="str">
        <f t="array" ref="BJ1640">IF(C1640="yes",VLOOKUP(BI1640&amp;D1640,CHOOSE({1,2},Schedule_2015!$A$2:$A$257&amp;Schedule_2015!$B$2:$B$257,Schedule_2015!$C$2:$C$257),2,0),VLOOKUP(BI1640&amp;D1640,CHOOSE({1,2},Schedule_2015!$A$2:$A$257&amp;Schedule_2015!$C$2:$C$257,Schedule_2015!$B$2:$B$257),2,0))</f>
        <v>HOU</v>
      </c>
      <c r="BK1640" s="3">
        <f>VLOOKUP(BJ1640,Def!$A$2:$Z$34,23,0)</f>
        <v>125.5</v>
      </c>
      <c r="BL1640" s="3">
        <f>VLOOKUP(BJ1640,Def!$A$2:$Z$34,16,0)</f>
        <v>232.25</v>
      </c>
      <c r="BM1640" s="3">
        <f>VLOOKUP(BJ1640,Def!$A$2:$Z$34,17,0)</f>
        <v>5</v>
      </c>
      <c r="BN1640" s="3">
        <f>VLOOKUP(BJ1640,Def!$A$2:$Z$34,24,0)</f>
        <v>3</v>
      </c>
      <c r="BO1640" s="1">
        <f t="shared" ca="1" si="375"/>
        <v>0</v>
      </c>
      <c r="BP1640" s="1">
        <f t="shared" ca="1" si="376"/>
        <v>0</v>
      </c>
      <c r="BQ1640" s="1">
        <f t="shared" ca="1" si="377"/>
        <v>0</v>
      </c>
      <c r="BR1640" s="1">
        <f t="shared" ca="1" si="378"/>
        <v>0</v>
      </c>
      <c r="BS1640" s="1">
        <f t="shared" ca="1" si="379"/>
        <v>1.1000000000000001</v>
      </c>
      <c r="BT1640" s="1">
        <f t="shared" ca="1" si="380"/>
        <v>0</v>
      </c>
      <c r="BU1640" s="1">
        <f t="shared" ca="1" si="381"/>
        <v>0</v>
      </c>
      <c r="BV1640" s="1">
        <f t="shared" ca="1" si="382"/>
        <v>4.1000000000000005</v>
      </c>
      <c r="BW1640" s="1">
        <f t="shared" ca="1" si="383"/>
        <v>2</v>
      </c>
      <c r="BX1640" s="1">
        <f t="shared" ca="1" si="384"/>
        <v>6</v>
      </c>
      <c r="BY1640" s="1">
        <f t="shared" ca="1" si="385"/>
        <v>0</v>
      </c>
      <c r="BZ1640" s="1">
        <f t="shared" ca="1" si="386"/>
        <v>0</v>
      </c>
      <c r="CA1640" s="1">
        <f t="shared" ca="1" si="387"/>
        <v>0</v>
      </c>
      <c r="CB1640" s="1">
        <f t="shared" ca="1" si="388"/>
        <v>0</v>
      </c>
      <c r="CC1640" s="1">
        <f t="shared" ca="1" si="389"/>
        <v>13.200000000000001</v>
      </c>
    </row>
    <row r="1641" spans="1:81" hidden="1" x14ac:dyDescent="0.25">
      <c r="A1641" s="1" t="s">
        <v>1876</v>
      </c>
      <c r="B1641" s="1" t="s">
        <v>1877</v>
      </c>
      <c r="C1641" s="1" t="s">
        <v>62</v>
      </c>
      <c r="D1641" s="1" t="s">
        <v>1863</v>
      </c>
      <c r="E1641" s="1" t="s">
        <v>79</v>
      </c>
      <c r="AU1641">
        <v>27</v>
      </c>
      <c r="AV1641">
        <v>0</v>
      </c>
      <c r="AW1641">
        <v>6</v>
      </c>
      <c r="AX1641">
        <v>0</v>
      </c>
      <c r="AY1641">
        <v>0</v>
      </c>
      <c r="AZ1641">
        <v>0</v>
      </c>
      <c r="BA1641">
        <v>70</v>
      </c>
      <c r="BI1641" s="3">
        <v>2</v>
      </c>
      <c r="BJ1641" s="3" t="str">
        <f t="array" ref="BJ1641">IF(C1641="yes",VLOOKUP(BI1641&amp;D1641,CHOOSE({1,2},Schedule_2015!$A$2:$A$257&amp;Schedule_2015!$B$2:$B$257,Schedule_2015!$C$2:$C$257),2,0),VLOOKUP(BI1641&amp;D1641,CHOOSE({1,2},Schedule_2015!$A$2:$A$257&amp;Schedule_2015!$C$2:$C$257,Schedule_2015!$B$2:$B$257),2,0))</f>
        <v>HOU</v>
      </c>
      <c r="BK1641" s="3">
        <f>VLOOKUP(BJ1641,Def!$A$2:$Z$34,23,0)</f>
        <v>125.5</v>
      </c>
      <c r="BL1641" s="3">
        <f>VLOOKUP(BJ1641,Def!$A$2:$Z$34,16,0)</f>
        <v>232.25</v>
      </c>
      <c r="BM1641" s="3">
        <f>VLOOKUP(BJ1641,Def!$A$2:$Z$34,17,0)</f>
        <v>5</v>
      </c>
      <c r="BN1641" s="3">
        <f>VLOOKUP(BJ1641,Def!$A$2:$Z$34,24,0)</f>
        <v>3</v>
      </c>
      <c r="BO1641" s="1">
        <f t="shared" ca="1" si="375"/>
        <v>0</v>
      </c>
      <c r="BP1641" s="1">
        <f t="shared" ca="1" si="376"/>
        <v>0</v>
      </c>
      <c r="BQ1641" s="1">
        <f t="shared" ca="1" si="377"/>
        <v>0</v>
      </c>
      <c r="BR1641" s="1">
        <f t="shared" ca="1" si="378"/>
        <v>0</v>
      </c>
      <c r="BS1641" s="1">
        <f t="shared" ca="1" si="379"/>
        <v>0</v>
      </c>
      <c r="BT1641" s="1">
        <f t="shared" ca="1" si="380"/>
        <v>0</v>
      </c>
      <c r="BU1641" s="1">
        <f t="shared" ca="1" si="381"/>
        <v>0</v>
      </c>
      <c r="BV1641" s="1">
        <f t="shared" ca="1" si="382"/>
        <v>7</v>
      </c>
      <c r="BW1641" s="1">
        <f t="shared" ca="1" si="383"/>
        <v>6</v>
      </c>
      <c r="BX1641" s="1">
        <f t="shared" ca="1" si="384"/>
        <v>0</v>
      </c>
      <c r="BY1641" s="1">
        <f t="shared" ca="1" si="385"/>
        <v>0</v>
      </c>
      <c r="BZ1641" s="1">
        <f t="shared" ca="1" si="386"/>
        <v>0</v>
      </c>
      <c r="CA1641" s="1">
        <f t="shared" ca="1" si="387"/>
        <v>0</v>
      </c>
      <c r="CB1641" s="1">
        <f t="shared" ca="1" si="388"/>
        <v>0</v>
      </c>
      <c r="CC1641" s="1">
        <f t="shared" ca="1" si="389"/>
        <v>13</v>
      </c>
    </row>
    <row r="1642" spans="1:81" hidden="1" x14ac:dyDescent="0.25">
      <c r="A1642" s="1" t="s">
        <v>340</v>
      </c>
      <c r="B1642" s="1" t="s">
        <v>341</v>
      </c>
      <c r="C1642" s="1" t="s">
        <v>135</v>
      </c>
      <c r="D1642" s="1" t="s">
        <v>327</v>
      </c>
      <c r="E1642" s="1" t="s">
        <v>76</v>
      </c>
      <c r="AU1642">
        <v>20</v>
      </c>
      <c r="AV1642">
        <v>0</v>
      </c>
      <c r="AW1642">
        <v>5</v>
      </c>
      <c r="AX1642">
        <v>0</v>
      </c>
      <c r="AY1642">
        <v>0</v>
      </c>
      <c r="AZ1642">
        <v>0</v>
      </c>
      <c r="BA1642">
        <v>52</v>
      </c>
      <c r="BI1642" s="3">
        <v>1</v>
      </c>
      <c r="BJ1642" s="3" t="str">
        <f t="array" ref="BJ1642">IF(C1642="yes",VLOOKUP(BI1642&amp;D1642,CHOOSE({1,2},Schedule_2015!$A$2:$A$257&amp;Schedule_2015!$B$2:$B$257,Schedule_2015!$C$2:$C$257),2,0),VLOOKUP(BI1642&amp;D1642,CHOOSE({1,2},Schedule_2015!$A$2:$A$257&amp;Schedule_2015!$C$2:$C$257,Schedule_2015!$B$2:$B$257),2,0))</f>
        <v>HOU</v>
      </c>
      <c r="BK1642" s="3">
        <f>VLOOKUP(BJ1642,Def!$A$2:$Z$34,23,0)</f>
        <v>125.5</v>
      </c>
      <c r="BL1642" s="3">
        <f>VLOOKUP(BJ1642,Def!$A$2:$Z$34,16,0)</f>
        <v>232.25</v>
      </c>
      <c r="BM1642" s="3">
        <f>VLOOKUP(BJ1642,Def!$A$2:$Z$34,17,0)</f>
        <v>5</v>
      </c>
      <c r="BN1642" s="3">
        <f>VLOOKUP(BJ1642,Def!$A$2:$Z$34,24,0)</f>
        <v>3</v>
      </c>
      <c r="BO1642" s="1">
        <f t="shared" ca="1" si="375"/>
        <v>0</v>
      </c>
      <c r="BP1642" s="1">
        <f t="shared" ca="1" si="376"/>
        <v>0</v>
      </c>
      <c r="BQ1642" s="1">
        <f t="shared" ca="1" si="377"/>
        <v>0</v>
      </c>
      <c r="BR1642" s="1">
        <f t="shared" ca="1" si="378"/>
        <v>0</v>
      </c>
      <c r="BS1642" s="1">
        <f t="shared" ca="1" si="379"/>
        <v>0</v>
      </c>
      <c r="BT1642" s="1">
        <f t="shared" ca="1" si="380"/>
        <v>0</v>
      </c>
      <c r="BU1642" s="1">
        <f t="shared" ca="1" si="381"/>
        <v>0</v>
      </c>
      <c r="BV1642" s="1">
        <f t="shared" ca="1" si="382"/>
        <v>5.2</v>
      </c>
      <c r="BW1642" s="1">
        <f t="shared" ca="1" si="383"/>
        <v>5</v>
      </c>
      <c r="BX1642" s="1">
        <f t="shared" ca="1" si="384"/>
        <v>0</v>
      </c>
      <c r="BY1642" s="1">
        <f t="shared" ca="1" si="385"/>
        <v>0</v>
      </c>
      <c r="BZ1642" s="1">
        <f t="shared" ca="1" si="386"/>
        <v>0</v>
      </c>
      <c r="CA1642" s="1">
        <f t="shared" ca="1" si="387"/>
        <v>0</v>
      </c>
      <c r="CB1642" s="1">
        <f t="shared" ca="1" si="388"/>
        <v>0</v>
      </c>
      <c r="CC1642" s="1">
        <f t="shared" ca="1" si="389"/>
        <v>10.199999999999999</v>
      </c>
    </row>
    <row r="1643" spans="1:81" hidden="1" x14ac:dyDescent="0.25">
      <c r="A1643" s="1" t="s">
        <v>1845</v>
      </c>
      <c r="B1643" s="1" t="s">
        <v>1846</v>
      </c>
      <c r="C1643" s="1" t="s">
        <v>135</v>
      </c>
      <c r="D1643" s="1" t="s">
        <v>644</v>
      </c>
      <c r="E1643" s="1" t="s">
        <v>76</v>
      </c>
      <c r="AU1643">
        <v>33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61</v>
      </c>
      <c r="BI1643" s="3">
        <v>3</v>
      </c>
      <c r="BJ1643" s="3" t="str">
        <f t="array" ref="BJ1643">IF(C1643="yes",VLOOKUP(BI1643&amp;D1643,CHOOSE({1,2},Schedule_2015!$A$2:$A$257&amp;Schedule_2015!$B$2:$B$257,Schedule_2015!$C$2:$C$257),2,0),VLOOKUP(BI1643&amp;D1643,CHOOSE({1,2},Schedule_2015!$A$2:$A$257&amp;Schedule_2015!$C$2:$C$257,Schedule_2015!$B$2:$B$257),2,0))</f>
        <v>HOU</v>
      </c>
      <c r="BK1643" s="3">
        <f>VLOOKUP(BJ1643,Def!$A$2:$Z$34,23,0)</f>
        <v>125.5</v>
      </c>
      <c r="BL1643" s="3">
        <f>VLOOKUP(BJ1643,Def!$A$2:$Z$34,16,0)</f>
        <v>232.25</v>
      </c>
      <c r="BM1643" s="3">
        <f>VLOOKUP(BJ1643,Def!$A$2:$Z$34,17,0)</f>
        <v>5</v>
      </c>
      <c r="BN1643" s="3">
        <f>VLOOKUP(BJ1643,Def!$A$2:$Z$34,24,0)</f>
        <v>3</v>
      </c>
      <c r="BO1643" s="1">
        <f t="shared" ca="1" si="375"/>
        <v>0</v>
      </c>
      <c r="BP1643" s="1">
        <f t="shared" ca="1" si="376"/>
        <v>0</v>
      </c>
      <c r="BQ1643" s="1">
        <f t="shared" ca="1" si="377"/>
        <v>0</v>
      </c>
      <c r="BR1643" s="1">
        <f t="shared" ca="1" si="378"/>
        <v>0</v>
      </c>
      <c r="BS1643" s="1">
        <f t="shared" ca="1" si="379"/>
        <v>0</v>
      </c>
      <c r="BT1643" s="1">
        <f t="shared" ca="1" si="380"/>
        <v>0</v>
      </c>
      <c r="BU1643" s="1">
        <f t="shared" ca="1" si="381"/>
        <v>0</v>
      </c>
      <c r="BV1643" s="1">
        <f t="shared" ca="1" si="382"/>
        <v>6.1000000000000005</v>
      </c>
      <c r="BW1643" s="1">
        <f t="shared" ca="1" si="383"/>
        <v>3</v>
      </c>
      <c r="BX1643" s="1">
        <f t="shared" ca="1" si="384"/>
        <v>0</v>
      </c>
      <c r="BY1643" s="1">
        <f t="shared" ca="1" si="385"/>
        <v>0</v>
      </c>
      <c r="BZ1643" s="1">
        <f t="shared" ca="1" si="386"/>
        <v>0</v>
      </c>
      <c r="CA1643" s="1">
        <f t="shared" ca="1" si="387"/>
        <v>0</v>
      </c>
      <c r="CB1643" s="1">
        <f t="shared" ca="1" si="388"/>
        <v>0</v>
      </c>
      <c r="CC1643" s="1">
        <f t="shared" ca="1" si="389"/>
        <v>9.1000000000000014</v>
      </c>
    </row>
    <row r="1644" spans="1:81" hidden="1" x14ac:dyDescent="0.25">
      <c r="A1644" s="1" t="s">
        <v>542</v>
      </c>
      <c r="B1644" s="1" t="s">
        <v>543</v>
      </c>
      <c r="C1644" s="1" t="s">
        <v>62</v>
      </c>
      <c r="D1644" s="1" t="s">
        <v>532</v>
      </c>
      <c r="E1644" s="1" t="s">
        <v>76</v>
      </c>
      <c r="AU1644">
        <v>19</v>
      </c>
      <c r="AV1644">
        <v>0</v>
      </c>
      <c r="AW1644">
        <v>4</v>
      </c>
      <c r="AX1644">
        <v>0</v>
      </c>
      <c r="AY1644">
        <v>0</v>
      </c>
      <c r="AZ1644">
        <v>0</v>
      </c>
      <c r="BA1644">
        <v>38</v>
      </c>
      <c r="BI1644" s="3">
        <v>4</v>
      </c>
      <c r="BJ1644" s="3" t="str">
        <f t="array" ref="BJ1644">IF(C1644="yes",VLOOKUP(BI1644&amp;D1644,CHOOSE({1,2},Schedule_2015!$A$2:$A$257&amp;Schedule_2015!$B$2:$B$257,Schedule_2015!$C$2:$C$257),2,0),VLOOKUP(BI1644&amp;D1644,CHOOSE({1,2},Schedule_2015!$A$2:$A$257&amp;Schedule_2015!$C$2:$C$257,Schedule_2015!$B$2:$B$257),2,0))</f>
        <v>HOU</v>
      </c>
      <c r="BK1644" s="3">
        <f>VLOOKUP(BJ1644,Def!$A$2:$Z$34,23,0)</f>
        <v>125.5</v>
      </c>
      <c r="BL1644" s="3">
        <f>VLOOKUP(BJ1644,Def!$A$2:$Z$34,16,0)</f>
        <v>232.25</v>
      </c>
      <c r="BM1644" s="3">
        <f>VLOOKUP(BJ1644,Def!$A$2:$Z$34,17,0)</f>
        <v>5</v>
      </c>
      <c r="BN1644" s="3">
        <f>VLOOKUP(BJ1644,Def!$A$2:$Z$34,24,0)</f>
        <v>3</v>
      </c>
      <c r="BO1644" s="1">
        <f t="shared" ca="1" si="375"/>
        <v>0</v>
      </c>
      <c r="BP1644" s="1">
        <f t="shared" ca="1" si="376"/>
        <v>0</v>
      </c>
      <c r="BQ1644" s="1">
        <f t="shared" ca="1" si="377"/>
        <v>0</v>
      </c>
      <c r="BR1644" s="1">
        <f t="shared" ca="1" si="378"/>
        <v>0</v>
      </c>
      <c r="BS1644" s="1">
        <f t="shared" ca="1" si="379"/>
        <v>0</v>
      </c>
      <c r="BT1644" s="1">
        <f t="shared" ca="1" si="380"/>
        <v>0</v>
      </c>
      <c r="BU1644" s="1">
        <f t="shared" ca="1" si="381"/>
        <v>0</v>
      </c>
      <c r="BV1644" s="1">
        <f t="shared" ca="1" si="382"/>
        <v>3.8000000000000003</v>
      </c>
      <c r="BW1644" s="1">
        <f t="shared" ca="1" si="383"/>
        <v>4</v>
      </c>
      <c r="BX1644" s="1">
        <f t="shared" ca="1" si="384"/>
        <v>0</v>
      </c>
      <c r="BY1644" s="1">
        <f t="shared" ca="1" si="385"/>
        <v>0</v>
      </c>
      <c r="BZ1644" s="1">
        <f t="shared" ca="1" si="386"/>
        <v>0</v>
      </c>
      <c r="CA1644" s="1">
        <f t="shared" ca="1" si="387"/>
        <v>0</v>
      </c>
      <c r="CB1644" s="1">
        <f t="shared" ca="1" si="388"/>
        <v>0</v>
      </c>
      <c r="CC1644" s="1">
        <f t="shared" ca="1" si="389"/>
        <v>7.8000000000000007</v>
      </c>
    </row>
    <row r="1645" spans="1:81" hidden="1" x14ac:dyDescent="0.25">
      <c r="A1645" s="1" t="s">
        <v>1864</v>
      </c>
      <c r="B1645" s="1" t="s">
        <v>1865</v>
      </c>
      <c r="C1645" s="1" t="s">
        <v>62</v>
      </c>
      <c r="D1645" s="1" t="s">
        <v>1863</v>
      </c>
      <c r="E1645" s="1" t="s">
        <v>69</v>
      </c>
      <c r="AU1645">
        <v>-3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-3</v>
      </c>
      <c r="BB1645">
        <v>17</v>
      </c>
      <c r="BC1645">
        <v>11</v>
      </c>
      <c r="BD1645">
        <v>0</v>
      </c>
      <c r="BE1645">
        <v>0</v>
      </c>
      <c r="BF1645">
        <v>0</v>
      </c>
      <c r="BG1645">
        <v>0</v>
      </c>
      <c r="BH1645">
        <v>62</v>
      </c>
      <c r="BI1645" s="3">
        <v>2</v>
      </c>
      <c r="BJ1645" s="3" t="str">
        <f t="array" ref="BJ1645">IF(C1645="yes",VLOOKUP(BI1645&amp;D1645,CHOOSE({1,2},Schedule_2015!$A$2:$A$257&amp;Schedule_2015!$B$2:$B$257,Schedule_2015!$C$2:$C$257),2,0),VLOOKUP(BI1645&amp;D1645,CHOOSE({1,2},Schedule_2015!$A$2:$A$257&amp;Schedule_2015!$C$2:$C$257,Schedule_2015!$B$2:$B$257),2,0))</f>
        <v>HOU</v>
      </c>
      <c r="BK1645" s="3">
        <f>VLOOKUP(BJ1645,Def!$A$2:$Z$34,23,0)</f>
        <v>125.5</v>
      </c>
      <c r="BL1645" s="3">
        <f>VLOOKUP(BJ1645,Def!$A$2:$Z$34,16,0)</f>
        <v>232.25</v>
      </c>
      <c r="BM1645" s="3">
        <f>VLOOKUP(BJ1645,Def!$A$2:$Z$34,17,0)</f>
        <v>5</v>
      </c>
      <c r="BN1645" s="3">
        <f>VLOOKUP(BJ1645,Def!$A$2:$Z$34,24,0)</f>
        <v>3</v>
      </c>
      <c r="BO1645" s="1">
        <f t="shared" ca="1" si="375"/>
        <v>0</v>
      </c>
      <c r="BP1645" s="1">
        <f t="shared" ca="1" si="376"/>
        <v>0</v>
      </c>
      <c r="BQ1645" s="1">
        <f t="shared" ca="1" si="377"/>
        <v>0</v>
      </c>
      <c r="BR1645" s="1">
        <f t="shared" ca="1" si="378"/>
        <v>0</v>
      </c>
      <c r="BS1645" s="1">
        <f t="shared" ca="1" si="379"/>
        <v>6.2</v>
      </c>
      <c r="BT1645" s="1">
        <f t="shared" ca="1" si="380"/>
        <v>0</v>
      </c>
      <c r="BU1645" s="1">
        <f t="shared" ca="1" si="381"/>
        <v>0</v>
      </c>
      <c r="BV1645" s="1">
        <f t="shared" ca="1" si="382"/>
        <v>-0.30000000000000004</v>
      </c>
      <c r="BW1645" s="1">
        <f t="shared" ca="1" si="383"/>
        <v>1</v>
      </c>
      <c r="BX1645" s="1">
        <f t="shared" ca="1" si="384"/>
        <v>0</v>
      </c>
      <c r="BY1645" s="1">
        <f t="shared" ca="1" si="385"/>
        <v>0</v>
      </c>
      <c r="BZ1645" s="1">
        <f t="shared" ca="1" si="386"/>
        <v>0</v>
      </c>
      <c r="CA1645" s="1">
        <f t="shared" ca="1" si="387"/>
        <v>0</v>
      </c>
      <c r="CB1645" s="1">
        <f t="shared" ca="1" si="388"/>
        <v>0</v>
      </c>
      <c r="CC1645" s="1">
        <f t="shared" ca="1" si="389"/>
        <v>6.9</v>
      </c>
    </row>
    <row r="1646" spans="1:81" hidden="1" x14ac:dyDescent="0.25">
      <c r="A1646" s="1" t="s">
        <v>651</v>
      </c>
      <c r="B1646" s="1" t="s">
        <v>652</v>
      </c>
      <c r="C1646" s="1" t="s">
        <v>135</v>
      </c>
      <c r="D1646" s="1" t="s">
        <v>644</v>
      </c>
      <c r="E1646" s="1" t="s">
        <v>76</v>
      </c>
      <c r="AU1646">
        <v>21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40</v>
      </c>
      <c r="BI1646" s="3">
        <v>3</v>
      </c>
      <c r="BJ1646" s="3" t="str">
        <f t="array" ref="BJ1646">IF(C1646="yes",VLOOKUP(BI1646&amp;D1646,CHOOSE({1,2},Schedule_2015!$A$2:$A$257&amp;Schedule_2015!$B$2:$B$257,Schedule_2015!$C$2:$C$257),2,0),VLOOKUP(BI1646&amp;D1646,CHOOSE({1,2},Schedule_2015!$A$2:$A$257&amp;Schedule_2015!$C$2:$C$257,Schedule_2015!$B$2:$B$257),2,0))</f>
        <v>HOU</v>
      </c>
      <c r="BK1646" s="3">
        <f>VLOOKUP(BJ1646,Def!$A$2:$Z$34,23,0)</f>
        <v>125.5</v>
      </c>
      <c r="BL1646" s="3">
        <f>VLOOKUP(BJ1646,Def!$A$2:$Z$34,16,0)</f>
        <v>232.25</v>
      </c>
      <c r="BM1646" s="3">
        <f>VLOOKUP(BJ1646,Def!$A$2:$Z$34,17,0)</f>
        <v>5</v>
      </c>
      <c r="BN1646" s="3">
        <f>VLOOKUP(BJ1646,Def!$A$2:$Z$34,24,0)</f>
        <v>3</v>
      </c>
      <c r="BO1646" s="1">
        <f t="shared" ca="1" si="375"/>
        <v>0</v>
      </c>
      <c r="BP1646" s="1">
        <f t="shared" ca="1" si="376"/>
        <v>0</v>
      </c>
      <c r="BQ1646" s="1">
        <f t="shared" ca="1" si="377"/>
        <v>0</v>
      </c>
      <c r="BR1646" s="1">
        <f t="shared" ca="1" si="378"/>
        <v>0</v>
      </c>
      <c r="BS1646" s="1">
        <f t="shared" ca="1" si="379"/>
        <v>0</v>
      </c>
      <c r="BT1646" s="1">
        <f t="shared" ca="1" si="380"/>
        <v>0</v>
      </c>
      <c r="BU1646" s="1">
        <f t="shared" ca="1" si="381"/>
        <v>0</v>
      </c>
      <c r="BV1646" s="1">
        <f t="shared" ca="1" si="382"/>
        <v>4</v>
      </c>
      <c r="BW1646" s="1">
        <f t="shared" ca="1" si="383"/>
        <v>2</v>
      </c>
      <c r="BX1646" s="1">
        <f t="shared" ca="1" si="384"/>
        <v>0</v>
      </c>
      <c r="BY1646" s="1">
        <f t="shared" ca="1" si="385"/>
        <v>0</v>
      </c>
      <c r="BZ1646" s="1">
        <f t="shared" ca="1" si="386"/>
        <v>0</v>
      </c>
      <c r="CA1646" s="1">
        <f t="shared" ca="1" si="387"/>
        <v>0</v>
      </c>
      <c r="CB1646" s="1">
        <f t="shared" ca="1" si="388"/>
        <v>0</v>
      </c>
      <c r="CC1646" s="1">
        <f t="shared" ca="1" si="389"/>
        <v>6</v>
      </c>
    </row>
    <row r="1647" spans="1:81" hidden="1" x14ac:dyDescent="0.25">
      <c r="A1647" s="1" t="s">
        <v>2491</v>
      </c>
      <c r="B1647" s="1" t="s">
        <v>2492</v>
      </c>
      <c r="C1647" s="1" t="s">
        <v>135</v>
      </c>
      <c r="D1647" s="1" t="s">
        <v>327</v>
      </c>
      <c r="E1647" s="1" t="s">
        <v>76</v>
      </c>
      <c r="AU1647">
        <v>13</v>
      </c>
      <c r="AV1647">
        <v>0</v>
      </c>
      <c r="AW1647">
        <v>3</v>
      </c>
      <c r="AX1647">
        <v>0</v>
      </c>
      <c r="AY1647">
        <v>0</v>
      </c>
      <c r="AZ1647">
        <v>0</v>
      </c>
      <c r="BA1647">
        <v>25</v>
      </c>
      <c r="BI1647" s="3">
        <v>1</v>
      </c>
      <c r="BJ1647" s="3" t="str">
        <f t="array" ref="BJ1647">IF(C1647="yes",VLOOKUP(BI1647&amp;D1647,CHOOSE({1,2},Schedule_2015!$A$2:$A$257&amp;Schedule_2015!$B$2:$B$257,Schedule_2015!$C$2:$C$257),2,0),VLOOKUP(BI1647&amp;D1647,CHOOSE({1,2},Schedule_2015!$A$2:$A$257&amp;Schedule_2015!$C$2:$C$257,Schedule_2015!$B$2:$B$257),2,0))</f>
        <v>HOU</v>
      </c>
      <c r="BK1647" s="3">
        <f>VLOOKUP(BJ1647,Def!$A$2:$Z$34,23,0)</f>
        <v>125.5</v>
      </c>
      <c r="BL1647" s="3">
        <f>VLOOKUP(BJ1647,Def!$A$2:$Z$34,16,0)</f>
        <v>232.25</v>
      </c>
      <c r="BM1647" s="3">
        <f>VLOOKUP(BJ1647,Def!$A$2:$Z$34,17,0)</f>
        <v>5</v>
      </c>
      <c r="BN1647" s="3">
        <f>VLOOKUP(BJ1647,Def!$A$2:$Z$34,24,0)</f>
        <v>3</v>
      </c>
      <c r="BO1647" s="1">
        <f t="shared" ca="1" si="375"/>
        <v>0</v>
      </c>
      <c r="BP1647" s="1">
        <f t="shared" ca="1" si="376"/>
        <v>0</v>
      </c>
      <c r="BQ1647" s="1">
        <f t="shared" ca="1" si="377"/>
        <v>0</v>
      </c>
      <c r="BR1647" s="1">
        <f t="shared" ca="1" si="378"/>
        <v>0</v>
      </c>
      <c r="BS1647" s="1">
        <f t="shared" ca="1" si="379"/>
        <v>0</v>
      </c>
      <c r="BT1647" s="1">
        <f t="shared" ca="1" si="380"/>
        <v>0</v>
      </c>
      <c r="BU1647" s="1">
        <f t="shared" ca="1" si="381"/>
        <v>0</v>
      </c>
      <c r="BV1647" s="1">
        <f t="shared" ca="1" si="382"/>
        <v>2.5</v>
      </c>
      <c r="BW1647" s="1">
        <f t="shared" ca="1" si="383"/>
        <v>3</v>
      </c>
      <c r="BX1647" s="1">
        <f t="shared" ca="1" si="384"/>
        <v>0</v>
      </c>
      <c r="BY1647" s="1">
        <f t="shared" ca="1" si="385"/>
        <v>0</v>
      </c>
      <c r="BZ1647" s="1">
        <f t="shared" ca="1" si="386"/>
        <v>0</v>
      </c>
      <c r="CA1647" s="1">
        <f t="shared" ca="1" si="387"/>
        <v>0</v>
      </c>
      <c r="CB1647" s="1">
        <f t="shared" ca="1" si="388"/>
        <v>0</v>
      </c>
      <c r="CC1647" s="1">
        <f t="shared" ca="1" si="389"/>
        <v>5.5</v>
      </c>
    </row>
    <row r="1648" spans="1:81" hidden="1" x14ac:dyDescent="0.25">
      <c r="A1648" s="1" t="s">
        <v>1866</v>
      </c>
      <c r="B1648" s="1" t="s">
        <v>1867</v>
      </c>
      <c r="C1648" s="1" t="s">
        <v>62</v>
      </c>
      <c r="D1648" s="1" t="s">
        <v>1863</v>
      </c>
      <c r="E1648" s="1" t="s">
        <v>350</v>
      </c>
      <c r="AU1648">
        <v>7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4</v>
      </c>
      <c r="BB1648">
        <v>5</v>
      </c>
      <c r="BC1648">
        <v>13</v>
      </c>
      <c r="BD1648">
        <v>0</v>
      </c>
      <c r="BE1648">
        <v>0</v>
      </c>
      <c r="BF1648">
        <v>0</v>
      </c>
      <c r="BG1648">
        <v>0</v>
      </c>
      <c r="BH1648">
        <v>31</v>
      </c>
      <c r="BI1648" s="3">
        <v>2</v>
      </c>
      <c r="BJ1648" s="3" t="str">
        <f t="array" ref="BJ1648">IF(C1648="yes",VLOOKUP(BI1648&amp;D1648,CHOOSE({1,2},Schedule_2015!$A$2:$A$257&amp;Schedule_2015!$B$2:$B$257,Schedule_2015!$C$2:$C$257),2,0),VLOOKUP(BI1648&amp;D1648,CHOOSE({1,2},Schedule_2015!$A$2:$A$257&amp;Schedule_2015!$C$2:$C$257,Schedule_2015!$B$2:$B$257),2,0))</f>
        <v>HOU</v>
      </c>
      <c r="BK1648" s="3">
        <f>VLOOKUP(BJ1648,Def!$A$2:$Z$34,23,0)</f>
        <v>125.5</v>
      </c>
      <c r="BL1648" s="3">
        <f>VLOOKUP(BJ1648,Def!$A$2:$Z$34,16,0)</f>
        <v>232.25</v>
      </c>
      <c r="BM1648" s="3">
        <f>VLOOKUP(BJ1648,Def!$A$2:$Z$34,17,0)</f>
        <v>5</v>
      </c>
      <c r="BN1648" s="3">
        <f>VLOOKUP(BJ1648,Def!$A$2:$Z$34,24,0)</f>
        <v>3</v>
      </c>
      <c r="BO1648" s="1">
        <f t="shared" ca="1" si="375"/>
        <v>0</v>
      </c>
      <c r="BP1648" s="1">
        <f t="shared" ca="1" si="376"/>
        <v>0</v>
      </c>
      <c r="BQ1648" s="1">
        <f t="shared" ca="1" si="377"/>
        <v>0</v>
      </c>
      <c r="BR1648" s="1">
        <f t="shared" ca="1" si="378"/>
        <v>0</v>
      </c>
      <c r="BS1648" s="1">
        <f t="shared" ca="1" si="379"/>
        <v>3.1</v>
      </c>
      <c r="BT1648" s="1">
        <f t="shared" ca="1" si="380"/>
        <v>0</v>
      </c>
      <c r="BU1648" s="1">
        <f t="shared" ca="1" si="381"/>
        <v>0</v>
      </c>
      <c r="BV1648" s="1">
        <f t="shared" ca="1" si="382"/>
        <v>0.4</v>
      </c>
      <c r="BW1648" s="1">
        <f t="shared" ca="1" si="383"/>
        <v>2</v>
      </c>
      <c r="BX1648" s="1">
        <f t="shared" ca="1" si="384"/>
        <v>0</v>
      </c>
      <c r="BY1648" s="1">
        <f t="shared" ca="1" si="385"/>
        <v>0</v>
      </c>
      <c r="BZ1648" s="1">
        <f t="shared" ca="1" si="386"/>
        <v>0</v>
      </c>
      <c r="CA1648" s="1">
        <f t="shared" ca="1" si="387"/>
        <v>0</v>
      </c>
      <c r="CB1648" s="1">
        <f t="shared" ca="1" si="388"/>
        <v>0</v>
      </c>
      <c r="CC1648" s="1">
        <f t="shared" ca="1" si="389"/>
        <v>5.5</v>
      </c>
    </row>
    <row r="1649" spans="1:81" hidden="1" x14ac:dyDescent="0.25">
      <c r="A1649" s="1" t="s">
        <v>653</v>
      </c>
      <c r="B1649" s="1" t="s">
        <v>654</v>
      </c>
      <c r="C1649" s="1" t="s">
        <v>135</v>
      </c>
      <c r="D1649" s="1" t="s">
        <v>644</v>
      </c>
      <c r="E1649" s="1" t="s">
        <v>79</v>
      </c>
      <c r="AU1649">
        <v>10</v>
      </c>
      <c r="AV1649">
        <v>0</v>
      </c>
      <c r="AW1649">
        <v>3</v>
      </c>
      <c r="AX1649">
        <v>0</v>
      </c>
      <c r="AY1649">
        <v>0</v>
      </c>
      <c r="AZ1649">
        <v>0</v>
      </c>
      <c r="BA1649">
        <v>18</v>
      </c>
      <c r="BI1649" s="3">
        <v>3</v>
      </c>
      <c r="BJ1649" s="3" t="str">
        <f t="array" ref="BJ1649">IF(C1649="yes",VLOOKUP(BI1649&amp;D1649,CHOOSE({1,2},Schedule_2015!$A$2:$A$257&amp;Schedule_2015!$B$2:$B$257,Schedule_2015!$C$2:$C$257),2,0),VLOOKUP(BI1649&amp;D1649,CHOOSE({1,2},Schedule_2015!$A$2:$A$257&amp;Schedule_2015!$C$2:$C$257,Schedule_2015!$B$2:$B$257),2,0))</f>
        <v>HOU</v>
      </c>
      <c r="BK1649" s="3">
        <f>VLOOKUP(BJ1649,Def!$A$2:$Z$34,23,0)</f>
        <v>125.5</v>
      </c>
      <c r="BL1649" s="3">
        <f>VLOOKUP(BJ1649,Def!$A$2:$Z$34,16,0)</f>
        <v>232.25</v>
      </c>
      <c r="BM1649" s="3">
        <f>VLOOKUP(BJ1649,Def!$A$2:$Z$34,17,0)</f>
        <v>5</v>
      </c>
      <c r="BN1649" s="3">
        <f>VLOOKUP(BJ1649,Def!$A$2:$Z$34,24,0)</f>
        <v>3</v>
      </c>
      <c r="BO1649" s="1">
        <f t="shared" ca="1" si="375"/>
        <v>0</v>
      </c>
      <c r="BP1649" s="1">
        <f t="shared" ca="1" si="376"/>
        <v>0</v>
      </c>
      <c r="BQ1649" s="1">
        <f t="shared" ca="1" si="377"/>
        <v>0</v>
      </c>
      <c r="BR1649" s="1">
        <f t="shared" ca="1" si="378"/>
        <v>0</v>
      </c>
      <c r="BS1649" s="1">
        <f t="shared" ca="1" si="379"/>
        <v>0</v>
      </c>
      <c r="BT1649" s="1">
        <f t="shared" ca="1" si="380"/>
        <v>0</v>
      </c>
      <c r="BU1649" s="1">
        <f t="shared" ca="1" si="381"/>
        <v>0</v>
      </c>
      <c r="BV1649" s="1">
        <f t="shared" ca="1" si="382"/>
        <v>1.8</v>
      </c>
      <c r="BW1649" s="1">
        <f t="shared" ca="1" si="383"/>
        <v>3</v>
      </c>
      <c r="BX1649" s="1">
        <f t="shared" ca="1" si="384"/>
        <v>0</v>
      </c>
      <c r="BY1649" s="1">
        <f t="shared" ca="1" si="385"/>
        <v>0</v>
      </c>
      <c r="BZ1649" s="1">
        <f t="shared" ca="1" si="386"/>
        <v>0</v>
      </c>
      <c r="CA1649" s="1">
        <f t="shared" ca="1" si="387"/>
        <v>0</v>
      </c>
      <c r="CB1649" s="1">
        <f t="shared" ca="1" si="388"/>
        <v>0</v>
      </c>
      <c r="CC1649" s="1">
        <f t="shared" ca="1" si="389"/>
        <v>4.8</v>
      </c>
    </row>
    <row r="1650" spans="1:81" hidden="1" x14ac:dyDescent="0.25">
      <c r="A1650" s="1" t="s">
        <v>647</v>
      </c>
      <c r="B1650" s="1" t="s">
        <v>648</v>
      </c>
      <c r="C1650" s="1" t="s">
        <v>135</v>
      </c>
      <c r="D1650" s="1" t="s">
        <v>644</v>
      </c>
      <c r="E1650" s="1" t="s">
        <v>69</v>
      </c>
      <c r="BB1650">
        <v>14</v>
      </c>
      <c r="BC1650">
        <v>17</v>
      </c>
      <c r="BD1650">
        <v>0</v>
      </c>
      <c r="BE1650">
        <v>0</v>
      </c>
      <c r="BF1650">
        <v>0</v>
      </c>
      <c r="BG1650">
        <v>0</v>
      </c>
      <c r="BH1650">
        <v>46</v>
      </c>
      <c r="BI1650" s="3">
        <v>3</v>
      </c>
      <c r="BJ1650" s="3" t="str">
        <f t="array" ref="BJ1650">IF(C1650="yes",VLOOKUP(BI1650&amp;D1650,CHOOSE({1,2},Schedule_2015!$A$2:$A$257&amp;Schedule_2015!$B$2:$B$257,Schedule_2015!$C$2:$C$257),2,0),VLOOKUP(BI1650&amp;D1650,CHOOSE({1,2},Schedule_2015!$A$2:$A$257&amp;Schedule_2015!$C$2:$C$257,Schedule_2015!$B$2:$B$257),2,0))</f>
        <v>HOU</v>
      </c>
      <c r="BK1650" s="3">
        <f>VLOOKUP(BJ1650,Def!$A$2:$Z$34,23,0)</f>
        <v>125.5</v>
      </c>
      <c r="BL1650" s="3">
        <f>VLOOKUP(BJ1650,Def!$A$2:$Z$34,16,0)</f>
        <v>232.25</v>
      </c>
      <c r="BM1650" s="3">
        <f>VLOOKUP(BJ1650,Def!$A$2:$Z$34,17,0)</f>
        <v>5</v>
      </c>
      <c r="BN1650" s="3">
        <f>VLOOKUP(BJ1650,Def!$A$2:$Z$34,24,0)</f>
        <v>3</v>
      </c>
      <c r="BO1650" s="1">
        <f t="shared" ca="1" si="375"/>
        <v>0</v>
      </c>
      <c r="BP1650" s="1">
        <f t="shared" ca="1" si="376"/>
        <v>0</v>
      </c>
      <c r="BQ1650" s="1">
        <f t="shared" ca="1" si="377"/>
        <v>0</v>
      </c>
      <c r="BR1650" s="1">
        <f t="shared" ca="1" si="378"/>
        <v>0</v>
      </c>
      <c r="BS1650" s="1">
        <f t="shared" ca="1" si="379"/>
        <v>4.6000000000000005</v>
      </c>
      <c r="BT1650" s="1">
        <f t="shared" ca="1" si="380"/>
        <v>0</v>
      </c>
      <c r="BU1650" s="1">
        <f t="shared" ca="1" si="381"/>
        <v>0</v>
      </c>
      <c r="BV1650" s="1">
        <f t="shared" ca="1" si="382"/>
        <v>0</v>
      </c>
      <c r="BW1650" s="1">
        <f t="shared" ca="1" si="383"/>
        <v>0</v>
      </c>
      <c r="BX1650" s="1">
        <f t="shared" ca="1" si="384"/>
        <v>0</v>
      </c>
      <c r="BY1650" s="1">
        <f t="shared" ca="1" si="385"/>
        <v>0</v>
      </c>
      <c r="BZ1650" s="1">
        <f t="shared" ca="1" si="386"/>
        <v>0</v>
      </c>
      <c r="CA1650" s="1">
        <f t="shared" ca="1" si="387"/>
        <v>0</v>
      </c>
      <c r="CB1650" s="1">
        <f t="shared" ca="1" si="388"/>
        <v>0</v>
      </c>
      <c r="CC1650" s="1">
        <f t="shared" ca="1" si="389"/>
        <v>4.6000000000000005</v>
      </c>
    </row>
    <row r="1651" spans="1:81" hidden="1" x14ac:dyDescent="0.25">
      <c r="A1651" s="1" t="s">
        <v>332</v>
      </c>
      <c r="B1651" s="1" t="s">
        <v>333</v>
      </c>
      <c r="C1651" s="1" t="s">
        <v>135</v>
      </c>
      <c r="D1651" s="1" t="s">
        <v>327</v>
      </c>
      <c r="E1651" s="1" t="s">
        <v>69</v>
      </c>
      <c r="Y1651">
        <v>30</v>
      </c>
      <c r="Z1651">
        <v>30</v>
      </c>
      <c r="AA1651">
        <v>0</v>
      </c>
      <c r="AB1651">
        <v>1</v>
      </c>
      <c r="AC1651">
        <v>0</v>
      </c>
      <c r="AU1651">
        <v>12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12</v>
      </c>
      <c r="BB1651">
        <v>6</v>
      </c>
      <c r="BC1651">
        <v>10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 s="3">
        <v>1</v>
      </c>
      <c r="BJ1651" s="3" t="str">
        <f t="array" ref="BJ1651">IF(C1651="yes",VLOOKUP(BI1651&amp;D1651,CHOOSE({1,2},Schedule_2015!$A$2:$A$257&amp;Schedule_2015!$B$2:$B$257,Schedule_2015!$C$2:$C$257),2,0),VLOOKUP(BI1651&amp;D1651,CHOOSE({1,2},Schedule_2015!$A$2:$A$257&amp;Schedule_2015!$C$2:$C$257,Schedule_2015!$B$2:$B$257),2,0))</f>
        <v>HOU</v>
      </c>
      <c r="BK1651" s="3">
        <f>VLOOKUP(BJ1651,Def!$A$2:$Z$34,23,0)</f>
        <v>125.5</v>
      </c>
      <c r="BL1651" s="3">
        <f>VLOOKUP(BJ1651,Def!$A$2:$Z$34,16,0)</f>
        <v>232.25</v>
      </c>
      <c r="BM1651" s="3">
        <f>VLOOKUP(BJ1651,Def!$A$2:$Z$34,17,0)</f>
        <v>5</v>
      </c>
      <c r="BN1651" s="3">
        <f>VLOOKUP(BJ1651,Def!$A$2:$Z$34,24,0)</f>
        <v>3</v>
      </c>
      <c r="BO1651" s="1">
        <f t="shared" ca="1" si="375"/>
        <v>0</v>
      </c>
      <c r="BP1651" s="1">
        <f t="shared" ca="1" si="376"/>
        <v>0</v>
      </c>
      <c r="BQ1651" s="1">
        <f t="shared" ca="1" si="377"/>
        <v>0</v>
      </c>
      <c r="BR1651" s="1">
        <f t="shared" ca="1" si="378"/>
        <v>0</v>
      </c>
      <c r="BS1651" s="1">
        <f t="shared" ca="1" si="379"/>
        <v>1.6</v>
      </c>
      <c r="BT1651" s="1">
        <f t="shared" ca="1" si="380"/>
        <v>0</v>
      </c>
      <c r="BU1651" s="1">
        <f t="shared" ca="1" si="381"/>
        <v>0</v>
      </c>
      <c r="BV1651" s="1">
        <f t="shared" ca="1" si="382"/>
        <v>1.2000000000000002</v>
      </c>
      <c r="BW1651" s="1">
        <f t="shared" ca="1" si="383"/>
        <v>1</v>
      </c>
      <c r="BX1651" s="1">
        <f t="shared" ca="1" si="384"/>
        <v>0</v>
      </c>
      <c r="BY1651" s="1">
        <f t="shared" ca="1" si="385"/>
        <v>0</v>
      </c>
      <c r="BZ1651" s="1">
        <f t="shared" ca="1" si="386"/>
        <v>0</v>
      </c>
      <c r="CA1651" s="1">
        <f t="shared" ca="1" si="387"/>
        <v>0</v>
      </c>
      <c r="CB1651" s="1">
        <f t="shared" ca="1" si="388"/>
        <v>0</v>
      </c>
      <c r="CC1651" s="1">
        <f t="shared" ca="1" si="389"/>
        <v>3.8000000000000003</v>
      </c>
    </row>
    <row r="1652" spans="1:81" hidden="1" x14ac:dyDescent="0.25">
      <c r="A1652" s="1" t="s">
        <v>145</v>
      </c>
      <c r="B1652" s="1" t="s">
        <v>146</v>
      </c>
      <c r="C1652" s="1" t="s">
        <v>135</v>
      </c>
      <c r="D1652" s="1" t="s">
        <v>136</v>
      </c>
      <c r="E1652" s="1" t="s">
        <v>79</v>
      </c>
      <c r="AU1652">
        <v>21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21</v>
      </c>
      <c r="BI1652" s="3">
        <v>5</v>
      </c>
      <c r="BJ1652" s="3" t="str">
        <f t="array" ref="BJ1652">IF(C1652="yes",VLOOKUP(BI1652&amp;D1652,CHOOSE({1,2},Schedule_2015!$A$2:$A$257&amp;Schedule_2015!$B$2:$B$257,Schedule_2015!$C$2:$C$257),2,0),VLOOKUP(BI1652&amp;D1652,CHOOSE({1,2},Schedule_2015!$A$2:$A$257&amp;Schedule_2015!$C$2:$C$257,Schedule_2015!$B$2:$B$257),2,0))</f>
        <v>HOU</v>
      </c>
      <c r="BK1652" s="3">
        <f>VLOOKUP(BJ1652,Def!$A$2:$Z$34,23,0)</f>
        <v>125.5</v>
      </c>
      <c r="BL1652" s="3">
        <f>VLOOKUP(BJ1652,Def!$A$2:$Z$34,16,0)</f>
        <v>232.25</v>
      </c>
      <c r="BM1652" s="3">
        <f>VLOOKUP(BJ1652,Def!$A$2:$Z$34,17,0)</f>
        <v>5</v>
      </c>
      <c r="BN1652" s="3">
        <f>VLOOKUP(BJ1652,Def!$A$2:$Z$34,24,0)</f>
        <v>3</v>
      </c>
      <c r="BO1652" s="1">
        <f t="shared" ca="1" si="375"/>
        <v>0</v>
      </c>
      <c r="BP1652" s="1">
        <f t="shared" ca="1" si="376"/>
        <v>0</v>
      </c>
      <c r="BQ1652" s="1">
        <f t="shared" ca="1" si="377"/>
        <v>0</v>
      </c>
      <c r="BR1652" s="1">
        <f t="shared" ca="1" si="378"/>
        <v>0</v>
      </c>
      <c r="BS1652" s="1">
        <f t="shared" ca="1" si="379"/>
        <v>0</v>
      </c>
      <c r="BT1652" s="1">
        <f t="shared" ca="1" si="380"/>
        <v>0</v>
      </c>
      <c r="BU1652" s="1">
        <f t="shared" ca="1" si="381"/>
        <v>0</v>
      </c>
      <c r="BV1652" s="1">
        <f t="shared" ca="1" si="382"/>
        <v>2.1</v>
      </c>
      <c r="BW1652" s="1">
        <f t="shared" ca="1" si="383"/>
        <v>1</v>
      </c>
      <c r="BX1652" s="1">
        <f t="shared" ca="1" si="384"/>
        <v>0</v>
      </c>
      <c r="BY1652" s="1">
        <f t="shared" ca="1" si="385"/>
        <v>0</v>
      </c>
      <c r="BZ1652" s="1">
        <f t="shared" ca="1" si="386"/>
        <v>0</v>
      </c>
      <c r="CA1652" s="1">
        <f t="shared" ca="1" si="387"/>
        <v>0</v>
      </c>
      <c r="CB1652" s="1">
        <f t="shared" ca="1" si="388"/>
        <v>0</v>
      </c>
      <c r="CC1652" s="1">
        <f t="shared" ca="1" si="389"/>
        <v>3.1</v>
      </c>
    </row>
    <row r="1653" spans="1:81" hidden="1" x14ac:dyDescent="0.25">
      <c r="A1653" s="1" t="s">
        <v>147</v>
      </c>
      <c r="B1653" s="1" t="s">
        <v>148</v>
      </c>
      <c r="C1653" s="1" t="s">
        <v>135</v>
      </c>
      <c r="D1653" s="1" t="s">
        <v>136</v>
      </c>
      <c r="E1653" s="1" t="s">
        <v>79</v>
      </c>
      <c r="AU1653">
        <v>5</v>
      </c>
      <c r="AV1653">
        <v>0</v>
      </c>
      <c r="AW1653">
        <v>2</v>
      </c>
      <c r="AX1653">
        <v>0</v>
      </c>
      <c r="AY1653">
        <v>0</v>
      </c>
      <c r="AZ1653">
        <v>0</v>
      </c>
      <c r="BA1653">
        <v>9</v>
      </c>
      <c r="BI1653" s="3">
        <v>5</v>
      </c>
      <c r="BJ1653" s="3" t="str">
        <f t="array" ref="BJ1653">IF(C1653="yes",VLOOKUP(BI1653&amp;D1653,CHOOSE({1,2},Schedule_2015!$A$2:$A$257&amp;Schedule_2015!$B$2:$B$257,Schedule_2015!$C$2:$C$257),2,0),VLOOKUP(BI1653&amp;D1653,CHOOSE({1,2},Schedule_2015!$A$2:$A$257&amp;Schedule_2015!$C$2:$C$257,Schedule_2015!$B$2:$B$257),2,0))</f>
        <v>HOU</v>
      </c>
      <c r="BK1653" s="3">
        <f>VLOOKUP(BJ1653,Def!$A$2:$Z$34,23,0)</f>
        <v>125.5</v>
      </c>
      <c r="BL1653" s="3">
        <f>VLOOKUP(BJ1653,Def!$A$2:$Z$34,16,0)</f>
        <v>232.25</v>
      </c>
      <c r="BM1653" s="3">
        <f>VLOOKUP(BJ1653,Def!$A$2:$Z$34,17,0)</f>
        <v>5</v>
      </c>
      <c r="BN1653" s="3">
        <f>VLOOKUP(BJ1653,Def!$A$2:$Z$34,24,0)</f>
        <v>3</v>
      </c>
      <c r="BO1653" s="1">
        <f t="shared" ca="1" si="375"/>
        <v>0</v>
      </c>
      <c r="BP1653" s="1">
        <f t="shared" ca="1" si="376"/>
        <v>0</v>
      </c>
      <c r="BQ1653" s="1">
        <f t="shared" ca="1" si="377"/>
        <v>0</v>
      </c>
      <c r="BR1653" s="1">
        <f t="shared" ca="1" si="378"/>
        <v>0</v>
      </c>
      <c r="BS1653" s="1">
        <f t="shared" ca="1" si="379"/>
        <v>0</v>
      </c>
      <c r="BT1653" s="1">
        <f t="shared" ca="1" si="380"/>
        <v>0</v>
      </c>
      <c r="BU1653" s="1">
        <f t="shared" ca="1" si="381"/>
        <v>0</v>
      </c>
      <c r="BV1653" s="1">
        <f t="shared" ca="1" si="382"/>
        <v>0.9</v>
      </c>
      <c r="BW1653" s="1">
        <f t="shared" ca="1" si="383"/>
        <v>2</v>
      </c>
      <c r="BX1653" s="1">
        <f t="shared" ca="1" si="384"/>
        <v>0</v>
      </c>
      <c r="BY1653" s="1">
        <f t="shared" ca="1" si="385"/>
        <v>0</v>
      </c>
      <c r="BZ1653" s="1">
        <f t="shared" ca="1" si="386"/>
        <v>0</v>
      </c>
      <c r="CA1653" s="1">
        <f t="shared" ca="1" si="387"/>
        <v>0</v>
      </c>
      <c r="CB1653" s="1">
        <f t="shared" ca="1" si="388"/>
        <v>0</v>
      </c>
      <c r="CC1653" s="1">
        <f t="shared" ca="1" si="389"/>
        <v>2.9</v>
      </c>
    </row>
    <row r="1654" spans="1:81" hidden="1" x14ac:dyDescent="0.25">
      <c r="A1654" s="1" t="s">
        <v>540</v>
      </c>
      <c r="B1654" s="1" t="s">
        <v>541</v>
      </c>
      <c r="C1654" s="1" t="s">
        <v>62</v>
      </c>
      <c r="D1654" s="1" t="s">
        <v>532</v>
      </c>
      <c r="E1654" s="1" t="s">
        <v>76</v>
      </c>
      <c r="AU1654">
        <v>4</v>
      </c>
      <c r="AV1654">
        <v>0</v>
      </c>
      <c r="AW1654">
        <v>2</v>
      </c>
      <c r="AX1654">
        <v>0</v>
      </c>
      <c r="AY1654">
        <v>0</v>
      </c>
      <c r="AZ1654">
        <v>0</v>
      </c>
      <c r="BA1654">
        <v>8</v>
      </c>
      <c r="BI1654" s="3">
        <v>4</v>
      </c>
      <c r="BJ1654" s="3" t="str">
        <f t="array" ref="BJ1654">IF(C1654="yes",VLOOKUP(BI1654&amp;D1654,CHOOSE({1,2},Schedule_2015!$A$2:$A$257&amp;Schedule_2015!$B$2:$B$257,Schedule_2015!$C$2:$C$257),2,0),VLOOKUP(BI1654&amp;D1654,CHOOSE({1,2},Schedule_2015!$A$2:$A$257&amp;Schedule_2015!$C$2:$C$257,Schedule_2015!$B$2:$B$257),2,0))</f>
        <v>HOU</v>
      </c>
      <c r="BK1654" s="3">
        <f>VLOOKUP(BJ1654,Def!$A$2:$Z$34,23,0)</f>
        <v>125.5</v>
      </c>
      <c r="BL1654" s="3">
        <f>VLOOKUP(BJ1654,Def!$A$2:$Z$34,16,0)</f>
        <v>232.25</v>
      </c>
      <c r="BM1654" s="3">
        <f>VLOOKUP(BJ1654,Def!$A$2:$Z$34,17,0)</f>
        <v>5</v>
      </c>
      <c r="BN1654" s="3">
        <f>VLOOKUP(BJ1654,Def!$A$2:$Z$34,24,0)</f>
        <v>3</v>
      </c>
      <c r="BO1654" s="1">
        <f t="shared" ca="1" si="375"/>
        <v>0</v>
      </c>
      <c r="BP1654" s="1">
        <f t="shared" ca="1" si="376"/>
        <v>0</v>
      </c>
      <c r="BQ1654" s="1">
        <f t="shared" ca="1" si="377"/>
        <v>0</v>
      </c>
      <c r="BR1654" s="1">
        <f t="shared" ca="1" si="378"/>
        <v>0</v>
      </c>
      <c r="BS1654" s="1">
        <f t="shared" ca="1" si="379"/>
        <v>0</v>
      </c>
      <c r="BT1654" s="1">
        <f t="shared" ca="1" si="380"/>
        <v>0</v>
      </c>
      <c r="BU1654" s="1">
        <f t="shared" ca="1" si="381"/>
        <v>0</v>
      </c>
      <c r="BV1654" s="1">
        <f t="shared" ca="1" si="382"/>
        <v>0.8</v>
      </c>
      <c r="BW1654" s="1">
        <f t="shared" ca="1" si="383"/>
        <v>2</v>
      </c>
      <c r="BX1654" s="1">
        <f t="shared" ca="1" si="384"/>
        <v>0</v>
      </c>
      <c r="BY1654" s="1">
        <f t="shared" ca="1" si="385"/>
        <v>0</v>
      </c>
      <c r="BZ1654" s="1">
        <f t="shared" ca="1" si="386"/>
        <v>0</v>
      </c>
      <c r="CA1654" s="1">
        <f t="shared" ca="1" si="387"/>
        <v>0</v>
      </c>
      <c r="CB1654" s="1">
        <f t="shared" ca="1" si="388"/>
        <v>0</v>
      </c>
      <c r="CC1654" s="1">
        <f t="shared" ca="1" si="389"/>
        <v>2.8</v>
      </c>
    </row>
    <row r="1655" spans="1:81" hidden="1" x14ac:dyDescent="0.25">
      <c r="A1655" s="1" t="s">
        <v>2136</v>
      </c>
      <c r="B1655" s="1" t="s">
        <v>2137</v>
      </c>
      <c r="C1655" s="1" t="s">
        <v>62</v>
      </c>
      <c r="D1655" s="1" t="s">
        <v>1863</v>
      </c>
      <c r="E1655" s="1" t="s">
        <v>76</v>
      </c>
      <c r="AU1655">
        <v>15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15</v>
      </c>
      <c r="BI1655" s="3">
        <v>2</v>
      </c>
      <c r="BJ1655" s="3" t="str">
        <f t="array" ref="BJ1655">IF(C1655="yes",VLOOKUP(BI1655&amp;D1655,CHOOSE({1,2},Schedule_2015!$A$2:$A$257&amp;Schedule_2015!$B$2:$B$257,Schedule_2015!$C$2:$C$257),2,0),VLOOKUP(BI1655&amp;D1655,CHOOSE({1,2},Schedule_2015!$A$2:$A$257&amp;Schedule_2015!$C$2:$C$257,Schedule_2015!$B$2:$B$257),2,0))</f>
        <v>HOU</v>
      </c>
      <c r="BK1655" s="3">
        <f>VLOOKUP(BJ1655,Def!$A$2:$Z$34,23,0)</f>
        <v>125.5</v>
      </c>
      <c r="BL1655" s="3">
        <f>VLOOKUP(BJ1655,Def!$A$2:$Z$34,16,0)</f>
        <v>232.25</v>
      </c>
      <c r="BM1655" s="3">
        <f>VLOOKUP(BJ1655,Def!$A$2:$Z$34,17,0)</f>
        <v>5</v>
      </c>
      <c r="BN1655" s="3">
        <f>VLOOKUP(BJ1655,Def!$A$2:$Z$34,24,0)</f>
        <v>3</v>
      </c>
      <c r="BO1655" s="1">
        <f t="shared" ca="1" si="375"/>
        <v>0</v>
      </c>
      <c r="BP1655" s="1">
        <f t="shared" ca="1" si="376"/>
        <v>0</v>
      </c>
      <c r="BQ1655" s="1">
        <f t="shared" ca="1" si="377"/>
        <v>0</v>
      </c>
      <c r="BR1655" s="1">
        <f t="shared" ca="1" si="378"/>
        <v>0</v>
      </c>
      <c r="BS1655" s="1">
        <f t="shared" ca="1" si="379"/>
        <v>0</v>
      </c>
      <c r="BT1655" s="1">
        <f t="shared" ca="1" si="380"/>
        <v>0</v>
      </c>
      <c r="BU1655" s="1">
        <f t="shared" ca="1" si="381"/>
        <v>0</v>
      </c>
      <c r="BV1655" s="1">
        <f t="shared" ca="1" si="382"/>
        <v>1.5</v>
      </c>
      <c r="BW1655" s="1">
        <f t="shared" ca="1" si="383"/>
        <v>1</v>
      </c>
      <c r="BX1655" s="1">
        <f t="shared" ca="1" si="384"/>
        <v>0</v>
      </c>
      <c r="BY1655" s="1">
        <f t="shared" ca="1" si="385"/>
        <v>0</v>
      </c>
      <c r="BZ1655" s="1">
        <f t="shared" ca="1" si="386"/>
        <v>0</v>
      </c>
      <c r="CA1655" s="1">
        <f t="shared" ca="1" si="387"/>
        <v>0</v>
      </c>
      <c r="CB1655" s="1">
        <f t="shared" ca="1" si="388"/>
        <v>0</v>
      </c>
      <c r="CC1655" s="1">
        <f t="shared" ca="1" si="389"/>
        <v>2.5</v>
      </c>
    </row>
    <row r="1656" spans="1:81" hidden="1" x14ac:dyDescent="0.25">
      <c r="A1656" s="1" t="s">
        <v>141</v>
      </c>
      <c r="B1656" s="1" t="s">
        <v>142</v>
      </c>
      <c r="C1656" s="1" t="s">
        <v>135</v>
      </c>
      <c r="D1656" s="1" t="s">
        <v>136</v>
      </c>
      <c r="E1656" s="1" t="s">
        <v>69</v>
      </c>
      <c r="AU1656">
        <v>6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 s="3">
        <v>5</v>
      </c>
      <c r="BJ1656" s="3" t="str">
        <f t="array" ref="BJ1656">IF(C1656="yes",VLOOKUP(BI1656&amp;D1656,CHOOSE({1,2},Schedule_2015!$A$2:$A$257&amp;Schedule_2015!$B$2:$B$257,Schedule_2015!$C$2:$C$257),2,0),VLOOKUP(BI1656&amp;D1656,CHOOSE({1,2},Schedule_2015!$A$2:$A$257&amp;Schedule_2015!$C$2:$C$257,Schedule_2015!$B$2:$B$257),2,0))</f>
        <v>HOU</v>
      </c>
      <c r="BK1656" s="3">
        <f>VLOOKUP(BJ1656,Def!$A$2:$Z$34,23,0)</f>
        <v>125.5</v>
      </c>
      <c r="BL1656" s="3">
        <f>VLOOKUP(BJ1656,Def!$A$2:$Z$34,16,0)</f>
        <v>232.25</v>
      </c>
      <c r="BM1656" s="3">
        <f>VLOOKUP(BJ1656,Def!$A$2:$Z$34,17,0)</f>
        <v>5</v>
      </c>
      <c r="BN1656" s="3">
        <f>VLOOKUP(BJ1656,Def!$A$2:$Z$34,24,0)</f>
        <v>3</v>
      </c>
      <c r="BO1656" s="1">
        <f t="shared" ca="1" si="375"/>
        <v>0</v>
      </c>
      <c r="BP1656" s="1">
        <f t="shared" ca="1" si="376"/>
        <v>0</v>
      </c>
      <c r="BQ1656" s="1">
        <f t="shared" ca="1" si="377"/>
        <v>0</v>
      </c>
      <c r="BR1656" s="1">
        <f t="shared" ca="1" si="378"/>
        <v>0</v>
      </c>
      <c r="BS1656" s="1">
        <f t="shared" ca="1" si="379"/>
        <v>0.60000000000000009</v>
      </c>
      <c r="BT1656" s="1">
        <f t="shared" ca="1" si="380"/>
        <v>0</v>
      </c>
      <c r="BU1656" s="1">
        <f t="shared" ca="1" si="381"/>
        <v>0</v>
      </c>
      <c r="BV1656" s="1">
        <f t="shared" ca="1" si="382"/>
        <v>0.60000000000000009</v>
      </c>
      <c r="BW1656" s="1">
        <f t="shared" ca="1" si="383"/>
        <v>1</v>
      </c>
      <c r="BX1656" s="1">
        <f t="shared" ca="1" si="384"/>
        <v>0</v>
      </c>
      <c r="BY1656" s="1">
        <f t="shared" ca="1" si="385"/>
        <v>0</v>
      </c>
      <c r="BZ1656" s="1">
        <f t="shared" ca="1" si="386"/>
        <v>0</v>
      </c>
      <c r="CA1656" s="1">
        <f t="shared" ca="1" si="387"/>
        <v>0</v>
      </c>
      <c r="CB1656" s="1">
        <f t="shared" ca="1" si="388"/>
        <v>0</v>
      </c>
      <c r="CC1656" s="1">
        <f t="shared" ca="1" si="389"/>
        <v>2.2000000000000002</v>
      </c>
    </row>
    <row r="1657" spans="1:81" hidden="1" x14ac:dyDescent="0.25">
      <c r="A1657" s="1" t="s">
        <v>2330</v>
      </c>
      <c r="B1657" s="1" t="s">
        <v>2331</v>
      </c>
      <c r="C1657" s="1" t="s">
        <v>62</v>
      </c>
      <c r="D1657" s="1" t="s">
        <v>1863</v>
      </c>
      <c r="E1657" s="1" t="s">
        <v>76</v>
      </c>
      <c r="AU1657">
        <v>11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11</v>
      </c>
      <c r="BI1657" s="3">
        <v>2</v>
      </c>
      <c r="BJ1657" s="3" t="str">
        <f t="array" ref="BJ1657">IF(C1657="yes",VLOOKUP(BI1657&amp;D1657,CHOOSE({1,2},Schedule_2015!$A$2:$A$257&amp;Schedule_2015!$B$2:$B$257,Schedule_2015!$C$2:$C$257),2,0),VLOOKUP(BI1657&amp;D1657,CHOOSE({1,2},Schedule_2015!$A$2:$A$257&amp;Schedule_2015!$C$2:$C$257,Schedule_2015!$B$2:$B$257),2,0))</f>
        <v>HOU</v>
      </c>
      <c r="BK1657" s="3">
        <f>VLOOKUP(BJ1657,Def!$A$2:$Z$34,23,0)</f>
        <v>125.5</v>
      </c>
      <c r="BL1657" s="3">
        <f>VLOOKUP(BJ1657,Def!$A$2:$Z$34,16,0)</f>
        <v>232.25</v>
      </c>
      <c r="BM1657" s="3">
        <f>VLOOKUP(BJ1657,Def!$A$2:$Z$34,17,0)</f>
        <v>5</v>
      </c>
      <c r="BN1657" s="3">
        <f>VLOOKUP(BJ1657,Def!$A$2:$Z$34,24,0)</f>
        <v>3</v>
      </c>
      <c r="BO1657" s="1">
        <f t="shared" ca="1" si="375"/>
        <v>0</v>
      </c>
      <c r="BP1657" s="1">
        <f t="shared" ca="1" si="376"/>
        <v>0</v>
      </c>
      <c r="BQ1657" s="1">
        <f t="shared" ca="1" si="377"/>
        <v>0</v>
      </c>
      <c r="BR1657" s="1">
        <f t="shared" ca="1" si="378"/>
        <v>0</v>
      </c>
      <c r="BS1657" s="1">
        <f t="shared" ca="1" si="379"/>
        <v>0</v>
      </c>
      <c r="BT1657" s="1">
        <f t="shared" ca="1" si="380"/>
        <v>0</v>
      </c>
      <c r="BU1657" s="1">
        <f t="shared" ca="1" si="381"/>
        <v>0</v>
      </c>
      <c r="BV1657" s="1">
        <f t="shared" ca="1" si="382"/>
        <v>1.1000000000000001</v>
      </c>
      <c r="BW1657" s="1">
        <f t="shared" ca="1" si="383"/>
        <v>1</v>
      </c>
      <c r="BX1657" s="1">
        <f t="shared" ca="1" si="384"/>
        <v>0</v>
      </c>
      <c r="BY1657" s="1">
        <f t="shared" ca="1" si="385"/>
        <v>0</v>
      </c>
      <c r="BZ1657" s="1">
        <f t="shared" ca="1" si="386"/>
        <v>0</v>
      </c>
      <c r="CA1657" s="1">
        <f t="shared" ca="1" si="387"/>
        <v>0</v>
      </c>
      <c r="CB1657" s="1">
        <f t="shared" ca="1" si="388"/>
        <v>0</v>
      </c>
      <c r="CC1657" s="1">
        <f t="shared" ca="1" si="389"/>
        <v>2.1</v>
      </c>
    </row>
    <row r="1658" spans="1:81" hidden="1" x14ac:dyDescent="0.25">
      <c r="A1658" s="1" t="s">
        <v>151</v>
      </c>
      <c r="B1658" s="1" t="s">
        <v>152</v>
      </c>
      <c r="C1658" s="1" t="s">
        <v>135</v>
      </c>
      <c r="D1658" s="1" t="s">
        <v>136</v>
      </c>
      <c r="E1658" s="1" t="s">
        <v>76</v>
      </c>
      <c r="AU1658">
        <v>9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9</v>
      </c>
      <c r="BI1658" s="3">
        <v>5</v>
      </c>
      <c r="BJ1658" s="3" t="str">
        <f t="array" ref="BJ1658">IF(C1658="yes",VLOOKUP(BI1658&amp;D1658,CHOOSE({1,2},Schedule_2015!$A$2:$A$257&amp;Schedule_2015!$B$2:$B$257,Schedule_2015!$C$2:$C$257),2,0),VLOOKUP(BI1658&amp;D1658,CHOOSE({1,2},Schedule_2015!$A$2:$A$257&amp;Schedule_2015!$C$2:$C$257,Schedule_2015!$B$2:$B$257),2,0))</f>
        <v>HOU</v>
      </c>
      <c r="BK1658" s="3">
        <f>VLOOKUP(BJ1658,Def!$A$2:$Z$34,23,0)</f>
        <v>125.5</v>
      </c>
      <c r="BL1658" s="3">
        <f>VLOOKUP(BJ1658,Def!$A$2:$Z$34,16,0)</f>
        <v>232.25</v>
      </c>
      <c r="BM1658" s="3">
        <f>VLOOKUP(BJ1658,Def!$A$2:$Z$34,17,0)</f>
        <v>5</v>
      </c>
      <c r="BN1658" s="3">
        <f>VLOOKUP(BJ1658,Def!$A$2:$Z$34,24,0)</f>
        <v>3</v>
      </c>
      <c r="BO1658" s="1">
        <f t="shared" ca="1" si="375"/>
        <v>0</v>
      </c>
      <c r="BP1658" s="1">
        <f t="shared" ca="1" si="376"/>
        <v>0</v>
      </c>
      <c r="BQ1658" s="1">
        <f t="shared" ca="1" si="377"/>
        <v>0</v>
      </c>
      <c r="BR1658" s="1">
        <f t="shared" ca="1" si="378"/>
        <v>0</v>
      </c>
      <c r="BS1658" s="1">
        <f t="shared" ca="1" si="379"/>
        <v>0</v>
      </c>
      <c r="BT1658" s="1">
        <f t="shared" ca="1" si="380"/>
        <v>0</v>
      </c>
      <c r="BU1658" s="1">
        <f t="shared" ca="1" si="381"/>
        <v>0</v>
      </c>
      <c r="BV1658" s="1">
        <f t="shared" ca="1" si="382"/>
        <v>0.9</v>
      </c>
      <c r="BW1658" s="1">
        <f t="shared" ca="1" si="383"/>
        <v>1</v>
      </c>
      <c r="BX1658" s="1">
        <f t="shared" ca="1" si="384"/>
        <v>0</v>
      </c>
      <c r="BY1658" s="1">
        <f t="shared" ca="1" si="385"/>
        <v>0</v>
      </c>
      <c r="BZ1658" s="1">
        <f t="shared" ca="1" si="386"/>
        <v>0</v>
      </c>
      <c r="CA1658" s="1">
        <f t="shared" ca="1" si="387"/>
        <v>0</v>
      </c>
      <c r="CB1658" s="1">
        <f t="shared" ca="1" si="388"/>
        <v>0</v>
      </c>
      <c r="CC1658" s="1">
        <f t="shared" ca="1" si="389"/>
        <v>1.9</v>
      </c>
    </row>
    <row r="1659" spans="1:81" hidden="1" x14ac:dyDescent="0.25">
      <c r="A1659" s="1" t="s">
        <v>377</v>
      </c>
      <c r="B1659" s="1" t="s">
        <v>539</v>
      </c>
      <c r="C1659" s="1" t="s">
        <v>62</v>
      </c>
      <c r="D1659" s="1" t="s">
        <v>532</v>
      </c>
      <c r="E1659" s="1" t="s">
        <v>76</v>
      </c>
      <c r="AU1659">
        <v>8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8</v>
      </c>
      <c r="BI1659" s="3">
        <v>4</v>
      </c>
      <c r="BJ1659" s="3" t="str">
        <f t="array" ref="BJ1659">IF(C1659="yes",VLOOKUP(BI1659&amp;D1659,CHOOSE({1,2},Schedule_2015!$A$2:$A$257&amp;Schedule_2015!$B$2:$B$257,Schedule_2015!$C$2:$C$257),2,0),VLOOKUP(BI1659&amp;D1659,CHOOSE({1,2},Schedule_2015!$A$2:$A$257&amp;Schedule_2015!$C$2:$C$257,Schedule_2015!$B$2:$B$257),2,0))</f>
        <v>HOU</v>
      </c>
      <c r="BK1659" s="3">
        <f>VLOOKUP(BJ1659,Def!$A$2:$Z$34,23,0)</f>
        <v>125.5</v>
      </c>
      <c r="BL1659" s="3">
        <f>VLOOKUP(BJ1659,Def!$A$2:$Z$34,16,0)</f>
        <v>232.25</v>
      </c>
      <c r="BM1659" s="3">
        <f>VLOOKUP(BJ1659,Def!$A$2:$Z$34,17,0)</f>
        <v>5</v>
      </c>
      <c r="BN1659" s="3">
        <f>VLOOKUP(BJ1659,Def!$A$2:$Z$34,24,0)</f>
        <v>3</v>
      </c>
      <c r="BO1659" s="1">
        <f t="shared" ca="1" si="375"/>
        <v>0</v>
      </c>
      <c r="BP1659" s="1">
        <f t="shared" ca="1" si="376"/>
        <v>0</v>
      </c>
      <c r="BQ1659" s="1">
        <f t="shared" ca="1" si="377"/>
        <v>0</v>
      </c>
      <c r="BR1659" s="1">
        <f t="shared" ca="1" si="378"/>
        <v>0</v>
      </c>
      <c r="BS1659" s="1">
        <f t="shared" ca="1" si="379"/>
        <v>0</v>
      </c>
      <c r="BT1659" s="1">
        <f t="shared" ca="1" si="380"/>
        <v>0</v>
      </c>
      <c r="BU1659" s="1">
        <f t="shared" ca="1" si="381"/>
        <v>0</v>
      </c>
      <c r="BV1659" s="1">
        <f t="shared" ca="1" si="382"/>
        <v>0.8</v>
      </c>
      <c r="BW1659" s="1">
        <f t="shared" ca="1" si="383"/>
        <v>1</v>
      </c>
      <c r="BX1659" s="1">
        <f t="shared" ca="1" si="384"/>
        <v>0</v>
      </c>
      <c r="BY1659" s="1">
        <f t="shared" ca="1" si="385"/>
        <v>0</v>
      </c>
      <c r="BZ1659" s="1">
        <f t="shared" ca="1" si="386"/>
        <v>0</v>
      </c>
      <c r="CA1659" s="1">
        <f t="shared" ca="1" si="387"/>
        <v>0</v>
      </c>
      <c r="CB1659" s="1">
        <f t="shared" ca="1" si="388"/>
        <v>0</v>
      </c>
      <c r="CC1659" s="1">
        <f t="shared" ca="1" si="389"/>
        <v>1.8</v>
      </c>
    </row>
    <row r="1660" spans="1:81" hidden="1" x14ac:dyDescent="0.25">
      <c r="A1660" s="1" t="s">
        <v>155</v>
      </c>
      <c r="B1660" s="1" t="s">
        <v>156</v>
      </c>
      <c r="C1660" s="1" t="s">
        <v>135</v>
      </c>
      <c r="D1660" s="1" t="s">
        <v>136</v>
      </c>
      <c r="E1660" s="1" t="s">
        <v>76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3</v>
      </c>
      <c r="BI1660" s="3">
        <v>5</v>
      </c>
      <c r="BJ1660" s="3" t="str">
        <f t="array" ref="BJ1660">IF(C1660="yes",VLOOKUP(BI1660&amp;D1660,CHOOSE({1,2},Schedule_2015!$A$2:$A$257&amp;Schedule_2015!$B$2:$B$257,Schedule_2015!$C$2:$C$257),2,0),VLOOKUP(BI1660&amp;D1660,CHOOSE({1,2},Schedule_2015!$A$2:$A$257&amp;Schedule_2015!$C$2:$C$257,Schedule_2015!$B$2:$B$257),2,0))</f>
        <v>HOU</v>
      </c>
      <c r="BK1660" s="3">
        <f>VLOOKUP(BJ1660,Def!$A$2:$Z$34,23,0)</f>
        <v>125.5</v>
      </c>
      <c r="BL1660" s="3">
        <f>VLOOKUP(BJ1660,Def!$A$2:$Z$34,16,0)</f>
        <v>232.25</v>
      </c>
      <c r="BM1660" s="3">
        <f>VLOOKUP(BJ1660,Def!$A$2:$Z$34,17,0)</f>
        <v>5</v>
      </c>
      <c r="BN1660" s="3">
        <f>VLOOKUP(BJ1660,Def!$A$2:$Z$34,24,0)</f>
        <v>3</v>
      </c>
      <c r="BO1660" s="1">
        <f t="shared" ca="1" si="375"/>
        <v>0</v>
      </c>
      <c r="BP1660" s="1">
        <f t="shared" ca="1" si="376"/>
        <v>0</v>
      </c>
      <c r="BQ1660" s="1">
        <f t="shared" ca="1" si="377"/>
        <v>0</v>
      </c>
      <c r="BR1660" s="1">
        <f t="shared" ca="1" si="378"/>
        <v>0</v>
      </c>
      <c r="BS1660" s="1">
        <f t="shared" ca="1" si="379"/>
        <v>0</v>
      </c>
      <c r="BT1660" s="1">
        <f t="shared" ca="1" si="380"/>
        <v>0</v>
      </c>
      <c r="BU1660" s="1">
        <f t="shared" ca="1" si="381"/>
        <v>0</v>
      </c>
      <c r="BV1660" s="1">
        <f t="shared" ca="1" si="382"/>
        <v>0.30000000000000004</v>
      </c>
      <c r="BW1660" s="1">
        <f t="shared" ca="1" si="383"/>
        <v>1</v>
      </c>
      <c r="BX1660" s="1">
        <f t="shared" ca="1" si="384"/>
        <v>0</v>
      </c>
      <c r="BY1660" s="1">
        <f t="shared" ca="1" si="385"/>
        <v>0</v>
      </c>
      <c r="BZ1660" s="1">
        <f t="shared" ca="1" si="386"/>
        <v>0</v>
      </c>
      <c r="CA1660" s="1">
        <f t="shared" ca="1" si="387"/>
        <v>0</v>
      </c>
      <c r="CB1660" s="1">
        <f t="shared" ca="1" si="388"/>
        <v>0</v>
      </c>
      <c r="CC1660" s="1">
        <f t="shared" ca="1" si="389"/>
        <v>1.3</v>
      </c>
    </row>
    <row r="1661" spans="1:81" hidden="1" x14ac:dyDescent="0.25">
      <c r="A1661" s="1" t="s">
        <v>330</v>
      </c>
      <c r="B1661" s="1" t="s">
        <v>331</v>
      </c>
      <c r="C1661" s="1" t="s">
        <v>135</v>
      </c>
      <c r="D1661" s="1" t="s">
        <v>327</v>
      </c>
      <c r="E1661" s="1" t="s">
        <v>76</v>
      </c>
      <c r="K1661">
        <v>0</v>
      </c>
      <c r="L1661">
        <v>1</v>
      </c>
      <c r="M1661">
        <v>1</v>
      </c>
      <c r="N1661">
        <v>1</v>
      </c>
      <c r="O1661">
        <v>0</v>
      </c>
      <c r="AP1661">
        <v>16</v>
      </c>
      <c r="AQ1661">
        <v>19</v>
      </c>
      <c r="AR1661">
        <v>0</v>
      </c>
      <c r="AS1661">
        <v>5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0</v>
      </c>
      <c r="BH1661">
        <v>9</v>
      </c>
      <c r="BI1661" s="3">
        <v>1</v>
      </c>
      <c r="BJ1661" s="3" t="str">
        <f t="array" ref="BJ1661">IF(C1661="yes",VLOOKUP(BI1661&amp;D1661,CHOOSE({1,2},Schedule_2015!$A$2:$A$257&amp;Schedule_2015!$B$2:$B$257,Schedule_2015!$C$2:$C$257),2,0),VLOOKUP(BI1661&amp;D1661,CHOOSE({1,2},Schedule_2015!$A$2:$A$257&amp;Schedule_2015!$C$2:$C$257,Schedule_2015!$B$2:$B$257),2,0))</f>
        <v>HOU</v>
      </c>
      <c r="BK1661" s="3">
        <f>VLOOKUP(BJ1661,Def!$A$2:$Z$34,23,0)</f>
        <v>125.5</v>
      </c>
      <c r="BL1661" s="3">
        <f>VLOOKUP(BJ1661,Def!$A$2:$Z$34,16,0)</f>
        <v>232.25</v>
      </c>
      <c r="BM1661" s="3">
        <f>VLOOKUP(BJ1661,Def!$A$2:$Z$34,17,0)</f>
        <v>5</v>
      </c>
      <c r="BN1661" s="3">
        <f>VLOOKUP(BJ1661,Def!$A$2:$Z$34,24,0)</f>
        <v>3</v>
      </c>
      <c r="BO1661" s="1">
        <f t="shared" ca="1" si="375"/>
        <v>0</v>
      </c>
      <c r="BP1661" s="1">
        <f t="shared" ca="1" si="376"/>
        <v>0</v>
      </c>
      <c r="BQ1661" s="1">
        <f t="shared" ca="1" si="377"/>
        <v>0</v>
      </c>
      <c r="BR1661" s="1">
        <f t="shared" ca="1" si="378"/>
        <v>0</v>
      </c>
      <c r="BS1661" s="1">
        <f t="shared" ca="1" si="379"/>
        <v>0.9</v>
      </c>
      <c r="BT1661" s="1">
        <f t="shared" ca="1" si="380"/>
        <v>0</v>
      </c>
      <c r="BU1661" s="1">
        <f t="shared" ca="1" si="381"/>
        <v>0</v>
      </c>
      <c r="BV1661" s="1">
        <f t="shared" ca="1" si="382"/>
        <v>0.2</v>
      </c>
      <c r="BW1661" s="1">
        <f t="shared" ca="1" si="383"/>
        <v>1</v>
      </c>
      <c r="BX1661" s="1">
        <f t="shared" ca="1" si="384"/>
        <v>0</v>
      </c>
      <c r="BY1661" s="1">
        <f t="shared" ca="1" si="385"/>
        <v>0</v>
      </c>
      <c r="BZ1661" s="1">
        <f t="shared" ca="1" si="386"/>
        <v>0</v>
      </c>
      <c r="CA1661" s="1">
        <f t="shared" ca="1" si="387"/>
        <v>-1</v>
      </c>
      <c r="CB1661" s="1">
        <f t="shared" ca="1" si="388"/>
        <v>0</v>
      </c>
      <c r="CC1661" s="1">
        <f t="shared" ca="1" si="389"/>
        <v>1.1000000000000001</v>
      </c>
    </row>
    <row r="1662" spans="1:81" hidden="1" x14ac:dyDescent="0.25">
      <c r="A1662" s="1" t="s">
        <v>143</v>
      </c>
      <c r="B1662" s="1" t="s">
        <v>144</v>
      </c>
      <c r="C1662" s="1" t="s">
        <v>135</v>
      </c>
      <c r="D1662" s="1" t="s">
        <v>136</v>
      </c>
      <c r="E1662" s="1" t="s">
        <v>79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I1662" s="3">
        <v>5</v>
      </c>
      <c r="BJ1662" s="3" t="str">
        <f t="array" ref="BJ1662">IF(C1662="yes",VLOOKUP(BI1662&amp;D1662,CHOOSE({1,2},Schedule_2015!$A$2:$A$257&amp;Schedule_2015!$B$2:$B$257,Schedule_2015!$C$2:$C$257),2,0),VLOOKUP(BI1662&amp;D1662,CHOOSE({1,2},Schedule_2015!$A$2:$A$257&amp;Schedule_2015!$C$2:$C$257,Schedule_2015!$B$2:$B$257),2,0))</f>
        <v>HOU</v>
      </c>
      <c r="BK1662" s="3">
        <f>VLOOKUP(BJ1662,Def!$A$2:$Z$34,23,0)</f>
        <v>125.5</v>
      </c>
      <c r="BL1662" s="3">
        <f>VLOOKUP(BJ1662,Def!$A$2:$Z$34,16,0)</f>
        <v>232.25</v>
      </c>
      <c r="BM1662" s="3">
        <f>VLOOKUP(BJ1662,Def!$A$2:$Z$34,17,0)</f>
        <v>5</v>
      </c>
      <c r="BN1662" s="3">
        <f>VLOOKUP(BJ1662,Def!$A$2:$Z$34,24,0)</f>
        <v>3</v>
      </c>
      <c r="BO1662" s="1">
        <f t="shared" ca="1" si="375"/>
        <v>0</v>
      </c>
      <c r="BP1662" s="1">
        <f t="shared" ca="1" si="376"/>
        <v>0</v>
      </c>
      <c r="BQ1662" s="1">
        <f t="shared" ca="1" si="377"/>
        <v>0</v>
      </c>
      <c r="BR1662" s="1">
        <f t="shared" ca="1" si="378"/>
        <v>0</v>
      </c>
      <c r="BS1662" s="1">
        <f t="shared" ca="1" si="379"/>
        <v>0</v>
      </c>
      <c r="BT1662" s="1">
        <f t="shared" ca="1" si="380"/>
        <v>0</v>
      </c>
      <c r="BU1662" s="1">
        <f t="shared" ca="1" si="381"/>
        <v>0</v>
      </c>
      <c r="BV1662" s="1">
        <f t="shared" ca="1" si="382"/>
        <v>0</v>
      </c>
      <c r="BW1662" s="1">
        <f t="shared" ca="1" si="383"/>
        <v>1</v>
      </c>
      <c r="BX1662" s="1">
        <f t="shared" ca="1" si="384"/>
        <v>0</v>
      </c>
      <c r="BY1662" s="1">
        <f t="shared" ca="1" si="385"/>
        <v>0</v>
      </c>
      <c r="BZ1662" s="1">
        <f t="shared" ca="1" si="386"/>
        <v>0</v>
      </c>
      <c r="CA1662" s="1">
        <f t="shared" ca="1" si="387"/>
        <v>0</v>
      </c>
      <c r="CB1662" s="1">
        <f t="shared" ca="1" si="388"/>
        <v>0</v>
      </c>
      <c r="CC1662" s="1">
        <f t="shared" ca="1" si="389"/>
        <v>1</v>
      </c>
    </row>
    <row r="1663" spans="1:81" hidden="1" x14ac:dyDescent="0.25">
      <c r="A1663" s="1" t="s">
        <v>348</v>
      </c>
      <c r="B1663" s="1" t="s">
        <v>349</v>
      </c>
      <c r="C1663" s="1" t="s">
        <v>135</v>
      </c>
      <c r="D1663" s="1" t="s">
        <v>327</v>
      </c>
      <c r="E1663" s="1" t="s">
        <v>350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I1663" s="3">
        <v>1</v>
      </c>
      <c r="BJ1663" s="3" t="str">
        <f t="array" ref="BJ1663">IF(C1663="yes",VLOOKUP(BI1663&amp;D1663,CHOOSE({1,2},Schedule_2015!$A$2:$A$257&amp;Schedule_2015!$B$2:$B$257,Schedule_2015!$C$2:$C$257),2,0),VLOOKUP(BI1663&amp;D1663,CHOOSE({1,2},Schedule_2015!$A$2:$A$257&amp;Schedule_2015!$C$2:$C$257,Schedule_2015!$B$2:$B$257),2,0))</f>
        <v>HOU</v>
      </c>
      <c r="BK1663" s="3">
        <f>VLOOKUP(BJ1663,Def!$A$2:$Z$34,23,0)</f>
        <v>125.5</v>
      </c>
      <c r="BL1663" s="3">
        <f>VLOOKUP(BJ1663,Def!$A$2:$Z$34,16,0)</f>
        <v>232.25</v>
      </c>
      <c r="BM1663" s="3">
        <f>VLOOKUP(BJ1663,Def!$A$2:$Z$34,17,0)</f>
        <v>5</v>
      </c>
      <c r="BN1663" s="3">
        <f>VLOOKUP(BJ1663,Def!$A$2:$Z$34,24,0)</f>
        <v>3</v>
      </c>
      <c r="BO1663" s="1">
        <f t="shared" ca="1" si="375"/>
        <v>0</v>
      </c>
      <c r="BP1663" s="1">
        <f t="shared" ca="1" si="376"/>
        <v>0</v>
      </c>
      <c r="BQ1663" s="1">
        <f t="shared" ca="1" si="377"/>
        <v>0</v>
      </c>
      <c r="BR1663" s="1">
        <f t="shared" ca="1" si="378"/>
        <v>0</v>
      </c>
      <c r="BS1663" s="1">
        <f t="shared" ca="1" si="379"/>
        <v>0</v>
      </c>
      <c r="BT1663" s="1">
        <f t="shared" ca="1" si="380"/>
        <v>0</v>
      </c>
      <c r="BU1663" s="1">
        <f t="shared" ca="1" si="381"/>
        <v>0</v>
      </c>
      <c r="BV1663" s="1">
        <f t="shared" ca="1" si="382"/>
        <v>0</v>
      </c>
      <c r="BW1663" s="1">
        <f t="shared" ca="1" si="383"/>
        <v>1</v>
      </c>
      <c r="BX1663" s="1">
        <f t="shared" ca="1" si="384"/>
        <v>0</v>
      </c>
      <c r="BY1663" s="1">
        <f t="shared" ca="1" si="385"/>
        <v>0</v>
      </c>
      <c r="BZ1663" s="1">
        <f t="shared" ca="1" si="386"/>
        <v>0</v>
      </c>
      <c r="CA1663" s="1">
        <f t="shared" ca="1" si="387"/>
        <v>0</v>
      </c>
      <c r="CB1663" s="1">
        <f t="shared" ca="1" si="388"/>
        <v>0</v>
      </c>
      <c r="CC1663" s="1">
        <f t="shared" ca="1" si="389"/>
        <v>1</v>
      </c>
    </row>
    <row r="1664" spans="1:81" hidden="1" x14ac:dyDescent="0.25">
      <c r="A1664" s="1" t="s">
        <v>139</v>
      </c>
      <c r="B1664" s="1" t="s">
        <v>140</v>
      </c>
      <c r="C1664" s="1" t="s">
        <v>135</v>
      </c>
      <c r="D1664" s="1" t="s">
        <v>136</v>
      </c>
      <c r="E1664" s="1" t="s">
        <v>69</v>
      </c>
      <c r="BB1664">
        <v>2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9</v>
      </c>
      <c r="BI1664" s="3">
        <v>5</v>
      </c>
      <c r="BJ1664" s="3" t="str">
        <f t="array" ref="BJ1664">IF(C1664="yes",VLOOKUP(BI1664&amp;D1664,CHOOSE({1,2},Schedule_2015!$A$2:$A$257&amp;Schedule_2015!$B$2:$B$257,Schedule_2015!$C$2:$C$257),2,0),VLOOKUP(BI1664&amp;D1664,CHOOSE({1,2},Schedule_2015!$A$2:$A$257&amp;Schedule_2015!$C$2:$C$257,Schedule_2015!$B$2:$B$257),2,0))</f>
        <v>HOU</v>
      </c>
      <c r="BK1664" s="3">
        <f>VLOOKUP(BJ1664,Def!$A$2:$Z$34,23,0)</f>
        <v>125.5</v>
      </c>
      <c r="BL1664" s="3">
        <f>VLOOKUP(BJ1664,Def!$A$2:$Z$34,16,0)</f>
        <v>232.25</v>
      </c>
      <c r="BM1664" s="3">
        <f>VLOOKUP(BJ1664,Def!$A$2:$Z$34,17,0)</f>
        <v>5</v>
      </c>
      <c r="BN1664" s="3">
        <f>VLOOKUP(BJ1664,Def!$A$2:$Z$34,24,0)</f>
        <v>3</v>
      </c>
      <c r="BO1664" s="1">
        <f t="shared" ca="1" si="375"/>
        <v>0</v>
      </c>
      <c r="BP1664" s="1">
        <f t="shared" ca="1" si="376"/>
        <v>0</v>
      </c>
      <c r="BQ1664" s="1">
        <f t="shared" ca="1" si="377"/>
        <v>0</v>
      </c>
      <c r="BR1664" s="1">
        <f t="shared" ca="1" si="378"/>
        <v>0</v>
      </c>
      <c r="BS1664" s="1">
        <f t="shared" ca="1" si="379"/>
        <v>0.9</v>
      </c>
      <c r="BT1664" s="1">
        <f t="shared" ca="1" si="380"/>
        <v>0</v>
      </c>
      <c r="BU1664" s="1">
        <f t="shared" ca="1" si="381"/>
        <v>0</v>
      </c>
      <c r="BV1664" s="1">
        <f t="shared" ca="1" si="382"/>
        <v>0</v>
      </c>
      <c r="BW1664" s="1">
        <f t="shared" ca="1" si="383"/>
        <v>0</v>
      </c>
      <c r="BX1664" s="1">
        <f t="shared" ca="1" si="384"/>
        <v>0</v>
      </c>
      <c r="BY1664" s="1">
        <f t="shared" ca="1" si="385"/>
        <v>0</v>
      </c>
      <c r="BZ1664" s="1">
        <f t="shared" ca="1" si="386"/>
        <v>0</v>
      </c>
      <c r="CA1664" s="1">
        <f t="shared" ca="1" si="387"/>
        <v>0</v>
      </c>
      <c r="CB1664" s="1">
        <f t="shared" ca="1" si="388"/>
        <v>0</v>
      </c>
      <c r="CC1664" s="1">
        <f t="shared" ca="1" si="389"/>
        <v>0.9</v>
      </c>
    </row>
    <row r="1665" spans="1:81" hidden="1" x14ac:dyDescent="0.25">
      <c r="A1665" s="1" t="s">
        <v>1872</v>
      </c>
      <c r="B1665" s="1" t="s">
        <v>1873</v>
      </c>
      <c r="C1665" s="1" t="s">
        <v>62</v>
      </c>
      <c r="D1665" s="1" t="s">
        <v>1863</v>
      </c>
      <c r="E1665" s="1" t="s">
        <v>69</v>
      </c>
      <c r="Y1665">
        <v>33</v>
      </c>
      <c r="Z1665">
        <v>33</v>
      </c>
      <c r="AA1665">
        <v>0</v>
      </c>
      <c r="AB1665">
        <v>1</v>
      </c>
      <c r="AC1665">
        <v>0</v>
      </c>
      <c r="BB1665">
        <v>1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3</v>
      </c>
      <c r="BI1665" s="3">
        <v>2</v>
      </c>
      <c r="BJ1665" s="3" t="str">
        <f t="array" ref="BJ1665">IF(C1665="yes",VLOOKUP(BI1665&amp;D1665,CHOOSE({1,2},Schedule_2015!$A$2:$A$257&amp;Schedule_2015!$B$2:$B$257,Schedule_2015!$C$2:$C$257),2,0),VLOOKUP(BI1665&amp;D1665,CHOOSE({1,2},Schedule_2015!$A$2:$A$257&amp;Schedule_2015!$C$2:$C$257,Schedule_2015!$B$2:$B$257),2,0))</f>
        <v>HOU</v>
      </c>
      <c r="BK1665" s="3">
        <f>VLOOKUP(BJ1665,Def!$A$2:$Z$34,23,0)</f>
        <v>125.5</v>
      </c>
      <c r="BL1665" s="3">
        <f>VLOOKUP(BJ1665,Def!$A$2:$Z$34,16,0)</f>
        <v>232.25</v>
      </c>
      <c r="BM1665" s="3">
        <f>VLOOKUP(BJ1665,Def!$A$2:$Z$34,17,0)</f>
        <v>5</v>
      </c>
      <c r="BN1665" s="3">
        <f>VLOOKUP(BJ1665,Def!$A$2:$Z$34,24,0)</f>
        <v>3</v>
      </c>
      <c r="BO1665" s="1">
        <f t="shared" ca="1" si="375"/>
        <v>0</v>
      </c>
      <c r="BP1665" s="1">
        <f t="shared" ca="1" si="376"/>
        <v>0</v>
      </c>
      <c r="BQ1665" s="1">
        <f t="shared" ca="1" si="377"/>
        <v>0</v>
      </c>
      <c r="BR1665" s="1">
        <f t="shared" ca="1" si="378"/>
        <v>0</v>
      </c>
      <c r="BS1665" s="1">
        <f t="shared" ca="1" si="379"/>
        <v>0.30000000000000004</v>
      </c>
      <c r="BT1665" s="1">
        <f t="shared" ca="1" si="380"/>
        <v>0</v>
      </c>
      <c r="BU1665" s="1">
        <f t="shared" ca="1" si="381"/>
        <v>0</v>
      </c>
      <c r="BV1665" s="1">
        <f t="shared" ca="1" si="382"/>
        <v>0</v>
      </c>
      <c r="BW1665" s="1">
        <f t="shared" ca="1" si="383"/>
        <v>0</v>
      </c>
      <c r="BX1665" s="1">
        <f t="shared" ca="1" si="384"/>
        <v>0</v>
      </c>
      <c r="BY1665" s="1">
        <f t="shared" ca="1" si="385"/>
        <v>0</v>
      </c>
      <c r="BZ1665" s="1">
        <f t="shared" ca="1" si="386"/>
        <v>0</v>
      </c>
      <c r="CA1665" s="1">
        <f t="shared" ca="1" si="387"/>
        <v>0</v>
      </c>
      <c r="CB1665" s="1">
        <f t="shared" ca="1" si="388"/>
        <v>0</v>
      </c>
      <c r="CC1665" s="1">
        <f t="shared" ca="1" si="389"/>
        <v>0.30000000000000004</v>
      </c>
    </row>
    <row r="1666" spans="1:81" hidden="1" x14ac:dyDescent="0.25">
      <c r="A1666" s="1" t="s">
        <v>161</v>
      </c>
      <c r="B1666" s="1" t="s">
        <v>162</v>
      </c>
      <c r="C1666" s="1" t="s">
        <v>135</v>
      </c>
      <c r="D1666" s="1" t="s">
        <v>136</v>
      </c>
      <c r="E1666" s="1" t="s">
        <v>76</v>
      </c>
      <c r="Y1666">
        <v>37</v>
      </c>
      <c r="Z1666">
        <v>50</v>
      </c>
      <c r="AA1666">
        <v>0</v>
      </c>
      <c r="AB1666">
        <v>2</v>
      </c>
      <c r="AC1666">
        <v>0</v>
      </c>
      <c r="AP1666">
        <v>8</v>
      </c>
      <c r="AQ1666">
        <v>13</v>
      </c>
      <c r="AR1666">
        <v>0</v>
      </c>
      <c r="AS1666">
        <v>2</v>
      </c>
      <c r="AT1666">
        <v>0</v>
      </c>
      <c r="BI1666" s="3">
        <v>5</v>
      </c>
      <c r="BJ1666" s="3" t="str">
        <f t="array" ref="BJ1666">IF(C1666="yes",VLOOKUP(BI1666&amp;D1666,CHOOSE({1,2},Schedule_2015!$A$2:$A$257&amp;Schedule_2015!$B$2:$B$257,Schedule_2015!$C$2:$C$257),2,0),VLOOKUP(BI1666&amp;D1666,CHOOSE({1,2},Schedule_2015!$A$2:$A$257&amp;Schedule_2015!$C$2:$C$257,Schedule_2015!$B$2:$B$257),2,0))</f>
        <v>HOU</v>
      </c>
      <c r="BK1666" s="3">
        <f>VLOOKUP(BJ1666,Def!$A$2:$Z$34,23,0)</f>
        <v>125.5</v>
      </c>
      <c r="BL1666" s="3">
        <f>VLOOKUP(BJ1666,Def!$A$2:$Z$34,16,0)</f>
        <v>232.25</v>
      </c>
      <c r="BM1666" s="3">
        <f>VLOOKUP(BJ1666,Def!$A$2:$Z$34,17,0)</f>
        <v>5</v>
      </c>
      <c r="BN1666" s="3">
        <f>VLOOKUP(BJ1666,Def!$A$2:$Z$34,24,0)</f>
        <v>3</v>
      </c>
      <c r="BO1666" s="1">
        <f t="shared" ref="BO1666:BO1729" ca="1" si="390">INDEX(passing_tds,CELL("Row",AG1666)-1)*(PASSTD)</f>
        <v>0</v>
      </c>
      <c r="BP1666" s="1">
        <f t="shared" ref="BP1666:BP1729" ca="1" si="391">INDEX(passing_yds,CELL("Row",AH1666)-1)*(PASSYDS)</f>
        <v>0</v>
      </c>
      <c r="BQ1666" s="1">
        <f t="shared" ref="BQ1666:BQ1729" ca="1" si="392">IF(INDEX(passing_yds,CELL("Row",AI1666)-1)&gt;=300,3,0)</f>
        <v>0</v>
      </c>
      <c r="BR1666" s="1">
        <f t="shared" ref="BR1666:BR1729" ca="1" si="393">INDEX(passing_ints,CELL("Row",AJ1666)-1)*(INT)</f>
        <v>0</v>
      </c>
      <c r="BS1666" s="1">
        <f t="shared" ref="BS1666:BS1729" ca="1" si="394">INDEX(rushing_yds,CELL("Row",AK1666)-1)*(RUSHYDS)</f>
        <v>0</v>
      </c>
      <c r="BT1666" s="1">
        <f t="shared" ref="BT1666:BT1729" ca="1" si="395">INDEX(rushing_tds,CELL("Row",AK1666)-1)*(RUSHTD)</f>
        <v>0</v>
      </c>
      <c r="BU1666" s="1">
        <f t="shared" ref="BU1666:BU1729" ca="1" si="396">IF(INDEX(rushing_yds,CELL("Row",AI1666)-1)&gt;=100,3,0)</f>
        <v>0</v>
      </c>
      <c r="BV1666" s="1">
        <f t="shared" ref="BV1666:BV1729" ca="1" si="397">INDEX(receiving_yds,CELL("Row",AN1666)-1)*(RECYDS)</f>
        <v>0</v>
      </c>
      <c r="BW1666" s="1">
        <f t="shared" ref="BW1666:BW1729" ca="1" si="398">INDEX(receiving_rec,CELL("Row",AO1666)-1)*(REC)</f>
        <v>0</v>
      </c>
      <c r="BX1666" s="1">
        <f t="shared" ref="BX1666:BX1729" ca="1" si="399">INDEX(receiving_tds,CELL("Row",AP1666)-1)*(RECTD)</f>
        <v>0</v>
      </c>
      <c r="BY1666" s="1">
        <f t="shared" ref="BY1666:BY1729" ca="1" si="400">IF(INDEX(receiving_yds,CELL("Row",AI1666)-1)&gt;=100,3,0)</f>
        <v>0</v>
      </c>
      <c r="BZ1666" s="1">
        <f t="shared" ref="BZ1666:BZ1729" ca="1" si="401">INDEX(puntret_tds,CELL("Row",AR1666)-1)*(PUNTKORETTD)+INDEX(kickret_tds,CELL("Row",AR1666)-1)*(PUNTKORETTD)</f>
        <v>0</v>
      </c>
      <c r="CA1666" s="1">
        <f t="shared" ref="CA1666:CA1729" ca="1" si="402">INDEX(fumbles_tot,CELL("Row",AS1666)-1)*(FUM)</f>
        <v>0</v>
      </c>
      <c r="CB1666" s="1">
        <f t="shared" ref="CB1666:CB1729" ca="1" si="403">(INDEX(passing_twoptm,CELL("Row",AT1666)-1)+INDEX(rushing_twoptm,CELL("Row",AT1666)-1)+INDEX(receiving_twoptm,CELL("Row",AT1666)-1))*(_2PTCONV)</f>
        <v>0</v>
      </c>
      <c r="CC1666" s="1">
        <f t="shared" ref="CC1666:CC1729" ca="1" si="404">SUM(BO1666:CB1666)</f>
        <v>0</v>
      </c>
    </row>
    <row r="1667" spans="1:81" hidden="1" x14ac:dyDescent="0.25">
      <c r="A1667" s="1" t="s">
        <v>550</v>
      </c>
      <c r="B1667" s="1" t="s">
        <v>551</v>
      </c>
      <c r="C1667" s="1" t="s">
        <v>62</v>
      </c>
      <c r="D1667" s="1" t="s">
        <v>532</v>
      </c>
      <c r="E1667" s="1" t="s">
        <v>76</v>
      </c>
      <c r="Y1667">
        <v>29</v>
      </c>
      <c r="Z1667">
        <v>29</v>
      </c>
      <c r="AA1667">
        <v>0</v>
      </c>
      <c r="AB1667">
        <v>1</v>
      </c>
      <c r="AC1667">
        <v>0</v>
      </c>
      <c r="AP1667">
        <v>14</v>
      </c>
      <c r="AQ1667">
        <v>18</v>
      </c>
      <c r="AR1667">
        <v>0</v>
      </c>
      <c r="AS1667">
        <v>2</v>
      </c>
      <c r="AT1667">
        <v>0</v>
      </c>
      <c r="BI1667" s="3">
        <v>4</v>
      </c>
      <c r="BJ1667" s="3" t="str">
        <f t="array" ref="BJ1667">IF(C1667="yes",VLOOKUP(BI1667&amp;D1667,CHOOSE({1,2},Schedule_2015!$A$2:$A$257&amp;Schedule_2015!$B$2:$B$257,Schedule_2015!$C$2:$C$257),2,0),VLOOKUP(BI1667&amp;D1667,CHOOSE({1,2},Schedule_2015!$A$2:$A$257&amp;Schedule_2015!$C$2:$C$257,Schedule_2015!$B$2:$B$257),2,0))</f>
        <v>HOU</v>
      </c>
      <c r="BK1667" s="3">
        <f>VLOOKUP(BJ1667,Def!$A$2:$Z$34,23,0)</f>
        <v>125.5</v>
      </c>
      <c r="BL1667" s="3">
        <f>VLOOKUP(BJ1667,Def!$A$2:$Z$34,16,0)</f>
        <v>232.25</v>
      </c>
      <c r="BM1667" s="3">
        <f>VLOOKUP(BJ1667,Def!$A$2:$Z$34,17,0)</f>
        <v>5</v>
      </c>
      <c r="BN1667" s="3">
        <f>VLOOKUP(BJ1667,Def!$A$2:$Z$34,24,0)</f>
        <v>3</v>
      </c>
      <c r="BO1667" s="1">
        <f t="shared" ca="1" si="390"/>
        <v>0</v>
      </c>
      <c r="BP1667" s="1">
        <f t="shared" ca="1" si="391"/>
        <v>0</v>
      </c>
      <c r="BQ1667" s="1">
        <f t="shared" ca="1" si="392"/>
        <v>0</v>
      </c>
      <c r="BR1667" s="1">
        <f t="shared" ca="1" si="393"/>
        <v>0</v>
      </c>
      <c r="BS1667" s="1">
        <f t="shared" ca="1" si="394"/>
        <v>0</v>
      </c>
      <c r="BT1667" s="1">
        <f t="shared" ca="1" si="395"/>
        <v>0</v>
      </c>
      <c r="BU1667" s="1">
        <f t="shared" ca="1" si="396"/>
        <v>0</v>
      </c>
      <c r="BV1667" s="1">
        <f t="shared" ca="1" si="397"/>
        <v>0</v>
      </c>
      <c r="BW1667" s="1">
        <f t="shared" ca="1" si="398"/>
        <v>0</v>
      </c>
      <c r="BX1667" s="1">
        <f t="shared" ca="1" si="399"/>
        <v>0</v>
      </c>
      <c r="BY1667" s="1">
        <f t="shared" ca="1" si="400"/>
        <v>0</v>
      </c>
      <c r="BZ1667" s="1">
        <f t="shared" ca="1" si="401"/>
        <v>0</v>
      </c>
      <c r="CA1667" s="1">
        <f t="shared" ca="1" si="402"/>
        <v>0</v>
      </c>
      <c r="CB1667" s="1">
        <f t="shared" ca="1" si="403"/>
        <v>0</v>
      </c>
      <c r="CC1667" s="1">
        <f t="shared" ca="1" si="404"/>
        <v>0</v>
      </c>
    </row>
    <row r="1668" spans="1:81" hidden="1" x14ac:dyDescent="0.25">
      <c r="A1668" s="1" t="s">
        <v>157</v>
      </c>
      <c r="B1668" s="1" t="s">
        <v>158</v>
      </c>
      <c r="C1668" s="1" t="s">
        <v>135</v>
      </c>
      <c r="D1668" s="1" t="s">
        <v>136</v>
      </c>
      <c r="E1668" s="1" t="s">
        <v>88</v>
      </c>
      <c r="P1668">
        <v>2</v>
      </c>
      <c r="Q1668">
        <v>2</v>
      </c>
      <c r="R1668">
        <v>48</v>
      </c>
      <c r="S1668">
        <v>6</v>
      </c>
      <c r="T1668">
        <v>3</v>
      </c>
      <c r="U1668">
        <v>0</v>
      </c>
      <c r="V1668">
        <v>3</v>
      </c>
      <c r="W1668">
        <v>0</v>
      </c>
      <c r="X1668">
        <v>3</v>
      </c>
      <c r="BI1668" s="3">
        <v>5</v>
      </c>
      <c r="BJ1668" s="3" t="str">
        <f t="array" ref="BJ1668">IF(C1668="yes",VLOOKUP(BI1668&amp;D1668,CHOOSE({1,2},Schedule_2015!$A$2:$A$257&amp;Schedule_2015!$B$2:$B$257,Schedule_2015!$C$2:$C$257),2,0),VLOOKUP(BI1668&amp;D1668,CHOOSE({1,2},Schedule_2015!$A$2:$A$257&amp;Schedule_2015!$C$2:$C$257,Schedule_2015!$B$2:$B$257),2,0))</f>
        <v>HOU</v>
      </c>
      <c r="BK1668" s="3">
        <f>VLOOKUP(BJ1668,Def!$A$2:$Z$34,23,0)</f>
        <v>125.5</v>
      </c>
      <c r="BL1668" s="3">
        <f>VLOOKUP(BJ1668,Def!$A$2:$Z$34,16,0)</f>
        <v>232.25</v>
      </c>
      <c r="BM1668" s="3">
        <f>VLOOKUP(BJ1668,Def!$A$2:$Z$34,17,0)</f>
        <v>5</v>
      </c>
      <c r="BN1668" s="3">
        <f>VLOOKUP(BJ1668,Def!$A$2:$Z$34,24,0)</f>
        <v>3</v>
      </c>
      <c r="BO1668" s="1">
        <f t="shared" ca="1" si="390"/>
        <v>0</v>
      </c>
      <c r="BP1668" s="1">
        <f t="shared" ca="1" si="391"/>
        <v>0</v>
      </c>
      <c r="BQ1668" s="1">
        <f t="shared" ca="1" si="392"/>
        <v>0</v>
      </c>
      <c r="BR1668" s="1">
        <f t="shared" ca="1" si="393"/>
        <v>0</v>
      </c>
      <c r="BS1668" s="1">
        <f t="shared" ca="1" si="394"/>
        <v>0</v>
      </c>
      <c r="BT1668" s="1">
        <f t="shared" ca="1" si="395"/>
        <v>0</v>
      </c>
      <c r="BU1668" s="1">
        <f t="shared" ca="1" si="396"/>
        <v>0</v>
      </c>
      <c r="BV1668" s="1">
        <f t="shared" ca="1" si="397"/>
        <v>0</v>
      </c>
      <c r="BW1668" s="1">
        <f t="shared" ca="1" si="398"/>
        <v>0</v>
      </c>
      <c r="BX1668" s="1">
        <f t="shared" ca="1" si="399"/>
        <v>0</v>
      </c>
      <c r="BY1668" s="1">
        <f t="shared" ca="1" si="400"/>
        <v>0</v>
      </c>
      <c r="BZ1668" s="1">
        <f t="shared" ca="1" si="401"/>
        <v>0</v>
      </c>
      <c r="CA1668" s="1">
        <f t="shared" ca="1" si="402"/>
        <v>0</v>
      </c>
      <c r="CB1668" s="1">
        <f t="shared" ca="1" si="403"/>
        <v>0</v>
      </c>
      <c r="CC1668" s="1">
        <f t="shared" ca="1" si="404"/>
        <v>0</v>
      </c>
    </row>
    <row r="1669" spans="1:81" hidden="1" x14ac:dyDescent="0.25">
      <c r="A1669" s="1" t="s">
        <v>159</v>
      </c>
      <c r="B1669" s="1" t="s">
        <v>160</v>
      </c>
      <c r="C1669" s="1" t="s">
        <v>135</v>
      </c>
      <c r="D1669" s="1" t="s">
        <v>136</v>
      </c>
      <c r="E1669" s="1" t="s">
        <v>91</v>
      </c>
      <c r="AK1669">
        <v>45</v>
      </c>
      <c r="AL1669">
        <v>2</v>
      </c>
      <c r="AM1669">
        <v>53</v>
      </c>
      <c r="AN1669">
        <v>3</v>
      </c>
      <c r="AO1669">
        <v>147</v>
      </c>
      <c r="BI1669" s="3">
        <v>5</v>
      </c>
      <c r="BJ1669" s="3" t="str">
        <f t="array" ref="BJ1669">IF(C1669="yes",VLOOKUP(BI1669&amp;D1669,CHOOSE({1,2},Schedule_2015!$A$2:$A$257&amp;Schedule_2015!$B$2:$B$257,Schedule_2015!$C$2:$C$257),2,0),VLOOKUP(BI1669&amp;D1669,CHOOSE({1,2},Schedule_2015!$A$2:$A$257&amp;Schedule_2015!$C$2:$C$257,Schedule_2015!$B$2:$B$257),2,0))</f>
        <v>HOU</v>
      </c>
      <c r="BK1669" s="3">
        <f>VLOOKUP(BJ1669,Def!$A$2:$Z$34,23,0)</f>
        <v>125.5</v>
      </c>
      <c r="BL1669" s="3">
        <f>VLOOKUP(BJ1669,Def!$A$2:$Z$34,16,0)</f>
        <v>232.25</v>
      </c>
      <c r="BM1669" s="3">
        <f>VLOOKUP(BJ1669,Def!$A$2:$Z$34,17,0)</f>
        <v>5</v>
      </c>
      <c r="BN1669" s="3">
        <f>VLOOKUP(BJ1669,Def!$A$2:$Z$34,24,0)</f>
        <v>3</v>
      </c>
      <c r="BO1669" s="1">
        <f t="shared" ca="1" si="390"/>
        <v>0</v>
      </c>
      <c r="BP1669" s="1">
        <f t="shared" ca="1" si="391"/>
        <v>0</v>
      </c>
      <c r="BQ1669" s="1">
        <f t="shared" ca="1" si="392"/>
        <v>0</v>
      </c>
      <c r="BR1669" s="1">
        <f t="shared" ca="1" si="393"/>
        <v>0</v>
      </c>
      <c r="BS1669" s="1">
        <f t="shared" ca="1" si="394"/>
        <v>0</v>
      </c>
      <c r="BT1669" s="1">
        <f t="shared" ca="1" si="395"/>
        <v>0</v>
      </c>
      <c r="BU1669" s="1">
        <f t="shared" ca="1" si="396"/>
        <v>0</v>
      </c>
      <c r="BV1669" s="1">
        <f t="shared" ca="1" si="397"/>
        <v>0</v>
      </c>
      <c r="BW1669" s="1">
        <f t="shared" ca="1" si="398"/>
        <v>0</v>
      </c>
      <c r="BX1669" s="1">
        <f t="shared" ca="1" si="399"/>
        <v>0</v>
      </c>
      <c r="BY1669" s="1">
        <f t="shared" ca="1" si="400"/>
        <v>0</v>
      </c>
      <c r="BZ1669" s="1">
        <f t="shared" ca="1" si="401"/>
        <v>0</v>
      </c>
      <c r="CA1669" s="1">
        <f t="shared" ca="1" si="402"/>
        <v>0</v>
      </c>
      <c r="CB1669" s="1">
        <f t="shared" ca="1" si="403"/>
        <v>0</v>
      </c>
      <c r="CC1669" s="1">
        <f t="shared" ca="1" si="404"/>
        <v>0</v>
      </c>
    </row>
    <row r="1670" spans="1:81" hidden="1" x14ac:dyDescent="0.25">
      <c r="A1670" s="1" t="s">
        <v>163</v>
      </c>
      <c r="B1670" s="1" t="s">
        <v>164</v>
      </c>
      <c r="C1670" s="1" t="s">
        <v>135</v>
      </c>
      <c r="D1670" s="1" t="s">
        <v>136</v>
      </c>
      <c r="E1670" s="1" t="s">
        <v>165</v>
      </c>
      <c r="F1670">
        <v>1</v>
      </c>
      <c r="G1670">
        <v>0</v>
      </c>
      <c r="H1670">
        <v>0</v>
      </c>
      <c r="I1670">
        <v>0</v>
      </c>
      <c r="J1670">
        <v>4</v>
      </c>
      <c r="BI1670" s="3">
        <v>5</v>
      </c>
      <c r="BJ1670" s="3" t="str">
        <f t="array" ref="BJ1670">IF(C1670="yes",VLOOKUP(BI1670&amp;D1670,CHOOSE({1,2},Schedule_2015!$A$2:$A$257&amp;Schedule_2015!$B$2:$B$257,Schedule_2015!$C$2:$C$257),2,0),VLOOKUP(BI1670&amp;D1670,CHOOSE({1,2},Schedule_2015!$A$2:$A$257&amp;Schedule_2015!$C$2:$C$257,Schedule_2015!$B$2:$B$257),2,0))</f>
        <v>HOU</v>
      </c>
      <c r="BK1670" s="3">
        <f>VLOOKUP(BJ1670,Def!$A$2:$Z$34,23,0)</f>
        <v>125.5</v>
      </c>
      <c r="BL1670" s="3">
        <f>VLOOKUP(BJ1670,Def!$A$2:$Z$34,16,0)</f>
        <v>232.25</v>
      </c>
      <c r="BM1670" s="3">
        <f>VLOOKUP(BJ1670,Def!$A$2:$Z$34,17,0)</f>
        <v>5</v>
      </c>
      <c r="BN1670" s="3">
        <f>VLOOKUP(BJ1670,Def!$A$2:$Z$34,24,0)</f>
        <v>3</v>
      </c>
      <c r="BO1670" s="1">
        <f t="shared" ca="1" si="390"/>
        <v>0</v>
      </c>
      <c r="BP1670" s="1">
        <f t="shared" ca="1" si="391"/>
        <v>0</v>
      </c>
      <c r="BQ1670" s="1">
        <f t="shared" ca="1" si="392"/>
        <v>0</v>
      </c>
      <c r="BR1670" s="1">
        <f t="shared" ca="1" si="393"/>
        <v>0</v>
      </c>
      <c r="BS1670" s="1">
        <f t="shared" ca="1" si="394"/>
        <v>0</v>
      </c>
      <c r="BT1670" s="1">
        <f t="shared" ca="1" si="395"/>
        <v>0</v>
      </c>
      <c r="BU1670" s="1">
        <f t="shared" ca="1" si="396"/>
        <v>0</v>
      </c>
      <c r="BV1670" s="1">
        <f t="shared" ca="1" si="397"/>
        <v>0</v>
      </c>
      <c r="BW1670" s="1">
        <f t="shared" ca="1" si="398"/>
        <v>0</v>
      </c>
      <c r="BX1670" s="1">
        <f t="shared" ca="1" si="399"/>
        <v>0</v>
      </c>
      <c r="BY1670" s="1">
        <f t="shared" ca="1" si="400"/>
        <v>0</v>
      </c>
      <c r="BZ1670" s="1">
        <f t="shared" ca="1" si="401"/>
        <v>0</v>
      </c>
      <c r="CA1670" s="1">
        <f t="shared" ca="1" si="402"/>
        <v>0</v>
      </c>
      <c r="CB1670" s="1">
        <f t="shared" ca="1" si="403"/>
        <v>0</v>
      </c>
      <c r="CC1670" s="1">
        <f t="shared" ca="1" si="404"/>
        <v>0</v>
      </c>
    </row>
    <row r="1671" spans="1:81" hidden="1" x14ac:dyDescent="0.25">
      <c r="A1671" s="1" t="s">
        <v>166</v>
      </c>
      <c r="B1671" s="1" t="s">
        <v>167</v>
      </c>
      <c r="C1671" s="1" t="s">
        <v>135</v>
      </c>
      <c r="D1671" s="1" t="s">
        <v>136</v>
      </c>
      <c r="E1671" s="1" t="s">
        <v>94</v>
      </c>
      <c r="F1671">
        <v>1</v>
      </c>
      <c r="G1671">
        <v>0</v>
      </c>
      <c r="H1671">
        <v>0</v>
      </c>
      <c r="I1671">
        <v>0</v>
      </c>
      <c r="J1671">
        <v>3</v>
      </c>
      <c r="BI1671" s="3">
        <v>5</v>
      </c>
      <c r="BJ1671" s="3" t="str">
        <f t="array" ref="BJ1671">IF(C1671="yes",VLOOKUP(BI1671&amp;D1671,CHOOSE({1,2},Schedule_2015!$A$2:$A$257&amp;Schedule_2015!$B$2:$B$257,Schedule_2015!$C$2:$C$257),2,0),VLOOKUP(BI1671&amp;D1671,CHOOSE({1,2},Schedule_2015!$A$2:$A$257&amp;Schedule_2015!$C$2:$C$257,Schedule_2015!$B$2:$B$257),2,0))</f>
        <v>HOU</v>
      </c>
      <c r="BK1671" s="3">
        <f>VLOOKUP(BJ1671,Def!$A$2:$Z$34,23,0)</f>
        <v>125.5</v>
      </c>
      <c r="BL1671" s="3">
        <f>VLOOKUP(BJ1671,Def!$A$2:$Z$34,16,0)</f>
        <v>232.25</v>
      </c>
      <c r="BM1671" s="3">
        <f>VLOOKUP(BJ1671,Def!$A$2:$Z$34,17,0)</f>
        <v>5</v>
      </c>
      <c r="BN1671" s="3">
        <f>VLOOKUP(BJ1671,Def!$A$2:$Z$34,24,0)</f>
        <v>3</v>
      </c>
      <c r="BO1671" s="1">
        <f t="shared" ca="1" si="390"/>
        <v>0</v>
      </c>
      <c r="BP1671" s="1">
        <f t="shared" ca="1" si="391"/>
        <v>0</v>
      </c>
      <c r="BQ1671" s="1">
        <f t="shared" ca="1" si="392"/>
        <v>0</v>
      </c>
      <c r="BR1671" s="1">
        <f t="shared" ca="1" si="393"/>
        <v>0</v>
      </c>
      <c r="BS1671" s="1">
        <f t="shared" ca="1" si="394"/>
        <v>0</v>
      </c>
      <c r="BT1671" s="1">
        <f t="shared" ca="1" si="395"/>
        <v>0</v>
      </c>
      <c r="BU1671" s="1">
        <f t="shared" ca="1" si="396"/>
        <v>0</v>
      </c>
      <c r="BV1671" s="1">
        <f t="shared" ca="1" si="397"/>
        <v>0</v>
      </c>
      <c r="BW1671" s="1">
        <f t="shared" ca="1" si="398"/>
        <v>0</v>
      </c>
      <c r="BX1671" s="1">
        <f t="shared" ca="1" si="399"/>
        <v>0</v>
      </c>
      <c r="BY1671" s="1">
        <f t="shared" ca="1" si="400"/>
        <v>0</v>
      </c>
      <c r="BZ1671" s="1">
        <f t="shared" ca="1" si="401"/>
        <v>0</v>
      </c>
      <c r="CA1671" s="1">
        <f t="shared" ca="1" si="402"/>
        <v>0</v>
      </c>
      <c r="CB1671" s="1">
        <f t="shared" ca="1" si="403"/>
        <v>0</v>
      </c>
      <c r="CC1671" s="1">
        <f t="shared" ca="1" si="404"/>
        <v>0</v>
      </c>
    </row>
    <row r="1672" spans="1:81" hidden="1" x14ac:dyDescent="0.25">
      <c r="A1672" s="1" t="s">
        <v>168</v>
      </c>
      <c r="B1672" s="1" t="s">
        <v>169</v>
      </c>
      <c r="C1672" s="1" t="s">
        <v>135</v>
      </c>
      <c r="D1672" s="1" t="s">
        <v>136</v>
      </c>
      <c r="E1672" s="1" t="s">
        <v>105</v>
      </c>
      <c r="F1672">
        <v>1</v>
      </c>
      <c r="G1672">
        <v>0</v>
      </c>
      <c r="H1672">
        <v>0</v>
      </c>
      <c r="I1672">
        <v>0</v>
      </c>
      <c r="J1672">
        <v>0</v>
      </c>
      <c r="BI1672" s="3">
        <v>5</v>
      </c>
      <c r="BJ1672" s="3" t="str">
        <f t="array" ref="BJ1672">IF(C1672="yes",VLOOKUP(BI1672&amp;D1672,CHOOSE({1,2},Schedule_2015!$A$2:$A$257&amp;Schedule_2015!$B$2:$B$257,Schedule_2015!$C$2:$C$257),2,0),VLOOKUP(BI1672&amp;D1672,CHOOSE({1,2},Schedule_2015!$A$2:$A$257&amp;Schedule_2015!$C$2:$C$257,Schedule_2015!$B$2:$B$257),2,0))</f>
        <v>HOU</v>
      </c>
      <c r="BK1672" s="3">
        <f>VLOOKUP(BJ1672,Def!$A$2:$Z$34,23,0)</f>
        <v>125.5</v>
      </c>
      <c r="BL1672" s="3">
        <f>VLOOKUP(BJ1672,Def!$A$2:$Z$34,16,0)</f>
        <v>232.25</v>
      </c>
      <c r="BM1672" s="3">
        <f>VLOOKUP(BJ1672,Def!$A$2:$Z$34,17,0)</f>
        <v>5</v>
      </c>
      <c r="BN1672" s="3">
        <f>VLOOKUP(BJ1672,Def!$A$2:$Z$34,24,0)</f>
        <v>3</v>
      </c>
      <c r="BO1672" s="1">
        <f t="shared" ca="1" si="390"/>
        <v>0</v>
      </c>
      <c r="BP1672" s="1">
        <f t="shared" ca="1" si="391"/>
        <v>0</v>
      </c>
      <c r="BQ1672" s="1">
        <f t="shared" ca="1" si="392"/>
        <v>0</v>
      </c>
      <c r="BR1672" s="1">
        <f t="shared" ca="1" si="393"/>
        <v>0</v>
      </c>
      <c r="BS1672" s="1">
        <f t="shared" ca="1" si="394"/>
        <v>0</v>
      </c>
      <c r="BT1672" s="1">
        <f t="shared" ca="1" si="395"/>
        <v>0</v>
      </c>
      <c r="BU1672" s="1">
        <f t="shared" ca="1" si="396"/>
        <v>0</v>
      </c>
      <c r="BV1672" s="1">
        <f t="shared" ca="1" si="397"/>
        <v>0</v>
      </c>
      <c r="BW1672" s="1">
        <f t="shared" ca="1" si="398"/>
        <v>0</v>
      </c>
      <c r="BX1672" s="1">
        <f t="shared" ca="1" si="399"/>
        <v>0</v>
      </c>
      <c r="BY1672" s="1">
        <f t="shared" ca="1" si="400"/>
        <v>0</v>
      </c>
      <c r="BZ1672" s="1">
        <f t="shared" ca="1" si="401"/>
        <v>0</v>
      </c>
      <c r="CA1672" s="1">
        <f t="shared" ca="1" si="402"/>
        <v>0</v>
      </c>
      <c r="CB1672" s="1">
        <f t="shared" ca="1" si="403"/>
        <v>0</v>
      </c>
      <c r="CC1672" s="1">
        <f t="shared" ca="1" si="404"/>
        <v>0</v>
      </c>
    </row>
    <row r="1673" spans="1:81" hidden="1" x14ac:dyDescent="0.25">
      <c r="A1673" s="1" t="s">
        <v>170</v>
      </c>
      <c r="B1673" s="1" t="s">
        <v>171</v>
      </c>
      <c r="C1673" s="1" t="s">
        <v>135</v>
      </c>
      <c r="D1673" s="1" t="s">
        <v>136</v>
      </c>
      <c r="E1673" s="1" t="s">
        <v>165</v>
      </c>
      <c r="F1673">
        <v>1</v>
      </c>
      <c r="G1673">
        <v>0</v>
      </c>
      <c r="H1673">
        <v>2</v>
      </c>
      <c r="I1673">
        <v>0</v>
      </c>
      <c r="J1673">
        <v>3</v>
      </c>
      <c r="BI1673" s="3">
        <v>5</v>
      </c>
      <c r="BJ1673" s="3" t="str">
        <f t="array" ref="BJ1673">IF(C1673="yes",VLOOKUP(BI1673&amp;D1673,CHOOSE({1,2},Schedule_2015!$A$2:$A$257&amp;Schedule_2015!$B$2:$B$257,Schedule_2015!$C$2:$C$257),2,0),VLOOKUP(BI1673&amp;D1673,CHOOSE({1,2},Schedule_2015!$A$2:$A$257&amp;Schedule_2015!$C$2:$C$257,Schedule_2015!$B$2:$B$257),2,0))</f>
        <v>HOU</v>
      </c>
      <c r="BK1673" s="3">
        <f>VLOOKUP(BJ1673,Def!$A$2:$Z$34,23,0)</f>
        <v>125.5</v>
      </c>
      <c r="BL1673" s="3">
        <f>VLOOKUP(BJ1673,Def!$A$2:$Z$34,16,0)</f>
        <v>232.25</v>
      </c>
      <c r="BM1673" s="3">
        <f>VLOOKUP(BJ1673,Def!$A$2:$Z$34,17,0)</f>
        <v>5</v>
      </c>
      <c r="BN1673" s="3">
        <f>VLOOKUP(BJ1673,Def!$A$2:$Z$34,24,0)</f>
        <v>3</v>
      </c>
      <c r="BO1673" s="1">
        <f t="shared" ca="1" si="390"/>
        <v>0</v>
      </c>
      <c r="BP1673" s="1">
        <f t="shared" ca="1" si="391"/>
        <v>0</v>
      </c>
      <c r="BQ1673" s="1">
        <f t="shared" ca="1" si="392"/>
        <v>0</v>
      </c>
      <c r="BR1673" s="1">
        <f t="shared" ca="1" si="393"/>
        <v>0</v>
      </c>
      <c r="BS1673" s="1">
        <f t="shared" ca="1" si="394"/>
        <v>0</v>
      </c>
      <c r="BT1673" s="1">
        <f t="shared" ca="1" si="395"/>
        <v>0</v>
      </c>
      <c r="BU1673" s="1">
        <f t="shared" ca="1" si="396"/>
        <v>0</v>
      </c>
      <c r="BV1673" s="1">
        <f t="shared" ca="1" si="397"/>
        <v>0</v>
      </c>
      <c r="BW1673" s="1">
        <f t="shared" ca="1" si="398"/>
        <v>0</v>
      </c>
      <c r="BX1673" s="1">
        <f t="shared" ca="1" si="399"/>
        <v>0</v>
      </c>
      <c r="BY1673" s="1">
        <f t="shared" ca="1" si="400"/>
        <v>0</v>
      </c>
      <c r="BZ1673" s="1">
        <f t="shared" ca="1" si="401"/>
        <v>0</v>
      </c>
      <c r="CA1673" s="1">
        <f t="shared" ca="1" si="402"/>
        <v>0</v>
      </c>
      <c r="CB1673" s="1">
        <f t="shared" ca="1" si="403"/>
        <v>0</v>
      </c>
      <c r="CC1673" s="1">
        <f t="shared" ca="1" si="404"/>
        <v>0</v>
      </c>
    </row>
    <row r="1674" spans="1:81" hidden="1" x14ac:dyDescent="0.25">
      <c r="A1674" s="1" t="s">
        <v>172</v>
      </c>
      <c r="B1674" s="1" t="s">
        <v>173</v>
      </c>
      <c r="C1674" s="1" t="s">
        <v>135</v>
      </c>
      <c r="D1674" s="1" t="s">
        <v>136</v>
      </c>
      <c r="E1674" s="1" t="s">
        <v>94</v>
      </c>
      <c r="F1674">
        <v>1</v>
      </c>
      <c r="G1674">
        <v>0</v>
      </c>
      <c r="H1674">
        <v>0</v>
      </c>
      <c r="I1674">
        <v>0</v>
      </c>
      <c r="J1674">
        <v>0</v>
      </c>
      <c r="BI1674" s="3">
        <v>5</v>
      </c>
      <c r="BJ1674" s="3" t="str">
        <f t="array" ref="BJ1674">IF(C1674="yes",VLOOKUP(BI1674&amp;D1674,CHOOSE({1,2},Schedule_2015!$A$2:$A$257&amp;Schedule_2015!$B$2:$B$257,Schedule_2015!$C$2:$C$257),2,0),VLOOKUP(BI1674&amp;D1674,CHOOSE({1,2},Schedule_2015!$A$2:$A$257&amp;Schedule_2015!$C$2:$C$257,Schedule_2015!$B$2:$B$257),2,0))</f>
        <v>HOU</v>
      </c>
      <c r="BK1674" s="3">
        <f>VLOOKUP(BJ1674,Def!$A$2:$Z$34,23,0)</f>
        <v>125.5</v>
      </c>
      <c r="BL1674" s="3">
        <f>VLOOKUP(BJ1674,Def!$A$2:$Z$34,16,0)</f>
        <v>232.25</v>
      </c>
      <c r="BM1674" s="3">
        <f>VLOOKUP(BJ1674,Def!$A$2:$Z$34,17,0)</f>
        <v>5</v>
      </c>
      <c r="BN1674" s="3">
        <f>VLOOKUP(BJ1674,Def!$A$2:$Z$34,24,0)</f>
        <v>3</v>
      </c>
      <c r="BO1674" s="1">
        <f t="shared" ca="1" si="390"/>
        <v>0</v>
      </c>
      <c r="BP1674" s="1">
        <f t="shared" ca="1" si="391"/>
        <v>0</v>
      </c>
      <c r="BQ1674" s="1">
        <f t="shared" ca="1" si="392"/>
        <v>0</v>
      </c>
      <c r="BR1674" s="1">
        <f t="shared" ca="1" si="393"/>
        <v>0</v>
      </c>
      <c r="BS1674" s="1">
        <f t="shared" ca="1" si="394"/>
        <v>0</v>
      </c>
      <c r="BT1674" s="1">
        <f t="shared" ca="1" si="395"/>
        <v>0</v>
      </c>
      <c r="BU1674" s="1">
        <f t="shared" ca="1" si="396"/>
        <v>0</v>
      </c>
      <c r="BV1674" s="1">
        <f t="shared" ca="1" si="397"/>
        <v>0</v>
      </c>
      <c r="BW1674" s="1">
        <f t="shared" ca="1" si="398"/>
        <v>0</v>
      </c>
      <c r="BX1674" s="1">
        <f t="shared" ca="1" si="399"/>
        <v>0</v>
      </c>
      <c r="BY1674" s="1">
        <f t="shared" ca="1" si="400"/>
        <v>0</v>
      </c>
      <c r="BZ1674" s="1">
        <f t="shared" ca="1" si="401"/>
        <v>0</v>
      </c>
      <c r="CA1674" s="1">
        <f t="shared" ca="1" si="402"/>
        <v>0</v>
      </c>
      <c r="CB1674" s="1">
        <f t="shared" ca="1" si="403"/>
        <v>0</v>
      </c>
      <c r="CC1674" s="1">
        <f t="shared" ca="1" si="404"/>
        <v>0</v>
      </c>
    </row>
    <row r="1675" spans="1:81" hidden="1" x14ac:dyDescent="0.25">
      <c r="A1675" s="1" t="s">
        <v>174</v>
      </c>
      <c r="B1675" s="1" t="s">
        <v>175</v>
      </c>
      <c r="C1675" s="1" t="s">
        <v>135</v>
      </c>
      <c r="D1675" s="1" t="s">
        <v>136</v>
      </c>
      <c r="E1675" s="1" t="s">
        <v>176</v>
      </c>
      <c r="F1675">
        <v>2</v>
      </c>
      <c r="G1675">
        <v>0</v>
      </c>
      <c r="H1675">
        <v>0</v>
      </c>
      <c r="I1675">
        <v>0</v>
      </c>
      <c r="J1675">
        <v>2</v>
      </c>
      <c r="BI1675" s="3">
        <v>5</v>
      </c>
      <c r="BJ1675" s="3" t="str">
        <f t="array" ref="BJ1675">IF(C1675="yes",VLOOKUP(BI1675&amp;D1675,CHOOSE({1,2},Schedule_2015!$A$2:$A$257&amp;Schedule_2015!$B$2:$B$257,Schedule_2015!$C$2:$C$257),2,0),VLOOKUP(BI1675&amp;D1675,CHOOSE({1,2},Schedule_2015!$A$2:$A$257&amp;Schedule_2015!$C$2:$C$257,Schedule_2015!$B$2:$B$257),2,0))</f>
        <v>HOU</v>
      </c>
      <c r="BK1675" s="3">
        <f>VLOOKUP(BJ1675,Def!$A$2:$Z$34,23,0)</f>
        <v>125.5</v>
      </c>
      <c r="BL1675" s="3">
        <f>VLOOKUP(BJ1675,Def!$A$2:$Z$34,16,0)</f>
        <v>232.25</v>
      </c>
      <c r="BM1675" s="3">
        <f>VLOOKUP(BJ1675,Def!$A$2:$Z$34,17,0)</f>
        <v>5</v>
      </c>
      <c r="BN1675" s="3">
        <f>VLOOKUP(BJ1675,Def!$A$2:$Z$34,24,0)</f>
        <v>3</v>
      </c>
      <c r="BO1675" s="1">
        <f t="shared" ca="1" si="390"/>
        <v>0</v>
      </c>
      <c r="BP1675" s="1">
        <f t="shared" ca="1" si="391"/>
        <v>0</v>
      </c>
      <c r="BQ1675" s="1">
        <f t="shared" ca="1" si="392"/>
        <v>0</v>
      </c>
      <c r="BR1675" s="1">
        <f t="shared" ca="1" si="393"/>
        <v>0</v>
      </c>
      <c r="BS1675" s="1">
        <f t="shared" ca="1" si="394"/>
        <v>0</v>
      </c>
      <c r="BT1675" s="1">
        <f t="shared" ca="1" si="395"/>
        <v>0</v>
      </c>
      <c r="BU1675" s="1">
        <f t="shared" ca="1" si="396"/>
        <v>0</v>
      </c>
      <c r="BV1675" s="1">
        <f t="shared" ca="1" si="397"/>
        <v>0</v>
      </c>
      <c r="BW1675" s="1">
        <f t="shared" ca="1" si="398"/>
        <v>0</v>
      </c>
      <c r="BX1675" s="1">
        <f t="shared" ca="1" si="399"/>
        <v>0</v>
      </c>
      <c r="BY1675" s="1">
        <f t="shared" ca="1" si="400"/>
        <v>0</v>
      </c>
      <c r="BZ1675" s="1">
        <f t="shared" ca="1" si="401"/>
        <v>0</v>
      </c>
      <c r="CA1675" s="1">
        <f t="shared" ca="1" si="402"/>
        <v>0</v>
      </c>
      <c r="CB1675" s="1">
        <f t="shared" ca="1" si="403"/>
        <v>0</v>
      </c>
      <c r="CC1675" s="1">
        <f t="shared" ca="1" si="404"/>
        <v>0</v>
      </c>
    </row>
    <row r="1676" spans="1:81" hidden="1" x14ac:dyDescent="0.25">
      <c r="A1676" s="1" t="s">
        <v>177</v>
      </c>
      <c r="B1676" s="1" t="s">
        <v>178</v>
      </c>
      <c r="C1676" s="1" t="s">
        <v>135</v>
      </c>
      <c r="D1676" s="1" t="s">
        <v>136</v>
      </c>
      <c r="E1676" s="1" t="s">
        <v>100</v>
      </c>
      <c r="F1676">
        <v>2</v>
      </c>
      <c r="G1676">
        <v>0</v>
      </c>
      <c r="H1676">
        <v>0</v>
      </c>
      <c r="I1676">
        <v>0</v>
      </c>
      <c r="J1676">
        <v>3</v>
      </c>
      <c r="BI1676" s="3">
        <v>5</v>
      </c>
      <c r="BJ1676" s="3" t="str">
        <f t="array" ref="BJ1676">IF(C1676="yes",VLOOKUP(BI1676&amp;D1676,CHOOSE({1,2},Schedule_2015!$A$2:$A$257&amp;Schedule_2015!$B$2:$B$257,Schedule_2015!$C$2:$C$257),2,0),VLOOKUP(BI1676&amp;D1676,CHOOSE({1,2},Schedule_2015!$A$2:$A$257&amp;Schedule_2015!$C$2:$C$257,Schedule_2015!$B$2:$B$257),2,0))</f>
        <v>HOU</v>
      </c>
      <c r="BK1676" s="3">
        <f>VLOOKUP(BJ1676,Def!$A$2:$Z$34,23,0)</f>
        <v>125.5</v>
      </c>
      <c r="BL1676" s="3">
        <f>VLOOKUP(BJ1676,Def!$A$2:$Z$34,16,0)</f>
        <v>232.25</v>
      </c>
      <c r="BM1676" s="3">
        <f>VLOOKUP(BJ1676,Def!$A$2:$Z$34,17,0)</f>
        <v>5</v>
      </c>
      <c r="BN1676" s="3">
        <f>VLOOKUP(BJ1676,Def!$A$2:$Z$34,24,0)</f>
        <v>3</v>
      </c>
      <c r="BO1676" s="1">
        <f t="shared" ca="1" si="390"/>
        <v>0</v>
      </c>
      <c r="BP1676" s="1">
        <f t="shared" ca="1" si="391"/>
        <v>0</v>
      </c>
      <c r="BQ1676" s="1">
        <f t="shared" ca="1" si="392"/>
        <v>0</v>
      </c>
      <c r="BR1676" s="1">
        <f t="shared" ca="1" si="393"/>
        <v>0</v>
      </c>
      <c r="BS1676" s="1">
        <f t="shared" ca="1" si="394"/>
        <v>0</v>
      </c>
      <c r="BT1676" s="1">
        <f t="shared" ca="1" si="395"/>
        <v>0</v>
      </c>
      <c r="BU1676" s="1">
        <f t="shared" ca="1" si="396"/>
        <v>0</v>
      </c>
      <c r="BV1676" s="1">
        <f t="shared" ca="1" si="397"/>
        <v>0</v>
      </c>
      <c r="BW1676" s="1">
        <f t="shared" ca="1" si="398"/>
        <v>0</v>
      </c>
      <c r="BX1676" s="1">
        <f t="shared" ca="1" si="399"/>
        <v>0</v>
      </c>
      <c r="BY1676" s="1">
        <f t="shared" ca="1" si="400"/>
        <v>0</v>
      </c>
      <c r="BZ1676" s="1">
        <f t="shared" ca="1" si="401"/>
        <v>0</v>
      </c>
      <c r="CA1676" s="1">
        <f t="shared" ca="1" si="402"/>
        <v>0</v>
      </c>
      <c r="CB1676" s="1">
        <f t="shared" ca="1" si="403"/>
        <v>0</v>
      </c>
      <c r="CC1676" s="1">
        <f t="shared" ca="1" si="404"/>
        <v>0</v>
      </c>
    </row>
    <row r="1677" spans="1:81" hidden="1" x14ac:dyDescent="0.25">
      <c r="A1677" s="1" t="s">
        <v>179</v>
      </c>
      <c r="B1677" s="1" t="s">
        <v>180</v>
      </c>
      <c r="C1677" s="1" t="s">
        <v>135</v>
      </c>
      <c r="D1677" s="1" t="s">
        <v>136</v>
      </c>
      <c r="E1677" s="1" t="s">
        <v>115</v>
      </c>
      <c r="F1677">
        <v>3</v>
      </c>
      <c r="G1677">
        <v>0</v>
      </c>
      <c r="H1677">
        <v>0</v>
      </c>
      <c r="I1677">
        <v>0</v>
      </c>
      <c r="J1677">
        <v>8</v>
      </c>
      <c r="BI1677" s="3">
        <v>5</v>
      </c>
      <c r="BJ1677" s="3" t="str">
        <f t="array" ref="BJ1677">IF(C1677="yes",VLOOKUP(BI1677&amp;D1677,CHOOSE({1,2},Schedule_2015!$A$2:$A$257&amp;Schedule_2015!$B$2:$B$257,Schedule_2015!$C$2:$C$257),2,0),VLOOKUP(BI1677&amp;D1677,CHOOSE({1,2},Schedule_2015!$A$2:$A$257&amp;Schedule_2015!$C$2:$C$257,Schedule_2015!$B$2:$B$257),2,0))</f>
        <v>HOU</v>
      </c>
      <c r="BK1677" s="3">
        <f>VLOOKUP(BJ1677,Def!$A$2:$Z$34,23,0)</f>
        <v>125.5</v>
      </c>
      <c r="BL1677" s="3">
        <f>VLOOKUP(BJ1677,Def!$A$2:$Z$34,16,0)</f>
        <v>232.25</v>
      </c>
      <c r="BM1677" s="3">
        <f>VLOOKUP(BJ1677,Def!$A$2:$Z$34,17,0)</f>
        <v>5</v>
      </c>
      <c r="BN1677" s="3">
        <f>VLOOKUP(BJ1677,Def!$A$2:$Z$34,24,0)</f>
        <v>3</v>
      </c>
      <c r="BO1677" s="1">
        <f t="shared" ca="1" si="390"/>
        <v>0</v>
      </c>
      <c r="BP1677" s="1">
        <f t="shared" ca="1" si="391"/>
        <v>0</v>
      </c>
      <c r="BQ1677" s="1">
        <f t="shared" ca="1" si="392"/>
        <v>0</v>
      </c>
      <c r="BR1677" s="1">
        <f t="shared" ca="1" si="393"/>
        <v>0</v>
      </c>
      <c r="BS1677" s="1">
        <f t="shared" ca="1" si="394"/>
        <v>0</v>
      </c>
      <c r="BT1677" s="1">
        <f t="shared" ca="1" si="395"/>
        <v>0</v>
      </c>
      <c r="BU1677" s="1">
        <f t="shared" ca="1" si="396"/>
        <v>0</v>
      </c>
      <c r="BV1677" s="1">
        <f t="shared" ca="1" si="397"/>
        <v>0</v>
      </c>
      <c r="BW1677" s="1">
        <f t="shared" ca="1" si="398"/>
        <v>0</v>
      </c>
      <c r="BX1677" s="1">
        <f t="shared" ca="1" si="399"/>
        <v>0</v>
      </c>
      <c r="BY1677" s="1">
        <f t="shared" ca="1" si="400"/>
        <v>0</v>
      </c>
      <c r="BZ1677" s="1">
        <f t="shared" ca="1" si="401"/>
        <v>0</v>
      </c>
      <c r="CA1677" s="1">
        <f t="shared" ca="1" si="402"/>
        <v>0</v>
      </c>
      <c r="CB1677" s="1">
        <f t="shared" ca="1" si="403"/>
        <v>0</v>
      </c>
      <c r="CC1677" s="1">
        <f t="shared" ca="1" si="404"/>
        <v>0</v>
      </c>
    </row>
    <row r="1678" spans="1:81" hidden="1" x14ac:dyDescent="0.25">
      <c r="A1678" s="1" t="s">
        <v>181</v>
      </c>
      <c r="B1678" s="1" t="s">
        <v>182</v>
      </c>
      <c r="C1678" s="1" t="s">
        <v>135</v>
      </c>
      <c r="D1678" s="1" t="s">
        <v>136</v>
      </c>
      <c r="E1678" s="1" t="s">
        <v>105</v>
      </c>
      <c r="F1678">
        <v>0</v>
      </c>
      <c r="G1678">
        <v>0</v>
      </c>
      <c r="H1678">
        <v>0</v>
      </c>
      <c r="I1678">
        <v>1</v>
      </c>
      <c r="J1678">
        <v>3</v>
      </c>
      <c r="BI1678" s="3">
        <v>5</v>
      </c>
      <c r="BJ1678" s="3" t="str">
        <f t="array" ref="BJ1678">IF(C1678="yes",VLOOKUP(BI1678&amp;D1678,CHOOSE({1,2},Schedule_2015!$A$2:$A$257&amp;Schedule_2015!$B$2:$B$257,Schedule_2015!$C$2:$C$257),2,0),VLOOKUP(BI1678&amp;D1678,CHOOSE({1,2},Schedule_2015!$A$2:$A$257&amp;Schedule_2015!$C$2:$C$257,Schedule_2015!$B$2:$B$257),2,0))</f>
        <v>HOU</v>
      </c>
      <c r="BK1678" s="3">
        <f>VLOOKUP(BJ1678,Def!$A$2:$Z$34,23,0)</f>
        <v>125.5</v>
      </c>
      <c r="BL1678" s="3">
        <f>VLOOKUP(BJ1678,Def!$A$2:$Z$34,16,0)</f>
        <v>232.25</v>
      </c>
      <c r="BM1678" s="3">
        <f>VLOOKUP(BJ1678,Def!$A$2:$Z$34,17,0)</f>
        <v>5</v>
      </c>
      <c r="BN1678" s="3">
        <f>VLOOKUP(BJ1678,Def!$A$2:$Z$34,24,0)</f>
        <v>3</v>
      </c>
      <c r="BO1678" s="1">
        <f t="shared" ca="1" si="390"/>
        <v>0</v>
      </c>
      <c r="BP1678" s="1">
        <f t="shared" ca="1" si="391"/>
        <v>0</v>
      </c>
      <c r="BQ1678" s="1">
        <f t="shared" ca="1" si="392"/>
        <v>0</v>
      </c>
      <c r="BR1678" s="1">
        <f t="shared" ca="1" si="393"/>
        <v>0</v>
      </c>
      <c r="BS1678" s="1">
        <f t="shared" ca="1" si="394"/>
        <v>0</v>
      </c>
      <c r="BT1678" s="1">
        <f t="shared" ca="1" si="395"/>
        <v>0</v>
      </c>
      <c r="BU1678" s="1">
        <f t="shared" ca="1" si="396"/>
        <v>0</v>
      </c>
      <c r="BV1678" s="1">
        <f t="shared" ca="1" si="397"/>
        <v>0</v>
      </c>
      <c r="BW1678" s="1">
        <f t="shared" ca="1" si="398"/>
        <v>0</v>
      </c>
      <c r="BX1678" s="1">
        <f t="shared" ca="1" si="399"/>
        <v>0</v>
      </c>
      <c r="BY1678" s="1">
        <f t="shared" ca="1" si="400"/>
        <v>0</v>
      </c>
      <c r="BZ1678" s="1">
        <f t="shared" ca="1" si="401"/>
        <v>0</v>
      </c>
      <c r="CA1678" s="1">
        <f t="shared" ca="1" si="402"/>
        <v>0</v>
      </c>
      <c r="CB1678" s="1">
        <f t="shared" ca="1" si="403"/>
        <v>0</v>
      </c>
      <c r="CC1678" s="1">
        <f t="shared" ca="1" si="404"/>
        <v>0</v>
      </c>
    </row>
    <row r="1679" spans="1:81" hidden="1" x14ac:dyDescent="0.25">
      <c r="A1679" s="1" t="s">
        <v>183</v>
      </c>
      <c r="B1679" s="1" t="s">
        <v>184</v>
      </c>
      <c r="C1679" s="1" t="s">
        <v>135</v>
      </c>
      <c r="D1679" s="1" t="s">
        <v>136</v>
      </c>
      <c r="E1679" s="1" t="s">
        <v>100</v>
      </c>
      <c r="F1679">
        <v>0</v>
      </c>
      <c r="G1679">
        <v>0</v>
      </c>
      <c r="H1679">
        <v>0</v>
      </c>
      <c r="I1679">
        <v>0</v>
      </c>
      <c r="J1679">
        <v>1</v>
      </c>
      <c r="BI1679" s="3">
        <v>5</v>
      </c>
      <c r="BJ1679" s="3" t="str">
        <f t="array" ref="BJ1679">IF(C1679="yes",VLOOKUP(BI1679&amp;D1679,CHOOSE({1,2},Schedule_2015!$A$2:$A$257&amp;Schedule_2015!$B$2:$B$257,Schedule_2015!$C$2:$C$257),2,0),VLOOKUP(BI1679&amp;D1679,CHOOSE({1,2},Schedule_2015!$A$2:$A$257&amp;Schedule_2015!$C$2:$C$257,Schedule_2015!$B$2:$B$257),2,0))</f>
        <v>HOU</v>
      </c>
      <c r="BK1679" s="3">
        <f>VLOOKUP(BJ1679,Def!$A$2:$Z$34,23,0)</f>
        <v>125.5</v>
      </c>
      <c r="BL1679" s="3">
        <f>VLOOKUP(BJ1679,Def!$A$2:$Z$34,16,0)</f>
        <v>232.25</v>
      </c>
      <c r="BM1679" s="3">
        <f>VLOOKUP(BJ1679,Def!$A$2:$Z$34,17,0)</f>
        <v>5</v>
      </c>
      <c r="BN1679" s="3">
        <f>VLOOKUP(BJ1679,Def!$A$2:$Z$34,24,0)</f>
        <v>3</v>
      </c>
      <c r="BO1679" s="1">
        <f t="shared" ca="1" si="390"/>
        <v>0</v>
      </c>
      <c r="BP1679" s="1">
        <f t="shared" ca="1" si="391"/>
        <v>0</v>
      </c>
      <c r="BQ1679" s="1">
        <f t="shared" ca="1" si="392"/>
        <v>0</v>
      </c>
      <c r="BR1679" s="1">
        <f t="shared" ca="1" si="393"/>
        <v>0</v>
      </c>
      <c r="BS1679" s="1">
        <f t="shared" ca="1" si="394"/>
        <v>0</v>
      </c>
      <c r="BT1679" s="1">
        <f t="shared" ca="1" si="395"/>
        <v>0</v>
      </c>
      <c r="BU1679" s="1">
        <f t="shared" ca="1" si="396"/>
        <v>0</v>
      </c>
      <c r="BV1679" s="1">
        <f t="shared" ca="1" si="397"/>
        <v>0</v>
      </c>
      <c r="BW1679" s="1">
        <f t="shared" ca="1" si="398"/>
        <v>0</v>
      </c>
      <c r="BX1679" s="1">
        <f t="shared" ca="1" si="399"/>
        <v>0</v>
      </c>
      <c r="BY1679" s="1">
        <f t="shared" ca="1" si="400"/>
        <v>0</v>
      </c>
      <c r="BZ1679" s="1">
        <f t="shared" ca="1" si="401"/>
        <v>0</v>
      </c>
      <c r="CA1679" s="1">
        <f t="shared" ca="1" si="402"/>
        <v>0</v>
      </c>
      <c r="CB1679" s="1">
        <f t="shared" ca="1" si="403"/>
        <v>0</v>
      </c>
      <c r="CC1679" s="1">
        <f t="shared" ca="1" si="404"/>
        <v>0</v>
      </c>
    </row>
    <row r="1680" spans="1:81" hidden="1" x14ac:dyDescent="0.25">
      <c r="A1680" s="1" t="s">
        <v>185</v>
      </c>
      <c r="B1680" s="1" t="s">
        <v>186</v>
      </c>
      <c r="C1680" s="1" t="s">
        <v>135</v>
      </c>
      <c r="D1680" s="1" t="s">
        <v>136</v>
      </c>
      <c r="E1680" s="1" t="s">
        <v>187</v>
      </c>
      <c r="F1680">
        <v>0</v>
      </c>
      <c r="G1680">
        <v>0</v>
      </c>
      <c r="H1680">
        <v>0</v>
      </c>
      <c r="I1680">
        <v>0</v>
      </c>
      <c r="J1680">
        <v>2</v>
      </c>
      <c r="BI1680" s="3">
        <v>5</v>
      </c>
      <c r="BJ1680" s="3" t="str">
        <f t="array" ref="BJ1680">IF(C1680="yes",VLOOKUP(BI1680&amp;D1680,CHOOSE({1,2},Schedule_2015!$A$2:$A$257&amp;Schedule_2015!$B$2:$B$257,Schedule_2015!$C$2:$C$257),2,0),VLOOKUP(BI1680&amp;D1680,CHOOSE({1,2},Schedule_2015!$A$2:$A$257&amp;Schedule_2015!$C$2:$C$257,Schedule_2015!$B$2:$B$257),2,0))</f>
        <v>HOU</v>
      </c>
      <c r="BK1680" s="3">
        <f>VLOOKUP(BJ1680,Def!$A$2:$Z$34,23,0)</f>
        <v>125.5</v>
      </c>
      <c r="BL1680" s="3">
        <f>VLOOKUP(BJ1680,Def!$A$2:$Z$34,16,0)</f>
        <v>232.25</v>
      </c>
      <c r="BM1680" s="3">
        <f>VLOOKUP(BJ1680,Def!$A$2:$Z$34,17,0)</f>
        <v>5</v>
      </c>
      <c r="BN1680" s="3">
        <f>VLOOKUP(BJ1680,Def!$A$2:$Z$34,24,0)</f>
        <v>3</v>
      </c>
      <c r="BO1680" s="1">
        <f t="shared" ca="1" si="390"/>
        <v>0</v>
      </c>
      <c r="BP1680" s="1">
        <f t="shared" ca="1" si="391"/>
        <v>0</v>
      </c>
      <c r="BQ1680" s="1">
        <f t="shared" ca="1" si="392"/>
        <v>0</v>
      </c>
      <c r="BR1680" s="1">
        <f t="shared" ca="1" si="393"/>
        <v>0</v>
      </c>
      <c r="BS1680" s="1">
        <f t="shared" ca="1" si="394"/>
        <v>0</v>
      </c>
      <c r="BT1680" s="1">
        <f t="shared" ca="1" si="395"/>
        <v>0</v>
      </c>
      <c r="BU1680" s="1">
        <f t="shared" ca="1" si="396"/>
        <v>0</v>
      </c>
      <c r="BV1680" s="1">
        <f t="shared" ca="1" si="397"/>
        <v>0</v>
      </c>
      <c r="BW1680" s="1">
        <f t="shared" ca="1" si="398"/>
        <v>0</v>
      </c>
      <c r="BX1680" s="1">
        <f t="shared" ca="1" si="399"/>
        <v>0</v>
      </c>
      <c r="BY1680" s="1">
        <f t="shared" ca="1" si="400"/>
        <v>0</v>
      </c>
      <c r="BZ1680" s="1">
        <f t="shared" ca="1" si="401"/>
        <v>0</v>
      </c>
      <c r="CA1680" s="1">
        <f t="shared" ca="1" si="402"/>
        <v>0</v>
      </c>
      <c r="CB1680" s="1">
        <f t="shared" ca="1" si="403"/>
        <v>0</v>
      </c>
      <c r="CC1680" s="1">
        <f t="shared" ca="1" si="404"/>
        <v>0</v>
      </c>
    </row>
    <row r="1681" spans="1:81" hidden="1" x14ac:dyDescent="0.25">
      <c r="A1681" s="1" t="s">
        <v>188</v>
      </c>
      <c r="B1681" s="1" t="s">
        <v>189</v>
      </c>
      <c r="C1681" s="1" t="s">
        <v>135</v>
      </c>
      <c r="D1681" s="1" t="s">
        <v>136</v>
      </c>
      <c r="E1681" s="1" t="s">
        <v>187</v>
      </c>
      <c r="F1681">
        <v>1</v>
      </c>
      <c r="G1681">
        <v>0</v>
      </c>
      <c r="H1681">
        <v>0</v>
      </c>
      <c r="I1681">
        <v>0</v>
      </c>
      <c r="J1681">
        <v>1</v>
      </c>
      <c r="BI1681" s="3">
        <v>5</v>
      </c>
      <c r="BJ1681" s="3" t="str">
        <f t="array" ref="BJ1681">IF(C1681="yes",VLOOKUP(BI1681&amp;D1681,CHOOSE({1,2},Schedule_2015!$A$2:$A$257&amp;Schedule_2015!$B$2:$B$257,Schedule_2015!$C$2:$C$257),2,0),VLOOKUP(BI1681&amp;D1681,CHOOSE({1,2},Schedule_2015!$A$2:$A$257&amp;Schedule_2015!$C$2:$C$257,Schedule_2015!$B$2:$B$257),2,0))</f>
        <v>HOU</v>
      </c>
      <c r="BK1681" s="3">
        <f>VLOOKUP(BJ1681,Def!$A$2:$Z$34,23,0)</f>
        <v>125.5</v>
      </c>
      <c r="BL1681" s="3">
        <f>VLOOKUP(BJ1681,Def!$A$2:$Z$34,16,0)</f>
        <v>232.25</v>
      </c>
      <c r="BM1681" s="3">
        <f>VLOOKUP(BJ1681,Def!$A$2:$Z$34,17,0)</f>
        <v>5</v>
      </c>
      <c r="BN1681" s="3">
        <f>VLOOKUP(BJ1681,Def!$A$2:$Z$34,24,0)</f>
        <v>3</v>
      </c>
      <c r="BO1681" s="1">
        <f t="shared" ca="1" si="390"/>
        <v>0</v>
      </c>
      <c r="BP1681" s="1">
        <f t="shared" ca="1" si="391"/>
        <v>0</v>
      </c>
      <c r="BQ1681" s="1">
        <f t="shared" ca="1" si="392"/>
        <v>0</v>
      </c>
      <c r="BR1681" s="1">
        <f t="shared" ca="1" si="393"/>
        <v>0</v>
      </c>
      <c r="BS1681" s="1">
        <f t="shared" ca="1" si="394"/>
        <v>0</v>
      </c>
      <c r="BT1681" s="1">
        <f t="shared" ca="1" si="395"/>
        <v>0</v>
      </c>
      <c r="BU1681" s="1">
        <f t="shared" ca="1" si="396"/>
        <v>0</v>
      </c>
      <c r="BV1681" s="1">
        <f t="shared" ca="1" si="397"/>
        <v>0</v>
      </c>
      <c r="BW1681" s="1">
        <f t="shared" ca="1" si="398"/>
        <v>0</v>
      </c>
      <c r="BX1681" s="1">
        <f t="shared" ca="1" si="399"/>
        <v>0</v>
      </c>
      <c r="BY1681" s="1">
        <f t="shared" ca="1" si="400"/>
        <v>0</v>
      </c>
      <c r="BZ1681" s="1">
        <f t="shared" ca="1" si="401"/>
        <v>0</v>
      </c>
      <c r="CA1681" s="1">
        <f t="shared" ca="1" si="402"/>
        <v>0</v>
      </c>
      <c r="CB1681" s="1">
        <f t="shared" ca="1" si="403"/>
        <v>0</v>
      </c>
      <c r="CC1681" s="1">
        <f t="shared" ca="1" si="404"/>
        <v>0</v>
      </c>
    </row>
    <row r="1682" spans="1:81" hidden="1" x14ac:dyDescent="0.25">
      <c r="A1682" s="1" t="s">
        <v>190</v>
      </c>
      <c r="B1682" s="1" t="s">
        <v>191</v>
      </c>
      <c r="C1682" s="1" t="s">
        <v>135</v>
      </c>
      <c r="D1682" s="1" t="s">
        <v>136</v>
      </c>
      <c r="E1682" s="1" t="s">
        <v>100</v>
      </c>
      <c r="F1682">
        <v>0</v>
      </c>
      <c r="G1682">
        <v>0</v>
      </c>
      <c r="H1682">
        <v>0</v>
      </c>
      <c r="I1682">
        <v>0</v>
      </c>
      <c r="J1682">
        <v>8</v>
      </c>
      <c r="BI1682" s="3">
        <v>5</v>
      </c>
      <c r="BJ1682" s="3" t="str">
        <f t="array" ref="BJ1682">IF(C1682="yes",VLOOKUP(BI1682&amp;D1682,CHOOSE({1,2},Schedule_2015!$A$2:$A$257&amp;Schedule_2015!$B$2:$B$257,Schedule_2015!$C$2:$C$257),2,0),VLOOKUP(BI1682&amp;D1682,CHOOSE({1,2},Schedule_2015!$A$2:$A$257&amp;Schedule_2015!$C$2:$C$257,Schedule_2015!$B$2:$B$257),2,0))</f>
        <v>HOU</v>
      </c>
      <c r="BK1682" s="3">
        <f>VLOOKUP(BJ1682,Def!$A$2:$Z$34,23,0)</f>
        <v>125.5</v>
      </c>
      <c r="BL1682" s="3">
        <f>VLOOKUP(BJ1682,Def!$A$2:$Z$34,16,0)</f>
        <v>232.25</v>
      </c>
      <c r="BM1682" s="3">
        <f>VLOOKUP(BJ1682,Def!$A$2:$Z$34,17,0)</f>
        <v>5</v>
      </c>
      <c r="BN1682" s="3">
        <f>VLOOKUP(BJ1682,Def!$A$2:$Z$34,24,0)</f>
        <v>3</v>
      </c>
      <c r="BO1682" s="1">
        <f t="shared" ca="1" si="390"/>
        <v>0</v>
      </c>
      <c r="BP1682" s="1">
        <f t="shared" ca="1" si="391"/>
        <v>0</v>
      </c>
      <c r="BQ1682" s="1">
        <f t="shared" ca="1" si="392"/>
        <v>0</v>
      </c>
      <c r="BR1682" s="1">
        <f t="shared" ca="1" si="393"/>
        <v>0</v>
      </c>
      <c r="BS1682" s="1">
        <f t="shared" ca="1" si="394"/>
        <v>0</v>
      </c>
      <c r="BT1682" s="1">
        <f t="shared" ca="1" si="395"/>
        <v>0</v>
      </c>
      <c r="BU1682" s="1">
        <f t="shared" ca="1" si="396"/>
        <v>0</v>
      </c>
      <c r="BV1682" s="1">
        <f t="shared" ca="1" si="397"/>
        <v>0</v>
      </c>
      <c r="BW1682" s="1">
        <f t="shared" ca="1" si="398"/>
        <v>0</v>
      </c>
      <c r="BX1682" s="1">
        <f t="shared" ca="1" si="399"/>
        <v>0</v>
      </c>
      <c r="BY1682" s="1">
        <f t="shared" ca="1" si="400"/>
        <v>0</v>
      </c>
      <c r="BZ1682" s="1">
        <f t="shared" ca="1" si="401"/>
        <v>0</v>
      </c>
      <c r="CA1682" s="1">
        <f t="shared" ca="1" si="402"/>
        <v>0</v>
      </c>
      <c r="CB1682" s="1">
        <f t="shared" ca="1" si="403"/>
        <v>0</v>
      </c>
      <c r="CC1682" s="1">
        <f t="shared" ca="1" si="404"/>
        <v>0</v>
      </c>
    </row>
    <row r="1683" spans="1:81" hidden="1" x14ac:dyDescent="0.25">
      <c r="A1683" s="1" t="s">
        <v>192</v>
      </c>
      <c r="B1683" s="1" t="s">
        <v>193</v>
      </c>
      <c r="C1683" s="1" t="s">
        <v>135</v>
      </c>
      <c r="D1683" s="1" t="s">
        <v>136</v>
      </c>
      <c r="E1683" s="1" t="s">
        <v>112</v>
      </c>
      <c r="F1683">
        <v>0</v>
      </c>
      <c r="G1683">
        <v>0</v>
      </c>
      <c r="H1683">
        <v>0</v>
      </c>
      <c r="I1683">
        <v>0</v>
      </c>
      <c r="J1683">
        <v>2</v>
      </c>
      <c r="BI1683" s="3">
        <v>5</v>
      </c>
      <c r="BJ1683" s="3" t="str">
        <f t="array" ref="BJ1683">IF(C1683="yes",VLOOKUP(BI1683&amp;D1683,CHOOSE({1,2},Schedule_2015!$A$2:$A$257&amp;Schedule_2015!$B$2:$B$257,Schedule_2015!$C$2:$C$257),2,0),VLOOKUP(BI1683&amp;D1683,CHOOSE({1,2},Schedule_2015!$A$2:$A$257&amp;Schedule_2015!$C$2:$C$257,Schedule_2015!$B$2:$B$257),2,0))</f>
        <v>HOU</v>
      </c>
      <c r="BK1683" s="3">
        <f>VLOOKUP(BJ1683,Def!$A$2:$Z$34,23,0)</f>
        <v>125.5</v>
      </c>
      <c r="BL1683" s="3">
        <f>VLOOKUP(BJ1683,Def!$A$2:$Z$34,16,0)</f>
        <v>232.25</v>
      </c>
      <c r="BM1683" s="3">
        <f>VLOOKUP(BJ1683,Def!$A$2:$Z$34,17,0)</f>
        <v>5</v>
      </c>
      <c r="BN1683" s="3">
        <f>VLOOKUP(BJ1683,Def!$A$2:$Z$34,24,0)</f>
        <v>3</v>
      </c>
      <c r="BO1683" s="1">
        <f t="shared" ca="1" si="390"/>
        <v>0</v>
      </c>
      <c r="BP1683" s="1">
        <f t="shared" ca="1" si="391"/>
        <v>0</v>
      </c>
      <c r="BQ1683" s="1">
        <f t="shared" ca="1" si="392"/>
        <v>0</v>
      </c>
      <c r="BR1683" s="1">
        <f t="shared" ca="1" si="393"/>
        <v>0</v>
      </c>
      <c r="BS1683" s="1">
        <f t="shared" ca="1" si="394"/>
        <v>0</v>
      </c>
      <c r="BT1683" s="1">
        <f t="shared" ca="1" si="395"/>
        <v>0</v>
      </c>
      <c r="BU1683" s="1">
        <f t="shared" ca="1" si="396"/>
        <v>0</v>
      </c>
      <c r="BV1683" s="1">
        <f t="shared" ca="1" si="397"/>
        <v>0</v>
      </c>
      <c r="BW1683" s="1">
        <f t="shared" ca="1" si="398"/>
        <v>0</v>
      </c>
      <c r="BX1683" s="1">
        <f t="shared" ca="1" si="399"/>
        <v>0</v>
      </c>
      <c r="BY1683" s="1">
        <f t="shared" ca="1" si="400"/>
        <v>0</v>
      </c>
      <c r="BZ1683" s="1">
        <f t="shared" ca="1" si="401"/>
        <v>0</v>
      </c>
      <c r="CA1683" s="1">
        <f t="shared" ca="1" si="402"/>
        <v>0</v>
      </c>
      <c r="CB1683" s="1">
        <f t="shared" ca="1" si="403"/>
        <v>0</v>
      </c>
      <c r="CC1683" s="1">
        <f t="shared" ca="1" si="404"/>
        <v>0</v>
      </c>
    </row>
    <row r="1684" spans="1:81" hidden="1" x14ac:dyDescent="0.25">
      <c r="A1684" s="1" t="s">
        <v>194</v>
      </c>
      <c r="B1684" s="1" t="s">
        <v>195</v>
      </c>
      <c r="C1684" s="1" t="s">
        <v>135</v>
      </c>
      <c r="D1684" s="1" t="s">
        <v>136</v>
      </c>
      <c r="E1684" s="1" t="s">
        <v>176</v>
      </c>
      <c r="F1684">
        <v>1</v>
      </c>
      <c r="G1684">
        <v>0</v>
      </c>
      <c r="H1684">
        <v>0</v>
      </c>
      <c r="I1684">
        <v>0</v>
      </c>
      <c r="J1684">
        <v>4</v>
      </c>
      <c r="BI1684" s="3">
        <v>5</v>
      </c>
      <c r="BJ1684" s="3" t="str">
        <f t="array" ref="BJ1684">IF(C1684="yes",VLOOKUP(BI1684&amp;D1684,CHOOSE({1,2},Schedule_2015!$A$2:$A$257&amp;Schedule_2015!$B$2:$B$257,Schedule_2015!$C$2:$C$257),2,0),VLOOKUP(BI1684&amp;D1684,CHOOSE({1,2},Schedule_2015!$A$2:$A$257&amp;Schedule_2015!$C$2:$C$257,Schedule_2015!$B$2:$B$257),2,0))</f>
        <v>HOU</v>
      </c>
      <c r="BK1684" s="3">
        <f>VLOOKUP(BJ1684,Def!$A$2:$Z$34,23,0)</f>
        <v>125.5</v>
      </c>
      <c r="BL1684" s="3">
        <f>VLOOKUP(BJ1684,Def!$A$2:$Z$34,16,0)</f>
        <v>232.25</v>
      </c>
      <c r="BM1684" s="3">
        <f>VLOOKUP(BJ1684,Def!$A$2:$Z$34,17,0)</f>
        <v>5</v>
      </c>
      <c r="BN1684" s="3">
        <f>VLOOKUP(BJ1684,Def!$A$2:$Z$34,24,0)</f>
        <v>3</v>
      </c>
      <c r="BO1684" s="1">
        <f t="shared" ca="1" si="390"/>
        <v>0</v>
      </c>
      <c r="BP1684" s="1">
        <f t="shared" ca="1" si="391"/>
        <v>0</v>
      </c>
      <c r="BQ1684" s="1">
        <f t="shared" ca="1" si="392"/>
        <v>0</v>
      </c>
      <c r="BR1684" s="1">
        <f t="shared" ca="1" si="393"/>
        <v>0</v>
      </c>
      <c r="BS1684" s="1">
        <f t="shared" ca="1" si="394"/>
        <v>0</v>
      </c>
      <c r="BT1684" s="1">
        <f t="shared" ca="1" si="395"/>
        <v>0</v>
      </c>
      <c r="BU1684" s="1">
        <f t="shared" ca="1" si="396"/>
        <v>0</v>
      </c>
      <c r="BV1684" s="1">
        <f t="shared" ca="1" si="397"/>
        <v>0</v>
      </c>
      <c r="BW1684" s="1">
        <f t="shared" ca="1" si="398"/>
        <v>0</v>
      </c>
      <c r="BX1684" s="1">
        <f t="shared" ca="1" si="399"/>
        <v>0</v>
      </c>
      <c r="BY1684" s="1">
        <f t="shared" ca="1" si="400"/>
        <v>0</v>
      </c>
      <c r="BZ1684" s="1">
        <f t="shared" ca="1" si="401"/>
        <v>0</v>
      </c>
      <c r="CA1684" s="1">
        <f t="shared" ca="1" si="402"/>
        <v>0</v>
      </c>
      <c r="CB1684" s="1">
        <f t="shared" ca="1" si="403"/>
        <v>0</v>
      </c>
      <c r="CC1684" s="1">
        <f t="shared" ca="1" si="404"/>
        <v>0</v>
      </c>
    </row>
    <row r="1685" spans="1:81" hidden="1" x14ac:dyDescent="0.25">
      <c r="A1685" s="1" t="s">
        <v>196</v>
      </c>
      <c r="B1685" s="1" t="s">
        <v>197</v>
      </c>
      <c r="C1685" s="1" t="s">
        <v>135</v>
      </c>
      <c r="D1685" s="1" t="s">
        <v>136</v>
      </c>
      <c r="E1685" s="1" t="s">
        <v>118</v>
      </c>
      <c r="F1685">
        <v>0</v>
      </c>
      <c r="G1685">
        <v>0</v>
      </c>
      <c r="H1685">
        <v>0</v>
      </c>
      <c r="I1685">
        <v>0</v>
      </c>
      <c r="J1685">
        <v>6</v>
      </c>
      <c r="BI1685" s="3">
        <v>5</v>
      </c>
      <c r="BJ1685" s="3" t="str">
        <f t="array" ref="BJ1685">IF(C1685="yes",VLOOKUP(BI1685&amp;D1685,CHOOSE({1,2},Schedule_2015!$A$2:$A$257&amp;Schedule_2015!$B$2:$B$257,Schedule_2015!$C$2:$C$257),2,0),VLOOKUP(BI1685&amp;D1685,CHOOSE({1,2},Schedule_2015!$A$2:$A$257&amp;Schedule_2015!$C$2:$C$257,Schedule_2015!$B$2:$B$257),2,0))</f>
        <v>HOU</v>
      </c>
      <c r="BK1685" s="3">
        <f>VLOOKUP(BJ1685,Def!$A$2:$Z$34,23,0)</f>
        <v>125.5</v>
      </c>
      <c r="BL1685" s="3">
        <f>VLOOKUP(BJ1685,Def!$A$2:$Z$34,16,0)</f>
        <v>232.25</v>
      </c>
      <c r="BM1685" s="3">
        <f>VLOOKUP(BJ1685,Def!$A$2:$Z$34,17,0)</f>
        <v>5</v>
      </c>
      <c r="BN1685" s="3">
        <f>VLOOKUP(BJ1685,Def!$A$2:$Z$34,24,0)</f>
        <v>3</v>
      </c>
      <c r="BO1685" s="1">
        <f t="shared" ca="1" si="390"/>
        <v>0</v>
      </c>
      <c r="BP1685" s="1">
        <f t="shared" ca="1" si="391"/>
        <v>0</v>
      </c>
      <c r="BQ1685" s="1">
        <f t="shared" ca="1" si="392"/>
        <v>0</v>
      </c>
      <c r="BR1685" s="1">
        <f t="shared" ca="1" si="393"/>
        <v>0</v>
      </c>
      <c r="BS1685" s="1">
        <f t="shared" ca="1" si="394"/>
        <v>0</v>
      </c>
      <c r="BT1685" s="1">
        <f t="shared" ca="1" si="395"/>
        <v>0</v>
      </c>
      <c r="BU1685" s="1">
        <f t="shared" ca="1" si="396"/>
        <v>0</v>
      </c>
      <c r="BV1685" s="1">
        <f t="shared" ca="1" si="397"/>
        <v>0</v>
      </c>
      <c r="BW1685" s="1">
        <f t="shared" ca="1" si="398"/>
        <v>0</v>
      </c>
      <c r="BX1685" s="1">
        <f t="shared" ca="1" si="399"/>
        <v>0</v>
      </c>
      <c r="BY1685" s="1">
        <f t="shared" ca="1" si="400"/>
        <v>0</v>
      </c>
      <c r="BZ1685" s="1">
        <f t="shared" ca="1" si="401"/>
        <v>0</v>
      </c>
      <c r="CA1685" s="1">
        <f t="shared" ca="1" si="402"/>
        <v>0</v>
      </c>
      <c r="CB1685" s="1">
        <f t="shared" ca="1" si="403"/>
        <v>0</v>
      </c>
      <c r="CC1685" s="1">
        <f t="shared" ca="1" si="404"/>
        <v>0</v>
      </c>
    </row>
    <row r="1686" spans="1:81" hidden="1" x14ac:dyDescent="0.25">
      <c r="A1686" s="1" t="s">
        <v>198</v>
      </c>
      <c r="B1686" s="1" t="s">
        <v>199</v>
      </c>
      <c r="C1686" s="1" t="s">
        <v>135</v>
      </c>
      <c r="D1686" s="1" t="s">
        <v>136</v>
      </c>
      <c r="E1686" s="1" t="s">
        <v>105</v>
      </c>
      <c r="F1686">
        <v>1</v>
      </c>
      <c r="G1686">
        <v>0</v>
      </c>
      <c r="H1686">
        <v>0</v>
      </c>
      <c r="I1686">
        <v>0</v>
      </c>
      <c r="J1686">
        <v>1</v>
      </c>
      <c r="BI1686" s="3">
        <v>5</v>
      </c>
      <c r="BJ1686" s="3" t="str">
        <f t="array" ref="BJ1686">IF(C1686="yes",VLOOKUP(BI1686&amp;D1686,CHOOSE({1,2},Schedule_2015!$A$2:$A$257&amp;Schedule_2015!$B$2:$B$257,Schedule_2015!$C$2:$C$257),2,0),VLOOKUP(BI1686&amp;D1686,CHOOSE({1,2},Schedule_2015!$A$2:$A$257&amp;Schedule_2015!$C$2:$C$257,Schedule_2015!$B$2:$B$257),2,0))</f>
        <v>HOU</v>
      </c>
      <c r="BK1686" s="3">
        <f>VLOOKUP(BJ1686,Def!$A$2:$Z$34,23,0)</f>
        <v>125.5</v>
      </c>
      <c r="BL1686" s="3">
        <f>VLOOKUP(BJ1686,Def!$A$2:$Z$34,16,0)</f>
        <v>232.25</v>
      </c>
      <c r="BM1686" s="3">
        <f>VLOOKUP(BJ1686,Def!$A$2:$Z$34,17,0)</f>
        <v>5</v>
      </c>
      <c r="BN1686" s="3">
        <f>VLOOKUP(BJ1686,Def!$A$2:$Z$34,24,0)</f>
        <v>3</v>
      </c>
      <c r="BO1686" s="1">
        <f t="shared" ca="1" si="390"/>
        <v>0</v>
      </c>
      <c r="BP1686" s="1">
        <f t="shared" ca="1" si="391"/>
        <v>0</v>
      </c>
      <c r="BQ1686" s="1">
        <f t="shared" ca="1" si="392"/>
        <v>0</v>
      </c>
      <c r="BR1686" s="1">
        <f t="shared" ca="1" si="393"/>
        <v>0</v>
      </c>
      <c r="BS1686" s="1">
        <f t="shared" ca="1" si="394"/>
        <v>0</v>
      </c>
      <c r="BT1686" s="1">
        <f t="shared" ca="1" si="395"/>
        <v>0</v>
      </c>
      <c r="BU1686" s="1">
        <f t="shared" ca="1" si="396"/>
        <v>0</v>
      </c>
      <c r="BV1686" s="1">
        <f t="shared" ca="1" si="397"/>
        <v>0</v>
      </c>
      <c r="BW1686" s="1">
        <f t="shared" ca="1" si="398"/>
        <v>0</v>
      </c>
      <c r="BX1686" s="1">
        <f t="shared" ca="1" si="399"/>
        <v>0</v>
      </c>
      <c r="BY1686" s="1">
        <f t="shared" ca="1" si="400"/>
        <v>0</v>
      </c>
      <c r="BZ1686" s="1">
        <f t="shared" ca="1" si="401"/>
        <v>0</v>
      </c>
      <c r="CA1686" s="1">
        <f t="shared" ca="1" si="402"/>
        <v>0</v>
      </c>
      <c r="CB1686" s="1">
        <f t="shared" ca="1" si="403"/>
        <v>0</v>
      </c>
      <c r="CC1686" s="1">
        <f t="shared" ca="1" si="404"/>
        <v>0</v>
      </c>
    </row>
    <row r="1687" spans="1:81" hidden="1" x14ac:dyDescent="0.25">
      <c r="A1687" s="1" t="s">
        <v>574</v>
      </c>
      <c r="B1687" s="1" t="s">
        <v>575</v>
      </c>
      <c r="C1687" s="1" t="s">
        <v>62</v>
      </c>
      <c r="D1687" s="1" t="s">
        <v>532</v>
      </c>
      <c r="E1687" s="1" t="s">
        <v>105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0</v>
      </c>
      <c r="L1687">
        <v>0</v>
      </c>
      <c r="M1687">
        <v>0</v>
      </c>
      <c r="N1687">
        <v>1</v>
      </c>
      <c r="O1687">
        <v>84</v>
      </c>
      <c r="BI1687" s="3">
        <v>4</v>
      </c>
      <c r="BJ1687" s="3" t="str">
        <f t="array" ref="BJ1687">IF(C1687="yes",VLOOKUP(BI1687&amp;D1687,CHOOSE({1,2},Schedule_2015!$A$2:$A$257&amp;Schedule_2015!$B$2:$B$257,Schedule_2015!$C$2:$C$257),2,0),VLOOKUP(BI1687&amp;D1687,CHOOSE({1,2},Schedule_2015!$A$2:$A$257&amp;Schedule_2015!$C$2:$C$257,Schedule_2015!$B$2:$B$257),2,0))</f>
        <v>HOU</v>
      </c>
      <c r="BK1687" s="3">
        <f>VLOOKUP(BJ1687,Def!$A$2:$Z$34,23,0)</f>
        <v>125.5</v>
      </c>
      <c r="BL1687" s="3">
        <f>VLOOKUP(BJ1687,Def!$A$2:$Z$34,16,0)</f>
        <v>232.25</v>
      </c>
      <c r="BM1687" s="3">
        <f>VLOOKUP(BJ1687,Def!$A$2:$Z$34,17,0)</f>
        <v>5</v>
      </c>
      <c r="BN1687" s="3">
        <f>VLOOKUP(BJ1687,Def!$A$2:$Z$34,24,0)</f>
        <v>3</v>
      </c>
      <c r="BO1687" s="1">
        <f t="shared" ca="1" si="390"/>
        <v>0</v>
      </c>
      <c r="BP1687" s="1">
        <f t="shared" ca="1" si="391"/>
        <v>0</v>
      </c>
      <c r="BQ1687" s="1">
        <f t="shared" ca="1" si="392"/>
        <v>0</v>
      </c>
      <c r="BR1687" s="1">
        <f t="shared" ca="1" si="393"/>
        <v>0</v>
      </c>
      <c r="BS1687" s="1">
        <f t="shared" ca="1" si="394"/>
        <v>0</v>
      </c>
      <c r="BT1687" s="1">
        <f t="shared" ca="1" si="395"/>
        <v>0</v>
      </c>
      <c r="BU1687" s="1">
        <f t="shared" ca="1" si="396"/>
        <v>0</v>
      </c>
      <c r="BV1687" s="1">
        <f t="shared" ca="1" si="397"/>
        <v>0</v>
      </c>
      <c r="BW1687" s="1">
        <f t="shared" ca="1" si="398"/>
        <v>0</v>
      </c>
      <c r="BX1687" s="1">
        <f t="shared" ca="1" si="399"/>
        <v>0</v>
      </c>
      <c r="BY1687" s="1">
        <f t="shared" ca="1" si="400"/>
        <v>0</v>
      </c>
      <c r="BZ1687" s="1">
        <f t="shared" ca="1" si="401"/>
        <v>0</v>
      </c>
      <c r="CA1687" s="1">
        <f t="shared" ca="1" si="402"/>
        <v>0</v>
      </c>
      <c r="CB1687" s="1">
        <f t="shared" ca="1" si="403"/>
        <v>0</v>
      </c>
      <c r="CC1687" s="1">
        <f t="shared" ca="1" si="404"/>
        <v>0</v>
      </c>
    </row>
    <row r="1688" spans="1:81" hidden="1" x14ac:dyDescent="0.25">
      <c r="A1688" s="1" t="s">
        <v>586</v>
      </c>
      <c r="B1688" s="1" t="s">
        <v>587</v>
      </c>
      <c r="C1688" s="1" t="s">
        <v>62</v>
      </c>
      <c r="D1688" s="1" t="s">
        <v>532</v>
      </c>
      <c r="E1688" s="1" t="s">
        <v>100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2</v>
      </c>
      <c r="O1688">
        <v>21</v>
      </c>
      <c r="BI1688" s="3">
        <v>4</v>
      </c>
      <c r="BJ1688" s="3" t="str">
        <f t="array" ref="BJ1688">IF(C1688="yes",VLOOKUP(BI1688&amp;D1688,CHOOSE({1,2},Schedule_2015!$A$2:$A$257&amp;Schedule_2015!$B$2:$B$257,Schedule_2015!$C$2:$C$257),2,0),VLOOKUP(BI1688&amp;D1688,CHOOSE({1,2},Schedule_2015!$A$2:$A$257&amp;Schedule_2015!$C$2:$C$257,Schedule_2015!$B$2:$B$257),2,0))</f>
        <v>HOU</v>
      </c>
      <c r="BK1688" s="3">
        <f>VLOOKUP(BJ1688,Def!$A$2:$Z$34,23,0)</f>
        <v>125.5</v>
      </c>
      <c r="BL1688" s="3">
        <f>VLOOKUP(BJ1688,Def!$A$2:$Z$34,16,0)</f>
        <v>232.25</v>
      </c>
      <c r="BM1688" s="3">
        <f>VLOOKUP(BJ1688,Def!$A$2:$Z$34,17,0)</f>
        <v>5</v>
      </c>
      <c r="BN1688" s="3">
        <f>VLOOKUP(BJ1688,Def!$A$2:$Z$34,24,0)</f>
        <v>3</v>
      </c>
      <c r="BO1688" s="1">
        <f t="shared" ca="1" si="390"/>
        <v>0</v>
      </c>
      <c r="BP1688" s="1">
        <f t="shared" ca="1" si="391"/>
        <v>0</v>
      </c>
      <c r="BQ1688" s="1">
        <f t="shared" ca="1" si="392"/>
        <v>0</v>
      </c>
      <c r="BR1688" s="1">
        <f t="shared" ca="1" si="393"/>
        <v>0</v>
      </c>
      <c r="BS1688" s="1">
        <f t="shared" ca="1" si="394"/>
        <v>0</v>
      </c>
      <c r="BT1688" s="1">
        <f t="shared" ca="1" si="395"/>
        <v>0</v>
      </c>
      <c r="BU1688" s="1">
        <f t="shared" ca="1" si="396"/>
        <v>0</v>
      </c>
      <c r="BV1688" s="1">
        <f t="shared" ca="1" si="397"/>
        <v>0</v>
      </c>
      <c r="BW1688" s="1">
        <f t="shared" ca="1" si="398"/>
        <v>0</v>
      </c>
      <c r="BX1688" s="1">
        <f t="shared" ca="1" si="399"/>
        <v>0</v>
      </c>
      <c r="BY1688" s="1">
        <f t="shared" ca="1" si="400"/>
        <v>0</v>
      </c>
      <c r="BZ1688" s="1">
        <f t="shared" ca="1" si="401"/>
        <v>0</v>
      </c>
      <c r="CA1688" s="1">
        <f t="shared" ca="1" si="402"/>
        <v>0</v>
      </c>
      <c r="CB1688" s="1">
        <f t="shared" ca="1" si="403"/>
        <v>0</v>
      </c>
      <c r="CC1688" s="1">
        <f t="shared" ca="1" si="404"/>
        <v>0</v>
      </c>
    </row>
    <row r="1689" spans="1:81" hidden="1" x14ac:dyDescent="0.25">
      <c r="A1689" s="1" t="s">
        <v>546</v>
      </c>
      <c r="B1689" s="1" t="s">
        <v>547</v>
      </c>
      <c r="C1689" s="1" t="s">
        <v>62</v>
      </c>
      <c r="D1689" s="1" t="s">
        <v>532</v>
      </c>
      <c r="E1689" s="1" t="s">
        <v>88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6</v>
      </c>
      <c r="W1689">
        <v>0</v>
      </c>
      <c r="X1689">
        <v>6</v>
      </c>
      <c r="BI1689" s="3">
        <v>4</v>
      </c>
      <c r="BJ1689" s="3" t="str">
        <f t="array" ref="BJ1689">IF(C1689="yes",VLOOKUP(BI1689&amp;D1689,CHOOSE({1,2},Schedule_2015!$A$2:$A$257&amp;Schedule_2015!$B$2:$B$257,Schedule_2015!$C$2:$C$257),2,0),VLOOKUP(BI1689&amp;D1689,CHOOSE({1,2},Schedule_2015!$A$2:$A$257&amp;Schedule_2015!$C$2:$C$257,Schedule_2015!$B$2:$B$257),2,0))</f>
        <v>HOU</v>
      </c>
      <c r="BK1689" s="3">
        <f>VLOOKUP(BJ1689,Def!$A$2:$Z$34,23,0)</f>
        <v>125.5</v>
      </c>
      <c r="BL1689" s="3">
        <f>VLOOKUP(BJ1689,Def!$A$2:$Z$34,16,0)</f>
        <v>232.25</v>
      </c>
      <c r="BM1689" s="3">
        <f>VLOOKUP(BJ1689,Def!$A$2:$Z$34,17,0)</f>
        <v>5</v>
      </c>
      <c r="BN1689" s="3">
        <f>VLOOKUP(BJ1689,Def!$A$2:$Z$34,24,0)</f>
        <v>3</v>
      </c>
      <c r="BO1689" s="1">
        <f t="shared" ca="1" si="390"/>
        <v>0</v>
      </c>
      <c r="BP1689" s="1">
        <f t="shared" ca="1" si="391"/>
        <v>0</v>
      </c>
      <c r="BQ1689" s="1">
        <f t="shared" ca="1" si="392"/>
        <v>0</v>
      </c>
      <c r="BR1689" s="1">
        <f t="shared" ca="1" si="393"/>
        <v>0</v>
      </c>
      <c r="BS1689" s="1">
        <f t="shared" ca="1" si="394"/>
        <v>0</v>
      </c>
      <c r="BT1689" s="1">
        <f t="shared" ca="1" si="395"/>
        <v>0</v>
      </c>
      <c r="BU1689" s="1">
        <f t="shared" ca="1" si="396"/>
        <v>0</v>
      </c>
      <c r="BV1689" s="1">
        <f t="shared" ca="1" si="397"/>
        <v>0</v>
      </c>
      <c r="BW1689" s="1">
        <f t="shared" ca="1" si="398"/>
        <v>0</v>
      </c>
      <c r="BX1689" s="1">
        <f t="shared" ca="1" si="399"/>
        <v>0</v>
      </c>
      <c r="BY1689" s="1">
        <f t="shared" ca="1" si="400"/>
        <v>0</v>
      </c>
      <c r="BZ1689" s="1">
        <f t="shared" ca="1" si="401"/>
        <v>0</v>
      </c>
      <c r="CA1689" s="1">
        <f t="shared" ca="1" si="402"/>
        <v>0</v>
      </c>
      <c r="CB1689" s="1">
        <f t="shared" ca="1" si="403"/>
        <v>0</v>
      </c>
      <c r="CC1689" s="1">
        <f t="shared" ca="1" si="404"/>
        <v>0</v>
      </c>
    </row>
    <row r="1690" spans="1:81" hidden="1" x14ac:dyDescent="0.25">
      <c r="A1690" s="1" t="s">
        <v>548</v>
      </c>
      <c r="B1690" s="1" t="s">
        <v>549</v>
      </c>
      <c r="C1690" s="1" t="s">
        <v>62</v>
      </c>
      <c r="D1690" s="1" t="s">
        <v>532</v>
      </c>
      <c r="E1690" s="1" t="s">
        <v>91</v>
      </c>
      <c r="AK1690">
        <v>41</v>
      </c>
      <c r="AL1690">
        <v>1</v>
      </c>
      <c r="AM1690">
        <v>55</v>
      </c>
      <c r="AN1690">
        <v>6</v>
      </c>
      <c r="AO1690">
        <v>286</v>
      </c>
      <c r="BI1690" s="3">
        <v>4</v>
      </c>
      <c r="BJ1690" s="3" t="str">
        <f t="array" ref="BJ1690">IF(C1690="yes",VLOOKUP(BI1690&amp;D1690,CHOOSE({1,2},Schedule_2015!$A$2:$A$257&amp;Schedule_2015!$B$2:$B$257,Schedule_2015!$C$2:$C$257),2,0),VLOOKUP(BI1690&amp;D1690,CHOOSE({1,2},Schedule_2015!$A$2:$A$257&amp;Schedule_2015!$C$2:$C$257,Schedule_2015!$B$2:$B$257),2,0))</f>
        <v>HOU</v>
      </c>
      <c r="BK1690" s="3">
        <f>VLOOKUP(BJ1690,Def!$A$2:$Z$34,23,0)</f>
        <v>125.5</v>
      </c>
      <c r="BL1690" s="3">
        <f>VLOOKUP(BJ1690,Def!$A$2:$Z$34,16,0)</f>
        <v>232.25</v>
      </c>
      <c r="BM1690" s="3">
        <f>VLOOKUP(BJ1690,Def!$A$2:$Z$34,17,0)</f>
        <v>5</v>
      </c>
      <c r="BN1690" s="3">
        <f>VLOOKUP(BJ1690,Def!$A$2:$Z$34,24,0)</f>
        <v>3</v>
      </c>
      <c r="BO1690" s="1">
        <f t="shared" ca="1" si="390"/>
        <v>0</v>
      </c>
      <c r="BP1690" s="1">
        <f t="shared" ca="1" si="391"/>
        <v>0</v>
      </c>
      <c r="BQ1690" s="1">
        <f t="shared" ca="1" si="392"/>
        <v>0</v>
      </c>
      <c r="BR1690" s="1">
        <f t="shared" ca="1" si="393"/>
        <v>0</v>
      </c>
      <c r="BS1690" s="1">
        <f t="shared" ca="1" si="394"/>
        <v>0</v>
      </c>
      <c r="BT1690" s="1">
        <f t="shared" ca="1" si="395"/>
        <v>0</v>
      </c>
      <c r="BU1690" s="1">
        <f t="shared" ca="1" si="396"/>
        <v>0</v>
      </c>
      <c r="BV1690" s="1">
        <f t="shared" ca="1" si="397"/>
        <v>0</v>
      </c>
      <c r="BW1690" s="1">
        <f t="shared" ca="1" si="398"/>
        <v>0</v>
      </c>
      <c r="BX1690" s="1">
        <f t="shared" ca="1" si="399"/>
        <v>0</v>
      </c>
      <c r="BY1690" s="1">
        <f t="shared" ca="1" si="400"/>
        <v>0</v>
      </c>
      <c r="BZ1690" s="1">
        <f t="shared" ca="1" si="401"/>
        <v>0</v>
      </c>
      <c r="CA1690" s="1">
        <f t="shared" ca="1" si="402"/>
        <v>0</v>
      </c>
      <c r="CB1690" s="1">
        <f t="shared" ca="1" si="403"/>
        <v>0</v>
      </c>
      <c r="CC1690" s="1">
        <f t="shared" ca="1" si="404"/>
        <v>0</v>
      </c>
    </row>
    <row r="1691" spans="1:81" hidden="1" x14ac:dyDescent="0.25">
      <c r="A1691" s="1" t="s">
        <v>1764</v>
      </c>
      <c r="B1691" s="1" t="s">
        <v>1765</v>
      </c>
      <c r="C1691" s="1" t="s">
        <v>62</v>
      </c>
      <c r="D1691" s="1" t="s">
        <v>532</v>
      </c>
      <c r="E1691" s="1" t="s">
        <v>176</v>
      </c>
      <c r="F1691">
        <v>0</v>
      </c>
      <c r="G1691">
        <v>0</v>
      </c>
      <c r="H1691">
        <v>0</v>
      </c>
      <c r="I1691">
        <v>0</v>
      </c>
      <c r="J1691">
        <v>2</v>
      </c>
      <c r="BI1691" s="3">
        <v>4</v>
      </c>
      <c r="BJ1691" s="3" t="str">
        <f t="array" ref="BJ1691">IF(C1691="yes",VLOOKUP(BI1691&amp;D1691,CHOOSE({1,2},Schedule_2015!$A$2:$A$257&amp;Schedule_2015!$B$2:$B$257,Schedule_2015!$C$2:$C$257),2,0),VLOOKUP(BI1691&amp;D1691,CHOOSE({1,2},Schedule_2015!$A$2:$A$257&amp;Schedule_2015!$C$2:$C$257,Schedule_2015!$B$2:$B$257),2,0))</f>
        <v>HOU</v>
      </c>
      <c r="BK1691" s="3">
        <f>VLOOKUP(BJ1691,Def!$A$2:$Z$34,23,0)</f>
        <v>125.5</v>
      </c>
      <c r="BL1691" s="3">
        <f>VLOOKUP(BJ1691,Def!$A$2:$Z$34,16,0)</f>
        <v>232.25</v>
      </c>
      <c r="BM1691" s="3">
        <f>VLOOKUP(BJ1691,Def!$A$2:$Z$34,17,0)</f>
        <v>5</v>
      </c>
      <c r="BN1691" s="3">
        <f>VLOOKUP(BJ1691,Def!$A$2:$Z$34,24,0)</f>
        <v>3</v>
      </c>
      <c r="BO1691" s="1">
        <f t="shared" ca="1" si="390"/>
        <v>0</v>
      </c>
      <c r="BP1691" s="1">
        <f t="shared" ca="1" si="391"/>
        <v>0</v>
      </c>
      <c r="BQ1691" s="1">
        <f t="shared" ca="1" si="392"/>
        <v>0</v>
      </c>
      <c r="BR1691" s="1">
        <f t="shared" ca="1" si="393"/>
        <v>0</v>
      </c>
      <c r="BS1691" s="1">
        <f t="shared" ca="1" si="394"/>
        <v>0</v>
      </c>
      <c r="BT1691" s="1">
        <f t="shared" ca="1" si="395"/>
        <v>0</v>
      </c>
      <c r="BU1691" s="1">
        <f t="shared" ca="1" si="396"/>
        <v>0</v>
      </c>
      <c r="BV1691" s="1">
        <f t="shared" ca="1" si="397"/>
        <v>0</v>
      </c>
      <c r="BW1691" s="1">
        <f t="shared" ca="1" si="398"/>
        <v>0</v>
      </c>
      <c r="BX1691" s="1">
        <f t="shared" ca="1" si="399"/>
        <v>0</v>
      </c>
      <c r="BY1691" s="1">
        <f t="shared" ca="1" si="400"/>
        <v>0</v>
      </c>
      <c r="BZ1691" s="1">
        <f t="shared" ca="1" si="401"/>
        <v>0</v>
      </c>
      <c r="CA1691" s="1">
        <f t="shared" ca="1" si="402"/>
        <v>0</v>
      </c>
      <c r="CB1691" s="1">
        <f t="shared" ca="1" si="403"/>
        <v>0</v>
      </c>
      <c r="CC1691" s="1">
        <f t="shared" ca="1" si="404"/>
        <v>0</v>
      </c>
    </row>
    <row r="1692" spans="1:81" hidden="1" x14ac:dyDescent="0.25">
      <c r="A1692" s="1" t="s">
        <v>568</v>
      </c>
      <c r="B1692" s="1" t="s">
        <v>569</v>
      </c>
      <c r="C1692" s="1" t="s">
        <v>62</v>
      </c>
      <c r="D1692" s="1" t="s">
        <v>532</v>
      </c>
      <c r="E1692" s="1" t="s">
        <v>165</v>
      </c>
      <c r="F1692">
        <v>0</v>
      </c>
      <c r="G1692">
        <v>1</v>
      </c>
      <c r="H1692">
        <v>0</v>
      </c>
      <c r="I1692">
        <v>0</v>
      </c>
      <c r="J1692">
        <v>4</v>
      </c>
      <c r="BI1692" s="3">
        <v>4</v>
      </c>
      <c r="BJ1692" s="3" t="str">
        <f t="array" ref="BJ1692">IF(C1692="yes",VLOOKUP(BI1692&amp;D1692,CHOOSE({1,2},Schedule_2015!$A$2:$A$257&amp;Schedule_2015!$B$2:$B$257,Schedule_2015!$C$2:$C$257),2,0),VLOOKUP(BI1692&amp;D1692,CHOOSE({1,2},Schedule_2015!$A$2:$A$257&amp;Schedule_2015!$C$2:$C$257,Schedule_2015!$B$2:$B$257),2,0))</f>
        <v>HOU</v>
      </c>
      <c r="BK1692" s="3">
        <f>VLOOKUP(BJ1692,Def!$A$2:$Z$34,23,0)</f>
        <v>125.5</v>
      </c>
      <c r="BL1692" s="3">
        <f>VLOOKUP(BJ1692,Def!$A$2:$Z$34,16,0)</f>
        <v>232.25</v>
      </c>
      <c r="BM1692" s="3">
        <f>VLOOKUP(BJ1692,Def!$A$2:$Z$34,17,0)</f>
        <v>5</v>
      </c>
      <c r="BN1692" s="3">
        <f>VLOOKUP(BJ1692,Def!$A$2:$Z$34,24,0)</f>
        <v>3</v>
      </c>
      <c r="BO1692" s="1">
        <f t="shared" ca="1" si="390"/>
        <v>0</v>
      </c>
      <c r="BP1692" s="1">
        <f t="shared" ca="1" si="391"/>
        <v>0</v>
      </c>
      <c r="BQ1692" s="1">
        <f t="shared" ca="1" si="392"/>
        <v>0</v>
      </c>
      <c r="BR1692" s="1">
        <f t="shared" ca="1" si="393"/>
        <v>0</v>
      </c>
      <c r="BS1692" s="1">
        <f t="shared" ca="1" si="394"/>
        <v>0</v>
      </c>
      <c r="BT1692" s="1">
        <f t="shared" ca="1" si="395"/>
        <v>0</v>
      </c>
      <c r="BU1692" s="1">
        <f t="shared" ca="1" si="396"/>
        <v>0</v>
      </c>
      <c r="BV1692" s="1">
        <f t="shared" ca="1" si="397"/>
        <v>0</v>
      </c>
      <c r="BW1692" s="1">
        <f t="shared" ca="1" si="398"/>
        <v>0</v>
      </c>
      <c r="BX1692" s="1">
        <f t="shared" ca="1" si="399"/>
        <v>0</v>
      </c>
      <c r="BY1692" s="1">
        <f t="shared" ca="1" si="400"/>
        <v>0</v>
      </c>
      <c r="BZ1692" s="1">
        <f t="shared" ca="1" si="401"/>
        <v>0</v>
      </c>
      <c r="CA1692" s="1">
        <f t="shared" ca="1" si="402"/>
        <v>0</v>
      </c>
      <c r="CB1692" s="1">
        <f t="shared" ca="1" si="403"/>
        <v>0</v>
      </c>
      <c r="CC1692" s="1">
        <f t="shared" ca="1" si="404"/>
        <v>0</v>
      </c>
    </row>
    <row r="1693" spans="1:81" hidden="1" x14ac:dyDescent="0.25">
      <c r="A1693" s="1" t="s">
        <v>554</v>
      </c>
      <c r="B1693" s="1" t="s">
        <v>555</v>
      </c>
      <c r="C1693" s="1" t="s">
        <v>62</v>
      </c>
      <c r="D1693" s="1" t="s">
        <v>532</v>
      </c>
      <c r="E1693" s="1" t="s">
        <v>165</v>
      </c>
      <c r="F1693">
        <v>2</v>
      </c>
      <c r="G1693">
        <v>0</v>
      </c>
      <c r="H1693">
        <v>0</v>
      </c>
      <c r="I1693">
        <v>0</v>
      </c>
      <c r="J1693">
        <v>2</v>
      </c>
      <c r="BI1693" s="3">
        <v>4</v>
      </c>
      <c r="BJ1693" s="3" t="str">
        <f t="array" ref="BJ1693">IF(C1693="yes",VLOOKUP(BI1693&amp;D1693,CHOOSE({1,2},Schedule_2015!$A$2:$A$257&amp;Schedule_2015!$B$2:$B$257,Schedule_2015!$C$2:$C$257),2,0),VLOOKUP(BI1693&amp;D1693,CHOOSE({1,2},Schedule_2015!$A$2:$A$257&amp;Schedule_2015!$C$2:$C$257,Schedule_2015!$B$2:$B$257),2,0))</f>
        <v>HOU</v>
      </c>
      <c r="BK1693" s="3">
        <f>VLOOKUP(BJ1693,Def!$A$2:$Z$34,23,0)</f>
        <v>125.5</v>
      </c>
      <c r="BL1693" s="3">
        <f>VLOOKUP(BJ1693,Def!$A$2:$Z$34,16,0)</f>
        <v>232.25</v>
      </c>
      <c r="BM1693" s="3">
        <f>VLOOKUP(BJ1693,Def!$A$2:$Z$34,17,0)</f>
        <v>5</v>
      </c>
      <c r="BN1693" s="3">
        <f>VLOOKUP(BJ1693,Def!$A$2:$Z$34,24,0)</f>
        <v>3</v>
      </c>
      <c r="BO1693" s="1">
        <f t="shared" ca="1" si="390"/>
        <v>0</v>
      </c>
      <c r="BP1693" s="1">
        <f t="shared" ca="1" si="391"/>
        <v>0</v>
      </c>
      <c r="BQ1693" s="1">
        <f t="shared" ca="1" si="392"/>
        <v>0</v>
      </c>
      <c r="BR1693" s="1">
        <f t="shared" ca="1" si="393"/>
        <v>0</v>
      </c>
      <c r="BS1693" s="1">
        <f t="shared" ca="1" si="394"/>
        <v>0</v>
      </c>
      <c r="BT1693" s="1">
        <f t="shared" ca="1" si="395"/>
        <v>0</v>
      </c>
      <c r="BU1693" s="1">
        <f t="shared" ca="1" si="396"/>
        <v>0</v>
      </c>
      <c r="BV1693" s="1">
        <f t="shared" ca="1" si="397"/>
        <v>0</v>
      </c>
      <c r="BW1693" s="1">
        <f t="shared" ca="1" si="398"/>
        <v>0</v>
      </c>
      <c r="BX1693" s="1">
        <f t="shared" ca="1" si="399"/>
        <v>0</v>
      </c>
      <c r="BY1693" s="1">
        <f t="shared" ca="1" si="400"/>
        <v>0</v>
      </c>
      <c r="BZ1693" s="1">
        <f t="shared" ca="1" si="401"/>
        <v>0</v>
      </c>
      <c r="CA1693" s="1">
        <f t="shared" ca="1" si="402"/>
        <v>0</v>
      </c>
      <c r="CB1693" s="1">
        <f t="shared" ca="1" si="403"/>
        <v>0</v>
      </c>
      <c r="CC1693" s="1">
        <f t="shared" ca="1" si="404"/>
        <v>0</v>
      </c>
    </row>
    <row r="1694" spans="1:81" hidden="1" x14ac:dyDescent="0.25">
      <c r="A1694" s="1" t="s">
        <v>556</v>
      </c>
      <c r="B1694" s="1" t="s">
        <v>557</v>
      </c>
      <c r="C1694" s="1" t="s">
        <v>62</v>
      </c>
      <c r="D1694" s="1" t="s">
        <v>532</v>
      </c>
      <c r="E1694" s="1" t="s">
        <v>112</v>
      </c>
      <c r="F1694">
        <v>1</v>
      </c>
      <c r="G1694">
        <v>0</v>
      </c>
      <c r="H1694">
        <v>0</v>
      </c>
      <c r="I1694">
        <v>1</v>
      </c>
      <c r="J1694">
        <v>1</v>
      </c>
      <c r="BI1694" s="3">
        <v>4</v>
      </c>
      <c r="BJ1694" s="3" t="str">
        <f t="array" ref="BJ1694">IF(C1694="yes",VLOOKUP(BI1694&amp;D1694,CHOOSE({1,2},Schedule_2015!$A$2:$A$257&amp;Schedule_2015!$B$2:$B$257,Schedule_2015!$C$2:$C$257),2,0),VLOOKUP(BI1694&amp;D1694,CHOOSE({1,2},Schedule_2015!$A$2:$A$257&amp;Schedule_2015!$C$2:$C$257,Schedule_2015!$B$2:$B$257),2,0))</f>
        <v>HOU</v>
      </c>
      <c r="BK1694" s="3">
        <f>VLOOKUP(BJ1694,Def!$A$2:$Z$34,23,0)</f>
        <v>125.5</v>
      </c>
      <c r="BL1694" s="3">
        <f>VLOOKUP(BJ1694,Def!$A$2:$Z$34,16,0)</f>
        <v>232.25</v>
      </c>
      <c r="BM1694" s="3">
        <f>VLOOKUP(BJ1694,Def!$A$2:$Z$34,17,0)</f>
        <v>5</v>
      </c>
      <c r="BN1694" s="3">
        <f>VLOOKUP(BJ1694,Def!$A$2:$Z$34,24,0)</f>
        <v>3</v>
      </c>
      <c r="BO1694" s="1">
        <f t="shared" ca="1" si="390"/>
        <v>0</v>
      </c>
      <c r="BP1694" s="1">
        <f t="shared" ca="1" si="391"/>
        <v>0</v>
      </c>
      <c r="BQ1694" s="1">
        <f t="shared" ca="1" si="392"/>
        <v>0</v>
      </c>
      <c r="BR1694" s="1">
        <f t="shared" ca="1" si="393"/>
        <v>0</v>
      </c>
      <c r="BS1694" s="1">
        <f t="shared" ca="1" si="394"/>
        <v>0</v>
      </c>
      <c r="BT1694" s="1">
        <f t="shared" ca="1" si="395"/>
        <v>0</v>
      </c>
      <c r="BU1694" s="1">
        <f t="shared" ca="1" si="396"/>
        <v>0</v>
      </c>
      <c r="BV1694" s="1">
        <f t="shared" ca="1" si="397"/>
        <v>0</v>
      </c>
      <c r="BW1694" s="1">
        <f t="shared" ca="1" si="398"/>
        <v>0</v>
      </c>
      <c r="BX1694" s="1">
        <f t="shared" ca="1" si="399"/>
        <v>0</v>
      </c>
      <c r="BY1694" s="1">
        <f t="shared" ca="1" si="400"/>
        <v>0</v>
      </c>
      <c r="BZ1694" s="1">
        <f t="shared" ca="1" si="401"/>
        <v>0</v>
      </c>
      <c r="CA1694" s="1">
        <f t="shared" ca="1" si="402"/>
        <v>0</v>
      </c>
      <c r="CB1694" s="1">
        <f t="shared" ca="1" si="403"/>
        <v>0</v>
      </c>
      <c r="CC1694" s="1">
        <f t="shared" ca="1" si="404"/>
        <v>0</v>
      </c>
    </row>
    <row r="1695" spans="1:81" hidden="1" x14ac:dyDescent="0.25">
      <c r="A1695" s="1" t="s">
        <v>560</v>
      </c>
      <c r="B1695" s="1" t="s">
        <v>561</v>
      </c>
      <c r="C1695" s="1" t="s">
        <v>62</v>
      </c>
      <c r="D1695" s="1" t="s">
        <v>532</v>
      </c>
      <c r="E1695" s="1" t="s">
        <v>100</v>
      </c>
      <c r="F1695">
        <v>0</v>
      </c>
      <c r="G1695">
        <v>0</v>
      </c>
      <c r="H1695">
        <v>0</v>
      </c>
      <c r="I1695">
        <v>0</v>
      </c>
      <c r="J1695">
        <v>1</v>
      </c>
      <c r="BI1695" s="3">
        <v>4</v>
      </c>
      <c r="BJ1695" s="3" t="str">
        <f t="array" ref="BJ1695">IF(C1695="yes",VLOOKUP(BI1695&amp;D1695,CHOOSE({1,2},Schedule_2015!$A$2:$A$257&amp;Schedule_2015!$B$2:$B$257,Schedule_2015!$C$2:$C$257),2,0),VLOOKUP(BI1695&amp;D1695,CHOOSE({1,2},Schedule_2015!$A$2:$A$257&amp;Schedule_2015!$C$2:$C$257,Schedule_2015!$B$2:$B$257),2,0))</f>
        <v>HOU</v>
      </c>
      <c r="BK1695" s="3">
        <f>VLOOKUP(BJ1695,Def!$A$2:$Z$34,23,0)</f>
        <v>125.5</v>
      </c>
      <c r="BL1695" s="3">
        <f>VLOOKUP(BJ1695,Def!$A$2:$Z$34,16,0)</f>
        <v>232.25</v>
      </c>
      <c r="BM1695" s="3">
        <f>VLOOKUP(BJ1695,Def!$A$2:$Z$34,17,0)</f>
        <v>5</v>
      </c>
      <c r="BN1695" s="3">
        <f>VLOOKUP(BJ1695,Def!$A$2:$Z$34,24,0)</f>
        <v>3</v>
      </c>
      <c r="BO1695" s="1">
        <f t="shared" ca="1" si="390"/>
        <v>0</v>
      </c>
      <c r="BP1695" s="1">
        <f t="shared" ca="1" si="391"/>
        <v>0</v>
      </c>
      <c r="BQ1695" s="1">
        <f t="shared" ca="1" si="392"/>
        <v>0</v>
      </c>
      <c r="BR1695" s="1">
        <f t="shared" ca="1" si="393"/>
        <v>0</v>
      </c>
      <c r="BS1695" s="1">
        <f t="shared" ca="1" si="394"/>
        <v>0</v>
      </c>
      <c r="BT1695" s="1">
        <f t="shared" ca="1" si="395"/>
        <v>0</v>
      </c>
      <c r="BU1695" s="1">
        <f t="shared" ca="1" si="396"/>
        <v>0</v>
      </c>
      <c r="BV1695" s="1">
        <f t="shared" ca="1" si="397"/>
        <v>0</v>
      </c>
      <c r="BW1695" s="1">
        <f t="shared" ca="1" si="398"/>
        <v>0</v>
      </c>
      <c r="BX1695" s="1">
        <f t="shared" ca="1" si="399"/>
        <v>0</v>
      </c>
      <c r="BY1695" s="1">
        <f t="shared" ca="1" si="400"/>
        <v>0</v>
      </c>
      <c r="BZ1695" s="1">
        <f t="shared" ca="1" si="401"/>
        <v>0</v>
      </c>
      <c r="CA1695" s="1">
        <f t="shared" ca="1" si="402"/>
        <v>0</v>
      </c>
      <c r="CB1695" s="1">
        <f t="shared" ca="1" si="403"/>
        <v>0</v>
      </c>
      <c r="CC1695" s="1">
        <f t="shared" ca="1" si="404"/>
        <v>0</v>
      </c>
    </row>
    <row r="1696" spans="1:81" hidden="1" x14ac:dyDescent="0.25">
      <c r="A1696" s="1" t="s">
        <v>562</v>
      </c>
      <c r="B1696" s="1" t="s">
        <v>563</v>
      </c>
      <c r="C1696" s="1" t="s">
        <v>62</v>
      </c>
      <c r="D1696" s="1" t="s">
        <v>532</v>
      </c>
      <c r="E1696" s="1" t="s">
        <v>115</v>
      </c>
      <c r="F1696">
        <v>1</v>
      </c>
      <c r="G1696">
        <v>0</v>
      </c>
      <c r="H1696">
        <v>0</v>
      </c>
      <c r="I1696">
        <v>0</v>
      </c>
      <c r="J1696">
        <v>2</v>
      </c>
      <c r="BI1696" s="3">
        <v>4</v>
      </c>
      <c r="BJ1696" s="3" t="str">
        <f t="array" ref="BJ1696">IF(C1696="yes",VLOOKUP(BI1696&amp;D1696,CHOOSE({1,2},Schedule_2015!$A$2:$A$257&amp;Schedule_2015!$B$2:$B$257,Schedule_2015!$C$2:$C$257),2,0),VLOOKUP(BI1696&amp;D1696,CHOOSE({1,2},Schedule_2015!$A$2:$A$257&amp;Schedule_2015!$C$2:$C$257,Schedule_2015!$B$2:$B$257),2,0))</f>
        <v>HOU</v>
      </c>
      <c r="BK1696" s="3">
        <f>VLOOKUP(BJ1696,Def!$A$2:$Z$34,23,0)</f>
        <v>125.5</v>
      </c>
      <c r="BL1696" s="3">
        <f>VLOOKUP(BJ1696,Def!$A$2:$Z$34,16,0)</f>
        <v>232.25</v>
      </c>
      <c r="BM1696" s="3">
        <f>VLOOKUP(BJ1696,Def!$A$2:$Z$34,17,0)</f>
        <v>5</v>
      </c>
      <c r="BN1696" s="3">
        <f>VLOOKUP(BJ1696,Def!$A$2:$Z$34,24,0)</f>
        <v>3</v>
      </c>
      <c r="BO1696" s="1">
        <f t="shared" ca="1" si="390"/>
        <v>0</v>
      </c>
      <c r="BP1696" s="1">
        <f t="shared" ca="1" si="391"/>
        <v>0</v>
      </c>
      <c r="BQ1696" s="1">
        <f t="shared" ca="1" si="392"/>
        <v>0</v>
      </c>
      <c r="BR1696" s="1">
        <f t="shared" ca="1" si="393"/>
        <v>0</v>
      </c>
      <c r="BS1696" s="1">
        <f t="shared" ca="1" si="394"/>
        <v>0</v>
      </c>
      <c r="BT1696" s="1">
        <f t="shared" ca="1" si="395"/>
        <v>0</v>
      </c>
      <c r="BU1696" s="1">
        <f t="shared" ca="1" si="396"/>
        <v>0</v>
      </c>
      <c r="BV1696" s="1">
        <f t="shared" ca="1" si="397"/>
        <v>0</v>
      </c>
      <c r="BW1696" s="1">
        <f t="shared" ca="1" si="398"/>
        <v>0</v>
      </c>
      <c r="BX1696" s="1">
        <f t="shared" ca="1" si="399"/>
        <v>0</v>
      </c>
      <c r="BY1696" s="1">
        <f t="shared" ca="1" si="400"/>
        <v>0</v>
      </c>
      <c r="BZ1696" s="1">
        <f t="shared" ca="1" si="401"/>
        <v>0</v>
      </c>
      <c r="CA1696" s="1">
        <f t="shared" ca="1" si="402"/>
        <v>0</v>
      </c>
      <c r="CB1696" s="1">
        <f t="shared" ca="1" si="403"/>
        <v>0</v>
      </c>
      <c r="CC1696" s="1">
        <f t="shared" ca="1" si="404"/>
        <v>0</v>
      </c>
    </row>
    <row r="1697" spans="1:81" hidden="1" x14ac:dyDescent="0.25">
      <c r="A1697" s="1" t="s">
        <v>564</v>
      </c>
      <c r="B1697" s="1" t="s">
        <v>565</v>
      </c>
      <c r="C1697" s="1" t="s">
        <v>62</v>
      </c>
      <c r="D1697" s="1" t="s">
        <v>532</v>
      </c>
      <c r="E1697" s="1" t="s">
        <v>112</v>
      </c>
      <c r="F1697">
        <v>0</v>
      </c>
      <c r="G1697">
        <v>0</v>
      </c>
      <c r="H1697">
        <v>0</v>
      </c>
      <c r="I1697">
        <v>0</v>
      </c>
      <c r="J1697">
        <v>1</v>
      </c>
      <c r="BI1697" s="3">
        <v>4</v>
      </c>
      <c r="BJ1697" s="3" t="str">
        <f t="array" ref="BJ1697">IF(C1697="yes",VLOOKUP(BI1697&amp;D1697,CHOOSE({1,2},Schedule_2015!$A$2:$A$257&amp;Schedule_2015!$B$2:$B$257,Schedule_2015!$C$2:$C$257),2,0),VLOOKUP(BI1697&amp;D1697,CHOOSE({1,2},Schedule_2015!$A$2:$A$257&amp;Schedule_2015!$C$2:$C$257,Schedule_2015!$B$2:$B$257),2,0))</f>
        <v>HOU</v>
      </c>
      <c r="BK1697" s="3">
        <f>VLOOKUP(BJ1697,Def!$A$2:$Z$34,23,0)</f>
        <v>125.5</v>
      </c>
      <c r="BL1697" s="3">
        <f>VLOOKUP(BJ1697,Def!$A$2:$Z$34,16,0)</f>
        <v>232.25</v>
      </c>
      <c r="BM1697" s="3">
        <f>VLOOKUP(BJ1697,Def!$A$2:$Z$34,17,0)</f>
        <v>5</v>
      </c>
      <c r="BN1697" s="3">
        <f>VLOOKUP(BJ1697,Def!$A$2:$Z$34,24,0)</f>
        <v>3</v>
      </c>
      <c r="BO1697" s="1">
        <f t="shared" ca="1" si="390"/>
        <v>0</v>
      </c>
      <c r="BP1697" s="1">
        <f t="shared" ca="1" si="391"/>
        <v>0</v>
      </c>
      <c r="BQ1697" s="1">
        <f t="shared" ca="1" si="392"/>
        <v>0</v>
      </c>
      <c r="BR1697" s="1">
        <f t="shared" ca="1" si="393"/>
        <v>0</v>
      </c>
      <c r="BS1697" s="1">
        <f t="shared" ca="1" si="394"/>
        <v>0</v>
      </c>
      <c r="BT1697" s="1">
        <f t="shared" ca="1" si="395"/>
        <v>0</v>
      </c>
      <c r="BU1697" s="1">
        <f t="shared" ca="1" si="396"/>
        <v>0</v>
      </c>
      <c r="BV1697" s="1">
        <f t="shared" ca="1" si="397"/>
        <v>0</v>
      </c>
      <c r="BW1697" s="1">
        <f t="shared" ca="1" si="398"/>
        <v>0</v>
      </c>
      <c r="BX1697" s="1">
        <f t="shared" ca="1" si="399"/>
        <v>0</v>
      </c>
      <c r="BY1697" s="1">
        <f t="shared" ca="1" si="400"/>
        <v>0</v>
      </c>
      <c r="BZ1697" s="1">
        <f t="shared" ca="1" si="401"/>
        <v>0</v>
      </c>
      <c r="CA1697" s="1">
        <f t="shared" ca="1" si="402"/>
        <v>0</v>
      </c>
      <c r="CB1697" s="1">
        <f t="shared" ca="1" si="403"/>
        <v>0</v>
      </c>
      <c r="CC1697" s="1">
        <f t="shared" ca="1" si="404"/>
        <v>0</v>
      </c>
    </row>
    <row r="1698" spans="1:81" hidden="1" x14ac:dyDescent="0.25">
      <c r="A1698" s="1" t="s">
        <v>566</v>
      </c>
      <c r="B1698" s="1" t="s">
        <v>567</v>
      </c>
      <c r="C1698" s="1" t="s">
        <v>62</v>
      </c>
      <c r="D1698" s="1" t="s">
        <v>532</v>
      </c>
      <c r="E1698" s="1" t="s">
        <v>290</v>
      </c>
      <c r="F1698">
        <v>1</v>
      </c>
      <c r="G1698">
        <v>0</v>
      </c>
      <c r="H1698">
        <v>0</v>
      </c>
      <c r="I1698">
        <v>0</v>
      </c>
      <c r="J1698">
        <v>3</v>
      </c>
      <c r="BI1698" s="3">
        <v>4</v>
      </c>
      <c r="BJ1698" s="3" t="str">
        <f t="array" ref="BJ1698">IF(C1698="yes",VLOOKUP(BI1698&amp;D1698,CHOOSE({1,2},Schedule_2015!$A$2:$A$257&amp;Schedule_2015!$B$2:$B$257,Schedule_2015!$C$2:$C$257),2,0),VLOOKUP(BI1698&amp;D1698,CHOOSE({1,2},Schedule_2015!$A$2:$A$257&amp;Schedule_2015!$C$2:$C$257,Schedule_2015!$B$2:$B$257),2,0))</f>
        <v>HOU</v>
      </c>
      <c r="BK1698" s="3">
        <f>VLOOKUP(BJ1698,Def!$A$2:$Z$34,23,0)</f>
        <v>125.5</v>
      </c>
      <c r="BL1698" s="3">
        <f>VLOOKUP(BJ1698,Def!$A$2:$Z$34,16,0)</f>
        <v>232.25</v>
      </c>
      <c r="BM1698" s="3">
        <f>VLOOKUP(BJ1698,Def!$A$2:$Z$34,17,0)</f>
        <v>5</v>
      </c>
      <c r="BN1698" s="3">
        <f>VLOOKUP(BJ1698,Def!$A$2:$Z$34,24,0)</f>
        <v>3</v>
      </c>
      <c r="BO1698" s="1">
        <f t="shared" ca="1" si="390"/>
        <v>0</v>
      </c>
      <c r="BP1698" s="1">
        <f t="shared" ca="1" si="391"/>
        <v>0</v>
      </c>
      <c r="BQ1698" s="1">
        <f t="shared" ca="1" si="392"/>
        <v>0</v>
      </c>
      <c r="BR1698" s="1">
        <f t="shared" ca="1" si="393"/>
        <v>0</v>
      </c>
      <c r="BS1698" s="1">
        <f t="shared" ca="1" si="394"/>
        <v>0</v>
      </c>
      <c r="BT1698" s="1">
        <f t="shared" ca="1" si="395"/>
        <v>0</v>
      </c>
      <c r="BU1698" s="1">
        <f t="shared" ca="1" si="396"/>
        <v>0</v>
      </c>
      <c r="BV1698" s="1">
        <f t="shared" ca="1" si="397"/>
        <v>0</v>
      </c>
      <c r="BW1698" s="1">
        <f t="shared" ca="1" si="398"/>
        <v>0</v>
      </c>
      <c r="BX1698" s="1">
        <f t="shared" ca="1" si="399"/>
        <v>0</v>
      </c>
      <c r="BY1698" s="1">
        <f t="shared" ca="1" si="400"/>
        <v>0</v>
      </c>
      <c r="BZ1698" s="1">
        <f t="shared" ca="1" si="401"/>
        <v>0</v>
      </c>
      <c r="CA1698" s="1">
        <f t="shared" ca="1" si="402"/>
        <v>0</v>
      </c>
      <c r="CB1698" s="1">
        <f t="shared" ca="1" si="403"/>
        <v>0</v>
      </c>
      <c r="CC1698" s="1">
        <f t="shared" ca="1" si="404"/>
        <v>0</v>
      </c>
    </row>
    <row r="1699" spans="1:81" hidden="1" x14ac:dyDescent="0.25">
      <c r="A1699" s="1" t="s">
        <v>584</v>
      </c>
      <c r="B1699" s="1" t="s">
        <v>585</v>
      </c>
      <c r="C1699" s="1" t="s">
        <v>62</v>
      </c>
      <c r="D1699" s="1" t="s">
        <v>532</v>
      </c>
      <c r="E1699" s="1" t="s">
        <v>112</v>
      </c>
      <c r="F1699">
        <v>0</v>
      </c>
      <c r="G1699">
        <v>0</v>
      </c>
      <c r="H1699">
        <v>1</v>
      </c>
      <c r="I1699">
        <v>0</v>
      </c>
      <c r="J1699">
        <v>1</v>
      </c>
      <c r="BI1699" s="3">
        <v>4</v>
      </c>
      <c r="BJ1699" s="3" t="str">
        <f t="array" ref="BJ1699">IF(C1699="yes",VLOOKUP(BI1699&amp;D1699,CHOOSE({1,2},Schedule_2015!$A$2:$A$257&amp;Schedule_2015!$B$2:$B$257,Schedule_2015!$C$2:$C$257),2,0),VLOOKUP(BI1699&amp;D1699,CHOOSE({1,2},Schedule_2015!$A$2:$A$257&amp;Schedule_2015!$C$2:$C$257,Schedule_2015!$B$2:$B$257),2,0))</f>
        <v>HOU</v>
      </c>
      <c r="BK1699" s="3">
        <f>VLOOKUP(BJ1699,Def!$A$2:$Z$34,23,0)</f>
        <v>125.5</v>
      </c>
      <c r="BL1699" s="3">
        <f>VLOOKUP(BJ1699,Def!$A$2:$Z$34,16,0)</f>
        <v>232.25</v>
      </c>
      <c r="BM1699" s="3">
        <f>VLOOKUP(BJ1699,Def!$A$2:$Z$34,17,0)</f>
        <v>5</v>
      </c>
      <c r="BN1699" s="3">
        <f>VLOOKUP(BJ1699,Def!$A$2:$Z$34,24,0)</f>
        <v>3</v>
      </c>
      <c r="BO1699" s="1">
        <f t="shared" ca="1" si="390"/>
        <v>0</v>
      </c>
      <c r="BP1699" s="1">
        <f t="shared" ca="1" si="391"/>
        <v>0</v>
      </c>
      <c r="BQ1699" s="1">
        <f t="shared" ca="1" si="392"/>
        <v>0</v>
      </c>
      <c r="BR1699" s="1">
        <f t="shared" ca="1" si="393"/>
        <v>0</v>
      </c>
      <c r="BS1699" s="1">
        <f t="shared" ca="1" si="394"/>
        <v>0</v>
      </c>
      <c r="BT1699" s="1">
        <f t="shared" ca="1" si="395"/>
        <v>0</v>
      </c>
      <c r="BU1699" s="1">
        <f t="shared" ca="1" si="396"/>
        <v>0</v>
      </c>
      <c r="BV1699" s="1">
        <f t="shared" ca="1" si="397"/>
        <v>0</v>
      </c>
      <c r="BW1699" s="1">
        <f t="shared" ca="1" si="398"/>
        <v>0</v>
      </c>
      <c r="BX1699" s="1">
        <f t="shared" ca="1" si="399"/>
        <v>0</v>
      </c>
      <c r="BY1699" s="1">
        <f t="shared" ca="1" si="400"/>
        <v>0</v>
      </c>
      <c r="BZ1699" s="1">
        <f t="shared" ca="1" si="401"/>
        <v>0</v>
      </c>
      <c r="CA1699" s="1">
        <f t="shared" ca="1" si="402"/>
        <v>0</v>
      </c>
      <c r="CB1699" s="1">
        <f t="shared" ca="1" si="403"/>
        <v>0</v>
      </c>
      <c r="CC1699" s="1">
        <f t="shared" ca="1" si="404"/>
        <v>0</v>
      </c>
    </row>
    <row r="1700" spans="1:81" hidden="1" x14ac:dyDescent="0.25">
      <c r="A1700" s="1" t="s">
        <v>572</v>
      </c>
      <c r="B1700" s="1" t="s">
        <v>573</v>
      </c>
      <c r="C1700" s="1" t="s">
        <v>62</v>
      </c>
      <c r="D1700" s="1" t="s">
        <v>532</v>
      </c>
      <c r="E1700" s="1" t="s">
        <v>105</v>
      </c>
      <c r="F1700">
        <v>0</v>
      </c>
      <c r="G1700">
        <v>0</v>
      </c>
      <c r="H1700">
        <v>0</v>
      </c>
      <c r="I1700">
        <v>0</v>
      </c>
      <c r="J1700">
        <v>2</v>
      </c>
      <c r="BI1700" s="3">
        <v>4</v>
      </c>
      <c r="BJ1700" s="3" t="str">
        <f t="array" ref="BJ1700">IF(C1700="yes",VLOOKUP(BI1700&amp;D1700,CHOOSE({1,2},Schedule_2015!$A$2:$A$257&amp;Schedule_2015!$B$2:$B$257,Schedule_2015!$C$2:$C$257),2,0),VLOOKUP(BI1700&amp;D1700,CHOOSE({1,2},Schedule_2015!$A$2:$A$257&amp;Schedule_2015!$C$2:$C$257,Schedule_2015!$B$2:$B$257),2,0))</f>
        <v>HOU</v>
      </c>
      <c r="BK1700" s="3">
        <f>VLOOKUP(BJ1700,Def!$A$2:$Z$34,23,0)</f>
        <v>125.5</v>
      </c>
      <c r="BL1700" s="3">
        <f>VLOOKUP(BJ1700,Def!$A$2:$Z$34,16,0)</f>
        <v>232.25</v>
      </c>
      <c r="BM1700" s="3">
        <f>VLOOKUP(BJ1700,Def!$A$2:$Z$34,17,0)</f>
        <v>5</v>
      </c>
      <c r="BN1700" s="3">
        <f>VLOOKUP(BJ1700,Def!$A$2:$Z$34,24,0)</f>
        <v>3</v>
      </c>
      <c r="BO1700" s="1">
        <f t="shared" ca="1" si="390"/>
        <v>0</v>
      </c>
      <c r="BP1700" s="1">
        <f t="shared" ca="1" si="391"/>
        <v>0</v>
      </c>
      <c r="BQ1700" s="1">
        <f t="shared" ca="1" si="392"/>
        <v>0</v>
      </c>
      <c r="BR1700" s="1">
        <f t="shared" ca="1" si="393"/>
        <v>0</v>
      </c>
      <c r="BS1700" s="1">
        <f t="shared" ca="1" si="394"/>
        <v>0</v>
      </c>
      <c r="BT1700" s="1">
        <f t="shared" ca="1" si="395"/>
        <v>0</v>
      </c>
      <c r="BU1700" s="1">
        <f t="shared" ca="1" si="396"/>
        <v>0</v>
      </c>
      <c r="BV1700" s="1">
        <f t="shared" ca="1" si="397"/>
        <v>0</v>
      </c>
      <c r="BW1700" s="1">
        <f t="shared" ca="1" si="398"/>
        <v>0</v>
      </c>
      <c r="BX1700" s="1">
        <f t="shared" ca="1" si="399"/>
        <v>0</v>
      </c>
      <c r="BY1700" s="1">
        <f t="shared" ca="1" si="400"/>
        <v>0</v>
      </c>
      <c r="BZ1700" s="1">
        <f t="shared" ca="1" si="401"/>
        <v>0</v>
      </c>
      <c r="CA1700" s="1">
        <f t="shared" ca="1" si="402"/>
        <v>0</v>
      </c>
      <c r="CB1700" s="1">
        <f t="shared" ca="1" si="403"/>
        <v>0</v>
      </c>
      <c r="CC1700" s="1">
        <f t="shared" ca="1" si="404"/>
        <v>0</v>
      </c>
    </row>
    <row r="1701" spans="1:81" hidden="1" x14ac:dyDescent="0.25">
      <c r="A1701" s="1" t="s">
        <v>576</v>
      </c>
      <c r="B1701" s="1" t="s">
        <v>577</v>
      </c>
      <c r="C1701" s="1" t="s">
        <v>62</v>
      </c>
      <c r="D1701" s="1" t="s">
        <v>532</v>
      </c>
      <c r="E1701" s="1" t="s">
        <v>97</v>
      </c>
      <c r="F1701">
        <v>0</v>
      </c>
      <c r="G1701">
        <v>0</v>
      </c>
      <c r="H1701">
        <v>0</v>
      </c>
      <c r="I1701">
        <v>0</v>
      </c>
      <c r="J1701">
        <v>4</v>
      </c>
      <c r="BI1701" s="3">
        <v>4</v>
      </c>
      <c r="BJ1701" s="3" t="str">
        <f t="array" ref="BJ1701">IF(C1701="yes",VLOOKUP(BI1701&amp;D1701,CHOOSE({1,2},Schedule_2015!$A$2:$A$257&amp;Schedule_2015!$B$2:$B$257,Schedule_2015!$C$2:$C$257),2,0),VLOOKUP(BI1701&amp;D1701,CHOOSE({1,2},Schedule_2015!$A$2:$A$257&amp;Schedule_2015!$C$2:$C$257,Schedule_2015!$B$2:$B$257),2,0))</f>
        <v>HOU</v>
      </c>
      <c r="BK1701" s="3">
        <f>VLOOKUP(BJ1701,Def!$A$2:$Z$34,23,0)</f>
        <v>125.5</v>
      </c>
      <c r="BL1701" s="3">
        <f>VLOOKUP(BJ1701,Def!$A$2:$Z$34,16,0)</f>
        <v>232.25</v>
      </c>
      <c r="BM1701" s="3">
        <f>VLOOKUP(BJ1701,Def!$A$2:$Z$34,17,0)</f>
        <v>5</v>
      </c>
      <c r="BN1701" s="3">
        <f>VLOOKUP(BJ1701,Def!$A$2:$Z$34,24,0)</f>
        <v>3</v>
      </c>
      <c r="BO1701" s="1">
        <f t="shared" ca="1" si="390"/>
        <v>0</v>
      </c>
      <c r="BP1701" s="1">
        <f t="shared" ca="1" si="391"/>
        <v>0</v>
      </c>
      <c r="BQ1701" s="1">
        <f t="shared" ca="1" si="392"/>
        <v>0</v>
      </c>
      <c r="BR1701" s="1">
        <f t="shared" ca="1" si="393"/>
        <v>0</v>
      </c>
      <c r="BS1701" s="1">
        <f t="shared" ca="1" si="394"/>
        <v>0</v>
      </c>
      <c r="BT1701" s="1">
        <f t="shared" ca="1" si="395"/>
        <v>0</v>
      </c>
      <c r="BU1701" s="1">
        <f t="shared" ca="1" si="396"/>
        <v>0</v>
      </c>
      <c r="BV1701" s="1">
        <f t="shared" ca="1" si="397"/>
        <v>0</v>
      </c>
      <c r="BW1701" s="1">
        <f t="shared" ca="1" si="398"/>
        <v>0</v>
      </c>
      <c r="BX1701" s="1">
        <f t="shared" ca="1" si="399"/>
        <v>0</v>
      </c>
      <c r="BY1701" s="1">
        <f t="shared" ca="1" si="400"/>
        <v>0</v>
      </c>
      <c r="BZ1701" s="1">
        <f t="shared" ca="1" si="401"/>
        <v>0</v>
      </c>
      <c r="CA1701" s="1">
        <f t="shared" ca="1" si="402"/>
        <v>0</v>
      </c>
      <c r="CB1701" s="1">
        <f t="shared" ca="1" si="403"/>
        <v>0</v>
      </c>
      <c r="CC1701" s="1">
        <f t="shared" ca="1" si="404"/>
        <v>0</v>
      </c>
    </row>
    <row r="1702" spans="1:81" hidden="1" x14ac:dyDescent="0.25">
      <c r="A1702" s="1" t="s">
        <v>578</v>
      </c>
      <c r="B1702" s="1" t="s">
        <v>579</v>
      </c>
      <c r="C1702" s="1" t="s">
        <v>62</v>
      </c>
      <c r="D1702" s="1" t="s">
        <v>532</v>
      </c>
      <c r="E1702" s="1" t="s">
        <v>94</v>
      </c>
      <c r="F1702">
        <v>0</v>
      </c>
      <c r="G1702">
        <v>0</v>
      </c>
      <c r="H1702">
        <v>0</v>
      </c>
      <c r="I1702">
        <v>0</v>
      </c>
      <c r="J1702">
        <v>1</v>
      </c>
      <c r="BI1702" s="3">
        <v>4</v>
      </c>
      <c r="BJ1702" s="3" t="str">
        <f t="array" ref="BJ1702">IF(C1702="yes",VLOOKUP(BI1702&amp;D1702,CHOOSE({1,2},Schedule_2015!$A$2:$A$257&amp;Schedule_2015!$B$2:$B$257,Schedule_2015!$C$2:$C$257),2,0),VLOOKUP(BI1702&amp;D1702,CHOOSE({1,2},Schedule_2015!$A$2:$A$257&amp;Schedule_2015!$C$2:$C$257,Schedule_2015!$B$2:$B$257),2,0))</f>
        <v>HOU</v>
      </c>
      <c r="BK1702" s="3">
        <f>VLOOKUP(BJ1702,Def!$A$2:$Z$34,23,0)</f>
        <v>125.5</v>
      </c>
      <c r="BL1702" s="3">
        <f>VLOOKUP(BJ1702,Def!$A$2:$Z$34,16,0)</f>
        <v>232.25</v>
      </c>
      <c r="BM1702" s="3">
        <f>VLOOKUP(BJ1702,Def!$A$2:$Z$34,17,0)</f>
        <v>5</v>
      </c>
      <c r="BN1702" s="3">
        <f>VLOOKUP(BJ1702,Def!$A$2:$Z$34,24,0)</f>
        <v>3</v>
      </c>
      <c r="BO1702" s="1">
        <f t="shared" ca="1" si="390"/>
        <v>0</v>
      </c>
      <c r="BP1702" s="1">
        <f t="shared" ca="1" si="391"/>
        <v>0</v>
      </c>
      <c r="BQ1702" s="1">
        <f t="shared" ca="1" si="392"/>
        <v>0</v>
      </c>
      <c r="BR1702" s="1">
        <f t="shared" ca="1" si="393"/>
        <v>0</v>
      </c>
      <c r="BS1702" s="1">
        <f t="shared" ca="1" si="394"/>
        <v>0</v>
      </c>
      <c r="BT1702" s="1">
        <f t="shared" ca="1" si="395"/>
        <v>0</v>
      </c>
      <c r="BU1702" s="1">
        <f t="shared" ca="1" si="396"/>
        <v>0</v>
      </c>
      <c r="BV1702" s="1">
        <f t="shared" ca="1" si="397"/>
        <v>0</v>
      </c>
      <c r="BW1702" s="1">
        <f t="shared" ca="1" si="398"/>
        <v>0</v>
      </c>
      <c r="BX1702" s="1">
        <f t="shared" ca="1" si="399"/>
        <v>0</v>
      </c>
      <c r="BY1702" s="1">
        <f t="shared" ca="1" si="400"/>
        <v>0</v>
      </c>
      <c r="BZ1702" s="1">
        <f t="shared" ca="1" si="401"/>
        <v>0</v>
      </c>
      <c r="CA1702" s="1">
        <f t="shared" ca="1" si="402"/>
        <v>0</v>
      </c>
      <c r="CB1702" s="1">
        <f t="shared" ca="1" si="403"/>
        <v>0</v>
      </c>
      <c r="CC1702" s="1">
        <f t="shared" ca="1" si="404"/>
        <v>0</v>
      </c>
    </row>
    <row r="1703" spans="1:81" hidden="1" x14ac:dyDescent="0.25">
      <c r="A1703" s="1" t="s">
        <v>580</v>
      </c>
      <c r="B1703" s="1" t="s">
        <v>581</v>
      </c>
      <c r="C1703" s="1" t="s">
        <v>62</v>
      </c>
      <c r="D1703" s="1" t="s">
        <v>532</v>
      </c>
      <c r="E1703" s="1" t="s">
        <v>97</v>
      </c>
      <c r="F1703">
        <v>2</v>
      </c>
      <c r="G1703">
        <v>0</v>
      </c>
      <c r="H1703">
        <v>0</v>
      </c>
      <c r="I1703">
        <v>0</v>
      </c>
      <c r="J1703">
        <v>3</v>
      </c>
      <c r="BI1703" s="3">
        <v>4</v>
      </c>
      <c r="BJ1703" s="3" t="str">
        <f t="array" ref="BJ1703">IF(C1703="yes",VLOOKUP(BI1703&amp;D1703,CHOOSE({1,2},Schedule_2015!$A$2:$A$257&amp;Schedule_2015!$B$2:$B$257,Schedule_2015!$C$2:$C$257),2,0),VLOOKUP(BI1703&amp;D1703,CHOOSE({1,2},Schedule_2015!$A$2:$A$257&amp;Schedule_2015!$C$2:$C$257,Schedule_2015!$B$2:$B$257),2,0))</f>
        <v>HOU</v>
      </c>
      <c r="BK1703" s="3">
        <f>VLOOKUP(BJ1703,Def!$A$2:$Z$34,23,0)</f>
        <v>125.5</v>
      </c>
      <c r="BL1703" s="3">
        <f>VLOOKUP(BJ1703,Def!$A$2:$Z$34,16,0)</f>
        <v>232.25</v>
      </c>
      <c r="BM1703" s="3">
        <f>VLOOKUP(BJ1703,Def!$A$2:$Z$34,17,0)</f>
        <v>5</v>
      </c>
      <c r="BN1703" s="3">
        <f>VLOOKUP(BJ1703,Def!$A$2:$Z$34,24,0)</f>
        <v>3</v>
      </c>
      <c r="BO1703" s="1">
        <f t="shared" ca="1" si="390"/>
        <v>0</v>
      </c>
      <c r="BP1703" s="1">
        <f t="shared" ca="1" si="391"/>
        <v>0</v>
      </c>
      <c r="BQ1703" s="1">
        <f t="shared" ca="1" si="392"/>
        <v>0</v>
      </c>
      <c r="BR1703" s="1">
        <f t="shared" ca="1" si="393"/>
        <v>0</v>
      </c>
      <c r="BS1703" s="1">
        <f t="shared" ca="1" si="394"/>
        <v>0</v>
      </c>
      <c r="BT1703" s="1">
        <f t="shared" ca="1" si="395"/>
        <v>0</v>
      </c>
      <c r="BU1703" s="1">
        <f t="shared" ca="1" si="396"/>
        <v>0</v>
      </c>
      <c r="BV1703" s="1">
        <f t="shared" ca="1" si="397"/>
        <v>0</v>
      </c>
      <c r="BW1703" s="1">
        <f t="shared" ca="1" si="398"/>
        <v>0</v>
      </c>
      <c r="BX1703" s="1">
        <f t="shared" ca="1" si="399"/>
        <v>0</v>
      </c>
      <c r="BY1703" s="1">
        <f t="shared" ca="1" si="400"/>
        <v>0</v>
      </c>
      <c r="BZ1703" s="1">
        <f t="shared" ca="1" si="401"/>
        <v>0</v>
      </c>
      <c r="CA1703" s="1">
        <f t="shared" ca="1" si="402"/>
        <v>0</v>
      </c>
      <c r="CB1703" s="1">
        <f t="shared" ca="1" si="403"/>
        <v>0</v>
      </c>
      <c r="CC1703" s="1">
        <f t="shared" ca="1" si="404"/>
        <v>0</v>
      </c>
    </row>
    <row r="1704" spans="1:81" hidden="1" x14ac:dyDescent="0.25">
      <c r="A1704" s="1" t="s">
        <v>1766</v>
      </c>
      <c r="B1704" s="1" t="s">
        <v>1767</v>
      </c>
      <c r="C1704" s="1" t="s">
        <v>62</v>
      </c>
      <c r="D1704" s="1" t="s">
        <v>532</v>
      </c>
      <c r="E1704" s="1" t="s">
        <v>350</v>
      </c>
      <c r="F1704">
        <v>0</v>
      </c>
      <c r="G1704">
        <v>0</v>
      </c>
      <c r="H1704">
        <v>0</v>
      </c>
      <c r="I1704">
        <v>0</v>
      </c>
      <c r="J1704">
        <v>1</v>
      </c>
      <c r="BI1704" s="3">
        <v>4</v>
      </c>
      <c r="BJ1704" s="3" t="str">
        <f t="array" ref="BJ1704">IF(C1704="yes",VLOOKUP(BI1704&amp;D1704,CHOOSE({1,2},Schedule_2015!$A$2:$A$257&amp;Schedule_2015!$B$2:$B$257,Schedule_2015!$C$2:$C$257),2,0),VLOOKUP(BI1704&amp;D1704,CHOOSE({1,2},Schedule_2015!$A$2:$A$257&amp;Schedule_2015!$C$2:$C$257,Schedule_2015!$B$2:$B$257),2,0))</f>
        <v>HOU</v>
      </c>
      <c r="BK1704" s="3">
        <f>VLOOKUP(BJ1704,Def!$A$2:$Z$34,23,0)</f>
        <v>125.5</v>
      </c>
      <c r="BL1704" s="3">
        <f>VLOOKUP(BJ1704,Def!$A$2:$Z$34,16,0)</f>
        <v>232.25</v>
      </c>
      <c r="BM1704" s="3">
        <f>VLOOKUP(BJ1704,Def!$A$2:$Z$34,17,0)</f>
        <v>5</v>
      </c>
      <c r="BN1704" s="3">
        <f>VLOOKUP(BJ1704,Def!$A$2:$Z$34,24,0)</f>
        <v>3</v>
      </c>
      <c r="BO1704" s="1">
        <f t="shared" ca="1" si="390"/>
        <v>0</v>
      </c>
      <c r="BP1704" s="1">
        <f t="shared" ca="1" si="391"/>
        <v>0</v>
      </c>
      <c r="BQ1704" s="1">
        <f t="shared" ca="1" si="392"/>
        <v>0</v>
      </c>
      <c r="BR1704" s="1">
        <f t="shared" ca="1" si="393"/>
        <v>0</v>
      </c>
      <c r="BS1704" s="1">
        <f t="shared" ca="1" si="394"/>
        <v>0</v>
      </c>
      <c r="BT1704" s="1">
        <f t="shared" ca="1" si="395"/>
        <v>0</v>
      </c>
      <c r="BU1704" s="1">
        <f t="shared" ca="1" si="396"/>
        <v>0</v>
      </c>
      <c r="BV1704" s="1">
        <f t="shared" ca="1" si="397"/>
        <v>0</v>
      </c>
      <c r="BW1704" s="1">
        <f t="shared" ca="1" si="398"/>
        <v>0</v>
      </c>
      <c r="BX1704" s="1">
        <f t="shared" ca="1" si="399"/>
        <v>0</v>
      </c>
      <c r="BY1704" s="1">
        <f t="shared" ca="1" si="400"/>
        <v>0</v>
      </c>
      <c r="BZ1704" s="1">
        <f t="shared" ca="1" si="401"/>
        <v>0</v>
      </c>
      <c r="CA1704" s="1">
        <f t="shared" ca="1" si="402"/>
        <v>0</v>
      </c>
      <c r="CB1704" s="1">
        <f t="shared" ca="1" si="403"/>
        <v>0</v>
      </c>
      <c r="CC1704" s="1">
        <f t="shared" ca="1" si="404"/>
        <v>0</v>
      </c>
    </row>
    <row r="1705" spans="1:81" hidden="1" x14ac:dyDescent="0.25">
      <c r="A1705" s="1" t="s">
        <v>1768</v>
      </c>
      <c r="B1705" s="1" t="s">
        <v>1769</v>
      </c>
      <c r="C1705" s="1" t="s">
        <v>62</v>
      </c>
      <c r="D1705" s="1" t="s">
        <v>532</v>
      </c>
      <c r="E1705" s="1" t="s">
        <v>118</v>
      </c>
      <c r="F1705">
        <v>0</v>
      </c>
      <c r="G1705">
        <v>0</v>
      </c>
      <c r="H1705">
        <v>0</v>
      </c>
      <c r="I1705">
        <v>0</v>
      </c>
      <c r="J1705">
        <v>1</v>
      </c>
      <c r="BI1705" s="3">
        <v>4</v>
      </c>
      <c r="BJ1705" s="3" t="str">
        <f t="array" ref="BJ1705">IF(C1705="yes",VLOOKUP(BI1705&amp;D1705,CHOOSE({1,2},Schedule_2015!$A$2:$A$257&amp;Schedule_2015!$B$2:$B$257,Schedule_2015!$C$2:$C$257),2,0),VLOOKUP(BI1705&amp;D1705,CHOOSE({1,2},Schedule_2015!$A$2:$A$257&amp;Schedule_2015!$C$2:$C$257,Schedule_2015!$B$2:$B$257),2,0))</f>
        <v>HOU</v>
      </c>
      <c r="BK1705" s="3">
        <f>VLOOKUP(BJ1705,Def!$A$2:$Z$34,23,0)</f>
        <v>125.5</v>
      </c>
      <c r="BL1705" s="3">
        <f>VLOOKUP(BJ1705,Def!$A$2:$Z$34,16,0)</f>
        <v>232.25</v>
      </c>
      <c r="BM1705" s="3">
        <f>VLOOKUP(BJ1705,Def!$A$2:$Z$34,17,0)</f>
        <v>5</v>
      </c>
      <c r="BN1705" s="3">
        <f>VLOOKUP(BJ1705,Def!$A$2:$Z$34,24,0)</f>
        <v>3</v>
      </c>
      <c r="BO1705" s="1">
        <f t="shared" ca="1" si="390"/>
        <v>0</v>
      </c>
      <c r="BP1705" s="1">
        <f t="shared" ca="1" si="391"/>
        <v>0</v>
      </c>
      <c r="BQ1705" s="1">
        <f t="shared" ca="1" si="392"/>
        <v>0</v>
      </c>
      <c r="BR1705" s="1">
        <f t="shared" ca="1" si="393"/>
        <v>0</v>
      </c>
      <c r="BS1705" s="1">
        <f t="shared" ca="1" si="394"/>
        <v>0</v>
      </c>
      <c r="BT1705" s="1">
        <f t="shared" ca="1" si="395"/>
        <v>0</v>
      </c>
      <c r="BU1705" s="1">
        <f t="shared" ca="1" si="396"/>
        <v>0</v>
      </c>
      <c r="BV1705" s="1">
        <f t="shared" ca="1" si="397"/>
        <v>0</v>
      </c>
      <c r="BW1705" s="1">
        <f t="shared" ca="1" si="398"/>
        <v>0</v>
      </c>
      <c r="BX1705" s="1">
        <f t="shared" ca="1" si="399"/>
        <v>0</v>
      </c>
      <c r="BY1705" s="1">
        <f t="shared" ca="1" si="400"/>
        <v>0</v>
      </c>
      <c r="BZ1705" s="1">
        <f t="shared" ca="1" si="401"/>
        <v>0</v>
      </c>
      <c r="CA1705" s="1">
        <f t="shared" ca="1" si="402"/>
        <v>0</v>
      </c>
      <c r="CB1705" s="1">
        <f t="shared" ca="1" si="403"/>
        <v>0</v>
      </c>
      <c r="CC1705" s="1">
        <f t="shared" ca="1" si="404"/>
        <v>0</v>
      </c>
    </row>
    <row r="1706" spans="1:81" hidden="1" x14ac:dyDescent="0.25">
      <c r="A1706" s="1" t="s">
        <v>1770</v>
      </c>
      <c r="B1706" s="1" t="s">
        <v>1771</v>
      </c>
      <c r="C1706" s="1" t="s">
        <v>62</v>
      </c>
      <c r="D1706" s="1" t="s">
        <v>532</v>
      </c>
      <c r="E1706" s="1" t="s">
        <v>176</v>
      </c>
      <c r="F1706">
        <v>1</v>
      </c>
      <c r="G1706">
        <v>1</v>
      </c>
      <c r="H1706">
        <v>0</v>
      </c>
      <c r="I1706">
        <v>0</v>
      </c>
      <c r="J1706">
        <v>4</v>
      </c>
      <c r="BI1706" s="3">
        <v>4</v>
      </c>
      <c r="BJ1706" s="3" t="str">
        <f t="array" ref="BJ1706">IF(C1706="yes",VLOOKUP(BI1706&amp;D1706,CHOOSE({1,2},Schedule_2015!$A$2:$A$257&amp;Schedule_2015!$B$2:$B$257,Schedule_2015!$C$2:$C$257),2,0),VLOOKUP(BI1706&amp;D1706,CHOOSE({1,2},Schedule_2015!$A$2:$A$257&amp;Schedule_2015!$C$2:$C$257,Schedule_2015!$B$2:$B$257),2,0))</f>
        <v>HOU</v>
      </c>
      <c r="BK1706" s="3">
        <f>VLOOKUP(BJ1706,Def!$A$2:$Z$34,23,0)</f>
        <v>125.5</v>
      </c>
      <c r="BL1706" s="3">
        <f>VLOOKUP(BJ1706,Def!$A$2:$Z$34,16,0)</f>
        <v>232.25</v>
      </c>
      <c r="BM1706" s="3">
        <f>VLOOKUP(BJ1706,Def!$A$2:$Z$34,17,0)</f>
        <v>5</v>
      </c>
      <c r="BN1706" s="3">
        <f>VLOOKUP(BJ1706,Def!$A$2:$Z$34,24,0)</f>
        <v>3</v>
      </c>
      <c r="BO1706" s="1">
        <f t="shared" ca="1" si="390"/>
        <v>0</v>
      </c>
      <c r="BP1706" s="1">
        <f t="shared" ca="1" si="391"/>
        <v>0</v>
      </c>
      <c r="BQ1706" s="1">
        <f t="shared" ca="1" si="392"/>
        <v>0</v>
      </c>
      <c r="BR1706" s="1">
        <f t="shared" ca="1" si="393"/>
        <v>0</v>
      </c>
      <c r="BS1706" s="1">
        <f t="shared" ca="1" si="394"/>
        <v>0</v>
      </c>
      <c r="BT1706" s="1">
        <f t="shared" ca="1" si="395"/>
        <v>0</v>
      </c>
      <c r="BU1706" s="1">
        <f t="shared" ca="1" si="396"/>
        <v>0</v>
      </c>
      <c r="BV1706" s="1">
        <f t="shared" ca="1" si="397"/>
        <v>0</v>
      </c>
      <c r="BW1706" s="1">
        <f t="shared" ca="1" si="398"/>
        <v>0</v>
      </c>
      <c r="BX1706" s="1">
        <f t="shared" ca="1" si="399"/>
        <v>0</v>
      </c>
      <c r="BY1706" s="1">
        <f t="shared" ca="1" si="400"/>
        <v>0</v>
      </c>
      <c r="BZ1706" s="1">
        <f t="shared" ca="1" si="401"/>
        <v>0</v>
      </c>
      <c r="CA1706" s="1">
        <f t="shared" ca="1" si="402"/>
        <v>0</v>
      </c>
      <c r="CB1706" s="1">
        <f t="shared" ca="1" si="403"/>
        <v>0</v>
      </c>
      <c r="CC1706" s="1">
        <f t="shared" ca="1" si="404"/>
        <v>0</v>
      </c>
    </row>
    <row r="1707" spans="1:81" x14ac:dyDescent="0.25">
      <c r="A1707" s="1" t="s">
        <v>1849</v>
      </c>
      <c r="B1707" s="1" t="s">
        <v>1850</v>
      </c>
      <c r="C1707" s="1" t="s">
        <v>135</v>
      </c>
      <c r="D1707" s="1" t="s">
        <v>644</v>
      </c>
      <c r="P1707">
        <v>4</v>
      </c>
      <c r="Q1707">
        <v>1</v>
      </c>
      <c r="R1707">
        <v>58</v>
      </c>
      <c r="S1707">
        <v>3</v>
      </c>
      <c r="T1707">
        <v>1</v>
      </c>
      <c r="U1707">
        <v>0</v>
      </c>
      <c r="V1707">
        <v>0</v>
      </c>
      <c r="W1707">
        <v>1</v>
      </c>
      <c r="X1707">
        <v>0</v>
      </c>
      <c r="BI1707" s="3">
        <v>3</v>
      </c>
      <c r="BJ1707" s="3" t="str">
        <f t="array" ref="BJ1707">IF(C1707="yes",VLOOKUP(BI1707&amp;D1707,CHOOSE({1,2},Schedule_2015!$A$2:$A$257&amp;Schedule_2015!$B$2:$B$257,Schedule_2015!$C$2:$C$257),2,0),VLOOKUP(BI1707&amp;D1707,CHOOSE({1,2},Schedule_2015!$A$2:$A$257&amp;Schedule_2015!$C$2:$C$257,Schedule_2015!$B$2:$B$257),2,0))</f>
        <v>HOU</v>
      </c>
      <c r="BK1707" s="3">
        <f>VLOOKUP(BJ1707,Def!$A$2:$Z$34,23,0)</f>
        <v>125.5</v>
      </c>
      <c r="BL1707" s="3">
        <f>VLOOKUP(BJ1707,Def!$A$2:$Z$34,16,0)</f>
        <v>232.25</v>
      </c>
      <c r="BM1707" s="3">
        <f>VLOOKUP(BJ1707,Def!$A$2:$Z$34,17,0)</f>
        <v>5</v>
      </c>
      <c r="BN1707" s="3">
        <f>VLOOKUP(BJ1707,Def!$A$2:$Z$34,24,0)</f>
        <v>3</v>
      </c>
      <c r="BO1707" s="1">
        <f t="shared" ca="1" si="390"/>
        <v>0</v>
      </c>
      <c r="BP1707" s="1">
        <f t="shared" ca="1" si="391"/>
        <v>0</v>
      </c>
      <c r="BQ1707" s="1">
        <f t="shared" ca="1" si="392"/>
        <v>0</v>
      </c>
      <c r="BR1707" s="1">
        <f t="shared" ca="1" si="393"/>
        <v>0</v>
      </c>
      <c r="BS1707" s="1">
        <f t="shared" ca="1" si="394"/>
        <v>0</v>
      </c>
      <c r="BT1707" s="1">
        <f t="shared" ca="1" si="395"/>
        <v>0</v>
      </c>
      <c r="BU1707" s="1">
        <f t="shared" ca="1" si="396"/>
        <v>0</v>
      </c>
      <c r="BV1707" s="1">
        <f t="shared" ca="1" si="397"/>
        <v>0</v>
      </c>
      <c r="BW1707" s="1">
        <f t="shared" ca="1" si="398"/>
        <v>0</v>
      </c>
      <c r="BX1707" s="1">
        <f t="shared" ca="1" si="399"/>
        <v>0</v>
      </c>
      <c r="BY1707" s="1">
        <f t="shared" ca="1" si="400"/>
        <v>0</v>
      </c>
      <c r="BZ1707" s="1">
        <f t="shared" ca="1" si="401"/>
        <v>0</v>
      </c>
      <c r="CA1707" s="1">
        <f t="shared" ca="1" si="402"/>
        <v>0</v>
      </c>
      <c r="CB1707" s="1">
        <f t="shared" ca="1" si="403"/>
        <v>0</v>
      </c>
      <c r="CC1707" s="1">
        <f t="shared" ca="1" si="404"/>
        <v>0</v>
      </c>
    </row>
    <row r="1708" spans="1:81" hidden="1" x14ac:dyDescent="0.25">
      <c r="A1708" s="1" t="s">
        <v>659</v>
      </c>
      <c r="B1708" s="1" t="s">
        <v>660</v>
      </c>
      <c r="C1708" s="1" t="s">
        <v>135</v>
      </c>
      <c r="D1708" s="1" t="s">
        <v>644</v>
      </c>
      <c r="E1708" s="1" t="s">
        <v>91</v>
      </c>
      <c r="AK1708">
        <v>42</v>
      </c>
      <c r="AL1708">
        <v>3</v>
      </c>
      <c r="AM1708">
        <v>55</v>
      </c>
      <c r="AN1708">
        <v>7</v>
      </c>
      <c r="AO1708">
        <v>312</v>
      </c>
      <c r="BI1708" s="3">
        <v>3</v>
      </c>
      <c r="BJ1708" s="3" t="str">
        <f t="array" ref="BJ1708">IF(C1708="yes",VLOOKUP(BI1708&amp;D1708,CHOOSE({1,2},Schedule_2015!$A$2:$A$257&amp;Schedule_2015!$B$2:$B$257,Schedule_2015!$C$2:$C$257),2,0),VLOOKUP(BI1708&amp;D1708,CHOOSE({1,2},Schedule_2015!$A$2:$A$257&amp;Schedule_2015!$C$2:$C$257,Schedule_2015!$B$2:$B$257),2,0))</f>
        <v>HOU</v>
      </c>
      <c r="BK1708" s="3">
        <f>VLOOKUP(BJ1708,Def!$A$2:$Z$34,23,0)</f>
        <v>125.5</v>
      </c>
      <c r="BL1708" s="3">
        <f>VLOOKUP(BJ1708,Def!$A$2:$Z$34,16,0)</f>
        <v>232.25</v>
      </c>
      <c r="BM1708" s="3">
        <f>VLOOKUP(BJ1708,Def!$A$2:$Z$34,17,0)</f>
        <v>5</v>
      </c>
      <c r="BN1708" s="3">
        <f>VLOOKUP(BJ1708,Def!$A$2:$Z$34,24,0)</f>
        <v>3</v>
      </c>
      <c r="BO1708" s="1">
        <f t="shared" ca="1" si="390"/>
        <v>0</v>
      </c>
      <c r="BP1708" s="1">
        <f t="shared" ca="1" si="391"/>
        <v>0</v>
      </c>
      <c r="BQ1708" s="1">
        <f t="shared" ca="1" si="392"/>
        <v>0</v>
      </c>
      <c r="BR1708" s="1">
        <f t="shared" ca="1" si="393"/>
        <v>0</v>
      </c>
      <c r="BS1708" s="1">
        <f t="shared" ca="1" si="394"/>
        <v>0</v>
      </c>
      <c r="BT1708" s="1">
        <f t="shared" ca="1" si="395"/>
        <v>0</v>
      </c>
      <c r="BU1708" s="1">
        <f t="shared" ca="1" si="396"/>
        <v>0</v>
      </c>
      <c r="BV1708" s="1">
        <f t="shared" ca="1" si="397"/>
        <v>0</v>
      </c>
      <c r="BW1708" s="1">
        <f t="shared" ca="1" si="398"/>
        <v>0</v>
      </c>
      <c r="BX1708" s="1">
        <f t="shared" ca="1" si="399"/>
        <v>0</v>
      </c>
      <c r="BY1708" s="1">
        <f t="shared" ca="1" si="400"/>
        <v>0</v>
      </c>
      <c r="BZ1708" s="1">
        <f t="shared" ca="1" si="401"/>
        <v>0</v>
      </c>
      <c r="CA1708" s="1">
        <f t="shared" ca="1" si="402"/>
        <v>0</v>
      </c>
      <c r="CB1708" s="1">
        <f t="shared" ca="1" si="403"/>
        <v>0</v>
      </c>
      <c r="CC1708" s="1">
        <f t="shared" ca="1" si="404"/>
        <v>0</v>
      </c>
    </row>
    <row r="1709" spans="1:81" hidden="1" x14ac:dyDescent="0.25">
      <c r="A1709" s="1" t="s">
        <v>663</v>
      </c>
      <c r="B1709" s="1" t="s">
        <v>664</v>
      </c>
      <c r="C1709" s="1" t="s">
        <v>135</v>
      </c>
      <c r="D1709" s="1" t="s">
        <v>644</v>
      </c>
      <c r="E1709" s="1" t="s">
        <v>94</v>
      </c>
      <c r="F1709">
        <v>0</v>
      </c>
      <c r="G1709">
        <v>0</v>
      </c>
      <c r="H1709">
        <v>0</v>
      </c>
      <c r="I1709">
        <v>0</v>
      </c>
      <c r="J1709">
        <v>2</v>
      </c>
      <c r="BI1709" s="3">
        <v>3</v>
      </c>
      <c r="BJ1709" s="3" t="str">
        <f t="array" ref="BJ1709">IF(C1709="yes",VLOOKUP(BI1709&amp;D1709,CHOOSE({1,2},Schedule_2015!$A$2:$A$257&amp;Schedule_2015!$B$2:$B$257,Schedule_2015!$C$2:$C$257),2,0),VLOOKUP(BI1709&amp;D1709,CHOOSE({1,2},Schedule_2015!$A$2:$A$257&amp;Schedule_2015!$C$2:$C$257,Schedule_2015!$B$2:$B$257),2,0))</f>
        <v>HOU</v>
      </c>
      <c r="BK1709" s="3">
        <f>VLOOKUP(BJ1709,Def!$A$2:$Z$34,23,0)</f>
        <v>125.5</v>
      </c>
      <c r="BL1709" s="3">
        <f>VLOOKUP(BJ1709,Def!$A$2:$Z$34,16,0)</f>
        <v>232.25</v>
      </c>
      <c r="BM1709" s="3">
        <f>VLOOKUP(BJ1709,Def!$A$2:$Z$34,17,0)</f>
        <v>5</v>
      </c>
      <c r="BN1709" s="3">
        <f>VLOOKUP(BJ1709,Def!$A$2:$Z$34,24,0)</f>
        <v>3</v>
      </c>
      <c r="BO1709" s="1">
        <f t="shared" ca="1" si="390"/>
        <v>0</v>
      </c>
      <c r="BP1709" s="1">
        <f t="shared" ca="1" si="391"/>
        <v>0</v>
      </c>
      <c r="BQ1709" s="1">
        <f t="shared" ca="1" si="392"/>
        <v>0</v>
      </c>
      <c r="BR1709" s="1">
        <f t="shared" ca="1" si="393"/>
        <v>0</v>
      </c>
      <c r="BS1709" s="1">
        <f t="shared" ca="1" si="394"/>
        <v>0</v>
      </c>
      <c r="BT1709" s="1">
        <f t="shared" ca="1" si="395"/>
        <v>0</v>
      </c>
      <c r="BU1709" s="1">
        <f t="shared" ca="1" si="396"/>
        <v>0</v>
      </c>
      <c r="BV1709" s="1">
        <f t="shared" ca="1" si="397"/>
        <v>0</v>
      </c>
      <c r="BW1709" s="1">
        <f t="shared" ca="1" si="398"/>
        <v>0</v>
      </c>
      <c r="BX1709" s="1">
        <f t="shared" ca="1" si="399"/>
        <v>0</v>
      </c>
      <c r="BY1709" s="1">
        <f t="shared" ca="1" si="400"/>
        <v>0</v>
      </c>
      <c r="BZ1709" s="1">
        <f t="shared" ca="1" si="401"/>
        <v>0</v>
      </c>
      <c r="CA1709" s="1">
        <f t="shared" ca="1" si="402"/>
        <v>0</v>
      </c>
      <c r="CB1709" s="1">
        <f t="shared" ca="1" si="403"/>
        <v>0</v>
      </c>
      <c r="CC1709" s="1">
        <f t="shared" ca="1" si="404"/>
        <v>0</v>
      </c>
    </row>
    <row r="1710" spans="1:81" hidden="1" x14ac:dyDescent="0.25">
      <c r="A1710" s="1" t="s">
        <v>665</v>
      </c>
      <c r="B1710" s="1" t="s">
        <v>666</v>
      </c>
      <c r="C1710" s="1" t="s">
        <v>135</v>
      </c>
      <c r="D1710" s="1" t="s">
        <v>644</v>
      </c>
      <c r="E1710" s="1" t="s">
        <v>112</v>
      </c>
      <c r="F1710">
        <v>1</v>
      </c>
      <c r="G1710">
        <v>0</v>
      </c>
      <c r="H1710">
        <v>0</v>
      </c>
      <c r="I1710">
        <v>0</v>
      </c>
      <c r="J1710">
        <v>1</v>
      </c>
      <c r="BI1710" s="3">
        <v>3</v>
      </c>
      <c r="BJ1710" s="3" t="str">
        <f t="array" ref="BJ1710">IF(C1710="yes",VLOOKUP(BI1710&amp;D1710,CHOOSE({1,2},Schedule_2015!$A$2:$A$257&amp;Schedule_2015!$B$2:$B$257,Schedule_2015!$C$2:$C$257),2,0),VLOOKUP(BI1710&amp;D1710,CHOOSE({1,2},Schedule_2015!$A$2:$A$257&amp;Schedule_2015!$C$2:$C$257,Schedule_2015!$B$2:$B$257),2,0))</f>
        <v>HOU</v>
      </c>
      <c r="BK1710" s="3">
        <f>VLOOKUP(BJ1710,Def!$A$2:$Z$34,23,0)</f>
        <v>125.5</v>
      </c>
      <c r="BL1710" s="3">
        <f>VLOOKUP(BJ1710,Def!$A$2:$Z$34,16,0)</f>
        <v>232.25</v>
      </c>
      <c r="BM1710" s="3">
        <f>VLOOKUP(BJ1710,Def!$A$2:$Z$34,17,0)</f>
        <v>5</v>
      </c>
      <c r="BN1710" s="3">
        <f>VLOOKUP(BJ1710,Def!$A$2:$Z$34,24,0)</f>
        <v>3</v>
      </c>
      <c r="BO1710" s="1">
        <f t="shared" ca="1" si="390"/>
        <v>0</v>
      </c>
      <c r="BP1710" s="1">
        <f t="shared" ca="1" si="391"/>
        <v>0</v>
      </c>
      <c r="BQ1710" s="1">
        <f t="shared" ca="1" si="392"/>
        <v>0</v>
      </c>
      <c r="BR1710" s="1">
        <f t="shared" ca="1" si="393"/>
        <v>0</v>
      </c>
      <c r="BS1710" s="1">
        <f t="shared" ca="1" si="394"/>
        <v>0</v>
      </c>
      <c r="BT1710" s="1">
        <f t="shared" ca="1" si="395"/>
        <v>0</v>
      </c>
      <c r="BU1710" s="1">
        <f t="shared" ca="1" si="396"/>
        <v>0</v>
      </c>
      <c r="BV1710" s="1">
        <f t="shared" ca="1" si="397"/>
        <v>0</v>
      </c>
      <c r="BW1710" s="1">
        <f t="shared" ca="1" si="398"/>
        <v>0</v>
      </c>
      <c r="BX1710" s="1">
        <f t="shared" ca="1" si="399"/>
        <v>0</v>
      </c>
      <c r="BY1710" s="1">
        <f t="shared" ca="1" si="400"/>
        <v>0</v>
      </c>
      <c r="BZ1710" s="1">
        <f t="shared" ca="1" si="401"/>
        <v>0</v>
      </c>
      <c r="CA1710" s="1">
        <f t="shared" ca="1" si="402"/>
        <v>0</v>
      </c>
      <c r="CB1710" s="1">
        <f t="shared" ca="1" si="403"/>
        <v>0</v>
      </c>
      <c r="CC1710" s="1">
        <f t="shared" ca="1" si="404"/>
        <v>0</v>
      </c>
    </row>
    <row r="1711" spans="1:81" hidden="1" x14ac:dyDescent="0.25">
      <c r="A1711" s="1" t="s">
        <v>1853</v>
      </c>
      <c r="B1711" s="1" t="s">
        <v>1854</v>
      </c>
      <c r="C1711" s="1" t="s">
        <v>135</v>
      </c>
      <c r="D1711" s="1" t="s">
        <v>644</v>
      </c>
      <c r="E1711" s="1" t="s">
        <v>94</v>
      </c>
      <c r="F1711">
        <v>2</v>
      </c>
      <c r="G1711">
        <v>0</v>
      </c>
      <c r="H1711">
        <v>0</v>
      </c>
      <c r="I1711">
        <v>0</v>
      </c>
      <c r="J1711">
        <v>2</v>
      </c>
      <c r="BI1711" s="3">
        <v>3</v>
      </c>
      <c r="BJ1711" s="3" t="str">
        <f t="array" ref="BJ1711">IF(C1711="yes",VLOOKUP(BI1711&amp;D1711,CHOOSE({1,2},Schedule_2015!$A$2:$A$257&amp;Schedule_2015!$B$2:$B$257,Schedule_2015!$C$2:$C$257),2,0),VLOOKUP(BI1711&amp;D1711,CHOOSE({1,2},Schedule_2015!$A$2:$A$257&amp;Schedule_2015!$C$2:$C$257,Schedule_2015!$B$2:$B$257),2,0))</f>
        <v>HOU</v>
      </c>
      <c r="BK1711" s="3">
        <f>VLOOKUP(BJ1711,Def!$A$2:$Z$34,23,0)</f>
        <v>125.5</v>
      </c>
      <c r="BL1711" s="3">
        <f>VLOOKUP(BJ1711,Def!$A$2:$Z$34,16,0)</f>
        <v>232.25</v>
      </c>
      <c r="BM1711" s="3">
        <f>VLOOKUP(BJ1711,Def!$A$2:$Z$34,17,0)</f>
        <v>5</v>
      </c>
      <c r="BN1711" s="3">
        <f>VLOOKUP(BJ1711,Def!$A$2:$Z$34,24,0)</f>
        <v>3</v>
      </c>
      <c r="BO1711" s="1">
        <f t="shared" ca="1" si="390"/>
        <v>0</v>
      </c>
      <c r="BP1711" s="1">
        <f t="shared" ca="1" si="391"/>
        <v>0</v>
      </c>
      <c r="BQ1711" s="1">
        <f t="shared" ca="1" si="392"/>
        <v>0</v>
      </c>
      <c r="BR1711" s="1">
        <f t="shared" ca="1" si="393"/>
        <v>0</v>
      </c>
      <c r="BS1711" s="1">
        <f t="shared" ca="1" si="394"/>
        <v>0</v>
      </c>
      <c r="BT1711" s="1">
        <f t="shared" ca="1" si="395"/>
        <v>0</v>
      </c>
      <c r="BU1711" s="1">
        <f t="shared" ca="1" si="396"/>
        <v>0</v>
      </c>
      <c r="BV1711" s="1">
        <f t="shared" ca="1" si="397"/>
        <v>0</v>
      </c>
      <c r="BW1711" s="1">
        <f t="shared" ca="1" si="398"/>
        <v>0</v>
      </c>
      <c r="BX1711" s="1">
        <f t="shared" ca="1" si="399"/>
        <v>0</v>
      </c>
      <c r="BY1711" s="1">
        <f t="shared" ca="1" si="400"/>
        <v>0</v>
      </c>
      <c r="BZ1711" s="1">
        <f t="shared" ca="1" si="401"/>
        <v>0</v>
      </c>
      <c r="CA1711" s="1">
        <f t="shared" ca="1" si="402"/>
        <v>0</v>
      </c>
      <c r="CB1711" s="1">
        <f t="shared" ca="1" si="403"/>
        <v>0</v>
      </c>
      <c r="CC1711" s="1">
        <f t="shared" ca="1" si="404"/>
        <v>0</v>
      </c>
    </row>
    <row r="1712" spans="1:81" hidden="1" x14ac:dyDescent="0.25">
      <c r="A1712" s="1" t="s">
        <v>174</v>
      </c>
      <c r="B1712" s="1" t="s">
        <v>671</v>
      </c>
      <c r="C1712" s="1" t="s">
        <v>135</v>
      </c>
      <c r="D1712" s="1" t="s">
        <v>644</v>
      </c>
      <c r="E1712" s="1" t="s">
        <v>97</v>
      </c>
      <c r="F1712">
        <v>5</v>
      </c>
      <c r="G1712">
        <v>0</v>
      </c>
      <c r="H1712">
        <v>0</v>
      </c>
      <c r="I1712">
        <v>0</v>
      </c>
      <c r="J1712">
        <v>4</v>
      </c>
      <c r="BI1712" s="3">
        <v>3</v>
      </c>
      <c r="BJ1712" s="3" t="str">
        <f t="array" ref="BJ1712">IF(C1712="yes",VLOOKUP(BI1712&amp;D1712,CHOOSE({1,2},Schedule_2015!$A$2:$A$257&amp;Schedule_2015!$B$2:$B$257,Schedule_2015!$C$2:$C$257),2,0),VLOOKUP(BI1712&amp;D1712,CHOOSE({1,2},Schedule_2015!$A$2:$A$257&amp;Schedule_2015!$C$2:$C$257,Schedule_2015!$B$2:$B$257),2,0))</f>
        <v>HOU</v>
      </c>
      <c r="BK1712" s="3">
        <f>VLOOKUP(BJ1712,Def!$A$2:$Z$34,23,0)</f>
        <v>125.5</v>
      </c>
      <c r="BL1712" s="3">
        <f>VLOOKUP(BJ1712,Def!$A$2:$Z$34,16,0)</f>
        <v>232.25</v>
      </c>
      <c r="BM1712" s="3">
        <f>VLOOKUP(BJ1712,Def!$A$2:$Z$34,17,0)</f>
        <v>5</v>
      </c>
      <c r="BN1712" s="3">
        <f>VLOOKUP(BJ1712,Def!$A$2:$Z$34,24,0)</f>
        <v>3</v>
      </c>
      <c r="BO1712" s="1">
        <f t="shared" ca="1" si="390"/>
        <v>0</v>
      </c>
      <c r="BP1712" s="1">
        <f t="shared" ca="1" si="391"/>
        <v>0</v>
      </c>
      <c r="BQ1712" s="1">
        <f t="shared" ca="1" si="392"/>
        <v>0</v>
      </c>
      <c r="BR1712" s="1">
        <f t="shared" ca="1" si="393"/>
        <v>0</v>
      </c>
      <c r="BS1712" s="1">
        <f t="shared" ca="1" si="394"/>
        <v>0</v>
      </c>
      <c r="BT1712" s="1">
        <f t="shared" ca="1" si="395"/>
        <v>0</v>
      </c>
      <c r="BU1712" s="1">
        <f t="shared" ca="1" si="396"/>
        <v>0</v>
      </c>
      <c r="BV1712" s="1">
        <f t="shared" ca="1" si="397"/>
        <v>0</v>
      </c>
      <c r="BW1712" s="1">
        <f t="shared" ca="1" si="398"/>
        <v>0</v>
      </c>
      <c r="BX1712" s="1">
        <f t="shared" ca="1" si="399"/>
        <v>0</v>
      </c>
      <c r="BY1712" s="1">
        <f t="shared" ca="1" si="400"/>
        <v>0</v>
      </c>
      <c r="BZ1712" s="1">
        <f t="shared" ca="1" si="401"/>
        <v>0</v>
      </c>
      <c r="CA1712" s="1">
        <f t="shared" ca="1" si="402"/>
        <v>0</v>
      </c>
      <c r="CB1712" s="1">
        <f t="shared" ca="1" si="403"/>
        <v>0</v>
      </c>
      <c r="CC1712" s="1">
        <f t="shared" ca="1" si="404"/>
        <v>0</v>
      </c>
    </row>
    <row r="1713" spans="1:81" hidden="1" x14ac:dyDescent="0.25">
      <c r="A1713" s="1" t="s">
        <v>672</v>
      </c>
      <c r="B1713" s="1" t="s">
        <v>673</v>
      </c>
      <c r="C1713" s="1" t="s">
        <v>135</v>
      </c>
      <c r="D1713" s="1" t="s">
        <v>644</v>
      </c>
      <c r="E1713" s="1" t="s">
        <v>112</v>
      </c>
      <c r="F1713">
        <v>4</v>
      </c>
      <c r="G1713">
        <v>0</v>
      </c>
      <c r="H1713">
        <v>0</v>
      </c>
      <c r="I1713">
        <v>0</v>
      </c>
      <c r="J1713">
        <v>4</v>
      </c>
      <c r="BI1713" s="3">
        <v>3</v>
      </c>
      <c r="BJ1713" s="3" t="str">
        <f t="array" ref="BJ1713">IF(C1713="yes",VLOOKUP(BI1713&amp;D1713,CHOOSE({1,2},Schedule_2015!$A$2:$A$257&amp;Schedule_2015!$B$2:$B$257,Schedule_2015!$C$2:$C$257),2,0),VLOOKUP(BI1713&amp;D1713,CHOOSE({1,2},Schedule_2015!$A$2:$A$257&amp;Schedule_2015!$C$2:$C$257,Schedule_2015!$B$2:$B$257),2,0))</f>
        <v>HOU</v>
      </c>
      <c r="BK1713" s="3">
        <f>VLOOKUP(BJ1713,Def!$A$2:$Z$34,23,0)</f>
        <v>125.5</v>
      </c>
      <c r="BL1713" s="3">
        <f>VLOOKUP(BJ1713,Def!$A$2:$Z$34,16,0)</f>
        <v>232.25</v>
      </c>
      <c r="BM1713" s="3">
        <f>VLOOKUP(BJ1713,Def!$A$2:$Z$34,17,0)</f>
        <v>5</v>
      </c>
      <c r="BN1713" s="3">
        <f>VLOOKUP(BJ1713,Def!$A$2:$Z$34,24,0)</f>
        <v>3</v>
      </c>
      <c r="BO1713" s="1">
        <f t="shared" ca="1" si="390"/>
        <v>0</v>
      </c>
      <c r="BP1713" s="1">
        <f t="shared" ca="1" si="391"/>
        <v>0</v>
      </c>
      <c r="BQ1713" s="1">
        <f t="shared" ca="1" si="392"/>
        <v>0</v>
      </c>
      <c r="BR1713" s="1">
        <f t="shared" ca="1" si="393"/>
        <v>0</v>
      </c>
      <c r="BS1713" s="1">
        <f t="shared" ca="1" si="394"/>
        <v>0</v>
      </c>
      <c r="BT1713" s="1">
        <f t="shared" ca="1" si="395"/>
        <v>0</v>
      </c>
      <c r="BU1713" s="1">
        <f t="shared" ca="1" si="396"/>
        <v>0</v>
      </c>
      <c r="BV1713" s="1">
        <f t="shared" ca="1" si="397"/>
        <v>0</v>
      </c>
      <c r="BW1713" s="1">
        <f t="shared" ca="1" si="398"/>
        <v>0</v>
      </c>
      <c r="BX1713" s="1">
        <f t="shared" ca="1" si="399"/>
        <v>0</v>
      </c>
      <c r="BY1713" s="1">
        <f t="shared" ca="1" si="400"/>
        <v>0</v>
      </c>
      <c r="BZ1713" s="1">
        <f t="shared" ca="1" si="401"/>
        <v>0</v>
      </c>
      <c r="CA1713" s="1">
        <f t="shared" ca="1" si="402"/>
        <v>0</v>
      </c>
      <c r="CB1713" s="1">
        <f t="shared" ca="1" si="403"/>
        <v>0</v>
      </c>
      <c r="CC1713" s="1">
        <f t="shared" ca="1" si="404"/>
        <v>0</v>
      </c>
    </row>
    <row r="1714" spans="1:81" hidden="1" x14ac:dyDescent="0.25">
      <c r="A1714" s="1" t="s">
        <v>674</v>
      </c>
      <c r="B1714" s="1" t="s">
        <v>675</v>
      </c>
      <c r="C1714" s="1" t="s">
        <v>135</v>
      </c>
      <c r="D1714" s="1" t="s">
        <v>644</v>
      </c>
      <c r="E1714" s="1" t="s">
        <v>165</v>
      </c>
      <c r="F1714">
        <v>2</v>
      </c>
      <c r="G1714">
        <v>0</v>
      </c>
      <c r="H1714">
        <v>0</v>
      </c>
      <c r="I1714">
        <v>0</v>
      </c>
      <c r="J1714">
        <v>7</v>
      </c>
      <c r="BI1714" s="3">
        <v>3</v>
      </c>
      <c r="BJ1714" s="3" t="str">
        <f t="array" ref="BJ1714">IF(C1714="yes",VLOOKUP(BI1714&amp;D1714,CHOOSE({1,2},Schedule_2015!$A$2:$A$257&amp;Schedule_2015!$B$2:$B$257,Schedule_2015!$C$2:$C$257),2,0),VLOOKUP(BI1714&amp;D1714,CHOOSE({1,2},Schedule_2015!$A$2:$A$257&amp;Schedule_2015!$C$2:$C$257,Schedule_2015!$B$2:$B$257),2,0))</f>
        <v>HOU</v>
      </c>
      <c r="BK1714" s="3">
        <f>VLOOKUP(BJ1714,Def!$A$2:$Z$34,23,0)</f>
        <v>125.5</v>
      </c>
      <c r="BL1714" s="3">
        <f>VLOOKUP(BJ1714,Def!$A$2:$Z$34,16,0)</f>
        <v>232.25</v>
      </c>
      <c r="BM1714" s="3">
        <f>VLOOKUP(BJ1714,Def!$A$2:$Z$34,17,0)</f>
        <v>5</v>
      </c>
      <c r="BN1714" s="3">
        <f>VLOOKUP(BJ1714,Def!$A$2:$Z$34,24,0)</f>
        <v>3</v>
      </c>
      <c r="BO1714" s="1">
        <f t="shared" ca="1" si="390"/>
        <v>0</v>
      </c>
      <c r="BP1714" s="1">
        <f t="shared" ca="1" si="391"/>
        <v>0</v>
      </c>
      <c r="BQ1714" s="1">
        <f t="shared" ca="1" si="392"/>
        <v>0</v>
      </c>
      <c r="BR1714" s="1">
        <f t="shared" ca="1" si="393"/>
        <v>0</v>
      </c>
      <c r="BS1714" s="1">
        <f t="shared" ca="1" si="394"/>
        <v>0</v>
      </c>
      <c r="BT1714" s="1">
        <f t="shared" ca="1" si="395"/>
        <v>0</v>
      </c>
      <c r="BU1714" s="1">
        <f t="shared" ca="1" si="396"/>
        <v>0</v>
      </c>
      <c r="BV1714" s="1">
        <f t="shared" ca="1" si="397"/>
        <v>0</v>
      </c>
      <c r="BW1714" s="1">
        <f t="shared" ca="1" si="398"/>
        <v>0</v>
      </c>
      <c r="BX1714" s="1">
        <f t="shared" ca="1" si="399"/>
        <v>0</v>
      </c>
      <c r="BY1714" s="1">
        <f t="shared" ca="1" si="400"/>
        <v>0</v>
      </c>
      <c r="BZ1714" s="1">
        <f t="shared" ca="1" si="401"/>
        <v>0</v>
      </c>
      <c r="CA1714" s="1">
        <f t="shared" ca="1" si="402"/>
        <v>0</v>
      </c>
      <c r="CB1714" s="1">
        <f t="shared" ca="1" si="403"/>
        <v>0</v>
      </c>
      <c r="CC1714" s="1">
        <f t="shared" ca="1" si="404"/>
        <v>0</v>
      </c>
    </row>
    <row r="1715" spans="1:81" hidden="1" x14ac:dyDescent="0.25">
      <c r="A1715" s="1" t="s">
        <v>676</v>
      </c>
      <c r="B1715" s="1" t="s">
        <v>677</v>
      </c>
      <c r="C1715" s="1" t="s">
        <v>135</v>
      </c>
      <c r="D1715" s="1" t="s">
        <v>644</v>
      </c>
      <c r="E1715" s="1" t="s">
        <v>290</v>
      </c>
      <c r="F1715">
        <v>5</v>
      </c>
      <c r="G1715">
        <v>0</v>
      </c>
      <c r="H1715">
        <v>1</v>
      </c>
      <c r="I1715">
        <v>0</v>
      </c>
      <c r="J1715">
        <v>5</v>
      </c>
      <c r="BI1715" s="3">
        <v>3</v>
      </c>
      <c r="BJ1715" s="3" t="str">
        <f t="array" ref="BJ1715">IF(C1715="yes",VLOOKUP(BI1715&amp;D1715,CHOOSE({1,2},Schedule_2015!$A$2:$A$257&amp;Schedule_2015!$B$2:$B$257,Schedule_2015!$C$2:$C$257),2,0),VLOOKUP(BI1715&amp;D1715,CHOOSE({1,2},Schedule_2015!$A$2:$A$257&amp;Schedule_2015!$C$2:$C$257,Schedule_2015!$B$2:$B$257),2,0))</f>
        <v>HOU</v>
      </c>
      <c r="BK1715" s="3">
        <f>VLOOKUP(BJ1715,Def!$A$2:$Z$34,23,0)</f>
        <v>125.5</v>
      </c>
      <c r="BL1715" s="3">
        <f>VLOOKUP(BJ1715,Def!$A$2:$Z$34,16,0)</f>
        <v>232.25</v>
      </c>
      <c r="BM1715" s="3">
        <f>VLOOKUP(BJ1715,Def!$A$2:$Z$34,17,0)</f>
        <v>5</v>
      </c>
      <c r="BN1715" s="3">
        <f>VLOOKUP(BJ1715,Def!$A$2:$Z$34,24,0)</f>
        <v>3</v>
      </c>
      <c r="BO1715" s="1">
        <f t="shared" ca="1" si="390"/>
        <v>0</v>
      </c>
      <c r="BP1715" s="1">
        <f t="shared" ca="1" si="391"/>
        <v>0</v>
      </c>
      <c r="BQ1715" s="1">
        <f t="shared" ca="1" si="392"/>
        <v>0</v>
      </c>
      <c r="BR1715" s="1">
        <f t="shared" ca="1" si="393"/>
        <v>0</v>
      </c>
      <c r="BS1715" s="1">
        <f t="shared" ca="1" si="394"/>
        <v>0</v>
      </c>
      <c r="BT1715" s="1">
        <f t="shared" ca="1" si="395"/>
        <v>0</v>
      </c>
      <c r="BU1715" s="1">
        <f t="shared" ca="1" si="396"/>
        <v>0</v>
      </c>
      <c r="BV1715" s="1">
        <f t="shared" ca="1" si="397"/>
        <v>0</v>
      </c>
      <c r="BW1715" s="1">
        <f t="shared" ca="1" si="398"/>
        <v>0</v>
      </c>
      <c r="BX1715" s="1">
        <f t="shared" ca="1" si="399"/>
        <v>0</v>
      </c>
      <c r="BY1715" s="1">
        <f t="shared" ca="1" si="400"/>
        <v>0</v>
      </c>
      <c r="BZ1715" s="1">
        <f t="shared" ca="1" si="401"/>
        <v>0</v>
      </c>
      <c r="CA1715" s="1">
        <f t="shared" ca="1" si="402"/>
        <v>0</v>
      </c>
      <c r="CB1715" s="1">
        <f t="shared" ca="1" si="403"/>
        <v>0</v>
      </c>
      <c r="CC1715" s="1">
        <f t="shared" ca="1" si="404"/>
        <v>0</v>
      </c>
    </row>
    <row r="1716" spans="1:81" hidden="1" x14ac:dyDescent="0.25">
      <c r="A1716" s="1" t="s">
        <v>678</v>
      </c>
      <c r="B1716" s="1" t="s">
        <v>679</v>
      </c>
      <c r="C1716" s="1" t="s">
        <v>135</v>
      </c>
      <c r="D1716" s="1" t="s">
        <v>644</v>
      </c>
      <c r="E1716" s="1" t="s">
        <v>105</v>
      </c>
      <c r="F1716">
        <v>11</v>
      </c>
      <c r="G1716">
        <v>0</v>
      </c>
      <c r="H1716">
        <v>0</v>
      </c>
      <c r="I1716">
        <v>0</v>
      </c>
      <c r="J1716">
        <v>3</v>
      </c>
      <c r="BI1716" s="3">
        <v>3</v>
      </c>
      <c r="BJ1716" s="3" t="str">
        <f t="array" ref="BJ1716">IF(C1716="yes",VLOOKUP(BI1716&amp;D1716,CHOOSE({1,2},Schedule_2015!$A$2:$A$257&amp;Schedule_2015!$B$2:$B$257,Schedule_2015!$C$2:$C$257),2,0),VLOOKUP(BI1716&amp;D1716,CHOOSE({1,2},Schedule_2015!$A$2:$A$257&amp;Schedule_2015!$C$2:$C$257,Schedule_2015!$B$2:$B$257),2,0))</f>
        <v>HOU</v>
      </c>
      <c r="BK1716" s="3">
        <f>VLOOKUP(BJ1716,Def!$A$2:$Z$34,23,0)</f>
        <v>125.5</v>
      </c>
      <c r="BL1716" s="3">
        <f>VLOOKUP(BJ1716,Def!$A$2:$Z$34,16,0)</f>
        <v>232.25</v>
      </c>
      <c r="BM1716" s="3">
        <f>VLOOKUP(BJ1716,Def!$A$2:$Z$34,17,0)</f>
        <v>5</v>
      </c>
      <c r="BN1716" s="3">
        <f>VLOOKUP(BJ1716,Def!$A$2:$Z$34,24,0)</f>
        <v>3</v>
      </c>
      <c r="BO1716" s="1">
        <f t="shared" ca="1" si="390"/>
        <v>0</v>
      </c>
      <c r="BP1716" s="1">
        <f t="shared" ca="1" si="391"/>
        <v>0</v>
      </c>
      <c r="BQ1716" s="1">
        <f t="shared" ca="1" si="392"/>
        <v>0</v>
      </c>
      <c r="BR1716" s="1">
        <f t="shared" ca="1" si="393"/>
        <v>0</v>
      </c>
      <c r="BS1716" s="1">
        <f t="shared" ca="1" si="394"/>
        <v>0</v>
      </c>
      <c r="BT1716" s="1">
        <f t="shared" ca="1" si="395"/>
        <v>0</v>
      </c>
      <c r="BU1716" s="1">
        <f t="shared" ca="1" si="396"/>
        <v>0</v>
      </c>
      <c r="BV1716" s="1">
        <f t="shared" ca="1" si="397"/>
        <v>0</v>
      </c>
      <c r="BW1716" s="1">
        <f t="shared" ca="1" si="398"/>
        <v>0</v>
      </c>
      <c r="BX1716" s="1">
        <f t="shared" ca="1" si="399"/>
        <v>0</v>
      </c>
      <c r="BY1716" s="1">
        <f t="shared" ca="1" si="400"/>
        <v>0</v>
      </c>
      <c r="BZ1716" s="1">
        <f t="shared" ca="1" si="401"/>
        <v>0</v>
      </c>
      <c r="CA1716" s="1">
        <f t="shared" ca="1" si="402"/>
        <v>0</v>
      </c>
      <c r="CB1716" s="1">
        <f t="shared" ca="1" si="403"/>
        <v>0</v>
      </c>
      <c r="CC1716" s="1">
        <f t="shared" ca="1" si="404"/>
        <v>0</v>
      </c>
    </row>
    <row r="1717" spans="1:81" hidden="1" x14ac:dyDescent="0.25">
      <c r="A1717" s="1" t="s">
        <v>683</v>
      </c>
      <c r="B1717" s="1" t="s">
        <v>684</v>
      </c>
      <c r="C1717" s="1" t="s">
        <v>135</v>
      </c>
      <c r="D1717" s="1" t="s">
        <v>644</v>
      </c>
      <c r="E1717" s="1" t="s">
        <v>100</v>
      </c>
      <c r="F1717">
        <v>0</v>
      </c>
      <c r="G1717">
        <v>0</v>
      </c>
      <c r="H1717">
        <v>0</v>
      </c>
      <c r="I1717">
        <v>0</v>
      </c>
      <c r="J1717">
        <v>1</v>
      </c>
      <c r="BI1717" s="3">
        <v>3</v>
      </c>
      <c r="BJ1717" s="3" t="str">
        <f t="array" ref="BJ1717">IF(C1717="yes",VLOOKUP(BI1717&amp;D1717,CHOOSE({1,2},Schedule_2015!$A$2:$A$257&amp;Schedule_2015!$B$2:$B$257,Schedule_2015!$C$2:$C$257),2,0),VLOOKUP(BI1717&amp;D1717,CHOOSE({1,2},Schedule_2015!$A$2:$A$257&amp;Schedule_2015!$C$2:$C$257,Schedule_2015!$B$2:$B$257),2,0))</f>
        <v>HOU</v>
      </c>
      <c r="BK1717" s="3">
        <f>VLOOKUP(BJ1717,Def!$A$2:$Z$34,23,0)</f>
        <v>125.5</v>
      </c>
      <c r="BL1717" s="3">
        <f>VLOOKUP(BJ1717,Def!$A$2:$Z$34,16,0)</f>
        <v>232.25</v>
      </c>
      <c r="BM1717" s="3">
        <f>VLOOKUP(BJ1717,Def!$A$2:$Z$34,17,0)</f>
        <v>5</v>
      </c>
      <c r="BN1717" s="3">
        <f>VLOOKUP(BJ1717,Def!$A$2:$Z$34,24,0)</f>
        <v>3</v>
      </c>
      <c r="BO1717" s="1">
        <f t="shared" ca="1" si="390"/>
        <v>0</v>
      </c>
      <c r="BP1717" s="1">
        <f t="shared" ca="1" si="391"/>
        <v>0</v>
      </c>
      <c r="BQ1717" s="1">
        <f t="shared" ca="1" si="392"/>
        <v>0</v>
      </c>
      <c r="BR1717" s="1">
        <f t="shared" ca="1" si="393"/>
        <v>0</v>
      </c>
      <c r="BS1717" s="1">
        <f t="shared" ca="1" si="394"/>
        <v>0</v>
      </c>
      <c r="BT1717" s="1">
        <f t="shared" ca="1" si="395"/>
        <v>0</v>
      </c>
      <c r="BU1717" s="1">
        <f t="shared" ca="1" si="396"/>
        <v>0</v>
      </c>
      <c r="BV1717" s="1">
        <f t="shared" ca="1" si="397"/>
        <v>0</v>
      </c>
      <c r="BW1717" s="1">
        <f t="shared" ca="1" si="398"/>
        <v>0</v>
      </c>
      <c r="BX1717" s="1">
        <f t="shared" ca="1" si="399"/>
        <v>0</v>
      </c>
      <c r="BY1717" s="1">
        <f t="shared" ca="1" si="400"/>
        <v>0</v>
      </c>
      <c r="BZ1717" s="1">
        <f t="shared" ca="1" si="401"/>
        <v>0</v>
      </c>
      <c r="CA1717" s="1">
        <f t="shared" ca="1" si="402"/>
        <v>0</v>
      </c>
      <c r="CB1717" s="1">
        <f t="shared" ca="1" si="403"/>
        <v>0</v>
      </c>
      <c r="CC1717" s="1">
        <f t="shared" ca="1" si="404"/>
        <v>0</v>
      </c>
    </row>
    <row r="1718" spans="1:81" hidden="1" x14ac:dyDescent="0.25">
      <c r="A1718" s="1" t="s">
        <v>1851</v>
      </c>
      <c r="B1718" s="1" t="s">
        <v>1852</v>
      </c>
      <c r="C1718" s="1" t="s">
        <v>135</v>
      </c>
      <c r="D1718" s="1" t="s">
        <v>644</v>
      </c>
      <c r="E1718" s="1" t="s">
        <v>118</v>
      </c>
      <c r="F1718">
        <v>1</v>
      </c>
      <c r="G1718">
        <v>0</v>
      </c>
      <c r="H1718">
        <v>0</v>
      </c>
      <c r="I1718">
        <v>0</v>
      </c>
      <c r="J1718">
        <v>0</v>
      </c>
      <c r="BI1718" s="3">
        <v>3</v>
      </c>
      <c r="BJ1718" s="3" t="str">
        <f t="array" ref="BJ1718">IF(C1718="yes",VLOOKUP(BI1718&amp;D1718,CHOOSE({1,2},Schedule_2015!$A$2:$A$257&amp;Schedule_2015!$B$2:$B$257,Schedule_2015!$C$2:$C$257),2,0),VLOOKUP(BI1718&amp;D1718,CHOOSE({1,2},Schedule_2015!$A$2:$A$257&amp;Schedule_2015!$C$2:$C$257,Schedule_2015!$B$2:$B$257),2,0))</f>
        <v>HOU</v>
      </c>
      <c r="BK1718" s="3">
        <f>VLOOKUP(BJ1718,Def!$A$2:$Z$34,23,0)</f>
        <v>125.5</v>
      </c>
      <c r="BL1718" s="3">
        <f>VLOOKUP(BJ1718,Def!$A$2:$Z$34,16,0)</f>
        <v>232.25</v>
      </c>
      <c r="BM1718" s="3">
        <f>VLOOKUP(BJ1718,Def!$A$2:$Z$34,17,0)</f>
        <v>5</v>
      </c>
      <c r="BN1718" s="3">
        <f>VLOOKUP(BJ1718,Def!$A$2:$Z$34,24,0)</f>
        <v>3</v>
      </c>
      <c r="BO1718" s="1">
        <f t="shared" ca="1" si="390"/>
        <v>0</v>
      </c>
      <c r="BP1718" s="1">
        <f t="shared" ca="1" si="391"/>
        <v>0</v>
      </c>
      <c r="BQ1718" s="1">
        <f t="shared" ca="1" si="392"/>
        <v>0</v>
      </c>
      <c r="BR1718" s="1">
        <f t="shared" ca="1" si="393"/>
        <v>0</v>
      </c>
      <c r="BS1718" s="1">
        <f t="shared" ca="1" si="394"/>
        <v>0</v>
      </c>
      <c r="BT1718" s="1">
        <f t="shared" ca="1" si="395"/>
        <v>0</v>
      </c>
      <c r="BU1718" s="1">
        <f t="shared" ca="1" si="396"/>
        <v>0</v>
      </c>
      <c r="BV1718" s="1">
        <f t="shared" ca="1" si="397"/>
        <v>0</v>
      </c>
      <c r="BW1718" s="1">
        <f t="shared" ca="1" si="398"/>
        <v>0</v>
      </c>
      <c r="BX1718" s="1">
        <f t="shared" ca="1" si="399"/>
        <v>0</v>
      </c>
      <c r="BY1718" s="1">
        <f t="shared" ca="1" si="400"/>
        <v>0</v>
      </c>
      <c r="BZ1718" s="1">
        <f t="shared" ca="1" si="401"/>
        <v>0</v>
      </c>
      <c r="CA1718" s="1">
        <f t="shared" ca="1" si="402"/>
        <v>0</v>
      </c>
      <c r="CB1718" s="1">
        <f t="shared" ca="1" si="403"/>
        <v>0</v>
      </c>
      <c r="CC1718" s="1">
        <f t="shared" ca="1" si="404"/>
        <v>0</v>
      </c>
    </row>
    <row r="1719" spans="1:81" hidden="1" x14ac:dyDescent="0.25">
      <c r="A1719" s="1" t="s">
        <v>247</v>
      </c>
      <c r="B1719" s="1" t="s">
        <v>682</v>
      </c>
      <c r="C1719" s="1" t="s">
        <v>135</v>
      </c>
      <c r="D1719" s="1" t="s">
        <v>644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2</v>
      </c>
      <c r="BI1719" s="3">
        <v>3</v>
      </c>
      <c r="BJ1719" s="3" t="str">
        <f t="array" ref="BJ1719">IF(C1719="yes",VLOOKUP(BI1719&amp;D1719,CHOOSE({1,2},Schedule_2015!$A$2:$A$257&amp;Schedule_2015!$B$2:$B$257,Schedule_2015!$C$2:$C$257),2,0),VLOOKUP(BI1719&amp;D1719,CHOOSE({1,2},Schedule_2015!$A$2:$A$257&amp;Schedule_2015!$C$2:$C$257,Schedule_2015!$B$2:$B$257),2,0))</f>
        <v>HOU</v>
      </c>
      <c r="BK1719" s="3">
        <f>VLOOKUP(BJ1719,Def!$A$2:$Z$34,23,0)</f>
        <v>125.5</v>
      </c>
      <c r="BL1719" s="3">
        <f>VLOOKUP(BJ1719,Def!$A$2:$Z$34,16,0)</f>
        <v>232.25</v>
      </c>
      <c r="BM1719" s="3">
        <f>VLOOKUP(BJ1719,Def!$A$2:$Z$34,17,0)</f>
        <v>5</v>
      </c>
      <c r="BN1719" s="3">
        <f>VLOOKUP(BJ1719,Def!$A$2:$Z$34,24,0)</f>
        <v>3</v>
      </c>
      <c r="BO1719" s="1">
        <f t="shared" ca="1" si="390"/>
        <v>0</v>
      </c>
      <c r="BP1719" s="1">
        <f t="shared" ca="1" si="391"/>
        <v>0</v>
      </c>
      <c r="BQ1719" s="1">
        <f t="shared" ca="1" si="392"/>
        <v>0</v>
      </c>
      <c r="BR1719" s="1">
        <f t="shared" ca="1" si="393"/>
        <v>0</v>
      </c>
      <c r="BS1719" s="1">
        <f t="shared" ca="1" si="394"/>
        <v>0</v>
      </c>
      <c r="BT1719" s="1">
        <f t="shared" ca="1" si="395"/>
        <v>0</v>
      </c>
      <c r="BU1719" s="1">
        <f t="shared" ca="1" si="396"/>
        <v>0</v>
      </c>
      <c r="BV1719" s="1">
        <f t="shared" ca="1" si="397"/>
        <v>0</v>
      </c>
      <c r="BW1719" s="1">
        <f t="shared" ca="1" si="398"/>
        <v>0</v>
      </c>
      <c r="BX1719" s="1">
        <f t="shared" ca="1" si="399"/>
        <v>0</v>
      </c>
      <c r="BY1719" s="1">
        <f t="shared" ca="1" si="400"/>
        <v>0</v>
      </c>
      <c r="BZ1719" s="1">
        <f t="shared" ca="1" si="401"/>
        <v>0</v>
      </c>
      <c r="CA1719" s="1">
        <f t="shared" ca="1" si="402"/>
        <v>0</v>
      </c>
      <c r="CB1719" s="1">
        <f t="shared" ca="1" si="403"/>
        <v>0</v>
      </c>
      <c r="CC1719" s="1">
        <f t="shared" ca="1" si="404"/>
        <v>0</v>
      </c>
    </row>
    <row r="1720" spans="1:81" hidden="1" x14ac:dyDescent="0.25">
      <c r="A1720" s="1" t="s">
        <v>687</v>
      </c>
      <c r="B1720" s="1" t="s">
        <v>688</v>
      </c>
      <c r="C1720" s="1" t="s">
        <v>135</v>
      </c>
      <c r="D1720" s="1" t="s">
        <v>644</v>
      </c>
      <c r="E1720" s="1" t="s">
        <v>112</v>
      </c>
      <c r="F1720">
        <v>1</v>
      </c>
      <c r="G1720">
        <v>0</v>
      </c>
      <c r="H1720">
        <v>0</v>
      </c>
      <c r="I1720">
        <v>0</v>
      </c>
      <c r="J1720">
        <v>1</v>
      </c>
      <c r="BI1720" s="3">
        <v>3</v>
      </c>
      <c r="BJ1720" s="3" t="str">
        <f t="array" ref="BJ1720">IF(C1720="yes",VLOOKUP(BI1720&amp;D1720,CHOOSE({1,2},Schedule_2015!$A$2:$A$257&amp;Schedule_2015!$B$2:$B$257,Schedule_2015!$C$2:$C$257),2,0),VLOOKUP(BI1720&amp;D1720,CHOOSE({1,2},Schedule_2015!$A$2:$A$257&amp;Schedule_2015!$C$2:$C$257,Schedule_2015!$B$2:$B$257),2,0))</f>
        <v>HOU</v>
      </c>
      <c r="BK1720" s="3">
        <f>VLOOKUP(BJ1720,Def!$A$2:$Z$34,23,0)</f>
        <v>125.5</v>
      </c>
      <c r="BL1720" s="3">
        <f>VLOOKUP(BJ1720,Def!$A$2:$Z$34,16,0)</f>
        <v>232.25</v>
      </c>
      <c r="BM1720" s="3">
        <f>VLOOKUP(BJ1720,Def!$A$2:$Z$34,17,0)</f>
        <v>5</v>
      </c>
      <c r="BN1720" s="3">
        <f>VLOOKUP(BJ1720,Def!$A$2:$Z$34,24,0)</f>
        <v>3</v>
      </c>
      <c r="BO1720" s="1">
        <f t="shared" ca="1" si="390"/>
        <v>0</v>
      </c>
      <c r="BP1720" s="1">
        <f t="shared" ca="1" si="391"/>
        <v>0</v>
      </c>
      <c r="BQ1720" s="1">
        <f t="shared" ca="1" si="392"/>
        <v>0</v>
      </c>
      <c r="BR1720" s="1">
        <f t="shared" ca="1" si="393"/>
        <v>0</v>
      </c>
      <c r="BS1720" s="1">
        <f t="shared" ca="1" si="394"/>
        <v>0</v>
      </c>
      <c r="BT1720" s="1">
        <f t="shared" ca="1" si="395"/>
        <v>0</v>
      </c>
      <c r="BU1720" s="1">
        <f t="shared" ca="1" si="396"/>
        <v>0</v>
      </c>
      <c r="BV1720" s="1">
        <f t="shared" ca="1" si="397"/>
        <v>0</v>
      </c>
      <c r="BW1720" s="1">
        <f t="shared" ca="1" si="398"/>
        <v>0</v>
      </c>
      <c r="BX1720" s="1">
        <f t="shared" ca="1" si="399"/>
        <v>0</v>
      </c>
      <c r="BY1720" s="1">
        <f t="shared" ca="1" si="400"/>
        <v>0</v>
      </c>
      <c r="BZ1720" s="1">
        <f t="shared" ca="1" si="401"/>
        <v>0</v>
      </c>
      <c r="CA1720" s="1">
        <f t="shared" ca="1" si="402"/>
        <v>0</v>
      </c>
      <c r="CB1720" s="1">
        <f t="shared" ca="1" si="403"/>
        <v>0</v>
      </c>
      <c r="CC1720" s="1">
        <f t="shared" ca="1" si="404"/>
        <v>0</v>
      </c>
    </row>
    <row r="1721" spans="1:81" hidden="1" x14ac:dyDescent="0.25">
      <c r="A1721" s="1" t="s">
        <v>685</v>
      </c>
      <c r="B1721" s="1" t="s">
        <v>686</v>
      </c>
      <c r="C1721" s="1" t="s">
        <v>135</v>
      </c>
      <c r="D1721" s="1" t="s">
        <v>644</v>
      </c>
      <c r="E1721" s="1" t="s">
        <v>118</v>
      </c>
      <c r="F1721">
        <v>6</v>
      </c>
      <c r="G1721">
        <v>0</v>
      </c>
      <c r="H1721">
        <v>0</v>
      </c>
      <c r="I1721">
        <v>0</v>
      </c>
      <c r="J1721">
        <v>3</v>
      </c>
      <c r="BI1721" s="3">
        <v>3</v>
      </c>
      <c r="BJ1721" s="3" t="str">
        <f t="array" ref="BJ1721">IF(C1721="yes",VLOOKUP(BI1721&amp;D1721,CHOOSE({1,2},Schedule_2015!$A$2:$A$257&amp;Schedule_2015!$B$2:$B$257,Schedule_2015!$C$2:$C$257),2,0),VLOOKUP(BI1721&amp;D1721,CHOOSE({1,2},Schedule_2015!$A$2:$A$257&amp;Schedule_2015!$C$2:$C$257,Schedule_2015!$B$2:$B$257),2,0))</f>
        <v>HOU</v>
      </c>
      <c r="BK1721" s="3">
        <f>VLOOKUP(BJ1721,Def!$A$2:$Z$34,23,0)</f>
        <v>125.5</v>
      </c>
      <c r="BL1721" s="3">
        <f>VLOOKUP(BJ1721,Def!$A$2:$Z$34,16,0)</f>
        <v>232.25</v>
      </c>
      <c r="BM1721" s="3">
        <f>VLOOKUP(BJ1721,Def!$A$2:$Z$34,17,0)</f>
        <v>5</v>
      </c>
      <c r="BN1721" s="3">
        <f>VLOOKUP(BJ1721,Def!$A$2:$Z$34,24,0)</f>
        <v>3</v>
      </c>
      <c r="BO1721" s="1">
        <f t="shared" ca="1" si="390"/>
        <v>0</v>
      </c>
      <c r="BP1721" s="1">
        <f t="shared" ca="1" si="391"/>
        <v>0</v>
      </c>
      <c r="BQ1721" s="1">
        <f t="shared" ca="1" si="392"/>
        <v>0</v>
      </c>
      <c r="BR1721" s="1">
        <f t="shared" ca="1" si="393"/>
        <v>0</v>
      </c>
      <c r="BS1721" s="1">
        <f t="shared" ca="1" si="394"/>
        <v>0</v>
      </c>
      <c r="BT1721" s="1">
        <f t="shared" ca="1" si="395"/>
        <v>0</v>
      </c>
      <c r="BU1721" s="1">
        <f t="shared" ca="1" si="396"/>
        <v>0</v>
      </c>
      <c r="BV1721" s="1">
        <f t="shared" ca="1" si="397"/>
        <v>0</v>
      </c>
      <c r="BW1721" s="1">
        <f t="shared" ca="1" si="398"/>
        <v>0</v>
      </c>
      <c r="BX1721" s="1">
        <f t="shared" ca="1" si="399"/>
        <v>0</v>
      </c>
      <c r="BY1721" s="1">
        <f t="shared" ca="1" si="400"/>
        <v>0</v>
      </c>
      <c r="BZ1721" s="1">
        <f t="shared" ca="1" si="401"/>
        <v>0</v>
      </c>
      <c r="CA1721" s="1">
        <f t="shared" ca="1" si="402"/>
        <v>0</v>
      </c>
      <c r="CB1721" s="1">
        <f t="shared" ca="1" si="403"/>
        <v>0</v>
      </c>
      <c r="CC1721" s="1">
        <f t="shared" ca="1" si="404"/>
        <v>0</v>
      </c>
    </row>
    <row r="1722" spans="1:81" hidden="1" x14ac:dyDescent="0.25">
      <c r="A1722" s="1" t="s">
        <v>655</v>
      </c>
      <c r="B1722" s="1" t="s">
        <v>656</v>
      </c>
      <c r="C1722" s="1" t="s">
        <v>135</v>
      </c>
      <c r="D1722" s="1" t="s">
        <v>644</v>
      </c>
      <c r="E1722" s="1" t="s">
        <v>94</v>
      </c>
      <c r="F1722">
        <v>1</v>
      </c>
      <c r="G1722">
        <v>0</v>
      </c>
      <c r="H1722">
        <v>0</v>
      </c>
      <c r="I1722">
        <v>0</v>
      </c>
      <c r="J1722">
        <v>4</v>
      </c>
      <c r="BI1722" s="3">
        <v>3</v>
      </c>
      <c r="BJ1722" s="3" t="str">
        <f t="array" ref="BJ1722">IF(C1722="yes",VLOOKUP(BI1722&amp;D1722,CHOOSE({1,2},Schedule_2015!$A$2:$A$257&amp;Schedule_2015!$B$2:$B$257,Schedule_2015!$C$2:$C$257),2,0),VLOOKUP(BI1722&amp;D1722,CHOOSE({1,2},Schedule_2015!$A$2:$A$257&amp;Schedule_2015!$C$2:$C$257,Schedule_2015!$B$2:$B$257),2,0))</f>
        <v>HOU</v>
      </c>
      <c r="BK1722" s="3">
        <f>VLOOKUP(BJ1722,Def!$A$2:$Z$34,23,0)</f>
        <v>125.5</v>
      </c>
      <c r="BL1722" s="3">
        <f>VLOOKUP(BJ1722,Def!$A$2:$Z$34,16,0)</f>
        <v>232.25</v>
      </c>
      <c r="BM1722" s="3">
        <f>VLOOKUP(BJ1722,Def!$A$2:$Z$34,17,0)</f>
        <v>5</v>
      </c>
      <c r="BN1722" s="3">
        <f>VLOOKUP(BJ1722,Def!$A$2:$Z$34,24,0)</f>
        <v>3</v>
      </c>
      <c r="BO1722" s="1">
        <f t="shared" ca="1" si="390"/>
        <v>0</v>
      </c>
      <c r="BP1722" s="1">
        <f t="shared" ca="1" si="391"/>
        <v>0</v>
      </c>
      <c r="BQ1722" s="1">
        <f t="shared" ca="1" si="392"/>
        <v>0</v>
      </c>
      <c r="BR1722" s="1">
        <f t="shared" ca="1" si="393"/>
        <v>0</v>
      </c>
      <c r="BS1722" s="1">
        <f t="shared" ca="1" si="394"/>
        <v>0</v>
      </c>
      <c r="BT1722" s="1">
        <f t="shared" ca="1" si="395"/>
        <v>0</v>
      </c>
      <c r="BU1722" s="1">
        <f t="shared" ca="1" si="396"/>
        <v>0</v>
      </c>
      <c r="BV1722" s="1">
        <f t="shared" ca="1" si="397"/>
        <v>0</v>
      </c>
      <c r="BW1722" s="1">
        <f t="shared" ca="1" si="398"/>
        <v>0</v>
      </c>
      <c r="BX1722" s="1">
        <f t="shared" ca="1" si="399"/>
        <v>0</v>
      </c>
      <c r="BY1722" s="1">
        <f t="shared" ca="1" si="400"/>
        <v>0</v>
      </c>
      <c r="BZ1722" s="1">
        <f t="shared" ca="1" si="401"/>
        <v>0</v>
      </c>
      <c r="CA1722" s="1">
        <f t="shared" ca="1" si="402"/>
        <v>0</v>
      </c>
      <c r="CB1722" s="1">
        <f t="shared" ca="1" si="403"/>
        <v>0</v>
      </c>
      <c r="CC1722" s="1">
        <f t="shared" ca="1" si="404"/>
        <v>0</v>
      </c>
    </row>
    <row r="1723" spans="1:81" hidden="1" x14ac:dyDescent="0.25">
      <c r="A1723" s="1" t="s">
        <v>1855</v>
      </c>
      <c r="B1723" s="1" t="s">
        <v>1856</v>
      </c>
      <c r="C1723" s="1" t="s">
        <v>135</v>
      </c>
      <c r="D1723" s="1" t="s">
        <v>644</v>
      </c>
      <c r="E1723" s="1" t="s">
        <v>112</v>
      </c>
      <c r="F1723">
        <v>2</v>
      </c>
      <c r="G1723">
        <v>0</v>
      </c>
      <c r="H1723">
        <v>0</v>
      </c>
      <c r="I1723">
        <v>1</v>
      </c>
      <c r="J1723">
        <v>1</v>
      </c>
      <c r="BI1723" s="3">
        <v>3</v>
      </c>
      <c r="BJ1723" s="3" t="str">
        <f t="array" ref="BJ1723">IF(C1723="yes",VLOOKUP(BI1723&amp;D1723,CHOOSE({1,2},Schedule_2015!$A$2:$A$257&amp;Schedule_2015!$B$2:$B$257,Schedule_2015!$C$2:$C$257),2,0),VLOOKUP(BI1723&amp;D1723,CHOOSE({1,2},Schedule_2015!$A$2:$A$257&amp;Schedule_2015!$C$2:$C$257,Schedule_2015!$B$2:$B$257),2,0))</f>
        <v>HOU</v>
      </c>
      <c r="BK1723" s="3">
        <f>VLOOKUP(BJ1723,Def!$A$2:$Z$34,23,0)</f>
        <v>125.5</v>
      </c>
      <c r="BL1723" s="3">
        <f>VLOOKUP(BJ1723,Def!$A$2:$Z$34,16,0)</f>
        <v>232.25</v>
      </c>
      <c r="BM1723" s="3">
        <f>VLOOKUP(BJ1723,Def!$A$2:$Z$34,17,0)</f>
        <v>5</v>
      </c>
      <c r="BN1723" s="3">
        <f>VLOOKUP(BJ1723,Def!$A$2:$Z$34,24,0)</f>
        <v>3</v>
      </c>
      <c r="BO1723" s="1">
        <f t="shared" ca="1" si="390"/>
        <v>0</v>
      </c>
      <c r="BP1723" s="1">
        <f t="shared" ca="1" si="391"/>
        <v>0</v>
      </c>
      <c r="BQ1723" s="1">
        <f t="shared" ca="1" si="392"/>
        <v>0</v>
      </c>
      <c r="BR1723" s="1">
        <f t="shared" ca="1" si="393"/>
        <v>0</v>
      </c>
      <c r="BS1723" s="1">
        <f t="shared" ca="1" si="394"/>
        <v>0</v>
      </c>
      <c r="BT1723" s="1">
        <f t="shared" ca="1" si="395"/>
        <v>0</v>
      </c>
      <c r="BU1723" s="1">
        <f t="shared" ca="1" si="396"/>
        <v>0</v>
      </c>
      <c r="BV1723" s="1">
        <f t="shared" ca="1" si="397"/>
        <v>0</v>
      </c>
      <c r="BW1723" s="1">
        <f t="shared" ca="1" si="398"/>
        <v>0</v>
      </c>
      <c r="BX1723" s="1">
        <f t="shared" ca="1" si="399"/>
        <v>0</v>
      </c>
      <c r="BY1723" s="1">
        <f t="shared" ca="1" si="400"/>
        <v>0</v>
      </c>
      <c r="BZ1723" s="1">
        <f t="shared" ca="1" si="401"/>
        <v>0</v>
      </c>
      <c r="CA1723" s="1">
        <f t="shared" ca="1" si="402"/>
        <v>0</v>
      </c>
      <c r="CB1723" s="1">
        <f t="shared" ca="1" si="403"/>
        <v>0</v>
      </c>
      <c r="CC1723" s="1">
        <f t="shared" ca="1" si="404"/>
        <v>0</v>
      </c>
    </row>
    <row r="1724" spans="1:81" hidden="1" x14ac:dyDescent="0.25">
      <c r="A1724" s="1" t="s">
        <v>1857</v>
      </c>
      <c r="B1724" s="1" t="s">
        <v>1858</v>
      </c>
      <c r="C1724" s="1" t="s">
        <v>135</v>
      </c>
      <c r="D1724" s="1" t="s">
        <v>644</v>
      </c>
      <c r="E1724" s="1" t="s">
        <v>176</v>
      </c>
      <c r="F1724">
        <v>1</v>
      </c>
      <c r="G1724">
        <v>0</v>
      </c>
      <c r="H1724">
        <v>0</v>
      </c>
      <c r="I1724">
        <v>0</v>
      </c>
      <c r="J1724">
        <v>2</v>
      </c>
      <c r="BI1724" s="3">
        <v>3</v>
      </c>
      <c r="BJ1724" s="3" t="str">
        <f t="array" ref="BJ1724">IF(C1724="yes",VLOOKUP(BI1724&amp;D1724,CHOOSE({1,2},Schedule_2015!$A$2:$A$257&amp;Schedule_2015!$B$2:$B$257,Schedule_2015!$C$2:$C$257),2,0),VLOOKUP(BI1724&amp;D1724,CHOOSE({1,2},Schedule_2015!$A$2:$A$257&amp;Schedule_2015!$C$2:$C$257,Schedule_2015!$B$2:$B$257),2,0))</f>
        <v>HOU</v>
      </c>
      <c r="BK1724" s="3">
        <f>VLOOKUP(BJ1724,Def!$A$2:$Z$34,23,0)</f>
        <v>125.5</v>
      </c>
      <c r="BL1724" s="3">
        <f>VLOOKUP(BJ1724,Def!$A$2:$Z$34,16,0)</f>
        <v>232.25</v>
      </c>
      <c r="BM1724" s="3">
        <f>VLOOKUP(BJ1724,Def!$A$2:$Z$34,17,0)</f>
        <v>5</v>
      </c>
      <c r="BN1724" s="3">
        <f>VLOOKUP(BJ1724,Def!$A$2:$Z$34,24,0)</f>
        <v>3</v>
      </c>
      <c r="BO1724" s="1">
        <f t="shared" ca="1" si="390"/>
        <v>0</v>
      </c>
      <c r="BP1724" s="1">
        <f t="shared" ca="1" si="391"/>
        <v>0</v>
      </c>
      <c r="BQ1724" s="1">
        <f t="shared" ca="1" si="392"/>
        <v>0</v>
      </c>
      <c r="BR1724" s="1">
        <f t="shared" ca="1" si="393"/>
        <v>0</v>
      </c>
      <c r="BS1724" s="1">
        <f t="shared" ca="1" si="394"/>
        <v>0</v>
      </c>
      <c r="BT1724" s="1">
        <f t="shared" ca="1" si="395"/>
        <v>0</v>
      </c>
      <c r="BU1724" s="1">
        <f t="shared" ca="1" si="396"/>
        <v>0</v>
      </c>
      <c r="BV1724" s="1">
        <f t="shared" ca="1" si="397"/>
        <v>0</v>
      </c>
      <c r="BW1724" s="1">
        <f t="shared" ca="1" si="398"/>
        <v>0</v>
      </c>
      <c r="BX1724" s="1">
        <f t="shared" ca="1" si="399"/>
        <v>0</v>
      </c>
      <c r="BY1724" s="1">
        <f t="shared" ca="1" si="400"/>
        <v>0</v>
      </c>
      <c r="BZ1724" s="1">
        <f t="shared" ca="1" si="401"/>
        <v>0</v>
      </c>
      <c r="CA1724" s="1">
        <f t="shared" ca="1" si="402"/>
        <v>0</v>
      </c>
      <c r="CB1724" s="1">
        <f t="shared" ca="1" si="403"/>
        <v>0</v>
      </c>
      <c r="CC1724" s="1">
        <f t="shared" ca="1" si="404"/>
        <v>0</v>
      </c>
    </row>
    <row r="1725" spans="1:81" hidden="1" x14ac:dyDescent="0.25">
      <c r="A1725" s="1" t="s">
        <v>2172</v>
      </c>
      <c r="B1725" s="1" t="s">
        <v>2173</v>
      </c>
      <c r="C1725" s="1" t="s">
        <v>135</v>
      </c>
      <c r="D1725" s="1" t="s">
        <v>644</v>
      </c>
      <c r="E1725" s="1" t="s">
        <v>100</v>
      </c>
      <c r="F1725">
        <v>2</v>
      </c>
      <c r="G1725">
        <v>0</v>
      </c>
      <c r="H1725">
        <v>0</v>
      </c>
      <c r="I1725">
        <v>0</v>
      </c>
      <c r="J1725">
        <v>0</v>
      </c>
      <c r="BI1725" s="3">
        <v>3</v>
      </c>
      <c r="BJ1725" s="3" t="str">
        <f t="array" ref="BJ1725">IF(C1725="yes",VLOOKUP(BI1725&amp;D1725,CHOOSE({1,2},Schedule_2015!$A$2:$A$257&amp;Schedule_2015!$B$2:$B$257,Schedule_2015!$C$2:$C$257),2,0),VLOOKUP(BI1725&amp;D1725,CHOOSE({1,2},Schedule_2015!$A$2:$A$257&amp;Schedule_2015!$C$2:$C$257,Schedule_2015!$B$2:$B$257),2,0))</f>
        <v>HOU</v>
      </c>
      <c r="BK1725" s="3">
        <f>VLOOKUP(BJ1725,Def!$A$2:$Z$34,23,0)</f>
        <v>125.5</v>
      </c>
      <c r="BL1725" s="3">
        <f>VLOOKUP(BJ1725,Def!$A$2:$Z$34,16,0)</f>
        <v>232.25</v>
      </c>
      <c r="BM1725" s="3">
        <f>VLOOKUP(BJ1725,Def!$A$2:$Z$34,17,0)</f>
        <v>5</v>
      </c>
      <c r="BN1725" s="3">
        <f>VLOOKUP(BJ1725,Def!$A$2:$Z$34,24,0)</f>
        <v>3</v>
      </c>
      <c r="BO1725" s="1">
        <f t="shared" ca="1" si="390"/>
        <v>0</v>
      </c>
      <c r="BP1725" s="1">
        <f t="shared" ca="1" si="391"/>
        <v>0</v>
      </c>
      <c r="BQ1725" s="1">
        <f t="shared" ca="1" si="392"/>
        <v>0</v>
      </c>
      <c r="BR1725" s="1">
        <f t="shared" ca="1" si="393"/>
        <v>0</v>
      </c>
      <c r="BS1725" s="1">
        <f t="shared" ca="1" si="394"/>
        <v>0</v>
      </c>
      <c r="BT1725" s="1">
        <f t="shared" ca="1" si="395"/>
        <v>0</v>
      </c>
      <c r="BU1725" s="1">
        <f t="shared" ca="1" si="396"/>
        <v>0</v>
      </c>
      <c r="BV1725" s="1">
        <f t="shared" ca="1" si="397"/>
        <v>0</v>
      </c>
      <c r="BW1725" s="1">
        <f t="shared" ca="1" si="398"/>
        <v>0</v>
      </c>
      <c r="BX1725" s="1">
        <f t="shared" ca="1" si="399"/>
        <v>0</v>
      </c>
      <c r="BY1725" s="1">
        <f t="shared" ca="1" si="400"/>
        <v>0</v>
      </c>
      <c r="BZ1725" s="1">
        <f t="shared" ca="1" si="401"/>
        <v>0</v>
      </c>
      <c r="CA1725" s="1">
        <f t="shared" ca="1" si="402"/>
        <v>0</v>
      </c>
      <c r="CB1725" s="1">
        <f t="shared" ca="1" si="403"/>
        <v>0</v>
      </c>
      <c r="CC1725" s="1">
        <f t="shared" ca="1" si="404"/>
        <v>0</v>
      </c>
    </row>
    <row r="1726" spans="1:81" hidden="1" x14ac:dyDescent="0.25">
      <c r="A1726" s="1" t="s">
        <v>2174</v>
      </c>
      <c r="B1726" s="1" t="s">
        <v>2175</v>
      </c>
      <c r="C1726" s="1" t="s">
        <v>135</v>
      </c>
      <c r="D1726" s="1" t="s">
        <v>644</v>
      </c>
      <c r="E1726" s="1" t="s">
        <v>97</v>
      </c>
      <c r="F1726">
        <v>2</v>
      </c>
      <c r="G1726">
        <v>0</v>
      </c>
      <c r="H1726">
        <v>0</v>
      </c>
      <c r="I1726">
        <v>0</v>
      </c>
      <c r="J1726">
        <v>4</v>
      </c>
      <c r="BI1726" s="3">
        <v>3</v>
      </c>
      <c r="BJ1726" s="3" t="str">
        <f t="array" ref="BJ1726">IF(C1726="yes",VLOOKUP(BI1726&amp;D1726,CHOOSE({1,2},Schedule_2015!$A$2:$A$257&amp;Schedule_2015!$B$2:$B$257,Schedule_2015!$C$2:$C$257),2,0),VLOOKUP(BI1726&amp;D1726,CHOOSE({1,2},Schedule_2015!$A$2:$A$257&amp;Schedule_2015!$C$2:$C$257,Schedule_2015!$B$2:$B$257),2,0))</f>
        <v>HOU</v>
      </c>
      <c r="BK1726" s="3">
        <f>VLOOKUP(BJ1726,Def!$A$2:$Z$34,23,0)</f>
        <v>125.5</v>
      </c>
      <c r="BL1726" s="3">
        <f>VLOOKUP(BJ1726,Def!$A$2:$Z$34,16,0)</f>
        <v>232.25</v>
      </c>
      <c r="BM1726" s="3">
        <f>VLOOKUP(BJ1726,Def!$A$2:$Z$34,17,0)</f>
        <v>5</v>
      </c>
      <c r="BN1726" s="3">
        <f>VLOOKUP(BJ1726,Def!$A$2:$Z$34,24,0)</f>
        <v>3</v>
      </c>
      <c r="BO1726" s="1">
        <f t="shared" ca="1" si="390"/>
        <v>0</v>
      </c>
      <c r="BP1726" s="1">
        <f t="shared" ca="1" si="391"/>
        <v>0</v>
      </c>
      <c r="BQ1726" s="1">
        <f t="shared" ca="1" si="392"/>
        <v>0</v>
      </c>
      <c r="BR1726" s="1">
        <f t="shared" ca="1" si="393"/>
        <v>0</v>
      </c>
      <c r="BS1726" s="1">
        <f t="shared" ca="1" si="394"/>
        <v>0</v>
      </c>
      <c r="BT1726" s="1">
        <f t="shared" ca="1" si="395"/>
        <v>0</v>
      </c>
      <c r="BU1726" s="1">
        <f t="shared" ca="1" si="396"/>
        <v>0</v>
      </c>
      <c r="BV1726" s="1">
        <f t="shared" ca="1" si="397"/>
        <v>0</v>
      </c>
      <c r="BW1726" s="1">
        <f t="shared" ca="1" si="398"/>
        <v>0</v>
      </c>
      <c r="BX1726" s="1">
        <f t="shared" ca="1" si="399"/>
        <v>0</v>
      </c>
      <c r="BY1726" s="1">
        <f t="shared" ca="1" si="400"/>
        <v>0</v>
      </c>
      <c r="BZ1726" s="1">
        <f t="shared" ca="1" si="401"/>
        <v>0</v>
      </c>
      <c r="CA1726" s="1">
        <f t="shared" ca="1" si="402"/>
        <v>0</v>
      </c>
      <c r="CB1726" s="1">
        <f t="shared" ca="1" si="403"/>
        <v>0</v>
      </c>
      <c r="CC1726" s="1">
        <f t="shared" ca="1" si="404"/>
        <v>0</v>
      </c>
    </row>
    <row r="1727" spans="1:81" hidden="1" x14ac:dyDescent="0.25">
      <c r="A1727" s="1" t="s">
        <v>689</v>
      </c>
      <c r="B1727" s="1" t="s">
        <v>690</v>
      </c>
      <c r="C1727" s="1" t="s">
        <v>135</v>
      </c>
      <c r="D1727" s="1" t="s">
        <v>644</v>
      </c>
      <c r="E1727" s="1" t="s">
        <v>100</v>
      </c>
      <c r="F1727">
        <v>1</v>
      </c>
      <c r="G1727">
        <v>0</v>
      </c>
      <c r="H1727">
        <v>0</v>
      </c>
      <c r="I1727">
        <v>0</v>
      </c>
      <c r="J1727">
        <v>4</v>
      </c>
      <c r="BI1727" s="3">
        <v>3</v>
      </c>
      <c r="BJ1727" s="3" t="str">
        <f t="array" ref="BJ1727">IF(C1727="yes",VLOOKUP(BI1727&amp;D1727,CHOOSE({1,2},Schedule_2015!$A$2:$A$257&amp;Schedule_2015!$B$2:$B$257,Schedule_2015!$C$2:$C$257),2,0),VLOOKUP(BI1727&amp;D1727,CHOOSE({1,2},Schedule_2015!$A$2:$A$257&amp;Schedule_2015!$C$2:$C$257,Schedule_2015!$B$2:$B$257),2,0))</f>
        <v>HOU</v>
      </c>
      <c r="BK1727" s="3">
        <f>VLOOKUP(BJ1727,Def!$A$2:$Z$34,23,0)</f>
        <v>125.5</v>
      </c>
      <c r="BL1727" s="3">
        <f>VLOOKUP(BJ1727,Def!$A$2:$Z$34,16,0)</f>
        <v>232.25</v>
      </c>
      <c r="BM1727" s="3">
        <f>VLOOKUP(BJ1727,Def!$A$2:$Z$34,17,0)</f>
        <v>5</v>
      </c>
      <c r="BN1727" s="3">
        <f>VLOOKUP(BJ1727,Def!$A$2:$Z$34,24,0)</f>
        <v>3</v>
      </c>
      <c r="BO1727" s="1">
        <f t="shared" ca="1" si="390"/>
        <v>0</v>
      </c>
      <c r="BP1727" s="1">
        <f t="shared" ca="1" si="391"/>
        <v>0</v>
      </c>
      <c r="BQ1727" s="1">
        <f t="shared" ca="1" si="392"/>
        <v>0</v>
      </c>
      <c r="BR1727" s="1">
        <f t="shared" ca="1" si="393"/>
        <v>0</v>
      </c>
      <c r="BS1727" s="1">
        <f t="shared" ca="1" si="394"/>
        <v>0</v>
      </c>
      <c r="BT1727" s="1">
        <f t="shared" ca="1" si="395"/>
        <v>0</v>
      </c>
      <c r="BU1727" s="1">
        <f t="shared" ca="1" si="396"/>
        <v>0</v>
      </c>
      <c r="BV1727" s="1">
        <f t="shared" ca="1" si="397"/>
        <v>0</v>
      </c>
      <c r="BW1727" s="1">
        <f t="shared" ca="1" si="398"/>
        <v>0</v>
      </c>
      <c r="BX1727" s="1">
        <f t="shared" ca="1" si="399"/>
        <v>0</v>
      </c>
      <c r="BY1727" s="1">
        <f t="shared" ca="1" si="400"/>
        <v>0</v>
      </c>
      <c r="BZ1727" s="1">
        <f t="shared" ca="1" si="401"/>
        <v>0</v>
      </c>
      <c r="CA1727" s="1">
        <f t="shared" ca="1" si="402"/>
        <v>0</v>
      </c>
      <c r="CB1727" s="1">
        <f t="shared" ca="1" si="403"/>
        <v>0</v>
      </c>
      <c r="CC1727" s="1">
        <f t="shared" ca="1" si="404"/>
        <v>0</v>
      </c>
    </row>
    <row r="1728" spans="1:81" hidden="1" x14ac:dyDescent="0.25">
      <c r="A1728" s="1" t="s">
        <v>1884</v>
      </c>
      <c r="B1728" s="1" t="s">
        <v>1885</v>
      </c>
      <c r="C1728" s="1" t="s">
        <v>62</v>
      </c>
      <c r="D1728" s="1" t="s">
        <v>1863</v>
      </c>
      <c r="E1728" s="1" t="s">
        <v>88</v>
      </c>
      <c r="P1728">
        <v>1</v>
      </c>
      <c r="Q1728">
        <v>1</v>
      </c>
      <c r="R1728">
        <v>28</v>
      </c>
      <c r="S1728">
        <v>3</v>
      </c>
      <c r="T1728">
        <v>3</v>
      </c>
      <c r="U1728">
        <v>0</v>
      </c>
      <c r="V1728">
        <v>3</v>
      </c>
      <c r="W1728">
        <v>0</v>
      </c>
      <c r="X1728">
        <v>3</v>
      </c>
      <c r="BI1728" s="3">
        <v>2</v>
      </c>
      <c r="BJ1728" s="3" t="str">
        <f t="array" ref="BJ1728">IF(C1728="yes",VLOOKUP(BI1728&amp;D1728,CHOOSE({1,2},Schedule_2015!$A$2:$A$257&amp;Schedule_2015!$B$2:$B$257,Schedule_2015!$C$2:$C$257),2,0),VLOOKUP(BI1728&amp;D1728,CHOOSE({1,2},Schedule_2015!$A$2:$A$257&amp;Schedule_2015!$C$2:$C$257,Schedule_2015!$B$2:$B$257),2,0))</f>
        <v>HOU</v>
      </c>
      <c r="BK1728" s="3">
        <f>VLOOKUP(BJ1728,Def!$A$2:$Z$34,23,0)</f>
        <v>125.5</v>
      </c>
      <c r="BL1728" s="3">
        <f>VLOOKUP(BJ1728,Def!$A$2:$Z$34,16,0)</f>
        <v>232.25</v>
      </c>
      <c r="BM1728" s="3">
        <f>VLOOKUP(BJ1728,Def!$A$2:$Z$34,17,0)</f>
        <v>5</v>
      </c>
      <c r="BN1728" s="3">
        <f>VLOOKUP(BJ1728,Def!$A$2:$Z$34,24,0)</f>
        <v>3</v>
      </c>
      <c r="BO1728" s="1">
        <f t="shared" ca="1" si="390"/>
        <v>0</v>
      </c>
      <c r="BP1728" s="1">
        <f t="shared" ca="1" si="391"/>
        <v>0</v>
      </c>
      <c r="BQ1728" s="1">
        <f t="shared" ca="1" si="392"/>
        <v>0</v>
      </c>
      <c r="BR1728" s="1">
        <f t="shared" ca="1" si="393"/>
        <v>0</v>
      </c>
      <c r="BS1728" s="1">
        <f t="shared" ca="1" si="394"/>
        <v>0</v>
      </c>
      <c r="BT1728" s="1">
        <f t="shared" ca="1" si="395"/>
        <v>0</v>
      </c>
      <c r="BU1728" s="1">
        <f t="shared" ca="1" si="396"/>
        <v>0</v>
      </c>
      <c r="BV1728" s="1">
        <f t="shared" ca="1" si="397"/>
        <v>0</v>
      </c>
      <c r="BW1728" s="1">
        <f t="shared" ca="1" si="398"/>
        <v>0</v>
      </c>
      <c r="BX1728" s="1">
        <f t="shared" ca="1" si="399"/>
        <v>0</v>
      </c>
      <c r="BY1728" s="1">
        <f t="shared" ca="1" si="400"/>
        <v>0</v>
      </c>
      <c r="BZ1728" s="1">
        <f t="shared" ca="1" si="401"/>
        <v>0</v>
      </c>
      <c r="CA1728" s="1">
        <f t="shared" ca="1" si="402"/>
        <v>0</v>
      </c>
      <c r="CB1728" s="1">
        <f t="shared" ca="1" si="403"/>
        <v>0</v>
      </c>
      <c r="CC1728" s="1">
        <f t="shared" ca="1" si="404"/>
        <v>0</v>
      </c>
    </row>
    <row r="1729" spans="1:81" hidden="1" x14ac:dyDescent="0.25">
      <c r="A1729" s="1" t="s">
        <v>1886</v>
      </c>
      <c r="B1729" s="1" t="s">
        <v>1887</v>
      </c>
      <c r="C1729" s="1" t="s">
        <v>62</v>
      </c>
      <c r="D1729" s="1" t="s">
        <v>1863</v>
      </c>
      <c r="E1729" s="1" t="s">
        <v>91</v>
      </c>
      <c r="AK1729">
        <v>43</v>
      </c>
      <c r="AL1729">
        <v>0</v>
      </c>
      <c r="AM1729">
        <v>65</v>
      </c>
      <c r="AN1729">
        <v>7</v>
      </c>
      <c r="AO1729">
        <v>377</v>
      </c>
      <c r="BI1729" s="3">
        <v>2</v>
      </c>
      <c r="BJ1729" s="3" t="str">
        <f t="array" ref="BJ1729">IF(C1729="yes",VLOOKUP(BI1729&amp;D1729,CHOOSE({1,2},Schedule_2015!$A$2:$A$257&amp;Schedule_2015!$B$2:$B$257,Schedule_2015!$C$2:$C$257),2,0),VLOOKUP(BI1729&amp;D1729,CHOOSE({1,2},Schedule_2015!$A$2:$A$257&amp;Schedule_2015!$C$2:$C$257,Schedule_2015!$B$2:$B$257),2,0))</f>
        <v>HOU</v>
      </c>
      <c r="BK1729" s="3">
        <f>VLOOKUP(BJ1729,Def!$A$2:$Z$34,23,0)</f>
        <v>125.5</v>
      </c>
      <c r="BL1729" s="3">
        <f>VLOOKUP(BJ1729,Def!$A$2:$Z$34,16,0)</f>
        <v>232.25</v>
      </c>
      <c r="BM1729" s="3">
        <f>VLOOKUP(BJ1729,Def!$A$2:$Z$34,17,0)</f>
        <v>5</v>
      </c>
      <c r="BN1729" s="3">
        <f>VLOOKUP(BJ1729,Def!$A$2:$Z$34,24,0)</f>
        <v>3</v>
      </c>
      <c r="BO1729" s="1">
        <f t="shared" ca="1" si="390"/>
        <v>0</v>
      </c>
      <c r="BP1729" s="1">
        <f t="shared" ca="1" si="391"/>
        <v>0</v>
      </c>
      <c r="BQ1729" s="1">
        <f t="shared" ca="1" si="392"/>
        <v>0</v>
      </c>
      <c r="BR1729" s="1">
        <f t="shared" ca="1" si="393"/>
        <v>0</v>
      </c>
      <c r="BS1729" s="1">
        <f t="shared" ca="1" si="394"/>
        <v>0</v>
      </c>
      <c r="BT1729" s="1">
        <f t="shared" ca="1" si="395"/>
        <v>0</v>
      </c>
      <c r="BU1729" s="1">
        <f t="shared" ca="1" si="396"/>
        <v>0</v>
      </c>
      <c r="BV1729" s="1">
        <f t="shared" ca="1" si="397"/>
        <v>0</v>
      </c>
      <c r="BW1729" s="1">
        <f t="shared" ca="1" si="398"/>
        <v>0</v>
      </c>
      <c r="BX1729" s="1">
        <f t="shared" ca="1" si="399"/>
        <v>0</v>
      </c>
      <c r="BY1729" s="1">
        <f t="shared" ca="1" si="400"/>
        <v>0</v>
      </c>
      <c r="BZ1729" s="1">
        <f t="shared" ca="1" si="401"/>
        <v>0</v>
      </c>
      <c r="CA1729" s="1">
        <f t="shared" ca="1" si="402"/>
        <v>0</v>
      </c>
      <c r="CB1729" s="1">
        <f t="shared" ca="1" si="403"/>
        <v>0</v>
      </c>
      <c r="CC1729" s="1">
        <f t="shared" ca="1" si="404"/>
        <v>0</v>
      </c>
    </row>
    <row r="1730" spans="1:81" hidden="1" x14ac:dyDescent="0.25">
      <c r="A1730" s="1" t="s">
        <v>1888</v>
      </c>
      <c r="B1730" s="1" t="s">
        <v>1889</v>
      </c>
      <c r="C1730" s="1" t="s">
        <v>62</v>
      </c>
      <c r="D1730" s="1" t="s">
        <v>1863</v>
      </c>
      <c r="E1730" s="1" t="s">
        <v>112</v>
      </c>
      <c r="F1730">
        <v>1</v>
      </c>
      <c r="G1730">
        <v>0</v>
      </c>
      <c r="H1730">
        <v>0</v>
      </c>
      <c r="I1730">
        <v>0</v>
      </c>
      <c r="J1730">
        <v>1</v>
      </c>
      <c r="BI1730" s="3">
        <v>2</v>
      </c>
      <c r="BJ1730" s="3" t="str">
        <f t="array" ref="BJ1730">IF(C1730="yes",VLOOKUP(BI1730&amp;D1730,CHOOSE({1,2},Schedule_2015!$A$2:$A$257&amp;Schedule_2015!$B$2:$B$257,Schedule_2015!$C$2:$C$257),2,0),VLOOKUP(BI1730&amp;D1730,CHOOSE({1,2},Schedule_2015!$A$2:$A$257&amp;Schedule_2015!$C$2:$C$257,Schedule_2015!$B$2:$B$257),2,0))</f>
        <v>HOU</v>
      </c>
      <c r="BK1730" s="3">
        <f>VLOOKUP(BJ1730,Def!$A$2:$Z$34,23,0)</f>
        <v>125.5</v>
      </c>
      <c r="BL1730" s="3">
        <f>VLOOKUP(BJ1730,Def!$A$2:$Z$34,16,0)</f>
        <v>232.25</v>
      </c>
      <c r="BM1730" s="3">
        <f>VLOOKUP(BJ1730,Def!$A$2:$Z$34,17,0)</f>
        <v>5</v>
      </c>
      <c r="BN1730" s="3">
        <f>VLOOKUP(BJ1730,Def!$A$2:$Z$34,24,0)</f>
        <v>3</v>
      </c>
      <c r="BO1730" s="1">
        <f t="shared" ref="BO1730:BO1793" ca="1" si="405">INDEX(passing_tds,CELL("Row",AG1730)-1)*(PASSTD)</f>
        <v>0</v>
      </c>
      <c r="BP1730" s="1">
        <f t="shared" ref="BP1730:BP1793" ca="1" si="406">INDEX(passing_yds,CELL("Row",AH1730)-1)*(PASSYDS)</f>
        <v>0</v>
      </c>
      <c r="BQ1730" s="1">
        <f t="shared" ref="BQ1730:BQ1793" ca="1" si="407">IF(INDEX(passing_yds,CELL("Row",AI1730)-1)&gt;=300,3,0)</f>
        <v>0</v>
      </c>
      <c r="BR1730" s="1">
        <f t="shared" ref="BR1730:BR1793" ca="1" si="408">INDEX(passing_ints,CELL("Row",AJ1730)-1)*(INT)</f>
        <v>0</v>
      </c>
      <c r="BS1730" s="1">
        <f t="shared" ref="BS1730:BS1793" ca="1" si="409">INDEX(rushing_yds,CELL("Row",AK1730)-1)*(RUSHYDS)</f>
        <v>0</v>
      </c>
      <c r="BT1730" s="1">
        <f t="shared" ref="BT1730:BT1793" ca="1" si="410">INDEX(rushing_tds,CELL("Row",AK1730)-1)*(RUSHTD)</f>
        <v>0</v>
      </c>
      <c r="BU1730" s="1">
        <f t="shared" ref="BU1730:BU1793" ca="1" si="411">IF(INDEX(rushing_yds,CELL("Row",AI1730)-1)&gt;=100,3,0)</f>
        <v>0</v>
      </c>
      <c r="BV1730" s="1">
        <f t="shared" ref="BV1730:BV1793" ca="1" si="412">INDEX(receiving_yds,CELL("Row",AN1730)-1)*(RECYDS)</f>
        <v>0</v>
      </c>
      <c r="BW1730" s="1">
        <f t="shared" ref="BW1730:BW1793" ca="1" si="413">INDEX(receiving_rec,CELL("Row",AO1730)-1)*(REC)</f>
        <v>0</v>
      </c>
      <c r="BX1730" s="1">
        <f t="shared" ref="BX1730:BX1793" ca="1" si="414">INDEX(receiving_tds,CELL("Row",AP1730)-1)*(RECTD)</f>
        <v>0</v>
      </c>
      <c r="BY1730" s="1">
        <f t="shared" ref="BY1730:BY1793" ca="1" si="415">IF(INDEX(receiving_yds,CELL("Row",AI1730)-1)&gt;=100,3,0)</f>
        <v>0</v>
      </c>
      <c r="BZ1730" s="1">
        <f t="shared" ref="BZ1730:BZ1793" ca="1" si="416">INDEX(puntret_tds,CELL("Row",AR1730)-1)*(PUNTKORETTD)+INDEX(kickret_tds,CELL("Row",AR1730)-1)*(PUNTKORETTD)</f>
        <v>0</v>
      </c>
      <c r="CA1730" s="1">
        <f t="shared" ref="CA1730:CA1793" ca="1" si="417">INDEX(fumbles_tot,CELL("Row",AS1730)-1)*(FUM)</f>
        <v>0</v>
      </c>
      <c r="CB1730" s="1">
        <f t="shared" ref="CB1730:CB1793" ca="1" si="418">(INDEX(passing_twoptm,CELL("Row",AT1730)-1)+INDEX(rushing_twoptm,CELL("Row",AT1730)-1)+INDEX(receiving_twoptm,CELL("Row",AT1730)-1))*(_2PTCONV)</f>
        <v>0</v>
      </c>
      <c r="CC1730" s="1">
        <f t="shared" ref="CC1730:CC1793" ca="1" si="419">SUM(BO1730:CB1730)</f>
        <v>0</v>
      </c>
    </row>
    <row r="1731" spans="1:81" hidden="1" x14ac:dyDescent="0.25">
      <c r="A1731" s="1" t="s">
        <v>1890</v>
      </c>
      <c r="B1731" s="1" t="s">
        <v>1891</v>
      </c>
      <c r="C1731" s="1" t="s">
        <v>62</v>
      </c>
      <c r="D1731" s="1" t="s">
        <v>1863</v>
      </c>
      <c r="E1731" s="1" t="s">
        <v>112</v>
      </c>
      <c r="F1731">
        <v>3</v>
      </c>
      <c r="G1731">
        <v>0</v>
      </c>
      <c r="H1731">
        <v>0</v>
      </c>
      <c r="I1731">
        <v>0</v>
      </c>
      <c r="J1731">
        <v>0</v>
      </c>
      <c r="BI1731" s="3">
        <v>2</v>
      </c>
      <c r="BJ1731" s="3" t="str">
        <f t="array" ref="BJ1731">IF(C1731="yes",VLOOKUP(BI1731&amp;D1731,CHOOSE({1,2},Schedule_2015!$A$2:$A$257&amp;Schedule_2015!$B$2:$B$257,Schedule_2015!$C$2:$C$257),2,0),VLOOKUP(BI1731&amp;D1731,CHOOSE({1,2},Schedule_2015!$A$2:$A$257&amp;Schedule_2015!$C$2:$C$257,Schedule_2015!$B$2:$B$257),2,0))</f>
        <v>HOU</v>
      </c>
      <c r="BK1731" s="3">
        <f>VLOOKUP(BJ1731,Def!$A$2:$Z$34,23,0)</f>
        <v>125.5</v>
      </c>
      <c r="BL1731" s="3">
        <f>VLOOKUP(BJ1731,Def!$A$2:$Z$34,16,0)</f>
        <v>232.25</v>
      </c>
      <c r="BM1731" s="3">
        <f>VLOOKUP(BJ1731,Def!$A$2:$Z$34,17,0)</f>
        <v>5</v>
      </c>
      <c r="BN1731" s="3">
        <f>VLOOKUP(BJ1731,Def!$A$2:$Z$34,24,0)</f>
        <v>3</v>
      </c>
      <c r="BO1731" s="1">
        <f t="shared" ca="1" si="405"/>
        <v>0</v>
      </c>
      <c r="BP1731" s="1">
        <f t="shared" ca="1" si="406"/>
        <v>0</v>
      </c>
      <c r="BQ1731" s="1">
        <f t="shared" ca="1" si="407"/>
        <v>0</v>
      </c>
      <c r="BR1731" s="1">
        <f t="shared" ca="1" si="408"/>
        <v>0</v>
      </c>
      <c r="BS1731" s="1">
        <f t="shared" ca="1" si="409"/>
        <v>0</v>
      </c>
      <c r="BT1731" s="1">
        <f t="shared" ca="1" si="410"/>
        <v>0</v>
      </c>
      <c r="BU1731" s="1">
        <f t="shared" ca="1" si="411"/>
        <v>0</v>
      </c>
      <c r="BV1731" s="1">
        <f t="shared" ca="1" si="412"/>
        <v>0</v>
      </c>
      <c r="BW1731" s="1">
        <f t="shared" ca="1" si="413"/>
        <v>0</v>
      </c>
      <c r="BX1731" s="1">
        <f t="shared" ca="1" si="414"/>
        <v>0</v>
      </c>
      <c r="BY1731" s="1">
        <f t="shared" ca="1" si="415"/>
        <v>0</v>
      </c>
      <c r="BZ1731" s="1">
        <f t="shared" ca="1" si="416"/>
        <v>0</v>
      </c>
      <c r="CA1731" s="1">
        <f t="shared" ca="1" si="417"/>
        <v>0</v>
      </c>
      <c r="CB1731" s="1">
        <f t="shared" ca="1" si="418"/>
        <v>0</v>
      </c>
      <c r="CC1731" s="1">
        <f t="shared" ca="1" si="419"/>
        <v>0</v>
      </c>
    </row>
    <row r="1732" spans="1:81" x14ac:dyDescent="0.25">
      <c r="A1732" s="1" t="s">
        <v>2332</v>
      </c>
      <c r="B1732" s="1" t="s">
        <v>2333</v>
      </c>
      <c r="C1732" s="1" t="s">
        <v>62</v>
      </c>
      <c r="D1732" s="1" t="s">
        <v>1863</v>
      </c>
      <c r="F1732">
        <v>1</v>
      </c>
      <c r="G1732">
        <v>0</v>
      </c>
      <c r="H1732">
        <v>0</v>
      </c>
      <c r="I1732">
        <v>0</v>
      </c>
      <c r="J1732">
        <v>0</v>
      </c>
      <c r="BI1732" s="3">
        <v>2</v>
      </c>
      <c r="BJ1732" s="3" t="str">
        <f t="array" ref="BJ1732">IF(C1732="yes",VLOOKUP(BI1732&amp;D1732,CHOOSE({1,2},Schedule_2015!$A$2:$A$257&amp;Schedule_2015!$B$2:$B$257,Schedule_2015!$C$2:$C$257),2,0),VLOOKUP(BI1732&amp;D1732,CHOOSE({1,2},Schedule_2015!$A$2:$A$257&amp;Schedule_2015!$C$2:$C$257,Schedule_2015!$B$2:$B$257),2,0))</f>
        <v>HOU</v>
      </c>
      <c r="BK1732" s="3">
        <f>VLOOKUP(BJ1732,Def!$A$2:$Z$34,23,0)</f>
        <v>125.5</v>
      </c>
      <c r="BL1732" s="3">
        <f>VLOOKUP(BJ1732,Def!$A$2:$Z$34,16,0)</f>
        <v>232.25</v>
      </c>
      <c r="BM1732" s="3">
        <f>VLOOKUP(BJ1732,Def!$A$2:$Z$34,17,0)</f>
        <v>5</v>
      </c>
      <c r="BN1732" s="3">
        <f>VLOOKUP(BJ1732,Def!$A$2:$Z$34,24,0)</f>
        <v>3</v>
      </c>
      <c r="BO1732" s="1">
        <f t="shared" ca="1" si="405"/>
        <v>0</v>
      </c>
      <c r="BP1732" s="1">
        <f t="shared" ca="1" si="406"/>
        <v>0</v>
      </c>
      <c r="BQ1732" s="1">
        <f t="shared" ca="1" si="407"/>
        <v>0</v>
      </c>
      <c r="BR1732" s="1">
        <f t="shared" ca="1" si="408"/>
        <v>0</v>
      </c>
      <c r="BS1732" s="1">
        <f t="shared" ca="1" si="409"/>
        <v>0</v>
      </c>
      <c r="BT1732" s="1">
        <f t="shared" ca="1" si="410"/>
        <v>0</v>
      </c>
      <c r="BU1732" s="1">
        <f t="shared" ca="1" si="411"/>
        <v>0</v>
      </c>
      <c r="BV1732" s="1">
        <f t="shared" ca="1" si="412"/>
        <v>0</v>
      </c>
      <c r="BW1732" s="1">
        <f t="shared" ca="1" si="413"/>
        <v>0</v>
      </c>
      <c r="BX1732" s="1">
        <f t="shared" ca="1" si="414"/>
        <v>0</v>
      </c>
      <c r="BY1732" s="1">
        <f t="shared" ca="1" si="415"/>
        <v>0</v>
      </c>
      <c r="BZ1732" s="1">
        <f t="shared" ca="1" si="416"/>
        <v>0</v>
      </c>
      <c r="CA1732" s="1">
        <f t="shared" ca="1" si="417"/>
        <v>0</v>
      </c>
      <c r="CB1732" s="1">
        <f t="shared" ca="1" si="418"/>
        <v>0</v>
      </c>
      <c r="CC1732" s="1">
        <f t="shared" ca="1" si="419"/>
        <v>0</v>
      </c>
    </row>
    <row r="1733" spans="1:81" hidden="1" x14ac:dyDescent="0.25">
      <c r="A1733" s="1" t="s">
        <v>1088</v>
      </c>
      <c r="B1733" s="1" t="s">
        <v>2140</v>
      </c>
      <c r="C1733" s="1" t="s">
        <v>62</v>
      </c>
      <c r="D1733" s="1" t="s">
        <v>1863</v>
      </c>
      <c r="E1733" s="1" t="s">
        <v>94</v>
      </c>
      <c r="F1733">
        <v>2</v>
      </c>
      <c r="G1733">
        <v>0</v>
      </c>
      <c r="H1733">
        <v>0</v>
      </c>
      <c r="I1733">
        <v>0</v>
      </c>
      <c r="J1733">
        <v>0</v>
      </c>
      <c r="BI1733" s="3">
        <v>2</v>
      </c>
      <c r="BJ1733" s="3" t="str">
        <f t="array" ref="BJ1733">IF(C1733="yes",VLOOKUP(BI1733&amp;D1733,CHOOSE({1,2},Schedule_2015!$A$2:$A$257&amp;Schedule_2015!$B$2:$B$257,Schedule_2015!$C$2:$C$257),2,0),VLOOKUP(BI1733&amp;D1733,CHOOSE({1,2},Schedule_2015!$A$2:$A$257&amp;Schedule_2015!$C$2:$C$257,Schedule_2015!$B$2:$B$257),2,0))</f>
        <v>HOU</v>
      </c>
      <c r="BK1733" s="3">
        <f>VLOOKUP(BJ1733,Def!$A$2:$Z$34,23,0)</f>
        <v>125.5</v>
      </c>
      <c r="BL1733" s="3">
        <f>VLOOKUP(BJ1733,Def!$A$2:$Z$34,16,0)</f>
        <v>232.25</v>
      </c>
      <c r="BM1733" s="3">
        <f>VLOOKUP(BJ1733,Def!$A$2:$Z$34,17,0)</f>
        <v>5</v>
      </c>
      <c r="BN1733" s="3">
        <f>VLOOKUP(BJ1733,Def!$A$2:$Z$34,24,0)</f>
        <v>3</v>
      </c>
      <c r="BO1733" s="1">
        <f t="shared" ca="1" si="405"/>
        <v>0</v>
      </c>
      <c r="BP1733" s="1">
        <f t="shared" ca="1" si="406"/>
        <v>0</v>
      </c>
      <c r="BQ1733" s="1">
        <f t="shared" ca="1" si="407"/>
        <v>0</v>
      </c>
      <c r="BR1733" s="1">
        <f t="shared" ca="1" si="408"/>
        <v>0</v>
      </c>
      <c r="BS1733" s="1">
        <f t="shared" ca="1" si="409"/>
        <v>0</v>
      </c>
      <c r="BT1733" s="1">
        <f t="shared" ca="1" si="410"/>
        <v>0</v>
      </c>
      <c r="BU1733" s="1">
        <f t="shared" ca="1" si="411"/>
        <v>0</v>
      </c>
      <c r="BV1733" s="1">
        <f t="shared" ca="1" si="412"/>
        <v>0</v>
      </c>
      <c r="BW1733" s="1">
        <f t="shared" ca="1" si="413"/>
        <v>0</v>
      </c>
      <c r="BX1733" s="1">
        <f t="shared" ca="1" si="414"/>
        <v>0</v>
      </c>
      <c r="BY1733" s="1">
        <f t="shared" ca="1" si="415"/>
        <v>0</v>
      </c>
      <c r="BZ1733" s="1">
        <f t="shared" ca="1" si="416"/>
        <v>0</v>
      </c>
      <c r="CA1733" s="1">
        <f t="shared" ca="1" si="417"/>
        <v>0</v>
      </c>
      <c r="CB1733" s="1">
        <f t="shared" ca="1" si="418"/>
        <v>0</v>
      </c>
      <c r="CC1733" s="1">
        <f t="shared" ca="1" si="419"/>
        <v>0</v>
      </c>
    </row>
    <row r="1734" spans="1:81" hidden="1" x14ac:dyDescent="0.25">
      <c r="A1734" s="1" t="s">
        <v>1896</v>
      </c>
      <c r="B1734" s="1" t="s">
        <v>1897</v>
      </c>
      <c r="C1734" s="1" t="s">
        <v>62</v>
      </c>
      <c r="D1734" s="1" t="s">
        <v>1863</v>
      </c>
      <c r="E1734" s="1" t="s">
        <v>100</v>
      </c>
      <c r="F1734">
        <v>2</v>
      </c>
      <c r="G1734">
        <v>0</v>
      </c>
      <c r="H1734">
        <v>0</v>
      </c>
      <c r="I1734">
        <v>0</v>
      </c>
      <c r="J1734">
        <v>4</v>
      </c>
      <c r="BI1734" s="3">
        <v>2</v>
      </c>
      <c r="BJ1734" s="3" t="str">
        <f t="array" ref="BJ1734">IF(C1734="yes",VLOOKUP(BI1734&amp;D1734,CHOOSE({1,2},Schedule_2015!$A$2:$A$257&amp;Schedule_2015!$B$2:$B$257,Schedule_2015!$C$2:$C$257),2,0),VLOOKUP(BI1734&amp;D1734,CHOOSE({1,2},Schedule_2015!$A$2:$A$257&amp;Schedule_2015!$C$2:$C$257,Schedule_2015!$B$2:$B$257),2,0))</f>
        <v>HOU</v>
      </c>
      <c r="BK1734" s="3">
        <f>VLOOKUP(BJ1734,Def!$A$2:$Z$34,23,0)</f>
        <v>125.5</v>
      </c>
      <c r="BL1734" s="3">
        <f>VLOOKUP(BJ1734,Def!$A$2:$Z$34,16,0)</f>
        <v>232.25</v>
      </c>
      <c r="BM1734" s="3">
        <f>VLOOKUP(BJ1734,Def!$A$2:$Z$34,17,0)</f>
        <v>5</v>
      </c>
      <c r="BN1734" s="3">
        <f>VLOOKUP(BJ1734,Def!$A$2:$Z$34,24,0)</f>
        <v>3</v>
      </c>
      <c r="BO1734" s="1">
        <f t="shared" ca="1" si="405"/>
        <v>0</v>
      </c>
      <c r="BP1734" s="1">
        <f t="shared" ca="1" si="406"/>
        <v>0</v>
      </c>
      <c r="BQ1734" s="1">
        <f t="shared" ca="1" si="407"/>
        <v>0</v>
      </c>
      <c r="BR1734" s="1">
        <f t="shared" ca="1" si="408"/>
        <v>0</v>
      </c>
      <c r="BS1734" s="1">
        <f t="shared" ca="1" si="409"/>
        <v>0</v>
      </c>
      <c r="BT1734" s="1">
        <f t="shared" ca="1" si="410"/>
        <v>0</v>
      </c>
      <c r="BU1734" s="1">
        <f t="shared" ca="1" si="411"/>
        <v>0</v>
      </c>
      <c r="BV1734" s="1">
        <f t="shared" ca="1" si="412"/>
        <v>0</v>
      </c>
      <c r="BW1734" s="1">
        <f t="shared" ca="1" si="413"/>
        <v>0</v>
      </c>
      <c r="BX1734" s="1">
        <f t="shared" ca="1" si="414"/>
        <v>0</v>
      </c>
      <c r="BY1734" s="1">
        <f t="shared" ca="1" si="415"/>
        <v>0</v>
      </c>
      <c r="BZ1734" s="1">
        <f t="shared" ca="1" si="416"/>
        <v>0</v>
      </c>
      <c r="CA1734" s="1">
        <f t="shared" ca="1" si="417"/>
        <v>0</v>
      </c>
      <c r="CB1734" s="1">
        <f t="shared" ca="1" si="418"/>
        <v>0</v>
      </c>
      <c r="CC1734" s="1">
        <f t="shared" ca="1" si="419"/>
        <v>0</v>
      </c>
    </row>
    <row r="1735" spans="1:81" hidden="1" x14ac:dyDescent="0.25">
      <c r="A1735" s="1" t="s">
        <v>1898</v>
      </c>
      <c r="B1735" s="1" t="s">
        <v>1899</v>
      </c>
      <c r="C1735" s="1" t="s">
        <v>62</v>
      </c>
      <c r="D1735" s="1" t="s">
        <v>1863</v>
      </c>
      <c r="E1735" s="1" t="s">
        <v>165</v>
      </c>
      <c r="F1735">
        <v>1</v>
      </c>
      <c r="G1735">
        <v>0</v>
      </c>
      <c r="H1735">
        <v>0</v>
      </c>
      <c r="I1735">
        <v>0</v>
      </c>
      <c r="J1735">
        <v>5</v>
      </c>
      <c r="BI1735" s="3">
        <v>2</v>
      </c>
      <c r="BJ1735" s="3" t="str">
        <f t="array" ref="BJ1735">IF(C1735="yes",VLOOKUP(BI1735&amp;D1735,CHOOSE({1,2},Schedule_2015!$A$2:$A$257&amp;Schedule_2015!$B$2:$B$257,Schedule_2015!$C$2:$C$257),2,0),VLOOKUP(BI1735&amp;D1735,CHOOSE({1,2},Schedule_2015!$A$2:$A$257&amp;Schedule_2015!$C$2:$C$257,Schedule_2015!$B$2:$B$257),2,0))</f>
        <v>HOU</v>
      </c>
      <c r="BK1735" s="3">
        <f>VLOOKUP(BJ1735,Def!$A$2:$Z$34,23,0)</f>
        <v>125.5</v>
      </c>
      <c r="BL1735" s="3">
        <f>VLOOKUP(BJ1735,Def!$A$2:$Z$34,16,0)</f>
        <v>232.25</v>
      </c>
      <c r="BM1735" s="3">
        <f>VLOOKUP(BJ1735,Def!$A$2:$Z$34,17,0)</f>
        <v>5</v>
      </c>
      <c r="BN1735" s="3">
        <f>VLOOKUP(BJ1735,Def!$A$2:$Z$34,24,0)</f>
        <v>3</v>
      </c>
      <c r="BO1735" s="1">
        <f t="shared" ca="1" si="405"/>
        <v>0</v>
      </c>
      <c r="BP1735" s="1">
        <f t="shared" ca="1" si="406"/>
        <v>0</v>
      </c>
      <c r="BQ1735" s="1">
        <f t="shared" ca="1" si="407"/>
        <v>0</v>
      </c>
      <c r="BR1735" s="1">
        <f t="shared" ca="1" si="408"/>
        <v>0</v>
      </c>
      <c r="BS1735" s="1">
        <f t="shared" ca="1" si="409"/>
        <v>0</v>
      </c>
      <c r="BT1735" s="1">
        <f t="shared" ca="1" si="410"/>
        <v>0</v>
      </c>
      <c r="BU1735" s="1">
        <f t="shared" ca="1" si="411"/>
        <v>0</v>
      </c>
      <c r="BV1735" s="1">
        <f t="shared" ca="1" si="412"/>
        <v>0</v>
      </c>
      <c r="BW1735" s="1">
        <f t="shared" ca="1" si="413"/>
        <v>0</v>
      </c>
      <c r="BX1735" s="1">
        <f t="shared" ca="1" si="414"/>
        <v>0</v>
      </c>
      <c r="BY1735" s="1">
        <f t="shared" ca="1" si="415"/>
        <v>0</v>
      </c>
      <c r="BZ1735" s="1">
        <f t="shared" ca="1" si="416"/>
        <v>0</v>
      </c>
      <c r="CA1735" s="1">
        <f t="shared" ca="1" si="417"/>
        <v>0</v>
      </c>
      <c r="CB1735" s="1">
        <f t="shared" ca="1" si="418"/>
        <v>0</v>
      </c>
      <c r="CC1735" s="1">
        <f t="shared" ca="1" si="419"/>
        <v>0</v>
      </c>
    </row>
    <row r="1736" spans="1:81" hidden="1" x14ac:dyDescent="0.25">
      <c r="A1736" s="1" t="s">
        <v>1901</v>
      </c>
      <c r="B1736" s="1" t="s">
        <v>1902</v>
      </c>
      <c r="C1736" s="1" t="s">
        <v>62</v>
      </c>
      <c r="D1736" s="1" t="s">
        <v>1863</v>
      </c>
      <c r="E1736" s="1" t="s">
        <v>100</v>
      </c>
      <c r="F1736">
        <v>2</v>
      </c>
      <c r="G1736">
        <v>0</v>
      </c>
      <c r="H1736">
        <v>0</v>
      </c>
      <c r="I1736">
        <v>0</v>
      </c>
      <c r="J1736">
        <v>1</v>
      </c>
      <c r="BI1736" s="3">
        <v>2</v>
      </c>
      <c r="BJ1736" s="3" t="str">
        <f t="array" ref="BJ1736">IF(C1736="yes",VLOOKUP(BI1736&amp;D1736,CHOOSE({1,2},Schedule_2015!$A$2:$A$257&amp;Schedule_2015!$B$2:$B$257,Schedule_2015!$C$2:$C$257),2,0),VLOOKUP(BI1736&amp;D1736,CHOOSE({1,2},Schedule_2015!$A$2:$A$257&amp;Schedule_2015!$C$2:$C$257,Schedule_2015!$B$2:$B$257),2,0))</f>
        <v>HOU</v>
      </c>
      <c r="BK1736" s="3">
        <f>VLOOKUP(BJ1736,Def!$A$2:$Z$34,23,0)</f>
        <v>125.5</v>
      </c>
      <c r="BL1736" s="3">
        <f>VLOOKUP(BJ1736,Def!$A$2:$Z$34,16,0)</f>
        <v>232.25</v>
      </c>
      <c r="BM1736" s="3">
        <f>VLOOKUP(BJ1736,Def!$A$2:$Z$34,17,0)</f>
        <v>5</v>
      </c>
      <c r="BN1736" s="3">
        <f>VLOOKUP(BJ1736,Def!$A$2:$Z$34,24,0)</f>
        <v>3</v>
      </c>
      <c r="BO1736" s="1">
        <f t="shared" ca="1" si="405"/>
        <v>0</v>
      </c>
      <c r="BP1736" s="1">
        <f t="shared" ca="1" si="406"/>
        <v>0</v>
      </c>
      <c r="BQ1736" s="1">
        <f t="shared" ca="1" si="407"/>
        <v>0</v>
      </c>
      <c r="BR1736" s="1">
        <f t="shared" ca="1" si="408"/>
        <v>0</v>
      </c>
      <c r="BS1736" s="1">
        <f t="shared" ca="1" si="409"/>
        <v>0</v>
      </c>
      <c r="BT1736" s="1">
        <f t="shared" ca="1" si="410"/>
        <v>0</v>
      </c>
      <c r="BU1736" s="1">
        <f t="shared" ca="1" si="411"/>
        <v>0</v>
      </c>
      <c r="BV1736" s="1">
        <f t="shared" ca="1" si="412"/>
        <v>0</v>
      </c>
      <c r="BW1736" s="1">
        <f t="shared" ca="1" si="413"/>
        <v>0</v>
      </c>
      <c r="BX1736" s="1">
        <f t="shared" ca="1" si="414"/>
        <v>0</v>
      </c>
      <c r="BY1736" s="1">
        <f t="shared" ca="1" si="415"/>
        <v>0</v>
      </c>
      <c r="BZ1736" s="1">
        <f t="shared" ca="1" si="416"/>
        <v>0</v>
      </c>
      <c r="CA1736" s="1">
        <f t="shared" ca="1" si="417"/>
        <v>0</v>
      </c>
      <c r="CB1736" s="1">
        <f t="shared" ca="1" si="418"/>
        <v>0</v>
      </c>
      <c r="CC1736" s="1">
        <f t="shared" ca="1" si="419"/>
        <v>0</v>
      </c>
    </row>
    <row r="1737" spans="1:81" x14ac:dyDescent="0.25">
      <c r="A1737" s="1" t="s">
        <v>2334</v>
      </c>
      <c r="B1737" s="1" t="s">
        <v>2335</v>
      </c>
      <c r="C1737" s="1" t="s">
        <v>62</v>
      </c>
      <c r="D1737" s="1" t="s">
        <v>1863</v>
      </c>
      <c r="F1737">
        <v>1</v>
      </c>
      <c r="G1737">
        <v>0</v>
      </c>
      <c r="H1737">
        <v>0</v>
      </c>
      <c r="I1737">
        <v>0</v>
      </c>
      <c r="J1737">
        <v>0</v>
      </c>
      <c r="BI1737" s="3">
        <v>2</v>
      </c>
      <c r="BJ1737" s="3" t="str">
        <f t="array" ref="BJ1737">IF(C1737="yes",VLOOKUP(BI1737&amp;D1737,CHOOSE({1,2},Schedule_2015!$A$2:$A$257&amp;Schedule_2015!$B$2:$B$257,Schedule_2015!$C$2:$C$257),2,0),VLOOKUP(BI1737&amp;D1737,CHOOSE({1,2},Schedule_2015!$A$2:$A$257&amp;Schedule_2015!$C$2:$C$257,Schedule_2015!$B$2:$B$257),2,0))</f>
        <v>HOU</v>
      </c>
      <c r="BK1737" s="3">
        <f>VLOOKUP(BJ1737,Def!$A$2:$Z$34,23,0)</f>
        <v>125.5</v>
      </c>
      <c r="BL1737" s="3">
        <f>VLOOKUP(BJ1737,Def!$A$2:$Z$34,16,0)</f>
        <v>232.25</v>
      </c>
      <c r="BM1737" s="3">
        <f>VLOOKUP(BJ1737,Def!$A$2:$Z$34,17,0)</f>
        <v>5</v>
      </c>
      <c r="BN1737" s="3">
        <f>VLOOKUP(BJ1737,Def!$A$2:$Z$34,24,0)</f>
        <v>3</v>
      </c>
      <c r="BO1737" s="1">
        <f t="shared" ca="1" si="405"/>
        <v>0</v>
      </c>
      <c r="BP1737" s="1">
        <f t="shared" ca="1" si="406"/>
        <v>0</v>
      </c>
      <c r="BQ1737" s="1">
        <f t="shared" ca="1" si="407"/>
        <v>0</v>
      </c>
      <c r="BR1737" s="1">
        <f t="shared" ca="1" si="408"/>
        <v>0</v>
      </c>
      <c r="BS1737" s="1">
        <f t="shared" ca="1" si="409"/>
        <v>0</v>
      </c>
      <c r="BT1737" s="1">
        <f t="shared" ca="1" si="410"/>
        <v>0</v>
      </c>
      <c r="BU1737" s="1">
        <f t="shared" ca="1" si="411"/>
        <v>0</v>
      </c>
      <c r="BV1737" s="1">
        <f t="shared" ca="1" si="412"/>
        <v>0</v>
      </c>
      <c r="BW1737" s="1">
        <f t="shared" ca="1" si="413"/>
        <v>0</v>
      </c>
      <c r="BX1737" s="1">
        <f t="shared" ca="1" si="414"/>
        <v>0</v>
      </c>
      <c r="BY1737" s="1">
        <f t="shared" ca="1" si="415"/>
        <v>0</v>
      </c>
      <c r="BZ1737" s="1">
        <f t="shared" ca="1" si="416"/>
        <v>0</v>
      </c>
      <c r="CA1737" s="1">
        <f t="shared" ca="1" si="417"/>
        <v>0</v>
      </c>
      <c r="CB1737" s="1">
        <f t="shared" ca="1" si="418"/>
        <v>0</v>
      </c>
      <c r="CC1737" s="1">
        <f t="shared" ca="1" si="419"/>
        <v>0</v>
      </c>
    </row>
    <row r="1738" spans="1:81" hidden="1" x14ac:dyDescent="0.25">
      <c r="A1738" s="1" t="s">
        <v>1904</v>
      </c>
      <c r="B1738" s="1" t="s">
        <v>1905</v>
      </c>
      <c r="C1738" s="1" t="s">
        <v>62</v>
      </c>
      <c r="D1738" s="1" t="s">
        <v>1863</v>
      </c>
      <c r="E1738" s="1" t="s">
        <v>290</v>
      </c>
      <c r="F1738">
        <v>2</v>
      </c>
      <c r="G1738">
        <v>0</v>
      </c>
      <c r="H1738">
        <v>1</v>
      </c>
      <c r="I1738">
        <v>0</v>
      </c>
      <c r="J1738">
        <v>2</v>
      </c>
      <c r="BI1738" s="3">
        <v>2</v>
      </c>
      <c r="BJ1738" s="3" t="str">
        <f t="array" ref="BJ1738">IF(C1738="yes",VLOOKUP(BI1738&amp;D1738,CHOOSE({1,2},Schedule_2015!$A$2:$A$257&amp;Schedule_2015!$B$2:$B$257,Schedule_2015!$C$2:$C$257),2,0),VLOOKUP(BI1738&amp;D1738,CHOOSE({1,2},Schedule_2015!$A$2:$A$257&amp;Schedule_2015!$C$2:$C$257,Schedule_2015!$B$2:$B$257),2,0))</f>
        <v>HOU</v>
      </c>
      <c r="BK1738" s="3">
        <f>VLOOKUP(BJ1738,Def!$A$2:$Z$34,23,0)</f>
        <v>125.5</v>
      </c>
      <c r="BL1738" s="3">
        <f>VLOOKUP(BJ1738,Def!$A$2:$Z$34,16,0)</f>
        <v>232.25</v>
      </c>
      <c r="BM1738" s="3">
        <f>VLOOKUP(BJ1738,Def!$A$2:$Z$34,17,0)</f>
        <v>5</v>
      </c>
      <c r="BN1738" s="3">
        <f>VLOOKUP(BJ1738,Def!$A$2:$Z$34,24,0)</f>
        <v>3</v>
      </c>
      <c r="BO1738" s="1">
        <f t="shared" ca="1" si="405"/>
        <v>0</v>
      </c>
      <c r="BP1738" s="1">
        <f t="shared" ca="1" si="406"/>
        <v>0</v>
      </c>
      <c r="BQ1738" s="1">
        <f t="shared" ca="1" si="407"/>
        <v>0</v>
      </c>
      <c r="BR1738" s="1">
        <f t="shared" ca="1" si="408"/>
        <v>0</v>
      </c>
      <c r="BS1738" s="1">
        <f t="shared" ca="1" si="409"/>
        <v>0</v>
      </c>
      <c r="BT1738" s="1">
        <f t="shared" ca="1" si="410"/>
        <v>0</v>
      </c>
      <c r="BU1738" s="1">
        <f t="shared" ca="1" si="411"/>
        <v>0</v>
      </c>
      <c r="BV1738" s="1">
        <f t="shared" ca="1" si="412"/>
        <v>0</v>
      </c>
      <c r="BW1738" s="1">
        <f t="shared" ca="1" si="413"/>
        <v>0</v>
      </c>
      <c r="BX1738" s="1">
        <f t="shared" ca="1" si="414"/>
        <v>0</v>
      </c>
      <c r="BY1738" s="1">
        <f t="shared" ca="1" si="415"/>
        <v>0</v>
      </c>
      <c r="BZ1738" s="1">
        <f t="shared" ca="1" si="416"/>
        <v>0</v>
      </c>
      <c r="CA1738" s="1">
        <f t="shared" ca="1" si="417"/>
        <v>0</v>
      </c>
      <c r="CB1738" s="1">
        <f t="shared" ca="1" si="418"/>
        <v>0</v>
      </c>
      <c r="CC1738" s="1">
        <f t="shared" ca="1" si="419"/>
        <v>0</v>
      </c>
    </row>
    <row r="1739" spans="1:81" hidden="1" x14ac:dyDescent="0.25">
      <c r="A1739" s="1" t="s">
        <v>1368</v>
      </c>
      <c r="B1739" s="1" t="s">
        <v>1907</v>
      </c>
      <c r="C1739" s="1" t="s">
        <v>62</v>
      </c>
      <c r="D1739" s="1" t="s">
        <v>1863</v>
      </c>
      <c r="E1739" s="1" t="s">
        <v>105</v>
      </c>
      <c r="F1739">
        <v>3</v>
      </c>
      <c r="G1739">
        <v>0</v>
      </c>
      <c r="H1739">
        <v>0</v>
      </c>
      <c r="I1739">
        <v>0</v>
      </c>
      <c r="J1739">
        <v>6</v>
      </c>
      <c r="BI1739" s="3">
        <v>2</v>
      </c>
      <c r="BJ1739" s="3" t="str">
        <f t="array" ref="BJ1739">IF(C1739="yes",VLOOKUP(BI1739&amp;D1739,CHOOSE({1,2},Schedule_2015!$A$2:$A$257&amp;Schedule_2015!$B$2:$B$257,Schedule_2015!$C$2:$C$257),2,0),VLOOKUP(BI1739&amp;D1739,CHOOSE({1,2},Schedule_2015!$A$2:$A$257&amp;Schedule_2015!$C$2:$C$257,Schedule_2015!$B$2:$B$257),2,0))</f>
        <v>HOU</v>
      </c>
      <c r="BK1739" s="3">
        <f>VLOOKUP(BJ1739,Def!$A$2:$Z$34,23,0)</f>
        <v>125.5</v>
      </c>
      <c r="BL1739" s="3">
        <f>VLOOKUP(BJ1739,Def!$A$2:$Z$34,16,0)</f>
        <v>232.25</v>
      </c>
      <c r="BM1739" s="3">
        <f>VLOOKUP(BJ1739,Def!$A$2:$Z$34,17,0)</f>
        <v>5</v>
      </c>
      <c r="BN1739" s="3">
        <f>VLOOKUP(BJ1739,Def!$A$2:$Z$34,24,0)</f>
        <v>3</v>
      </c>
      <c r="BO1739" s="1">
        <f t="shared" ca="1" si="405"/>
        <v>0</v>
      </c>
      <c r="BP1739" s="1">
        <f t="shared" ca="1" si="406"/>
        <v>0</v>
      </c>
      <c r="BQ1739" s="1">
        <f t="shared" ca="1" si="407"/>
        <v>0</v>
      </c>
      <c r="BR1739" s="1">
        <f t="shared" ca="1" si="408"/>
        <v>0</v>
      </c>
      <c r="BS1739" s="1">
        <f t="shared" ca="1" si="409"/>
        <v>0</v>
      </c>
      <c r="BT1739" s="1">
        <f t="shared" ca="1" si="410"/>
        <v>0</v>
      </c>
      <c r="BU1739" s="1">
        <f t="shared" ca="1" si="411"/>
        <v>0</v>
      </c>
      <c r="BV1739" s="1">
        <f t="shared" ca="1" si="412"/>
        <v>0</v>
      </c>
      <c r="BW1739" s="1">
        <f t="shared" ca="1" si="413"/>
        <v>0</v>
      </c>
      <c r="BX1739" s="1">
        <f t="shared" ca="1" si="414"/>
        <v>0</v>
      </c>
      <c r="BY1739" s="1">
        <f t="shared" ca="1" si="415"/>
        <v>0</v>
      </c>
      <c r="BZ1739" s="1">
        <f t="shared" ca="1" si="416"/>
        <v>0</v>
      </c>
      <c r="CA1739" s="1">
        <f t="shared" ca="1" si="417"/>
        <v>0</v>
      </c>
      <c r="CB1739" s="1">
        <f t="shared" ca="1" si="418"/>
        <v>0</v>
      </c>
      <c r="CC1739" s="1">
        <f t="shared" ca="1" si="419"/>
        <v>0</v>
      </c>
    </row>
    <row r="1740" spans="1:81" hidden="1" x14ac:dyDescent="0.25">
      <c r="A1740" s="1" t="s">
        <v>2141</v>
      </c>
      <c r="B1740" s="1" t="s">
        <v>2142</v>
      </c>
      <c r="C1740" s="1" t="s">
        <v>62</v>
      </c>
      <c r="D1740" s="1" t="s">
        <v>1863</v>
      </c>
      <c r="E1740" s="1" t="s">
        <v>94</v>
      </c>
      <c r="F1740">
        <v>1</v>
      </c>
      <c r="G1740">
        <v>0</v>
      </c>
      <c r="H1740">
        <v>0</v>
      </c>
      <c r="I1740">
        <v>0</v>
      </c>
      <c r="J1740">
        <v>0</v>
      </c>
      <c r="BI1740" s="3">
        <v>2</v>
      </c>
      <c r="BJ1740" s="3" t="str">
        <f t="array" ref="BJ1740">IF(C1740="yes",VLOOKUP(BI1740&amp;D1740,CHOOSE({1,2},Schedule_2015!$A$2:$A$257&amp;Schedule_2015!$B$2:$B$257,Schedule_2015!$C$2:$C$257),2,0),VLOOKUP(BI1740&amp;D1740,CHOOSE({1,2},Schedule_2015!$A$2:$A$257&amp;Schedule_2015!$C$2:$C$257,Schedule_2015!$B$2:$B$257),2,0))</f>
        <v>HOU</v>
      </c>
      <c r="BK1740" s="3">
        <f>VLOOKUP(BJ1740,Def!$A$2:$Z$34,23,0)</f>
        <v>125.5</v>
      </c>
      <c r="BL1740" s="3">
        <f>VLOOKUP(BJ1740,Def!$A$2:$Z$34,16,0)</f>
        <v>232.25</v>
      </c>
      <c r="BM1740" s="3">
        <f>VLOOKUP(BJ1740,Def!$A$2:$Z$34,17,0)</f>
        <v>5</v>
      </c>
      <c r="BN1740" s="3">
        <f>VLOOKUP(BJ1740,Def!$A$2:$Z$34,24,0)</f>
        <v>3</v>
      </c>
      <c r="BO1740" s="1">
        <f t="shared" ca="1" si="405"/>
        <v>0</v>
      </c>
      <c r="BP1740" s="1">
        <f t="shared" ca="1" si="406"/>
        <v>0</v>
      </c>
      <c r="BQ1740" s="1">
        <f t="shared" ca="1" si="407"/>
        <v>0</v>
      </c>
      <c r="BR1740" s="1">
        <f t="shared" ca="1" si="408"/>
        <v>0</v>
      </c>
      <c r="BS1740" s="1">
        <f t="shared" ca="1" si="409"/>
        <v>0</v>
      </c>
      <c r="BT1740" s="1">
        <f t="shared" ca="1" si="410"/>
        <v>0</v>
      </c>
      <c r="BU1740" s="1">
        <f t="shared" ca="1" si="411"/>
        <v>0</v>
      </c>
      <c r="BV1740" s="1">
        <f t="shared" ca="1" si="412"/>
        <v>0</v>
      </c>
      <c r="BW1740" s="1">
        <f t="shared" ca="1" si="413"/>
        <v>0</v>
      </c>
      <c r="BX1740" s="1">
        <f t="shared" ca="1" si="414"/>
        <v>0</v>
      </c>
      <c r="BY1740" s="1">
        <f t="shared" ca="1" si="415"/>
        <v>0</v>
      </c>
      <c r="BZ1740" s="1">
        <f t="shared" ca="1" si="416"/>
        <v>0</v>
      </c>
      <c r="CA1740" s="1">
        <f t="shared" ca="1" si="417"/>
        <v>0</v>
      </c>
      <c r="CB1740" s="1">
        <f t="shared" ca="1" si="418"/>
        <v>0</v>
      </c>
      <c r="CC1740" s="1">
        <f t="shared" ca="1" si="419"/>
        <v>0</v>
      </c>
    </row>
    <row r="1741" spans="1:81" hidden="1" x14ac:dyDescent="0.25">
      <c r="A1741" s="1" t="s">
        <v>1908</v>
      </c>
      <c r="B1741" s="1" t="s">
        <v>1909</v>
      </c>
      <c r="C1741" s="1" t="s">
        <v>62</v>
      </c>
      <c r="D1741" s="1" t="s">
        <v>1863</v>
      </c>
      <c r="E1741" s="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BI1741" s="3">
        <v>2</v>
      </c>
      <c r="BJ1741" s="3" t="str">
        <f t="array" ref="BJ1741">IF(C1741="yes",VLOOKUP(BI1741&amp;D1741,CHOOSE({1,2},Schedule_2015!$A$2:$A$257&amp;Schedule_2015!$B$2:$B$257,Schedule_2015!$C$2:$C$257),2,0),VLOOKUP(BI1741&amp;D1741,CHOOSE({1,2},Schedule_2015!$A$2:$A$257&amp;Schedule_2015!$C$2:$C$257,Schedule_2015!$B$2:$B$257),2,0))</f>
        <v>HOU</v>
      </c>
      <c r="BK1741" s="3">
        <f>VLOOKUP(BJ1741,Def!$A$2:$Z$34,23,0)</f>
        <v>125.5</v>
      </c>
      <c r="BL1741" s="3">
        <f>VLOOKUP(BJ1741,Def!$A$2:$Z$34,16,0)</f>
        <v>232.25</v>
      </c>
      <c r="BM1741" s="3">
        <f>VLOOKUP(BJ1741,Def!$A$2:$Z$34,17,0)</f>
        <v>5</v>
      </c>
      <c r="BN1741" s="3">
        <f>VLOOKUP(BJ1741,Def!$A$2:$Z$34,24,0)</f>
        <v>3</v>
      </c>
      <c r="BO1741" s="1">
        <f t="shared" ca="1" si="405"/>
        <v>0</v>
      </c>
      <c r="BP1741" s="1">
        <f t="shared" ca="1" si="406"/>
        <v>0</v>
      </c>
      <c r="BQ1741" s="1">
        <f t="shared" ca="1" si="407"/>
        <v>0</v>
      </c>
      <c r="BR1741" s="1">
        <f t="shared" ca="1" si="408"/>
        <v>0</v>
      </c>
      <c r="BS1741" s="1">
        <f t="shared" ca="1" si="409"/>
        <v>0</v>
      </c>
      <c r="BT1741" s="1">
        <f t="shared" ca="1" si="410"/>
        <v>0</v>
      </c>
      <c r="BU1741" s="1">
        <f t="shared" ca="1" si="411"/>
        <v>0</v>
      </c>
      <c r="BV1741" s="1">
        <f t="shared" ca="1" si="412"/>
        <v>0</v>
      </c>
      <c r="BW1741" s="1">
        <f t="shared" ca="1" si="413"/>
        <v>0</v>
      </c>
      <c r="BX1741" s="1">
        <f t="shared" ca="1" si="414"/>
        <v>0</v>
      </c>
      <c r="BY1741" s="1">
        <f t="shared" ca="1" si="415"/>
        <v>0</v>
      </c>
      <c r="BZ1741" s="1">
        <f t="shared" ca="1" si="416"/>
        <v>0</v>
      </c>
      <c r="CA1741" s="1">
        <f t="shared" ca="1" si="417"/>
        <v>0</v>
      </c>
      <c r="CB1741" s="1">
        <f t="shared" ca="1" si="418"/>
        <v>0</v>
      </c>
      <c r="CC1741" s="1">
        <f t="shared" ca="1" si="419"/>
        <v>0</v>
      </c>
    </row>
    <row r="1742" spans="1:81" hidden="1" x14ac:dyDescent="0.25">
      <c r="A1742" s="1" t="s">
        <v>1912</v>
      </c>
      <c r="B1742" s="1" t="s">
        <v>1913</v>
      </c>
      <c r="C1742" s="1" t="s">
        <v>62</v>
      </c>
      <c r="D1742" s="1" t="s">
        <v>1863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3</v>
      </c>
      <c r="BI1742" s="3">
        <v>2</v>
      </c>
      <c r="BJ1742" s="3" t="str">
        <f t="array" ref="BJ1742">IF(C1742="yes",VLOOKUP(BI1742&amp;D1742,CHOOSE({1,2},Schedule_2015!$A$2:$A$257&amp;Schedule_2015!$B$2:$B$257,Schedule_2015!$C$2:$C$257),2,0),VLOOKUP(BI1742&amp;D1742,CHOOSE({1,2},Schedule_2015!$A$2:$A$257&amp;Schedule_2015!$C$2:$C$257,Schedule_2015!$B$2:$B$257),2,0))</f>
        <v>HOU</v>
      </c>
      <c r="BK1742" s="3">
        <f>VLOOKUP(BJ1742,Def!$A$2:$Z$34,23,0)</f>
        <v>125.5</v>
      </c>
      <c r="BL1742" s="3">
        <f>VLOOKUP(BJ1742,Def!$A$2:$Z$34,16,0)</f>
        <v>232.25</v>
      </c>
      <c r="BM1742" s="3">
        <f>VLOOKUP(BJ1742,Def!$A$2:$Z$34,17,0)</f>
        <v>5</v>
      </c>
      <c r="BN1742" s="3">
        <f>VLOOKUP(BJ1742,Def!$A$2:$Z$34,24,0)</f>
        <v>3</v>
      </c>
      <c r="BO1742" s="1">
        <f t="shared" ca="1" si="405"/>
        <v>0</v>
      </c>
      <c r="BP1742" s="1">
        <f t="shared" ca="1" si="406"/>
        <v>0</v>
      </c>
      <c r="BQ1742" s="1">
        <f t="shared" ca="1" si="407"/>
        <v>0</v>
      </c>
      <c r="BR1742" s="1">
        <f t="shared" ca="1" si="408"/>
        <v>0</v>
      </c>
      <c r="BS1742" s="1">
        <f t="shared" ca="1" si="409"/>
        <v>0</v>
      </c>
      <c r="BT1742" s="1">
        <f t="shared" ca="1" si="410"/>
        <v>0</v>
      </c>
      <c r="BU1742" s="1">
        <f t="shared" ca="1" si="411"/>
        <v>0</v>
      </c>
      <c r="BV1742" s="1">
        <f t="shared" ca="1" si="412"/>
        <v>0</v>
      </c>
      <c r="BW1742" s="1">
        <f t="shared" ca="1" si="413"/>
        <v>0</v>
      </c>
      <c r="BX1742" s="1">
        <f t="shared" ca="1" si="414"/>
        <v>0</v>
      </c>
      <c r="BY1742" s="1">
        <f t="shared" ca="1" si="415"/>
        <v>0</v>
      </c>
      <c r="BZ1742" s="1">
        <f t="shared" ca="1" si="416"/>
        <v>0</v>
      </c>
      <c r="CA1742" s="1">
        <f t="shared" ca="1" si="417"/>
        <v>0</v>
      </c>
      <c r="CB1742" s="1">
        <f t="shared" ca="1" si="418"/>
        <v>0</v>
      </c>
      <c r="CC1742" s="1">
        <f t="shared" ca="1" si="419"/>
        <v>0</v>
      </c>
    </row>
    <row r="1743" spans="1:81" hidden="1" x14ac:dyDescent="0.25">
      <c r="A1743" s="1" t="s">
        <v>1914</v>
      </c>
      <c r="B1743" s="1" t="s">
        <v>1915</v>
      </c>
      <c r="C1743" s="1" t="s">
        <v>62</v>
      </c>
      <c r="D1743" s="1" t="s">
        <v>1863</v>
      </c>
      <c r="E1743" s="1" t="s">
        <v>112</v>
      </c>
      <c r="F1743">
        <v>1</v>
      </c>
      <c r="G1743">
        <v>0</v>
      </c>
      <c r="H1743">
        <v>0</v>
      </c>
      <c r="I1743">
        <v>1</v>
      </c>
      <c r="J1743">
        <v>2</v>
      </c>
      <c r="BI1743" s="3">
        <v>2</v>
      </c>
      <c r="BJ1743" s="3" t="str">
        <f t="array" ref="BJ1743">IF(C1743="yes",VLOOKUP(BI1743&amp;D1743,CHOOSE({1,2},Schedule_2015!$A$2:$A$257&amp;Schedule_2015!$B$2:$B$257,Schedule_2015!$C$2:$C$257),2,0),VLOOKUP(BI1743&amp;D1743,CHOOSE({1,2},Schedule_2015!$A$2:$A$257&amp;Schedule_2015!$C$2:$C$257,Schedule_2015!$B$2:$B$257),2,0))</f>
        <v>HOU</v>
      </c>
      <c r="BK1743" s="3">
        <f>VLOOKUP(BJ1743,Def!$A$2:$Z$34,23,0)</f>
        <v>125.5</v>
      </c>
      <c r="BL1743" s="3">
        <f>VLOOKUP(BJ1743,Def!$A$2:$Z$34,16,0)</f>
        <v>232.25</v>
      </c>
      <c r="BM1743" s="3">
        <f>VLOOKUP(BJ1743,Def!$A$2:$Z$34,17,0)</f>
        <v>5</v>
      </c>
      <c r="BN1743" s="3">
        <f>VLOOKUP(BJ1743,Def!$A$2:$Z$34,24,0)</f>
        <v>3</v>
      </c>
      <c r="BO1743" s="1">
        <f t="shared" ca="1" si="405"/>
        <v>0</v>
      </c>
      <c r="BP1743" s="1">
        <f t="shared" ca="1" si="406"/>
        <v>0</v>
      </c>
      <c r="BQ1743" s="1">
        <f t="shared" ca="1" si="407"/>
        <v>0</v>
      </c>
      <c r="BR1743" s="1">
        <f t="shared" ca="1" si="408"/>
        <v>0</v>
      </c>
      <c r="BS1743" s="1">
        <f t="shared" ca="1" si="409"/>
        <v>0</v>
      </c>
      <c r="BT1743" s="1">
        <f t="shared" ca="1" si="410"/>
        <v>0</v>
      </c>
      <c r="BU1743" s="1">
        <f t="shared" ca="1" si="411"/>
        <v>0</v>
      </c>
      <c r="BV1743" s="1">
        <f t="shared" ca="1" si="412"/>
        <v>0</v>
      </c>
      <c r="BW1743" s="1">
        <f t="shared" ca="1" si="413"/>
        <v>0</v>
      </c>
      <c r="BX1743" s="1">
        <f t="shared" ca="1" si="414"/>
        <v>0</v>
      </c>
      <c r="BY1743" s="1">
        <f t="shared" ca="1" si="415"/>
        <v>0</v>
      </c>
      <c r="BZ1743" s="1">
        <f t="shared" ca="1" si="416"/>
        <v>0</v>
      </c>
      <c r="CA1743" s="1">
        <f t="shared" ca="1" si="417"/>
        <v>0</v>
      </c>
      <c r="CB1743" s="1">
        <f t="shared" ca="1" si="418"/>
        <v>0</v>
      </c>
      <c r="CC1743" s="1">
        <f t="shared" ca="1" si="419"/>
        <v>0</v>
      </c>
    </row>
    <row r="1744" spans="1:81" hidden="1" x14ac:dyDescent="0.25">
      <c r="A1744" s="1" t="s">
        <v>1916</v>
      </c>
      <c r="B1744" s="1" t="s">
        <v>1917</v>
      </c>
      <c r="C1744" s="1" t="s">
        <v>62</v>
      </c>
      <c r="D1744" s="1" t="s">
        <v>1863</v>
      </c>
      <c r="E1744" s="1" t="s">
        <v>118</v>
      </c>
      <c r="F1744">
        <v>4</v>
      </c>
      <c r="G1744">
        <v>0</v>
      </c>
      <c r="H1744">
        <v>0</v>
      </c>
      <c r="I1744">
        <v>0</v>
      </c>
      <c r="J1744">
        <v>5</v>
      </c>
      <c r="BI1744" s="3">
        <v>2</v>
      </c>
      <c r="BJ1744" s="3" t="str">
        <f t="array" ref="BJ1744">IF(C1744="yes",VLOOKUP(BI1744&amp;D1744,CHOOSE({1,2},Schedule_2015!$A$2:$A$257&amp;Schedule_2015!$B$2:$B$257,Schedule_2015!$C$2:$C$257),2,0),VLOOKUP(BI1744&amp;D1744,CHOOSE({1,2},Schedule_2015!$A$2:$A$257&amp;Schedule_2015!$C$2:$C$257,Schedule_2015!$B$2:$B$257),2,0))</f>
        <v>HOU</v>
      </c>
      <c r="BK1744" s="3">
        <f>VLOOKUP(BJ1744,Def!$A$2:$Z$34,23,0)</f>
        <v>125.5</v>
      </c>
      <c r="BL1744" s="3">
        <f>VLOOKUP(BJ1744,Def!$A$2:$Z$34,16,0)</f>
        <v>232.25</v>
      </c>
      <c r="BM1744" s="3">
        <f>VLOOKUP(BJ1744,Def!$A$2:$Z$34,17,0)</f>
        <v>5</v>
      </c>
      <c r="BN1744" s="3">
        <f>VLOOKUP(BJ1744,Def!$A$2:$Z$34,24,0)</f>
        <v>3</v>
      </c>
      <c r="BO1744" s="1">
        <f t="shared" ca="1" si="405"/>
        <v>0</v>
      </c>
      <c r="BP1744" s="1">
        <f t="shared" ca="1" si="406"/>
        <v>0</v>
      </c>
      <c r="BQ1744" s="1">
        <f t="shared" ca="1" si="407"/>
        <v>0</v>
      </c>
      <c r="BR1744" s="1">
        <f t="shared" ca="1" si="408"/>
        <v>0</v>
      </c>
      <c r="BS1744" s="1">
        <f t="shared" ca="1" si="409"/>
        <v>0</v>
      </c>
      <c r="BT1744" s="1">
        <f t="shared" ca="1" si="410"/>
        <v>0</v>
      </c>
      <c r="BU1744" s="1">
        <f t="shared" ca="1" si="411"/>
        <v>0</v>
      </c>
      <c r="BV1744" s="1">
        <f t="shared" ca="1" si="412"/>
        <v>0</v>
      </c>
      <c r="BW1744" s="1">
        <f t="shared" ca="1" si="413"/>
        <v>0</v>
      </c>
      <c r="BX1744" s="1">
        <f t="shared" ca="1" si="414"/>
        <v>0</v>
      </c>
      <c r="BY1744" s="1">
        <f t="shared" ca="1" si="415"/>
        <v>0</v>
      </c>
      <c r="BZ1744" s="1">
        <f t="shared" ca="1" si="416"/>
        <v>0</v>
      </c>
      <c r="CA1744" s="1">
        <f t="shared" ca="1" si="417"/>
        <v>0</v>
      </c>
      <c r="CB1744" s="1">
        <f t="shared" ca="1" si="418"/>
        <v>0</v>
      </c>
      <c r="CC1744" s="1">
        <f t="shared" ca="1" si="419"/>
        <v>0</v>
      </c>
    </row>
    <row r="1745" spans="1:81" hidden="1" x14ac:dyDescent="0.25">
      <c r="A1745" s="1" t="s">
        <v>1918</v>
      </c>
      <c r="B1745" s="1" t="s">
        <v>1919</v>
      </c>
      <c r="C1745" s="1" t="s">
        <v>62</v>
      </c>
      <c r="D1745" s="1" t="s">
        <v>1863</v>
      </c>
      <c r="E1745" s="1" t="s">
        <v>100</v>
      </c>
      <c r="F1745">
        <v>1</v>
      </c>
      <c r="G1745">
        <v>0</v>
      </c>
      <c r="H1745">
        <v>0</v>
      </c>
      <c r="I1745">
        <v>0</v>
      </c>
      <c r="J1745">
        <v>4</v>
      </c>
      <c r="BI1745" s="3">
        <v>2</v>
      </c>
      <c r="BJ1745" s="3" t="str">
        <f t="array" ref="BJ1745">IF(C1745="yes",VLOOKUP(BI1745&amp;D1745,CHOOSE({1,2},Schedule_2015!$A$2:$A$257&amp;Schedule_2015!$B$2:$B$257,Schedule_2015!$C$2:$C$257),2,0),VLOOKUP(BI1745&amp;D1745,CHOOSE({1,2},Schedule_2015!$A$2:$A$257&amp;Schedule_2015!$C$2:$C$257,Schedule_2015!$B$2:$B$257),2,0))</f>
        <v>HOU</v>
      </c>
      <c r="BK1745" s="3">
        <f>VLOOKUP(BJ1745,Def!$A$2:$Z$34,23,0)</f>
        <v>125.5</v>
      </c>
      <c r="BL1745" s="3">
        <f>VLOOKUP(BJ1745,Def!$A$2:$Z$34,16,0)</f>
        <v>232.25</v>
      </c>
      <c r="BM1745" s="3">
        <f>VLOOKUP(BJ1745,Def!$A$2:$Z$34,17,0)</f>
        <v>5</v>
      </c>
      <c r="BN1745" s="3">
        <f>VLOOKUP(BJ1745,Def!$A$2:$Z$34,24,0)</f>
        <v>3</v>
      </c>
      <c r="BO1745" s="1">
        <f t="shared" ca="1" si="405"/>
        <v>0</v>
      </c>
      <c r="BP1745" s="1">
        <f t="shared" ca="1" si="406"/>
        <v>0</v>
      </c>
      <c r="BQ1745" s="1">
        <f t="shared" ca="1" si="407"/>
        <v>0</v>
      </c>
      <c r="BR1745" s="1">
        <f t="shared" ca="1" si="408"/>
        <v>0</v>
      </c>
      <c r="BS1745" s="1">
        <f t="shared" ca="1" si="409"/>
        <v>0</v>
      </c>
      <c r="BT1745" s="1">
        <f t="shared" ca="1" si="410"/>
        <v>0</v>
      </c>
      <c r="BU1745" s="1">
        <f t="shared" ca="1" si="411"/>
        <v>0</v>
      </c>
      <c r="BV1745" s="1">
        <f t="shared" ca="1" si="412"/>
        <v>0</v>
      </c>
      <c r="BW1745" s="1">
        <f t="shared" ca="1" si="413"/>
        <v>0</v>
      </c>
      <c r="BX1745" s="1">
        <f t="shared" ca="1" si="414"/>
        <v>0</v>
      </c>
      <c r="BY1745" s="1">
        <f t="shared" ca="1" si="415"/>
        <v>0</v>
      </c>
      <c r="BZ1745" s="1">
        <f t="shared" ca="1" si="416"/>
        <v>0</v>
      </c>
      <c r="CA1745" s="1">
        <f t="shared" ca="1" si="417"/>
        <v>0</v>
      </c>
      <c r="CB1745" s="1">
        <f t="shared" ca="1" si="418"/>
        <v>0</v>
      </c>
      <c r="CC1745" s="1">
        <f t="shared" ca="1" si="419"/>
        <v>0</v>
      </c>
    </row>
    <row r="1746" spans="1:81" hidden="1" x14ac:dyDescent="0.25">
      <c r="A1746" s="1" t="s">
        <v>351</v>
      </c>
      <c r="B1746" s="1" t="s">
        <v>352</v>
      </c>
      <c r="C1746" s="1" t="s">
        <v>135</v>
      </c>
      <c r="D1746" s="1" t="s">
        <v>327</v>
      </c>
      <c r="E1746" s="1" t="s">
        <v>94</v>
      </c>
      <c r="F1746">
        <v>1</v>
      </c>
      <c r="G1746">
        <v>0</v>
      </c>
      <c r="H1746">
        <v>0</v>
      </c>
      <c r="I1746">
        <v>2</v>
      </c>
      <c r="J1746">
        <v>3</v>
      </c>
      <c r="K1746">
        <v>0</v>
      </c>
      <c r="L1746">
        <v>0</v>
      </c>
      <c r="M1746">
        <v>0</v>
      </c>
      <c r="N1746">
        <v>1</v>
      </c>
      <c r="O1746">
        <v>0</v>
      </c>
      <c r="BI1746" s="3">
        <v>1</v>
      </c>
      <c r="BJ1746" s="3" t="str">
        <f t="array" ref="BJ1746">IF(C1746="yes",VLOOKUP(BI1746&amp;D1746,CHOOSE({1,2},Schedule_2015!$A$2:$A$257&amp;Schedule_2015!$B$2:$B$257,Schedule_2015!$C$2:$C$257),2,0),VLOOKUP(BI1746&amp;D1746,CHOOSE({1,2},Schedule_2015!$A$2:$A$257&amp;Schedule_2015!$C$2:$C$257,Schedule_2015!$B$2:$B$257),2,0))</f>
        <v>HOU</v>
      </c>
      <c r="BK1746" s="3">
        <f>VLOOKUP(BJ1746,Def!$A$2:$Z$34,23,0)</f>
        <v>125.5</v>
      </c>
      <c r="BL1746" s="3">
        <f>VLOOKUP(BJ1746,Def!$A$2:$Z$34,16,0)</f>
        <v>232.25</v>
      </c>
      <c r="BM1746" s="3">
        <f>VLOOKUP(BJ1746,Def!$A$2:$Z$34,17,0)</f>
        <v>5</v>
      </c>
      <c r="BN1746" s="3">
        <f>VLOOKUP(BJ1746,Def!$A$2:$Z$34,24,0)</f>
        <v>3</v>
      </c>
      <c r="BO1746" s="1">
        <f t="shared" ca="1" si="405"/>
        <v>0</v>
      </c>
      <c r="BP1746" s="1">
        <f t="shared" ca="1" si="406"/>
        <v>0</v>
      </c>
      <c r="BQ1746" s="1">
        <f t="shared" ca="1" si="407"/>
        <v>0</v>
      </c>
      <c r="BR1746" s="1">
        <f t="shared" ca="1" si="408"/>
        <v>0</v>
      </c>
      <c r="BS1746" s="1">
        <f t="shared" ca="1" si="409"/>
        <v>0</v>
      </c>
      <c r="BT1746" s="1">
        <f t="shared" ca="1" si="410"/>
        <v>0</v>
      </c>
      <c r="BU1746" s="1">
        <f t="shared" ca="1" si="411"/>
        <v>0</v>
      </c>
      <c r="BV1746" s="1">
        <f t="shared" ca="1" si="412"/>
        <v>0</v>
      </c>
      <c r="BW1746" s="1">
        <f t="shared" ca="1" si="413"/>
        <v>0</v>
      </c>
      <c r="BX1746" s="1">
        <f t="shared" ca="1" si="414"/>
        <v>0</v>
      </c>
      <c r="BY1746" s="1">
        <f t="shared" ca="1" si="415"/>
        <v>0</v>
      </c>
      <c r="BZ1746" s="1">
        <f t="shared" ca="1" si="416"/>
        <v>0</v>
      </c>
      <c r="CA1746" s="1">
        <f t="shared" ca="1" si="417"/>
        <v>0</v>
      </c>
      <c r="CB1746" s="1">
        <f t="shared" ca="1" si="418"/>
        <v>0</v>
      </c>
      <c r="CC1746" s="1">
        <f t="shared" ca="1" si="419"/>
        <v>0</v>
      </c>
    </row>
    <row r="1747" spans="1:81" hidden="1" x14ac:dyDescent="0.25">
      <c r="A1747" s="1" t="s">
        <v>344</v>
      </c>
      <c r="B1747" s="1" t="s">
        <v>345</v>
      </c>
      <c r="C1747" s="1" t="s">
        <v>135</v>
      </c>
      <c r="D1747" s="1" t="s">
        <v>327</v>
      </c>
      <c r="E1747" s="1" t="s">
        <v>88</v>
      </c>
      <c r="P1747">
        <v>3</v>
      </c>
      <c r="Q1747">
        <v>2</v>
      </c>
      <c r="R1747">
        <v>48</v>
      </c>
      <c r="S1747">
        <v>6</v>
      </c>
      <c r="T1747">
        <v>3</v>
      </c>
      <c r="U1747">
        <v>0</v>
      </c>
      <c r="V1747">
        <v>3</v>
      </c>
      <c r="W1747">
        <v>0</v>
      </c>
      <c r="X1747">
        <v>3</v>
      </c>
      <c r="BI1747" s="3">
        <v>1</v>
      </c>
      <c r="BJ1747" s="3" t="str">
        <f t="array" ref="BJ1747">IF(C1747="yes",VLOOKUP(BI1747&amp;D1747,CHOOSE({1,2},Schedule_2015!$A$2:$A$257&amp;Schedule_2015!$B$2:$B$257,Schedule_2015!$C$2:$C$257),2,0),VLOOKUP(BI1747&amp;D1747,CHOOSE({1,2},Schedule_2015!$A$2:$A$257&amp;Schedule_2015!$C$2:$C$257,Schedule_2015!$B$2:$B$257),2,0))</f>
        <v>HOU</v>
      </c>
      <c r="BK1747" s="3">
        <f>VLOOKUP(BJ1747,Def!$A$2:$Z$34,23,0)</f>
        <v>125.5</v>
      </c>
      <c r="BL1747" s="3">
        <f>VLOOKUP(BJ1747,Def!$A$2:$Z$34,16,0)</f>
        <v>232.25</v>
      </c>
      <c r="BM1747" s="3">
        <f>VLOOKUP(BJ1747,Def!$A$2:$Z$34,17,0)</f>
        <v>5</v>
      </c>
      <c r="BN1747" s="3">
        <f>VLOOKUP(BJ1747,Def!$A$2:$Z$34,24,0)</f>
        <v>3</v>
      </c>
      <c r="BO1747" s="1">
        <f t="shared" ca="1" si="405"/>
        <v>0</v>
      </c>
      <c r="BP1747" s="1">
        <f t="shared" ca="1" si="406"/>
        <v>0</v>
      </c>
      <c r="BQ1747" s="1">
        <f t="shared" ca="1" si="407"/>
        <v>0</v>
      </c>
      <c r="BR1747" s="1">
        <f t="shared" ca="1" si="408"/>
        <v>0</v>
      </c>
      <c r="BS1747" s="1">
        <f t="shared" ca="1" si="409"/>
        <v>0</v>
      </c>
      <c r="BT1747" s="1">
        <f t="shared" ca="1" si="410"/>
        <v>0</v>
      </c>
      <c r="BU1747" s="1">
        <f t="shared" ca="1" si="411"/>
        <v>0</v>
      </c>
      <c r="BV1747" s="1">
        <f t="shared" ca="1" si="412"/>
        <v>0</v>
      </c>
      <c r="BW1747" s="1">
        <f t="shared" ca="1" si="413"/>
        <v>0</v>
      </c>
      <c r="BX1747" s="1">
        <f t="shared" ca="1" si="414"/>
        <v>0</v>
      </c>
      <c r="BY1747" s="1">
        <f t="shared" ca="1" si="415"/>
        <v>0</v>
      </c>
      <c r="BZ1747" s="1">
        <f t="shared" ca="1" si="416"/>
        <v>0</v>
      </c>
      <c r="CA1747" s="1">
        <f t="shared" ca="1" si="417"/>
        <v>0</v>
      </c>
      <c r="CB1747" s="1">
        <f t="shared" ca="1" si="418"/>
        <v>0</v>
      </c>
      <c r="CC1747" s="1">
        <f t="shared" ca="1" si="419"/>
        <v>0</v>
      </c>
    </row>
    <row r="1748" spans="1:81" hidden="1" x14ac:dyDescent="0.25">
      <c r="A1748" s="1" t="s">
        <v>346</v>
      </c>
      <c r="B1748" s="1" t="s">
        <v>347</v>
      </c>
      <c r="C1748" s="1" t="s">
        <v>135</v>
      </c>
      <c r="D1748" s="1" t="s">
        <v>327</v>
      </c>
      <c r="E1748" s="1" t="s">
        <v>91</v>
      </c>
      <c r="AK1748">
        <v>36</v>
      </c>
      <c r="AL1748">
        <v>4</v>
      </c>
      <c r="AM1748">
        <v>56</v>
      </c>
      <c r="AN1748">
        <v>7</v>
      </c>
      <c r="AO1748">
        <v>307</v>
      </c>
      <c r="BI1748" s="3">
        <v>1</v>
      </c>
      <c r="BJ1748" s="3" t="str">
        <f t="array" ref="BJ1748">IF(C1748="yes",VLOOKUP(BI1748&amp;D1748,CHOOSE({1,2},Schedule_2015!$A$2:$A$257&amp;Schedule_2015!$B$2:$B$257,Schedule_2015!$C$2:$C$257),2,0),VLOOKUP(BI1748&amp;D1748,CHOOSE({1,2},Schedule_2015!$A$2:$A$257&amp;Schedule_2015!$C$2:$C$257,Schedule_2015!$B$2:$B$257),2,0))</f>
        <v>HOU</v>
      </c>
      <c r="BK1748" s="3">
        <f>VLOOKUP(BJ1748,Def!$A$2:$Z$34,23,0)</f>
        <v>125.5</v>
      </c>
      <c r="BL1748" s="3">
        <f>VLOOKUP(BJ1748,Def!$A$2:$Z$34,16,0)</f>
        <v>232.25</v>
      </c>
      <c r="BM1748" s="3">
        <f>VLOOKUP(BJ1748,Def!$A$2:$Z$34,17,0)</f>
        <v>5</v>
      </c>
      <c r="BN1748" s="3">
        <f>VLOOKUP(BJ1748,Def!$A$2:$Z$34,24,0)</f>
        <v>3</v>
      </c>
      <c r="BO1748" s="1">
        <f t="shared" ca="1" si="405"/>
        <v>0</v>
      </c>
      <c r="BP1748" s="1">
        <f t="shared" ca="1" si="406"/>
        <v>0</v>
      </c>
      <c r="BQ1748" s="1">
        <f t="shared" ca="1" si="407"/>
        <v>0</v>
      </c>
      <c r="BR1748" s="1">
        <f t="shared" ca="1" si="408"/>
        <v>0</v>
      </c>
      <c r="BS1748" s="1">
        <f t="shared" ca="1" si="409"/>
        <v>0</v>
      </c>
      <c r="BT1748" s="1">
        <f t="shared" ca="1" si="410"/>
        <v>0</v>
      </c>
      <c r="BU1748" s="1">
        <f t="shared" ca="1" si="411"/>
        <v>0</v>
      </c>
      <c r="BV1748" s="1">
        <f t="shared" ca="1" si="412"/>
        <v>0</v>
      </c>
      <c r="BW1748" s="1">
        <f t="shared" ca="1" si="413"/>
        <v>0</v>
      </c>
      <c r="BX1748" s="1">
        <f t="shared" ca="1" si="414"/>
        <v>0</v>
      </c>
      <c r="BY1748" s="1">
        <f t="shared" ca="1" si="415"/>
        <v>0</v>
      </c>
      <c r="BZ1748" s="1">
        <f t="shared" ca="1" si="416"/>
        <v>0</v>
      </c>
      <c r="CA1748" s="1">
        <f t="shared" ca="1" si="417"/>
        <v>0</v>
      </c>
      <c r="CB1748" s="1">
        <f t="shared" ca="1" si="418"/>
        <v>0</v>
      </c>
      <c r="CC1748" s="1">
        <f t="shared" ca="1" si="419"/>
        <v>0</v>
      </c>
    </row>
    <row r="1749" spans="1:81" hidden="1" x14ac:dyDescent="0.25">
      <c r="A1749" s="1" t="s">
        <v>359</v>
      </c>
      <c r="B1749" s="1" t="s">
        <v>360</v>
      </c>
      <c r="C1749" s="1" t="s">
        <v>135</v>
      </c>
      <c r="D1749" s="1" t="s">
        <v>327</v>
      </c>
      <c r="E1749" s="1" t="s">
        <v>187</v>
      </c>
      <c r="F1749">
        <v>1</v>
      </c>
      <c r="G1749">
        <v>0</v>
      </c>
      <c r="H1749">
        <v>0</v>
      </c>
      <c r="I1749">
        <v>0</v>
      </c>
      <c r="J1749">
        <v>1</v>
      </c>
      <c r="BI1749" s="3">
        <v>1</v>
      </c>
      <c r="BJ1749" s="3" t="str">
        <f t="array" ref="BJ1749">IF(C1749="yes",VLOOKUP(BI1749&amp;D1749,CHOOSE({1,2},Schedule_2015!$A$2:$A$257&amp;Schedule_2015!$B$2:$B$257,Schedule_2015!$C$2:$C$257),2,0),VLOOKUP(BI1749&amp;D1749,CHOOSE({1,2},Schedule_2015!$A$2:$A$257&amp;Schedule_2015!$C$2:$C$257,Schedule_2015!$B$2:$B$257),2,0))</f>
        <v>HOU</v>
      </c>
      <c r="BK1749" s="3">
        <f>VLOOKUP(BJ1749,Def!$A$2:$Z$34,23,0)</f>
        <v>125.5</v>
      </c>
      <c r="BL1749" s="3">
        <f>VLOOKUP(BJ1749,Def!$A$2:$Z$34,16,0)</f>
        <v>232.25</v>
      </c>
      <c r="BM1749" s="3">
        <f>VLOOKUP(BJ1749,Def!$A$2:$Z$34,17,0)</f>
        <v>5</v>
      </c>
      <c r="BN1749" s="3">
        <f>VLOOKUP(BJ1749,Def!$A$2:$Z$34,24,0)</f>
        <v>3</v>
      </c>
      <c r="BO1749" s="1">
        <f t="shared" ca="1" si="405"/>
        <v>0</v>
      </c>
      <c r="BP1749" s="1">
        <f t="shared" ca="1" si="406"/>
        <v>0</v>
      </c>
      <c r="BQ1749" s="1">
        <f t="shared" ca="1" si="407"/>
        <v>0</v>
      </c>
      <c r="BR1749" s="1">
        <f t="shared" ca="1" si="408"/>
        <v>0</v>
      </c>
      <c r="BS1749" s="1">
        <f t="shared" ca="1" si="409"/>
        <v>0</v>
      </c>
      <c r="BT1749" s="1">
        <f t="shared" ca="1" si="410"/>
        <v>0</v>
      </c>
      <c r="BU1749" s="1">
        <f t="shared" ca="1" si="411"/>
        <v>0</v>
      </c>
      <c r="BV1749" s="1">
        <f t="shared" ca="1" si="412"/>
        <v>0</v>
      </c>
      <c r="BW1749" s="1">
        <f t="shared" ca="1" si="413"/>
        <v>0</v>
      </c>
      <c r="BX1749" s="1">
        <f t="shared" ca="1" si="414"/>
        <v>0</v>
      </c>
      <c r="BY1749" s="1">
        <f t="shared" ca="1" si="415"/>
        <v>0</v>
      </c>
      <c r="BZ1749" s="1">
        <f t="shared" ca="1" si="416"/>
        <v>0</v>
      </c>
      <c r="CA1749" s="1">
        <f t="shared" ca="1" si="417"/>
        <v>0</v>
      </c>
      <c r="CB1749" s="1">
        <f t="shared" ca="1" si="418"/>
        <v>0</v>
      </c>
      <c r="CC1749" s="1">
        <f t="shared" ca="1" si="419"/>
        <v>0</v>
      </c>
    </row>
    <row r="1750" spans="1:81" hidden="1" x14ac:dyDescent="0.25">
      <c r="A1750" s="1" t="s">
        <v>1797</v>
      </c>
      <c r="B1750" s="1" t="s">
        <v>1798</v>
      </c>
      <c r="C1750" s="1" t="s">
        <v>135</v>
      </c>
      <c r="D1750" s="1" t="s">
        <v>327</v>
      </c>
      <c r="E1750" s="1" t="s">
        <v>115</v>
      </c>
      <c r="F1750">
        <v>3</v>
      </c>
      <c r="G1750">
        <v>0</v>
      </c>
      <c r="H1750">
        <v>0</v>
      </c>
      <c r="I1750">
        <v>0</v>
      </c>
      <c r="J1750">
        <v>2</v>
      </c>
      <c r="BI1750" s="3">
        <v>1</v>
      </c>
      <c r="BJ1750" s="3" t="str">
        <f t="array" ref="BJ1750">IF(C1750="yes",VLOOKUP(BI1750&amp;D1750,CHOOSE({1,2},Schedule_2015!$A$2:$A$257&amp;Schedule_2015!$B$2:$B$257,Schedule_2015!$C$2:$C$257),2,0),VLOOKUP(BI1750&amp;D1750,CHOOSE({1,2},Schedule_2015!$A$2:$A$257&amp;Schedule_2015!$C$2:$C$257,Schedule_2015!$B$2:$B$257),2,0))</f>
        <v>HOU</v>
      </c>
      <c r="BK1750" s="3">
        <f>VLOOKUP(BJ1750,Def!$A$2:$Z$34,23,0)</f>
        <v>125.5</v>
      </c>
      <c r="BL1750" s="3">
        <f>VLOOKUP(BJ1750,Def!$A$2:$Z$34,16,0)</f>
        <v>232.25</v>
      </c>
      <c r="BM1750" s="3">
        <f>VLOOKUP(BJ1750,Def!$A$2:$Z$34,17,0)</f>
        <v>5</v>
      </c>
      <c r="BN1750" s="3">
        <f>VLOOKUP(BJ1750,Def!$A$2:$Z$34,24,0)</f>
        <v>3</v>
      </c>
      <c r="BO1750" s="1">
        <f t="shared" ca="1" si="405"/>
        <v>0</v>
      </c>
      <c r="BP1750" s="1">
        <f t="shared" ca="1" si="406"/>
        <v>0</v>
      </c>
      <c r="BQ1750" s="1">
        <f t="shared" ca="1" si="407"/>
        <v>0</v>
      </c>
      <c r="BR1750" s="1">
        <f t="shared" ca="1" si="408"/>
        <v>0</v>
      </c>
      <c r="BS1750" s="1">
        <f t="shared" ca="1" si="409"/>
        <v>0</v>
      </c>
      <c r="BT1750" s="1">
        <f t="shared" ca="1" si="410"/>
        <v>0</v>
      </c>
      <c r="BU1750" s="1">
        <f t="shared" ca="1" si="411"/>
        <v>0</v>
      </c>
      <c r="BV1750" s="1">
        <f t="shared" ca="1" si="412"/>
        <v>0</v>
      </c>
      <c r="BW1750" s="1">
        <f t="shared" ca="1" si="413"/>
        <v>0</v>
      </c>
      <c r="BX1750" s="1">
        <f t="shared" ca="1" si="414"/>
        <v>0</v>
      </c>
      <c r="BY1750" s="1">
        <f t="shared" ca="1" si="415"/>
        <v>0</v>
      </c>
      <c r="BZ1750" s="1">
        <f t="shared" ca="1" si="416"/>
        <v>0</v>
      </c>
      <c r="CA1750" s="1">
        <f t="shared" ca="1" si="417"/>
        <v>0</v>
      </c>
      <c r="CB1750" s="1">
        <f t="shared" ca="1" si="418"/>
        <v>0</v>
      </c>
      <c r="CC1750" s="1">
        <f t="shared" ca="1" si="419"/>
        <v>0</v>
      </c>
    </row>
    <row r="1751" spans="1:81" hidden="1" x14ac:dyDescent="0.25">
      <c r="A1751" s="1" t="s">
        <v>361</v>
      </c>
      <c r="B1751" s="1" t="s">
        <v>362</v>
      </c>
      <c r="C1751" s="1" t="s">
        <v>135</v>
      </c>
      <c r="D1751" s="1" t="s">
        <v>327</v>
      </c>
      <c r="E1751" s="1" t="s">
        <v>176</v>
      </c>
      <c r="F1751">
        <v>0</v>
      </c>
      <c r="G1751">
        <v>0</v>
      </c>
      <c r="H1751">
        <v>0</v>
      </c>
      <c r="I1751">
        <v>0</v>
      </c>
      <c r="J1751">
        <v>2</v>
      </c>
      <c r="BI1751" s="3">
        <v>1</v>
      </c>
      <c r="BJ1751" s="3" t="str">
        <f t="array" ref="BJ1751">IF(C1751="yes",VLOOKUP(BI1751&amp;D1751,CHOOSE({1,2},Schedule_2015!$A$2:$A$257&amp;Schedule_2015!$B$2:$B$257,Schedule_2015!$C$2:$C$257),2,0),VLOOKUP(BI1751&amp;D1751,CHOOSE({1,2},Schedule_2015!$A$2:$A$257&amp;Schedule_2015!$C$2:$C$257,Schedule_2015!$B$2:$B$257),2,0))</f>
        <v>HOU</v>
      </c>
      <c r="BK1751" s="3">
        <f>VLOOKUP(BJ1751,Def!$A$2:$Z$34,23,0)</f>
        <v>125.5</v>
      </c>
      <c r="BL1751" s="3">
        <f>VLOOKUP(BJ1751,Def!$A$2:$Z$34,16,0)</f>
        <v>232.25</v>
      </c>
      <c r="BM1751" s="3">
        <f>VLOOKUP(BJ1751,Def!$A$2:$Z$34,17,0)</f>
        <v>5</v>
      </c>
      <c r="BN1751" s="3">
        <f>VLOOKUP(BJ1751,Def!$A$2:$Z$34,24,0)</f>
        <v>3</v>
      </c>
      <c r="BO1751" s="1">
        <f t="shared" ca="1" si="405"/>
        <v>0</v>
      </c>
      <c r="BP1751" s="1">
        <f t="shared" ca="1" si="406"/>
        <v>0</v>
      </c>
      <c r="BQ1751" s="1">
        <f t="shared" ca="1" si="407"/>
        <v>0</v>
      </c>
      <c r="BR1751" s="1">
        <f t="shared" ca="1" si="408"/>
        <v>0</v>
      </c>
      <c r="BS1751" s="1">
        <f t="shared" ca="1" si="409"/>
        <v>0</v>
      </c>
      <c r="BT1751" s="1">
        <f t="shared" ca="1" si="410"/>
        <v>0</v>
      </c>
      <c r="BU1751" s="1">
        <f t="shared" ca="1" si="411"/>
        <v>0</v>
      </c>
      <c r="BV1751" s="1">
        <f t="shared" ca="1" si="412"/>
        <v>0</v>
      </c>
      <c r="BW1751" s="1">
        <f t="shared" ca="1" si="413"/>
        <v>0</v>
      </c>
      <c r="BX1751" s="1">
        <f t="shared" ca="1" si="414"/>
        <v>0</v>
      </c>
      <c r="BY1751" s="1">
        <f t="shared" ca="1" si="415"/>
        <v>0</v>
      </c>
      <c r="BZ1751" s="1">
        <f t="shared" ca="1" si="416"/>
        <v>0</v>
      </c>
      <c r="CA1751" s="1">
        <f t="shared" ca="1" si="417"/>
        <v>0</v>
      </c>
      <c r="CB1751" s="1">
        <f t="shared" ca="1" si="418"/>
        <v>0</v>
      </c>
      <c r="CC1751" s="1">
        <f t="shared" ca="1" si="419"/>
        <v>0</v>
      </c>
    </row>
    <row r="1752" spans="1:81" hidden="1" x14ac:dyDescent="0.25">
      <c r="A1752" s="1" t="s">
        <v>363</v>
      </c>
      <c r="B1752" s="1" t="s">
        <v>364</v>
      </c>
      <c r="C1752" s="1" t="s">
        <v>135</v>
      </c>
      <c r="D1752" s="1" t="s">
        <v>327</v>
      </c>
      <c r="E1752" s="1" t="s">
        <v>105</v>
      </c>
      <c r="F1752">
        <v>1</v>
      </c>
      <c r="G1752">
        <v>0</v>
      </c>
      <c r="H1752">
        <v>0</v>
      </c>
      <c r="I1752">
        <v>0</v>
      </c>
      <c r="J1752">
        <v>2</v>
      </c>
      <c r="BI1752" s="3">
        <v>1</v>
      </c>
      <c r="BJ1752" s="3" t="str">
        <f t="array" ref="BJ1752">IF(C1752="yes",VLOOKUP(BI1752&amp;D1752,CHOOSE({1,2},Schedule_2015!$A$2:$A$257&amp;Schedule_2015!$B$2:$B$257,Schedule_2015!$C$2:$C$257),2,0),VLOOKUP(BI1752&amp;D1752,CHOOSE({1,2},Schedule_2015!$A$2:$A$257&amp;Schedule_2015!$C$2:$C$257,Schedule_2015!$B$2:$B$257),2,0))</f>
        <v>HOU</v>
      </c>
      <c r="BK1752" s="3">
        <f>VLOOKUP(BJ1752,Def!$A$2:$Z$34,23,0)</f>
        <v>125.5</v>
      </c>
      <c r="BL1752" s="3">
        <f>VLOOKUP(BJ1752,Def!$A$2:$Z$34,16,0)</f>
        <v>232.25</v>
      </c>
      <c r="BM1752" s="3">
        <f>VLOOKUP(BJ1752,Def!$A$2:$Z$34,17,0)</f>
        <v>5</v>
      </c>
      <c r="BN1752" s="3">
        <f>VLOOKUP(BJ1752,Def!$A$2:$Z$34,24,0)</f>
        <v>3</v>
      </c>
      <c r="BO1752" s="1">
        <f t="shared" ca="1" si="405"/>
        <v>0</v>
      </c>
      <c r="BP1752" s="1">
        <f t="shared" ca="1" si="406"/>
        <v>0</v>
      </c>
      <c r="BQ1752" s="1">
        <f t="shared" ca="1" si="407"/>
        <v>0</v>
      </c>
      <c r="BR1752" s="1">
        <f t="shared" ca="1" si="408"/>
        <v>0</v>
      </c>
      <c r="BS1752" s="1">
        <f t="shared" ca="1" si="409"/>
        <v>0</v>
      </c>
      <c r="BT1752" s="1">
        <f t="shared" ca="1" si="410"/>
        <v>0</v>
      </c>
      <c r="BU1752" s="1">
        <f t="shared" ca="1" si="411"/>
        <v>0</v>
      </c>
      <c r="BV1752" s="1">
        <f t="shared" ca="1" si="412"/>
        <v>0</v>
      </c>
      <c r="BW1752" s="1">
        <f t="shared" ca="1" si="413"/>
        <v>0</v>
      </c>
      <c r="BX1752" s="1">
        <f t="shared" ca="1" si="414"/>
        <v>0</v>
      </c>
      <c r="BY1752" s="1">
        <f t="shared" ca="1" si="415"/>
        <v>0</v>
      </c>
      <c r="BZ1752" s="1">
        <f t="shared" ca="1" si="416"/>
        <v>0</v>
      </c>
      <c r="CA1752" s="1">
        <f t="shared" ca="1" si="417"/>
        <v>0</v>
      </c>
      <c r="CB1752" s="1">
        <f t="shared" ca="1" si="418"/>
        <v>0</v>
      </c>
      <c r="CC1752" s="1">
        <f t="shared" ca="1" si="419"/>
        <v>0</v>
      </c>
    </row>
    <row r="1753" spans="1:81" hidden="1" x14ac:dyDescent="0.25">
      <c r="A1753" s="1" t="s">
        <v>357</v>
      </c>
      <c r="B1753" s="1" t="s">
        <v>358</v>
      </c>
      <c r="C1753" s="1" t="s">
        <v>135</v>
      </c>
      <c r="D1753" s="1" t="s">
        <v>327</v>
      </c>
      <c r="E1753" s="1" t="s">
        <v>105</v>
      </c>
      <c r="F1753">
        <v>0</v>
      </c>
      <c r="G1753">
        <v>1</v>
      </c>
      <c r="H1753">
        <v>0</v>
      </c>
      <c r="I1753">
        <v>1</v>
      </c>
      <c r="J1753">
        <v>3</v>
      </c>
      <c r="BI1753" s="3">
        <v>1</v>
      </c>
      <c r="BJ1753" s="3" t="str">
        <f t="array" ref="BJ1753">IF(C1753="yes",VLOOKUP(BI1753&amp;D1753,CHOOSE({1,2},Schedule_2015!$A$2:$A$257&amp;Schedule_2015!$B$2:$B$257,Schedule_2015!$C$2:$C$257),2,0),VLOOKUP(BI1753&amp;D1753,CHOOSE({1,2},Schedule_2015!$A$2:$A$257&amp;Schedule_2015!$C$2:$C$257,Schedule_2015!$B$2:$B$257),2,0))</f>
        <v>HOU</v>
      </c>
      <c r="BK1753" s="3">
        <f>VLOOKUP(BJ1753,Def!$A$2:$Z$34,23,0)</f>
        <v>125.5</v>
      </c>
      <c r="BL1753" s="3">
        <f>VLOOKUP(BJ1753,Def!$A$2:$Z$34,16,0)</f>
        <v>232.25</v>
      </c>
      <c r="BM1753" s="3">
        <f>VLOOKUP(BJ1753,Def!$A$2:$Z$34,17,0)</f>
        <v>5</v>
      </c>
      <c r="BN1753" s="3">
        <f>VLOOKUP(BJ1753,Def!$A$2:$Z$34,24,0)</f>
        <v>3</v>
      </c>
      <c r="BO1753" s="1">
        <f t="shared" ca="1" si="405"/>
        <v>0</v>
      </c>
      <c r="BP1753" s="1">
        <f t="shared" ca="1" si="406"/>
        <v>0</v>
      </c>
      <c r="BQ1753" s="1">
        <f t="shared" ca="1" si="407"/>
        <v>0</v>
      </c>
      <c r="BR1753" s="1">
        <f t="shared" ca="1" si="408"/>
        <v>0</v>
      </c>
      <c r="BS1753" s="1">
        <f t="shared" ca="1" si="409"/>
        <v>0</v>
      </c>
      <c r="BT1753" s="1">
        <f t="shared" ca="1" si="410"/>
        <v>0</v>
      </c>
      <c r="BU1753" s="1">
        <f t="shared" ca="1" si="411"/>
        <v>0</v>
      </c>
      <c r="BV1753" s="1">
        <f t="shared" ca="1" si="412"/>
        <v>0</v>
      </c>
      <c r="BW1753" s="1">
        <f t="shared" ca="1" si="413"/>
        <v>0</v>
      </c>
      <c r="BX1753" s="1">
        <f t="shared" ca="1" si="414"/>
        <v>0</v>
      </c>
      <c r="BY1753" s="1">
        <f t="shared" ca="1" si="415"/>
        <v>0</v>
      </c>
      <c r="BZ1753" s="1">
        <f t="shared" ca="1" si="416"/>
        <v>0</v>
      </c>
      <c r="CA1753" s="1">
        <f t="shared" ca="1" si="417"/>
        <v>0</v>
      </c>
      <c r="CB1753" s="1">
        <f t="shared" ca="1" si="418"/>
        <v>0</v>
      </c>
      <c r="CC1753" s="1">
        <f t="shared" ca="1" si="419"/>
        <v>0</v>
      </c>
    </row>
    <row r="1754" spans="1:81" hidden="1" x14ac:dyDescent="0.25">
      <c r="A1754" s="1" t="s">
        <v>365</v>
      </c>
      <c r="B1754" s="1" t="s">
        <v>366</v>
      </c>
      <c r="C1754" s="1" t="s">
        <v>135</v>
      </c>
      <c r="D1754" s="1" t="s">
        <v>327</v>
      </c>
      <c r="E1754" s="1" t="s">
        <v>165</v>
      </c>
      <c r="F1754">
        <v>2</v>
      </c>
      <c r="G1754">
        <v>0</v>
      </c>
      <c r="H1754">
        <v>0</v>
      </c>
      <c r="I1754">
        <v>0</v>
      </c>
      <c r="J1754">
        <v>2</v>
      </c>
      <c r="BI1754" s="3">
        <v>1</v>
      </c>
      <c r="BJ1754" s="3" t="str">
        <f t="array" ref="BJ1754">IF(C1754="yes",VLOOKUP(BI1754&amp;D1754,CHOOSE({1,2},Schedule_2015!$A$2:$A$257&amp;Schedule_2015!$B$2:$B$257,Schedule_2015!$C$2:$C$257),2,0),VLOOKUP(BI1754&amp;D1754,CHOOSE({1,2},Schedule_2015!$A$2:$A$257&amp;Schedule_2015!$C$2:$C$257,Schedule_2015!$B$2:$B$257),2,0))</f>
        <v>HOU</v>
      </c>
      <c r="BK1754" s="3">
        <f>VLOOKUP(BJ1754,Def!$A$2:$Z$34,23,0)</f>
        <v>125.5</v>
      </c>
      <c r="BL1754" s="3">
        <f>VLOOKUP(BJ1754,Def!$A$2:$Z$34,16,0)</f>
        <v>232.25</v>
      </c>
      <c r="BM1754" s="3">
        <f>VLOOKUP(BJ1754,Def!$A$2:$Z$34,17,0)</f>
        <v>5</v>
      </c>
      <c r="BN1754" s="3">
        <f>VLOOKUP(BJ1754,Def!$A$2:$Z$34,24,0)</f>
        <v>3</v>
      </c>
      <c r="BO1754" s="1">
        <f t="shared" ca="1" si="405"/>
        <v>0</v>
      </c>
      <c r="BP1754" s="1">
        <f t="shared" ca="1" si="406"/>
        <v>0</v>
      </c>
      <c r="BQ1754" s="1">
        <f t="shared" ca="1" si="407"/>
        <v>0</v>
      </c>
      <c r="BR1754" s="1">
        <f t="shared" ca="1" si="408"/>
        <v>0</v>
      </c>
      <c r="BS1754" s="1">
        <f t="shared" ca="1" si="409"/>
        <v>0</v>
      </c>
      <c r="BT1754" s="1">
        <f t="shared" ca="1" si="410"/>
        <v>0</v>
      </c>
      <c r="BU1754" s="1">
        <f t="shared" ca="1" si="411"/>
        <v>0</v>
      </c>
      <c r="BV1754" s="1">
        <f t="shared" ca="1" si="412"/>
        <v>0</v>
      </c>
      <c r="BW1754" s="1">
        <f t="shared" ca="1" si="413"/>
        <v>0</v>
      </c>
      <c r="BX1754" s="1">
        <f t="shared" ca="1" si="414"/>
        <v>0</v>
      </c>
      <c r="BY1754" s="1">
        <f t="shared" ca="1" si="415"/>
        <v>0</v>
      </c>
      <c r="BZ1754" s="1">
        <f t="shared" ca="1" si="416"/>
        <v>0</v>
      </c>
      <c r="CA1754" s="1">
        <f t="shared" ca="1" si="417"/>
        <v>0</v>
      </c>
      <c r="CB1754" s="1">
        <f t="shared" ca="1" si="418"/>
        <v>0</v>
      </c>
      <c r="CC1754" s="1">
        <f t="shared" ca="1" si="419"/>
        <v>0</v>
      </c>
    </row>
    <row r="1755" spans="1:81" hidden="1" x14ac:dyDescent="0.25">
      <c r="A1755" s="1" t="s">
        <v>367</v>
      </c>
      <c r="B1755" s="1" t="s">
        <v>368</v>
      </c>
      <c r="C1755" s="1" t="s">
        <v>135</v>
      </c>
      <c r="D1755" s="1" t="s">
        <v>327</v>
      </c>
      <c r="E1755" s="1" t="s">
        <v>187</v>
      </c>
      <c r="F1755">
        <v>3</v>
      </c>
      <c r="G1755">
        <v>0</v>
      </c>
      <c r="H1755">
        <v>0</v>
      </c>
      <c r="I1755">
        <v>1</v>
      </c>
      <c r="J1755">
        <v>2</v>
      </c>
      <c r="BI1755" s="3">
        <v>1</v>
      </c>
      <c r="BJ1755" s="3" t="str">
        <f t="array" ref="BJ1755">IF(C1755="yes",VLOOKUP(BI1755&amp;D1755,CHOOSE({1,2},Schedule_2015!$A$2:$A$257&amp;Schedule_2015!$B$2:$B$257,Schedule_2015!$C$2:$C$257),2,0),VLOOKUP(BI1755&amp;D1755,CHOOSE({1,2},Schedule_2015!$A$2:$A$257&amp;Schedule_2015!$C$2:$C$257,Schedule_2015!$B$2:$B$257),2,0))</f>
        <v>HOU</v>
      </c>
      <c r="BK1755" s="3">
        <f>VLOOKUP(BJ1755,Def!$A$2:$Z$34,23,0)</f>
        <v>125.5</v>
      </c>
      <c r="BL1755" s="3">
        <f>VLOOKUP(BJ1755,Def!$A$2:$Z$34,16,0)</f>
        <v>232.25</v>
      </c>
      <c r="BM1755" s="3">
        <f>VLOOKUP(BJ1755,Def!$A$2:$Z$34,17,0)</f>
        <v>5</v>
      </c>
      <c r="BN1755" s="3">
        <f>VLOOKUP(BJ1755,Def!$A$2:$Z$34,24,0)</f>
        <v>3</v>
      </c>
      <c r="BO1755" s="1">
        <f t="shared" ca="1" si="405"/>
        <v>0</v>
      </c>
      <c r="BP1755" s="1">
        <f t="shared" ca="1" si="406"/>
        <v>0</v>
      </c>
      <c r="BQ1755" s="1">
        <f t="shared" ca="1" si="407"/>
        <v>0</v>
      </c>
      <c r="BR1755" s="1">
        <f t="shared" ca="1" si="408"/>
        <v>0</v>
      </c>
      <c r="BS1755" s="1">
        <f t="shared" ca="1" si="409"/>
        <v>0</v>
      </c>
      <c r="BT1755" s="1">
        <f t="shared" ca="1" si="410"/>
        <v>0</v>
      </c>
      <c r="BU1755" s="1">
        <f t="shared" ca="1" si="411"/>
        <v>0</v>
      </c>
      <c r="BV1755" s="1">
        <f t="shared" ca="1" si="412"/>
        <v>0</v>
      </c>
      <c r="BW1755" s="1">
        <f t="shared" ca="1" si="413"/>
        <v>0</v>
      </c>
      <c r="BX1755" s="1">
        <f t="shared" ca="1" si="414"/>
        <v>0</v>
      </c>
      <c r="BY1755" s="1">
        <f t="shared" ca="1" si="415"/>
        <v>0</v>
      </c>
      <c r="BZ1755" s="1">
        <f t="shared" ca="1" si="416"/>
        <v>0</v>
      </c>
      <c r="CA1755" s="1">
        <f t="shared" ca="1" si="417"/>
        <v>0</v>
      </c>
      <c r="CB1755" s="1">
        <f t="shared" ca="1" si="418"/>
        <v>0</v>
      </c>
      <c r="CC1755" s="1">
        <f t="shared" ca="1" si="419"/>
        <v>0</v>
      </c>
    </row>
    <row r="1756" spans="1:81" hidden="1" x14ac:dyDescent="0.25">
      <c r="A1756" s="1" t="s">
        <v>369</v>
      </c>
      <c r="B1756" s="1" t="s">
        <v>370</v>
      </c>
      <c r="C1756" s="1" t="s">
        <v>135</v>
      </c>
      <c r="D1756" s="1" t="s">
        <v>327</v>
      </c>
      <c r="E1756" s="1" t="s">
        <v>118</v>
      </c>
      <c r="F1756">
        <v>1</v>
      </c>
      <c r="G1756">
        <v>0</v>
      </c>
      <c r="H1756">
        <v>0</v>
      </c>
      <c r="I1756">
        <v>0</v>
      </c>
      <c r="J1756">
        <v>6</v>
      </c>
      <c r="BI1756" s="3">
        <v>1</v>
      </c>
      <c r="BJ1756" s="3" t="str">
        <f t="array" ref="BJ1756">IF(C1756="yes",VLOOKUP(BI1756&amp;D1756,CHOOSE({1,2},Schedule_2015!$A$2:$A$257&amp;Schedule_2015!$B$2:$B$257,Schedule_2015!$C$2:$C$257),2,0),VLOOKUP(BI1756&amp;D1756,CHOOSE({1,2},Schedule_2015!$A$2:$A$257&amp;Schedule_2015!$C$2:$C$257,Schedule_2015!$B$2:$B$257),2,0))</f>
        <v>HOU</v>
      </c>
      <c r="BK1756" s="3">
        <f>VLOOKUP(BJ1756,Def!$A$2:$Z$34,23,0)</f>
        <v>125.5</v>
      </c>
      <c r="BL1756" s="3">
        <f>VLOOKUP(BJ1756,Def!$A$2:$Z$34,16,0)</f>
        <v>232.25</v>
      </c>
      <c r="BM1756" s="3">
        <f>VLOOKUP(BJ1756,Def!$A$2:$Z$34,17,0)</f>
        <v>5</v>
      </c>
      <c r="BN1756" s="3">
        <f>VLOOKUP(BJ1756,Def!$A$2:$Z$34,24,0)</f>
        <v>3</v>
      </c>
      <c r="BO1756" s="1">
        <f t="shared" ca="1" si="405"/>
        <v>0</v>
      </c>
      <c r="BP1756" s="1">
        <f t="shared" ca="1" si="406"/>
        <v>0</v>
      </c>
      <c r="BQ1756" s="1">
        <f t="shared" ca="1" si="407"/>
        <v>0</v>
      </c>
      <c r="BR1756" s="1">
        <f t="shared" ca="1" si="408"/>
        <v>0</v>
      </c>
      <c r="BS1756" s="1">
        <f t="shared" ca="1" si="409"/>
        <v>0</v>
      </c>
      <c r="BT1756" s="1">
        <f t="shared" ca="1" si="410"/>
        <v>0</v>
      </c>
      <c r="BU1756" s="1">
        <f t="shared" ca="1" si="411"/>
        <v>0</v>
      </c>
      <c r="BV1756" s="1">
        <f t="shared" ca="1" si="412"/>
        <v>0</v>
      </c>
      <c r="BW1756" s="1">
        <f t="shared" ca="1" si="413"/>
        <v>0</v>
      </c>
      <c r="BX1756" s="1">
        <f t="shared" ca="1" si="414"/>
        <v>0</v>
      </c>
      <c r="BY1756" s="1">
        <f t="shared" ca="1" si="415"/>
        <v>0</v>
      </c>
      <c r="BZ1756" s="1">
        <f t="shared" ca="1" si="416"/>
        <v>0</v>
      </c>
      <c r="CA1756" s="1">
        <f t="shared" ca="1" si="417"/>
        <v>0</v>
      </c>
      <c r="CB1756" s="1">
        <f t="shared" ca="1" si="418"/>
        <v>0</v>
      </c>
      <c r="CC1756" s="1">
        <f t="shared" ca="1" si="419"/>
        <v>0</v>
      </c>
    </row>
    <row r="1757" spans="1:81" hidden="1" x14ac:dyDescent="0.25">
      <c r="A1757" s="1" t="s">
        <v>371</v>
      </c>
      <c r="B1757" s="1" t="s">
        <v>372</v>
      </c>
      <c r="C1757" s="1" t="s">
        <v>135</v>
      </c>
      <c r="D1757" s="1" t="s">
        <v>327</v>
      </c>
      <c r="E1757" s="1" t="s">
        <v>100</v>
      </c>
      <c r="F1757">
        <v>2</v>
      </c>
      <c r="G1757">
        <v>0</v>
      </c>
      <c r="H1757">
        <v>1</v>
      </c>
      <c r="I1757">
        <v>0</v>
      </c>
      <c r="J1757">
        <v>5</v>
      </c>
      <c r="BI1757" s="3">
        <v>1</v>
      </c>
      <c r="BJ1757" s="3" t="str">
        <f t="array" ref="BJ1757">IF(C1757="yes",VLOOKUP(BI1757&amp;D1757,CHOOSE({1,2},Schedule_2015!$A$2:$A$257&amp;Schedule_2015!$B$2:$B$257,Schedule_2015!$C$2:$C$257),2,0),VLOOKUP(BI1757&amp;D1757,CHOOSE({1,2},Schedule_2015!$A$2:$A$257&amp;Schedule_2015!$C$2:$C$257,Schedule_2015!$B$2:$B$257),2,0))</f>
        <v>HOU</v>
      </c>
      <c r="BK1757" s="3">
        <f>VLOOKUP(BJ1757,Def!$A$2:$Z$34,23,0)</f>
        <v>125.5</v>
      </c>
      <c r="BL1757" s="3">
        <f>VLOOKUP(BJ1757,Def!$A$2:$Z$34,16,0)</f>
        <v>232.25</v>
      </c>
      <c r="BM1757" s="3">
        <f>VLOOKUP(BJ1757,Def!$A$2:$Z$34,17,0)</f>
        <v>5</v>
      </c>
      <c r="BN1757" s="3">
        <f>VLOOKUP(BJ1757,Def!$A$2:$Z$34,24,0)</f>
        <v>3</v>
      </c>
      <c r="BO1757" s="1">
        <f t="shared" ca="1" si="405"/>
        <v>0</v>
      </c>
      <c r="BP1757" s="1">
        <f t="shared" ca="1" si="406"/>
        <v>0</v>
      </c>
      <c r="BQ1757" s="1">
        <f t="shared" ca="1" si="407"/>
        <v>0</v>
      </c>
      <c r="BR1757" s="1">
        <f t="shared" ca="1" si="408"/>
        <v>0</v>
      </c>
      <c r="BS1757" s="1">
        <f t="shared" ca="1" si="409"/>
        <v>0</v>
      </c>
      <c r="BT1757" s="1">
        <f t="shared" ca="1" si="410"/>
        <v>0</v>
      </c>
      <c r="BU1757" s="1">
        <f t="shared" ca="1" si="411"/>
        <v>0</v>
      </c>
      <c r="BV1757" s="1">
        <f t="shared" ca="1" si="412"/>
        <v>0</v>
      </c>
      <c r="BW1757" s="1">
        <f t="shared" ca="1" si="413"/>
        <v>0</v>
      </c>
      <c r="BX1757" s="1">
        <f t="shared" ca="1" si="414"/>
        <v>0</v>
      </c>
      <c r="BY1757" s="1">
        <f t="shared" ca="1" si="415"/>
        <v>0</v>
      </c>
      <c r="BZ1757" s="1">
        <f t="shared" ca="1" si="416"/>
        <v>0</v>
      </c>
      <c r="CA1757" s="1">
        <f t="shared" ca="1" si="417"/>
        <v>0</v>
      </c>
      <c r="CB1757" s="1">
        <f t="shared" ca="1" si="418"/>
        <v>0</v>
      </c>
      <c r="CC1757" s="1">
        <f t="shared" ca="1" si="419"/>
        <v>0</v>
      </c>
    </row>
    <row r="1758" spans="1:81" hidden="1" x14ac:dyDescent="0.25">
      <c r="A1758" s="1" t="s">
        <v>373</v>
      </c>
      <c r="B1758" s="1" t="s">
        <v>374</v>
      </c>
      <c r="C1758" s="1" t="s">
        <v>135</v>
      </c>
      <c r="D1758" s="1" t="s">
        <v>327</v>
      </c>
      <c r="E1758" s="1" t="s">
        <v>118</v>
      </c>
      <c r="F1758">
        <v>0</v>
      </c>
      <c r="G1758">
        <v>0</v>
      </c>
      <c r="H1758">
        <v>0</v>
      </c>
      <c r="I1758">
        <v>0</v>
      </c>
      <c r="J1758">
        <v>2</v>
      </c>
      <c r="BI1758" s="3">
        <v>1</v>
      </c>
      <c r="BJ1758" s="3" t="str">
        <f t="array" ref="BJ1758">IF(C1758="yes",VLOOKUP(BI1758&amp;D1758,CHOOSE({1,2},Schedule_2015!$A$2:$A$257&amp;Schedule_2015!$B$2:$B$257,Schedule_2015!$C$2:$C$257),2,0),VLOOKUP(BI1758&amp;D1758,CHOOSE({1,2},Schedule_2015!$A$2:$A$257&amp;Schedule_2015!$C$2:$C$257,Schedule_2015!$B$2:$B$257),2,0))</f>
        <v>HOU</v>
      </c>
      <c r="BK1758" s="3">
        <f>VLOOKUP(BJ1758,Def!$A$2:$Z$34,23,0)</f>
        <v>125.5</v>
      </c>
      <c r="BL1758" s="3">
        <f>VLOOKUP(BJ1758,Def!$A$2:$Z$34,16,0)</f>
        <v>232.25</v>
      </c>
      <c r="BM1758" s="3">
        <f>VLOOKUP(BJ1758,Def!$A$2:$Z$34,17,0)</f>
        <v>5</v>
      </c>
      <c r="BN1758" s="3">
        <f>VLOOKUP(BJ1758,Def!$A$2:$Z$34,24,0)</f>
        <v>3</v>
      </c>
      <c r="BO1758" s="1">
        <f t="shared" ca="1" si="405"/>
        <v>0</v>
      </c>
      <c r="BP1758" s="1">
        <f t="shared" ca="1" si="406"/>
        <v>0</v>
      </c>
      <c r="BQ1758" s="1">
        <f t="shared" ca="1" si="407"/>
        <v>0</v>
      </c>
      <c r="BR1758" s="1">
        <f t="shared" ca="1" si="408"/>
        <v>0</v>
      </c>
      <c r="BS1758" s="1">
        <f t="shared" ca="1" si="409"/>
        <v>0</v>
      </c>
      <c r="BT1758" s="1">
        <f t="shared" ca="1" si="410"/>
        <v>0</v>
      </c>
      <c r="BU1758" s="1">
        <f t="shared" ca="1" si="411"/>
        <v>0</v>
      </c>
      <c r="BV1758" s="1">
        <f t="shared" ca="1" si="412"/>
        <v>0</v>
      </c>
      <c r="BW1758" s="1">
        <f t="shared" ca="1" si="413"/>
        <v>0</v>
      </c>
      <c r="BX1758" s="1">
        <f t="shared" ca="1" si="414"/>
        <v>0</v>
      </c>
      <c r="BY1758" s="1">
        <f t="shared" ca="1" si="415"/>
        <v>0</v>
      </c>
      <c r="BZ1758" s="1">
        <f t="shared" ca="1" si="416"/>
        <v>0</v>
      </c>
      <c r="CA1758" s="1">
        <f t="shared" ca="1" si="417"/>
        <v>0</v>
      </c>
      <c r="CB1758" s="1">
        <f t="shared" ca="1" si="418"/>
        <v>0</v>
      </c>
      <c r="CC1758" s="1">
        <f t="shared" ca="1" si="419"/>
        <v>0</v>
      </c>
    </row>
    <row r="1759" spans="1:81" hidden="1" x14ac:dyDescent="0.25">
      <c r="A1759" s="1" t="s">
        <v>2327</v>
      </c>
      <c r="B1759" s="1" t="s">
        <v>2328</v>
      </c>
      <c r="C1759" s="1" t="s">
        <v>135</v>
      </c>
      <c r="D1759" s="1" t="s">
        <v>327</v>
      </c>
      <c r="E1759" s="1" t="s">
        <v>100</v>
      </c>
      <c r="F1759">
        <v>0</v>
      </c>
      <c r="G1759">
        <v>0</v>
      </c>
      <c r="H1759">
        <v>0</v>
      </c>
      <c r="I1759">
        <v>0</v>
      </c>
      <c r="J1759">
        <v>7</v>
      </c>
      <c r="BI1759" s="3">
        <v>1</v>
      </c>
      <c r="BJ1759" s="3" t="str">
        <f t="array" ref="BJ1759">IF(C1759="yes",VLOOKUP(BI1759&amp;D1759,CHOOSE({1,2},Schedule_2015!$A$2:$A$257&amp;Schedule_2015!$B$2:$B$257,Schedule_2015!$C$2:$C$257),2,0),VLOOKUP(BI1759&amp;D1759,CHOOSE({1,2},Schedule_2015!$A$2:$A$257&amp;Schedule_2015!$C$2:$C$257,Schedule_2015!$B$2:$B$257),2,0))</f>
        <v>HOU</v>
      </c>
      <c r="BK1759" s="3">
        <f>VLOOKUP(BJ1759,Def!$A$2:$Z$34,23,0)</f>
        <v>125.5</v>
      </c>
      <c r="BL1759" s="3">
        <f>VLOOKUP(BJ1759,Def!$A$2:$Z$34,16,0)</f>
        <v>232.25</v>
      </c>
      <c r="BM1759" s="3">
        <f>VLOOKUP(BJ1759,Def!$A$2:$Z$34,17,0)</f>
        <v>5</v>
      </c>
      <c r="BN1759" s="3">
        <f>VLOOKUP(BJ1759,Def!$A$2:$Z$34,24,0)</f>
        <v>3</v>
      </c>
      <c r="BO1759" s="1">
        <f t="shared" ca="1" si="405"/>
        <v>0</v>
      </c>
      <c r="BP1759" s="1">
        <f t="shared" ca="1" si="406"/>
        <v>0</v>
      </c>
      <c r="BQ1759" s="1">
        <f t="shared" ca="1" si="407"/>
        <v>0</v>
      </c>
      <c r="BR1759" s="1">
        <f t="shared" ca="1" si="408"/>
        <v>0</v>
      </c>
      <c r="BS1759" s="1">
        <f t="shared" ca="1" si="409"/>
        <v>0</v>
      </c>
      <c r="BT1759" s="1">
        <f t="shared" ca="1" si="410"/>
        <v>0</v>
      </c>
      <c r="BU1759" s="1">
        <f t="shared" ca="1" si="411"/>
        <v>0</v>
      </c>
      <c r="BV1759" s="1">
        <f t="shared" ca="1" si="412"/>
        <v>0</v>
      </c>
      <c r="BW1759" s="1">
        <f t="shared" ca="1" si="413"/>
        <v>0</v>
      </c>
      <c r="BX1759" s="1">
        <f t="shared" ca="1" si="414"/>
        <v>0</v>
      </c>
      <c r="BY1759" s="1">
        <f t="shared" ca="1" si="415"/>
        <v>0</v>
      </c>
      <c r="BZ1759" s="1">
        <f t="shared" ca="1" si="416"/>
        <v>0</v>
      </c>
      <c r="CA1759" s="1">
        <f t="shared" ca="1" si="417"/>
        <v>0</v>
      </c>
      <c r="CB1759" s="1">
        <f t="shared" ca="1" si="418"/>
        <v>0</v>
      </c>
      <c r="CC1759" s="1">
        <f t="shared" ca="1" si="419"/>
        <v>0</v>
      </c>
    </row>
    <row r="1760" spans="1:81" hidden="1" x14ac:dyDescent="0.25">
      <c r="A1760" s="1" t="s">
        <v>375</v>
      </c>
      <c r="B1760" s="1" t="s">
        <v>376</v>
      </c>
      <c r="C1760" s="1" t="s">
        <v>135</v>
      </c>
      <c r="D1760" s="1" t="s">
        <v>327</v>
      </c>
      <c r="E1760" s="1" t="s">
        <v>115</v>
      </c>
      <c r="F1760">
        <v>2</v>
      </c>
      <c r="G1760">
        <v>0</v>
      </c>
      <c r="H1760">
        <v>0</v>
      </c>
      <c r="I1760">
        <v>1</v>
      </c>
      <c r="J1760">
        <v>6</v>
      </c>
      <c r="BI1760" s="3">
        <v>1</v>
      </c>
      <c r="BJ1760" s="3" t="str">
        <f t="array" ref="BJ1760">IF(C1760="yes",VLOOKUP(BI1760&amp;D1760,CHOOSE({1,2},Schedule_2015!$A$2:$A$257&amp;Schedule_2015!$B$2:$B$257,Schedule_2015!$C$2:$C$257),2,0),VLOOKUP(BI1760&amp;D1760,CHOOSE({1,2},Schedule_2015!$A$2:$A$257&amp;Schedule_2015!$C$2:$C$257,Schedule_2015!$B$2:$B$257),2,0))</f>
        <v>HOU</v>
      </c>
      <c r="BK1760" s="3">
        <f>VLOOKUP(BJ1760,Def!$A$2:$Z$34,23,0)</f>
        <v>125.5</v>
      </c>
      <c r="BL1760" s="3">
        <f>VLOOKUP(BJ1760,Def!$A$2:$Z$34,16,0)</f>
        <v>232.25</v>
      </c>
      <c r="BM1760" s="3">
        <f>VLOOKUP(BJ1760,Def!$A$2:$Z$34,17,0)</f>
        <v>5</v>
      </c>
      <c r="BN1760" s="3">
        <f>VLOOKUP(BJ1760,Def!$A$2:$Z$34,24,0)</f>
        <v>3</v>
      </c>
      <c r="BO1760" s="1">
        <f t="shared" ca="1" si="405"/>
        <v>0</v>
      </c>
      <c r="BP1760" s="1">
        <f t="shared" ca="1" si="406"/>
        <v>0</v>
      </c>
      <c r="BQ1760" s="1">
        <f t="shared" ca="1" si="407"/>
        <v>0</v>
      </c>
      <c r="BR1760" s="1">
        <f t="shared" ca="1" si="408"/>
        <v>0</v>
      </c>
      <c r="BS1760" s="1">
        <f t="shared" ca="1" si="409"/>
        <v>0</v>
      </c>
      <c r="BT1760" s="1">
        <f t="shared" ca="1" si="410"/>
        <v>0</v>
      </c>
      <c r="BU1760" s="1">
        <f t="shared" ca="1" si="411"/>
        <v>0</v>
      </c>
      <c r="BV1760" s="1">
        <f t="shared" ca="1" si="412"/>
        <v>0</v>
      </c>
      <c r="BW1760" s="1">
        <f t="shared" ca="1" si="413"/>
        <v>0</v>
      </c>
      <c r="BX1760" s="1">
        <f t="shared" ca="1" si="414"/>
        <v>0</v>
      </c>
      <c r="BY1760" s="1">
        <f t="shared" ca="1" si="415"/>
        <v>0</v>
      </c>
      <c r="BZ1760" s="1">
        <f t="shared" ca="1" si="416"/>
        <v>0</v>
      </c>
      <c r="CA1760" s="1">
        <f t="shared" ca="1" si="417"/>
        <v>0</v>
      </c>
      <c r="CB1760" s="1">
        <f t="shared" ca="1" si="418"/>
        <v>0</v>
      </c>
      <c r="CC1760" s="1">
        <f t="shared" ca="1" si="419"/>
        <v>0</v>
      </c>
    </row>
    <row r="1761" spans="1:81" hidden="1" x14ac:dyDescent="0.25">
      <c r="A1761" s="1" t="s">
        <v>379</v>
      </c>
      <c r="B1761" s="1" t="s">
        <v>380</v>
      </c>
      <c r="C1761" s="1" t="s">
        <v>135</v>
      </c>
      <c r="D1761" s="1" t="s">
        <v>327</v>
      </c>
      <c r="E1761" s="1" t="s">
        <v>97</v>
      </c>
      <c r="F1761">
        <v>1</v>
      </c>
      <c r="G1761">
        <v>0</v>
      </c>
      <c r="H1761">
        <v>0</v>
      </c>
      <c r="I1761">
        <v>0</v>
      </c>
      <c r="J1761">
        <v>0</v>
      </c>
      <c r="BI1761" s="3">
        <v>1</v>
      </c>
      <c r="BJ1761" s="3" t="str">
        <f t="array" ref="BJ1761">IF(C1761="yes",VLOOKUP(BI1761&amp;D1761,CHOOSE({1,2},Schedule_2015!$A$2:$A$257&amp;Schedule_2015!$B$2:$B$257,Schedule_2015!$C$2:$C$257),2,0),VLOOKUP(BI1761&amp;D1761,CHOOSE({1,2},Schedule_2015!$A$2:$A$257&amp;Schedule_2015!$C$2:$C$257,Schedule_2015!$B$2:$B$257),2,0))</f>
        <v>HOU</v>
      </c>
      <c r="BK1761" s="3">
        <f>VLOOKUP(BJ1761,Def!$A$2:$Z$34,23,0)</f>
        <v>125.5</v>
      </c>
      <c r="BL1761" s="3">
        <f>VLOOKUP(BJ1761,Def!$A$2:$Z$34,16,0)</f>
        <v>232.25</v>
      </c>
      <c r="BM1761" s="3">
        <f>VLOOKUP(BJ1761,Def!$A$2:$Z$34,17,0)</f>
        <v>5</v>
      </c>
      <c r="BN1761" s="3">
        <f>VLOOKUP(BJ1761,Def!$A$2:$Z$34,24,0)</f>
        <v>3</v>
      </c>
      <c r="BO1761" s="1">
        <f t="shared" ca="1" si="405"/>
        <v>0</v>
      </c>
      <c r="BP1761" s="1">
        <f t="shared" ca="1" si="406"/>
        <v>0</v>
      </c>
      <c r="BQ1761" s="1">
        <f t="shared" ca="1" si="407"/>
        <v>0</v>
      </c>
      <c r="BR1761" s="1">
        <f t="shared" ca="1" si="408"/>
        <v>0</v>
      </c>
      <c r="BS1761" s="1">
        <f t="shared" ca="1" si="409"/>
        <v>0</v>
      </c>
      <c r="BT1761" s="1">
        <f t="shared" ca="1" si="410"/>
        <v>0</v>
      </c>
      <c r="BU1761" s="1">
        <f t="shared" ca="1" si="411"/>
        <v>0</v>
      </c>
      <c r="BV1761" s="1">
        <f t="shared" ca="1" si="412"/>
        <v>0</v>
      </c>
      <c r="BW1761" s="1">
        <f t="shared" ca="1" si="413"/>
        <v>0</v>
      </c>
      <c r="BX1761" s="1">
        <f t="shared" ca="1" si="414"/>
        <v>0</v>
      </c>
      <c r="BY1761" s="1">
        <f t="shared" ca="1" si="415"/>
        <v>0</v>
      </c>
      <c r="BZ1761" s="1">
        <f t="shared" ca="1" si="416"/>
        <v>0</v>
      </c>
      <c r="CA1761" s="1">
        <f t="shared" ca="1" si="417"/>
        <v>0</v>
      </c>
      <c r="CB1761" s="1">
        <f t="shared" ca="1" si="418"/>
        <v>0</v>
      </c>
      <c r="CC1761" s="1">
        <f t="shared" ca="1" si="419"/>
        <v>0</v>
      </c>
    </row>
    <row r="1762" spans="1:81" hidden="1" x14ac:dyDescent="0.25">
      <c r="A1762" s="1" t="s">
        <v>1762</v>
      </c>
      <c r="B1762" s="1" t="s">
        <v>1763</v>
      </c>
      <c r="C1762" s="1" t="s">
        <v>62</v>
      </c>
      <c r="D1762" s="1" t="s">
        <v>532</v>
      </c>
      <c r="E1762" s="1" t="s">
        <v>64</v>
      </c>
      <c r="BB1762">
        <v>1</v>
      </c>
      <c r="BC1762">
        <v>-4</v>
      </c>
      <c r="BD1762">
        <v>0</v>
      </c>
      <c r="BE1762">
        <v>0</v>
      </c>
      <c r="BF1762">
        <v>1</v>
      </c>
      <c r="BG1762">
        <v>0</v>
      </c>
      <c r="BH1762">
        <v>-4</v>
      </c>
      <c r="BI1762" s="3">
        <v>4</v>
      </c>
      <c r="BJ1762" s="3" t="str">
        <f t="array" ref="BJ1762">IF(C1762="yes",VLOOKUP(BI1762&amp;D1762,CHOOSE({1,2},Schedule_2015!$A$2:$A$257&amp;Schedule_2015!$B$2:$B$257,Schedule_2015!$C$2:$C$257),2,0),VLOOKUP(BI1762&amp;D1762,CHOOSE({1,2},Schedule_2015!$A$2:$A$257&amp;Schedule_2015!$C$2:$C$257,Schedule_2015!$B$2:$B$257),2,0))</f>
        <v>HOU</v>
      </c>
      <c r="BK1762" s="3">
        <f>VLOOKUP(BJ1762,Def!$A$2:$Z$34,23,0)</f>
        <v>125.5</v>
      </c>
      <c r="BL1762" s="3">
        <f>VLOOKUP(BJ1762,Def!$A$2:$Z$34,16,0)</f>
        <v>232.25</v>
      </c>
      <c r="BM1762" s="3">
        <f>VLOOKUP(BJ1762,Def!$A$2:$Z$34,17,0)</f>
        <v>5</v>
      </c>
      <c r="BN1762" s="3">
        <f>VLOOKUP(BJ1762,Def!$A$2:$Z$34,24,0)</f>
        <v>3</v>
      </c>
      <c r="BO1762" s="1">
        <f t="shared" ca="1" si="405"/>
        <v>0</v>
      </c>
      <c r="BP1762" s="1">
        <f t="shared" ca="1" si="406"/>
        <v>0</v>
      </c>
      <c r="BQ1762" s="1">
        <f t="shared" ca="1" si="407"/>
        <v>0</v>
      </c>
      <c r="BR1762" s="1">
        <f t="shared" ca="1" si="408"/>
        <v>0</v>
      </c>
      <c r="BS1762" s="1">
        <f t="shared" ca="1" si="409"/>
        <v>-0.4</v>
      </c>
      <c r="BT1762" s="1">
        <f t="shared" ca="1" si="410"/>
        <v>0</v>
      </c>
      <c r="BU1762" s="1">
        <f t="shared" ca="1" si="411"/>
        <v>0</v>
      </c>
      <c r="BV1762" s="1">
        <f t="shared" ca="1" si="412"/>
        <v>0</v>
      </c>
      <c r="BW1762" s="1">
        <f t="shared" ca="1" si="413"/>
        <v>0</v>
      </c>
      <c r="BX1762" s="1">
        <f t="shared" ca="1" si="414"/>
        <v>0</v>
      </c>
      <c r="BY1762" s="1">
        <f t="shared" ca="1" si="415"/>
        <v>0</v>
      </c>
      <c r="BZ1762" s="1">
        <f t="shared" ca="1" si="416"/>
        <v>0</v>
      </c>
      <c r="CA1762" s="1">
        <f t="shared" ca="1" si="417"/>
        <v>0</v>
      </c>
      <c r="CB1762" s="1">
        <f t="shared" ca="1" si="418"/>
        <v>0</v>
      </c>
      <c r="CC1762" s="1">
        <f t="shared" ca="1" si="419"/>
        <v>-0.4</v>
      </c>
    </row>
    <row r="1763" spans="1:81" hidden="1" x14ac:dyDescent="0.25">
      <c r="A1763" s="1" t="s">
        <v>661</v>
      </c>
      <c r="B1763" s="1" t="s">
        <v>662</v>
      </c>
      <c r="C1763" s="1" t="s">
        <v>135</v>
      </c>
      <c r="D1763" s="1" t="s">
        <v>644</v>
      </c>
      <c r="E1763" s="1" t="s">
        <v>69</v>
      </c>
      <c r="K1763">
        <v>0</v>
      </c>
      <c r="L1763">
        <v>2</v>
      </c>
      <c r="M1763">
        <v>2</v>
      </c>
      <c r="N1763">
        <v>2</v>
      </c>
      <c r="O1763">
        <v>0</v>
      </c>
      <c r="Y1763">
        <v>27</v>
      </c>
      <c r="Z1763">
        <v>27</v>
      </c>
      <c r="AA1763">
        <v>0</v>
      </c>
      <c r="AB1763">
        <v>1</v>
      </c>
      <c r="AC1763">
        <v>0</v>
      </c>
      <c r="AP1763">
        <v>9</v>
      </c>
      <c r="AQ1763">
        <v>23</v>
      </c>
      <c r="AR1763">
        <v>0</v>
      </c>
      <c r="AS1763">
        <v>5</v>
      </c>
      <c r="AT1763">
        <v>0</v>
      </c>
      <c r="BI1763" s="3">
        <v>3</v>
      </c>
      <c r="BJ1763" s="3" t="str">
        <f t="array" ref="BJ1763">IF(C1763="yes",VLOOKUP(BI1763&amp;D1763,CHOOSE({1,2},Schedule_2015!$A$2:$A$257&amp;Schedule_2015!$B$2:$B$257,Schedule_2015!$C$2:$C$257),2,0),VLOOKUP(BI1763&amp;D1763,CHOOSE({1,2},Schedule_2015!$A$2:$A$257&amp;Schedule_2015!$C$2:$C$257,Schedule_2015!$B$2:$B$257),2,0))</f>
        <v>HOU</v>
      </c>
      <c r="BK1763" s="3">
        <f>VLOOKUP(BJ1763,Def!$A$2:$Z$34,23,0)</f>
        <v>125.5</v>
      </c>
      <c r="BL1763" s="3">
        <f>VLOOKUP(BJ1763,Def!$A$2:$Z$34,16,0)</f>
        <v>232.25</v>
      </c>
      <c r="BM1763" s="3">
        <f>VLOOKUP(BJ1763,Def!$A$2:$Z$34,17,0)</f>
        <v>5</v>
      </c>
      <c r="BN1763" s="3">
        <f>VLOOKUP(BJ1763,Def!$A$2:$Z$34,24,0)</f>
        <v>3</v>
      </c>
      <c r="BO1763" s="1">
        <f t="shared" ca="1" si="405"/>
        <v>0</v>
      </c>
      <c r="BP1763" s="1">
        <f t="shared" ca="1" si="406"/>
        <v>0</v>
      </c>
      <c r="BQ1763" s="1">
        <f t="shared" ca="1" si="407"/>
        <v>0</v>
      </c>
      <c r="BR1763" s="1">
        <f t="shared" ca="1" si="408"/>
        <v>0</v>
      </c>
      <c r="BS1763" s="1">
        <f t="shared" ca="1" si="409"/>
        <v>0</v>
      </c>
      <c r="BT1763" s="1">
        <f t="shared" ca="1" si="410"/>
        <v>0</v>
      </c>
      <c r="BU1763" s="1">
        <f t="shared" ca="1" si="411"/>
        <v>0</v>
      </c>
      <c r="BV1763" s="1">
        <f t="shared" ca="1" si="412"/>
        <v>0</v>
      </c>
      <c r="BW1763" s="1">
        <f t="shared" ca="1" si="413"/>
        <v>0</v>
      </c>
      <c r="BX1763" s="1">
        <f t="shared" ca="1" si="414"/>
        <v>0</v>
      </c>
      <c r="BY1763" s="1">
        <f t="shared" ca="1" si="415"/>
        <v>0</v>
      </c>
      <c r="BZ1763" s="1">
        <f t="shared" ca="1" si="416"/>
        <v>0</v>
      </c>
      <c r="CA1763" s="1">
        <f t="shared" ca="1" si="417"/>
        <v>-2</v>
      </c>
      <c r="CB1763" s="1">
        <f t="shared" ca="1" si="418"/>
        <v>0</v>
      </c>
      <c r="CC1763" s="1">
        <f t="shared" ca="1" si="419"/>
        <v>-2</v>
      </c>
    </row>
    <row r="1764" spans="1:81" hidden="1" x14ac:dyDescent="0.25">
      <c r="A1764" s="1" t="s">
        <v>80</v>
      </c>
      <c r="B1764" s="1" t="s">
        <v>81</v>
      </c>
      <c r="C1764" s="1" t="s">
        <v>62</v>
      </c>
      <c r="D1764" s="1" t="s">
        <v>63</v>
      </c>
      <c r="E1764" s="1" t="s">
        <v>76</v>
      </c>
      <c r="AU1764">
        <v>34</v>
      </c>
      <c r="AV1764">
        <v>0</v>
      </c>
      <c r="AW1764">
        <v>11</v>
      </c>
      <c r="AX1764">
        <v>0</v>
      </c>
      <c r="AY1764">
        <v>0</v>
      </c>
      <c r="AZ1764">
        <v>0</v>
      </c>
      <c r="BA1764">
        <v>169</v>
      </c>
      <c r="BI1764" s="3">
        <v>5</v>
      </c>
      <c r="BJ1764" s="3" t="str">
        <f t="array" ref="BJ1764">IF(C1764="yes",VLOOKUP(BI1764&amp;D1764,CHOOSE({1,2},Schedule_2015!$A$2:$A$257&amp;Schedule_2015!$B$2:$B$257,Schedule_2015!$C$2:$C$257),2,0),VLOOKUP(BI1764&amp;D1764,CHOOSE({1,2},Schedule_2015!$A$2:$A$257&amp;Schedule_2015!$C$2:$C$257,Schedule_2015!$B$2:$B$257),2,0))</f>
        <v>IND</v>
      </c>
      <c r="BK1764" s="3">
        <f>VLOOKUP(BJ1764,Def!$A$2:$Z$34,23,0)</f>
        <v>108.6</v>
      </c>
      <c r="BL1764" s="3">
        <f>VLOOKUP(BJ1764,Def!$A$2:$Z$34,16,0)</f>
        <v>262.60000000000002</v>
      </c>
      <c r="BM1764" s="3">
        <f>VLOOKUP(BJ1764,Def!$A$2:$Z$34,17,0)</f>
        <v>7</v>
      </c>
      <c r="BN1764" s="3">
        <f>VLOOKUP(BJ1764,Def!$A$2:$Z$34,24,0)</f>
        <v>1</v>
      </c>
      <c r="BO1764" s="1">
        <f t="shared" ca="1" si="405"/>
        <v>0</v>
      </c>
      <c r="BP1764" s="1">
        <f t="shared" ca="1" si="406"/>
        <v>0</v>
      </c>
      <c r="BQ1764" s="1">
        <f t="shared" ca="1" si="407"/>
        <v>0</v>
      </c>
      <c r="BR1764" s="1">
        <f t="shared" ca="1" si="408"/>
        <v>0</v>
      </c>
      <c r="BS1764" s="1">
        <f t="shared" ca="1" si="409"/>
        <v>0</v>
      </c>
      <c r="BT1764" s="1">
        <f t="shared" ca="1" si="410"/>
        <v>0</v>
      </c>
      <c r="BU1764" s="1">
        <f t="shared" ca="1" si="411"/>
        <v>0</v>
      </c>
      <c r="BV1764" s="1">
        <f t="shared" ca="1" si="412"/>
        <v>16.900000000000002</v>
      </c>
      <c r="BW1764" s="1">
        <f t="shared" ca="1" si="413"/>
        <v>11</v>
      </c>
      <c r="BX1764" s="1">
        <f t="shared" ca="1" si="414"/>
        <v>0</v>
      </c>
      <c r="BY1764" s="1">
        <f t="shared" ca="1" si="415"/>
        <v>3</v>
      </c>
      <c r="BZ1764" s="1">
        <f t="shared" ca="1" si="416"/>
        <v>0</v>
      </c>
      <c r="CA1764" s="1">
        <f t="shared" ca="1" si="417"/>
        <v>0</v>
      </c>
      <c r="CB1764" s="1">
        <f t="shared" ca="1" si="418"/>
        <v>0</v>
      </c>
      <c r="CC1764" s="1">
        <f t="shared" ca="1" si="419"/>
        <v>30.900000000000002</v>
      </c>
    </row>
    <row r="1765" spans="1:81" hidden="1" x14ac:dyDescent="0.25">
      <c r="A1765" s="1" t="s">
        <v>702</v>
      </c>
      <c r="B1765" s="1" t="s">
        <v>703</v>
      </c>
      <c r="C1765" s="1" t="s">
        <v>135</v>
      </c>
      <c r="D1765" s="1" t="s">
        <v>693</v>
      </c>
      <c r="E1765" s="1" t="s">
        <v>76</v>
      </c>
      <c r="K1765">
        <v>0</v>
      </c>
      <c r="L1765">
        <v>0</v>
      </c>
      <c r="M1765">
        <v>1</v>
      </c>
      <c r="N1765">
        <v>0</v>
      </c>
      <c r="O1765">
        <v>0</v>
      </c>
      <c r="AU1765">
        <v>26</v>
      </c>
      <c r="AV1765">
        <v>8</v>
      </c>
      <c r="AW1765">
        <v>11</v>
      </c>
      <c r="AX1765">
        <v>1</v>
      </c>
      <c r="AY1765">
        <v>0</v>
      </c>
      <c r="AZ1765">
        <v>0</v>
      </c>
      <c r="BA1765">
        <v>116</v>
      </c>
      <c r="BI1765" s="3">
        <v>4</v>
      </c>
      <c r="BJ1765" s="3" t="str">
        <f t="array" ref="BJ1765">IF(C1765="yes",VLOOKUP(BI1765&amp;D1765,CHOOSE({1,2},Schedule_2015!$A$2:$A$257&amp;Schedule_2015!$B$2:$B$257,Schedule_2015!$C$2:$C$257),2,0),VLOOKUP(BI1765&amp;D1765,CHOOSE({1,2},Schedule_2015!$A$2:$A$257&amp;Schedule_2015!$C$2:$C$257,Schedule_2015!$B$2:$B$257),2,0))</f>
        <v>IND</v>
      </c>
      <c r="BK1765" s="3">
        <f>VLOOKUP(BJ1765,Def!$A$2:$Z$34,23,0)</f>
        <v>108.6</v>
      </c>
      <c r="BL1765" s="3">
        <f>VLOOKUP(BJ1765,Def!$A$2:$Z$34,16,0)</f>
        <v>262.60000000000002</v>
      </c>
      <c r="BM1765" s="3">
        <f>VLOOKUP(BJ1765,Def!$A$2:$Z$34,17,0)</f>
        <v>7</v>
      </c>
      <c r="BN1765" s="3">
        <f>VLOOKUP(BJ1765,Def!$A$2:$Z$34,24,0)</f>
        <v>1</v>
      </c>
      <c r="BO1765" s="1">
        <f t="shared" ca="1" si="405"/>
        <v>0</v>
      </c>
      <c r="BP1765" s="1">
        <f t="shared" ca="1" si="406"/>
        <v>0</v>
      </c>
      <c r="BQ1765" s="1">
        <f t="shared" ca="1" si="407"/>
        <v>0</v>
      </c>
      <c r="BR1765" s="1">
        <f t="shared" ca="1" si="408"/>
        <v>0</v>
      </c>
      <c r="BS1765" s="1">
        <f t="shared" ca="1" si="409"/>
        <v>0</v>
      </c>
      <c r="BT1765" s="1">
        <f t="shared" ca="1" si="410"/>
        <v>0</v>
      </c>
      <c r="BU1765" s="1">
        <f t="shared" ca="1" si="411"/>
        <v>0</v>
      </c>
      <c r="BV1765" s="1">
        <f t="shared" ca="1" si="412"/>
        <v>11.600000000000001</v>
      </c>
      <c r="BW1765" s="1">
        <f t="shared" ca="1" si="413"/>
        <v>11</v>
      </c>
      <c r="BX1765" s="1">
        <f t="shared" ca="1" si="414"/>
        <v>6</v>
      </c>
      <c r="BY1765" s="1">
        <f t="shared" ca="1" si="415"/>
        <v>3</v>
      </c>
      <c r="BZ1765" s="1">
        <f t="shared" ca="1" si="416"/>
        <v>0</v>
      </c>
      <c r="CA1765" s="1">
        <f t="shared" ca="1" si="417"/>
        <v>-1</v>
      </c>
      <c r="CB1765" s="1">
        <f t="shared" ca="1" si="418"/>
        <v>0</v>
      </c>
      <c r="CC1765" s="1">
        <f t="shared" ca="1" si="419"/>
        <v>30.6</v>
      </c>
    </row>
    <row r="1766" spans="1:81" hidden="1" x14ac:dyDescent="0.25">
      <c r="A1766" s="1" t="s">
        <v>1382</v>
      </c>
      <c r="B1766" s="1" t="s">
        <v>1700</v>
      </c>
      <c r="C1766" s="1" t="s">
        <v>135</v>
      </c>
      <c r="D1766" s="1" t="s">
        <v>1695</v>
      </c>
      <c r="E1766" s="1" t="s">
        <v>76</v>
      </c>
      <c r="AU1766">
        <v>42</v>
      </c>
      <c r="AV1766">
        <v>15</v>
      </c>
      <c r="AW1766">
        <v>7</v>
      </c>
      <c r="AX1766">
        <v>1</v>
      </c>
      <c r="AY1766">
        <v>0</v>
      </c>
      <c r="AZ1766">
        <v>0</v>
      </c>
      <c r="BA1766">
        <v>101</v>
      </c>
      <c r="BI1766" s="3">
        <v>2</v>
      </c>
      <c r="BJ1766" s="3" t="str">
        <f t="array" ref="BJ1766">IF(C1766="yes",VLOOKUP(BI1766&amp;D1766,CHOOSE({1,2},Schedule_2015!$A$2:$A$257&amp;Schedule_2015!$B$2:$B$257,Schedule_2015!$C$2:$C$257),2,0),VLOOKUP(BI1766&amp;D1766,CHOOSE({1,2},Schedule_2015!$A$2:$A$257&amp;Schedule_2015!$C$2:$C$257,Schedule_2015!$B$2:$B$257),2,0))</f>
        <v>IND</v>
      </c>
      <c r="BK1766" s="3">
        <f>VLOOKUP(BJ1766,Def!$A$2:$Z$34,23,0)</f>
        <v>108.6</v>
      </c>
      <c r="BL1766" s="3">
        <f>VLOOKUP(BJ1766,Def!$A$2:$Z$34,16,0)</f>
        <v>262.60000000000002</v>
      </c>
      <c r="BM1766" s="3">
        <f>VLOOKUP(BJ1766,Def!$A$2:$Z$34,17,0)</f>
        <v>7</v>
      </c>
      <c r="BN1766" s="3">
        <f>VLOOKUP(BJ1766,Def!$A$2:$Z$34,24,0)</f>
        <v>1</v>
      </c>
      <c r="BO1766" s="1">
        <f t="shared" ca="1" si="405"/>
        <v>0</v>
      </c>
      <c r="BP1766" s="1">
        <f t="shared" ca="1" si="406"/>
        <v>0</v>
      </c>
      <c r="BQ1766" s="1">
        <f t="shared" ca="1" si="407"/>
        <v>0</v>
      </c>
      <c r="BR1766" s="1">
        <f t="shared" ca="1" si="408"/>
        <v>0</v>
      </c>
      <c r="BS1766" s="1">
        <f t="shared" ca="1" si="409"/>
        <v>0</v>
      </c>
      <c r="BT1766" s="1">
        <f t="shared" ca="1" si="410"/>
        <v>0</v>
      </c>
      <c r="BU1766" s="1">
        <f t="shared" ca="1" si="411"/>
        <v>0</v>
      </c>
      <c r="BV1766" s="1">
        <f t="shared" ca="1" si="412"/>
        <v>10.100000000000001</v>
      </c>
      <c r="BW1766" s="1">
        <f t="shared" ca="1" si="413"/>
        <v>7</v>
      </c>
      <c r="BX1766" s="1">
        <f t="shared" ca="1" si="414"/>
        <v>6</v>
      </c>
      <c r="BY1766" s="1">
        <f t="shared" ca="1" si="415"/>
        <v>3</v>
      </c>
      <c r="BZ1766" s="1">
        <f t="shared" ca="1" si="416"/>
        <v>0</v>
      </c>
      <c r="CA1766" s="1">
        <f t="shared" ca="1" si="417"/>
        <v>0</v>
      </c>
      <c r="CB1766" s="1">
        <f t="shared" ca="1" si="418"/>
        <v>0</v>
      </c>
      <c r="CC1766" s="1">
        <f t="shared" ca="1" si="419"/>
        <v>26.1</v>
      </c>
    </row>
    <row r="1767" spans="1:81" hidden="1" x14ac:dyDescent="0.25">
      <c r="A1767" s="1" t="s">
        <v>60</v>
      </c>
      <c r="B1767" s="1" t="s">
        <v>61</v>
      </c>
      <c r="C1767" s="1" t="s">
        <v>62</v>
      </c>
      <c r="D1767" s="1" t="s">
        <v>63</v>
      </c>
      <c r="E1767" s="1" t="s">
        <v>64</v>
      </c>
      <c r="AD1767">
        <v>31</v>
      </c>
      <c r="AE1767">
        <v>24</v>
      </c>
      <c r="AF1767">
        <v>1</v>
      </c>
      <c r="AG1767">
        <v>2</v>
      </c>
      <c r="AH1767">
        <v>0</v>
      </c>
      <c r="AI1767">
        <v>0</v>
      </c>
      <c r="AJ1767">
        <v>312</v>
      </c>
      <c r="BB1767">
        <v>1</v>
      </c>
      <c r="BC1767">
        <v>14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 s="3">
        <v>5</v>
      </c>
      <c r="BJ1767" s="3" t="str">
        <f t="array" ref="BJ1767">IF(C1767="yes",VLOOKUP(BI1767&amp;D1767,CHOOSE({1,2},Schedule_2015!$A$2:$A$257&amp;Schedule_2015!$B$2:$B$257,Schedule_2015!$C$2:$C$257),2,0),VLOOKUP(BI1767&amp;D1767,CHOOSE({1,2},Schedule_2015!$A$2:$A$257&amp;Schedule_2015!$C$2:$C$257,Schedule_2015!$B$2:$B$257),2,0))</f>
        <v>IND</v>
      </c>
      <c r="BK1767" s="3">
        <f>VLOOKUP(BJ1767,Def!$A$2:$Z$34,23,0)</f>
        <v>108.6</v>
      </c>
      <c r="BL1767" s="3">
        <f>VLOOKUP(BJ1767,Def!$A$2:$Z$34,16,0)</f>
        <v>262.60000000000002</v>
      </c>
      <c r="BM1767" s="3">
        <f>VLOOKUP(BJ1767,Def!$A$2:$Z$34,17,0)</f>
        <v>7</v>
      </c>
      <c r="BN1767" s="3">
        <f>VLOOKUP(BJ1767,Def!$A$2:$Z$34,24,0)</f>
        <v>1</v>
      </c>
      <c r="BO1767" s="1">
        <f t="shared" ca="1" si="405"/>
        <v>8</v>
      </c>
      <c r="BP1767" s="1">
        <f t="shared" ca="1" si="406"/>
        <v>12.48</v>
      </c>
      <c r="BQ1767" s="1">
        <f t="shared" ca="1" si="407"/>
        <v>3</v>
      </c>
      <c r="BR1767" s="1">
        <f t="shared" ca="1" si="408"/>
        <v>-1</v>
      </c>
      <c r="BS1767" s="1">
        <f t="shared" ca="1" si="409"/>
        <v>1.4000000000000001</v>
      </c>
      <c r="BT1767" s="1">
        <f t="shared" ca="1" si="410"/>
        <v>0</v>
      </c>
      <c r="BU1767" s="1">
        <f t="shared" ca="1" si="411"/>
        <v>0</v>
      </c>
      <c r="BV1767" s="1">
        <f t="shared" ca="1" si="412"/>
        <v>0</v>
      </c>
      <c r="BW1767" s="1">
        <f t="shared" ca="1" si="413"/>
        <v>0</v>
      </c>
      <c r="BX1767" s="1">
        <f t="shared" ca="1" si="414"/>
        <v>0</v>
      </c>
      <c r="BY1767" s="1">
        <f t="shared" ca="1" si="415"/>
        <v>0</v>
      </c>
      <c r="BZ1767" s="1">
        <f t="shared" ca="1" si="416"/>
        <v>0</v>
      </c>
      <c r="CA1767" s="1">
        <f t="shared" ca="1" si="417"/>
        <v>0</v>
      </c>
      <c r="CB1767" s="1">
        <f t="shared" ca="1" si="418"/>
        <v>0</v>
      </c>
      <c r="CC1767" s="1">
        <f t="shared" ca="1" si="419"/>
        <v>23.88</v>
      </c>
    </row>
    <row r="1768" spans="1:81" hidden="1" x14ac:dyDescent="0.25">
      <c r="A1768" s="1" t="s">
        <v>508</v>
      </c>
      <c r="B1768" s="1" t="s">
        <v>865</v>
      </c>
      <c r="C1768" s="1" t="s">
        <v>62</v>
      </c>
      <c r="D1768" s="1" t="s">
        <v>858</v>
      </c>
      <c r="E1768" s="1" t="s">
        <v>76</v>
      </c>
      <c r="AU1768">
        <v>24</v>
      </c>
      <c r="AV1768">
        <v>7</v>
      </c>
      <c r="AW1768">
        <v>7</v>
      </c>
      <c r="AX1768">
        <v>1</v>
      </c>
      <c r="AY1768">
        <v>0</v>
      </c>
      <c r="AZ1768">
        <v>0</v>
      </c>
      <c r="BA1768">
        <v>95</v>
      </c>
      <c r="BB1768">
        <v>1</v>
      </c>
      <c r="BC1768">
        <v>13</v>
      </c>
      <c r="BD1768">
        <v>0</v>
      </c>
      <c r="BE1768">
        <v>0</v>
      </c>
      <c r="BF1768">
        <v>0</v>
      </c>
      <c r="BG1768">
        <v>0</v>
      </c>
      <c r="BH1768">
        <v>13</v>
      </c>
      <c r="BI1768" s="3">
        <v>3</v>
      </c>
      <c r="BJ1768" s="3" t="str">
        <f t="array" ref="BJ1768">IF(C1768="yes",VLOOKUP(BI1768&amp;D1768,CHOOSE({1,2},Schedule_2015!$A$2:$A$257&amp;Schedule_2015!$B$2:$B$257,Schedule_2015!$C$2:$C$257),2,0),VLOOKUP(BI1768&amp;D1768,CHOOSE({1,2},Schedule_2015!$A$2:$A$257&amp;Schedule_2015!$C$2:$C$257,Schedule_2015!$B$2:$B$257),2,0))</f>
        <v>IND</v>
      </c>
      <c r="BK1768" s="3">
        <f>VLOOKUP(BJ1768,Def!$A$2:$Z$34,23,0)</f>
        <v>108.6</v>
      </c>
      <c r="BL1768" s="3">
        <f>VLOOKUP(BJ1768,Def!$A$2:$Z$34,16,0)</f>
        <v>262.60000000000002</v>
      </c>
      <c r="BM1768" s="3">
        <f>VLOOKUP(BJ1768,Def!$A$2:$Z$34,17,0)</f>
        <v>7</v>
      </c>
      <c r="BN1768" s="3">
        <f>VLOOKUP(BJ1768,Def!$A$2:$Z$34,24,0)</f>
        <v>1</v>
      </c>
      <c r="BO1768" s="1">
        <f t="shared" ca="1" si="405"/>
        <v>0</v>
      </c>
      <c r="BP1768" s="1">
        <f t="shared" ca="1" si="406"/>
        <v>0</v>
      </c>
      <c r="BQ1768" s="1">
        <f t="shared" ca="1" si="407"/>
        <v>0</v>
      </c>
      <c r="BR1768" s="1">
        <f t="shared" ca="1" si="408"/>
        <v>0</v>
      </c>
      <c r="BS1768" s="1">
        <f t="shared" ca="1" si="409"/>
        <v>1.3</v>
      </c>
      <c r="BT1768" s="1">
        <f t="shared" ca="1" si="410"/>
        <v>0</v>
      </c>
      <c r="BU1768" s="1">
        <f t="shared" ca="1" si="411"/>
        <v>0</v>
      </c>
      <c r="BV1768" s="1">
        <f t="shared" ca="1" si="412"/>
        <v>9.5</v>
      </c>
      <c r="BW1768" s="1">
        <f t="shared" ca="1" si="413"/>
        <v>7</v>
      </c>
      <c r="BX1768" s="1">
        <f t="shared" ca="1" si="414"/>
        <v>6</v>
      </c>
      <c r="BY1768" s="1">
        <f t="shared" ca="1" si="415"/>
        <v>0</v>
      </c>
      <c r="BZ1768" s="1">
        <f t="shared" ca="1" si="416"/>
        <v>0</v>
      </c>
      <c r="CA1768" s="1">
        <f t="shared" ca="1" si="417"/>
        <v>0</v>
      </c>
      <c r="CB1768" s="1">
        <f t="shared" ca="1" si="418"/>
        <v>0</v>
      </c>
      <c r="CC1768" s="1">
        <f t="shared" ca="1" si="419"/>
        <v>23.8</v>
      </c>
    </row>
    <row r="1769" spans="1:81" hidden="1" x14ac:dyDescent="0.25">
      <c r="A1769" s="1" t="s">
        <v>1701</v>
      </c>
      <c r="B1769" s="1" t="s">
        <v>1702</v>
      </c>
      <c r="C1769" s="1" t="s">
        <v>135</v>
      </c>
      <c r="D1769" s="1" t="s">
        <v>1695</v>
      </c>
      <c r="E1769" s="1" t="s">
        <v>76</v>
      </c>
      <c r="AU1769">
        <v>20</v>
      </c>
      <c r="AV1769">
        <v>6</v>
      </c>
      <c r="AW1769">
        <v>8</v>
      </c>
      <c r="AX1769">
        <v>1</v>
      </c>
      <c r="AY1769">
        <v>0</v>
      </c>
      <c r="AZ1769">
        <v>0</v>
      </c>
      <c r="BA1769">
        <v>97</v>
      </c>
      <c r="BI1769" s="3">
        <v>2</v>
      </c>
      <c r="BJ1769" s="3" t="str">
        <f t="array" ref="BJ1769">IF(C1769="yes",VLOOKUP(BI1769&amp;D1769,CHOOSE({1,2},Schedule_2015!$A$2:$A$257&amp;Schedule_2015!$B$2:$B$257,Schedule_2015!$C$2:$C$257),2,0),VLOOKUP(BI1769&amp;D1769,CHOOSE({1,2},Schedule_2015!$A$2:$A$257&amp;Schedule_2015!$C$2:$C$257,Schedule_2015!$B$2:$B$257),2,0))</f>
        <v>IND</v>
      </c>
      <c r="BK1769" s="3">
        <f>VLOOKUP(BJ1769,Def!$A$2:$Z$34,23,0)</f>
        <v>108.6</v>
      </c>
      <c r="BL1769" s="3">
        <f>VLOOKUP(BJ1769,Def!$A$2:$Z$34,16,0)</f>
        <v>262.60000000000002</v>
      </c>
      <c r="BM1769" s="3">
        <f>VLOOKUP(BJ1769,Def!$A$2:$Z$34,17,0)</f>
        <v>7</v>
      </c>
      <c r="BN1769" s="3">
        <f>VLOOKUP(BJ1769,Def!$A$2:$Z$34,24,0)</f>
        <v>1</v>
      </c>
      <c r="BO1769" s="1">
        <f t="shared" ca="1" si="405"/>
        <v>0</v>
      </c>
      <c r="BP1769" s="1">
        <f t="shared" ca="1" si="406"/>
        <v>0</v>
      </c>
      <c r="BQ1769" s="1">
        <f t="shared" ca="1" si="407"/>
        <v>0</v>
      </c>
      <c r="BR1769" s="1">
        <f t="shared" ca="1" si="408"/>
        <v>0</v>
      </c>
      <c r="BS1769" s="1">
        <f t="shared" ca="1" si="409"/>
        <v>0</v>
      </c>
      <c r="BT1769" s="1">
        <f t="shared" ca="1" si="410"/>
        <v>0</v>
      </c>
      <c r="BU1769" s="1">
        <f t="shared" ca="1" si="411"/>
        <v>0</v>
      </c>
      <c r="BV1769" s="1">
        <f t="shared" ca="1" si="412"/>
        <v>9.7000000000000011</v>
      </c>
      <c r="BW1769" s="1">
        <f t="shared" ca="1" si="413"/>
        <v>8</v>
      </c>
      <c r="BX1769" s="1">
        <f t="shared" ca="1" si="414"/>
        <v>6</v>
      </c>
      <c r="BY1769" s="1">
        <f t="shared" ca="1" si="415"/>
        <v>0</v>
      </c>
      <c r="BZ1769" s="1">
        <f t="shared" ca="1" si="416"/>
        <v>0</v>
      </c>
      <c r="CA1769" s="1">
        <f t="shared" ca="1" si="417"/>
        <v>0</v>
      </c>
      <c r="CB1769" s="1">
        <f t="shared" ca="1" si="418"/>
        <v>0</v>
      </c>
      <c r="CC1769" s="1">
        <f t="shared" ca="1" si="419"/>
        <v>23.700000000000003</v>
      </c>
    </row>
    <row r="1770" spans="1:81" hidden="1" x14ac:dyDescent="0.25">
      <c r="A1770" s="1" t="s">
        <v>856</v>
      </c>
      <c r="B1770" s="1" t="s">
        <v>857</v>
      </c>
      <c r="C1770" s="1" t="s">
        <v>62</v>
      </c>
      <c r="D1770" s="1" t="s">
        <v>858</v>
      </c>
      <c r="E1770" s="1" t="s">
        <v>64</v>
      </c>
      <c r="AD1770">
        <v>44</v>
      </c>
      <c r="AE1770">
        <v>27</v>
      </c>
      <c r="AF1770">
        <v>2</v>
      </c>
      <c r="AG1770">
        <v>2</v>
      </c>
      <c r="AH1770">
        <v>0</v>
      </c>
      <c r="AI1770">
        <v>0</v>
      </c>
      <c r="AJ1770">
        <v>367</v>
      </c>
      <c r="BI1770" s="3">
        <v>3</v>
      </c>
      <c r="BJ1770" s="3" t="str">
        <f t="array" ref="BJ1770">IF(C1770="yes",VLOOKUP(BI1770&amp;D1770,CHOOSE({1,2},Schedule_2015!$A$2:$A$257&amp;Schedule_2015!$B$2:$B$257,Schedule_2015!$C$2:$C$257),2,0),VLOOKUP(BI1770&amp;D1770,CHOOSE({1,2},Schedule_2015!$A$2:$A$257&amp;Schedule_2015!$C$2:$C$257,Schedule_2015!$B$2:$B$257),2,0))</f>
        <v>IND</v>
      </c>
      <c r="BK1770" s="3">
        <f>VLOOKUP(BJ1770,Def!$A$2:$Z$34,23,0)</f>
        <v>108.6</v>
      </c>
      <c r="BL1770" s="3">
        <f>VLOOKUP(BJ1770,Def!$A$2:$Z$34,16,0)</f>
        <v>262.60000000000002</v>
      </c>
      <c r="BM1770" s="3">
        <f>VLOOKUP(BJ1770,Def!$A$2:$Z$34,17,0)</f>
        <v>7</v>
      </c>
      <c r="BN1770" s="3">
        <f>VLOOKUP(BJ1770,Def!$A$2:$Z$34,24,0)</f>
        <v>1</v>
      </c>
      <c r="BO1770" s="1">
        <f t="shared" ca="1" si="405"/>
        <v>8</v>
      </c>
      <c r="BP1770" s="1">
        <f t="shared" ca="1" si="406"/>
        <v>14.68</v>
      </c>
      <c r="BQ1770" s="1">
        <f t="shared" ca="1" si="407"/>
        <v>3</v>
      </c>
      <c r="BR1770" s="1">
        <f t="shared" ca="1" si="408"/>
        <v>-2</v>
      </c>
      <c r="BS1770" s="1">
        <f t="shared" ca="1" si="409"/>
        <v>0</v>
      </c>
      <c r="BT1770" s="1">
        <f t="shared" ca="1" si="410"/>
        <v>0</v>
      </c>
      <c r="BU1770" s="1">
        <f t="shared" ca="1" si="411"/>
        <v>0</v>
      </c>
      <c r="BV1770" s="1">
        <f t="shared" ca="1" si="412"/>
        <v>0</v>
      </c>
      <c r="BW1770" s="1">
        <f t="shared" ca="1" si="413"/>
        <v>0</v>
      </c>
      <c r="BX1770" s="1">
        <f t="shared" ca="1" si="414"/>
        <v>0</v>
      </c>
      <c r="BY1770" s="1">
        <f t="shared" ca="1" si="415"/>
        <v>0</v>
      </c>
      <c r="BZ1770" s="1">
        <f t="shared" ca="1" si="416"/>
        <v>0</v>
      </c>
      <c r="CA1770" s="1">
        <f t="shared" ca="1" si="417"/>
        <v>0</v>
      </c>
      <c r="CB1770" s="1">
        <f t="shared" ca="1" si="418"/>
        <v>0</v>
      </c>
      <c r="CC1770" s="1">
        <f t="shared" ca="1" si="419"/>
        <v>23.68</v>
      </c>
    </row>
    <row r="1771" spans="1:81" hidden="1" x14ac:dyDescent="0.25">
      <c r="A1771" s="1" t="s">
        <v>70</v>
      </c>
      <c r="B1771" s="1" t="s">
        <v>71</v>
      </c>
      <c r="C1771" s="1" t="s">
        <v>62</v>
      </c>
      <c r="D1771" s="1" t="s">
        <v>63</v>
      </c>
      <c r="E1771" s="1" t="s">
        <v>69</v>
      </c>
      <c r="AU1771">
        <v>32</v>
      </c>
      <c r="AV1771">
        <v>0</v>
      </c>
      <c r="AW1771">
        <v>9</v>
      </c>
      <c r="AX1771">
        <v>0</v>
      </c>
      <c r="AY1771">
        <v>0</v>
      </c>
      <c r="AZ1771">
        <v>0</v>
      </c>
      <c r="BA1771">
        <v>77</v>
      </c>
      <c r="BB1771">
        <v>19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41</v>
      </c>
      <c r="BI1771" s="3">
        <v>5</v>
      </c>
      <c r="BJ1771" s="3" t="str">
        <f t="array" ref="BJ1771">IF(C1771="yes",VLOOKUP(BI1771&amp;D1771,CHOOSE({1,2},Schedule_2015!$A$2:$A$257&amp;Schedule_2015!$B$2:$B$257,Schedule_2015!$C$2:$C$257),2,0),VLOOKUP(BI1771&amp;D1771,CHOOSE({1,2},Schedule_2015!$A$2:$A$257&amp;Schedule_2015!$C$2:$C$257,Schedule_2015!$B$2:$B$257),2,0))</f>
        <v>IND</v>
      </c>
      <c r="BK1771" s="3">
        <f>VLOOKUP(BJ1771,Def!$A$2:$Z$34,23,0)</f>
        <v>108.6</v>
      </c>
      <c r="BL1771" s="3">
        <f>VLOOKUP(BJ1771,Def!$A$2:$Z$34,16,0)</f>
        <v>262.60000000000002</v>
      </c>
      <c r="BM1771" s="3">
        <f>VLOOKUP(BJ1771,Def!$A$2:$Z$34,17,0)</f>
        <v>7</v>
      </c>
      <c r="BN1771" s="3">
        <f>VLOOKUP(BJ1771,Def!$A$2:$Z$34,24,0)</f>
        <v>1</v>
      </c>
      <c r="BO1771" s="1">
        <f t="shared" ca="1" si="405"/>
        <v>0</v>
      </c>
      <c r="BP1771" s="1">
        <f t="shared" ca="1" si="406"/>
        <v>0</v>
      </c>
      <c r="BQ1771" s="1">
        <f t="shared" ca="1" si="407"/>
        <v>0</v>
      </c>
      <c r="BR1771" s="1">
        <f t="shared" ca="1" si="408"/>
        <v>0</v>
      </c>
      <c r="BS1771" s="1">
        <f t="shared" ca="1" si="409"/>
        <v>4.1000000000000005</v>
      </c>
      <c r="BT1771" s="1">
        <f t="shared" ca="1" si="410"/>
        <v>0</v>
      </c>
      <c r="BU1771" s="1">
        <f t="shared" ca="1" si="411"/>
        <v>0</v>
      </c>
      <c r="BV1771" s="1">
        <f t="shared" ca="1" si="412"/>
        <v>7.7</v>
      </c>
      <c r="BW1771" s="1">
        <f t="shared" ca="1" si="413"/>
        <v>9</v>
      </c>
      <c r="BX1771" s="1">
        <f t="shared" ca="1" si="414"/>
        <v>0</v>
      </c>
      <c r="BY1771" s="1">
        <f t="shared" ca="1" si="415"/>
        <v>0</v>
      </c>
      <c r="BZ1771" s="1">
        <f t="shared" ca="1" si="416"/>
        <v>0</v>
      </c>
      <c r="CA1771" s="1">
        <f t="shared" ca="1" si="417"/>
        <v>0</v>
      </c>
      <c r="CB1771" s="1">
        <f t="shared" ca="1" si="418"/>
        <v>0</v>
      </c>
      <c r="CC1771" s="1">
        <f t="shared" ca="1" si="419"/>
        <v>20.8</v>
      </c>
    </row>
    <row r="1772" spans="1:81" hidden="1" x14ac:dyDescent="0.25">
      <c r="A1772" s="1" t="s">
        <v>910</v>
      </c>
      <c r="B1772" s="1" t="s">
        <v>911</v>
      </c>
      <c r="C1772" s="1" t="s">
        <v>62</v>
      </c>
      <c r="D1772" s="1" t="s">
        <v>907</v>
      </c>
      <c r="E1772" s="1" t="s">
        <v>76</v>
      </c>
      <c r="AU1772">
        <v>51</v>
      </c>
      <c r="AV1772">
        <v>51</v>
      </c>
      <c r="AW1772">
        <v>5</v>
      </c>
      <c r="AX1772">
        <v>1</v>
      </c>
      <c r="AY1772">
        <v>0</v>
      </c>
      <c r="AZ1772">
        <v>0</v>
      </c>
      <c r="BA1772">
        <v>79</v>
      </c>
      <c r="BB1772">
        <v>1</v>
      </c>
      <c r="BC1772">
        <v>9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 s="3">
        <v>1</v>
      </c>
      <c r="BJ1772" s="3" t="str">
        <f t="array" ref="BJ1772">IF(C1772="yes",VLOOKUP(BI1772&amp;D1772,CHOOSE({1,2},Schedule_2015!$A$2:$A$257&amp;Schedule_2015!$B$2:$B$257,Schedule_2015!$C$2:$C$257),2,0),VLOOKUP(BI1772&amp;D1772,CHOOSE({1,2},Schedule_2015!$A$2:$A$257&amp;Schedule_2015!$C$2:$C$257,Schedule_2015!$B$2:$B$257),2,0))</f>
        <v>IND</v>
      </c>
      <c r="BK1772" s="3">
        <f>VLOOKUP(BJ1772,Def!$A$2:$Z$34,23,0)</f>
        <v>108.6</v>
      </c>
      <c r="BL1772" s="3">
        <f>VLOOKUP(BJ1772,Def!$A$2:$Z$34,16,0)</f>
        <v>262.60000000000002</v>
      </c>
      <c r="BM1772" s="3">
        <f>VLOOKUP(BJ1772,Def!$A$2:$Z$34,17,0)</f>
        <v>7</v>
      </c>
      <c r="BN1772" s="3">
        <f>VLOOKUP(BJ1772,Def!$A$2:$Z$34,24,0)</f>
        <v>1</v>
      </c>
      <c r="BO1772" s="1">
        <f t="shared" ca="1" si="405"/>
        <v>0</v>
      </c>
      <c r="BP1772" s="1">
        <f t="shared" ca="1" si="406"/>
        <v>0</v>
      </c>
      <c r="BQ1772" s="1">
        <f t="shared" ca="1" si="407"/>
        <v>0</v>
      </c>
      <c r="BR1772" s="1">
        <f t="shared" ca="1" si="408"/>
        <v>0</v>
      </c>
      <c r="BS1772" s="1">
        <f t="shared" ca="1" si="409"/>
        <v>0.9</v>
      </c>
      <c r="BT1772" s="1">
        <f t="shared" ca="1" si="410"/>
        <v>0</v>
      </c>
      <c r="BU1772" s="1">
        <f t="shared" ca="1" si="411"/>
        <v>0</v>
      </c>
      <c r="BV1772" s="1">
        <f t="shared" ca="1" si="412"/>
        <v>7.9</v>
      </c>
      <c r="BW1772" s="1">
        <f t="shared" ca="1" si="413"/>
        <v>5</v>
      </c>
      <c r="BX1772" s="1">
        <f t="shared" ca="1" si="414"/>
        <v>6</v>
      </c>
      <c r="BY1772" s="1">
        <f t="shared" ca="1" si="415"/>
        <v>0</v>
      </c>
      <c r="BZ1772" s="1">
        <f t="shared" ca="1" si="416"/>
        <v>0</v>
      </c>
      <c r="CA1772" s="1">
        <f t="shared" ca="1" si="417"/>
        <v>0</v>
      </c>
      <c r="CB1772" s="1">
        <f t="shared" ca="1" si="418"/>
        <v>0</v>
      </c>
      <c r="CC1772" s="1">
        <f t="shared" ca="1" si="419"/>
        <v>19.8</v>
      </c>
    </row>
    <row r="1773" spans="1:81" hidden="1" x14ac:dyDescent="0.25">
      <c r="A1773" s="1" t="s">
        <v>74</v>
      </c>
      <c r="B1773" s="1" t="s">
        <v>75</v>
      </c>
      <c r="C1773" s="1" t="s">
        <v>62</v>
      </c>
      <c r="D1773" s="1" t="s">
        <v>63</v>
      </c>
      <c r="E1773" s="1" t="s">
        <v>76</v>
      </c>
      <c r="AU1773">
        <v>42</v>
      </c>
      <c r="AV1773">
        <v>42</v>
      </c>
      <c r="AW1773">
        <v>2</v>
      </c>
      <c r="AX1773">
        <v>2</v>
      </c>
      <c r="AY1773">
        <v>0</v>
      </c>
      <c r="AZ1773">
        <v>0</v>
      </c>
      <c r="BA1773">
        <v>53</v>
      </c>
      <c r="BI1773" s="3">
        <v>5</v>
      </c>
      <c r="BJ1773" s="3" t="str">
        <f t="array" ref="BJ1773">IF(C1773="yes",VLOOKUP(BI1773&amp;D1773,CHOOSE({1,2},Schedule_2015!$A$2:$A$257&amp;Schedule_2015!$B$2:$B$257,Schedule_2015!$C$2:$C$257),2,0),VLOOKUP(BI1773&amp;D1773,CHOOSE({1,2},Schedule_2015!$A$2:$A$257&amp;Schedule_2015!$C$2:$C$257,Schedule_2015!$B$2:$B$257),2,0))</f>
        <v>IND</v>
      </c>
      <c r="BK1773" s="3">
        <f>VLOOKUP(BJ1773,Def!$A$2:$Z$34,23,0)</f>
        <v>108.6</v>
      </c>
      <c r="BL1773" s="3">
        <f>VLOOKUP(BJ1773,Def!$A$2:$Z$34,16,0)</f>
        <v>262.60000000000002</v>
      </c>
      <c r="BM1773" s="3">
        <f>VLOOKUP(BJ1773,Def!$A$2:$Z$34,17,0)</f>
        <v>7</v>
      </c>
      <c r="BN1773" s="3">
        <f>VLOOKUP(BJ1773,Def!$A$2:$Z$34,24,0)</f>
        <v>1</v>
      </c>
      <c r="BO1773" s="1">
        <f t="shared" ca="1" si="405"/>
        <v>0</v>
      </c>
      <c r="BP1773" s="1">
        <f t="shared" ca="1" si="406"/>
        <v>0</v>
      </c>
      <c r="BQ1773" s="1">
        <f t="shared" ca="1" si="407"/>
        <v>0</v>
      </c>
      <c r="BR1773" s="1">
        <f t="shared" ca="1" si="408"/>
        <v>0</v>
      </c>
      <c r="BS1773" s="1">
        <f t="shared" ca="1" si="409"/>
        <v>0</v>
      </c>
      <c r="BT1773" s="1">
        <f t="shared" ca="1" si="410"/>
        <v>0</v>
      </c>
      <c r="BU1773" s="1">
        <f t="shared" ca="1" si="411"/>
        <v>0</v>
      </c>
      <c r="BV1773" s="1">
        <f t="shared" ca="1" si="412"/>
        <v>5.3000000000000007</v>
      </c>
      <c r="BW1773" s="1">
        <f t="shared" ca="1" si="413"/>
        <v>2</v>
      </c>
      <c r="BX1773" s="1">
        <f t="shared" ca="1" si="414"/>
        <v>12</v>
      </c>
      <c r="BY1773" s="1">
        <f t="shared" ca="1" si="415"/>
        <v>0</v>
      </c>
      <c r="BZ1773" s="1">
        <f t="shared" ca="1" si="416"/>
        <v>0</v>
      </c>
      <c r="CA1773" s="1">
        <f t="shared" ca="1" si="417"/>
        <v>0</v>
      </c>
      <c r="CB1773" s="1">
        <f t="shared" ca="1" si="418"/>
        <v>0</v>
      </c>
      <c r="CC1773" s="1">
        <f t="shared" ca="1" si="419"/>
        <v>19.3</v>
      </c>
    </row>
    <row r="1774" spans="1:81" hidden="1" x14ac:dyDescent="0.25">
      <c r="A1774" s="1" t="s">
        <v>691</v>
      </c>
      <c r="B1774" s="1" t="s">
        <v>692</v>
      </c>
      <c r="C1774" s="1" t="s">
        <v>135</v>
      </c>
      <c r="D1774" s="1" t="s">
        <v>693</v>
      </c>
      <c r="E1774" s="1" t="s">
        <v>64</v>
      </c>
      <c r="K1774">
        <v>0</v>
      </c>
      <c r="L1774">
        <v>1</v>
      </c>
      <c r="M1774">
        <v>1</v>
      </c>
      <c r="N1774">
        <v>1</v>
      </c>
      <c r="O1774">
        <v>-15</v>
      </c>
      <c r="AD1774">
        <v>50</v>
      </c>
      <c r="AE1774">
        <v>28</v>
      </c>
      <c r="AF1774">
        <v>0</v>
      </c>
      <c r="AG1774">
        <v>1</v>
      </c>
      <c r="AH1774">
        <v>0</v>
      </c>
      <c r="AI1774">
        <v>0</v>
      </c>
      <c r="AJ1774">
        <v>298</v>
      </c>
      <c r="BB1774">
        <v>4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31</v>
      </c>
      <c r="BI1774" s="3">
        <v>4</v>
      </c>
      <c r="BJ1774" s="3" t="str">
        <f t="array" ref="BJ1774">IF(C1774="yes",VLOOKUP(BI1774&amp;D1774,CHOOSE({1,2},Schedule_2015!$A$2:$A$257&amp;Schedule_2015!$B$2:$B$257,Schedule_2015!$C$2:$C$257),2,0),VLOOKUP(BI1774&amp;D1774,CHOOSE({1,2},Schedule_2015!$A$2:$A$257&amp;Schedule_2015!$C$2:$C$257,Schedule_2015!$B$2:$B$257),2,0))</f>
        <v>IND</v>
      </c>
      <c r="BK1774" s="3">
        <f>VLOOKUP(BJ1774,Def!$A$2:$Z$34,23,0)</f>
        <v>108.6</v>
      </c>
      <c r="BL1774" s="3">
        <f>VLOOKUP(BJ1774,Def!$A$2:$Z$34,16,0)</f>
        <v>262.60000000000002</v>
      </c>
      <c r="BM1774" s="3">
        <f>VLOOKUP(BJ1774,Def!$A$2:$Z$34,17,0)</f>
        <v>7</v>
      </c>
      <c r="BN1774" s="3">
        <f>VLOOKUP(BJ1774,Def!$A$2:$Z$34,24,0)</f>
        <v>1</v>
      </c>
      <c r="BO1774" s="1">
        <f t="shared" ca="1" si="405"/>
        <v>4</v>
      </c>
      <c r="BP1774" s="1">
        <f t="shared" ca="1" si="406"/>
        <v>11.92</v>
      </c>
      <c r="BQ1774" s="1">
        <f t="shared" ca="1" si="407"/>
        <v>0</v>
      </c>
      <c r="BR1774" s="1">
        <f t="shared" ca="1" si="408"/>
        <v>0</v>
      </c>
      <c r="BS1774" s="1">
        <f t="shared" ca="1" si="409"/>
        <v>3.1</v>
      </c>
      <c r="BT1774" s="1">
        <f t="shared" ca="1" si="410"/>
        <v>0</v>
      </c>
      <c r="BU1774" s="1">
        <f t="shared" ca="1" si="411"/>
        <v>0</v>
      </c>
      <c r="BV1774" s="1">
        <f t="shared" ca="1" si="412"/>
        <v>0</v>
      </c>
      <c r="BW1774" s="1">
        <f t="shared" ca="1" si="413"/>
        <v>0</v>
      </c>
      <c r="BX1774" s="1">
        <f t="shared" ca="1" si="414"/>
        <v>0</v>
      </c>
      <c r="BY1774" s="1">
        <f t="shared" ca="1" si="415"/>
        <v>0</v>
      </c>
      <c r="BZ1774" s="1">
        <f t="shared" ca="1" si="416"/>
        <v>0</v>
      </c>
      <c r="CA1774" s="1">
        <f t="shared" ca="1" si="417"/>
        <v>-1</v>
      </c>
      <c r="CB1774" s="1">
        <f t="shared" ca="1" si="418"/>
        <v>0</v>
      </c>
      <c r="CC1774" s="1">
        <f t="shared" ca="1" si="419"/>
        <v>18.02</v>
      </c>
    </row>
    <row r="1775" spans="1:81" hidden="1" x14ac:dyDescent="0.25">
      <c r="A1775" s="1" t="s">
        <v>1693</v>
      </c>
      <c r="B1775" s="1" t="s">
        <v>1694</v>
      </c>
      <c r="C1775" s="1" t="s">
        <v>135</v>
      </c>
      <c r="D1775" s="1" t="s">
        <v>1695</v>
      </c>
      <c r="E1775" s="1" t="s">
        <v>64</v>
      </c>
      <c r="AD1775">
        <v>34</v>
      </c>
      <c r="AE1775">
        <v>22</v>
      </c>
      <c r="AF1775">
        <v>1</v>
      </c>
      <c r="AG1775">
        <v>2</v>
      </c>
      <c r="AH1775">
        <v>0</v>
      </c>
      <c r="AI1775">
        <v>0</v>
      </c>
      <c r="AJ1775">
        <v>244</v>
      </c>
      <c r="BB1775">
        <v>1</v>
      </c>
      <c r="BC1775">
        <v>6</v>
      </c>
      <c r="BD1775">
        <v>0</v>
      </c>
      <c r="BE1775">
        <v>0</v>
      </c>
      <c r="BF1775">
        <v>0</v>
      </c>
      <c r="BG1775">
        <v>0</v>
      </c>
      <c r="BH1775">
        <v>6</v>
      </c>
      <c r="BI1775" s="3">
        <v>2</v>
      </c>
      <c r="BJ1775" s="3" t="str">
        <f t="array" ref="BJ1775">IF(C1775="yes",VLOOKUP(BI1775&amp;D1775,CHOOSE({1,2},Schedule_2015!$A$2:$A$257&amp;Schedule_2015!$B$2:$B$257,Schedule_2015!$C$2:$C$257),2,0),VLOOKUP(BI1775&amp;D1775,CHOOSE({1,2},Schedule_2015!$A$2:$A$257&amp;Schedule_2015!$C$2:$C$257,Schedule_2015!$B$2:$B$257),2,0))</f>
        <v>IND</v>
      </c>
      <c r="BK1775" s="3">
        <f>VLOOKUP(BJ1775,Def!$A$2:$Z$34,23,0)</f>
        <v>108.6</v>
      </c>
      <c r="BL1775" s="3">
        <f>VLOOKUP(BJ1775,Def!$A$2:$Z$34,16,0)</f>
        <v>262.60000000000002</v>
      </c>
      <c r="BM1775" s="3">
        <f>VLOOKUP(BJ1775,Def!$A$2:$Z$34,17,0)</f>
        <v>7</v>
      </c>
      <c r="BN1775" s="3">
        <f>VLOOKUP(BJ1775,Def!$A$2:$Z$34,24,0)</f>
        <v>1</v>
      </c>
      <c r="BO1775" s="1">
        <f t="shared" ca="1" si="405"/>
        <v>8</v>
      </c>
      <c r="BP1775" s="1">
        <f t="shared" ca="1" si="406"/>
        <v>9.76</v>
      </c>
      <c r="BQ1775" s="1">
        <f t="shared" ca="1" si="407"/>
        <v>0</v>
      </c>
      <c r="BR1775" s="1">
        <f t="shared" ca="1" si="408"/>
        <v>-1</v>
      </c>
      <c r="BS1775" s="1">
        <f t="shared" ca="1" si="409"/>
        <v>0.60000000000000009</v>
      </c>
      <c r="BT1775" s="1">
        <f t="shared" ca="1" si="410"/>
        <v>0</v>
      </c>
      <c r="BU1775" s="1">
        <f t="shared" ca="1" si="411"/>
        <v>0</v>
      </c>
      <c r="BV1775" s="1">
        <f t="shared" ca="1" si="412"/>
        <v>0</v>
      </c>
      <c r="BW1775" s="1">
        <f t="shared" ca="1" si="413"/>
        <v>0</v>
      </c>
      <c r="BX1775" s="1">
        <f t="shared" ca="1" si="414"/>
        <v>0</v>
      </c>
      <c r="BY1775" s="1">
        <f t="shared" ca="1" si="415"/>
        <v>0</v>
      </c>
      <c r="BZ1775" s="1">
        <f t="shared" ca="1" si="416"/>
        <v>0</v>
      </c>
      <c r="CA1775" s="1">
        <f t="shared" ca="1" si="417"/>
        <v>0</v>
      </c>
      <c r="CB1775" s="1">
        <f t="shared" ca="1" si="418"/>
        <v>0</v>
      </c>
      <c r="CC1775" s="1">
        <f t="shared" ca="1" si="419"/>
        <v>17.36</v>
      </c>
    </row>
    <row r="1776" spans="1:81" hidden="1" x14ac:dyDescent="0.25">
      <c r="A1776" s="1" t="s">
        <v>696</v>
      </c>
      <c r="B1776" s="1" t="s">
        <v>697</v>
      </c>
      <c r="C1776" s="1" t="s">
        <v>135</v>
      </c>
      <c r="D1776" s="1" t="s">
        <v>693</v>
      </c>
      <c r="E1776" s="1" t="s">
        <v>69</v>
      </c>
      <c r="AU1776">
        <v>5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4</v>
      </c>
      <c r="BB1776">
        <v>22</v>
      </c>
      <c r="BC1776">
        <v>36</v>
      </c>
      <c r="BD1776">
        <v>0</v>
      </c>
      <c r="BE1776">
        <v>0</v>
      </c>
      <c r="BF1776">
        <v>0</v>
      </c>
      <c r="BG1776">
        <v>0</v>
      </c>
      <c r="BH1776">
        <v>105</v>
      </c>
      <c r="BI1776" s="3">
        <v>4</v>
      </c>
      <c r="BJ1776" s="3" t="str">
        <f t="array" ref="BJ1776">IF(C1776="yes",VLOOKUP(BI1776&amp;D1776,CHOOSE({1,2},Schedule_2015!$A$2:$A$257&amp;Schedule_2015!$B$2:$B$257,Schedule_2015!$C$2:$C$257),2,0),VLOOKUP(BI1776&amp;D1776,CHOOSE({1,2},Schedule_2015!$A$2:$A$257&amp;Schedule_2015!$C$2:$C$257,Schedule_2015!$B$2:$B$257),2,0))</f>
        <v>IND</v>
      </c>
      <c r="BK1776" s="3">
        <f>VLOOKUP(BJ1776,Def!$A$2:$Z$34,23,0)</f>
        <v>108.6</v>
      </c>
      <c r="BL1776" s="3">
        <f>VLOOKUP(BJ1776,Def!$A$2:$Z$34,16,0)</f>
        <v>262.60000000000002</v>
      </c>
      <c r="BM1776" s="3">
        <f>VLOOKUP(BJ1776,Def!$A$2:$Z$34,17,0)</f>
        <v>7</v>
      </c>
      <c r="BN1776" s="3">
        <f>VLOOKUP(BJ1776,Def!$A$2:$Z$34,24,0)</f>
        <v>1</v>
      </c>
      <c r="BO1776" s="1">
        <f t="shared" ca="1" si="405"/>
        <v>0</v>
      </c>
      <c r="BP1776" s="1">
        <f t="shared" ca="1" si="406"/>
        <v>0</v>
      </c>
      <c r="BQ1776" s="1">
        <f t="shared" ca="1" si="407"/>
        <v>0</v>
      </c>
      <c r="BR1776" s="1">
        <f t="shared" ca="1" si="408"/>
        <v>0</v>
      </c>
      <c r="BS1776" s="1">
        <f t="shared" ca="1" si="409"/>
        <v>10.5</v>
      </c>
      <c r="BT1776" s="1">
        <f t="shared" ca="1" si="410"/>
        <v>0</v>
      </c>
      <c r="BU1776" s="1">
        <f t="shared" ca="1" si="411"/>
        <v>3</v>
      </c>
      <c r="BV1776" s="1">
        <f t="shared" ca="1" si="412"/>
        <v>0.4</v>
      </c>
      <c r="BW1776" s="1">
        <f t="shared" ca="1" si="413"/>
        <v>2</v>
      </c>
      <c r="BX1776" s="1">
        <f t="shared" ca="1" si="414"/>
        <v>0</v>
      </c>
      <c r="BY1776" s="1">
        <f t="shared" ca="1" si="415"/>
        <v>0</v>
      </c>
      <c r="BZ1776" s="1">
        <f t="shared" ca="1" si="416"/>
        <v>0</v>
      </c>
      <c r="CA1776" s="1">
        <f t="shared" ca="1" si="417"/>
        <v>0</v>
      </c>
      <c r="CB1776" s="1">
        <f t="shared" ca="1" si="418"/>
        <v>0</v>
      </c>
      <c r="CC1776" s="1">
        <f t="shared" ca="1" si="419"/>
        <v>15.9</v>
      </c>
    </row>
    <row r="1777" spans="1:81" hidden="1" x14ac:dyDescent="0.25">
      <c r="A1777" s="1" t="s">
        <v>905</v>
      </c>
      <c r="B1777" s="1" t="s">
        <v>906</v>
      </c>
      <c r="C1777" s="1" t="s">
        <v>62</v>
      </c>
      <c r="D1777" s="1" t="s">
        <v>907</v>
      </c>
      <c r="E1777" s="1" t="s">
        <v>64</v>
      </c>
      <c r="K1777">
        <v>0</v>
      </c>
      <c r="L1777">
        <v>1</v>
      </c>
      <c r="M1777">
        <v>1</v>
      </c>
      <c r="N1777">
        <v>1</v>
      </c>
      <c r="O1777">
        <v>0</v>
      </c>
      <c r="AD1777">
        <v>19</v>
      </c>
      <c r="AE1777">
        <v>14</v>
      </c>
      <c r="AF1777">
        <v>0</v>
      </c>
      <c r="AG1777">
        <v>1</v>
      </c>
      <c r="AH1777">
        <v>0</v>
      </c>
      <c r="AI1777">
        <v>0</v>
      </c>
      <c r="AJ1777">
        <v>195</v>
      </c>
      <c r="BB1777">
        <v>9</v>
      </c>
      <c r="BC1777">
        <v>31</v>
      </c>
      <c r="BD1777">
        <v>0</v>
      </c>
      <c r="BE1777">
        <v>0</v>
      </c>
      <c r="BF1777">
        <v>0</v>
      </c>
      <c r="BG1777">
        <v>0</v>
      </c>
      <c r="BH1777">
        <v>41</v>
      </c>
      <c r="BI1777" s="3">
        <v>1</v>
      </c>
      <c r="BJ1777" s="3" t="str">
        <f t="array" ref="BJ1777">IF(C1777="yes",VLOOKUP(BI1777&amp;D1777,CHOOSE({1,2},Schedule_2015!$A$2:$A$257&amp;Schedule_2015!$B$2:$B$257,Schedule_2015!$C$2:$C$257),2,0),VLOOKUP(BI1777&amp;D1777,CHOOSE({1,2},Schedule_2015!$A$2:$A$257&amp;Schedule_2015!$C$2:$C$257,Schedule_2015!$B$2:$B$257),2,0))</f>
        <v>IND</v>
      </c>
      <c r="BK1777" s="3">
        <f>VLOOKUP(BJ1777,Def!$A$2:$Z$34,23,0)</f>
        <v>108.6</v>
      </c>
      <c r="BL1777" s="3">
        <f>VLOOKUP(BJ1777,Def!$A$2:$Z$34,16,0)</f>
        <v>262.60000000000002</v>
      </c>
      <c r="BM1777" s="3">
        <f>VLOOKUP(BJ1777,Def!$A$2:$Z$34,17,0)</f>
        <v>7</v>
      </c>
      <c r="BN1777" s="3">
        <f>VLOOKUP(BJ1777,Def!$A$2:$Z$34,24,0)</f>
        <v>1</v>
      </c>
      <c r="BO1777" s="1">
        <f t="shared" ca="1" si="405"/>
        <v>4</v>
      </c>
      <c r="BP1777" s="1">
        <f t="shared" ca="1" si="406"/>
        <v>7.8</v>
      </c>
      <c r="BQ1777" s="1">
        <f t="shared" ca="1" si="407"/>
        <v>0</v>
      </c>
      <c r="BR1777" s="1">
        <f t="shared" ca="1" si="408"/>
        <v>0</v>
      </c>
      <c r="BS1777" s="1">
        <f t="shared" ca="1" si="409"/>
        <v>4.1000000000000005</v>
      </c>
      <c r="BT1777" s="1">
        <f t="shared" ca="1" si="410"/>
        <v>0</v>
      </c>
      <c r="BU1777" s="1">
        <f t="shared" ca="1" si="411"/>
        <v>0</v>
      </c>
      <c r="BV1777" s="1">
        <f t="shared" ca="1" si="412"/>
        <v>0</v>
      </c>
      <c r="BW1777" s="1">
        <f t="shared" ca="1" si="413"/>
        <v>0</v>
      </c>
      <c r="BX1777" s="1">
        <f t="shared" ca="1" si="414"/>
        <v>0</v>
      </c>
      <c r="BY1777" s="1">
        <f t="shared" ca="1" si="415"/>
        <v>0</v>
      </c>
      <c r="BZ1777" s="1">
        <f t="shared" ca="1" si="416"/>
        <v>0</v>
      </c>
      <c r="CA1777" s="1">
        <f t="shared" ca="1" si="417"/>
        <v>-1</v>
      </c>
      <c r="CB1777" s="1">
        <f t="shared" ca="1" si="418"/>
        <v>0</v>
      </c>
      <c r="CC1777" s="1">
        <f t="shared" ca="1" si="419"/>
        <v>14.900000000000002</v>
      </c>
    </row>
    <row r="1778" spans="1:81" hidden="1" x14ac:dyDescent="0.25">
      <c r="A1778" s="1" t="s">
        <v>868</v>
      </c>
      <c r="B1778" s="1" t="s">
        <v>869</v>
      </c>
      <c r="C1778" s="1" t="s">
        <v>62</v>
      </c>
      <c r="D1778" s="1" t="s">
        <v>858</v>
      </c>
      <c r="E1778" s="1" t="s">
        <v>79</v>
      </c>
      <c r="AU1778">
        <v>19</v>
      </c>
      <c r="AV1778">
        <v>0</v>
      </c>
      <c r="AW1778">
        <v>7</v>
      </c>
      <c r="AX1778">
        <v>0</v>
      </c>
      <c r="AY1778">
        <v>0</v>
      </c>
      <c r="AZ1778">
        <v>0</v>
      </c>
      <c r="BA1778">
        <v>68</v>
      </c>
      <c r="BI1778" s="3">
        <v>3</v>
      </c>
      <c r="BJ1778" s="3" t="str">
        <f t="array" ref="BJ1778">IF(C1778="yes",VLOOKUP(BI1778&amp;D1778,CHOOSE({1,2},Schedule_2015!$A$2:$A$257&amp;Schedule_2015!$B$2:$B$257,Schedule_2015!$C$2:$C$257),2,0),VLOOKUP(BI1778&amp;D1778,CHOOSE({1,2},Schedule_2015!$A$2:$A$257&amp;Schedule_2015!$C$2:$C$257,Schedule_2015!$B$2:$B$257),2,0))</f>
        <v>IND</v>
      </c>
      <c r="BK1778" s="3">
        <f>VLOOKUP(BJ1778,Def!$A$2:$Z$34,23,0)</f>
        <v>108.6</v>
      </c>
      <c r="BL1778" s="3">
        <f>VLOOKUP(BJ1778,Def!$A$2:$Z$34,16,0)</f>
        <v>262.60000000000002</v>
      </c>
      <c r="BM1778" s="3">
        <f>VLOOKUP(BJ1778,Def!$A$2:$Z$34,17,0)</f>
        <v>7</v>
      </c>
      <c r="BN1778" s="3">
        <f>VLOOKUP(BJ1778,Def!$A$2:$Z$34,24,0)</f>
        <v>1</v>
      </c>
      <c r="BO1778" s="1">
        <f t="shared" ca="1" si="405"/>
        <v>0</v>
      </c>
      <c r="BP1778" s="1">
        <f t="shared" ca="1" si="406"/>
        <v>0</v>
      </c>
      <c r="BQ1778" s="1">
        <f t="shared" ca="1" si="407"/>
        <v>0</v>
      </c>
      <c r="BR1778" s="1">
        <f t="shared" ca="1" si="408"/>
        <v>0</v>
      </c>
      <c r="BS1778" s="1">
        <f t="shared" ca="1" si="409"/>
        <v>0</v>
      </c>
      <c r="BT1778" s="1">
        <f t="shared" ca="1" si="410"/>
        <v>0</v>
      </c>
      <c r="BU1778" s="1">
        <f t="shared" ca="1" si="411"/>
        <v>0</v>
      </c>
      <c r="BV1778" s="1">
        <f t="shared" ca="1" si="412"/>
        <v>6.8000000000000007</v>
      </c>
      <c r="BW1778" s="1">
        <f t="shared" ca="1" si="413"/>
        <v>7</v>
      </c>
      <c r="BX1778" s="1">
        <f t="shared" ca="1" si="414"/>
        <v>0</v>
      </c>
      <c r="BY1778" s="1">
        <f t="shared" ca="1" si="415"/>
        <v>0</v>
      </c>
      <c r="BZ1778" s="1">
        <f t="shared" ca="1" si="416"/>
        <v>0</v>
      </c>
      <c r="CA1778" s="1">
        <f t="shared" ca="1" si="417"/>
        <v>0</v>
      </c>
      <c r="CB1778" s="1">
        <f t="shared" ca="1" si="418"/>
        <v>0</v>
      </c>
      <c r="CC1778" s="1">
        <f t="shared" ca="1" si="419"/>
        <v>13.8</v>
      </c>
    </row>
    <row r="1779" spans="1:81" hidden="1" x14ac:dyDescent="0.25">
      <c r="A1779" s="1" t="s">
        <v>861</v>
      </c>
      <c r="B1779" s="1" t="s">
        <v>862</v>
      </c>
      <c r="C1779" s="1" t="s">
        <v>62</v>
      </c>
      <c r="D1779" s="1" t="s">
        <v>858</v>
      </c>
      <c r="E1779" s="1" t="s">
        <v>69</v>
      </c>
      <c r="AU1779">
        <v>12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12</v>
      </c>
      <c r="BB1779">
        <v>12</v>
      </c>
      <c r="BC1779">
        <v>13</v>
      </c>
      <c r="BD1779">
        <v>8</v>
      </c>
      <c r="BE1779">
        <v>1</v>
      </c>
      <c r="BF1779">
        <v>0</v>
      </c>
      <c r="BG1779">
        <v>0</v>
      </c>
      <c r="BH1779">
        <v>49</v>
      </c>
      <c r="BI1779" s="3">
        <v>3</v>
      </c>
      <c r="BJ1779" s="3" t="str">
        <f t="array" ref="BJ1779">IF(C1779="yes",VLOOKUP(BI1779&amp;D1779,CHOOSE({1,2},Schedule_2015!$A$2:$A$257&amp;Schedule_2015!$B$2:$B$257,Schedule_2015!$C$2:$C$257),2,0),VLOOKUP(BI1779&amp;D1779,CHOOSE({1,2},Schedule_2015!$A$2:$A$257&amp;Schedule_2015!$C$2:$C$257,Schedule_2015!$B$2:$B$257),2,0))</f>
        <v>IND</v>
      </c>
      <c r="BK1779" s="3">
        <f>VLOOKUP(BJ1779,Def!$A$2:$Z$34,23,0)</f>
        <v>108.6</v>
      </c>
      <c r="BL1779" s="3">
        <f>VLOOKUP(BJ1779,Def!$A$2:$Z$34,16,0)</f>
        <v>262.60000000000002</v>
      </c>
      <c r="BM1779" s="3">
        <f>VLOOKUP(BJ1779,Def!$A$2:$Z$34,17,0)</f>
        <v>7</v>
      </c>
      <c r="BN1779" s="3">
        <f>VLOOKUP(BJ1779,Def!$A$2:$Z$34,24,0)</f>
        <v>1</v>
      </c>
      <c r="BO1779" s="1">
        <f t="shared" ca="1" si="405"/>
        <v>0</v>
      </c>
      <c r="BP1779" s="1">
        <f t="shared" ca="1" si="406"/>
        <v>0</v>
      </c>
      <c r="BQ1779" s="1">
        <f t="shared" ca="1" si="407"/>
        <v>0</v>
      </c>
      <c r="BR1779" s="1">
        <f t="shared" ca="1" si="408"/>
        <v>0</v>
      </c>
      <c r="BS1779" s="1">
        <f t="shared" ca="1" si="409"/>
        <v>4.9000000000000004</v>
      </c>
      <c r="BT1779" s="1">
        <f t="shared" ca="1" si="410"/>
        <v>6</v>
      </c>
      <c r="BU1779" s="1">
        <f t="shared" ca="1" si="411"/>
        <v>0</v>
      </c>
      <c r="BV1779" s="1">
        <f t="shared" ca="1" si="412"/>
        <v>1.2000000000000002</v>
      </c>
      <c r="BW1779" s="1">
        <f t="shared" ca="1" si="413"/>
        <v>1</v>
      </c>
      <c r="BX1779" s="1">
        <f t="shared" ca="1" si="414"/>
        <v>0</v>
      </c>
      <c r="BY1779" s="1">
        <f t="shared" ca="1" si="415"/>
        <v>0</v>
      </c>
      <c r="BZ1779" s="1">
        <f t="shared" ca="1" si="416"/>
        <v>0</v>
      </c>
      <c r="CA1779" s="1">
        <f t="shared" ca="1" si="417"/>
        <v>0</v>
      </c>
      <c r="CB1779" s="1">
        <f t="shared" ca="1" si="418"/>
        <v>0</v>
      </c>
      <c r="CC1779" s="1">
        <f t="shared" ca="1" si="419"/>
        <v>13.100000000000001</v>
      </c>
    </row>
    <row r="1780" spans="1:81" hidden="1" x14ac:dyDescent="0.25">
      <c r="A1780" s="1" t="s">
        <v>704</v>
      </c>
      <c r="B1780" s="1" t="s">
        <v>705</v>
      </c>
      <c r="C1780" s="1" t="s">
        <v>135</v>
      </c>
      <c r="D1780" s="1" t="s">
        <v>693</v>
      </c>
      <c r="E1780" s="1" t="s">
        <v>76</v>
      </c>
      <c r="AU1780">
        <v>48</v>
      </c>
      <c r="AV1780">
        <v>0</v>
      </c>
      <c r="AW1780">
        <v>4</v>
      </c>
      <c r="AX1780">
        <v>0</v>
      </c>
      <c r="AY1780">
        <v>0</v>
      </c>
      <c r="AZ1780">
        <v>0</v>
      </c>
      <c r="BA1780">
        <v>80</v>
      </c>
      <c r="BI1780" s="3">
        <v>4</v>
      </c>
      <c r="BJ1780" s="3" t="str">
        <f t="array" ref="BJ1780">IF(C1780="yes",VLOOKUP(BI1780&amp;D1780,CHOOSE({1,2},Schedule_2015!$A$2:$A$257&amp;Schedule_2015!$B$2:$B$257,Schedule_2015!$C$2:$C$257),2,0),VLOOKUP(BI1780&amp;D1780,CHOOSE({1,2},Schedule_2015!$A$2:$A$257&amp;Schedule_2015!$C$2:$C$257,Schedule_2015!$B$2:$B$257),2,0))</f>
        <v>IND</v>
      </c>
      <c r="BK1780" s="3">
        <f>VLOOKUP(BJ1780,Def!$A$2:$Z$34,23,0)</f>
        <v>108.6</v>
      </c>
      <c r="BL1780" s="3">
        <f>VLOOKUP(BJ1780,Def!$A$2:$Z$34,16,0)</f>
        <v>262.60000000000002</v>
      </c>
      <c r="BM1780" s="3">
        <f>VLOOKUP(BJ1780,Def!$A$2:$Z$34,17,0)</f>
        <v>7</v>
      </c>
      <c r="BN1780" s="3">
        <f>VLOOKUP(BJ1780,Def!$A$2:$Z$34,24,0)</f>
        <v>1</v>
      </c>
      <c r="BO1780" s="1">
        <f t="shared" ca="1" si="405"/>
        <v>0</v>
      </c>
      <c r="BP1780" s="1">
        <f t="shared" ca="1" si="406"/>
        <v>0</v>
      </c>
      <c r="BQ1780" s="1">
        <f t="shared" ca="1" si="407"/>
        <v>0</v>
      </c>
      <c r="BR1780" s="1">
        <f t="shared" ca="1" si="408"/>
        <v>0</v>
      </c>
      <c r="BS1780" s="1">
        <f t="shared" ca="1" si="409"/>
        <v>0</v>
      </c>
      <c r="BT1780" s="1">
        <f t="shared" ca="1" si="410"/>
        <v>0</v>
      </c>
      <c r="BU1780" s="1">
        <f t="shared" ca="1" si="411"/>
        <v>0</v>
      </c>
      <c r="BV1780" s="1">
        <f t="shared" ca="1" si="412"/>
        <v>8</v>
      </c>
      <c r="BW1780" s="1">
        <f t="shared" ca="1" si="413"/>
        <v>4</v>
      </c>
      <c r="BX1780" s="1">
        <f t="shared" ca="1" si="414"/>
        <v>0</v>
      </c>
      <c r="BY1780" s="1">
        <f t="shared" ca="1" si="415"/>
        <v>0</v>
      </c>
      <c r="BZ1780" s="1">
        <f t="shared" ca="1" si="416"/>
        <v>0</v>
      </c>
      <c r="CA1780" s="1">
        <f t="shared" ca="1" si="417"/>
        <v>0</v>
      </c>
      <c r="CB1780" s="1">
        <f t="shared" ca="1" si="418"/>
        <v>0</v>
      </c>
      <c r="CC1780" s="1">
        <f t="shared" ca="1" si="419"/>
        <v>12</v>
      </c>
    </row>
    <row r="1781" spans="1:81" hidden="1" x14ac:dyDescent="0.25">
      <c r="A1781" s="1" t="s">
        <v>2297</v>
      </c>
      <c r="B1781" s="1" t="s">
        <v>2298</v>
      </c>
      <c r="C1781" s="1" t="s">
        <v>62</v>
      </c>
      <c r="D1781" s="1" t="s">
        <v>907</v>
      </c>
      <c r="E1781" s="1" t="s">
        <v>69</v>
      </c>
      <c r="AU1781">
        <v>22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46</v>
      </c>
      <c r="BB1781">
        <v>17</v>
      </c>
      <c r="BC1781">
        <v>16</v>
      </c>
      <c r="BD1781">
        <v>0</v>
      </c>
      <c r="BE1781">
        <v>0</v>
      </c>
      <c r="BF1781">
        <v>0</v>
      </c>
      <c r="BG1781">
        <v>0</v>
      </c>
      <c r="BH1781">
        <v>41</v>
      </c>
      <c r="BI1781" s="3">
        <v>1</v>
      </c>
      <c r="BJ1781" s="3" t="str">
        <f t="array" ref="BJ1781">IF(C1781="yes",VLOOKUP(BI1781&amp;D1781,CHOOSE({1,2},Schedule_2015!$A$2:$A$257&amp;Schedule_2015!$B$2:$B$257,Schedule_2015!$C$2:$C$257),2,0),VLOOKUP(BI1781&amp;D1781,CHOOSE({1,2},Schedule_2015!$A$2:$A$257&amp;Schedule_2015!$C$2:$C$257,Schedule_2015!$B$2:$B$257),2,0))</f>
        <v>IND</v>
      </c>
      <c r="BK1781" s="3">
        <f>VLOOKUP(BJ1781,Def!$A$2:$Z$34,23,0)</f>
        <v>108.6</v>
      </c>
      <c r="BL1781" s="3">
        <f>VLOOKUP(BJ1781,Def!$A$2:$Z$34,16,0)</f>
        <v>262.60000000000002</v>
      </c>
      <c r="BM1781" s="3">
        <f>VLOOKUP(BJ1781,Def!$A$2:$Z$34,17,0)</f>
        <v>7</v>
      </c>
      <c r="BN1781" s="3">
        <f>VLOOKUP(BJ1781,Def!$A$2:$Z$34,24,0)</f>
        <v>1</v>
      </c>
      <c r="BO1781" s="1">
        <f t="shared" ca="1" si="405"/>
        <v>0</v>
      </c>
      <c r="BP1781" s="1">
        <f t="shared" ca="1" si="406"/>
        <v>0</v>
      </c>
      <c r="BQ1781" s="1">
        <f t="shared" ca="1" si="407"/>
        <v>0</v>
      </c>
      <c r="BR1781" s="1">
        <f t="shared" ca="1" si="408"/>
        <v>0</v>
      </c>
      <c r="BS1781" s="1">
        <f t="shared" ca="1" si="409"/>
        <v>4.1000000000000005</v>
      </c>
      <c r="BT1781" s="1">
        <f t="shared" ca="1" si="410"/>
        <v>0</v>
      </c>
      <c r="BU1781" s="1">
        <f t="shared" ca="1" si="411"/>
        <v>0</v>
      </c>
      <c r="BV1781" s="1">
        <f t="shared" ca="1" si="412"/>
        <v>4.6000000000000005</v>
      </c>
      <c r="BW1781" s="1">
        <f t="shared" ca="1" si="413"/>
        <v>3</v>
      </c>
      <c r="BX1781" s="1">
        <f t="shared" ca="1" si="414"/>
        <v>0</v>
      </c>
      <c r="BY1781" s="1">
        <f t="shared" ca="1" si="415"/>
        <v>0</v>
      </c>
      <c r="BZ1781" s="1">
        <f t="shared" ca="1" si="416"/>
        <v>0</v>
      </c>
      <c r="CA1781" s="1">
        <f t="shared" ca="1" si="417"/>
        <v>0</v>
      </c>
      <c r="CB1781" s="1">
        <f t="shared" ca="1" si="418"/>
        <v>0</v>
      </c>
      <c r="CC1781" s="1">
        <f t="shared" ca="1" si="419"/>
        <v>11.700000000000001</v>
      </c>
    </row>
    <row r="1782" spans="1:81" hidden="1" x14ac:dyDescent="0.25">
      <c r="A1782" s="1" t="s">
        <v>1920</v>
      </c>
      <c r="B1782" s="1" t="s">
        <v>1921</v>
      </c>
      <c r="C1782" s="1" t="s">
        <v>62</v>
      </c>
      <c r="D1782" s="1" t="s">
        <v>907</v>
      </c>
      <c r="E1782" s="1" t="s">
        <v>69</v>
      </c>
      <c r="BB1782">
        <v>6</v>
      </c>
      <c r="BC1782">
        <v>26</v>
      </c>
      <c r="BD1782">
        <v>26</v>
      </c>
      <c r="BE1782">
        <v>1</v>
      </c>
      <c r="BF1782">
        <v>0</v>
      </c>
      <c r="BG1782">
        <v>0</v>
      </c>
      <c r="BH1782">
        <v>55</v>
      </c>
      <c r="BI1782" s="3">
        <v>1</v>
      </c>
      <c r="BJ1782" s="3" t="str">
        <f t="array" ref="BJ1782">IF(C1782="yes",VLOOKUP(BI1782&amp;D1782,CHOOSE({1,2},Schedule_2015!$A$2:$A$257&amp;Schedule_2015!$B$2:$B$257,Schedule_2015!$C$2:$C$257),2,0),VLOOKUP(BI1782&amp;D1782,CHOOSE({1,2},Schedule_2015!$A$2:$A$257&amp;Schedule_2015!$C$2:$C$257,Schedule_2015!$B$2:$B$257),2,0))</f>
        <v>IND</v>
      </c>
      <c r="BK1782" s="3">
        <f>VLOOKUP(BJ1782,Def!$A$2:$Z$34,23,0)</f>
        <v>108.6</v>
      </c>
      <c r="BL1782" s="3">
        <f>VLOOKUP(BJ1782,Def!$A$2:$Z$34,16,0)</f>
        <v>262.60000000000002</v>
      </c>
      <c r="BM1782" s="3">
        <f>VLOOKUP(BJ1782,Def!$A$2:$Z$34,17,0)</f>
        <v>7</v>
      </c>
      <c r="BN1782" s="3">
        <f>VLOOKUP(BJ1782,Def!$A$2:$Z$34,24,0)</f>
        <v>1</v>
      </c>
      <c r="BO1782" s="1">
        <f t="shared" ca="1" si="405"/>
        <v>0</v>
      </c>
      <c r="BP1782" s="1">
        <f t="shared" ca="1" si="406"/>
        <v>0</v>
      </c>
      <c r="BQ1782" s="1">
        <f t="shared" ca="1" si="407"/>
        <v>0</v>
      </c>
      <c r="BR1782" s="1">
        <f t="shared" ca="1" si="408"/>
        <v>0</v>
      </c>
      <c r="BS1782" s="1">
        <f t="shared" ca="1" si="409"/>
        <v>5.5</v>
      </c>
      <c r="BT1782" s="1">
        <f t="shared" ca="1" si="410"/>
        <v>6</v>
      </c>
      <c r="BU1782" s="1">
        <f t="shared" ca="1" si="411"/>
        <v>0</v>
      </c>
      <c r="BV1782" s="1">
        <f t="shared" ca="1" si="412"/>
        <v>0</v>
      </c>
      <c r="BW1782" s="1">
        <f t="shared" ca="1" si="413"/>
        <v>0</v>
      </c>
      <c r="BX1782" s="1">
        <f t="shared" ca="1" si="414"/>
        <v>0</v>
      </c>
      <c r="BY1782" s="1">
        <f t="shared" ca="1" si="415"/>
        <v>0</v>
      </c>
      <c r="BZ1782" s="1">
        <f t="shared" ca="1" si="416"/>
        <v>0</v>
      </c>
      <c r="CA1782" s="1">
        <f t="shared" ca="1" si="417"/>
        <v>0</v>
      </c>
      <c r="CB1782" s="1">
        <f t="shared" ca="1" si="418"/>
        <v>0</v>
      </c>
      <c r="CC1782" s="1">
        <f t="shared" ca="1" si="419"/>
        <v>11.5</v>
      </c>
    </row>
    <row r="1783" spans="1:81" hidden="1" x14ac:dyDescent="0.25">
      <c r="A1783" s="1" t="s">
        <v>2240</v>
      </c>
      <c r="B1783" s="1" t="s">
        <v>2241</v>
      </c>
      <c r="C1783" s="1" t="s">
        <v>62</v>
      </c>
      <c r="D1783" s="1" t="s">
        <v>858</v>
      </c>
      <c r="E1783" s="1" t="s">
        <v>76</v>
      </c>
      <c r="AU1783">
        <v>19</v>
      </c>
      <c r="AV1783">
        <v>3</v>
      </c>
      <c r="AW1783">
        <v>2</v>
      </c>
      <c r="AX1783">
        <v>1</v>
      </c>
      <c r="AY1783">
        <v>0</v>
      </c>
      <c r="AZ1783">
        <v>0</v>
      </c>
      <c r="BA1783">
        <v>22</v>
      </c>
      <c r="BI1783" s="3">
        <v>3</v>
      </c>
      <c r="BJ1783" s="3" t="str">
        <f t="array" ref="BJ1783">IF(C1783="yes",VLOOKUP(BI1783&amp;D1783,CHOOSE({1,2},Schedule_2015!$A$2:$A$257&amp;Schedule_2015!$B$2:$B$257,Schedule_2015!$C$2:$C$257),2,0),VLOOKUP(BI1783&amp;D1783,CHOOSE({1,2},Schedule_2015!$A$2:$A$257&amp;Schedule_2015!$C$2:$C$257,Schedule_2015!$B$2:$B$257),2,0))</f>
        <v>IND</v>
      </c>
      <c r="BK1783" s="3">
        <f>VLOOKUP(BJ1783,Def!$A$2:$Z$34,23,0)</f>
        <v>108.6</v>
      </c>
      <c r="BL1783" s="3">
        <f>VLOOKUP(BJ1783,Def!$A$2:$Z$34,16,0)</f>
        <v>262.60000000000002</v>
      </c>
      <c r="BM1783" s="3">
        <f>VLOOKUP(BJ1783,Def!$A$2:$Z$34,17,0)</f>
        <v>7</v>
      </c>
      <c r="BN1783" s="3">
        <f>VLOOKUP(BJ1783,Def!$A$2:$Z$34,24,0)</f>
        <v>1</v>
      </c>
      <c r="BO1783" s="1">
        <f t="shared" ca="1" si="405"/>
        <v>0</v>
      </c>
      <c r="BP1783" s="1">
        <f t="shared" ca="1" si="406"/>
        <v>0</v>
      </c>
      <c r="BQ1783" s="1">
        <f t="shared" ca="1" si="407"/>
        <v>0</v>
      </c>
      <c r="BR1783" s="1">
        <f t="shared" ca="1" si="408"/>
        <v>0</v>
      </c>
      <c r="BS1783" s="1">
        <f t="shared" ca="1" si="409"/>
        <v>0</v>
      </c>
      <c r="BT1783" s="1">
        <f t="shared" ca="1" si="410"/>
        <v>0</v>
      </c>
      <c r="BU1783" s="1">
        <f t="shared" ca="1" si="411"/>
        <v>0</v>
      </c>
      <c r="BV1783" s="1">
        <f t="shared" ca="1" si="412"/>
        <v>2.2000000000000002</v>
      </c>
      <c r="BW1783" s="1">
        <f t="shared" ca="1" si="413"/>
        <v>2</v>
      </c>
      <c r="BX1783" s="1">
        <f t="shared" ca="1" si="414"/>
        <v>6</v>
      </c>
      <c r="BY1783" s="1">
        <f t="shared" ca="1" si="415"/>
        <v>0</v>
      </c>
      <c r="BZ1783" s="1">
        <f t="shared" ca="1" si="416"/>
        <v>0</v>
      </c>
      <c r="CA1783" s="1">
        <f t="shared" ca="1" si="417"/>
        <v>0</v>
      </c>
      <c r="CB1783" s="1">
        <f t="shared" ca="1" si="418"/>
        <v>0</v>
      </c>
      <c r="CC1783" s="1">
        <f t="shared" ca="1" si="419"/>
        <v>10.199999999999999</v>
      </c>
    </row>
    <row r="1784" spans="1:81" hidden="1" x14ac:dyDescent="0.25">
      <c r="A1784" s="1" t="s">
        <v>1811</v>
      </c>
      <c r="B1784" s="1" t="s">
        <v>1812</v>
      </c>
      <c r="C1784" s="1" t="s">
        <v>135</v>
      </c>
      <c r="D1784" s="1" t="s">
        <v>693</v>
      </c>
      <c r="E1784" s="1" t="s">
        <v>79</v>
      </c>
      <c r="AU1784">
        <v>13</v>
      </c>
      <c r="AV1784">
        <v>0</v>
      </c>
      <c r="AW1784">
        <v>5</v>
      </c>
      <c r="AX1784">
        <v>0</v>
      </c>
      <c r="AY1784">
        <v>0</v>
      </c>
      <c r="AZ1784">
        <v>0</v>
      </c>
      <c r="BA1784">
        <v>40</v>
      </c>
      <c r="BI1784" s="3">
        <v>4</v>
      </c>
      <c r="BJ1784" s="3" t="str">
        <f t="array" ref="BJ1784">IF(C1784="yes",VLOOKUP(BI1784&amp;D1784,CHOOSE({1,2},Schedule_2015!$A$2:$A$257&amp;Schedule_2015!$B$2:$B$257,Schedule_2015!$C$2:$C$257),2,0),VLOOKUP(BI1784&amp;D1784,CHOOSE({1,2},Schedule_2015!$A$2:$A$257&amp;Schedule_2015!$C$2:$C$257,Schedule_2015!$B$2:$B$257),2,0))</f>
        <v>IND</v>
      </c>
      <c r="BK1784" s="3">
        <f>VLOOKUP(BJ1784,Def!$A$2:$Z$34,23,0)</f>
        <v>108.6</v>
      </c>
      <c r="BL1784" s="3">
        <f>VLOOKUP(BJ1784,Def!$A$2:$Z$34,16,0)</f>
        <v>262.60000000000002</v>
      </c>
      <c r="BM1784" s="3">
        <f>VLOOKUP(BJ1784,Def!$A$2:$Z$34,17,0)</f>
        <v>7</v>
      </c>
      <c r="BN1784" s="3">
        <f>VLOOKUP(BJ1784,Def!$A$2:$Z$34,24,0)</f>
        <v>1</v>
      </c>
      <c r="BO1784" s="1">
        <f t="shared" ca="1" si="405"/>
        <v>0</v>
      </c>
      <c r="BP1784" s="1">
        <f t="shared" ca="1" si="406"/>
        <v>0</v>
      </c>
      <c r="BQ1784" s="1">
        <f t="shared" ca="1" si="407"/>
        <v>0</v>
      </c>
      <c r="BR1784" s="1">
        <f t="shared" ca="1" si="408"/>
        <v>0</v>
      </c>
      <c r="BS1784" s="1">
        <f t="shared" ca="1" si="409"/>
        <v>0</v>
      </c>
      <c r="BT1784" s="1">
        <f t="shared" ca="1" si="410"/>
        <v>0</v>
      </c>
      <c r="BU1784" s="1">
        <f t="shared" ca="1" si="411"/>
        <v>0</v>
      </c>
      <c r="BV1784" s="1">
        <f t="shared" ca="1" si="412"/>
        <v>4</v>
      </c>
      <c r="BW1784" s="1">
        <f t="shared" ca="1" si="413"/>
        <v>5</v>
      </c>
      <c r="BX1784" s="1">
        <f t="shared" ca="1" si="414"/>
        <v>0</v>
      </c>
      <c r="BY1784" s="1">
        <f t="shared" ca="1" si="415"/>
        <v>0</v>
      </c>
      <c r="BZ1784" s="1">
        <f t="shared" ca="1" si="416"/>
        <v>0</v>
      </c>
      <c r="CA1784" s="1">
        <f t="shared" ca="1" si="417"/>
        <v>0</v>
      </c>
      <c r="CB1784" s="1">
        <f t="shared" ca="1" si="418"/>
        <v>0</v>
      </c>
      <c r="CC1784" s="1">
        <f t="shared" ca="1" si="419"/>
        <v>9</v>
      </c>
    </row>
    <row r="1785" spans="1:81" hidden="1" x14ac:dyDescent="0.25">
      <c r="A1785" s="1" t="s">
        <v>1704</v>
      </c>
      <c r="B1785" s="1" t="s">
        <v>1705</v>
      </c>
      <c r="C1785" s="1" t="s">
        <v>135</v>
      </c>
      <c r="D1785" s="1" t="s">
        <v>1695</v>
      </c>
      <c r="E1785" s="1" t="s">
        <v>69</v>
      </c>
      <c r="K1785">
        <v>0</v>
      </c>
      <c r="L1785">
        <v>1</v>
      </c>
      <c r="M1785">
        <v>1</v>
      </c>
      <c r="N1785">
        <v>1</v>
      </c>
      <c r="O1785">
        <v>0</v>
      </c>
      <c r="AU1785">
        <v>9</v>
      </c>
      <c r="AV1785">
        <v>0</v>
      </c>
      <c r="AW1785">
        <v>4</v>
      </c>
      <c r="AX1785">
        <v>0</v>
      </c>
      <c r="AY1785">
        <v>0</v>
      </c>
      <c r="AZ1785">
        <v>0</v>
      </c>
      <c r="BA1785">
        <v>16</v>
      </c>
      <c r="BB1785">
        <v>12</v>
      </c>
      <c r="BC1785">
        <v>23</v>
      </c>
      <c r="BD1785">
        <v>0</v>
      </c>
      <c r="BE1785">
        <v>0</v>
      </c>
      <c r="BF1785">
        <v>0</v>
      </c>
      <c r="BG1785">
        <v>0</v>
      </c>
      <c r="BH1785">
        <v>38</v>
      </c>
      <c r="BI1785" s="3">
        <v>2</v>
      </c>
      <c r="BJ1785" s="3" t="str">
        <f t="array" ref="BJ1785">IF(C1785="yes",VLOOKUP(BI1785&amp;D1785,CHOOSE({1,2},Schedule_2015!$A$2:$A$257&amp;Schedule_2015!$B$2:$B$257,Schedule_2015!$C$2:$C$257),2,0),VLOOKUP(BI1785&amp;D1785,CHOOSE({1,2},Schedule_2015!$A$2:$A$257&amp;Schedule_2015!$C$2:$C$257,Schedule_2015!$B$2:$B$257),2,0))</f>
        <v>IND</v>
      </c>
      <c r="BK1785" s="3">
        <f>VLOOKUP(BJ1785,Def!$A$2:$Z$34,23,0)</f>
        <v>108.6</v>
      </c>
      <c r="BL1785" s="3">
        <f>VLOOKUP(BJ1785,Def!$A$2:$Z$34,16,0)</f>
        <v>262.60000000000002</v>
      </c>
      <c r="BM1785" s="3">
        <f>VLOOKUP(BJ1785,Def!$A$2:$Z$34,17,0)</f>
        <v>7</v>
      </c>
      <c r="BN1785" s="3">
        <f>VLOOKUP(BJ1785,Def!$A$2:$Z$34,24,0)</f>
        <v>1</v>
      </c>
      <c r="BO1785" s="1">
        <f t="shared" ca="1" si="405"/>
        <v>0</v>
      </c>
      <c r="BP1785" s="1">
        <f t="shared" ca="1" si="406"/>
        <v>0</v>
      </c>
      <c r="BQ1785" s="1">
        <f t="shared" ca="1" si="407"/>
        <v>0</v>
      </c>
      <c r="BR1785" s="1">
        <f t="shared" ca="1" si="408"/>
        <v>0</v>
      </c>
      <c r="BS1785" s="1">
        <f t="shared" ca="1" si="409"/>
        <v>3.8000000000000003</v>
      </c>
      <c r="BT1785" s="1">
        <f t="shared" ca="1" si="410"/>
        <v>0</v>
      </c>
      <c r="BU1785" s="1">
        <f t="shared" ca="1" si="411"/>
        <v>0</v>
      </c>
      <c r="BV1785" s="1">
        <f t="shared" ca="1" si="412"/>
        <v>1.6</v>
      </c>
      <c r="BW1785" s="1">
        <f t="shared" ca="1" si="413"/>
        <v>4</v>
      </c>
      <c r="BX1785" s="1">
        <f t="shared" ca="1" si="414"/>
        <v>0</v>
      </c>
      <c r="BY1785" s="1">
        <f t="shared" ca="1" si="415"/>
        <v>0</v>
      </c>
      <c r="BZ1785" s="1">
        <f t="shared" ca="1" si="416"/>
        <v>0</v>
      </c>
      <c r="CA1785" s="1">
        <f t="shared" ca="1" si="417"/>
        <v>-1</v>
      </c>
      <c r="CB1785" s="1">
        <f t="shared" ca="1" si="418"/>
        <v>0</v>
      </c>
      <c r="CC1785" s="1">
        <f t="shared" ca="1" si="419"/>
        <v>8.4</v>
      </c>
    </row>
    <row r="1786" spans="1:81" hidden="1" x14ac:dyDescent="0.25">
      <c r="A1786" s="1" t="s">
        <v>1698</v>
      </c>
      <c r="B1786" s="1" t="s">
        <v>1699</v>
      </c>
      <c r="C1786" s="1" t="s">
        <v>135</v>
      </c>
      <c r="D1786" s="1" t="s">
        <v>1695</v>
      </c>
      <c r="E1786" s="1" t="s">
        <v>69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3</v>
      </c>
      <c r="BB1786">
        <v>14</v>
      </c>
      <c r="BC1786">
        <v>19</v>
      </c>
      <c r="BD1786">
        <v>0</v>
      </c>
      <c r="BE1786">
        <v>0</v>
      </c>
      <c r="BF1786">
        <v>0</v>
      </c>
      <c r="BG1786">
        <v>0</v>
      </c>
      <c r="BH1786">
        <v>57</v>
      </c>
      <c r="BI1786" s="3">
        <v>2</v>
      </c>
      <c r="BJ1786" s="3" t="str">
        <f t="array" ref="BJ1786">IF(C1786="yes",VLOOKUP(BI1786&amp;D1786,CHOOSE({1,2},Schedule_2015!$A$2:$A$257&amp;Schedule_2015!$B$2:$B$257,Schedule_2015!$C$2:$C$257),2,0),VLOOKUP(BI1786&amp;D1786,CHOOSE({1,2},Schedule_2015!$A$2:$A$257&amp;Schedule_2015!$C$2:$C$257,Schedule_2015!$B$2:$B$257),2,0))</f>
        <v>IND</v>
      </c>
      <c r="BK1786" s="3">
        <f>VLOOKUP(BJ1786,Def!$A$2:$Z$34,23,0)</f>
        <v>108.6</v>
      </c>
      <c r="BL1786" s="3">
        <f>VLOOKUP(BJ1786,Def!$A$2:$Z$34,16,0)</f>
        <v>262.60000000000002</v>
      </c>
      <c r="BM1786" s="3">
        <f>VLOOKUP(BJ1786,Def!$A$2:$Z$34,17,0)</f>
        <v>7</v>
      </c>
      <c r="BN1786" s="3">
        <f>VLOOKUP(BJ1786,Def!$A$2:$Z$34,24,0)</f>
        <v>1</v>
      </c>
      <c r="BO1786" s="1">
        <f t="shared" ca="1" si="405"/>
        <v>0</v>
      </c>
      <c r="BP1786" s="1">
        <f t="shared" ca="1" si="406"/>
        <v>0</v>
      </c>
      <c r="BQ1786" s="1">
        <f t="shared" ca="1" si="407"/>
        <v>0</v>
      </c>
      <c r="BR1786" s="1">
        <f t="shared" ca="1" si="408"/>
        <v>0</v>
      </c>
      <c r="BS1786" s="1">
        <f t="shared" ca="1" si="409"/>
        <v>5.7</v>
      </c>
      <c r="BT1786" s="1">
        <f t="shared" ca="1" si="410"/>
        <v>0</v>
      </c>
      <c r="BU1786" s="1">
        <f t="shared" ca="1" si="411"/>
        <v>0</v>
      </c>
      <c r="BV1786" s="1">
        <f t="shared" ca="1" si="412"/>
        <v>0.30000000000000004</v>
      </c>
      <c r="BW1786" s="1">
        <f t="shared" ca="1" si="413"/>
        <v>2</v>
      </c>
      <c r="BX1786" s="1">
        <f t="shared" ca="1" si="414"/>
        <v>0</v>
      </c>
      <c r="BY1786" s="1">
        <f t="shared" ca="1" si="415"/>
        <v>0</v>
      </c>
      <c r="BZ1786" s="1">
        <f t="shared" ca="1" si="416"/>
        <v>0</v>
      </c>
      <c r="CA1786" s="1">
        <f t="shared" ca="1" si="417"/>
        <v>0</v>
      </c>
      <c r="CB1786" s="1">
        <f t="shared" ca="1" si="418"/>
        <v>0</v>
      </c>
      <c r="CC1786" s="1">
        <f t="shared" ca="1" si="419"/>
        <v>8</v>
      </c>
    </row>
    <row r="1787" spans="1:81" hidden="1" x14ac:dyDescent="0.25">
      <c r="A1787" s="1" t="s">
        <v>922</v>
      </c>
      <c r="B1787" s="1" t="s">
        <v>923</v>
      </c>
      <c r="C1787" s="1" t="s">
        <v>62</v>
      </c>
      <c r="D1787" s="1" t="s">
        <v>907</v>
      </c>
      <c r="E1787" s="1" t="s">
        <v>79</v>
      </c>
      <c r="K1787">
        <v>0</v>
      </c>
      <c r="L1787">
        <v>1</v>
      </c>
      <c r="M1787">
        <v>1</v>
      </c>
      <c r="N1787">
        <v>1</v>
      </c>
      <c r="O1787">
        <v>0</v>
      </c>
      <c r="AU1787">
        <v>27</v>
      </c>
      <c r="AV1787">
        <v>0</v>
      </c>
      <c r="AW1787">
        <v>4</v>
      </c>
      <c r="AX1787">
        <v>0</v>
      </c>
      <c r="AY1787">
        <v>0</v>
      </c>
      <c r="AZ1787">
        <v>0</v>
      </c>
      <c r="BA1787">
        <v>43</v>
      </c>
      <c r="BI1787" s="3">
        <v>1</v>
      </c>
      <c r="BJ1787" s="3" t="str">
        <f t="array" ref="BJ1787">IF(C1787="yes",VLOOKUP(BI1787&amp;D1787,CHOOSE({1,2},Schedule_2015!$A$2:$A$257&amp;Schedule_2015!$B$2:$B$257,Schedule_2015!$C$2:$C$257),2,0),VLOOKUP(BI1787&amp;D1787,CHOOSE({1,2},Schedule_2015!$A$2:$A$257&amp;Schedule_2015!$C$2:$C$257,Schedule_2015!$B$2:$B$257),2,0))</f>
        <v>IND</v>
      </c>
      <c r="BK1787" s="3">
        <f>VLOOKUP(BJ1787,Def!$A$2:$Z$34,23,0)</f>
        <v>108.6</v>
      </c>
      <c r="BL1787" s="3">
        <f>VLOOKUP(BJ1787,Def!$A$2:$Z$34,16,0)</f>
        <v>262.60000000000002</v>
      </c>
      <c r="BM1787" s="3">
        <f>VLOOKUP(BJ1787,Def!$A$2:$Z$34,17,0)</f>
        <v>7</v>
      </c>
      <c r="BN1787" s="3">
        <f>VLOOKUP(BJ1787,Def!$A$2:$Z$34,24,0)</f>
        <v>1</v>
      </c>
      <c r="BO1787" s="1">
        <f t="shared" ca="1" si="405"/>
        <v>0</v>
      </c>
      <c r="BP1787" s="1">
        <f t="shared" ca="1" si="406"/>
        <v>0</v>
      </c>
      <c r="BQ1787" s="1">
        <f t="shared" ca="1" si="407"/>
        <v>0</v>
      </c>
      <c r="BR1787" s="1">
        <f t="shared" ca="1" si="408"/>
        <v>0</v>
      </c>
      <c r="BS1787" s="1">
        <f t="shared" ca="1" si="409"/>
        <v>0</v>
      </c>
      <c r="BT1787" s="1">
        <f t="shared" ca="1" si="410"/>
        <v>0</v>
      </c>
      <c r="BU1787" s="1">
        <f t="shared" ca="1" si="411"/>
        <v>0</v>
      </c>
      <c r="BV1787" s="1">
        <f t="shared" ca="1" si="412"/>
        <v>4.3</v>
      </c>
      <c r="BW1787" s="1">
        <f t="shared" ca="1" si="413"/>
        <v>4</v>
      </c>
      <c r="BX1787" s="1">
        <f t="shared" ca="1" si="414"/>
        <v>0</v>
      </c>
      <c r="BY1787" s="1">
        <f t="shared" ca="1" si="415"/>
        <v>0</v>
      </c>
      <c r="BZ1787" s="1">
        <f t="shared" ca="1" si="416"/>
        <v>0</v>
      </c>
      <c r="CA1787" s="1">
        <f t="shared" ca="1" si="417"/>
        <v>-1</v>
      </c>
      <c r="CB1787" s="1">
        <f t="shared" ca="1" si="418"/>
        <v>0</v>
      </c>
      <c r="CC1787" s="1">
        <f t="shared" ca="1" si="419"/>
        <v>7.3000000000000007</v>
      </c>
    </row>
    <row r="1788" spans="1:81" hidden="1" x14ac:dyDescent="0.25">
      <c r="A1788" s="1" t="s">
        <v>1813</v>
      </c>
      <c r="B1788" s="1" t="s">
        <v>1814</v>
      </c>
      <c r="C1788" s="1" t="s">
        <v>135</v>
      </c>
      <c r="D1788" s="1" t="s">
        <v>693</v>
      </c>
      <c r="E1788" s="1" t="s">
        <v>79</v>
      </c>
      <c r="AU1788">
        <v>21</v>
      </c>
      <c r="AV1788">
        <v>0</v>
      </c>
      <c r="AW1788">
        <v>4</v>
      </c>
      <c r="AX1788">
        <v>0</v>
      </c>
      <c r="AY1788">
        <v>0</v>
      </c>
      <c r="AZ1788">
        <v>0</v>
      </c>
      <c r="BA1788">
        <v>31</v>
      </c>
      <c r="BI1788" s="3">
        <v>4</v>
      </c>
      <c r="BJ1788" s="3" t="str">
        <f t="array" ref="BJ1788">IF(C1788="yes",VLOOKUP(BI1788&amp;D1788,CHOOSE({1,2},Schedule_2015!$A$2:$A$257&amp;Schedule_2015!$B$2:$B$257,Schedule_2015!$C$2:$C$257),2,0),VLOOKUP(BI1788&amp;D1788,CHOOSE({1,2},Schedule_2015!$A$2:$A$257&amp;Schedule_2015!$C$2:$C$257,Schedule_2015!$B$2:$B$257),2,0))</f>
        <v>IND</v>
      </c>
      <c r="BK1788" s="3">
        <f>VLOOKUP(BJ1788,Def!$A$2:$Z$34,23,0)</f>
        <v>108.6</v>
      </c>
      <c r="BL1788" s="3">
        <f>VLOOKUP(BJ1788,Def!$A$2:$Z$34,16,0)</f>
        <v>262.60000000000002</v>
      </c>
      <c r="BM1788" s="3">
        <f>VLOOKUP(BJ1788,Def!$A$2:$Z$34,17,0)</f>
        <v>7</v>
      </c>
      <c r="BN1788" s="3">
        <f>VLOOKUP(BJ1788,Def!$A$2:$Z$34,24,0)</f>
        <v>1</v>
      </c>
      <c r="BO1788" s="1">
        <f t="shared" ca="1" si="405"/>
        <v>0</v>
      </c>
      <c r="BP1788" s="1">
        <f t="shared" ca="1" si="406"/>
        <v>0</v>
      </c>
      <c r="BQ1788" s="1">
        <f t="shared" ca="1" si="407"/>
        <v>0</v>
      </c>
      <c r="BR1788" s="1">
        <f t="shared" ca="1" si="408"/>
        <v>0</v>
      </c>
      <c r="BS1788" s="1">
        <f t="shared" ca="1" si="409"/>
        <v>0</v>
      </c>
      <c r="BT1788" s="1">
        <f t="shared" ca="1" si="410"/>
        <v>0</v>
      </c>
      <c r="BU1788" s="1">
        <f t="shared" ca="1" si="411"/>
        <v>0</v>
      </c>
      <c r="BV1788" s="1">
        <f t="shared" ca="1" si="412"/>
        <v>3.1</v>
      </c>
      <c r="BW1788" s="1">
        <f t="shared" ca="1" si="413"/>
        <v>4</v>
      </c>
      <c r="BX1788" s="1">
        <f t="shared" ca="1" si="414"/>
        <v>0</v>
      </c>
      <c r="BY1788" s="1">
        <f t="shared" ca="1" si="415"/>
        <v>0</v>
      </c>
      <c r="BZ1788" s="1">
        <f t="shared" ca="1" si="416"/>
        <v>0</v>
      </c>
      <c r="CA1788" s="1">
        <f t="shared" ca="1" si="417"/>
        <v>0</v>
      </c>
      <c r="CB1788" s="1">
        <f t="shared" ca="1" si="418"/>
        <v>0</v>
      </c>
      <c r="CC1788" s="1">
        <f t="shared" ca="1" si="419"/>
        <v>7.1</v>
      </c>
    </row>
    <row r="1789" spans="1:81" hidden="1" x14ac:dyDescent="0.25">
      <c r="A1789" s="1" t="s">
        <v>2236</v>
      </c>
      <c r="B1789" s="1" t="s">
        <v>2237</v>
      </c>
      <c r="C1789" s="1" t="s">
        <v>62</v>
      </c>
      <c r="D1789" s="1" t="s">
        <v>858</v>
      </c>
      <c r="E1789" s="1" t="s">
        <v>350</v>
      </c>
      <c r="BB1789">
        <v>4</v>
      </c>
      <c r="BC1789">
        <v>3</v>
      </c>
      <c r="BD1789">
        <v>1</v>
      </c>
      <c r="BE1789">
        <v>1</v>
      </c>
      <c r="BF1789">
        <v>1</v>
      </c>
      <c r="BG1789">
        <v>0</v>
      </c>
      <c r="BH1789">
        <v>9</v>
      </c>
      <c r="BI1789" s="3">
        <v>3</v>
      </c>
      <c r="BJ1789" s="3" t="str">
        <f t="array" ref="BJ1789">IF(C1789="yes",VLOOKUP(BI1789&amp;D1789,CHOOSE({1,2},Schedule_2015!$A$2:$A$257&amp;Schedule_2015!$B$2:$B$257,Schedule_2015!$C$2:$C$257),2,0),VLOOKUP(BI1789&amp;D1789,CHOOSE({1,2},Schedule_2015!$A$2:$A$257&amp;Schedule_2015!$C$2:$C$257,Schedule_2015!$B$2:$B$257),2,0))</f>
        <v>IND</v>
      </c>
      <c r="BK1789" s="3">
        <f>VLOOKUP(BJ1789,Def!$A$2:$Z$34,23,0)</f>
        <v>108.6</v>
      </c>
      <c r="BL1789" s="3">
        <f>VLOOKUP(BJ1789,Def!$A$2:$Z$34,16,0)</f>
        <v>262.60000000000002</v>
      </c>
      <c r="BM1789" s="3">
        <f>VLOOKUP(BJ1789,Def!$A$2:$Z$34,17,0)</f>
        <v>7</v>
      </c>
      <c r="BN1789" s="3">
        <f>VLOOKUP(BJ1789,Def!$A$2:$Z$34,24,0)</f>
        <v>1</v>
      </c>
      <c r="BO1789" s="1">
        <f t="shared" ca="1" si="405"/>
        <v>0</v>
      </c>
      <c r="BP1789" s="1">
        <f t="shared" ca="1" si="406"/>
        <v>0</v>
      </c>
      <c r="BQ1789" s="1">
        <f t="shared" ca="1" si="407"/>
        <v>0</v>
      </c>
      <c r="BR1789" s="1">
        <f t="shared" ca="1" si="408"/>
        <v>0</v>
      </c>
      <c r="BS1789" s="1">
        <f t="shared" ca="1" si="409"/>
        <v>0.9</v>
      </c>
      <c r="BT1789" s="1">
        <f t="shared" ca="1" si="410"/>
        <v>6</v>
      </c>
      <c r="BU1789" s="1">
        <f t="shared" ca="1" si="411"/>
        <v>0</v>
      </c>
      <c r="BV1789" s="1">
        <f t="shared" ca="1" si="412"/>
        <v>0</v>
      </c>
      <c r="BW1789" s="1">
        <f t="shared" ca="1" si="413"/>
        <v>0</v>
      </c>
      <c r="BX1789" s="1">
        <f t="shared" ca="1" si="414"/>
        <v>0</v>
      </c>
      <c r="BY1789" s="1">
        <f t="shared" ca="1" si="415"/>
        <v>0</v>
      </c>
      <c r="BZ1789" s="1">
        <f t="shared" ca="1" si="416"/>
        <v>0</v>
      </c>
      <c r="CA1789" s="1">
        <f t="shared" ca="1" si="417"/>
        <v>0</v>
      </c>
      <c r="CB1789" s="1">
        <f t="shared" ca="1" si="418"/>
        <v>0</v>
      </c>
      <c r="CC1789" s="1">
        <f t="shared" ca="1" si="419"/>
        <v>6.9</v>
      </c>
    </row>
    <row r="1790" spans="1:81" hidden="1" x14ac:dyDescent="0.25">
      <c r="A1790" s="1" t="s">
        <v>82</v>
      </c>
      <c r="B1790" s="1" t="s">
        <v>83</v>
      </c>
      <c r="C1790" s="1" t="s">
        <v>62</v>
      </c>
      <c r="D1790" s="1" t="s">
        <v>63</v>
      </c>
      <c r="E1790" s="1" t="s">
        <v>76</v>
      </c>
      <c r="AP1790">
        <v>5</v>
      </c>
      <c r="AQ1790">
        <v>11</v>
      </c>
      <c r="AR1790">
        <v>0</v>
      </c>
      <c r="AS1790">
        <v>2</v>
      </c>
      <c r="AT1790">
        <v>0</v>
      </c>
      <c r="AU1790">
        <v>8</v>
      </c>
      <c r="AV1790">
        <v>0</v>
      </c>
      <c r="AW1790">
        <v>4</v>
      </c>
      <c r="AX1790">
        <v>0</v>
      </c>
      <c r="AY1790">
        <v>0</v>
      </c>
      <c r="AZ1790">
        <v>0</v>
      </c>
      <c r="BA1790">
        <v>23</v>
      </c>
      <c r="BI1790" s="3">
        <v>5</v>
      </c>
      <c r="BJ1790" s="3" t="str">
        <f t="array" ref="BJ1790">IF(C1790="yes",VLOOKUP(BI1790&amp;D1790,CHOOSE({1,2},Schedule_2015!$A$2:$A$257&amp;Schedule_2015!$B$2:$B$257,Schedule_2015!$C$2:$C$257),2,0),VLOOKUP(BI1790&amp;D1790,CHOOSE({1,2},Schedule_2015!$A$2:$A$257&amp;Schedule_2015!$C$2:$C$257,Schedule_2015!$B$2:$B$257),2,0))</f>
        <v>IND</v>
      </c>
      <c r="BK1790" s="3">
        <f>VLOOKUP(BJ1790,Def!$A$2:$Z$34,23,0)</f>
        <v>108.6</v>
      </c>
      <c r="BL1790" s="3">
        <f>VLOOKUP(BJ1790,Def!$A$2:$Z$34,16,0)</f>
        <v>262.60000000000002</v>
      </c>
      <c r="BM1790" s="3">
        <f>VLOOKUP(BJ1790,Def!$A$2:$Z$34,17,0)</f>
        <v>7</v>
      </c>
      <c r="BN1790" s="3">
        <f>VLOOKUP(BJ1790,Def!$A$2:$Z$34,24,0)</f>
        <v>1</v>
      </c>
      <c r="BO1790" s="1">
        <f t="shared" ca="1" si="405"/>
        <v>0</v>
      </c>
      <c r="BP1790" s="1">
        <f t="shared" ca="1" si="406"/>
        <v>0</v>
      </c>
      <c r="BQ1790" s="1">
        <f t="shared" ca="1" si="407"/>
        <v>0</v>
      </c>
      <c r="BR1790" s="1">
        <f t="shared" ca="1" si="408"/>
        <v>0</v>
      </c>
      <c r="BS1790" s="1">
        <f t="shared" ca="1" si="409"/>
        <v>0</v>
      </c>
      <c r="BT1790" s="1">
        <f t="shared" ca="1" si="410"/>
        <v>0</v>
      </c>
      <c r="BU1790" s="1">
        <f t="shared" ca="1" si="411"/>
        <v>0</v>
      </c>
      <c r="BV1790" s="1">
        <f t="shared" ca="1" si="412"/>
        <v>2.3000000000000003</v>
      </c>
      <c r="BW1790" s="1">
        <f t="shared" ca="1" si="413"/>
        <v>4</v>
      </c>
      <c r="BX1790" s="1">
        <f t="shared" ca="1" si="414"/>
        <v>0</v>
      </c>
      <c r="BY1790" s="1">
        <f t="shared" ca="1" si="415"/>
        <v>0</v>
      </c>
      <c r="BZ1790" s="1">
        <f t="shared" ca="1" si="416"/>
        <v>0</v>
      </c>
      <c r="CA1790" s="1">
        <f t="shared" ca="1" si="417"/>
        <v>0</v>
      </c>
      <c r="CB1790" s="1">
        <f t="shared" ca="1" si="418"/>
        <v>0</v>
      </c>
      <c r="CC1790" s="1">
        <f t="shared" ca="1" si="419"/>
        <v>6.3000000000000007</v>
      </c>
    </row>
    <row r="1791" spans="1:81" hidden="1" x14ac:dyDescent="0.25">
      <c r="A1791" s="1" t="s">
        <v>859</v>
      </c>
      <c r="B1791" s="1" t="s">
        <v>860</v>
      </c>
      <c r="C1791" s="1" t="s">
        <v>62</v>
      </c>
      <c r="D1791" s="1" t="s">
        <v>858</v>
      </c>
      <c r="E1791" s="1" t="s">
        <v>69</v>
      </c>
      <c r="AU1791">
        <v>20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31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0</v>
      </c>
      <c r="BH1791">
        <v>10</v>
      </c>
      <c r="BI1791" s="3">
        <v>3</v>
      </c>
      <c r="BJ1791" s="3" t="str">
        <f t="array" ref="BJ1791">IF(C1791="yes",VLOOKUP(BI1791&amp;D1791,CHOOSE({1,2},Schedule_2015!$A$2:$A$257&amp;Schedule_2015!$B$2:$B$257,Schedule_2015!$C$2:$C$257),2,0),VLOOKUP(BI1791&amp;D1791,CHOOSE({1,2},Schedule_2015!$A$2:$A$257&amp;Schedule_2015!$C$2:$C$257,Schedule_2015!$B$2:$B$257),2,0))</f>
        <v>IND</v>
      </c>
      <c r="BK1791" s="3">
        <f>VLOOKUP(BJ1791,Def!$A$2:$Z$34,23,0)</f>
        <v>108.6</v>
      </c>
      <c r="BL1791" s="3">
        <f>VLOOKUP(BJ1791,Def!$A$2:$Z$34,16,0)</f>
        <v>262.60000000000002</v>
      </c>
      <c r="BM1791" s="3">
        <f>VLOOKUP(BJ1791,Def!$A$2:$Z$34,17,0)</f>
        <v>7</v>
      </c>
      <c r="BN1791" s="3">
        <f>VLOOKUP(BJ1791,Def!$A$2:$Z$34,24,0)</f>
        <v>1</v>
      </c>
      <c r="BO1791" s="1">
        <f t="shared" ca="1" si="405"/>
        <v>0</v>
      </c>
      <c r="BP1791" s="1">
        <f t="shared" ca="1" si="406"/>
        <v>0</v>
      </c>
      <c r="BQ1791" s="1">
        <f t="shared" ca="1" si="407"/>
        <v>0</v>
      </c>
      <c r="BR1791" s="1">
        <f t="shared" ca="1" si="408"/>
        <v>0</v>
      </c>
      <c r="BS1791" s="1">
        <f t="shared" ca="1" si="409"/>
        <v>1</v>
      </c>
      <c r="BT1791" s="1">
        <f t="shared" ca="1" si="410"/>
        <v>0</v>
      </c>
      <c r="BU1791" s="1">
        <f t="shared" ca="1" si="411"/>
        <v>0</v>
      </c>
      <c r="BV1791" s="1">
        <f t="shared" ca="1" si="412"/>
        <v>3.1</v>
      </c>
      <c r="BW1791" s="1">
        <f t="shared" ca="1" si="413"/>
        <v>2</v>
      </c>
      <c r="BX1791" s="1">
        <f t="shared" ca="1" si="414"/>
        <v>0</v>
      </c>
      <c r="BY1791" s="1">
        <f t="shared" ca="1" si="415"/>
        <v>0</v>
      </c>
      <c r="BZ1791" s="1">
        <f t="shared" ca="1" si="416"/>
        <v>0</v>
      </c>
      <c r="CA1791" s="1">
        <f t="shared" ca="1" si="417"/>
        <v>0</v>
      </c>
      <c r="CB1791" s="1">
        <f t="shared" ca="1" si="418"/>
        <v>0</v>
      </c>
      <c r="CC1791" s="1">
        <f t="shared" ca="1" si="419"/>
        <v>6.1</v>
      </c>
    </row>
    <row r="1792" spans="1:81" hidden="1" x14ac:dyDescent="0.25">
      <c r="A1792" s="1" t="s">
        <v>918</v>
      </c>
      <c r="B1792" s="1" t="s">
        <v>919</v>
      </c>
      <c r="C1792" s="1" t="s">
        <v>62</v>
      </c>
      <c r="D1792" s="1" t="s">
        <v>907</v>
      </c>
      <c r="E1792" s="1" t="s">
        <v>69</v>
      </c>
      <c r="BB1792">
        <v>3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 s="3">
        <v>1</v>
      </c>
      <c r="BJ1792" s="3" t="str">
        <f t="array" ref="BJ1792">IF(C1792="yes",VLOOKUP(BI1792&amp;D1792,CHOOSE({1,2},Schedule_2015!$A$2:$A$257&amp;Schedule_2015!$B$2:$B$257,Schedule_2015!$C$2:$C$257),2,0),VLOOKUP(BI1792&amp;D1792,CHOOSE({1,2},Schedule_2015!$A$2:$A$257&amp;Schedule_2015!$C$2:$C$257,Schedule_2015!$B$2:$B$257),2,0))</f>
        <v>IND</v>
      </c>
      <c r="BK1792" s="3">
        <f>VLOOKUP(BJ1792,Def!$A$2:$Z$34,23,0)</f>
        <v>108.6</v>
      </c>
      <c r="BL1792" s="3">
        <f>VLOOKUP(BJ1792,Def!$A$2:$Z$34,16,0)</f>
        <v>262.60000000000002</v>
      </c>
      <c r="BM1792" s="3">
        <f>VLOOKUP(BJ1792,Def!$A$2:$Z$34,17,0)</f>
        <v>7</v>
      </c>
      <c r="BN1792" s="3">
        <f>VLOOKUP(BJ1792,Def!$A$2:$Z$34,24,0)</f>
        <v>1</v>
      </c>
      <c r="BO1792" s="1">
        <f t="shared" ca="1" si="405"/>
        <v>0</v>
      </c>
      <c r="BP1792" s="1">
        <f t="shared" ca="1" si="406"/>
        <v>0</v>
      </c>
      <c r="BQ1792" s="1">
        <f t="shared" ca="1" si="407"/>
        <v>0</v>
      </c>
      <c r="BR1792" s="1">
        <f t="shared" ca="1" si="408"/>
        <v>0</v>
      </c>
      <c r="BS1792" s="1">
        <f t="shared" ca="1" si="409"/>
        <v>0.1</v>
      </c>
      <c r="BT1792" s="1">
        <f t="shared" ca="1" si="410"/>
        <v>6</v>
      </c>
      <c r="BU1792" s="1">
        <f t="shared" ca="1" si="411"/>
        <v>0</v>
      </c>
      <c r="BV1792" s="1">
        <f t="shared" ca="1" si="412"/>
        <v>0</v>
      </c>
      <c r="BW1792" s="1">
        <f t="shared" ca="1" si="413"/>
        <v>0</v>
      </c>
      <c r="BX1792" s="1">
        <f t="shared" ca="1" si="414"/>
        <v>0</v>
      </c>
      <c r="BY1792" s="1">
        <f t="shared" ca="1" si="415"/>
        <v>0</v>
      </c>
      <c r="BZ1792" s="1">
        <f t="shared" ca="1" si="416"/>
        <v>0</v>
      </c>
      <c r="CA1792" s="1">
        <f t="shared" ca="1" si="417"/>
        <v>0</v>
      </c>
      <c r="CB1792" s="1">
        <f t="shared" ca="1" si="418"/>
        <v>0</v>
      </c>
      <c r="CC1792" s="1">
        <f t="shared" ca="1" si="419"/>
        <v>6.1</v>
      </c>
    </row>
    <row r="1793" spans="1:81" hidden="1" x14ac:dyDescent="0.25">
      <c r="A1793" s="1" t="s">
        <v>863</v>
      </c>
      <c r="B1793" s="1" t="s">
        <v>864</v>
      </c>
      <c r="C1793" s="1" t="s">
        <v>62</v>
      </c>
      <c r="D1793" s="1" t="s">
        <v>858</v>
      </c>
      <c r="E1793" s="1" t="s">
        <v>69</v>
      </c>
      <c r="AP1793">
        <v>0</v>
      </c>
      <c r="AQ1793">
        <v>2</v>
      </c>
      <c r="AR1793">
        <v>0</v>
      </c>
      <c r="AS1793">
        <v>3</v>
      </c>
      <c r="AT1793">
        <v>0</v>
      </c>
      <c r="AU1793">
        <v>35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35</v>
      </c>
      <c r="BB1793">
        <v>5</v>
      </c>
      <c r="BC1793">
        <v>10</v>
      </c>
      <c r="BD1793">
        <v>0</v>
      </c>
      <c r="BE1793">
        <v>0</v>
      </c>
      <c r="BF1793">
        <v>0</v>
      </c>
      <c r="BG1793">
        <v>0</v>
      </c>
      <c r="BH1793">
        <v>7</v>
      </c>
      <c r="BI1793" s="3">
        <v>3</v>
      </c>
      <c r="BJ1793" s="3" t="str">
        <f t="array" ref="BJ1793">IF(C1793="yes",VLOOKUP(BI1793&amp;D1793,CHOOSE({1,2},Schedule_2015!$A$2:$A$257&amp;Schedule_2015!$B$2:$B$257,Schedule_2015!$C$2:$C$257),2,0),VLOOKUP(BI1793&amp;D1793,CHOOSE({1,2},Schedule_2015!$A$2:$A$257&amp;Schedule_2015!$C$2:$C$257,Schedule_2015!$B$2:$B$257),2,0))</f>
        <v>IND</v>
      </c>
      <c r="BK1793" s="3">
        <f>VLOOKUP(BJ1793,Def!$A$2:$Z$34,23,0)</f>
        <v>108.6</v>
      </c>
      <c r="BL1793" s="3">
        <f>VLOOKUP(BJ1793,Def!$A$2:$Z$34,16,0)</f>
        <v>262.60000000000002</v>
      </c>
      <c r="BM1793" s="3">
        <f>VLOOKUP(BJ1793,Def!$A$2:$Z$34,17,0)</f>
        <v>7</v>
      </c>
      <c r="BN1793" s="3">
        <f>VLOOKUP(BJ1793,Def!$A$2:$Z$34,24,0)</f>
        <v>1</v>
      </c>
      <c r="BO1793" s="1">
        <f t="shared" ca="1" si="405"/>
        <v>0</v>
      </c>
      <c r="BP1793" s="1">
        <f t="shared" ca="1" si="406"/>
        <v>0</v>
      </c>
      <c r="BQ1793" s="1">
        <f t="shared" ca="1" si="407"/>
        <v>0</v>
      </c>
      <c r="BR1793" s="1">
        <f t="shared" ca="1" si="408"/>
        <v>0</v>
      </c>
      <c r="BS1793" s="1">
        <f t="shared" ca="1" si="409"/>
        <v>0.70000000000000007</v>
      </c>
      <c r="BT1793" s="1">
        <f t="shared" ca="1" si="410"/>
        <v>0</v>
      </c>
      <c r="BU1793" s="1">
        <f t="shared" ca="1" si="411"/>
        <v>0</v>
      </c>
      <c r="BV1793" s="1">
        <f t="shared" ca="1" si="412"/>
        <v>3.5</v>
      </c>
      <c r="BW1793" s="1">
        <f t="shared" ca="1" si="413"/>
        <v>1</v>
      </c>
      <c r="BX1793" s="1">
        <f t="shared" ca="1" si="414"/>
        <v>0</v>
      </c>
      <c r="BY1793" s="1">
        <f t="shared" ca="1" si="415"/>
        <v>0</v>
      </c>
      <c r="BZ1793" s="1">
        <f t="shared" ca="1" si="416"/>
        <v>0</v>
      </c>
      <c r="CA1793" s="1">
        <f t="shared" ca="1" si="417"/>
        <v>0</v>
      </c>
      <c r="CB1793" s="1">
        <f t="shared" ca="1" si="418"/>
        <v>0</v>
      </c>
      <c r="CC1793" s="1">
        <f t="shared" ca="1" si="419"/>
        <v>5.2</v>
      </c>
    </row>
    <row r="1794" spans="1:81" hidden="1" x14ac:dyDescent="0.25">
      <c r="A1794" s="1" t="s">
        <v>872</v>
      </c>
      <c r="B1794" s="1" t="s">
        <v>873</v>
      </c>
      <c r="C1794" s="1" t="s">
        <v>62</v>
      </c>
      <c r="D1794" s="1" t="s">
        <v>858</v>
      </c>
      <c r="E1794" s="1" t="s">
        <v>76</v>
      </c>
      <c r="AU1794">
        <v>10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20</v>
      </c>
      <c r="BI1794" s="3">
        <v>3</v>
      </c>
      <c r="BJ1794" s="3" t="str">
        <f t="array" ref="BJ1794">IF(C1794="yes",VLOOKUP(BI1794&amp;D1794,CHOOSE({1,2},Schedule_2015!$A$2:$A$257&amp;Schedule_2015!$B$2:$B$257,Schedule_2015!$C$2:$C$257),2,0),VLOOKUP(BI1794&amp;D1794,CHOOSE({1,2},Schedule_2015!$A$2:$A$257&amp;Schedule_2015!$C$2:$C$257,Schedule_2015!$B$2:$B$257),2,0))</f>
        <v>IND</v>
      </c>
      <c r="BK1794" s="3">
        <f>VLOOKUP(BJ1794,Def!$A$2:$Z$34,23,0)</f>
        <v>108.6</v>
      </c>
      <c r="BL1794" s="3">
        <f>VLOOKUP(BJ1794,Def!$A$2:$Z$34,16,0)</f>
        <v>262.60000000000002</v>
      </c>
      <c r="BM1794" s="3">
        <f>VLOOKUP(BJ1794,Def!$A$2:$Z$34,17,0)</f>
        <v>7</v>
      </c>
      <c r="BN1794" s="3">
        <f>VLOOKUP(BJ1794,Def!$A$2:$Z$34,24,0)</f>
        <v>1</v>
      </c>
      <c r="BO1794" s="1">
        <f t="shared" ref="BO1794:BO1857" ca="1" si="420">INDEX(passing_tds,CELL("Row",AG1794)-1)*(PASSTD)</f>
        <v>0</v>
      </c>
      <c r="BP1794" s="1">
        <f t="shared" ref="BP1794:BP1857" ca="1" si="421">INDEX(passing_yds,CELL("Row",AH1794)-1)*(PASSYDS)</f>
        <v>0</v>
      </c>
      <c r="BQ1794" s="1">
        <f t="shared" ref="BQ1794:BQ1857" ca="1" si="422">IF(INDEX(passing_yds,CELL("Row",AI1794)-1)&gt;=300,3,0)</f>
        <v>0</v>
      </c>
      <c r="BR1794" s="1">
        <f t="shared" ref="BR1794:BR1857" ca="1" si="423">INDEX(passing_ints,CELL("Row",AJ1794)-1)*(INT)</f>
        <v>0</v>
      </c>
      <c r="BS1794" s="1">
        <f t="shared" ref="BS1794:BS1857" ca="1" si="424">INDEX(rushing_yds,CELL("Row",AK1794)-1)*(RUSHYDS)</f>
        <v>0</v>
      </c>
      <c r="BT1794" s="1">
        <f t="shared" ref="BT1794:BT1857" ca="1" si="425">INDEX(rushing_tds,CELL("Row",AK1794)-1)*(RUSHTD)</f>
        <v>0</v>
      </c>
      <c r="BU1794" s="1">
        <f t="shared" ref="BU1794:BU1857" ca="1" si="426">IF(INDEX(rushing_yds,CELL("Row",AI1794)-1)&gt;=100,3,0)</f>
        <v>0</v>
      </c>
      <c r="BV1794" s="1">
        <f t="shared" ref="BV1794:BV1857" ca="1" si="427">INDEX(receiving_yds,CELL("Row",AN1794)-1)*(RECYDS)</f>
        <v>2</v>
      </c>
      <c r="BW1794" s="1">
        <f t="shared" ref="BW1794:BW1857" ca="1" si="428">INDEX(receiving_rec,CELL("Row",AO1794)-1)*(REC)</f>
        <v>3</v>
      </c>
      <c r="BX1794" s="1">
        <f t="shared" ref="BX1794:BX1857" ca="1" si="429">INDEX(receiving_tds,CELL("Row",AP1794)-1)*(RECTD)</f>
        <v>0</v>
      </c>
      <c r="BY1794" s="1">
        <f t="shared" ref="BY1794:BY1857" ca="1" si="430">IF(INDEX(receiving_yds,CELL("Row",AI1794)-1)&gt;=100,3,0)</f>
        <v>0</v>
      </c>
      <c r="BZ1794" s="1">
        <f t="shared" ref="BZ1794:BZ1857" ca="1" si="431">INDEX(puntret_tds,CELL("Row",AR1794)-1)*(PUNTKORETTD)+INDEX(kickret_tds,CELL("Row",AR1794)-1)*(PUNTKORETTD)</f>
        <v>0</v>
      </c>
      <c r="CA1794" s="1">
        <f t="shared" ref="CA1794:CA1857" ca="1" si="432">INDEX(fumbles_tot,CELL("Row",AS1794)-1)*(FUM)</f>
        <v>0</v>
      </c>
      <c r="CB1794" s="1">
        <f t="shared" ref="CB1794:CB1857" ca="1" si="433">(INDEX(passing_twoptm,CELL("Row",AT1794)-1)+INDEX(rushing_twoptm,CELL("Row",AT1794)-1)+INDEX(receiving_twoptm,CELL("Row",AT1794)-1))*(_2PTCONV)</f>
        <v>0</v>
      </c>
      <c r="CC1794" s="1">
        <f t="shared" ref="CC1794:CC1857" ca="1" si="434">SUM(BO1794:CB1794)</f>
        <v>5</v>
      </c>
    </row>
    <row r="1795" spans="1:81" hidden="1" x14ac:dyDescent="0.25">
      <c r="A1795" s="1" t="s">
        <v>870</v>
      </c>
      <c r="B1795" s="1" t="s">
        <v>871</v>
      </c>
      <c r="C1795" s="1" t="s">
        <v>62</v>
      </c>
      <c r="D1795" s="1" t="s">
        <v>858</v>
      </c>
      <c r="E1795" s="1" t="s">
        <v>79</v>
      </c>
      <c r="AU1795">
        <v>27</v>
      </c>
      <c r="AV1795">
        <v>0</v>
      </c>
      <c r="AW1795">
        <v>2</v>
      </c>
      <c r="AX1795">
        <v>0</v>
      </c>
      <c r="AY1795">
        <v>0</v>
      </c>
      <c r="AZ1795">
        <v>0</v>
      </c>
      <c r="BA1795">
        <v>29</v>
      </c>
      <c r="BI1795" s="3">
        <v>3</v>
      </c>
      <c r="BJ1795" s="3" t="str">
        <f t="array" ref="BJ1795">IF(C1795="yes",VLOOKUP(BI1795&amp;D1795,CHOOSE({1,2},Schedule_2015!$A$2:$A$257&amp;Schedule_2015!$B$2:$B$257,Schedule_2015!$C$2:$C$257),2,0),VLOOKUP(BI1795&amp;D1795,CHOOSE({1,2},Schedule_2015!$A$2:$A$257&amp;Schedule_2015!$C$2:$C$257,Schedule_2015!$B$2:$B$257),2,0))</f>
        <v>IND</v>
      </c>
      <c r="BK1795" s="3">
        <f>VLOOKUP(BJ1795,Def!$A$2:$Z$34,23,0)</f>
        <v>108.6</v>
      </c>
      <c r="BL1795" s="3">
        <f>VLOOKUP(BJ1795,Def!$A$2:$Z$34,16,0)</f>
        <v>262.60000000000002</v>
      </c>
      <c r="BM1795" s="3">
        <f>VLOOKUP(BJ1795,Def!$A$2:$Z$34,17,0)</f>
        <v>7</v>
      </c>
      <c r="BN1795" s="3">
        <f>VLOOKUP(BJ1795,Def!$A$2:$Z$34,24,0)</f>
        <v>1</v>
      </c>
      <c r="BO1795" s="1">
        <f t="shared" ca="1" si="420"/>
        <v>0</v>
      </c>
      <c r="BP1795" s="1">
        <f t="shared" ca="1" si="421"/>
        <v>0</v>
      </c>
      <c r="BQ1795" s="1">
        <f t="shared" ca="1" si="422"/>
        <v>0</v>
      </c>
      <c r="BR1795" s="1">
        <f t="shared" ca="1" si="423"/>
        <v>0</v>
      </c>
      <c r="BS1795" s="1">
        <f t="shared" ca="1" si="424"/>
        <v>0</v>
      </c>
      <c r="BT1795" s="1">
        <f t="shared" ca="1" si="425"/>
        <v>0</v>
      </c>
      <c r="BU1795" s="1">
        <f t="shared" ca="1" si="426"/>
        <v>0</v>
      </c>
      <c r="BV1795" s="1">
        <f t="shared" ca="1" si="427"/>
        <v>2.9000000000000004</v>
      </c>
      <c r="BW1795" s="1">
        <f t="shared" ca="1" si="428"/>
        <v>2</v>
      </c>
      <c r="BX1795" s="1">
        <f t="shared" ca="1" si="429"/>
        <v>0</v>
      </c>
      <c r="BY1795" s="1">
        <f t="shared" ca="1" si="430"/>
        <v>0</v>
      </c>
      <c r="BZ1795" s="1">
        <f t="shared" ca="1" si="431"/>
        <v>0</v>
      </c>
      <c r="CA1795" s="1">
        <f t="shared" ca="1" si="432"/>
        <v>0</v>
      </c>
      <c r="CB1795" s="1">
        <f t="shared" ca="1" si="433"/>
        <v>0</v>
      </c>
      <c r="CC1795" s="1">
        <f t="shared" ca="1" si="434"/>
        <v>4.9000000000000004</v>
      </c>
    </row>
    <row r="1796" spans="1:81" hidden="1" x14ac:dyDescent="0.25">
      <c r="A1796" s="1" t="s">
        <v>706</v>
      </c>
      <c r="B1796" s="1" t="s">
        <v>707</v>
      </c>
      <c r="C1796" s="1" t="s">
        <v>135</v>
      </c>
      <c r="D1796" s="1" t="s">
        <v>693</v>
      </c>
      <c r="E1796" s="1" t="s">
        <v>76</v>
      </c>
      <c r="AP1796">
        <v>5</v>
      </c>
      <c r="AQ1796">
        <v>14</v>
      </c>
      <c r="AR1796">
        <v>0</v>
      </c>
      <c r="AS1796">
        <v>3</v>
      </c>
      <c r="AT1796">
        <v>0</v>
      </c>
      <c r="AU1796">
        <v>14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27</v>
      </c>
      <c r="BI1796" s="3">
        <v>4</v>
      </c>
      <c r="BJ1796" s="3" t="str">
        <f t="array" ref="BJ1796">IF(C1796="yes",VLOOKUP(BI1796&amp;D1796,CHOOSE({1,2},Schedule_2015!$A$2:$A$257&amp;Schedule_2015!$B$2:$B$257,Schedule_2015!$C$2:$C$257),2,0),VLOOKUP(BI1796&amp;D1796,CHOOSE({1,2},Schedule_2015!$A$2:$A$257&amp;Schedule_2015!$C$2:$C$257,Schedule_2015!$B$2:$B$257),2,0))</f>
        <v>IND</v>
      </c>
      <c r="BK1796" s="3">
        <f>VLOOKUP(BJ1796,Def!$A$2:$Z$34,23,0)</f>
        <v>108.6</v>
      </c>
      <c r="BL1796" s="3">
        <f>VLOOKUP(BJ1796,Def!$A$2:$Z$34,16,0)</f>
        <v>262.60000000000002</v>
      </c>
      <c r="BM1796" s="3">
        <f>VLOOKUP(BJ1796,Def!$A$2:$Z$34,17,0)</f>
        <v>7</v>
      </c>
      <c r="BN1796" s="3">
        <f>VLOOKUP(BJ1796,Def!$A$2:$Z$34,24,0)</f>
        <v>1</v>
      </c>
      <c r="BO1796" s="1">
        <f t="shared" ca="1" si="420"/>
        <v>0</v>
      </c>
      <c r="BP1796" s="1">
        <f t="shared" ca="1" si="421"/>
        <v>0</v>
      </c>
      <c r="BQ1796" s="1">
        <f t="shared" ca="1" si="422"/>
        <v>0</v>
      </c>
      <c r="BR1796" s="1">
        <f t="shared" ca="1" si="423"/>
        <v>0</v>
      </c>
      <c r="BS1796" s="1">
        <f t="shared" ca="1" si="424"/>
        <v>0</v>
      </c>
      <c r="BT1796" s="1">
        <f t="shared" ca="1" si="425"/>
        <v>0</v>
      </c>
      <c r="BU1796" s="1">
        <f t="shared" ca="1" si="426"/>
        <v>0</v>
      </c>
      <c r="BV1796" s="1">
        <f t="shared" ca="1" si="427"/>
        <v>2.7</v>
      </c>
      <c r="BW1796" s="1">
        <f t="shared" ca="1" si="428"/>
        <v>2</v>
      </c>
      <c r="BX1796" s="1">
        <f t="shared" ca="1" si="429"/>
        <v>0</v>
      </c>
      <c r="BY1796" s="1">
        <f t="shared" ca="1" si="430"/>
        <v>0</v>
      </c>
      <c r="BZ1796" s="1">
        <f t="shared" ca="1" si="431"/>
        <v>0</v>
      </c>
      <c r="CA1796" s="1">
        <f t="shared" ca="1" si="432"/>
        <v>0</v>
      </c>
      <c r="CB1796" s="1">
        <f t="shared" ca="1" si="433"/>
        <v>0</v>
      </c>
      <c r="CC1796" s="1">
        <f t="shared" ca="1" si="434"/>
        <v>4.7</v>
      </c>
    </row>
    <row r="1797" spans="1:81" hidden="1" x14ac:dyDescent="0.25">
      <c r="A1797" s="1" t="s">
        <v>924</v>
      </c>
      <c r="B1797" s="1" t="s">
        <v>925</v>
      </c>
      <c r="C1797" s="1" t="s">
        <v>62</v>
      </c>
      <c r="D1797" s="1" t="s">
        <v>907</v>
      </c>
      <c r="E1797" s="1" t="s">
        <v>76</v>
      </c>
      <c r="AU1797">
        <v>15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27</v>
      </c>
      <c r="BI1797" s="3">
        <v>1</v>
      </c>
      <c r="BJ1797" s="3" t="str">
        <f t="array" ref="BJ1797">IF(C1797="yes",VLOOKUP(BI1797&amp;D1797,CHOOSE({1,2},Schedule_2015!$A$2:$A$257&amp;Schedule_2015!$B$2:$B$257,Schedule_2015!$C$2:$C$257),2,0),VLOOKUP(BI1797&amp;D1797,CHOOSE({1,2},Schedule_2015!$A$2:$A$257&amp;Schedule_2015!$C$2:$C$257,Schedule_2015!$B$2:$B$257),2,0))</f>
        <v>IND</v>
      </c>
      <c r="BK1797" s="3">
        <f>VLOOKUP(BJ1797,Def!$A$2:$Z$34,23,0)</f>
        <v>108.6</v>
      </c>
      <c r="BL1797" s="3">
        <f>VLOOKUP(BJ1797,Def!$A$2:$Z$34,16,0)</f>
        <v>262.60000000000002</v>
      </c>
      <c r="BM1797" s="3">
        <f>VLOOKUP(BJ1797,Def!$A$2:$Z$34,17,0)</f>
        <v>7</v>
      </c>
      <c r="BN1797" s="3">
        <f>VLOOKUP(BJ1797,Def!$A$2:$Z$34,24,0)</f>
        <v>1</v>
      </c>
      <c r="BO1797" s="1">
        <f t="shared" ca="1" si="420"/>
        <v>0</v>
      </c>
      <c r="BP1797" s="1">
        <f t="shared" ca="1" si="421"/>
        <v>0</v>
      </c>
      <c r="BQ1797" s="1">
        <f t="shared" ca="1" si="422"/>
        <v>0</v>
      </c>
      <c r="BR1797" s="1">
        <f t="shared" ca="1" si="423"/>
        <v>0</v>
      </c>
      <c r="BS1797" s="1">
        <f t="shared" ca="1" si="424"/>
        <v>0</v>
      </c>
      <c r="BT1797" s="1">
        <f t="shared" ca="1" si="425"/>
        <v>0</v>
      </c>
      <c r="BU1797" s="1">
        <f t="shared" ca="1" si="426"/>
        <v>0</v>
      </c>
      <c r="BV1797" s="1">
        <f t="shared" ca="1" si="427"/>
        <v>2.7</v>
      </c>
      <c r="BW1797" s="1">
        <f t="shared" ca="1" si="428"/>
        <v>2</v>
      </c>
      <c r="BX1797" s="1">
        <f t="shared" ca="1" si="429"/>
        <v>0</v>
      </c>
      <c r="BY1797" s="1">
        <f t="shared" ca="1" si="430"/>
        <v>0</v>
      </c>
      <c r="BZ1797" s="1">
        <f t="shared" ca="1" si="431"/>
        <v>0</v>
      </c>
      <c r="CA1797" s="1">
        <f t="shared" ca="1" si="432"/>
        <v>0</v>
      </c>
      <c r="CB1797" s="1">
        <f t="shared" ca="1" si="433"/>
        <v>0</v>
      </c>
      <c r="CC1797" s="1">
        <f t="shared" ca="1" si="434"/>
        <v>4.7</v>
      </c>
    </row>
    <row r="1798" spans="1:81" hidden="1" x14ac:dyDescent="0.25">
      <c r="A1798" s="1" t="s">
        <v>67</v>
      </c>
      <c r="B1798" s="1" t="s">
        <v>68</v>
      </c>
      <c r="C1798" s="1" t="s">
        <v>62</v>
      </c>
      <c r="D1798" s="1" t="s">
        <v>63</v>
      </c>
      <c r="E1798" s="1" t="s">
        <v>69</v>
      </c>
      <c r="AU1798">
        <v>11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6</v>
      </c>
      <c r="BC1798">
        <v>6</v>
      </c>
      <c r="BD1798">
        <v>0</v>
      </c>
      <c r="BE1798">
        <v>0</v>
      </c>
      <c r="BF1798">
        <v>0</v>
      </c>
      <c r="BG1798">
        <v>0</v>
      </c>
      <c r="BH1798">
        <v>22</v>
      </c>
      <c r="BI1798" s="3">
        <v>5</v>
      </c>
      <c r="BJ1798" s="3" t="str">
        <f t="array" ref="BJ1798">IF(C1798="yes",VLOOKUP(BI1798&amp;D1798,CHOOSE({1,2},Schedule_2015!$A$2:$A$257&amp;Schedule_2015!$B$2:$B$257,Schedule_2015!$C$2:$C$257),2,0),VLOOKUP(BI1798&amp;D1798,CHOOSE({1,2},Schedule_2015!$A$2:$A$257&amp;Schedule_2015!$C$2:$C$257,Schedule_2015!$B$2:$B$257),2,0))</f>
        <v>IND</v>
      </c>
      <c r="BK1798" s="3">
        <f>VLOOKUP(BJ1798,Def!$A$2:$Z$34,23,0)</f>
        <v>108.6</v>
      </c>
      <c r="BL1798" s="3">
        <f>VLOOKUP(BJ1798,Def!$A$2:$Z$34,16,0)</f>
        <v>262.60000000000002</v>
      </c>
      <c r="BM1798" s="3">
        <f>VLOOKUP(BJ1798,Def!$A$2:$Z$34,17,0)</f>
        <v>7</v>
      </c>
      <c r="BN1798" s="3">
        <f>VLOOKUP(BJ1798,Def!$A$2:$Z$34,24,0)</f>
        <v>1</v>
      </c>
      <c r="BO1798" s="1">
        <f t="shared" ca="1" si="420"/>
        <v>0</v>
      </c>
      <c r="BP1798" s="1">
        <f t="shared" ca="1" si="421"/>
        <v>0</v>
      </c>
      <c r="BQ1798" s="1">
        <f t="shared" ca="1" si="422"/>
        <v>0</v>
      </c>
      <c r="BR1798" s="1">
        <f t="shared" ca="1" si="423"/>
        <v>0</v>
      </c>
      <c r="BS1798" s="1">
        <f t="shared" ca="1" si="424"/>
        <v>2.2000000000000002</v>
      </c>
      <c r="BT1798" s="1">
        <f t="shared" ca="1" si="425"/>
        <v>0</v>
      </c>
      <c r="BU1798" s="1">
        <f t="shared" ca="1" si="426"/>
        <v>0</v>
      </c>
      <c r="BV1798" s="1">
        <f t="shared" ca="1" si="427"/>
        <v>1.1000000000000001</v>
      </c>
      <c r="BW1798" s="1">
        <f t="shared" ca="1" si="428"/>
        <v>1</v>
      </c>
      <c r="BX1798" s="1">
        <f t="shared" ca="1" si="429"/>
        <v>0</v>
      </c>
      <c r="BY1798" s="1">
        <f t="shared" ca="1" si="430"/>
        <v>0</v>
      </c>
      <c r="BZ1798" s="1">
        <f t="shared" ca="1" si="431"/>
        <v>0</v>
      </c>
      <c r="CA1798" s="1">
        <f t="shared" ca="1" si="432"/>
        <v>0</v>
      </c>
      <c r="CB1798" s="1">
        <f t="shared" ca="1" si="433"/>
        <v>0</v>
      </c>
      <c r="CC1798" s="1">
        <f t="shared" ca="1" si="434"/>
        <v>4.3000000000000007</v>
      </c>
    </row>
    <row r="1799" spans="1:81" hidden="1" x14ac:dyDescent="0.25">
      <c r="A1799" s="1" t="s">
        <v>72</v>
      </c>
      <c r="B1799" s="1" t="s">
        <v>73</v>
      </c>
      <c r="C1799" s="1" t="s">
        <v>62</v>
      </c>
      <c r="D1799" s="1" t="s">
        <v>63</v>
      </c>
      <c r="E1799" s="1" t="s">
        <v>69</v>
      </c>
      <c r="AU1799">
        <v>12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17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0</v>
      </c>
      <c r="BH1799">
        <v>5</v>
      </c>
      <c r="BI1799" s="3">
        <v>5</v>
      </c>
      <c r="BJ1799" s="3" t="str">
        <f t="array" ref="BJ1799">IF(C1799="yes",VLOOKUP(BI1799&amp;D1799,CHOOSE({1,2},Schedule_2015!$A$2:$A$257&amp;Schedule_2015!$B$2:$B$257,Schedule_2015!$C$2:$C$257),2,0),VLOOKUP(BI1799&amp;D1799,CHOOSE({1,2},Schedule_2015!$A$2:$A$257&amp;Schedule_2015!$C$2:$C$257,Schedule_2015!$B$2:$B$257),2,0))</f>
        <v>IND</v>
      </c>
      <c r="BK1799" s="3">
        <f>VLOOKUP(BJ1799,Def!$A$2:$Z$34,23,0)</f>
        <v>108.6</v>
      </c>
      <c r="BL1799" s="3">
        <f>VLOOKUP(BJ1799,Def!$A$2:$Z$34,16,0)</f>
        <v>262.60000000000002</v>
      </c>
      <c r="BM1799" s="3">
        <f>VLOOKUP(BJ1799,Def!$A$2:$Z$34,17,0)</f>
        <v>7</v>
      </c>
      <c r="BN1799" s="3">
        <f>VLOOKUP(BJ1799,Def!$A$2:$Z$34,24,0)</f>
        <v>1</v>
      </c>
      <c r="BO1799" s="1">
        <f t="shared" ca="1" si="420"/>
        <v>0</v>
      </c>
      <c r="BP1799" s="1">
        <f t="shared" ca="1" si="421"/>
        <v>0</v>
      </c>
      <c r="BQ1799" s="1">
        <f t="shared" ca="1" si="422"/>
        <v>0</v>
      </c>
      <c r="BR1799" s="1">
        <f t="shared" ca="1" si="423"/>
        <v>0</v>
      </c>
      <c r="BS1799" s="1">
        <f t="shared" ca="1" si="424"/>
        <v>0.5</v>
      </c>
      <c r="BT1799" s="1">
        <f t="shared" ca="1" si="425"/>
        <v>0</v>
      </c>
      <c r="BU1799" s="1">
        <f t="shared" ca="1" si="426"/>
        <v>0</v>
      </c>
      <c r="BV1799" s="1">
        <f t="shared" ca="1" si="427"/>
        <v>1.7000000000000002</v>
      </c>
      <c r="BW1799" s="1">
        <f t="shared" ca="1" si="428"/>
        <v>2</v>
      </c>
      <c r="BX1799" s="1">
        <f t="shared" ca="1" si="429"/>
        <v>0</v>
      </c>
      <c r="BY1799" s="1">
        <f t="shared" ca="1" si="430"/>
        <v>0</v>
      </c>
      <c r="BZ1799" s="1">
        <f t="shared" ca="1" si="431"/>
        <v>0</v>
      </c>
      <c r="CA1799" s="1">
        <f t="shared" ca="1" si="432"/>
        <v>0</v>
      </c>
      <c r="CB1799" s="1">
        <f t="shared" ca="1" si="433"/>
        <v>0</v>
      </c>
      <c r="CC1799" s="1">
        <f t="shared" ca="1" si="434"/>
        <v>4.2</v>
      </c>
    </row>
    <row r="1800" spans="1:81" hidden="1" x14ac:dyDescent="0.25">
      <c r="A1800" s="1" t="s">
        <v>866</v>
      </c>
      <c r="B1800" s="1" t="s">
        <v>867</v>
      </c>
      <c r="C1800" s="1" t="s">
        <v>62</v>
      </c>
      <c r="D1800" s="1" t="s">
        <v>858</v>
      </c>
      <c r="E1800" s="1" t="s">
        <v>76</v>
      </c>
      <c r="AU1800">
        <v>29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29</v>
      </c>
      <c r="BI1800" s="3">
        <v>3</v>
      </c>
      <c r="BJ1800" s="3" t="str">
        <f t="array" ref="BJ1800">IF(C1800="yes",VLOOKUP(BI1800&amp;D1800,CHOOSE({1,2},Schedule_2015!$A$2:$A$257&amp;Schedule_2015!$B$2:$B$257,Schedule_2015!$C$2:$C$257),2,0),VLOOKUP(BI1800&amp;D1800,CHOOSE({1,2},Schedule_2015!$A$2:$A$257&amp;Schedule_2015!$C$2:$C$257,Schedule_2015!$B$2:$B$257),2,0))</f>
        <v>IND</v>
      </c>
      <c r="BK1800" s="3">
        <f>VLOOKUP(BJ1800,Def!$A$2:$Z$34,23,0)</f>
        <v>108.6</v>
      </c>
      <c r="BL1800" s="3">
        <f>VLOOKUP(BJ1800,Def!$A$2:$Z$34,16,0)</f>
        <v>262.60000000000002</v>
      </c>
      <c r="BM1800" s="3">
        <f>VLOOKUP(BJ1800,Def!$A$2:$Z$34,17,0)</f>
        <v>7</v>
      </c>
      <c r="BN1800" s="3">
        <f>VLOOKUP(BJ1800,Def!$A$2:$Z$34,24,0)</f>
        <v>1</v>
      </c>
      <c r="BO1800" s="1">
        <f t="shared" ca="1" si="420"/>
        <v>0</v>
      </c>
      <c r="BP1800" s="1">
        <f t="shared" ca="1" si="421"/>
        <v>0</v>
      </c>
      <c r="BQ1800" s="1">
        <f t="shared" ca="1" si="422"/>
        <v>0</v>
      </c>
      <c r="BR1800" s="1">
        <f t="shared" ca="1" si="423"/>
        <v>0</v>
      </c>
      <c r="BS1800" s="1">
        <f t="shared" ca="1" si="424"/>
        <v>0</v>
      </c>
      <c r="BT1800" s="1">
        <f t="shared" ca="1" si="425"/>
        <v>0</v>
      </c>
      <c r="BU1800" s="1">
        <f t="shared" ca="1" si="426"/>
        <v>0</v>
      </c>
      <c r="BV1800" s="1">
        <f t="shared" ca="1" si="427"/>
        <v>2.9000000000000004</v>
      </c>
      <c r="BW1800" s="1">
        <f t="shared" ca="1" si="428"/>
        <v>1</v>
      </c>
      <c r="BX1800" s="1">
        <f t="shared" ca="1" si="429"/>
        <v>0</v>
      </c>
      <c r="BY1800" s="1">
        <f t="shared" ca="1" si="430"/>
        <v>0</v>
      </c>
      <c r="BZ1800" s="1">
        <f t="shared" ca="1" si="431"/>
        <v>0</v>
      </c>
      <c r="CA1800" s="1">
        <f t="shared" ca="1" si="432"/>
        <v>0</v>
      </c>
      <c r="CB1800" s="1">
        <f t="shared" ca="1" si="433"/>
        <v>0</v>
      </c>
      <c r="CC1800" s="1">
        <f t="shared" ca="1" si="434"/>
        <v>3.9000000000000004</v>
      </c>
    </row>
    <row r="1801" spans="1:81" hidden="1" x14ac:dyDescent="0.25">
      <c r="A1801" s="1" t="s">
        <v>2148</v>
      </c>
      <c r="B1801" s="1" t="s">
        <v>2149</v>
      </c>
      <c r="C1801" s="1" t="s">
        <v>135</v>
      </c>
      <c r="D1801" s="1" t="s">
        <v>1695</v>
      </c>
      <c r="E1801" s="1" t="s">
        <v>76</v>
      </c>
      <c r="AU1801">
        <v>27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27</v>
      </c>
      <c r="BI1801" s="3">
        <v>2</v>
      </c>
      <c r="BJ1801" s="3" t="str">
        <f t="array" ref="BJ1801">IF(C1801="yes",VLOOKUP(BI1801&amp;D1801,CHOOSE({1,2},Schedule_2015!$A$2:$A$257&amp;Schedule_2015!$B$2:$B$257,Schedule_2015!$C$2:$C$257),2,0),VLOOKUP(BI1801&amp;D1801,CHOOSE({1,2},Schedule_2015!$A$2:$A$257&amp;Schedule_2015!$C$2:$C$257,Schedule_2015!$B$2:$B$257),2,0))</f>
        <v>IND</v>
      </c>
      <c r="BK1801" s="3">
        <f>VLOOKUP(BJ1801,Def!$A$2:$Z$34,23,0)</f>
        <v>108.6</v>
      </c>
      <c r="BL1801" s="3">
        <f>VLOOKUP(BJ1801,Def!$A$2:$Z$34,16,0)</f>
        <v>262.60000000000002</v>
      </c>
      <c r="BM1801" s="3">
        <f>VLOOKUP(BJ1801,Def!$A$2:$Z$34,17,0)</f>
        <v>7</v>
      </c>
      <c r="BN1801" s="3">
        <f>VLOOKUP(BJ1801,Def!$A$2:$Z$34,24,0)</f>
        <v>1</v>
      </c>
      <c r="BO1801" s="1">
        <f t="shared" ca="1" si="420"/>
        <v>0</v>
      </c>
      <c r="BP1801" s="1">
        <f t="shared" ca="1" si="421"/>
        <v>0</v>
      </c>
      <c r="BQ1801" s="1">
        <f t="shared" ca="1" si="422"/>
        <v>0</v>
      </c>
      <c r="BR1801" s="1">
        <f t="shared" ca="1" si="423"/>
        <v>0</v>
      </c>
      <c r="BS1801" s="1">
        <f t="shared" ca="1" si="424"/>
        <v>0</v>
      </c>
      <c r="BT1801" s="1">
        <f t="shared" ca="1" si="425"/>
        <v>0</v>
      </c>
      <c r="BU1801" s="1">
        <f t="shared" ca="1" si="426"/>
        <v>0</v>
      </c>
      <c r="BV1801" s="1">
        <f t="shared" ca="1" si="427"/>
        <v>2.7</v>
      </c>
      <c r="BW1801" s="1">
        <f t="shared" ca="1" si="428"/>
        <v>1</v>
      </c>
      <c r="BX1801" s="1">
        <f t="shared" ca="1" si="429"/>
        <v>0</v>
      </c>
      <c r="BY1801" s="1">
        <f t="shared" ca="1" si="430"/>
        <v>0</v>
      </c>
      <c r="BZ1801" s="1">
        <f t="shared" ca="1" si="431"/>
        <v>0</v>
      </c>
      <c r="CA1801" s="1">
        <f t="shared" ca="1" si="432"/>
        <v>0</v>
      </c>
      <c r="CB1801" s="1">
        <f t="shared" ca="1" si="433"/>
        <v>0</v>
      </c>
      <c r="CC1801" s="1">
        <f t="shared" ca="1" si="434"/>
        <v>3.7</v>
      </c>
    </row>
    <row r="1802" spans="1:81" hidden="1" x14ac:dyDescent="0.25">
      <c r="A1802" s="1" t="s">
        <v>2238</v>
      </c>
      <c r="B1802" s="1" t="s">
        <v>2239</v>
      </c>
      <c r="C1802" s="1" t="s">
        <v>62</v>
      </c>
      <c r="D1802" s="1" t="s">
        <v>858</v>
      </c>
      <c r="E1802" s="1" t="s">
        <v>79</v>
      </c>
      <c r="AU1802">
        <v>26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26</v>
      </c>
      <c r="BI1802" s="3">
        <v>3</v>
      </c>
      <c r="BJ1802" s="3" t="str">
        <f t="array" ref="BJ1802">IF(C1802="yes",VLOOKUP(BI1802&amp;D1802,CHOOSE({1,2},Schedule_2015!$A$2:$A$257&amp;Schedule_2015!$B$2:$B$257,Schedule_2015!$C$2:$C$257),2,0),VLOOKUP(BI1802&amp;D1802,CHOOSE({1,2},Schedule_2015!$A$2:$A$257&amp;Schedule_2015!$C$2:$C$257,Schedule_2015!$B$2:$B$257),2,0))</f>
        <v>IND</v>
      </c>
      <c r="BK1802" s="3">
        <f>VLOOKUP(BJ1802,Def!$A$2:$Z$34,23,0)</f>
        <v>108.6</v>
      </c>
      <c r="BL1802" s="3">
        <f>VLOOKUP(BJ1802,Def!$A$2:$Z$34,16,0)</f>
        <v>262.60000000000002</v>
      </c>
      <c r="BM1802" s="3">
        <f>VLOOKUP(BJ1802,Def!$A$2:$Z$34,17,0)</f>
        <v>7</v>
      </c>
      <c r="BN1802" s="3">
        <f>VLOOKUP(BJ1802,Def!$A$2:$Z$34,24,0)</f>
        <v>1</v>
      </c>
      <c r="BO1802" s="1">
        <f t="shared" ca="1" si="420"/>
        <v>0</v>
      </c>
      <c r="BP1802" s="1">
        <f t="shared" ca="1" si="421"/>
        <v>0</v>
      </c>
      <c r="BQ1802" s="1">
        <f t="shared" ca="1" si="422"/>
        <v>0</v>
      </c>
      <c r="BR1802" s="1">
        <f t="shared" ca="1" si="423"/>
        <v>0</v>
      </c>
      <c r="BS1802" s="1">
        <f t="shared" ca="1" si="424"/>
        <v>0</v>
      </c>
      <c r="BT1802" s="1">
        <f t="shared" ca="1" si="425"/>
        <v>0</v>
      </c>
      <c r="BU1802" s="1">
        <f t="shared" ca="1" si="426"/>
        <v>0</v>
      </c>
      <c r="BV1802" s="1">
        <f t="shared" ca="1" si="427"/>
        <v>2.6</v>
      </c>
      <c r="BW1802" s="1">
        <f t="shared" ca="1" si="428"/>
        <v>1</v>
      </c>
      <c r="BX1802" s="1">
        <f t="shared" ca="1" si="429"/>
        <v>0</v>
      </c>
      <c r="BY1802" s="1">
        <f t="shared" ca="1" si="430"/>
        <v>0</v>
      </c>
      <c r="BZ1802" s="1">
        <f t="shared" ca="1" si="431"/>
        <v>0</v>
      </c>
      <c r="CA1802" s="1">
        <f t="shared" ca="1" si="432"/>
        <v>0</v>
      </c>
      <c r="CB1802" s="1">
        <f t="shared" ca="1" si="433"/>
        <v>0</v>
      </c>
      <c r="CC1802" s="1">
        <f t="shared" ca="1" si="434"/>
        <v>3.6</v>
      </c>
    </row>
    <row r="1803" spans="1:81" hidden="1" x14ac:dyDescent="0.25">
      <c r="A1803" s="1" t="s">
        <v>84</v>
      </c>
      <c r="B1803" s="1" t="s">
        <v>85</v>
      </c>
      <c r="C1803" s="1" t="s">
        <v>62</v>
      </c>
      <c r="D1803" s="1" t="s">
        <v>63</v>
      </c>
      <c r="E1803" s="1" t="s">
        <v>79</v>
      </c>
      <c r="AU1803">
        <v>8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8</v>
      </c>
      <c r="BI1803" s="3">
        <v>5</v>
      </c>
      <c r="BJ1803" s="3" t="str">
        <f t="array" ref="BJ1803">IF(C1803="yes",VLOOKUP(BI1803&amp;D1803,CHOOSE({1,2},Schedule_2015!$A$2:$A$257&amp;Schedule_2015!$B$2:$B$257,Schedule_2015!$C$2:$C$257),2,0),VLOOKUP(BI1803&amp;D1803,CHOOSE({1,2},Schedule_2015!$A$2:$A$257&amp;Schedule_2015!$C$2:$C$257,Schedule_2015!$B$2:$B$257),2,0))</f>
        <v>IND</v>
      </c>
      <c r="BK1803" s="3">
        <f>VLOOKUP(BJ1803,Def!$A$2:$Z$34,23,0)</f>
        <v>108.6</v>
      </c>
      <c r="BL1803" s="3">
        <f>VLOOKUP(BJ1803,Def!$A$2:$Z$34,16,0)</f>
        <v>262.60000000000002</v>
      </c>
      <c r="BM1803" s="3">
        <f>VLOOKUP(BJ1803,Def!$A$2:$Z$34,17,0)</f>
        <v>7</v>
      </c>
      <c r="BN1803" s="3">
        <f>VLOOKUP(BJ1803,Def!$A$2:$Z$34,24,0)</f>
        <v>1</v>
      </c>
      <c r="BO1803" s="1">
        <f t="shared" ca="1" si="420"/>
        <v>0</v>
      </c>
      <c r="BP1803" s="1">
        <f t="shared" ca="1" si="421"/>
        <v>0</v>
      </c>
      <c r="BQ1803" s="1">
        <f t="shared" ca="1" si="422"/>
        <v>0</v>
      </c>
      <c r="BR1803" s="1">
        <f t="shared" ca="1" si="423"/>
        <v>0</v>
      </c>
      <c r="BS1803" s="1">
        <f t="shared" ca="1" si="424"/>
        <v>0</v>
      </c>
      <c r="BT1803" s="1">
        <f t="shared" ca="1" si="425"/>
        <v>0</v>
      </c>
      <c r="BU1803" s="1">
        <f t="shared" ca="1" si="426"/>
        <v>0</v>
      </c>
      <c r="BV1803" s="1">
        <f t="shared" ca="1" si="427"/>
        <v>0.8</v>
      </c>
      <c r="BW1803" s="1">
        <f t="shared" ca="1" si="428"/>
        <v>1</v>
      </c>
      <c r="BX1803" s="1">
        <f t="shared" ca="1" si="429"/>
        <v>0</v>
      </c>
      <c r="BY1803" s="1">
        <f t="shared" ca="1" si="430"/>
        <v>0</v>
      </c>
      <c r="BZ1803" s="1">
        <f t="shared" ca="1" si="431"/>
        <v>0</v>
      </c>
      <c r="CA1803" s="1">
        <f t="shared" ca="1" si="432"/>
        <v>0</v>
      </c>
      <c r="CB1803" s="1">
        <f t="shared" ca="1" si="433"/>
        <v>0</v>
      </c>
      <c r="CC1803" s="1">
        <f t="shared" ca="1" si="434"/>
        <v>1.8</v>
      </c>
    </row>
    <row r="1804" spans="1:81" hidden="1" x14ac:dyDescent="0.25">
      <c r="A1804" s="1" t="s">
        <v>77</v>
      </c>
      <c r="B1804" s="1" t="s">
        <v>78</v>
      </c>
      <c r="C1804" s="1" t="s">
        <v>62</v>
      </c>
      <c r="D1804" s="1" t="s">
        <v>63</v>
      </c>
      <c r="E1804" s="1" t="s">
        <v>79</v>
      </c>
      <c r="AU1804">
        <v>4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4</v>
      </c>
      <c r="BI1804" s="3">
        <v>5</v>
      </c>
      <c r="BJ1804" s="3" t="str">
        <f t="array" ref="BJ1804">IF(C1804="yes",VLOOKUP(BI1804&amp;D1804,CHOOSE({1,2},Schedule_2015!$A$2:$A$257&amp;Schedule_2015!$B$2:$B$257,Schedule_2015!$C$2:$C$257),2,0),VLOOKUP(BI1804&amp;D1804,CHOOSE({1,2},Schedule_2015!$A$2:$A$257&amp;Schedule_2015!$C$2:$C$257,Schedule_2015!$B$2:$B$257),2,0))</f>
        <v>IND</v>
      </c>
      <c r="BK1804" s="3">
        <f>VLOOKUP(BJ1804,Def!$A$2:$Z$34,23,0)</f>
        <v>108.6</v>
      </c>
      <c r="BL1804" s="3">
        <f>VLOOKUP(BJ1804,Def!$A$2:$Z$34,16,0)</f>
        <v>262.60000000000002</v>
      </c>
      <c r="BM1804" s="3">
        <f>VLOOKUP(BJ1804,Def!$A$2:$Z$34,17,0)</f>
        <v>7</v>
      </c>
      <c r="BN1804" s="3">
        <f>VLOOKUP(BJ1804,Def!$A$2:$Z$34,24,0)</f>
        <v>1</v>
      </c>
      <c r="BO1804" s="1">
        <f t="shared" ca="1" si="420"/>
        <v>0</v>
      </c>
      <c r="BP1804" s="1">
        <f t="shared" ca="1" si="421"/>
        <v>0</v>
      </c>
      <c r="BQ1804" s="1">
        <f t="shared" ca="1" si="422"/>
        <v>0</v>
      </c>
      <c r="BR1804" s="1">
        <f t="shared" ca="1" si="423"/>
        <v>0</v>
      </c>
      <c r="BS1804" s="1">
        <f t="shared" ca="1" si="424"/>
        <v>0</v>
      </c>
      <c r="BT1804" s="1">
        <f t="shared" ca="1" si="425"/>
        <v>0</v>
      </c>
      <c r="BU1804" s="1">
        <f t="shared" ca="1" si="426"/>
        <v>0</v>
      </c>
      <c r="BV1804" s="1">
        <f t="shared" ca="1" si="427"/>
        <v>0.4</v>
      </c>
      <c r="BW1804" s="1">
        <f t="shared" ca="1" si="428"/>
        <v>1</v>
      </c>
      <c r="BX1804" s="1">
        <f t="shared" ca="1" si="429"/>
        <v>0</v>
      </c>
      <c r="BY1804" s="1">
        <f t="shared" ca="1" si="430"/>
        <v>0</v>
      </c>
      <c r="BZ1804" s="1">
        <f t="shared" ca="1" si="431"/>
        <v>0</v>
      </c>
      <c r="CA1804" s="1">
        <f t="shared" ca="1" si="432"/>
        <v>0</v>
      </c>
      <c r="CB1804" s="1">
        <f t="shared" ca="1" si="433"/>
        <v>0</v>
      </c>
      <c r="CC1804" s="1">
        <f t="shared" ca="1" si="434"/>
        <v>1.4</v>
      </c>
    </row>
    <row r="1805" spans="1:81" hidden="1" x14ac:dyDescent="0.25">
      <c r="A1805" s="1" t="s">
        <v>65</v>
      </c>
      <c r="B1805" s="1" t="s">
        <v>66</v>
      </c>
      <c r="C1805" s="1" t="s">
        <v>62</v>
      </c>
      <c r="D1805" s="1" t="s">
        <v>63</v>
      </c>
      <c r="E1805" s="1" t="s">
        <v>64</v>
      </c>
      <c r="AD1805">
        <v>10</v>
      </c>
      <c r="AE1805">
        <v>7</v>
      </c>
      <c r="AF1805">
        <v>1</v>
      </c>
      <c r="AG1805">
        <v>0</v>
      </c>
      <c r="AH1805">
        <v>0</v>
      </c>
      <c r="AI1805">
        <v>0</v>
      </c>
      <c r="AJ1805">
        <v>50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3">
        <v>5</v>
      </c>
      <c r="BJ1805" s="3" t="str">
        <f t="array" ref="BJ1805">IF(C1805="yes",VLOOKUP(BI1805&amp;D1805,CHOOSE({1,2},Schedule_2015!$A$2:$A$257&amp;Schedule_2015!$B$2:$B$257,Schedule_2015!$C$2:$C$257),2,0),VLOOKUP(BI1805&amp;D1805,CHOOSE({1,2},Schedule_2015!$A$2:$A$257&amp;Schedule_2015!$C$2:$C$257,Schedule_2015!$B$2:$B$257),2,0))</f>
        <v>IND</v>
      </c>
      <c r="BK1805" s="3">
        <f>VLOOKUP(BJ1805,Def!$A$2:$Z$34,23,0)</f>
        <v>108.6</v>
      </c>
      <c r="BL1805" s="3">
        <f>VLOOKUP(BJ1805,Def!$A$2:$Z$34,16,0)</f>
        <v>262.60000000000002</v>
      </c>
      <c r="BM1805" s="3">
        <f>VLOOKUP(BJ1805,Def!$A$2:$Z$34,17,0)</f>
        <v>7</v>
      </c>
      <c r="BN1805" s="3">
        <f>VLOOKUP(BJ1805,Def!$A$2:$Z$34,24,0)</f>
        <v>1</v>
      </c>
      <c r="BO1805" s="1">
        <f t="shared" ca="1" si="420"/>
        <v>0</v>
      </c>
      <c r="BP1805" s="1">
        <f t="shared" ca="1" si="421"/>
        <v>2</v>
      </c>
      <c r="BQ1805" s="1">
        <f t="shared" ca="1" si="422"/>
        <v>0</v>
      </c>
      <c r="BR1805" s="1">
        <f t="shared" ca="1" si="423"/>
        <v>-1</v>
      </c>
      <c r="BS1805" s="1">
        <f t="shared" ca="1" si="424"/>
        <v>0</v>
      </c>
      <c r="BT1805" s="1">
        <f t="shared" ca="1" si="425"/>
        <v>0</v>
      </c>
      <c r="BU1805" s="1">
        <f t="shared" ca="1" si="426"/>
        <v>0</v>
      </c>
      <c r="BV1805" s="1">
        <f t="shared" ca="1" si="427"/>
        <v>0</v>
      </c>
      <c r="BW1805" s="1">
        <f t="shared" ca="1" si="428"/>
        <v>0</v>
      </c>
      <c r="BX1805" s="1">
        <f t="shared" ca="1" si="429"/>
        <v>0</v>
      </c>
      <c r="BY1805" s="1">
        <f t="shared" ca="1" si="430"/>
        <v>0</v>
      </c>
      <c r="BZ1805" s="1">
        <f t="shared" ca="1" si="431"/>
        <v>0</v>
      </c>
      <c r="CA1805" s="1">
        <f t="shared" ca="1" si="432"/>
        <v>0</v>
      </c>
      <c r="CB1805" s="1">
        <f t="shared" ca="1" si="433"/>
        <v>0</v>
      </c>
      <c r="CC1805" s="1">
        <f t="shared" ca="1" si="434"/>
        <v>1</v>
      </c>
    </row>
    <row r="1806" spans="1:81" hidden="1" x14ac:dyDescent="0.25">
      <c r="A1806" s="1" t="s">
        <v>1809</v>
      </c>
      <c r="B1806" s="1" t="s">
        <v>1810</v>
      </c>
      <c r="C1806" s="1" t="s">
        <v>135</v>
      </c>
      <c r="D1806" s="1" t="s">
        <v>693</v>
      </c>
      <c r="E1806" s="1" t="s">
        <v>76</v>
      </c>
      <c r="BB1806">
        <v>1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8</v>
      </c>
      <c r="BI1806" s="3">
        <v>4</v>
      </c>
      <c r="BJ1806" s="3" t="str">
        <f t="array" ref="BJ1806">IF(C1806="yes",VLOOKUP(BI1806&amp;D1806,CHOOSE({1,2},Schedule_2015!$A$2:$A$257&amp;Schedule_2015!$B$2:$B$257,Schedule_2015!$C$2:$C$257),2,0),VLOOKUP(BI1806&amp;D1806,CHOOSE({1,2},Schedule_2015!$A$2:$A$257&amp;Schedule_2015!$C$2:$C$257,Schedule_2015!$B$2:$B$257),2,0))</f>
        <v>IND</v>
      </c>
      <c r="BK1806" s="3">
        <f>VLOOKUP(BJ1806,Def!$A$2:$Z$34,23,0)</f>
        <v>108.6</v>
      </c>
      <c r="BL1806" s="3">
        <f>VLOOKUP(BJ1806,Def!$A$2:$Z$34,16,0)</f>
        <v>262.60000000000002</v>
      </c>
      <c r="BM1806" s="3">
        <f>VLOOKUP(BJ1806,Def!$A$2:$Z$34,17,0)</f>
        <v>7</v>
      </c>
      <c r="BN1806" s="3">
        <f>VLOOKUP(BJ1806,Def!$A$2:$Z$34,24,0)</f>
        <v>1</v>
      </c>
      <c r="BO1806" s="1">
        <f t="shared" ca="1" si="420"/>
        <v>0</v>
      </c>
      <c r="BP1806" s="1">
        <f t="shared" ca="1" si="421"/>
        <v>0</v>
      </c>
      <c r="BQ1806" s="1">
        <f t="shared" ca="1" si="422"/>
        <v>0</v>
      </c>
      <c r="BR1806" s="1">
        <f t="shared" ca="1" si="423"/>
        <v>0</v>
      </c>
      <c r="BS1806" s="1">
        <f t="shared" ca="1" si="424"/>
        <v>0.8</v>
      </c>
      <c r="BT1806" s="1">
        <f t="shared" ca="1" si="425"/>
        <v>0</v>
      </c>
      <c r="BU1806" s="1">
        <f t="shared" ca="1" si="426"/>
        <v>0</v>
      </c>
      <c r="BV1806" s="1">
        <f t="shared" ca="1" si="427"/>
        <v>0</v>
      </c>
      <c r="BW1806" s="1">
        <f t="shared" ca="1" si="428"/>
        <v>0</v>
      </c>
      <c r="BX1806" s="1">
        <f t="shared" ca="1" si="429"/>
        <v>0</v>
      </c>
      <c r="BY1806" s="1">
        <f t="shared" ca="1" si="430"/>
        <v>0</v>
      </c>
      <c r="BZ1806" s="1">
        <f t="shared" ca="1" si="431"/>
        <v>0</v>
      </c>
      <c r="CA1806" s="1">
        <f t="shared" ca="1" si="432"/>
        <v>0</v>
      </c>
      <c r="CB1806" s="1">
        <f t="shared" ca="1" si="433"/>
        <v>0</v>
      </c>
      <c r="CC1806" s="1">
        <f t="shared" ca="1" si="434"/>
        <v>0.8</v>
      </c>
    </row>
    <row r="1807" spans="1:81" hidden="1" x14ac:dyDescent="0.25">
      <c r="A1807" s="1" t="s">
        <v>1926</v>
      </c>
      <c r="B1807" s="1" t="s">
        <v>1927</v>
      </c>
      <c r="C1807" s="1" t="s">
        <v>62</v>
      </c>
      <c r="D1807" s="1" t="s">
        <v>907</v>
      </c>
      <c r="E1807" s="1" t="s">
        <v>76</v>
      </c>
      <c r="Y1807">
        <v>0</v>
      </c>
      <c r="Z1807">
        <v>0</v>
      </c>
      <c r="AA1807">
        <v>0</v>
      </c>
      <c r="AB1807">
        <v>1</v>
      </c>
      <c r="AC1807">
        <v>0</v>
      </c>
      <c r="AP1807">
        <v>6</v>
      </c>
      <c r="AQ1807">
        <v>6</v>
      </c>
      <c r="AR1807">
        <v>0</v>
      </c>
      <c r="AS1807">
        <v>1</v>
      </c>
      <c r="AT1807">
        <v>0</v>
      </c>
      <c r="BI1807" s="3">
        <v>1</v>
      </c>
      <c r="BJ1807" s="3" t="str">
        <f t="array" ref="BJ1807">IF(C1807="yes",VLOOKUP(BI1807&amp;D1807,CHOOSE({1,2},Schedule_2015!$A$2:$A$257&amp;Schedule_2015!$B$2:$B$257,Schedule_2015!$C$2:$C$257),2,0),VLOOKUP(BI1807&amp;D1807,CHOOSE({1,2},Schedule_2015!$A$2:$A$257&amp;Schedule_2015!$C$2:$C$257,Schedule_2015!$B$2:$B$257),2,0))</f>
        <v>IND</v>
      </c>
      <c r="BK1807" s="3">
        <f>VLOOKUP(BJ1807,Def!$A$2:$Z$34,23,0)</f>
        <v>108.6</v>
      </c>
      <c r="BL1807" s="3">
        <f>VLOOKUP(BJ1807,Def!$A$2:$Z$34,16,0)</f>
        <v>262.60000000000002</v>
      </c>
      <c r="BM1807" s="3">
        <f>VLOOKUP(BJ1807,Def!$A$2:$Z$34,17,0)</f>
        <v>7</v>
      </c>
      <c r="BN1807" s="3">
        <f>VLOOKUP(BJ1807,Def!$A$2:$Z$34,24,0)</f>
        <v>1</v>
      </c>
      <c r="BO1807" s="1">
        <f t="shared" ca="1" si="420"/>
        <v>0</v>
      </c>
      <c r="BP1807" s="1">
        <f t="shared" ca="1" si="421"/>
        <v>0</v>
      </c>
      <c r="BQ1807" s="1">
        <f t="shared" ca="1" si="422"/>
        <v>0</v>
      </c>
      <c r="BR1807" s="1">
        <f t="shared" ca="1" si="423"/>
        <v>0</v>
      </c>
      <c r="BS1807" s="1">
        <f t="shared" ca="1" si="424"/>
        <v>0</v>
      </c>
      <c r="BT1807" s="1">
        <f t="shared" ca="1" si="425"/>
        <v>0</v>
      </c>
      <c r="BU1807" s="1">
        <f t="shared" ca="1" si="426"/>
        <v>0</v>
      </c>
      <c r="BV1807" s="1">
        <f t="shared" ca="1" si="427"/>
        <v>0</v>
      </c>
      <c r="BW1807" s="1">
        <f t="shared" ca="1" si="428"/>
        <v>0</v>
      </c>
      <c r="BX1807" s="1">
        <f t="shared" ca="1" si="429"/>
        <v>0</v>
      </c>
      <c r="BY1807" s="1">
        <f t="shared" ca="1" si="430"/>
        <v>0</v>
      </c>
      <c r="BZ1807" s="1">
        <f t="shared" ca="1" si="431"/>
        <v>0</v>
      </c>
      <c r="CA1807" s="1">
        <f t="shared" ca="1" si="432"/>
        <v>0</v>
      </c>
      <c r="CB1807" s="1">
        <f t="shared" ca="1" si="433"/>
        <v>0</v>
      </c>
      <c r="CC1807" s="1">
        <f t="shared" ca="1" si="434"/>
        <v>0</v>
      </c>
    </row>
    <row r="1808" spans="1:81" hidden="1" x14ac:dyDescent="0.25">
      <c r="A1808" s="1" t="s">
        <v>86</v>
      </c>
      <c r="B1808" s="1" t="s">
        <v>87</v>
      </c>
      <c r="C1808" s="1" t="s">
        <v>62</v>
      </c>
      <c r="D1808" s="1" t="s">
        <v>63</v>
      </c>
      <c r="E1808" s="1" t="s">
        <v>88</v>
      </c>
      <c r="P1808">
        <v>2</v>
      </c>
      <c r="Q1808">
        <v>2</v>
      </c>
      <c r="R1808">
        <v>49</v>
      </c>
      <c r="S1808">
        <v>6</v>
      </c>
      <c r="T1808">
        <v>2</v>
      </c>
      <c r="U1808">
        <v>0</v>
      </c>
      <c r="V1808">
        <v>2</v>
      </c>
      <c r="W1808">
        <v>0</v>
      </c>
      <c r="X1808">
        <v>2</v>
      </c>
      <c r="BI1808" s="3">
        <v>5</v>
      </c>
      <c r="BJ1808" s="3" t="str">
        <f t="array" ref="BJ1808">IF(C1808="yes",VLOOKUP(BI1808&amp;D1808,CHOOSE({1,2},Schedule_2015!$A$2:$A$257&amp;Schedule_2015!$B$2:$B$257,Schedule_2015!$C$2:$C$257),2,0),VLOOKUP(BI1808&amp;D1808,CHOOSE({1,2},Schedule_2015!$A$2:$A$257&amp;Schedule_2015!$C$2:$C$257,Schedule_2015!$B$2:$B$257),2,0))</f>
        <v>IND</v>
      </c>
      <c r="BK1808" s="3">
        <f>VLOOKUP(BJ1808,Def!$A$2:$Z$34,23,0)</f>
        <v>108.6</v>
      </c>
      <c r="BL1808" s="3">
        <f>VLOOKUP(BJ1808,Def!$A$2:$Z$34,16,0)</f>
        <v>262.60000000000002</v>
      </c>
      <c r="BM1808" s="3">
        <f>VLOOKUP(BJ1808,Def!$A$2:$Z$34,17,0)</f>
        <v>7</v>
      </c>
      <c r="BN1808" s="3">
        <f>VLOOKUP(BJ1808,Def!$A$2:$Z$34,24,0)</f>
        <v>1</v>
      </c>
      <c r="BO1808" s="1">
        <f t="shared" ca="1" si="420"/>
        <v>0</v>
      </c>
      <c r="BP1808" s="1">
        <f t="shared" ca="1" si="421"/>
        <v>0</v>
      </c>
      <c r="BQ1808" s="1">
        <f t="shared" ca="1" si="422"/>
        <v>0</v>
      </c>
      <c r="BR1808" s="1">
        <f t="shared" ca="1" si="423"/>
        <v>0</v>
      </c>
      <c r="BS1808" s="1">
        <f t="shared" ca="1" si="424"/>
        <v>0</v>
      </c>
      <c r="BT1808" s="1">
        <f t="shared" ca="1" si="425"/>
        <v>0</v>
      </c>
      <c r="BU1808" s="1">
        <f t="shared" ca="1" si="426"/>
        <v>0</v>
      </c>
      <c r="BV1808" s="1">
        <f t="shared" ca="1" si="427"/>
        <v>0</v>
      </c>
      <c r="BW1808" s="1">
        <f t="shared" ca="1" si="428"/>
        <v>0</v>
      </c>
      <c r="BX1808" s="1">
        <f t="shared" ca="1" si="429"/>
        <v>0</v>
      </c>
      <c r="BY1808" s="1">
        <f t="shared" ca="1" si="430"/>
        <v>0</v>
      </c>
      <c r="BZ1808" s="1">
        <f t="shared" ca="1" si="431"/>
        <v>0</v>
      </c>
      <c r="CA1808" s="1">
        <f t="shared" ca="1" si="432"/>
        <v>0</v>
      </c>
      <c r="CB1808" s="1">
        <f t="shared" ca="1" si="433"/>
        <v>0</v>
      </c>
      <c r="CC1808" s="1">
        <f t="shared" ca="1" si="434"/>
        <v>0</v>
      </c>
    </row>
    <row r="1809" spans="1:81" hidden="1" x14ac:dyDescent="0.25">
      <c r="A1809" s="1" t="s">
        <v>89</v>
      </c>
      <c r="B1809" s="1" t="s">
        <v>90</v>
      </c>
      <c r="C1809" s="1" t="s">
        <v>62</v>
      </c>
      <c r="D1809" s="1" t="s">
        <v>63</v>
      </c>
      <c r="E1809" s="1" t="s">
        <v>91</v>
      </c>
      <c r="AK1809">
        <v>36</v>
      </c>
      <c r="AL1809">
        <v>0</v>
      </c>
      <c r="AM1809">
        <v>55</v>
      </c>
      <c r="AN1809">
        <v>3</v>
      </c>
      <c r="AO1809">
        <v>123</v>
      </c>
      <c r="BI1809" s="3">
        <v>5</v>
      </c>
      <c r="BJ1809" s="3" t="str">
        <f t="array" ref="BJ1809">IF(C1809="yes",VLOOKUP(BI1809&amp;D1809,CHOOSE({1,2},Schedule_2015!$A$2:$A$257&amp;Schedule_2015!$B$2:$B$257,Schedule_2015!$C$2:$C$257),2,0),VLOOKUP(BI1809&amp;D1809,CHOOSE({1,2},Schedule_2015!$A$2:$A$257&amp;Schedule_2015!$C$2:$C$257,Schedule_2015!$B$2:$B$257),2,0))</f>
        <v>IND</v>
      </c>
      <c r="BK1809" s="3">
        <f>VLOOKUP(BJ1809,Def!$A$2:$Z$34,23,0)</f>
        <v>108.6</v>
      </c>
      <c r="BL1809" s="3">
        <f>VLOOKUP(BJ1809,Def!$A$2:$Z$34,16,0)</f>
        <v>262.60000000000002</v>
      </c>
      <c r="BM1809" s="3">
        <f>VLOOKUP(BJ1809,Def!$A$2:$Z$34,17,0)</f>
        <v>7</v>
      </c>
      <c r="BN1809" s="3">
        <f>VLOOKUP(BJ1809,Def!$A$2:$Z$34,24,0)</f>
        <v>1</v>
      </c>
      <c r="BO1809" s="1">
        <f t="shared" ca="1" si="420"/>
        <v>0</v>
      </c>
      <c r="BP1809" s="1">
        <f t="shared" ca="1" si="421"/>
        <v>0</v>
      </c>
      <c r="BQ1809" s="1">
        <f t="shared" ca="1" si="422"/>
        <v>0</v>
      </c>
      <c r="BR1809" s="1">
        <f t="shared" ca="1" si="423"/>
        <v>0</v>
      </c>
      <c r="BS1809" s="1">
        <f t="shared" ca="1" si="424"/>
        <v>0</v>
      </c>
      <c r="BT1809" s="1">
        <f t="shared" ca="1" si="425"/>
        <v>0</v>
      </c>
      <c r="BU1809" s="1">
        <f t="shared" ca="1" si="426"/>
        <v>0</v>
      </c>
      <c r="BV1809" s="1">
        <f t="shared" ca="1" si="427"/>
        <v>0</v>
      </c>
      <c r="BW1809" s="1">
        <f t="shared" ca="1" si="428"/>
        <v>0</v>
      </c>
      <c r="BX1809" s="1">
        <f t="shared" ca="1" si="429"/>
        <v>0</v>
      </c>
      <c r="BY1809" s="1">
        <f t="shared" ca="1" si="430"/>
        <v>0</v>
      </c>
      <c r="BZ1809" s="1">
        <f t="shared" ca="1" si="431"/>
        <v>0</v>
      </c>
      <c r="CA1809" s="1">
        <f t="shared" ca="1" si="432"/>
        <v>0</v>
      </c>
      <c r="CB1809" s="1">
        <f t="shared" ca="1" si="433"/>
        <v>0</v>
      </c>
      <c r="CC1809" s="1">
        <f t="shared" ca="1" si="434"/>
        <v>0</v>
      </c>
    </row>
    <row r="1810" spans="1:81" hidden="1" x14ac:dyDescent="0.25">
      <c r="A1810" s="1" t="s">
        <v>92</v>
      </c>
      <c r="B1810" s="1" t="s">
        <v>93</v>
      </c>
      <c r="C1810" s="1" t="s">
        <v>62</v>
      </c>
      <c r="D1810" s="1" t="s">
        <v>63</v>
      </c>
      <c r="E1810" s="1" t="s">
        <v>94</v>
      </c>
      <c r="F1810">
        <v>1</v>
      </c>
      <c r="G1810">
        <v>0</v>
      </c>
      <c r="H1810">
        <v>0</v>
      </c>
      <c r="I1810">
        <v>0</v>
      </c>
      <c r="J1810">
        <v>0</v>
      </c>
      <c r="BI1810" s="3">
        <v>5</v>
      </c>
      <c r="BJ1810" s="3" t="str">
        <f t="array" ref="BJ1810">IF(C1810="yes",VLOOKUP(BI1810&amp;D1810,CHOOSE({1,2},Schedule_2015!$A$2:$A$257&amp;Schedule_2015!$B$2:$B$257,Schedule_2015!$C$2:$C$257),2,0),VLOOKUP(BI1810&amp;D1810,CHOOSE({1,2},Schedule_2015!$A$2:$A$257&amp;Schedule_2015!$C$2:$C$257,Schedule_2015!$B$2:$B$257),2,0))</f>
        <v>IND</v>
      </c>
      <c r="BK1810" s="3">
        <f>VLOOKUP(BJ1810,Def!$A$2:$Z$34,23,0)</f>
        <v>108.6</v>
      </c>
      <c r="BL1810" s="3">
        <f>VLOOKUP(BJ1810,Def!$A$2:$Z$34,16,0)</f>
        <v>262.60000000000002</v>
      </c>
      <c r="BM1810" s="3">
        <f>VLOOKUP(BJ1810,Def!$A$2:$Z$34,17,0)</f>
        <v>7</v>
      </c>
      <c r="BN1810" s="3">
        <f>VLOOKUP(BJ1810,Def!$A$2:$Z$34,24,0)</f>
        <v>1</v>
      </c>
      <c r="BO1810" s="1">
        <f t="shared" ca="1" si="420"/>
        <v>0</v>
      </c>
      <c r="BP1810" s="1">
        <f t="shared" ca="1" si="421"/>
        <v>0</v>
      </c>
      <c r="BQ1810" s="1">
        <f t="shared" ca="1" si="422"/>
        <v>0</v>
      </c>
      <c r="BR1810" s="1">
        <f t="shared" ca="1" si="423"/>
        <v>0</v>
      </c>
      <c r="BS1810" s="1">
        <f t="shared" ca="1" si="424"/>
        <v>0</v>
      </c>
      <c r="BT1810" s="1">
        <f t="shared" ca="1" si="425"/>
        <v>0</v>
      </c>
      <c r="BU1810" s="1">
        <f t="shared" ca="1" si="426"/>
        <v>0</v>
      </c>
      <c r="BV1810" s="1">
        <f t="shared" ca="1" si="427"/>
        <v>0</v>
      </c>
      <c r="BW1810" s="1">
        <f t="shared" ca="1" si="428"/>
        <v>0</v>
      </c>
      <c r="BX1810" s="1">
        <f t="shared" ca="1" si="429"/>
        <v>0</v>
      </c>
      <c r="BY1810" s="1">
        <f t="shared" ca="1" si="430"/>
        <v>0</v>
      </c>
      <c r="BZ1810" s="1">
        <f t="shared" ca="1" si="431"/>
        <v>0</v>
      </c>
      <c r="CA1810" s="1">
        <f t="shared" ca="1" si="432"/>
        <v>0</v>
      </c>
      <c r="CB1810" s="1">
        <f t="shared" ca="1" si="433"/>
        <v>0</v>
      </c>
      <c r="CC1810" s="1">
        <f t="shared" ca="1" si="434"/>
        <v>0</v>
      </c>
    </row>
    <row r="1811" spans="1:81" hidden="1" x14ac:dyDescent="0.25">
      <c r="A1811" s="1" t="s">
        <v>95</v>
      </c>
      <c r="B1811" s="1" t="s">
        <v>96</v>
      </c>
      <c r="C1811" s="1" t="s">
        <v>62</v>
      </c>
      <c r="D1811" s="1" t="s">
        <v>63</v>
      </c>
      <c r="E1811" s="1" t="s">
        <v>97</v>
      </c>
      <c r="F1811">
        <v>2</v>
      </c>
      <c r="G1811">
        <v>0</v>
      </c>
      <c r="H1811">
        <v>0</v>
      </c>
      <c r="I1811">
        <v>0</v>
      </c>
      <c r="J1811">
        <v>2</v>
      </c>
      <c r="BI1811" s="3">
        <v>5</v>
      </c>
      <c r="BJ1811" s="3" t="str">
        <f t="array" ref="BJ1811">IF(C1811="yes",VLOOKUP(BI1811&amp;D1811,CHOOSE({1,2},Schedule_2015!$A$2:$A$257&amp;Schedule_2015!$B$2:$B$257,Schedule_2015!$C$2:$C$257),2,0),VLOOKUP(BI1811&amp;D1811,CHOOSE({1,2},Schedule_2015!$A$2:$A$257&amp;Schedule_2015!$C$2:$C$257,Schedule_2015!$B$2:$B$257),2,0))</f>
        <v>IND</v>
      </c>
      <c r="BK1811" s="3">
        <f>VLOOKUP(BJ1811,Def!$A$2:$Z$34,23,0)</f>
        <v>108.6</v>
      </c>
      <c r="BL1811" s="3">
        <f>VLOOKUP(BJ1811,Def!$A$2:$Z$34,16,0)</f>
        <v>262.60000000000002</v>
      </c>
      <c r="BM1811" s="3">
        <f>VLOOKUP(BJ1811,Def!$A$2:$Z$34,17,0)</f>
        <v>7</v>
      </c>
      <c r="BN1811" s="3">
        <f>VLOOKUP(BJ1811,Def!$A$2:$Z$34,24,0)</f>
        <v>1</v>
      </c>
      <c r="BO1811" s="1">
        <f t="shared" ca="1" si="420"/>
        <v>0</v>
      </c>
      <c r="BP1811" s="1">
        <f t="shared" ca="1" si="421"/>
        <v>0</v>
      </c>
      <c r="BQ1811" s="1">
        <f t="shared" ca="1" si="422"/>
        <v>0</v>
      </c>
      <c r="BR1811" s="1">
        <f t="shared" ca="1" si="423"/>
        <v>0</v>
      </c>
      <c r="BS1811" s="1">
        <f t="shared" ca="1" si="424"/>
        <v>0</v>
      </c>
      <c r="BT1811" s="1">
        <f t="shared" ca="1" si="425"/>
        <v>0</v>
      </c>
      <c r="BU1811" s="1">
        <f t="shared" ca="1" si="426"/>
        <v>0</v>
      </c>
      <c r="BV1811" s="1">
        <f t="shared" ca="1" si="427"/>
        <v>0</v>
      </c>
      <c r="BW1811" s="1">
        <f t="shared" ca="1" si="428"/>
        <v>0</v>
      </c>
      <c r="BX1811" s="1">
        <f t="shared" ca="1" si="429"/>
        <v>0</v>
      </c>
      <c r="BY1811" s="1">
        <f t="shared" ca="1" si="430"/>
        <v>0</v>
      </c>
      <c r="BZ1811" s="1">
        <f t="shared" ca="1" si="431"/>
        <v>0</v>
      </c>
      <c r="CA1811" s="1">
        <f t="shared" ca="1" si="432"/>
        <v>0</v>
      </c>
      <c r="CB1811" s="1">
        <f t="shared" ca="1" si="433"/>
        <v>0</v>
      </c>
      <c r="CC1811" s="1">
        <f t="shared" ca="1" si="434"/>
        <v>0</v>
      </c>
    </row>
    <row r="1812" spans="1:81" hidden="1" x14ac:dyDescent="0.25">
      <c r="A1812" s="1" t="s">
        <v>98</v>
      </c>
      <c r="B1812" s="1" t="s">
        <v>99</v>
      </c>
      <c r="C1812" s="1" t="s">
        <v>62</v>
      </c>
      <c r="D1812" s="1" t="s">
        <v>63</v>
      </c>
      <c r="E1812" s="1" t="s">
        <v>100</v>
      </c>
      <c r="F1812">
        <v>0</v>
      </c>
      <c r="G1812">
        <v>0</v>
      </c>
      <c r="H1812">
        <v>0</v>
      </c>
      <c r="I1812">
        <v>0</v>
      </c>
      <c r="J1812">
        <v>3</v>
      </c>
      <c r="BI1812" s="3">
        <v>5</v>
      </c>
      <c r="BJ1812" s="3" t="str">
        <f t="array" ref="BJ1812">IF(C1812="yes",VLOOKUP(BI1812&amp;D1812,CHOOSE({1,2},Schedule_2015!$A$2:$A$257&amp;Schedule_2015!$B$2:$B$257,Schedule_2015!$C$2:$C$257),2,0),VLOOKUP(BI1812&amp;D1812,CHOOSE({1,2},Schedule_2015!$A$2:$A$257&amp;Schedule_2015!$C$2:$C$257,Schedule_2015!$B$2:$B$257),2,0))</f>
        <v>IND</v>
      </c>
      <c r="BK1812" s="3">
        <f>VLOOKUP(BJ1812,Def!$A$2:$Z$34,23,0)</f>
        <v>108.6</v>
      </c>
      <c r="BL1812" s="3">
        <f>VLOOKUP(BJ1812,Def!$A$2:$Z$34,16,0)</f>
        <v>262.60000000000002</v>
      </c>
      <c r="BM1812" s="3">
        <f>VLOOKUP(BJ1812,Def!$A$2:$Z$34,17,0)</f>
        <v>7</v>
      </c>
      <c r="BN1812" s="3">
        <f>VLOOKUP(BJ1812,Def!$A$2:$Z$34,24,0)</f>
        <v>1</v>
      </c>
      <c r="BO1812" s="1">
        <f t="shared" ca="1" si="420"/>
        <v>0</v>
      </c>
      <c r="BP1812" s="1">
        <f t="shared" ca="1" si="421"/>
        <v>0</v>
      </c>
      <c r="BQ1812" s="1">
        <f t="shared" ca="1" si="422"/>
        <v>0</v>
      </c>
      <c r="BR1812" s="1">
        <f t="shared" ca="1" si="423"/>
        <v>0</v>
      </c>
      <c r="BS1812" s="1">
        <f t="shared" ca="1" si="424"/>
        <v>0</v>
      </c>
      <c r="BT1812" s="1">
        <f t="shared" ca="1" si="425"/>
        <v>0</v>
      </c>
      <c r="BU1812" s="1">
        <f t="shared" ca="1" si="426"/>
        <v>0</v>
      </c>
      <c r="BV1812" s="1">
        <f t="shared" ca="1" si="427"/>
        <v>0</v>
      </c>
      <c r="BW1812" s="1">
        <f t="shared" ca="1" si="428"/>
        <v>0</v>
      </c>
      <c r="BX1812" s="1">
        <f t="shared" ca="1" si="429"/>
        <v>0</v>
      </c>
      <c r="BY1812" s="1">
        <f t="shared" ca="1" si="430"/>
        <v>0</v>
      </c>
      <c r="BZ1812" s="1">
        <f t="shared" ca="1" si="431"/>
        <v>0</v>
      </c>
      <c r="CA1812" s="1">
        <f t="shared" ca="1" si="432"/>
        <v>0</v>
      </c>
      <c r="CB1812" s="1">
        <f t="shared" ca="1" si="433"/>
        <v>0</v>
      </c>
      <c r="CC1812" s="1">
        <f t="shared" ca="1" si="434"/>
        <v>0</v>
      </c>
    </row>
    <row r="1813" spans="1:81" hidden="1" x14ac:dyDescent="0.25">
      <c r="A1813" s="1" t="s">
        <v>101</v>
      </c>
      <c r="B1813" s="1" t="s">
        <v>102</v>
      </c>
      <c r="C1813" s="1" t="s">
        <v>62</v>
      </c>
      <c r="D1813" s="1" t="s">
        <v>63</v>
      </c>
      <c r="E1813" s="1" t="s">
        <v>97</v>
      </c>
      <c r="F1813">
        <v>0</v>
      </c>
      <c r="G1813">
        <v>0</v>
      </c>
      <c r="H1813">
        <v>0</v>
      </c>
      <c r="I1813">
        <v>0</v>
      </c>
      <c r="J1813">
        <v>2</v>
      </c>
      <c r="BI1813" s="3">
        <v>5</v>
      </c>
      <c r="BJ1813" s="3" t="str">
        <f t="array" ref="BJ1813">IF(C1813="yes",VLOOKUP(BI1813&amp;D1813,CHOOSE({1,2},Schedule_2015!$A$2:$A$257&amp;Schedule_2015!$B$2:$B$257,Schedule_2015!$C$2:$C$257),2,0),VLOOKUP(BI1813&amp;D1813,CHOOSE({1,2},Schedule_2015!$A$2:$A$257&amp;Schedule_2015!$C$2:$C$257,Schedule_2015!$B$2:$B$257),2,0))</f>
        <v>IND</v>
      </c>
      <c r="BK1813" s="3">
        <f>VLOOKUP(BJ1813,Def!$A$2:$Z$34,23,0)</f>
        <v>108.6</v>
      </c>
      <c r="BL1813" s="3">
        <f>VLOOKUP(BJ1813,Def!$A$2:$Z$34,16,0)</f>
        <v>262.60000000000002</v>
      </c>
      <c r="BM1813" s="3">
        <f>VLOOKUP(BJ1813,Def!$A$2:$Z$34,17,0)</f>
        <v>7</v>
      </c>
      <c r="BN1813" s="3">
        <f>VLOOKUP(BJ1813,Def!$A$2:$Z$34,24,0)</f>
        <v>1</v>
      </c>
      <c r="BO1813" s="1">
        <f t="shared" ca="1" si="420"/>
        <v>0</v>
      </c>
      <c r="BP1813" s="1">
        <f t="shared" ca="1" si="421"/>
        <v>0</v>
      </c>
      <c r="BQ1813" s="1">
        <f t="shared" ca="1" si="422"/>
        <v>0</v>
      </c>
      <c r="BR1813" s="1">
        <f t="shared" ca="1" si="423"/>
        <v>0</v>
      </c>
      <c r="BS1813" s="1">
        <f t="shared" ca="1" si="424"/>
        <v>0</v>
      </c>
      <c r="BT1813" s="1">
        <f t="shared" ca="1" si="425"/>
        <v>0</v>
      </c>
      <c r="BU1813" s="1">
        <f t="shared" ca="1" si="426"/>
        <v>0</v>
      </c>
      <c r="BV1813" s="1">
        <f t="shared" ca="1" si="427"/>
        <v>0</v>
      </c>
      <c r="BW1813" s="1">
        <f t="shared" ca="1" si="428"/>
        <v>0</v>
      </c>
      <c r="BX1813" s="1">
        <f t="shared" ca="1" si="429"/>
        <v>0</v>
      </c>
      <c r="BY1813" s="1">
        <f t="shared" ca="1" si="430"/>
        <v>0</v>
      </c>
      <c r="BZ1813" s="1">
        <f t="shared" ca="1" si="431"/>
        <v>0</v>
      </c>
      <c r="CA1813" s="1">
        <f t="shared" ca="1" si="432"/>
        <v>0</v>
      </c>
      <c r="CB1813" s="1">
        <f t="shared" ca="1" si="433"/>
        <v>0</v>
      </c>
      <c r="CC1813" s="1">
        <f t="shared" ca="1" si="434"/>
        <v>0</v>
      </c>
    </row>
    <row r="1814" spans="1:81" hidden="1" x14ac:dyDescent="0.25">
      <c r="A1814" s="1" t="s">
        <v>103</v>
      </c>
      <c r="B1814" s="1" t="s">
        <v>104</v>
      </c>
      <c r="C1814" s="1" t="s">
        <v>62</v>
      </c>
      <c r="D1814" s="1" t="s">
        <v>63</v>
      </c>
      <c r="E1814" s="1" t="s">
        <v>105</v>
      </c>
      <c r="F1814">
        <v>0</v>
      </c>
      <c r="G1814">
        <v>0</v>
      </c>
      <c r="H1814">
        <v>0</v>
      </c>
      <c r="I1814">
        <v>0</v>
      </c>
      <c r="J1814">
        <v>2</v>
      </c>
      <c r="BI1814" s="3">
        <v>5</v>
      </c>
      <c r="BJ1814" s="3" t="str">
        <f t="array" ref="BJ1814">IF(C1814="yes",VLOOKUP(BI1814&amp;D1814,CHOOSE({1,2},Schedule_2015!$A$2:$A$257&amp;Schedule_2015!$B$2:$B$257,Schedule_2015!$C$2:$C$257),2,0),VLOOKUP(BI1814&amp;D1814,CHOOSE({1,2},Schedule_2015!$A$2:$A$257&amp;Schedule_2015!$C$2:$C$257,Schedule_2015!$B$2:$B$257),2,0))</f>
        <v>IND</v>
      </c>
      <c r="BK1814" s="3">
        <f>VLOOKUP(BJ1814,Def!$A$2:$Z$34,23,0)</f>
        <v>108.6</v>
      </c>
      <c r="BL1814" s="3">
        <f>VLOOKUP(BJ1814,Def!$A$2:$Z$34,16,0)</f>
        <v>262.60000000000002</v>
      </c>
      <c r="BM1814" s="3">
        <f>VLOOKUP(BJ1814,Def!$A$2:$Z$34,17,0)</f>
        <v>7</v>
      </c>
      <c r="BN1814" s="3">
        <f>VLOOKUP(BJ1814,Def!$A$2:$Z$34,24,0)</f>
        <v>1</v>
      </c>
      <c r="BO1814" s="1">
        <f t="shared" ca="1" si="420"/>
        <v>0</v>
      </c>
      <c r="BP1814" s="1">
        <f t="shared" ca="1" si="421"/>
        <v>0</v>
      </c>
      <c r="BQ1814" s="1">
        <f t="shared" ca="1" si="422"/>
        <v>0</v>
      </c>
      <c r="BR1814" s="1">
        <f t="shared" ca="1" si="423"/>
        <v>0</v>
      </c>
      <c r="BS1814" s="1">
        <f t="shared" ca="1" si="424"/>
        <v>0</v>
      </c>
      <c r="BT1814" s="1">
        <f t="shared" ca="1" si="425"/>
        <v>0</v>
      </c>
      <c r="BU1814" s="1">
        <f t="shared" ca="1" si="426"/>
        <v>0</v>
      </c>
      <c r="BV1814" s="1">
        <f t="shared" ca="1" si="427"/>
        <v>0</v>
      </c>
      <c r="BW1814" s="1">
        <f t="shared" ca="1" si="428"/>
        <v>0</v>
      </c>
      <c r="BX1814" s="1">
        <f t="shared" ca="1" si="429"/>
        <v>0</v>
      </c>
      <c r="BY1814" s="1">
        <f t="shared" ca="1" si="430"/>
        <v>0</v>
      </c>
      <c r="BZ1814" s="1">
        <f t="shared" ca="1" si="431"/>
        <v>0</v>
      </c>
      <c r="CA1814" s="1">
        <f t="shared" ca="1" si="432"/>
        <v>0</v>
      </c>
      <c r="CB1814" s="1">
        <f t="shared" ca="1" si="433"/>
        <v>0</v>
      </c>
      <c r="CC1814" s="1">
        <f t="shared" ca="1" si="434"/>
        <v>0</v>
      </c>
    </row>
    <row r="1815" spans="1:81" hidden="1" x14ac:dyDescent="0.25">
      <c r="A1815" s="1" t="s">
        <v>106</v>
      </c>
      <c r="B1815" s="1" t="s">
        <v>107</v>
      </c>
      <c r="C1815" s="1" t="s">
        <v>62</v>
      </c>
      <c r="D1815" s="1" t="s">
        <v>63</v>
      </c>
      <c r="E1815" s="1" t="s">
        <v>94</v>
      </c>
      <c r="F1815">
        <v>3</v>
      </c>
      <c r="G1815">
        <v>0</v>
      </c>
      <c r="H1815">
        <v>0</v>
      </c>
      <c r="I1815">
        <v>0</v>
      </c>
      <c r="J1815">
        <v>3</v>
      </c>
      <c r="BI1815" s="3">
        <v>5</v>
      </c>
      <c r="BJ1815" s="3" t="str">
        <f t="array" ref="BJ1815">IF(C1815="yes",VLOOKUP(BI1815&amp;D1815,CHOOSE({1,2},Schedule_2015!$A$2:$A$257&amp;Schedule_2015!$B$2:$B$257,Schedule_2015!$C$2:$C$257),2,0),VLOOKUP(BI1815&amp;D1815,CHOOSE({1,2},Schedule_2015!$A$2:$A$257&amp;Schedule_2015!$C$2:$C$257,Schedule_2015!$B$2:$B$257),2,0))</f>
        <v>IND</v>
      </c>
      <c r="BK1815" s="3">
        <f>VLOOKUP(BJ1815,Def!$A$2:$Z$34,23,0)</f>
        <v>108.6</v>
      </c>
      <c r="BL1815" s="3">
        <f>VLOOKUP(BJ1815,Def!$A$2:$Z$34,16,0)</f>
        <v>262.60000000000002</v>
      </c>
      <c r="BM1815" s="3">
        <f>VLOOKUP(BJ1815,Def!$A$2:$Z$34,17,0)</f>
        <v>7</v>
      </c>
      <c r="BN1815" s="3">
        <f>VLOOKUP(BJ1815,Def!$A$2:$Z$34,24,0)</f>
        <v>1</v>
      </c>
      <c r="BO1815" s="1">
        <f t="shared" ca="1" si="420"/>
        <v>0</v>
      </c>
      <c r="BP1815" s="1">
        <f t="shared" ca="1" si="421"/>
        <v>0</v>
      </c>
      <c r="BQ1815" s="1">
        <f t="shared" ca="1" si="422"/>
        <v>0</v>
      </c>
      <c r="BR1815" s="1">
        <f t="shared" ca="1" si="423"/>
        <v>0</v>
      </c>
      <c r="BS1815" s="1">
        <f t="shared" ca="1" si="424"/>
        <v>0</v>
      </c>
      <c r="BT1815" s="1">
        <f t="shared" ca="1" si="425"/>
        <v>0</v>
      </c>
      <c r="BU1815" s="1">
        <f t="shared" ca="1" si="426"/>
        <v>0</v>
      </c>
      <c r="BV1815" s="1">
        <f t="shared" ca="1" si="427"/>
        <v>0</v>
      </c>
      <c r="BW1815" s="1">
        <f t="shared" ca="1" si="428"/>
        <v>0</v>
      </c>
      <c r="BX1815" s="1">
        <f t="shared" ca="1" si="429"/>
        <v>0</v>
      </c>
      <c r="BY1815" s="1">
        <f t="shared" ca="1" si="430"/>
        <v>0</v>
      </c>
      <c r="BZ1815" s="1">
        <f t="shared" ca="1" si="431"/>
        <v>0</v>
      </c>
      <c r="CA1815" s="1">
        <f t="shared" ca="1" si="432"/>
        <v>0</v>
      </c>
      <c r="CB1815" s="1">
        <f t="shared" ca="1" si="433"/>
        <v>0</v>
      </c>
      <c r="CC1815" s="1">
        <f t="shared" ca="1" si="434"/>
        <v>0</v>
      </c>
    </row>
    <row r="1816" spans="1:81" hidden="1" x14ac:dyDescent="0.25">
      <c r="A1816" s="1" t="s">
        <v>108</v>
      </c>
      <c r="B1816" s="1" t="s">
        <v>109</v>
      </c>
      <c r="C1816" s="1" t="s">
        <v>62</v>
      </c>
      <c r="D1816" s="1" t="s">
        <v>63</v>
      </c>
      <c r="E1816" s="1" t="s">
        <v>100</v>
      </c>
      <c r="F1816">
        <v>1</v>
      </c>
      <c r="G1816">
        <v>0</v>
      </c>
      <c r="H1816">
        <v>0</v>
      </c>
      <c r="I1816">
        <v>0</v>
      </c>
      <c r="J1816">
        <v>3</v>
      </c>
      <c r="BI1816" s="3">
        <v>5</v>
      </c>
      <c r="BJ1816" s="3" t="str">
        <f t="array" ref="BJ1816">IF(C1816="yes",VLOOKUP(BI1816&amp;D1816,CHOOSE({1,2},Schedule_2015!$A$2:$A$257&amp;Schedule_2015!$B$2:$B$257,Schedule_2015!$C$2:$C$257),2,0),VLOOKUP(BI1816&amp;D1816,CHOOSE({1,2},Schedule_2015!$A$2:$A$257&amp;Schedule_2015!$C$2:$C$257,Schedule_2015!$B$2:$B$257),2,0))</f>
        <v>IND</v>
      </c>
      <c r="BK1816" s="3">
        <f>VLOOKUP(BJ1816,Def!$A$2:$Z$34,23,0)</f>
        <v>108.6</v>
      </c>
      <c r="BL1816" s="3">
        <f>VLOOKUP(BJ1816,Def!$A$2:$Z$34,16,0)</f>
        <v>262.60000000000002</v>
      </c>
      <c r="BM1816" s="3">
        <f>VLOOKUP(BJ1816,Def!$A$2:$Z$34,17,0)</f>
        <v>7</v>
      </c>
      <c r="BN1816" s="3">
        <f>VLOOKUP(BJ1816,Def!$A$2:$Z$34,24,0)</f>
        <v>1</v>
      </c>
      <c r="BO1816" s="1">
        <f t="shared" ca="1" si="420"/>
        <v>0</v>
      </c>
      <c r="BP1816" s="1">
        <f t="shared" ca="1" si="421"/>
        <v>0</v>
      </c>
      <c r="BQ1816" s="1">
        <f t="shared" ca="1" si="422"/>
        <v>0</v>
      </c>
      <c r="BR1816" s="1">
        <f t="shared" ca="1" si="423"/>
        <v>0</v>
      </c>
      <c r="BS1816" s="1">
        <f t="shared" ca="1" si="424"/>
        <v>0</v>
      </c>
      <c r="BT1816" s="1">
        <f t="shared" ca="1" si="425"/>
        <v>0</v>
      </c>
      <c r="BU1816" s="1">
        <f t="shared" ca="1" si="426"/>
        <v>0</v>
      </c>
      <c r="BV1816" s="1">
        <f t="shared" ca="1" si="427"/>
        <v>0</v>
      </c>
      <c r="BW1816" s="1">
        <f t="shared" ca="1" si="428"/>
        <v>0</v>
      </c>
      <c r="BX1816" s="1">
        <f t="shared" ca="1" si="429"/>
        <v>0</v>
      </c>
      <c r="BY1816" s="1">
        <f t="shared" ca="1" si="430"/>
        <v>0</v>
      </c>
      <c r="BZ1816" s="1">
        <f t="shared" ca="1" si="431"/>
        <v>0</v>
      </c>
      <c r="CA1816" s="1">
        <f t="shared" ca="1" si="432"/>
        <v>0</v>
      </c>
      <c r="CB1816" s="1">
        <f t="shared" ca="1" si="433"/>
        <v>0</v>
      </c>
      <c r="CC1816" s="1">
        <f t="shared" ca="1" si="434"/>
        <v>0</v>
      </c>
    </row>
    <row r="1817" spans="1:81" hidden="1" x14ac:dyDescent="0.25">
      <c r="A1817" s="1" t="s">
        <v>110</v>
      </c>
      <c r="B1817" s="1" t="s">
        <v>111</v>
      </c>
      <c r="C1817" s="1" t="s">
        <v>62</v>
      </c>
      <c r="D1817" s="1" t="s">
        <v>63</v>
      </c>
      <c r="E1817" s="1" t="s">
        <v>112</v>
      </c>
      <c r="F1817">
        <v>0</v>
      </c>
      <c r="G1817">
        <v>0</v>
      </c>
      <c r="H1817">
        <v>0</v>
      </c>
      <c r="I1817">
        <v>0</v>
      </c>
      <c r="J1817">
        <v>1</v>
      </c>
      <c r="BI1817" s="3">
        <v>5</v>
      </c>
      <c r="BJ1817" s="3" t="str">
        <f t="array" ref="BJ1817">IF(C1817="yes",VLOOKUP(BI1817&amp;D1817,CHOOSE({1,2},Schedule_2015!$A$2:$A$257&amp;Schedule_2015!$B$2:$B$257,Schedule_2015!$C$2:$C$257),2,0),VLOOKUP(BI1817&amp;D1817,CHOOSE({1,2},Schedule_2015!$A$2:$A$257&amp;Schedule_2015!$C$2:$C$257,Schedule_2015!$B$2:$B$257),2,0))</f>
        <v>IND</v>
      </c>
      <c r="BK1817" s="3">
        <f>VLOOKUP(BJ1817,Def!$A$2:$Z$34,23,0)</f>
        <v>108.6</v>
      </c>
      <c r="BL1817" s="3">
        <f>VLOOKUP(BJ1817,Def!$A$2:$Z$34,16,0)</f>
        <v>262.60000000000002</v>
      </c>
      <c r="BM1817" s="3">
        <f>VLOOKUP(BJ1817,Def!$A$2:$Z$34,17,0)</f>
        <v>7</v>
      </c>
      <c r="BN1817" s="3">
        <f>VLOOKUP(BJ1817,Def!$A$2:$Z$34,24,0)</f>
        <v>1</v>
      </c>
      <c r="BO1817" s="1">
        <f t="shared" ca="1" si="420"/>
        <v>0</v>
      </c>
      <c r="BP1817" s="1">
        <f t="shared" ca="1" si="421"/>
        <v>0</v>
      </c>
      <c r="BQ1817" s="1">
        <f t="shared" ca="1" si="422"/>
        <v>0</v>
      </c>
      <c r="BR1817" s="1">
        <f t="shared" ca="1" si="423"/>
        <v>0</v>
      </c>
      <c r="BS1817" s="1">
        <f t="shared" ca="1" si="424"/>
        <v>0</v>
      </c>
      <c r="BT1817" s="1">
        <f t="shared" ca="1" si="425"/>
        <v>0</v>
      </c>
      <c r="BU1817" s="1">
        <f t="shared" ca="1" si="426"/>
        <v>0</v>
      </c>
      <c r="BV1817" s="1">
        <f t="shared" ca="1" si="427"/>
        <v>0</v>
      </c>
      <c r="BW1817" s="1">
        <f t="shared" ca="1" si="428"/>
        <v>0</v>
      </c>
      <c r="BX1817" s="1">
        <f t="shared" ca="1" si="429"/>
        <v>0</v>
      </c>
      <c r="BY1817" s="1">
        <f t="shared" ca="1" si="430"/>
        <v>0</v>
      </c>
      <c r="BZ1817" s="1">
        <f t="shared" ca="1" si="431"/>
        <v>0</v>
      </c>
      <c r="CA1817" s="1">
        <f t="shared" ca="1" si="432"/>
        <v>0</v>
      </c>
      <c r="CB1817" s="1">
        <f t="shared" ca="1" si="433"/>
        <v>0</v>
      </c>
      <c r="CC1817" s="1">
        <f t="shared" ca="1" si="434"/>
        <v>0</v>
      </c>
    </row>
    <row r="1818" spans="1:81" hidden="1" x14ac:dyDescent="0.25">
      <c r="A1818" s="1" t="s">
        <v>113</v>
      </c>
      <c r="B1818" s="1" t="s">
        <v>114</v>
      </c>
      <c r="C1818" s="1" t="s">
        <v>62</v>
      </c>
      <c r="D1818" s="1" t="s">
        <v>63</v>
      </c>
      <c r="E1818" s="1" t="s">
        <v>115</v>
      </c>
      <c r="F1818">
        <v>8</v>
      </c>
      <c r="G1818">
        <v>0</v>
      </c>
      <c r="H1818">
        <v>0</v>
      </c>
      <c r="I1818">
        <v>0</v>
      </c>
      <c r="J1818">
        <v>0</v>
      </c>
      <c r="BI1818" s="3">
        <v>5</v>
      </c>
      <c r="BJ1818" s="3" t="str">
        <f t="array" ref="BJ1818">IF(C1818="yes",VLOOKUP(BI1818&amp;D1818,CHOOSE({1,2},Schedule_2015!$A$2:$A$257&amp;Schedule_2015!$B$2:$B$257,Schedule_2015!$C$2:$C$257),2,0),VLOOKUP(BI1818&amp;D1818,CHOOSE({1,2},Schedule_2015!$A$2:$A$257&amp;Schedule_2015!$C$2:$C$257,Schedule_2015!$B$2:$B$257),2,0))</f>
        <v>IND</v>
      </c>
      <c r="BK1818" s="3">
        <f>VLOOKUP(BJ1818,Def!$A$2:$Z$34,23,0)</f>
        <v>108.6</v>
      </c>
      <c r="BL1818" s="3">
        <f>VLOOKUP(BJ1818,Def!$A$2:$Z$34,16,0)</f>
        <v>262.60000000000002</v>
      </c>
      <c r="BM1818" s="3">
        <f>VLOOKUP(BJ1818,Def!$A$2:$Z$34,17,0)</f>
        <v>7</v>
      </c>
      <c r="BN1818" s="3">
        <f>VLOOKUP(BJ1818,Def!$A$2:$Z$34,24,0)</f>
        <v>1</v>
      </c>
      <c r="BO1818" s="1">
        <f t="shared" ca="1" si="420"/>
        <v>0</v>
      </c>
      <c r="BP1818" s="1">
        <f t="shared" ca="1" si="421"/>
        <v>0</v>
      </c>
      <c r="BQ1818" s="1">
        <f t="shared" ca="1" si="422"/>
        <v>0</v>
      </c>
      <c r="BR1818" s="1">
        <f t="shared" ca="1" si="423"/>
        <v>0</v>
      </c>
      <c r="BS1818" s="1">
        <f t="shared" ca="1" si="424"/>
        <v>0</v>
      </c>
      <c r="BT1818" s="1">
        <f t="shared" ca="1" si="425"/>
        <v>0</v>
      </c>
      <c r="BU1818" s="1">
        <f t="shared" ca="1" si="426"/>
        <v>0</v>
      </c>
      <c r="BV1818" s="1">
        <f t="shared" ca="1" si="427"/>
        <v>0</v>
      </c>
      <c r="BW1818" s="1">
        <f t="shared" ca="1" si="428"/>
        <v>0</v>
      </c>
      <c r="BX1818" s="1">
        <f t="shared" ca="1" si="429"/>
        <v>0</v>
      </c>
      <c r="BY1818" s="1">
        <f t="shared" ca="1" si="430"/>
        <v>0</v>
      </c>
      <c r="BZ1818" s="1">
        <f t="shared" ca="1" si="431"/>
        <v>0</v>
      </c>
      <c r="CA1818" s="1">
        <f t="shared" ca="1" si="432"/>
        <v>0</v>
      </c>
      <c r="CB1818" s="1">
        <f t="shared" ca="1" si="433"/>
        <v>0</v>
      </c>
      <c r="CC1818" s="1">
        <f t="shared" ca="1" si="434"/>
        <v>0</v>
      </c>
    </row>
    <row r="1819" spans="1:81" hidden="1" x14ac:dyDescent="0.25">
      <c r="A1819" s="1" t="s">
        <v>116</v>
      </c>
      <c r="B1819" s="1" t="s">
        <v>117</v>
      </c>
      <c r="C1819" s="1" t="s">
        <v>62</v>
      </c>
      <c r="D1819" s="1" t="s">
        <v>63</v>
      </c>
      <c r="E1819" s="1" t="s">
        <v>118</v>
      </c>
      <c r="F1819">
        <v>2</v>
      </c>
      <c r="G1819">
        <v>0</v>
      </c>
      <c r="H1819">
        <v>0</v>
      </c>
      <c r="I1819">
        <v>0</v>
      </c>
      <c r="J1819">
        <v>1</v>
      </c>
      <c r="BI1819" s="3">
        <v>5</v>
      </c>
      <c r="BJ1819" s="3" t="str">
        <f t="array" ref="BJ1819">IF(C1819="yes",VLOOKUP(BI1819&amp;D1819,CHOOSE({1,2},Schedule_2015!$A$2:$A$257&amp;Schedule_2015!$B$2:$B$257,Schedule_2015!$C$2:$C$257),2,0),VLOOKUP(BI1819&amp;D1819,CHOOSE({1,2},Schedule_2015!$A$2:$A$257&amp;Schedule_2015!$C$2:$C$257,Schedule_2015!$B$2:$B$257),2,0))</f>
        <v>IND</v>
      </c>
      <c r="BK1819" s="3">
        <f>VLOOKUP(BJ1819,Def!$A$2:$Z$34,23,0)</f>
        <v>108.6</v>
      </c>
      <c r="BL1819" s="3">
        <f>VLOOKUP(BJ1819,Def!$A$2:$Z$34,16,0)</f>
        <v>262.60000000000002</v>
      </c>
      <c r="BM1819" s="3">
        <f>VLOOKUP(BJ1819,Def!$A$2:$Z$34,17,0)</f>
        <v>7</v>
      </c>
      <c r="BN1819" s="3">
        <f>VLOOKUP(BJ1819,Def!$A$2:$Z$34,24,0)</f>
        <v>1</v>
      </c>
      <c r="BO1819" s="1">
        <f t="shared" ca="1" si="420"/>
        <v>0</v>
      </c>
      <c r="BP1819" s="1">
        <f t="shared" ca="1" si="421"/>
        <v>0</v>
      </c>
      <c r="BQ1819" s="1">
        <f t="shared" ca="1" si="422"/>
        <v>0</v>
      </c>
      <c r="BR1819" s="1">
        <f t="shared" ca="1" si="423"/>
        <v>0</v>
      </c>
      <c r="BS1819" s="1">
        <f t="shared" ca="1" si="424"/>
        <v>0</v>
      </c>
      <c r="BT1819" s="1">
        <f t="shared" ca="1" si="425"/>
        <v>0</v>
      </c>
      <c r="BU1819" s="1">
        <f t="shared" ca="1" si="426"/>
        <v>0</v>
      </c>
      <c r="BV1819" s="1">
        <f t="shared" ca="1" si="427"/>
        <v>0</v>
      </c>
      <c r="BW1819" s="1">
        <f t="shared" ca="1" si="428"/>
        <v>0</v>
      </c>
      <c r="BX1819" s="1">
        <f t="shared" ca="1" si="429"/>
        <v>0</v>
      </c>
      <c r="BY1819" s="1">
        <f t="shared" ca="1" si="430"/>
        <v>0</v>
      </c>
      <c r="BZ1819" s="1">
        <f t="shared" ca="1" si="431"/>
        <v>0</v>
      </c>
      <c r="CA1819" s="1">
        <f t="shared" ca="1" si="432"/>
        <v>0</v>
      </c>
      <c r="CB1819" s="1">
        <f t="shared" ca="1" si="433"/>
        <v>0</v>
      </c>
      <c r="CC1819" s="1">
        <f t="shared" ca="1" si="434"/>
        <v>0</v>
      </c>
    </row>
    <row r="1820" spans="1:81" hidden="1" x14ac:dyDescent="0.25">
      <c r="A1820" s="1" t="s">
        <v>119</v>
      </c>
      <c r="B1820" s="1" t="s">
        <v>120</v>
      </c>
      <c r="C1820" s="1" t="s">
        <v>62</v>
      </c>
      <c r="D1820" s="1" t="s">
        <v>63</v>
      </c>
      <c r="E1820" s="1" t="s">
        <v>97</v>
      </c>
      <c r="F1820">
        <v>0</v>
      </c>
      <c r="G1820">
        <v>0</v>
      </c>
      <c r="H1820">
        <v>0</v>
      </c>
      <c r="I1820">
        <v>0</v>
      </c>
      <c r="J1820">
        <v>2</v>
      </c>
      <c r="BI1820" s="3">
        <v>5</v>
      </c>
      <c r="BJ1820" s="3" t="str">
        <f t="array" ref="BJ1820">IF(C1820="yes",VLOOKUP(BI1820&amp;D1820,CHOOSE({1,2},Schedule_2015!$A$2:$A$257&amp;Schedule_2015!$B$2:$B$257,Schedule_2015!$C$2:$C$257),2,0),VLOOKUP(BI1820&amp;D1820,CHOOSE({1,2},Schedule_2015!$A$2:$A$257&amp;Schedule_2015!$C$2:$C$257,Schedule_2015!$B$2:$B$257),2,0))</f>
        <v>IND</v>
      </c>
      <c r="BK1820" s="3">
        <f>VLOOKUP(BJ1820,Def!$A$2:$Z$34,23,0)</f>
        <v>108.6</v>
      </c>
      <c r="BL1820" s="3">
        <f>VLOOKUP(BJ1820,Def!$A$2:$Z$34,16,0)</f>
        <v>262.60000000000002</v>
      </c>
      <c r="BM1820" s="3">
        <f>VLOOKUP(BJ1820,Def!$A$2:$Z$34,17,0)</f>
        <v>7</v>
      </c>
      <c r="BN1820" s="3">
        <f>VLOOKUP(BJ1820,Def!$A$2:$Z$34,24,0)</f>
        <v>1</v>
      </c>
      <c r="BO1820" s="1">
        <f t="shared" ca="1" si="420"/>
        <v>0</v>
      </c>
      <c r="BP1820" s="1">
        <f t="shared" ca="1" si="421"/>
        <v>0</v>
      </c>
      <c r="BQ1820" s="1">
        <f t="shared" ca="1" si="422"/>
        <v>0</v>
      </c>
      <c r="BR1820" s="1">
        <f t="shared" ca="1" si="423"/>
        <v>0</v>
      </c>
      <c r="BS1820" s="1">
        <f t="shared" ca="1" si="424"/>
        <v>0</v>
      </c>
      <c r="BT1820" s="1">
        <f t="shared" ca="1" si="425"/>
        <v>0</v>
      </c>
      <c r="BU1820" s="1">
        <f t="shared" ca="1" si="426"/>
        <v>0</v>
      </c>
      <c r="BV1820" s="1">
        <f t="shared" ca="1" si="427"/>
        <v>0</v>
      </c>
      <c r="BW1820" s="1">
        <f t="shared" ca="1" si="428"/>
        <v>0</v>
      </c>
      <c r="BX1820" s="1">
        <f t="shared" ca="1" si="429"/>
        <v>0</v>
      </c>
      <c r="BY1820" s="1">
        <f t="shared" ca="1" si="430"/>
        <v>0</v>
      </c>
      <c r="BZ1820" s="1">
        <f t="shared" ca="1" si="431"/>
        <v>0</v>
      </c>
      <c r="CA1820" s="1">
        <f t="shared" ca="1" si="432"/>
        <v>0</v>
      </c>
      <c r="CB1820" s="1">
        <f t="shared" ca="1" si="433"/>
        <v>0</v>
      </c>
      <c r="CC1820" s="1">
        <f t="shared" ca="1" si="434"/>
        <v>0</v>
      </c>
    </row>
    <row r="1821" spans="1:81" hidden="1" x14ac:dyDescent="0.25">
      <c r="A1821" s="1" t="s">
        <v>121</v>
      </c>
      <c r="B1821" s="1" t="s">
        <v>122</v>
      </c>
      <c r="C1821" s="1" t="s">
        <v>62</v>
      </c>
      <c r="D1821" s="1" t="s">
        <v>63</v>
      </c>
      <c r="E1821" s="1" t="s">
        <v>100</v>
      </c>
      <c r="F1821">
        <v>1</v>
      </c>
      <c r="G1821">
        <v>0</v>
      </c>
      <c r="H1821">
        <v>0</v>
      </c>
      <c r="I1821">
        <v>0</v>
      </c>
      <c r="J1821">
        <v>4</v>
      </c>
      <c r="BI1821" s="3">
        <v>5</v>
      </c>
      <c r="BJ1821" s="3" t="str">
        <f t="array" ref="BJ1821">IF(C1821="yes",VLOOKUP(BI1821&amp;D1821,CHOOSE({1,2},Schedule_2015!$A$2:$A$257&amp;Schedule_2015!$B$2:$B$257,Schedule_2015!$C$2:$C$257),2,0),VLOOKUP(BI1821&amp;D1821,CHOOSE({1,2},Schedule_2015!$A$2:$A$257&amp;Schedule_2015!$C$2:$C$257,Schedule_2015!$B$2:$B$257),2,0))</f>
        <v>IND</v>
      </c>
      <c r="BK1821" s="3">
        <f>VLOOKUP(BJ1821,Def!$A$2:$Z$34,23,0)</f>
        <v>108.6</v>
      </c>
      <c r="BL1821" s="3">
        <f>VLOOKUP(BJ1821,Def!$A$2:$Z$34,16,0)</f>
        <v>262.60000000000002</v>
      </c>
      <c r="BM1821" s="3">
        <f>VLOOKUP(BJ1821,Def!$A$2:$Z$34,17,0)</f>
        <v>7</v>
      </c>
      <c r="BN1821" s="3">
        <f>VLOOKUP(BJ1821,Def!$A$2:$Z$34,24,0)</f>
        <v>1</v>
      </c>
      <c r="BO1821" s="1">
        <f t="shared" ca="1" si="420"/>
        <v>0</v>
      </c>
      <c r="BP1821" s="1">
        <f t="shared" ca="1" si="421"/>
        <v>0</v>
      </c>
      <c r="BQ1821" s="1">
        <f t="shared" ca="1" si="422"/>
        <v>0</v>
      </c>
      <c r="BR1821" s="1">
        <f t="shared" ca="1" si="423"/>
        <v>0</v>
      </c>
      <c r="BS1821" s="1">
        <f t="shared" ca="1" si="424"/>
        <v>0</v>
      </c>
      <c r="BT1821" s="1">
        <f t="shared" ca="1" si="425"/>
        <v>0</v>
      </c>
      <c r="BU1821" s="1">
        <f t="shared" ca="1" si="426"/>
        <v>0</v>
      </c>
      <c r="BV1821" s="1">
        <f t="shared" ca="1" si="427"/>
        <v>0</v>
      </c>
      <c r="BW1821" s="1">
        <f t="shared" ca="1" si="428"/>
        <v>0</v>
      </c>
      <c r="BX1821" s="1">
        <f t="shared" ca="1" si="429"/>
        <v>0</v>
      </c>
      <c r="BY1821" s="1">
        <f t="shared" ca="1" si="430"/>
        <v>0</v>
      </c>
      <c r="BZ1821" s="1">
        <f t="shared" ca="1" si="431"/>
        <v>0</v>
      </c>
      <c r="CA1821" s="1">
        <f t="shared" ca="1" si="432"/>
        <v>0</v>
      </c>
      <c r="CB1821" s="1">
        <f t="shared" ca="1" si="433"/>
        <v>0</v>
      </c>
      <c r="CC1821" s="1">
        <f t="shared" ca="1" si="434"/>
        <v>0</v>
      </c>
    </row>
    <row r="1822" spans="1:81" hidden="1" x14ac:dyDescent="0.25">
      <c r="A1822" s="1" t="s">
        <v>123</v>
      </c>
      <c r="B1822" s="1" t="s">
        <v>124</v>
      </c>
      <c r="C1822" s="1" t="s">
        <v>62</v>
      </c>
      <c r="D1822" s="1" t="s">
        <v>63</v>
      </c>
      <c r="E1822" s="1" t="s">
        <v>105</v>
      </c>
      <c r="F1822">
        <v>2</v>
      </c>
      <c r="G1822">
        <v>0</v>
      </c>
      <c r="H1822">
        <v>0</v>
      </c>
      <c r="I1822">
        <v>0</v>
      </c>
      <c r="J1822">
        <v>1</v>
      </c>
      <c r="BI1822" s="3">
        <v>5</v>
      </c>
      <c r="BJ1822" s="3" t="str">
        <f t="array" ref="BJ1822">IF(C1822="yes",VLOOKUP(BI1822&amp;D1822,CHOOSE({1,2},Schedule_2015!$A$2:$A$257&amp;Schedule_2015!$B$2:$B$257,Schedule_2015!$C$2:$C$257),2,0),VLOOKUP(BI1822&amp;D1822,CHOOSE({1,2},Schedule_2015!$A$2:$A$257&amp;Schedule_2015!$C$2:$C$257,Schedule_2015!$B$2:$B$257),2,0))</f>
        <v>IND</v>
      </c>
      <c r="BK1822" s="3">
        <f>VLOOKUP(BJ1822,Def!$A$2:$Z$34,23,0)</f>
        <v>108.6</v>
      </c>
      <c r="BL1822" s="3">
        <f>VLOOKUP(BJ1822,Def!$A$2:$Z$34,16,0)</f>
        <v>262.60000000000002</v>
      </c>
      <c r="BM1822" s="3">
        <f>VLOOKUP(BJ1822,Def!$A$2:$Z$34,17,0)</f>
        <v>7</v>
      </c>
      <c r="BN1822" s="3">
        <f>VLOOKUP(BJ1822,Def!$A$2:$Z$34,24,0)</f>
        <v>1</v>
      </c>
      <c r="BO1822" s="1">
        <f t="shared" ca="1" si="420"/>
        <v>0</v>
      </c>
      <c r="BP1822" s="1">
        <f t="shared" ca="1" si="421"/>
        <v>0</v>
      </c>
      <c r="BQ1822" s="1">
        <f t="shared" ca="1" si="422"/>
        <v>0</v>
      </c>
      <c r="BR1822" s="1">
        <f t="shared" ca="1" si="423"/>
        <v>0</v>
      </c>
      <c r="BS1822" s="1">
        <f t="shared" ca="1" si="424"/>
        <v>0</v>
      </c>
      <c r="BT1822" s="1">
        <f t="shared" ca="1" si="425"/>
        <v>0</v>
      </c>
      <c r="BU1822" s="1">
        <f t="shared" ca="1" si="426"/>
        <v>0</v>
      </c>
      <c r="BV1822" s="1">
        <f t="shared" ca="1" si="427"/>
        <v>0</v>
      </c>
      <c r="BW1822" s="1">
        <f t="shared" ca="1" si="428"/>
        <v>0</v>
      </c>
      <c r="BX1822" s="1">
        <f t="shared" ca="1" si="429"/>
        <v>0</v>
      </c>
      <c r="BY1822" s="1">
        <f t="shared" ca="1" si="430"/>
        <v>0</v>
      </c>
      <c r="BZ1822" s="1">
        <f t="shared" ca="1" si="431"/>
        <v>0</v>
      </c>
      <c r="CA1822" s="1">
        <f t="shared" ca="1" si="432"/>
        <v>0</v>
      </c>
      <c r="CB1822" s="1">
        <f t="shared" ca="1" si="433"/>
        <v>0</v>
      </c>
      <c r="CC1822" s="1">
        <f t="shared" ca="1" si="434"/>
        <v>0</v>
      </c>
    </row>
    <row r="1823" spans="1:81" hidden="1" x14ac:dyDescent="0.25">
      <c r="A1823" s="1" t="s">
        <v>125</v>
      </c>
      <c r="B1823" s="1" t="s">
        <v>126</v>
      </c>
      <c r="C1823" s="1" t="s">
        <v>62</v>
      </c>
      <c r="D1823" s="1" t="s">
        <v>63</v>
      </c>
      <c r="E1823" s="1" t="s">
        <v>115</v>
      </c>
      <c r="F1823">
        <v>1</v>
      </c>
      <c r="G1823">
        <v>0</v>
      </c>
      <c r="H1823">
        <v>0</v>
      </c>
      <c r="I1823">
        <v>0</v>
      </c>
      <c r="J1823">
        <v>6</v>
      </c>
      <c r="BI1823" s="3">
        <v>5</v>
      </c>
      <c r="BJ1823" s="3" t="str">
        <f t="array" ref="BJ1823">IF(C1823="yes",VLOOKUP(BI1823&amp;D1823,CHOOSE({1,2},Schedule_2015!$A$2:$A$257&amp;Schedule_2015!$B$2:$B$257,Schedule_2015!$C$2:$C$257),2,0),VLOOKUP(BI1823&amp;D1823,CHOOSE({1,2},Schedule_2015!$A$2:$A$257&amp;Schedule_2015!$C$2:$C$257,Schedule_2015!$B$2:$B$257),2,0))</f>
        <v>IND</v>
      </c>
      <c r="BK1823" s="3">
        <f>VLOOKUP(BJ1823,Def!$A$2:$Z$34,23,0)</f>
        <v>108.6</v>
      </c>
      <c r="BL1823" s="3">
        <f>VLOOKUP(BJ1823,Def!$A$2:$Z$34,16,0)</f>
        <v>262.60000000000002</v>
      </c>
      <c r="BM1823" s="3">
        <f>VLOOKUP(BJ1823,Def!$A$2:$Z$34,17,0)</f>
        <v>7</v>
      </c>
      <c r="BN1823" s="3">
        <f>VLOOKUP(BJ1823,Def!$A$2:$Z$34,24,0)</f>
        <v>1</v>
      </c>
      <c r="BO1823" s="1">
        <f t="shared" ca="1" si="420"/>
        <v>0</v>
      </c>
      <c r="BP1823" s="1">
        <f t="shared" ca="1" si="421"/>
        <v>0</v>
      </c>
      <c r="BQ1823" s="1">
        <f t="shared" ca="1" si="422"/>
        <v>0</v>
      </c>
      <c r="BR1823" s="1">
        <f t="shared" ca="1" si="423"/>
        <v>0</v>
      </c>
      <c r="BS1823" s="1">
        <f t="shared" ca="1" si="424"/>
        <v>0</v>
      </c>
      <c r="BT1823" s="1">
        <f t="shared" ca="1" si="425"/>
        <v>0</v>
      </c>
      <c r="BU1823" s="1">
        <f t="shared" ca="1" si="426"/>
        <v>0</v>
      </c>
      <c r="BV1823" s="1">
        <f t="shared" ca="1" si="427"/>
        <v>0</v>
      </c>
      <c r="BW1823" s="1">
        <f t="shared" ca="1" si="428"/>
        <v>0</v>
      </c>
      <c r="BX1823" s="1">
        <f t="shared" ca="1" si="429"/>
        <v>0</v>
      </c>
      <c r="BY1823" s="1">
        <f t="shared" ca="1" si="430"/>
        <v>0</v>
      </c>
      <c r="BZ1823" s="1">
        <f t="shared" ca="1" si="431"/>
        <v>0</v>
      </c>
      <c r="CA1823" s="1">
        <f t="shared" ca="1" si="432"/>
        <v>0</v>
      </c>
      <c r="CB1823" s="1">
        <f t="shared" ca="1" si="433"/>
        <v>0</v>
      </c>
      <c r="CC1823" s="1">
        <f t="shared" ca="1" si="434"/>
        <v>0</v>
      </c>
    </row>
    <row r="1824" spans="1:81" hidden="1" x14ac:dyDescent="0.25">
      <c r="A1824" s="1" t="s">
        <v>127</v>
      </c>
      <c r="B1824" s="1" t="s">
        <v>128</v>
      </c>
      <c r="C1824" s="1" t="s">
        <v>62</v>
      </c>
      <c r="D1824" s="1" t="s">
        <v>63</v>
      </c>
      <c r="E1824" s="1" t="s">
        <v>100</v>
      </c>
      <c r="F1824">
        <v>0</v>
      </c>
      <c r="G1824">
        <v>0</v>
      </c>
      <c r="H1824">
        <v>0</v>
      </c>
      <c r="I1824">
        <v>0</v>
      </c>
      <c r="J1824">
        <v>1</v>
      </c>
      <c r="BI1824" s="3">
        <v>5</v>
      </c>
      <c r="BJ1824" s="3" t="str">
        <f t="array" ref="BJ1824">IF(C1824="yes",VLOOKUP(BI1824&amp;D1824,CHOOSE({1,2},Schedule_2015!$A$2:$A$257&amp;Schedule_2015!$B$2:$B$257,Schedule_2015!$C$2:$C$257),2,0),VLOOKUP(BI1824&amp;D1824,CHOOSE({1,2},Schedule_2015!$A$2:$A$257&amp;Schedule_2015!$C$2:$C$257,Schedule_2015!$B$2:$B$257),2,0))</f>
        <v>IND</v>
      </c>
      <c r="BK1824" s="3">
        <f>VLOOKUP(BJ1824,Def!$A$2:$Z$34,23,0)</f>
        <v>108.6</v>
      </c>
      <c r="BL1824" s="3">
        <f>VLOOKUP(BJ1824,Def!$A$2:$Z$34,16,0)</f>
        <v>262.60000000000002</v>
      </c>
      <c r="BM1824" s="3">
        <f>VLOOKUP(BJ1824,Def!$A$2:$Z$34,17,0)</f>
        <v>7</v>
      </c>
      <c r="BN1824" s="3">
        <f>VLOOKUP(BJ1824,Def!$A$2:$Z$34,24,0)</f>
        <v>1</v>
      </c>
      <c r="BO1824" s="1">
        <f t="shared" ca="1" si="420"/>
        <v>0</v>
      </c>
      <c r="BP1824" s="1">
        <f t="shared" ca="1" si="421"/>
        <v>0</v>
      </c>
      <c r="BQ1824" s="1">
        <f t="shared" ca="1" si="422"/>
        <v>0</v>
      </c>
      <c r="BR1824" s="1">
        <f t="shared" ca="1" si="423"/>
        <v>0</v>
      </c>
      <c r="BS1824" s="1">
        <f t="shared" ca="1" si="424"/>
        <v>0</v>
      </c>
      <c r="BT1824" s="1">
        <f t="shared" ca="1" si="425"/>
        <v>0</v>
      </c>
      <c r="BU1824" s="1">
        <f t="shared" ca="1" si="426"/>
        <v>0</v>
      </c>
      <c r="BV1824" s="1">
        <f t="shared" ca="1" si="427"/>
        <v>0</v>
      </c>
      <c r="BW1824" s="1">
        <f t="shared" ca="1" si="428"/>
        <v>0</v>
      </c>
      <c r="BX1824" s="1">
        <f t="shared" ca="1" si="429"/>
        <v>0</v>
      </c>
      <c r="BY1824" s="1">
        <f t="shared" ca="1" si="430"/>
        <v>0</v>
      </c>
      <c r="BZ1824" s="1">
        <f t="shared" ca="1" si="431"/>
        <v>0</v>
      </c>
      <c r="CA1824" s="1">
        <f t="shared" ca="1" si="432"/>
        <v>0</v>
      </c>
      <c r="CB1824" s="1">
        <f t="shared" ca="1" si="433"/>
        <v>0</v>
      </c>
      <c r="CC1824" s="1">
        <f t="shared" ca="1" si="434"/>
        <v>0</v>
      </c>
    </row>
    <row r="1825" spans="1:81" hidden="1" x14ac:dyDescent="0.25">
      <c r="A1825" s="1" t="s">
        <v>129</v>
      </c>
      <c r="B1825" s="1" t="s">
        <v>130</v>
      </c>
      <c r="C1825" s="1" t="s">
        <v>62</v>
      </c>
      <c r="D1825" s="1" t="s">
        <v>63</v>
      </c>
      <c r="E1825" s="1" t="s">
        <v>105</v>
      </c>
      <c r="F1825">
        <v>0</v>
      </c>
      <c r="G1825">
        <v>0</v>
      </c>
      <c r="H1825">
        <v>0</v>
      </c>
      <c r="I1825">
        <v>0</v>
      </c>
      <c r="J1825">
        <v>3</v>
      </c>
      <c r="BI1825" s="3">
        <v>5</v>
      </c>
      <c r="BJ1825" s="3" t="str">
        <f t="array" ref="BJ1825">IF(C1825="yes",VLOOKUP(BI1825&amp;D1825,CHOOSE({1,2},Schedule_2015!$A$2:$A$257&amp;Schedule_2015!$B$2:$B$257,Schedule_2015!$C$2:$C$257),2,0),VLOOKUP(BI1825&amp;D1825,CHOOSE({1,2},Schedule_2015!$A$2:$A$257&amp;Schedule_2015!$C$2:$C$257,Schedule_2015!$B$2:$B$257),2,0))</f>
        <v>IND</v>
      </c>
      <c r="BK1825" s="3">
        <f>VLOOKUP(BJ1825,Def!$A$2:$Z$34,23,0)</f>
        <v>108.6</v>
      </c>
      <c r="BL1825" s="3">
        <f>VLOOKUP(BJ1825,Def!$A$2:$Z$34,16,0)</f>
        <v>262.60000000000002</v>
      </c>
      <c r="BM1825" s="3">
        <f>VLOOKUP(BJ1825,Def!$A$2:$Z$34,17,0)</f>
        <v>7</v>
      </c>
      <c r="BN1825" s="3">
        <f>VLOOKUP(BJ1825,Def!$A$2:$Z$34,24,0)</f>
        <v>1</v>
      </c>
      <c r="BO1825" s="1">
        <f t="shared" ca="1" si="420"/>
        <v>0</v>
      </c>
      <c r="BP1825" s="1">
        <f t="shared" ca="1" si="421"/>
        <v>0</v>
      </c>
      <c r="BQ1825" s="1">
        <f t="shared" ca="1" si="422"/>
        <v>0</v>
      </c>
      <c r="BR1825" s="1">
        <f t="shared" ca="1" si="423"/>
        <v>0</v>
      </c>
      <c r="BS1825" s="1">
        <f t="shared" ca="1" si="424"/>
        <v>0</v>
      </c>
      <c r="BT1825" s="1">
        <f t="shared" ca="1" si="425"/>
        <v>0</v>
      </c>
      <c r="BU1825" s="1">
        <f t="shared" ca="1" si="426"/>
        <v>0</v>
      </c>
      <c r="BV1825" s="1">
        <f t="shared" ca="1" si="427"/>
        <v>0</v>
      </c>
      <c r="BW1825" s="1">
        <f t="shared" ca="1" si="428"/>
        <v>0</v>
      </c>
      <c r="BX1825" s="1">
        <f t="shared" ca="1" si="429"/>
        <v>0</v>
      </c>
      <c r="BY1825" s="1">
        <f t="shared" ca="1" si="430"/>
        <v>0</v>
      </c>
      <c r="BZ1825" s="1">
        <f t="shared" ca="1" si="431"/>
        <v>0</v>
      </c>
      <c r="CA1825" s="1">
        <f t="shared" ca="1" si="432"/>
        <v>0</v>
      </c>
      <c r="CB1825" s="1">
        <f t="shared" ca="1" si="433"/>
        <v>0</v>
      </c>
      <c r="CC1825" s="1">
        <f t="shared" ca="1" si="434"/>
        <v>0</v>
      </c>
    </row>
    <row r="1826" spans="1:81" hidden="1" x14ac:dyDescent="0.25">
      <c r="A1826" s="1" t="s">
        <v>131</v>
      </c>
      <c r="B1826" s="1" t="s">
        <v>132</v>
      </c>
      <c r="C1826" s="1" t="s">
        <v>62</v>
      </c>
      <c r="D1826" s="1" t="s">
        <v>63</v>
      </c>
      <c r="E1826" s="1" t="s">
        <v>94</v>
      </c>
      <c r="F1826">
        <v>2</v>
      </c>
      <c r="G1826">
        <v>0</v>
      </c>
      <c r="H1826">
        <v>0</v>
      </c>
      <c r="I1826">
        <v>0</v>
      </c>
      <c r="J1826">
        <v>0</v>
      </c>
      <c r="BI1826" s="3">
        <v>5</v>
      </c>
      <c r="BJ1826" s="3" t="str">
        <f t="array" ref="BJ1826">IF(C1826="yes",VLOOKUP(BI1826&amp;D1826,CHOOSE({1,2},Schedule_2015!$A$2:$A$257&amp;Schedule_2015!$B$2:$B$257,Schedule_2015!$C$2:$C$257),2,0),VLOOKUP(BI1826&amp;D1826,CHOOSE({1,2},Schedule_2015!$A$2:$A$257&amp;Schedule_2015!$C$2:$C$257,Schedule_2015!$B$2:$B$257),2,0))</f>
        <v>IND</v>
      </c>
      <c r="BK1826" s="3">
        <f>VLOOKUP(BJ1826,Def!$A$2:$Z$34,23,0)</f>
        <v>108.6</v>
      </c>
      <c r="BL1826" s="3">
        <f>VLOOKUP(BJ1826,Def!$A$2:$Z$34,16,0)</f>
        <v>262.60000000000002</v>
      </c>
      <c r="BM1826" s="3">
        <f>VLOOKUP(BJ1826,Def!$A$2:$Z$34,17,0)</f>
        <v>7</v>
      </c>
      <c r="BN1826" s="3">
        <f>VLOOKUP(BJ1826,Def!$A$2:$Z$34,24,0)</f>
        <v>1</v>
      </c>
      <c r="BO1826" s="1">
        <f t="shared" ca="1" si="420"/>
        <v>0</v>
      </c>
      <c r="BP1826" s="1">
        <f t="shared" ca="1" si="421"/>
        <v>0</v>
      </c>
      <c r="BQ1826" s="1">
        <f t="shared" ca="1" si="422"/>
        <v>0</v>
      </c>
      <c r="BR1826" s="1">
        <f t="shared" ca="1" si="423"/>
        <v>0</v>
      </c>
      <c r="BS1826" s="1">
        <f t="shared" ca="1" si="424"/>
        <v>0</v>
      </c>
      <c r="BT1826" s="1">
        <f t="shared" ca="1" si="425"/>
        <v>0</v>
      </c>
      <c r="BU1826" s="1">
        <f t="shared" ca="1" si="426"/>
        <v>0</v>
      </c>
      <c r="BV1826" s="1">
        <f t="shared" ca="1" si="427"/>
        <v>0</v>
      </c>
      <c r="BW1826" s="1">
        <f t="shared" ca="1" si="428"/>
        <v>0</v>
      </c>
      <c r="BX1826" s="1">
        <f t="shared" ca="1" si="429"/>
        <v>0</v>
      </c>
      <c r="BY1826" s="1">
        <f t="shared" ca="1" si="430"/>
        <v>0</v>
      </c>
      <c r="BZ1826" s="1">
        <f t="shared" ca="1" si="431"/>
        <v>0</v>
      </c>
      <c r="CA1826" s="1">
        <f t="shared" ca="1" si="432"/>
        <v>0</v>
      </c>
      <c r="CB1826" s="1">
        <f t="shared" ca="1" si="433"/>
        <v>0</v>
      </c>
      <c r="CC1826" s="1">
        <f t="shared" ca="1" si="434"/>
        <v>0</v>
      </c>
    </row>
    <row r="1827" spans="1:81" hidden="1" x14ac:dyDescent="0.25">
      <c r="A1827" s="1" t="s">
        <v>726</v>
      </c>
      <c r="B1827" s="1" t="s">
        <v>727</v>
      </c>
      <c r="C1827" s="1" t="s">
        <v>135</v>
      </c>
      <c r="D1827" s="1" t="s">
        <v>693</v>
      </c>
      <c r="E1827" s="1" t="s">
        <v>165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0</v>
      </c>
      <c r="L1827">
        <v>0</v>
      </c>
      <c r="M1827">
        <v>0</v>
      </c>
      <c r="N1827">
        <v>1</v>
      </c>
      <c r="O1827">
        <v>0</v>
      </c>
      <c r="BI1827" s="3">
        <v>4</v>
      </c>
      <c r="BJ1827" s="3" t="str">
        <f t="array" ref="BJ1827">IF(C1827="yes",VLOOKUP(BI1827&amp;D1827,CHOOSE({1,2},Schedule_2015!$A$2:$A$257&amp;Schedule_2015!$B$2:$B$257,Schedule_2015!$C$2:$C$257),2,0),VLOOKUP(BI1827&amp;D1827,CHOOSE({1,2},Schedule_2015!$A$2:$A$257&amp;Schedule_2015!$C$2:$C$257,Schedule_2015!$B$2:$B$257),2,0))</f>
        <v>IND</v>
      </c>
      <c r="BK1827" s="3">
        <f>VLOOKUP(BJ1827,Def!$A$2:$Z$34,23,0)</f>
        <v>108.6</v>
      </c>
      <c r="BL1827" s="3">
        <f>VLOOKUP(BJ1827,Def!$A$2:$Z$34,16,0)</f>
        <v>262.60000000000002</v>
      </c>
      <c r="BM1827" s="3">
        <f>VLOOKUP(BJ1827,Def!$A$2:$Z$34,17,0)</f>
        <v>7</v>
      </c>
      <c r="BN1827" s="3">
        <f>VLOOKUP(BJ1827,Def!$A$2:$Z$34,24,0)</f>
        <v>1</v>
      </c>
      <c r="BO1827" s="1">
        <f t="shared" ca="1" si="420"/>
        <v>0</v>
      </c>
      <c r="BP1827" s="1">
        <f t="shared" ca="1" si="421"/>
        <v>0</v>
      </c>
      <c r="BQ1827" s="1">
        <f t="shared" ca="1" si="422"/>
        <v>0</v>
      </c>
      <c r="BR1827" s="1">
        <f t="shared" ca="1" si="423"/>
        <v>0</v>
      </c>
      <c r="BS1827" s="1">
        <f t="shared" ca="1" si="424"/>
        <v>0</v>
      </c>
      <c r="BT1827" s="1">
        <f t="shared" ca="1" si="425"/>
        <v>0</v>
      </c>
      <c r="BU1827" s="1">
        <f t="shared" ca="1" si="426"/>
        <v>0</v>
      </c>
      <c r="BV1827" s="1">
        <f t="shared" ca="1" si="427"/>
        <v>0</v>
      </c>
      <c r="BW1827" s="1">
        <f t="shared" ca="1" si="428"/>
        <v>0</v>
      </c>
      <c r="BX1827" s="1">
        <f t="shared" ca="1" si="429"/>
        <v>0</v>
      </c>
      <c r="BY1827" s="1">
        <f t="shared" ca="1" si="430"/>
        <v>0</v>
      </c>
      <c r="BZ1827" s="1">
        <f t="shared" ca="1" si="431"/>
        <v>0</v>
      </c>
      <c r="CA1827" s="1">
        <f t="shared" ca="1" si="432"/>
        <v>0</v>
      </c>
      <c r="CB1827" s="1">
        <f t="shared" ca="1" si="433"/>
        <v>0</v>
      </c>
      <c r="CC1827" s="1">
        <f t="shared" ca="1" si="434"/>
        <v>0</v>
      </c>
    </row>
    <row r="1828" spans="1:81" hidden="1" x14ac:dyDescent="0.25">
      <c r="A1828" s="1" t="s">
        <v>455</v>
      </c>
      <c r="B1828" s="1" t="s">
        <v>728</v>
      </c>
      <c r="C1828" s="1" t="s">
        <v>135</v>
      </c>
      <c r="D1828" s="1" t="s">
        <v>693</v>
      </c>
      <c r="E1828" s="1" t="s">
        <v>112</v>
      </c>
      <c r="K1828">
        <v>0</v>
      </c>
      <c r="L1828">
        <v>0</v>
      </c>
      <c r="M1828">
        <v>0</v>
      </c>
      <c r="N1828">
        <v>1</v>
      </c>
      <c r="O1828">
        <v>0</v>
      </c>
      <c r="BI1828" s="3">
        <v>4</v>
      </c>
      <c r="BJ1828" s="3" t="str">
        <f t="array" ref="BJ1828">IF(C1828="yes",VLOOKUP(BI1828&amp;D1828,CHOOSE({1,2},Schedule_2015!$A$2:$A$257&amp;Schedule_2015!$B$2:$B$257,Schedule_2015!$C$2:$C$257),2,0),VLOOKUP(BI1828&amp;D1828,CHOOSE({1,2},Schedule_2015!$A$2:$A$257&amp;Schedule_2015!$C$2:$C$257,Schedule_2015!$B$2:$B$257),2,0))</f>
        <v>IND</v>
      </c>
      <c r="BK1828" s="3">
        <f>VLOOKUP(BJ1828,Def!$A$2:$Z$34,23,0)</f>
        <v>108.6</v>
      </c>
      <c r="BL1828" s="3">
        <f>VLOOKUP(BJ1828,Def!$A$2:$Z$34,16,0)</f>
        <v>262.60000000000002</v>
      </c>
      <c r="BM1828" s="3">
        <f>VLOOKUP(BJ1828,Def!$A$2:$Z$34,17,0)</f>
        <v>7</v>
      </c>
      <c r="BN1828" s="3">
        <f>VLOOKUP(BJ1828,Def!$A$2:$Z$34,24,0)</f>
        <v>1</v>
      </c>
      <c r="BO1828" s="1">
        <f t="shared" ca="1" si="420"/>
        <v>0</v>
      </c>
      <c r="BP1828" s="1">
        <f t="shared" ca="1" si="421"/>
        <v>0</v>
      </c>
      <c r="BQ1828" s="1">
        <f t="shared" ca="1" si="422"/>
        <v>0</v>
      </c>
      <c r="BR1828" s="1">
        <f t="shared" ca="1" si="423"/>
        <v>0</v>
      </c>
      <c r="BS1828" s="1">
        <f t="shared" ca="1" si="424"/>
        <v>0</v>
      </c>
      <c r="BT1828" s="1">
        <f t="shared" ca="1" si="425"/>
        <v>0</v>
      </c>
      <c r="BU1828" s="1">
        <f t="shared" ca="1" si="426"/>
        <v>0</v>
      </c>
      <c r="BV1828" s="1">
        <f t="shared" ca="1" si="427"/>
        <v>0</v>
      </c>
      <c r="BW1828" s="1">
        <f t="shared" ca="1" si="428"/>
        <v>0</v>
      </c>
      <c r="BX1828" s="1">
        <f t="shared" ca="1" si="429"/>
        <v>0</v>
      </c>
      <c r="BY1828" s="1">
        <f t="shared" ca="1" si="430"/>
        <v>0</v>
      </c>
      <c r="BZ1828" s="1">
        <f t="shared" ca="1" si="431"/>
        <v>0</v>
      </c>
      <c r="CA1828" s="1">
        <f t="shared" ca="1" si="432"/>
        <v>0</v>
      </c>
      <c r="CB1828" s="1">
        <f t="shared" ca="1" si="433"/>
        <v>0</v>
      </c>
      <c r="CC1828" s="1">
        <f t="shared" ca="1" si="434"/>
        <v>0</v>
      </c>
    </row>
    <row r="1829" spans="1:81" hidden="1" x14ac:dyDescent="0.25">
      <c r="A1829" s="1" t="s">
        <v>738</v>
      </c>
      <c r="B1829" s="1" t="s">
        <v>739</v>
      </c>
      <c r="C1829" s="1" t="s">
        <v>135</v>
      </c>
      <c r="D1829" s="1" t="s">
        <v>693</v>
      </c>
      <c r="E1829" s="1" t="s">
        <v>100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1</v>
      </c>
      <c r="M1829">
        <v>0</v>
      </c>
      <c r="N1829">
        <v>1</v>
      </c>
      <c r="O1829">
        <v>0</v>
      </c>
      <c r="BI1829" s="3">
        <v>4</v>
      </c>
      <c r="BJ1829" s="3" t="str">
        <f t="array" ref="BJ1829">IF(C1829="yes",VLOOKUP(BI1829&amp;D1829,CHOOSE({1,2},Schedule_2015!$A$2:$A$257&amp;Schedule_2015!$B$2:$B$257,Schedule_2015!$C$2:$C$257),2,0),VLOOKUP(BI1829&amp;D1829,CHOOSE({1,2},Schedule_2015!$A$2:$A$257&amp;Schedule_2015!$C$2:$C$257,Schedule_2015!$B$2:$B$257),2,0))</f>
        <v>IND</v>
      </c>
      <c r="BK1829" s="3">
        <f>VLOOKUP(BJ1829,Def!$A$2:$Z$34,23,0)</f>
        <v>108.6</v>
      </c>
      <c r="BL1829" s="3">
        <f>VLOOKUP(BJ1829,Def!$A$2:$Z$34,16,0)</f>
        <v>262.60000000000002</v>
      </c>
      <c r="BM1829" s="3">
        <f>VLOOKUP(BJ1829,Def!$A$2:$Z$34,17,0)</f>
        <v>7</v>
      </c>
      <c r="BN1829" s="3">
        <f>VLOOKUP(BJ1829,Def!$A$2:$Z$34,24,0)</f>
        <v>1</v>
      </c>
      <c r="BO1829" s="1">
        <f t="shared" ca="1" si="420"/>
        <v>0</v>
      </c>
      <c r="BP1829" s="1">
        <f t="shared" ca="1" si="421"/>
        <v>0</v>
      </c>
      <c r="BQ1829" s="1">
        <f t="shared" ca="1" si="422"/>
        <v>0</v>
      </c>
      <c r="BR1829" s="1">
        <f t="shared" ca="1" si="423"/>
        <v>0</v>
      </c>
      <c r="BS1829" s="1">
        <f t="shared" ca="1" si="424"/>
        <v>0</v>
      </c>
      <c r="BT1829" s="1">
        <f t="shared" ca="1" si="425"/>
        <v>0</v>
      </c>
      <c r="BU1829" s="1">
        <f t="shared" ca="1" si="426"/>
        <v>0</v>
      </c>
      <c r="BV1829" s="1">
        <f t="shared" ca="1" si="427"/>
        <v>0</v>
      </c>
      <c r="BW1829" s="1">
        <f t="shared" ca="1" si="428"/>
        <v>0</v>
      </c>
      <c r="BX1829" s="1">
        <f t="shared" ca="1" si="429"/>
        <v>0</v>
      </c>
      <c r="BY1829" s="1">
        <f t="shared" ca="1" si="430"/>
        <v>0</v>
      </c>
      <c r="BZ1829" s="1">
        <f t="shared" ca="1" si="431"/>
        <v>0</v>
      </c>
      <c r="CA1829" s="1">
        <f t="shared" ca="1" si="432"/>
        <v>0</v>
      </c>
      <c r="CB1829" s="1">
        <f t="shared" ca="1" si="433"/>
        <v>0</v>
      </c>
      <c r="CC1829" s="1">
        <f t="shared" ca="1" si="434"/>
        <v>0</v>
      </c>
    </row>
    <row r="1830" spans="1:81" hidden="1" x14ac:dyDescent="0.25">
      <c r="A1830" s="1" t="s">
        <v>710</v>
      </c>
      <c r="B1830" s="1" t="s">
        <v>711</v>
      </c>
      <c r="C1830" s="1" t="s">
        <v>135</v>
      </c>
      <c r="D1830" s="1" t="s">
        <v>693</v>
      </c>
      <c r="E1830" s="1" t="s">
        <v>88</v>
      </c>
      <c r="P1830">
        <v>4</v>
      </c>
      <c r="Q1830">
        <v>2</v>
      </c>
      <c r="R1830">
        <v>32</v>
      </c>
      <c r="S1830">
        <v>6</v>
      </c>
      <c r="T1830">
        <v>1</v>
      </c>
      <c r="U1830">
        <v>0</v>
      </c>
      <c r="V1830">
        <v>1</v>
      </c>
      <c r="W1830">
        <v>0</v>
      </c>
      <c r="X1830">
        <v>1</v>
      </c>
      <c r="BI1830" s="3">
        <v>4</v>
      </c>
      <c r="BJ1830" s="3" t="str">
        <f t="array" ref="BJ1830">IF(C1830="yes",VLOOKUP(BI1830&amp;D1830,CHOOSE({1,2},Schedule_2015!$A$2:$A$257&amp;Schedule_2015!$B$2:$B$257,Schedule_2015!$C$2:$C$257),2,0),VLOOKUP(BI1830&amp;D1830,CHOOSE({1,2},Schedule_2015!$A$2:$A$257&amp;Schedule_2015!$C$2:$C$257,Schedule_2015!$B$2:$B$257),2,0))</f>
        <v>IND</v>
      </c>
      <c r="BK1830" s="3">
        <f>VLOOKUP(BJ1830,Def!$A$2:$Z$34,23,0)</f>
        <v>108.6</v>
      </c>
      <c r="BL1830" s="3">
        <f>VLOOKUP(BJ1830,Def!$A$2:$Z$34,16,0)</f>
        <v>262.60000000000002</v>
      </c>
      <c r="BM1830" s="3">
        <f>VLOOKUP(BJ1830,Def!$A$2:$Z$34,17,0)</f>
        <v>7</v>
      </c>
      <c r="BN1830" s="3">
        <f>VLOOKUP(BJ1830,Def!$A$2:$Z$34,24,0)</f>
        <v>1</v>
      </c>
      <c r="BO1830" s="1">
        <f t="shared" ca="1" si="420"/>
        <v>0</v>
      </c>
      <c r="BP1830" s="1">
        <f t="shared" ca="1" si="421"/>
        <v>0</v>
      </c>
      <c r="BQ1830" s="1">
        <f t="shared" ca="1" si="422"/>
        <v>0</v>
      </c>
      <c r="BR1830" s="1">
        <f t="shared" ca="1" si="423"/>
        <v>0</v>
      </c>
      <c r="BS1830" s="1">
        <f t="shared" ca="1" si="424"/>
        <v>0</v>
      </c>
      <c r="BT1830" s="1">
        <f t="shared" ca="1" si="425"/>
        <v>0</v>
      </c>
      <c r="BU1830" s="1">
        <f t="shared" ca="1" si="426"/>
        <v>0</v>
      </c>
      <c r="BV1830" s="1">
        <f t="shared" ca="1" si="427"/>
        <v>0</v>
      </c>
      <c r="BW1830" s="1">
        <f t="shared" ca="1" si="428"/>
        <v>0</v>
      </c>
      <c r="BX1830" s="1">
        <f t="shared" ca="1" si="429"/>
        <v>0</v>
      </c>
      <c r="BY1830" s="1">
        <f t="shared" ca="1" si="430"/>
        <v>0</v>
      </c>
      <c r="BZ1830" s="1">
        <f t="shared" ca="1" si="431"/>
        <v>0</v>
      </c>
      <c r="CA1830" s="1">
        <f t="shared" ca="1" si="432"/>
        <v>0</v>
      </c>
      <c r="CB1830" s="1">
        <f t="shared" ca="1" si="433"/>
        <v>0</v>
      </c>
      <c r="CC1830" s="1">
        <f t="shared" ca="1" si="434"/>
        <v>0</v>
      </c>
    </row>
    <row r="1831" spans="1:81" hidden="1" x14ac:dyDescent="0.25">
      <c r="A1831" s="1" t="s">
        <v>712</v>
      </c>
      <c r="B1831" s="1" t="s">
        <v>713</v>
      </c>
      <c r="C1831" s="1" t="s">
        <v>135</v>
      </c>
      <c r="D1831" s="1" t="s">
        <v>693</v>
      </c>
      <c r="E1831" s="1" t="s">
        <v>91</v>
      </c>
      <c r="AK1831">
        <v>36</v>
      </c>
      <c r="AL1831">
        <v>5</v>
      </c>
      <c r="AM1831">
        <v>47</v>
      </c>
      <c r="AN1831">
        <v>8</v>
      </c>
      <c r="AO1831">
        <v>307</v>
      </c>
      <c r="BI1831" s="3">
        <v>4</v>
      </c>
      <c r="BJ1831" s="3" t="str">
        <f t="array" ref="BJ1831">IF(C1831="yes",VLOOKUP(BI1831&amp;D1831,CHOOSE({1,2},Schedule_2015!$A$2:$A$257&amp;Schedule_2015!$B$2:$B$257,Schedule_2015!$C$2:$C$257),2,0),VLOOKUP(BI1831&amp;D1831,CHOOSE({1,2},Schedule_2015!$A$2:$A$257&amp;Schedule_2015!$C$2:$C$257,Schedule_2015!$B$2:$B$257),2,0))</f>
        <v>IND</v>
      </c>
      <c r="BK1831" s="3">
        <f>VLOOKUP(BJ1831,Def!$A$2:$Z$34,23,0)</f>
        <v>108.6</v>
      </c>
      <c r="BL1831" s="3">
        <f>VLOOKUP(BJ1831,Def!$A$2:$Z$34,16,0)</f>
        <v>262.60000000000002</v>
      </c>
      <c r="BM1831" s="3">
        <f>VLOOKUP(BJ1831,Def!$A$2:$Z$34,17,0)</f>
        <v>7</v>
      </c>
      <c r="BN1831" s="3">
        <f>VLOOKUP(BJ1831,Def!$A$2:$Z$34,24,0)</f>
        <v>1</v>
      </c>
      <c r="BO1831" s="1">
        <f t="shared" ca="1" si="420"/>
        <v>0</v>
      </c>
      <c r="BP1831" s="1">
        <f t="shared" ca="1" si="421"/>
        <v>0</v>
      </c>
      <c r="BQ1831" s="1">
        <f t="shared" ca="1" si="422"/>
        <v>0</v>
      </c>
      <c r="BR1831" s="1">
        <f t="shared" ca="1" si="423"/>
        <v>0</v>
      </c>
      <c r="BS1831" s="1">
        <f t="shared" ca="1" si="424"/>
        <v>0</v>
      </c>
      <c r="BT1831" s="1">
        <f t="shared" ca="1" si="425"/>
        <v>0</v>
      </c>
      <c r="BU1831" s="1">
        <f t="shared" ca="1" si="426"/>
        <v>0</v>
      </c>
      <c r="BV1831" s="1">
        <f t="shared" ca="1" si="427"/>
        <v>0</v>
      </c>
      <c r="BW1831" s="1">
        <f t="shared" ca="1" si="428"/>
        <v>0</v>
      </c>
      <c r="BX1831" s="1">
        <f t="shared" ca="1" si="429"/>
        <v>0</v>
      </c>
      <c r="BY1831" s="1">
        <f t="shared" ca="1" si="430"/>
        <v>0</v>
      </c>
      <c r="BZ1831" s="1">
        <f t="shared" ca="1" si="431"/>
        <v>0</v>
      </c>
      <c r="CA1831" s="1">
        <f t="shared" ca="1" si="432"/>
        <v>0</v>
      </c>
      <c r="CB1831" s="1">
        <f t="shared" ca="1" si="433"/>
        <v>0</v>
      </c>
      <c r="CC1831" s="1">
        <f t="shared" ca="1" si="434"/>
        <v>0</v>
      </c>
    </row>
    <row r="1832" spans="1:81" hidden="1" x14ac:dyDescent="0.25">
      <c r="A1832" s="1" t="s">
        <v>718</v>
      </c>
      <c r="B1832" s="1" t="s">
        <v>719</v>
      </c>
      <c r="C1832" s="1" t="s">
        <v>135</v>
      </c>
      <c r="D1832" s="1" t="s">
        <v>693</v>
      </c>
      <c r="E1832" s="1" t="s">
        <v>100</v>
      </c>
      <c r="F1832">
        <v>0</v>
      </c>
      <c r="G1832">
        <v>0</v>
      </c>
      <c r="H1832">
        <v>0</v>
      </c>
      <c r="I1832">
        <v>0</v>
      </c>
      <c r="J1832">
        <v>3</v>
      </c>
      <c r="BI1832" s="3">
        <v>4</v>
      </c>
      <c r="BJ1832" s="3" t="str">
        <f t="array" ref="BJ1832">IF(C1832="yes",VLOOKUP(BI1832&amp;D1832,CHOOSE({1,2},Schedule_2015!$A$2:$A$257&amp;Schedule_2015!$B$2:$B$257,Schedule_2015!$C$2:$C$257),2,0),VLOOKUP(BI1832&amp;D1832,CHOOSE({1,2},Schedule_2015!$A$2:$A$257&amp;Schedule_2015!$C$2:$C$257,Schedule_2015!$B$2:$B$257),2,0))</f>
        <v>IND</v>
      </c>
      <c r="BK1832" s="3">
        <f>VLOOKUP(BJ1832,Def!$A$2:$Z$34,23,0)</f>
        <v>108.6</v>
      </c>
      <c r="BL1832" s="3">
        <f>VLOOKUP(BJ1832,Def!$A$2:$Z$34,16,0)</f>
        <v>262.60000000000002</v>
      </c>
      <c r="BM1832" s="3">
        <f>VLOOKUP(BJ1832,Def!$A$2:$Z$34,17,0)</f>
        <v>7</v>
      </c>
      <c r="BN1832" s="3">
        <f>VLOOKUP(BJ1832,Def!$A$2:$Z$34,24,0)</f>
        <v>1</v>
      </c>
      <c r="BO1832" s="1">
        <f t="shared" ca="1" si="420"/>
        <v>0</v>
      </c>
      <c r="BP1832" s="1">
        <f t="shared" ca="1" si="421"/>
        <v>0</v>
      </c>
      <c r="BQ1832" s="1">
        <f t="shared" ca="1" si="422"/>
        <v>0</v>
      </c>
      <c r="BR1832" s="1">
        <f t="shared" ca="1" si="423"/>
        <v>0</v>
      </c>
      <c r="BS1832" s="1">
        <f t="shared" ca="1" si="424"/>
        <v>0</v>
      </c>
      <c r="BT1832" s="1">
        <f t="shared" ca="1" si="425"/>
        <v>0</v>
      </c>
      <c r="BU1832" s="1">
        <f t="shared" ca="1" si="426"/>
        <v>0</v>
      </c>
      <c r="BV1832" s="1">
        <f t="shared" ca="1" si="427"/>
        <v>0</v>
      </c>
      <c r="BW1832" s="1">
        <f t="shared" ca="1" si="428"/>
        <v>0</v>
      </c>
      <c r="BX1832" s="1">
        <f t="shared" ca="1" si="429"/>
        <v>0</v>
      </c>
      <c r="BY1832" s="1">
        <f t="shared" ca="1" si="430"/>
        <v>0</v>
      </c>
      <c r="BZ1832" s="1">
        <f t="shared" ca="1" si="431"/>
        <v>0</v>
      </c>
      <c r="CA1832" s="1">
        <f t="shared" ca="1" si="432"/>
        <v>0</v>
      </c>
      <c r="CB1832" s="1">
        <f t="shared" ca="1" si="433"/>
        <v>0</v>
      </c>
      <c r="CC1832" s="1">
        <f t="shared" ca="1" si="434"/>
        <v>0</v>
      </c>
    </row>
    <row r="1833" spans="1:81" hidden="1" x14ac:dyDescent="0.25">
      <c r="A1833" s="1" t="s">
        <v>716</v>
      </c>
      <c r="B1833" s="1" t="s">
        <v>717</v>
      </c>
      <c r="C1833" s="1" t="s">
        <v>135</v>
      </c>
      <c r="D1833" s="1" t="s">
        <v>693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1</v>
      </c>
      <c r="BI1833" s="3">
        <v>4</v>
      </c>
      <c r="BJ1833" s="3" t="str">
        <f t="array" ref="BJ1833">IF(C1833="yes",VLOOKUP(BI1833&amp;D1833,CHOOSE({1,2},Schedule_2015!$A$2:$A$257&amp;Schedule_2015!$B$2:$B$257,Schedule_2015!$C$2:$C$257),2,0),VLOOKUP(BI1833&amp;D1833,CHOOSE({1,2},Schedule_2015!$A$2:$A$257&amp;Schedule_2015!$C$2:$C$257,Schedule_2015!$B$2:$B$257),2,0))</f>
        <v>IND</v>
      </c>
      <c r="BK1833" s="3">
        <f>VLOOKUP(BJ1833,Def!$A$2:$Z$34,23,0)</f>
        <v>108.6</v>
      </c>
      <c r="BL1833" s="3">
        <f>VLOOKUP(BJ1833,Def!$A$2:$Z$34,16,0)</f>
        <v>262.60000000000002</v>
      </c>
      <c r="BM1833" s="3">
        <f>VLOOKUP(BJ1833,Def!$A$2:$Z$34,17,0)</f>
        <v>7</v>
      </c>
      <c r="BN1833" s="3">
        <f>VLOOKUP(BJ1833,Def!$A$2:$Z$34,24,0)</f>
        <v>1</v>
      </c>
      <c r="BO1833" s="1">
        <f t="shared" ca="1" si="420"/>
        <v>0</v>
      </c>
      <c r="BP1833" s="1">
        <f t="shared" ca="1" si="421"/>
        <v>0</v>
      </c>
      <c r="BQ1833" s="1">
        <f t="shared" ca="1" si="422"/>
        <v>0</v>
      </c>
      <c r="BR1833" s="1">
        <f t="shared" ca="1" si="423"/>
        <v>0</v>
      </c>
      <c r="BS1833" s="1">
        <f t="shared" ca="1" si="424"/>
        <v>0</v>
      </c>
      <c r="BT1833" s="1">
        <f t="shared" ca="1" si="425"/>
        <v>0</v>
      </c>
      <c r="BU1833" s="1">
        <f t="shared" ca="1" si="426"/>
        <v>0</v>
      </c>
      <c r="BV1833" s="1">
        <f t="shared" ca="1" si="427"/>
        <v>0</v>
      </c>
      <c r="BW1833" s="1">
        <f t="shared" ca="1" si="428"/>
        <v>0</v>
      </c>
      <c r="BX1833" s="1">
        <f t="shared" ca="1" si="429"/>
        <v>0</v>
      </c>
      <c r="BY1833" s="1">
        <f t="shared" ca="1" si="430"/>
        <v>0</v>
      </c>
      <c r="BZ1833" s="1">
        <f t="shared" ca="1" si="431"/>
        <v>0</v>
      </c>
      <c r="CA1833" s="1">
        <f t="shared" ca="1" si="432"/>
        <v>0</v>
      </c>
      <c r="CB1833" s="1">
        <f t="shared" ca="1" si="433"/>
        <v>0</v>
      </c>
      <c r="CC1833" s="1">
        <f t="shared" ca="1" si="434"/>
        <v>0</v>
      </c>
    </row>
    <row r="1834" spans="1:81" hidden="1" x14ac:dyDescent="0.25">
      <c r="A1834" s="1" t="s">
        <v>1815</v>
      </c>
      <c r="B1834" s="1" t="s">
        <v>1816</v>
      </c>
      <c r="C1834" s="1" t="s">
        <v>135</v>
      </c>
      <c r="D1834" s="1" t="s">
        <v>693</v>
      </c>
      <c r="E1834" s="1" t="s">
        <v>94</v>
      </c>
      <c r="F1834">
        <v>1</v>
      </c>
      <c r="G1834">
        <v>0</v>
      </c>
      <c r="H1834">
        <v>0</v>
      </c>
      <c r="I1834">
        <v>0</v>
      </c>
      <c r="J1834">
        <v>0</v>
      </c>
      <c r="BI1834" s="3">
        <v>4</v>
      </c>
      <c r="BJ1834" s="3" t="str">
        <f t="array" ref="BJ1834">IF(C1834="yes",VLOOKUP(BI1834&amp;D1834,CHOOSE({1,2},Schedule_2015!$A$2:$A$257&amp;Schedule_2015!$B$2:$B$257,Schedule_2015!$C$2:$C$257),2,0),VLOOKUP(BI1834&amp;D1834,CHOOSE({1,2},Schedule_2015!$A$2:$A$257&amp;Schedule_2015!$C$2:$C$257,Schedule_2015!$B$2:$B$257),2,0))</f>
        <v>IND</v>
      </c>
      <c r="BK1834" s="3">
        <f>VLOOKUP(BJ1834,Def!$A$2:$Z$34,23,0)</f>
        <v>108.6</v>
      </c>
      <c r="BL1834" s="3">
        <f>VLOOKUP(BJ1834,Def!$A$2:$Z$34,16,0)</f>
        <v>262.60000000000002</v>
      </c>
      <c r="BM1834" s="3">
        <f>VLOOKUP(BJ1834,Def!$A$2:$Z$34,17,0)</f>
        <v>7</v>
      </c>
      <c r="BN1834" s="3">
        <f>VLOOKUP(BJ1834,Def!$A$2:$Z$34,24,0)</f>
        <v>1</v>
      </c>
      <c r="BO1834" s="1">
        <f t="shared" ca="1" si="420"/>
        <v>0</v>
      </c>
      <c r="BP1834" s="1">
        <f t="shared" ca="1" si="421"/>
        <v>0</v>
      </c>
      <c r="BQ1834" s="1">
        <f t="shared" ca="1" si="422"/>
        <v>0</v>
      </c>
      <c r="BR1834" s="1">
        <f t="shared" ca="1" si="423"/>
        <v>0</v>
      </c>
      <c r="BS1834" s="1">
        <f t="shared" ca="1" si="424"/>
        <v>0</v>
      </c>
      <c r="BT1834" s="1">
        <f t="shared" ca="1" si="425"/>
        <v>0</v>
      </c>
      <c r="BU1834" s="1">
        <f t="shared" ca="1" si="426"/>
        <v>0</v>
      </c>
      <c r="BV1834" s="1">
        <f t="shared" ca="1" si="427"/>
        <v>0</v>
      </c>
      <c r="BW1834" s="1">
        <f t="shared" ca="1" si="428"/>
        <v>0</v>
      </c>
      <c r="BX1834" s="1">
        <f t="shared" ca="1" si="429"/>
        <v>0</v>
      </c>
      <c r="BY1834" s="1">
        <f t="shared" ca="1" si="430"/>
        <v>0</v>
      </c>
      <c r="BZ1834" s="1">
        <f t="shared" ca="1" si="431"/>
        <v>0</v>
      </c>
      <c r="CA1834" s="1">
        <f t="shared" ca="1" si="432"/>
        <v>0</v>
      </c>
      <c r="CB1834" s="1">
        <f t="shared" ca="1" si="433"/>
        <v>0</v>
      </c>
      <c r="CC1834" s="1">
        <f t="shared" ca="1" si="434"/>
        <v>0</v>
      </c>
    </row>
    <row r="1835" spans="1:81" hidden="1" x14ac:dyDescent="0.25">
      <c r="A1835" s="1" t="s">
        <v>740</v>
      </c>
      <c r="B1835" s="1" t="s">
        <v>741</v>
      </c>
      <c r="C1835" s="1" t="s">
        <v>135</v>
      </c>
      <c r="D1835" s="1" t="s">
        <v>693</v>
      </c>
      <c r="E1835" s="1" t="s">
        <v>105</v>
      </c>
      <c r="F1835">
        <v>1</v>
      </c>
      <c r="G1835">
        <v>1</v>
      </c>
      <c r="H1835">
        <v>0</v>
      </c>
      <c r="I1835">
        <v>0</v>
      </c>
      <c r="J1835">
        <v>3</v>
      </c>
      <c r="BI1835" s="3">
        <v>4</v>
      </c>
      <c r="BJ1835" s="3" t="str">
        <f t="array" ref="BJ1835">IF(C1835="yes",VLOOKUP(BI1835&amp;D1835,CHOOSE({1,2},Schedule_2015!$A$2:$A$257&amp;Schedule_2015!$B$2:$B$257,Schedule_2015!$C$2:$C$257),2,0),VLOOKUP(BI1835&amp;D1835,CHOOSE({1,2},Schedule_2015!$A$2:$A$257&amp;Schedule_2015!$C$2:$C$257,Schedule_2015!$B$2:$B$257),2,0))</f>
        <v>IND</v>
      </c>
      <c r="BK1835" s="3">
        <f>VLOOKUP(BJ1835,Def!$A$2:$Z$34,23,0)</f>
        <v>108.6</v>
      </c>
      <c r="BL1835" s="3">
        <f>VLOOKUP(BJ1835,Def!$A$2:$Z$34,16,0)</f>
        <v>262.60000000000002</v>
      </c>
      <c r="BM1835" s="3">
        <f>VLOOKUP(BJ1835,Def!$A$2:$Z$34,17,0)</f>
        <v>7</v>
      </c>
      <c r="BN1835" s="3">
        <f>VLOOKUP(BJ1835,Def!$A$2:$Z$34,24,0)</f>
        <v>1</v>
      </c>
      <c r="BO1835" s="1">
        <f t="shared" ca="1" si="420"/>
        <v>0</v>
      </c>
      <c r="BP1835" s="1">
        <f t="shared" ca="1" si="421"/>
        <v>0</v>
      </c>
      <c r="BQ1835" s="1">
        <f t="shared" ca="1" si="422"/>
        <v>0</v>
      </c>
      <c r="BR1835" s="1">
        <f t="shared" ca="1" si="423"/>
        <v>0</v>
      </c>
      <c r="BS1835" s="1">
        <f t="shared" ca="1" si="424"/>
        <v>0</v>
      </c>
      <c r="BT1835" s="1">
        <f t="shared" ca="1" si="425"/>
        <v>0</v>
      </c>
      <c r="BU1835" s="1">
        <f t="shared" ca="1" si="426"/>
        <v>0</v>
      </c>
      <c r="BV1835" s="1">
        <f t="shared" ca="1" si="427"/>
        <v>0</v>
      </c>
      <c r="BW1835" s="1">
        <f t="shared" ca="1" si="428"/>
        <v>0</v>
      </c>
      <c r="BX1835" s="1">
        <f t="shared" ca="1" si="429"/>
        <v>0</v>
      </c>
      <c r="BY1835" s="1">
        <f t="shared" ca="1" si="430"/>
        <v>0</v>
      </c>
      <c r="BZ1835" s="1">
        <f t="shared" ca="1" si="431"/>
        <v>0</v>
      </c>
      <c r="CA1835" s="1">
        <f t="shared" ca="1" si="432"/>
        <v>0</v>
      </c>
      <c r="CB1835" s="1">
        <f t="shared" ca="1" si="433"/>
        <v>0</v>
      </c>
      <c r="CC1835" s="1">
        <f t="shared" ca="1" si="434"/>
        <v>0</v>
      </c>
    </row>
    <row r="1836" spans="1:81" hidden="1" x14ac:dyDescent="0.25">
      <c r="A1836" s="1" t="s">
        <v>1817</v>
      </c>
      <c r="B1836" s="1" t="s">
        <v>1818</v>
      </c>
      <c r="C1836" s="1" t="s">
        <v>135</v>
      </c>
      <c r="D1836" s="1" t="s">
        <v>693</v>
      </c>
      <c r="E1836" s="1" t="s">
        <v>290</v>
      </c>
      <c r="F1836">
        <v>1</v>
      </c>
      <c r="G1836">
        <v>0</v>
      </c>
      <c r="H1836">
        <v>0</v>
      </c>
      <c r="I1836">
        <v>0</v>
      </c>
      <c r="J1836">
        <v>4</v>
      </c>
      <c r="BI1836" s="3">
        <v>4</v>
      </c>
      <c r="BJ1836" s="3" t="str">
        <f t="array" ref="BJ1836">IF(C1836="yes",VLOOKUP(BI1836&amp;D1836,CHOOSE({1,2},Schedule_2015!$A$2:$A$257&amp;Schedule_2015!$B$2:$B$257,Schedule_2015!$C$2:$C$257),2,0),VLOOKUP(BI1836&amp;D1836,CHOOSE({1,2},Schedule_2015!$A$2:$A$257&amp;Schedule_2015!$C$2:$C$257,Schedule_2015!$B$2:$B$257),2,0))</f>
        <v>IND</v>
      </c>
      <c r="BK1836" s="3">
        <f>VLOOKUP(BJ1836,Def!$A$2:$Z$34,23,0)</f>
        <v>108.6</v>
      </c>
      <c r="BL1836" s="3">
        <f>VLOOKUP(BJ1836,Def!$A$2:$Z$34,16,0)</f>
        <v>262.60000000000002</v>
      </c>
      <c r="BM1836" s="3">
        <f>VLOOKUP(BJ1836,Def!$A$2:$Z$34,17,0)</f>
        <v>7</v>
      </c>
      <c r="BN1836" s="3">
        <f>VLOOKUP(BJ1836,Def!$A$2:$Z$34,24,0)</f>
        <v>1</v>
      </c>
      <c r="BO1836" s="1">
        <f t="shared" ca="1" si="420"/>
        <v>0</v>
      </c>
      <c r="BP1836" s="1">
        <f t="shared" ca="1" si="421"/>
        <v>0</v>
      </c>
      <c r="BQ1836" s="1">
        <f t="shared" ca="1" si="422"/>
        <v>0</v>
      </c>
      <c r="BR1836" s="1">
        <f t="shared" ca="1" si="423"/>
        <v>0</v>
      </c>
      <c r="BS1836" s="1">
        <f t="shared" ca="1" si="424"/>
        <v>0</v>
      </c>
      <c r="BT1836" s="1">
        <f t="shared" ca="1" si="425"/>
        <v>0</v>
      </c>
      <c r="BU1836" s="1">
        <f t="shared" ca="1" si="426"/>
        <v>0</v>
      </c>
      <c r="BV1836" s="1">
        <f t="shared" ca="1" si="427"/>
        <v>0</v>
      </c>
      <c r="BW1836" s="1">
        <f t="shared" ca="1" si="428"/>
        <v>0</v>
      </c>
      <c r="BX1836" s="1">
        <f t="shared" ca="1" si="429"/>
        <v>0</v>
      </c>
      <c r="BY1836" s="1">
        <f t="shared" ca="1" si="430"/>
        <v>0</v>
      </c>
      <c r="BZ1836" s="1">
        <f t="shared" ca="1" si="431"/>
        <v>0</v>
      </c>
      <c r="CA1836" s="1">
        <f t="shared" ca="1" si="432"/>
        <v>0</v>
      </c>
      <c r="CB1836" s="1">
        <f t="shared" ca="1" si="433"/>
        <v>0</v>
      </c>
      <c r="CC1836" s="1">
        <f t="shared" ca="1" si="434"/>
        <v>0</v>
      </c>
    </row>
    <row r="1837" spans="1:81" hidden="1" x14ac:dyDescent="0.25">
      <c r="A1837" s="1" t="s">
        <v>1819</v>
      </c>
      <c r="B1837" s="1" t="s">
        <v>1820</v>
      </c>
      <c r="C1837" s="1" t="s">
        <v>135</v>
      </c>
      <c r="D1837" s="1" t="s">
        <v>693</v>
      </c>
      <c r="E1837" s="1" t="s">
        <v>165</v>
      </c>
      <c r="F1837">
        <v>3</v>
      </c>
      <c r="G1837">
        <v>0</v>
      </c>
      <c r="H1837">
        <v>0</v>
      </c>
      <c r="I1837">
        <v>0</v>
      </c>
      <c r="J1837">
        <v>1</v>
      </c>
      <c r="BI1837" s="3">
        <v>4</v>
      </c>
      <c r="BJ1837" s="3" t="str">
        <f t="array" ref="BJ1837">IF(C1837="yes",VLOOKUP(BI1837&amp;D1837,CHOOSE({1,2},Schedule_2015!$A$2:$A$257&amp;Schedule_2015!$B$2:$B$257,Schedule_2015!$C$2:$C$257),2,0),VLOOKUP(BI1837&amp;D1837,CHOOSE({1,2},Schedule_2015!$A$2:$A$257&amp;Schedule_2015!$C$2:$C$257,Schedule_2015!$B$2:$B$257),2,0))</f>
        <v>IND</v>
      </c>
      <c r="BK1837" s="3">
        <f>VLOOKUP(BJ1837,Def!$A$2:$Z$34,23,0)</f>
        <v>108.6</v>
      </c>
      <c r="BL1837" s="3">
        <f>VLOOKUP(BJ1837,Def!$A$2:$Z$34,16,0)</f>
        <v>262.60000000000002</v>
      </c>
      <c r="BM1837" s="3">
        <f>VLOOKUP(BJ1837,Def!$A$2:$Z$34,17,0)</f>
        <v>7</v>
      </c>
      <c r="BN1837" s="3">
        <f>VLOOKUP(BJ1837,Def!$A$2:$Z$34,24,0)</f>
        <v>1</v>
      </c>
      <c r="BO1837" s="1">
        <f t="shared" ca="1" si="420"/>
        <v>0</v>
      </c>
      <c r="BP1837" s="1">
        <f t="shared" ca="1" si="421"/>
        <v>0</v>
      </c>
      <c r="BQ1837" s="1">
        <f t="shared" ca="1" si="422"/>
        <v>0</v>
      </c>
      <c r="BR1837" s="1">
        <f t="shared" ca="1" si="423"/>
        <v>0</v>
      </c>
      <c r="BS1837" s="1">
        <f t="shared" ca="1" si="424"/>
        <v>0</v>
      </c>
      <c r="BT1837" s="1">
        <f t="shared" ca="1" si="425"/>
        <v>0</v>
      </c>
      <c r="BU1837" s="1">
        <f t="shared" ca="1" si="426"/>
        <v>0</v>
      </c>
      <c r="BV1837" s="1">
        <f t="shared" ca="1" si="427"/>
        <v>0</v>
      </c>
      <c r="BW1837" s="1">
        <f t="shared" ca="1" si="428"/>
        <v>0</v>
      </c>
      <c r="BX1837" s="1">
        <f t="shared" ca="1" si="429"/>
        <v>0</v>
      </c>
      <c r="BY1837" s="1">
        <f t="shared" ca="1" si="430"/>
        <v>0</v>
      </c>
      <c r="BZ1837" s="1">
        <f t="shared" ca="1" si="431"/>
        <v>0</v>
      </c>
      <c r="CA1837" s="1">
        <f t="shared" ca="1" si="432"/>
        <v>0</v>
      </c>
      <c r="CB1837" s="1">
        <f t="shared" ca="1" si="433"/>
        <v>0</v>
      </c>
      <c r="CC1837" s="1">
        <f t="shared" ca="1" si="434"/>
        <v>0</v>
      </c>
    </row>
    <row r="1838" spans="1:81" hidden="1" x14ac:dyDescent="0.25">
      <c r="A1838" s="1" t="s">
        <v>720</v>
      </c>
      <c r="B1838" s="1" t="s">
        <v>721</v>
      </c>
      <c r="C1838" s="1" t="s">
        <v>135</v>
      </c>
      <c r="D1838" s="1" t="s">
        <v>693</v>
      </c>
      <c r="E1838" s="1" t="s">
        <v>100</v>
      </c>
      <c r="F1838">
        <v>1</v>
      </c>
      <c r="G1838">
        <v>0</v>
      </c>
      <c r="H1838">
        <v>0</v>
      </c>
      <c r="I1838">
        <v>0</v>
      </c>
      <c r="J1838">
        <v>1</v>
      </c>
      <c r="BI1838" s="3">
        <v>4</v>
      </c>
      <c r="BJ1838" s="3" t="str">
        <f t="array" ref="BJ1838">IF(C1838="yes",VLOOKUP(BI1838&amp;D1838,CHOOSE({1,2},Schedule_2015!$A$2:$A$257&amp;Schedule_2015!$B$2:$B$257,Schedule_2015!$C$2:$C$257),2,0),VLOOKUP(BI1838&amp;D1838,CHOOSE({1,2},Schedule_2015!$A$2:$A$257&amp;Schedule_2015!$C$2:$C$257,Schedule_2015!$B$2:$B$257),2,0))</f>
        <v>IND</v>
      </c>
      <c r="BK1838" s="3">
        <f>VLOOKUP(BJ1838,Def!$A$2:$Z$34,23,0)</f>
        <v>108.6</v>
      </c>
      <c r="BL1838" s="3">
        <f>VLOOKUP(BJ1838,Def!$A$2:$Z$34,16,0)</f>
        <v>262.60000000000002</v>
      </c>
      <c r="BM1838" s="3">
        <f>VLOOKUP(BJ1838,Def!$A$2:$Z$34,17,0)</f>
        <v>7</v>
      </c>
      <c r="BN1838" s="3">
        <f>VLOOKUP(BJ1838,Def!$A$2:$Z$34,24,0)</f>
        <v>1</v>
      </c>
      <c r="BO1838" s="1">
        <f t="shared" ca="1" si="420"/>
        <v>0</v>
      </c>
      <c r="BP1838" s="1">
        <f t="shared" ca="1" si="421"/>
        <v>0</v>
      </c>
      <c r="BQ1838" s="1">
        <f t="shared" ca="1" si="422"/>
        <v>0</v>
      </c>
      <c r="BR1838" s="1">
        <f t="shared" ca="1" si="423"/>
        <v>0</v>
      </c>
      <c r="BS1838" s="1">
        <f t="shared" ca="1" si="424"/>
        <v>0</v>
      </c>
      <c r="BT1838" s="1">
        <f t="shared" ca="1" si="425"/>
        <v>0</v>
      </c>
      <c r="BU1838" s="1">
        <f t="shared" ca="1" si="426"/>
        <v>0</v>
      </c>
      <c r="BV1838" s="1">
        <f t="shared" ca="1" si="427"/>
        <v>0</v>
      </c>
      <c r="BW1838" s="1">
        <f t="shared" ca="1" si="428"/>
        <v>0</v>
      </c>
      <c r="BX1838" s="1">
        <f t="shared" ca="1" si="429"/>
        <v>0</v>
      </c>
      <c r="BY1838" s="1">
        <f t="shared" ca="1" si="430"/>
        <v>0</v>
      </c>
      <c r="BZ1838" s="1">
        <f t="shared" ca="1" si="431"/>
        <v>0</v>
      </c>
      <c r="CA1838" s="1">
        <f t="shared" ca="1" si="432"/>
        <v>0</v>
      </c>
      <c r="CB1838" s="1">
        <f t="shared" ca="1" si="433"/>
        <v>0</v>
      </c>
      <c r="CC1838" s="1">
        <f t="shared" ca="1" si="434"/>
        <v>0</v>
      </c>
    </row>
    <row r="1839" spans="1:81" hidden="1" x14ac:dyDescent="0.25">
      <c r="A1839" s="1" t="s">
        <v>729</v>
      </c>
      <c r="B1839" s="1" t="s">
        <v>730</v>
      </c>
      <c r="C1839" s="1" t="s">
        <v>135</v>
      </c>
      <c r="D1839" s="1" t="s">
        <v>693</v>
      </c>
      <c r="E1839" s="1" t="s">
        <v>176</v>
      </c>
      <c r="F1839">
        <v>2</v>
      </c>
      <c r="G1839">
        <v>0</v>
      </c>
      <c r="H1839">
        <v>0</v>
      </c>
      <c r="I1839">
        <v>0</v>
      </c>
      <c r="J1839">
        <v>0</v>
      </c>
      <c r="BI1839" s="3">
        <v>4</v>
      </c>
      <c r="BJ1839" s="3" t="str">
        <f t="array" ref="BJ1839">IF(C1839="yes",VLOOKUP(BI1839&amp;D1839,CHOOSE({1,2},Schedule_2015!$A$2:$A$257&amp;Schedule_2015!$B$2:$B$257,Schedule_2015!$C$2:$C$257),2,0),VLOOKUP(BI1839&amp;D1839,CHOOSE({1,2},Schedule_2015!$A$2:$A$257&amp;Schedule_2015!$C$2:$C$257,Schedule_2015!$B$2:$B$257),2,0))</f>
        <v>IND</v>
      </c>
      <c r="BK1839" s="3">
        <f>VLOOKUP(BJ1839,Def!$A$2:$Z$34,23,0)</f>
        <v>108.6</v>
      </c>
      <c r="BL1839" s="3">
        <f>VLOOKUP(BJ1839,Def!$A$2:$Z$34,16,0)</f>
        <v>262.60000000000002</v>
      </c>
      <c r="BM1839" s="3">
        <f>VLOOKUP(BJ1839,Def!$A$2:$Z$34,17,0)</f>
        <v>7</v>
      </c>
      <c r="BN1839" s="3">
        <f>VLOOKUP(BJ1839,Def!$A$2:$Z$34,24,0)</f>
        <v>1</v>
      </c>
      <c r="BO1839" s="1">
        <f t="shared" ca="1" si="420"/>
        <v>0</v>
      </c>
      <c r="BP1839" s="1">
        <f t="shared" ca="1" si="421"/>
        <v>0</v>
      </c>
      <c r="BQ1839" s="1">
        <f t="shared" ca="1" si="422"/>
        <v>0</v>
      </c>
      <c r="BR1839" s="1">
        <f t="shared" ca="1" si="423"/>
        <v>0</v>
      </c>
      <c r="BS1839" s="1">
        <f t="shared" ca="1" si="424"/>
        <v>0</v>
      </c>
      <c r="BT1839" s="1">
        <f t="shared" ca="1" si="425"/>
        <v>0</v>
      </c>
      <c r="BU1839" s="1">
        <f t="shared" ca="1" si="426"/>
        <v>0</v>
      </c>
      <c r="BV1839" s="1">
        <f t="shared" ca="1" si="427"/>
        <v>0</v>
      </c>
      <c r="BW1839" s="1">
        <f t="shared" ca="1" si="428"/>
        <v>0</v>
      </c>
      <c r="BX1839" s="1">
        <f t="shared" ca="1" si="429"/>
        <v>0</v>
      </c>
      <c r="BY1839" s="1">
        <f t="shared" ca="1" si="430"/>
        <v>0</v>
      </c>
      <c r="BZ1839" s="1">
        <f t="shared" ca="1" si="431"/>
        <v>0</v>
      </c>
      <c r="CA1839" s="1">
        <f t="shared" ca="1" si="432"/>
        <v>0</v>
      </c>
      <c r="CB1839" s="1">
        <f t="shared" ca="1" si="433"/>
        <v>0</v>
      </c>
      <c r="CC1839" s="1">
        <f t="shared" ca="1" si="434"/>
        <v>0</v>
      </c>
    </row>
    <row r="1840" spans="1:81" hidden="1" x14ac:dyDescent="0.25">
      <c r="A1840" s="1" t="s">
        <v>1821</v>
      </c>
      <c r="B1840" s="1" t="s">
        <v>1822</v>
      </c>
      <c r="C1840" s="1" t="s">
        <v>135</v>
      </c>
      <c r="D1840" s="1" t="s">
        <v>693</v>
      </c>
      <c r="E1840" s="1" t="s">
        <v>97</v>
      </c>
      <c r="F1840">
        <v>1</v>
      </c>
      <c r="G1840">
        <v>0</v>
      </c>
      <c r="H1840">
        <v>0</v>
      </c>
      <c r="I1840">
        <v>0</v>
      </c>
      <c r="J1840">
        <v>0</v>
      </c>
      <c r="BI1840" s="3">
        <v>4</v>
      </c>
      <c r="BJ1840" s="3" t="str">
        <f t="array" ref="BJ1840">IF(C1840="yes",VLOOKUP(BI1840&amp;D1840,CHOOSE({1,2},Schedule_2015!$A$2:$A$257&amp;Schedule_2015!$B$2:$B$257,Schedule_2015!$C$2:$C$257),2,0),VLOOKUP(BI1840&amp;D1840,CHOOSE({1,2},Schedule_2015!$A$2:$A$257&amp;Schedule_2015!$C$2:$C$257,Schedule_2015!$B$2:$B$257),2,0))</f>
        <v>IND</v>
      </c>
      <c r="BK1840" s="3">
        <f>VLOOKUP(BJ1840,Def!$A$2:$Z$34,23,0)</f>
        <v>108.6</v>
      </c>
      <c r="BL1840" s="3">
        <f>VLOOKUP(BJ1840,Def!$A$2:$Z$34,16,0)</f>
        <v>262.60000000000002</v>
      </c>
      <c r="BM1840" s="3">
        <f>VLOOKUP(BJ1840,Def!$A$2:$Z$34,17,0)</f>
        <v>7</v>
      </c>
      <c r="BN1840" s="3">
        <f>VLOOKUP(BJ1840,Def!$A$2:$Z$34,24,0)</f>
        <v>1</v>
      </c>
      <c r="BO1840" s="1">
        <f t="shared" ca="1" si="420"/>
        <v>0</v>
      </c>
      <c r="BP1840" s="1">
        <f t="shared" ca="1" si="421"/>
        <v>0</v>
      </c>
      <c r="BQ1840" s="1">
        <f t="shared" ca="1" si="422"/>
        <v>0</v>
      </c>
      <c r="BR1840" s="1">
        <f t="shared" ca="1" si="423"/>
        <v>0</v>
      </c>
      <c r="BS1840" s="1">
        <f t="shared" ca="1" si="424"/>
        <v>0</v>
      </c>
      <c r="BT1840" s="1">
        <f t="shared" ca="1" si="425"/>
        <v>0</v>
      </c>
      <c r="BU1840" s="1">
        <f t="shared" ca="1" si="426"/>
        <v>0</v>
      </c>
      <c r="BV1840" s="1">
        <f t="shared" ca="1" si="427"/>
        <v>0</v>
      </c>
      <c r="BW1840" s="1">
        <f t="shared" ca="1" si="428"/>
        <v>0</v>
      </c>
      <c r="BX1840" s="1">
        <f t="shared" ca="1" si="429"/>
        <v>0</v>
      </c>
      <c r="BY1840" s="1">
        <f t="shared" ca="1" si="430"/>
        <v>0</v>
      </c>
      <c r="BZ1840" s="1">
        <f t="shared" ca="1" si="431"/>
        <v>0</v>
      </c>
      <c r="CA1840" s="1">
        <f t="shared" ca="1" si="432"/>
        <v>0</v>
      </c>
      <c r="CB1840" s="1">
        <f t="shared" ca="1" si="433"/>
        <v>0</v>
      </c>
      <c r="CC1840" s="1">
        <f t="shared" ca="1" si="434"/>
        <v>0</v>
      </c>
    </row>
    <row r="1841" spans="1:81" hidden="1" x14ac:dyDescent="0.25">
      <c r="A1841" s="1" t="s">
        <v>731</v>
      </c>
      <c r="B1841" s="1" t="s">
        <v>732</v>
      </c>
      <c r="C1841" s="1" t="s">
        <v>135</v>
      </c>
      <c r="D1841" s="1" t="s">
        <v>693</v>
      </c>
      <c r="E1841" s="1" t="s">
        <v>105</v>
      </c>
      <c r="F1841">
        <v>4</v>
      </c>
      <c r="G1841">
        <v>0</v>
      </c>
      <c r="H1841">
        <v>0</v>
      </c>
      <c r="I1841">
        <v>0.5</v>
      </c>
      <c r="J1841">
        <v>5</v>
      </c>
      <c r="BI1841" s="3">
        <v>4</v>
      </c>
      <c r="BJ1841" s="3" t="str">
        <f t="array" ref="BJ1841">IF(C1841="yes",VLOOKUP(BI1841&amp;D1841,CHOOSE({1,2},Schedule_2015!$A$2:$A$257&amp;Schedule_2015!$B$2:$B$257,Schedule_2015!$C$2:$C$257),2,0),VLOOKUP(BI1841&amp;D1841,CHOOSE({1,2},Schedule_2015!$A$2:$A$257&amp;Schedule_2015!$C$2:$C$257,Schedule_2015!$B$2:$B$257),2,0))</f>
        <v>IND</v>
      </c>
      <c r="BK1841" s="3">
        <f>VLOOKUP(BJ1841,Def!$A$2:$Z$34,23,0)</f>
        <v>108.6</v>
      </c>
      <c r="BL1841" s="3">
        <f>VLOOKUP(BJ1841,Def!$A$2:$Z$34,16,0)</f>
        <v>262.60000000000002</v>
      </c>
      <c r="BM1841" s="3">
        <f>VLOOKUP(BJ1841,Def!$A$2:$Z$34,17,0)</f>
        <v>7</v>
      </c>
      <c r="BN1841" s="3">
        <f>VLOOKUP(BJ1841,Def!$A$2:$Z$34,24,0)</f>
        <v>1</v>
      </c>
      <c r="BO1841" s="1">
        <f t="shared" ca="1" si="420"/>
        <v>0</v>
      </c>
      <c r="BP1841" s="1">
        <f t="shared" ca="1" si="421"/>
        <v>0</v>
      </c>
      <c r="BQ1841" s="1">
        <f t="shared" ca="1" si="422"/>
        <v>0</v>
      </c>
      <c r="BR1841" s="1">
        <f t="shared" ca="1" si="423"/>
        <v>0</v>
      </c>
      <c r="BS1841" s="1">
        <f t="shared" ca="1" si="424"/>
        <v>0</v>
      </c>
      <c r="BT1841" s="1">
        <f t="shared" ca="1" si="425"/>
        <v>0</v>
      </c>
      <c r="BU1841" s="1">
        <f t="shared" ca="1" si="426"/>
        <v>0</v>
      </c>
      <c r="BV1841" s="1">
        <f t="shared" ca="1" si="427"/>
        <v>0</v>
      </c>
      <c r="BW1841" s="1">
        <f t="shared" ca="1" si="428"/>
        <v>0</v>
      </c>
      <c r="BX1841" s="1">
        <f t="shared" ca="1" si="429"/>
        <v>0</v>
      </c>
      <c r="BY1841" s="1">
        <f t="shared" ca="1" si="430"/>
        <v>0</v>
      </c>
      <c r="BZ1841" s="1">
        <f t="shared" ca="1" si="431"/>
        <v>0</v>
      </c>
      <c r="CA1841" s="1">
        <f t="shared" ca="1" si="432"/>
        <v>0</v>
      </c>
      <c r="CB1841" s="1">
        <f t="shared" ca="1" si="433"/>
        <v>0</v>
      </c>
      <c r="CC1841" s="1">
        <f t="shared" ca="1" si="434"/>
        <v>0</v>
      </c>
    </row>
    <row r="1842" spans="1:81" hidden="1" x14ac:dyDescent="0.25">
      <c r="A1842" s="1" t="s">
        <v>733</v>
      </c>
      <c r="B1842" s="1" t="s">
        <v>734</v>
      </c>
      <c r="C1842" s="1" t="s">
        <v>135</v>
      </c>
      <c r="D1842" s="1" t="s">
        <v>693</v>
      </c>
      <c r="E1842" s="1" t="s">
        <v>112</v>
      </c>
      <c r="F1842">
        <v>1</v>
      </c>
      <c r="G1842">
        <v>0</v>
      </c>
      <c r="H1842">
        <v>0</v>
      </c>
      <c r="I1842">
        <v>0</v>
      </c>
      <c r="J1842">
        <v>1</v>
      </c>
      <c r="BI1842" s="3">
        <v>4</v>
      </c>
      <c r="BJ1842" s="3" t="str">
        <f t="array" ref="BJ1842">IF(C1842="yes",VLOOKUP(BI1842&amp;D1842,CHOOSE({1,2},Schedule_2015!$A$2:$A$257&amp;Schedule_2015!$B$2:$B$257,Schedule_2015!$C$2:$C$257),2,0),VLOOKUP(BI1842&amp;D1842,CHOOSE({1,2},Schedule_2015!$A$2:$A$257&amp;Schedule_2015!$C$2:$C$257,Schedule_2015!$B$2:$B$257),2,0))</f>
        <v>IND</v>
      </c>
      <c r="BK1842" s="3">
        <f>VLOOKUP(BJ1842,Def!$A$2:$Z$34,23,0)</f>
        <v>108.6</v>
      </c>
      <c r="BL1842" s="3">
        <f>VLOOKUP(BJ1842,Def!$A$2:$Z$34,16,0)</f>
        <v>262.60000000000002</v>
      </c>
      <c r="BM1842" s="3">
        <f>VLOOKUP(BJ1842,Def!$A$2:$Z$34,17,0)</f>
        <v>7</v>
      </c>
      <c r="BN1842" s="3">
        <f>VLOOKUP(BJ1842,Def!$A$2:$Z$34,24,0)</f>
        <v>1</v>
      </c>
      <c r="BO1842" s="1">
        <f t="shared" ca="1" si="420"/>
        <v>0</v>
      </c>
      <c r="BP1842" s="1">
        <f t="shared" ca="1" si="421"/>
        <v>0</v>
      </c>
      <c r="BQ1842" s="1">
        <f t="shared" ca="1" si="422"/>
        <v>0</v>
      </c>
      <c r="BR1842" s="1">
        <f t="shared" ca="1" si="423"/>
        <v>0</v>
      </c>
      <c r="BS1842" s="1">
        <f t="shared" ca="1" si="424"/>
        <v>0</v>
      </c>
      <c r="BT1842" s="1">
        <f t="shared" ca="1" si="425"/>
        <v>0</v>
      </c>
      <c r="BU1842" s="1">
        <f t="shared" ca="1" si="426"/>
        <v>0</v>
      </c>
      <c r="BV1842" s="1">
        <f t="shared" ca="1" si="427"/>
        <v>0</v>
      </c>
      <c r="BW1842" s="1">
        <f t="shared" ca="1" si="428"/>
        <v>0</v>
      </c>
      <c r="BX1842" s="1">
        <f t="shared" ca="1" si="429"/>
        <v>0</v>
      </c>
      <c r="BY1842" s="1">
        <f t="shared" ca="1" si="430"/>
        <v>0</v>
      </c>
      <c r="BZ1842" s="1">
        <f t="shared" ca="1" si="431"/>
        <v>0</v>
      </c>
      <c r="CA1842" s="1">
        <f t="shared" ca="1" si="432"/>
        <v>0</v>
      </c>
      <c r="CB1842" s="1">
        <f t="shared" ca="1" si="433"/>
        <v>0</v>
      </c>
      <c r="CC1842" s="1">
        <f t="shared" ca="1" si="434"/>
        <v>0</v>
      </c>
    </row>
    <row r="1843" spans="1:81" hidden="1" x14ac:dyDescent="0.25">
      <c r="A1843" s="1" t="s">
        <v>1823</v>
      </c>
      <c r="B1843" s="1" t="s">
        <v>1824</v>
      </c>
      <c r="C1843" s="1" t="s">
        <v>135</v>
      </c>
      <c r="D1843" s="1" t="s">
        <v>693</v>
      </c>
      <c r="E1843" s="1" t="s">
        <v>165</v>
      </c>
      <c r="F1843">
        <v>3</v>
      </c>
      <c r="G1843">
        <v>1</v>
      </c>
      <c r="H1843">
        <v>0</v>
      </c>
      <c r="I1843">
        <v>0</v>
      </c>
      <c r="J1843">
        <v>2</v>
      </c>
      <c r="BI1843" s="3">
        <v>4</v>
      </c>
      <c r="BJ1843" s="3" t="str">
        <f t="array" ref="BJ1843">IF(C1843="yes",VLOOKUP(BI1843&amp;D1843,CHOOSE({1,2},Schedule_2015!$A$2:$A$257&amp;Schedule_2015!$B$2:$B$257,Schedule_2015!$C$2:$C$257),2,0),VLOOKUP(BI1843&amp;D1843,CHOOSE({1,2},Schedule_2015!$A$2:$A$257&amp;Schedule_2015!$C$2:$C$257,Schedule_2015!$B$2:$B$257),2,0))</f>
        <v>IND</v>
      </c>
      <c r="BK1843" s="3">
        <f>VLOOKUP(BJ1843,Def!$A$2:$Z$34,23,0)</f>
        <v>108.6</v>
      </c>
      <c r="BL1843" s="3">
        <f>VLOOKUP(BJ1843,Def!$A$2:$Z$34,16,0)</f>
        <v>262.60000000000002</v>
      </c>
      <c r="BM1843" s="3">
        <f>VLOOKUP(BJ1843,Def!$A$2:$Z$34,17,0)</f>
        <v>7</v>
      </c>
      <c r="BN1843" s="3">
        <f>VLOOKUP(BJ1843,Def!$A$2:$Z$34,24,0)</f>
        <v>1</v>
      </c>
      <c r="BO1843" s="1">
        <f t="shared" ca="1" si="420"/>
        <v>0</v>
      </c>
      <c r="BP1843" s="1">
        <f t="shared" ca="1" si="421"/>
        <v>0</v>
      </c>
      <c r="BQ1843" s="1">
        <f t="shared" ca="1" si="422"/>
        <v>0</v>
      </c>
      <c r="BR1843" s="1">
        <f t="shared" ca="1" si="423"/>
        <v>0</v>
      </c>
      <c r="BS1843" s="1">
        <f t="shared" ca="1" si="424"/>
        <v>0</v>
      </c>
      <c r="BT1843" s="1">
        <f t="shared" ca="1" si="425"/>
        <v>0</v>
      </c>
      <c r="BU1843" s="1">
        <f t="shared" ca="1" si="426"/>
        <v>0</v>
      </c>
      <c r="BV1843" s="1">
        <f t="shared" ca="1" si="427"/>
        <v>0</v>
      </c>
      <c r="BW1843" s="1">
        <f t="shared" ca="1" si="428"/>
        <v>0</v>
      </c>
      <c r="BX1843" s="1">
        <f t="shared" ca="1" si="429"/>
        <v>0</v>
      </c>
      <c r="BY1843" s="1">
        <f t="shared" ca="1" si="430"/>
        <v>0</v>
      </c>
      <c r="BZ1843" s="1">
        <f t="shared" ca="1" si="431"/>
        <v>0</v>
      </c>
      <c r="CA1843" s="1">
        <f t="shared" ca="1" si="432"/>
        <v>0</v>
      </c>
      <c r="CB1843" s="1">
        <f t="shared" ca="1" si="433"/>
        <v>0</v>
      </c>
      <c r="CC1843" s="1">
        <f t="shared" ca="1" si="434"/>
        <v>0</v>
      </c>
    </row>
    <row r="1844" spans="1:81" hidden="1" x14ac:dyDescent="0.25">
      <c r="A1844" s="1" t="s">
        <v>1825</v>
      </c>
      <c r="B1844" s="1" t="s">
        <v>1826</v>
      </c>
      <c r="C1844" s="1" t="s">
        <v>135</v>
      </c>
      <c r="D1844" s="1" t="s">
        <v>693</v>
      </c>
      <c r="E1844" s="1" t="s">
        <v>94</v>
      </c>
      <c r="F1844">
        <v>1</v>
      </c>
      <c r="G1844">
        <v>1</v>
      </c>
      <c r="H1844">
        <v>0</v>
      </c>
      <c r="I1844">
        <v>1.5</v>
      </c>
      <c r="J1844">
        <v>1</v>
      </c>
      <c r="BI1844" s="3">
        <v>4</v>
      </c>
      <c r="BJ1844" s="3" t="str">
        <f t="array" ref="BJ1844">IF(C1844="yes",VLOOKUP(BI1844&amp;D1844,CHOOSE({1,2},Schedule_2015!$A$2:$A$257&amp;Schedule_2015!$B$2:$B$257,Schedule_2015!$C$2:$C$257),2,0),VLOOKUP(BI1844&amp;D1844,CHOOSE({1,2},Schedule_2015!$A$2:$A$257&amp;Schedule_2015!$C$2:$C$257,Schedule_2015!$B$2:$B$257),2,0))</f>
        <v>IND</v>
      </c>
      <c r="BK1844" s="3">
        <f>VLOOKUP(BJ1844,Def!$A$2:$Z$34,23,0)</f>
        <v>108.6</v>
      </c>
      <c r="BL1844" s="3">
        <f>VLOOKUP(BJ1844,Def!$A$2:$Z$34,16,0)</f>
        <v>262.60000000000002</v>
      </c>
      <c r="BM1844" s="3">
        <f>VLOOKUP(BJ1844,Def!$A$2:$Z$34,17,0)</f>
        <v>7</v>
      </c>
      <c r="BN1844" s="3">
        <f>VLOOKUP(BJ1844,Def!$A$2:$Z$34,24,0)</f>
        <v>1</v>
      </c>
      <c r="BO1844" s="1">
        <f t="shared" ca="1" si="420"/>
        <v>0</v>
      </c>
      <c r="BP1844" s="1">
        <f t="shared" ca="1" si="421"/>
        <v>0</v>
      </c>
      <c r="BQ1844" s="1">
        <f t="shared" ca="1" si="422"/>
        <v>0</v>
      </c>
      <c r="BR1844" s="1">
        <f t="shared" ca="1" si="423"/>
        <v>0</v>
      </c>
      <c r="BS1844" s="1">
        <f t="shared" ca="1" si="424"/>
        <v>0</v>
      </c>
      <c r="BT1844" s="1">
        <f t="shared" ca="1" si="425"/>
        <v>0</v>
      </c>
      <c r="BU1844" s="1">
        <f t="shared" ca="1" si="426"/>
        <v>0</v>
      </c>
      <c r="BV1844" s="1">
        <f t="shared" ca="1" si="427"/>
        <v>0</v>
      </c>
      <c r="BW1844" s="1">
        <f t="shared" ca="1" si="428"/>
        <v>0</v>
      </c>
      <c r="BX1844" s="1">
        <f t="shared" ca="1" si="429"/>
        <v>0</v>
      </c>
      <c r="BY1844" s="1">
        <f t="shared" ca="1" si="430"/>
        <v>0</v>
      </c>
      <c r="BZ1844" s="1">
        <f t="shared" ca="1" si="431"/>
        <v>0</v>
      </c>
      <c r="CA1844" s="1">
        <f t="shared" ca="1" si="432"/>
        <v>0</v>
      </c>
      <c r="CB1844" s="1">
        <f t="shared" ca="1" si="433"/>
        <v>0</v>
      </c>
      <c r="CC1844" s="1">
        <f t="shared" ca="1" si="434"/>
        <v>0</v>
      </c>
    </row>
    <row r="1845" spans="1:81" hidden="1" x14ac:dyDescent="0.25">
      <c r="A1845" s="1" t="s">
        <v>736</v>
      </c>
      <c r="B1845" s="1" t="s">
        <v>737</v>
      </c>
      <c r="C1845" s="1" t="s">
        <v>135</v>
      </c>
      <c r="D1845" s="1" t="s">
        <v>693</v>
      </c>
      <c r="E1845" s="1" t="s">
        <v>94</v>
      </c>
      <c r="F1845">
        <v>1</v>
      </c>
      <c r="G1845">
        <v>0</v>
      </c>
      <c r="H1845">
        <v>0</v>
      </c>
      <c r="I1845">
        <v>0</v>
      </c>
      <c r="J1845">
        <v>0</v>
      </c>
      <c r="BI1845" s="3">
        <v>4</v>
      </c>
      <c r="BJ1845" s="3" t="str">
        <f t="array" ref="BJ1845">IF(C1845="yes",VLOOKUP(BI1845&amp;D1845,CHOOSE({1,2},Schedule_2015!$A$2:$A$257&amp;Schedule_2015!$B$2:$B$257,Schedule_2015!$C$2:$C$257),2,0),VLOOKUP(BI1845&amp;D1845,CHOOSE({1,2},Schedule_2015!$A$2:$A$257&amp;Schedule_2015!$C$2:$C$257,Schedule_2015!$B$2:$B$257),2,0))</f>
        <v>IND</v>
      </c>
      <c r="BK1845" s="3">
        <f>VLOOKUP(BJ1845,Def!$A$2:$Z$34,23,0)</f>
        <v>108.6</v>
      </c>
      <c r="BL1845" s="3">
        <f>VLOOKUP(BJ1845,Def!$A$2:$Z$34,16,0)</f>
        <v>262.60000000000002</v>
      </c>
      <c r="BM1845" s="3">
        <f>VLOOKUP(BJ1845,Def!$A$2:$Z$34,17,0)</f>
        <v>7</v>
      </c>
      <c r="BN1845" s="3">
        <f>VLOOKUP(BJ1845,Def!$A$2:$Z$34,24,0)</f>
        <v>1</v>
      </c>
      <c r="BO1845" s="1">
        <f t="shared" ca="1" si="420"/>
        <v>0</v>
      </c>
      <c r="BP1845" s="1">
        <f t="shared" ca="1" si="421"/>
        <v>0</v>
      </c>
      <c r="BQ1845" s="1">
        <f t="shared" ca="1" si="422"/>
        <v>0</v>
      </c>
      <c r="BR1845" s="1">
        <f t="shared" ca="1" si="423"/>
        <v>0</v>
      </c>
      <c r="BS1845" s="1">
        <f t="shared" ca="1" si="424"/>
        <v>0</v>
      </c>
      <c r="BT1845" s="1">
        <f t="shared" ca="1" si="425"/>
        <v>0</v>
      </c>
      <c r="BU1845" s="1">
        <f t="shared" ca="1" si="426"/>
        <v>0</v>
      </c>
      <c r="BV1845" s="1">
        <f t="shared" ca="1" si="427"/>
        <v>0</v>
      </c>
      <c r="BW1845" s="1">
        <f t="shared" ca="1" si="428"/>
        <v>0</v>
      </c>
      <c r="BX1845" s="1">
        <f t="shared" ca="1" si="429"/>
        <v>0</v>
      </c>
      <c r="BY1845" s="1">
        <f t="shared" ca="1" si="430"/>
        <v>0</v>
      </c>
      <c r="BZ1845" s="1">
        <f t="shared" ca="1" si="431"/>
        <v>0</v>
      </c>
      <c r="CA1845" s="1">
        <f t="shared" ca="1" si="432"/>
        <v>0</v>
      </c>
      <c r="CB1845" s="1">
        <f t="shared" ca="1" si="433"/>
        <v>0</v>
      </c>
      <c r="CC1845" s="1">
        <f t="shared" ca="1" si="434"/>
        <v>0</v>
      </c>
    </row>
    <row r="1846" spans="1:81" hidden="1" x14ac:dyDescent="0.25">
      <c r="A1846" s="1" t="s">
        <v>722</v>
      </c>
      <c r="B1846" s="1" t="s">
        <v>723</v>
      </c>
      <c r="C1846" s="1" t="s">
        <v>135</v>
      </c>
      <c r="D1846" s="1" t="s">
        <v>693</v>
      </c>
      <c r="E1846" s="1" t="s">
        <v>100</v>
      </c>
      <c r="F1846">
        <v>1</v>
      </c>
      <c r="G1846">
        <v>0</v>
      </c>
      <c r="H1846">
        <v>0</v>
      </c>
      <c r="I1846">
        <v>1</v>
      </c>
      <c r="J1846">
        <v>5</v>
      </c>
      <c r="BI1846" s="3">
        <v>4</v>
      </c>
      <c r="BJ1846" s="3" t="str">
        <f t="array" ref="BJ1846">IF(C1846="yes",VLOOKUP(BI1846&amp;D1846,CHOOSE({1,2},Schedule_2015!$A$2:$A$257&amp;Schedule_2015!$B$2:$B$257,Schedule_2015!$C$2:$C$257),2,0),VLOOKUP(BI1846&amp;D1846,CHOOSE({1,2},Schedule_2015!$A$2:$A$257&amp;Schedule_2015!$C$2:$C$257,Schedule_2015!$B$2:$B$257),2,0))</f>
        <v>IND</v>
      </c>
      <c r="BK1846" s="3">
        <f>VLOOKUP(BJ1846,Def!$A$2:$Z$34,23,0)</f>
        <v>108.6</v>
      </c>
      <c r="BL1846" s="3">
        <f>VLOOKUP(BJ1846,Def!$A$2:$Z$34,16,0)</f>
        <v>262.60000000000002</v>
      </c>
      <c r="BM1846" s="3">
        <f>VLOOKUP(BJ1846,Def!$A$2:$Z$34,17,0)</f>
        <v>7</v>
      </c>
      <c r="BN1846" s="3">
        <f>VLOOKUP(BJ1846,Def!$A$2:$Z$34,24,0)</f>
        <v>1</v>
      </c>
      <c r="BO1846" s="1">
        <f t="shared" ca="1" si="420"/>
        <v>0</v>
      </c>
      <c r="BP1846" s="1">
        <f t="shared" ca="1" si="421"/>
        <v>0</v>
      </c>
      <c r="BQ1846" s="1">
        <f t="shared" ca="1" si="422"/>
        <v>0</v>
      </c>
      <c r="BR1846" s="1">
        <f t="shared" ca="1" si="423"/>
        <v>0</v>
      </c>
      <c r="BS1846" s="1">
        <f t="shared" ca="1" si="424"/>
        <v>0</v>
      </c>
      <c r="BT1846" s="1">
        <f t="shared" ca="1" si="425"/>
        <v>0</v>
      </c>
      <c r="BU1846" s="1">
        <f t="shared" ca="1" si="426"/>
        <v>0</v>
      </c>
      <c r="BV1846" s="1">
        <f t="shared" ca="1" si="427"/>
        <v>0</v>
      </c>
      <c r="BW1846" s="1">
        <f t="shared" ca="1" si="428"/>
        <v>0</v>
      </c>
      <c r="BX1846" s="1">
        <f t="shared" ca="1" si="429"/>
        <v>0</v>
      </c>
      <c r="BY1846" s="1">
        <f t="shared" ca="1" si="430"/>
        <v>0</v>
      </c>
      <c r="BZ1846" s="1">
        <f t="shared" ca="1" si="431"/>
        <v>0</v>
      </c>
      <c r="CA1846" s="1">
        <f t="shared" ca="1" si="432"/>
        <v>0</v>
      </c>
      <c r="CB1846" s="1">
        <f t="shared" ca="1" si="433"/>
        <v>0</v>
      </c>
      <c r="CC1846" s="1">
        <f t="shared" ca="1" si="434"/>
        <v>0</v>
      </c>
    </row>
    <row r="1847" spans="1:81" hidden="1" x14ac:dyDescent="0.25">
      <c r="A1847" s="1" t="s">
        <v>876</v>
      </c>
      <c r="B1847" s="1" t="s">
        <v>877</v>
      </c>
      <c r="C1847" s="1" t="s">
        <v>62</v>
      </c>
      <c r="D1847" s="1" t="s">
        <v>858</v>
      </c>
      <c r="E1847" s="1" t="s">
        <v>88</v>
      </c>
      <c r="P1847">
        <v>2</v>
      </c>
      <c r="Q1847">
        <v>2</v>
      </c>
      <c r="R1847">
        <v>38</v>
      </c>
      <c r="S1847">
        <v>6</v>
      </c>
      <c r="T1847">
        <v>3</v>
      </c>
      <c r="U1847">
        <v>0</v>
      </c>
      <c r="V1847">
        <v>3</v>
      </c>
      <c r="W1847">
        <v>0</v>
      </c>
      <c r="X1847">
        <v>3</v>
      </c>
      <c r="BI1847" s="3">
        <v>3</v>
      </c>
      <c r="BJ1847" s="3" t="str">
        <f t="array" ref="BJ1847">IF(C1847="yes",VLOOKUP(BI1847&amp;D1847,CHOOSE({1,2},Schedule_2015!$A$2:$A$257&amp;Schedule_2015!$B$2:$B$257,Schedule_2015!$C$2:$C$257),2,0),VLOOKUP(BI1847&amp;D1847,CHOOSE({1,2},Schedule_2015!$A$2:$A$257&amp;Schedule_2015!$C$2:$C$257,Schedule_2015!$B$2:$B$257),2,0))</f>
        <v>IND</v>
      </c>
      <c r="BK1847" s="3">
        <f>VLOOKUP(BJ1847,Def!$A$2:$Z$34,23,0)</f>
        <v>108.6</v>
      </c>
      <c r="BL1847" s="3">
        <f>VLOOKUP(BJ1847,Def!$A$2:$Z$34,16,0)</f>
        <v>262.60000000000002</v>
      </c>
      <c r="BM1847" s="3">
        <f>VLOOKUP(BJ1847,Def!$A$2:$Z$34,17,0)</f>
        <v>7</v>
      </c>
      <c r="BN1847" s="3">
        <f>VLOOKUP(BJ1847,Def!$A$2:$Z$34,24,0)</f>
        <v>1</v>
      </c>
      <c r="BO1847" s="1">
        <f t="shared" ca="1" si="420"/>
        <v>0</v>
      </c>
      <c r="BP1847" s="1">
        <f t="shared" ca="1" si="421"/>
        <v>0</v>
      </c>
      <c r="BQ1847" s="1">
        <f t="shared" ca="1" si="422"/>
        <v>0</v>
      </c>
      <c r="BR1847" s="1">
        <f t="shared" ca="1" si="423"/>
        <v>0</v>
      </c>
      <c r="BS1847" s="1">
        <f t="shared" ca="1" si="424"/>
        <v>0</v>
      </c>
      <c r="BT1847" s="1">
        <f t="shared" ca="1" si="425"/>
        <v>0</v>
      </c>
      <c r="BU1847" s="1">
        <f t="shared" ca="1" si="426"/>
        <v>0</v>
      </c>
      <c r="BV1847" s="1">
        <f t="shared" ca="1" si="427"/>
        <v>0</v>
      </c>
      <c r="BW1847" s="1">
        <f t="shared" ca="1" si="428"/>
        <v>0</v>
      </c>
      <c r="BX1847" s="1">
        <f t="shared" ca="1" si="429"/>
        <v>0</v>
      </c>
      <c r="BY1847" s="1">
        <f t="shared" ca="1" si="430"/>
        <v>0</v>
      </c>
      <c r="BZ1847" s="1">
        <f t="shared" ca="1" si="431"/>
        <v>0</v>
      </c>
      <c r="CA1847" s="1">
        <f t="shared" ca="1" si="432"/>
        <v>0</v>
      </c>
      <c r="CB1847" s="1">
        <f t="shared" ca="1" si="433"/>
        <v>0</v>
      </c>
      <c r="CC1847" s="1">
        <f t="shared" ca="1" si="434"/>
        <v>0</v>
      </c>
    </row>
    <row r="1848" spans="1:81" hidden="1" x14ac:dyDescent="0.25">
      <c r="A1848" s="1" t="s">
        <v>878</v>
      </c>
      <c r="B1848" s="1" t="s">
        <v>879</v>
      </c>
      <c r="C1848" s="1" t="s">
        <v>62</v>
      </c>
      <c r="D1848" s="1" t="s">
        <v>858</v>
      </c>
      <c r="E1848" s="1" t="s">
        <v>91</v>
      </c>
      <c r="AK1848">
        <v>42</v>
      </c>
      <c r="AL1848">
        <v>2</v>
      </c>
      <c r="AM1848">
        <v>49</v>
      </c>
      <c r="AN1848">
        <v>5</v>
      </c>
      <c r="AO1848">
        <v>212</v>
      </c>
      <c r="BI1848" s="3">
        <v>3</v>
      </c>
      <c r="BJ1848" s="3" t="str">
        <f t="array" ref="BJ1848">IF(C1848="yes",VLOOKUP(BI1848&amp;D1848,CHOOSE({1,2},Schedule_2015!$A$2:$A$257&amp;Schedule_2015!$B$2:$B$257,Schedule_2015!$C$2:$C$257),2,0),VLOOKUP(BI1848&amp;D1848,CHOOSE({1,2},Schedule_2015!$A$2:$A$257&amp;Schedule_2015!$C$2:$C$257,Schedule_2015!$B$2:$B$257),2,0))</f>
        <v>IND</v>
      </c>
      <c r="BK1848" s="3">
        <f>VLOOKUP(BJ1848,Def!$A$2:$Z$34,23,0)</f>
        <v>108.6</v>
      </c>
      <c r="BL1848" s="3">
        <f>VLOOKUP(BJ1848,Def!$A$2:$Z$34,16,0)</f>
        <v>262.60000000000002</v>
      </c>
      <c r="BM1848" s="3">
        <f>VLOOKUP(BJ1848,Def!$A$2:$Z$34,17,0)</f>
        <v>7</v>
      </c>
      <c r="BN1848" s="3">
        <f>VLOOKUP(BJ1848,Def!$A$2:$Z$34,24,0)</f>
        <v>1</v>
      </c>
      <c r="BO1848" s="1">
        <f t="shared" ca="1" si="420"/>
        <v>0</v>
      </c>
      <c r="BP1848" s="1">
        <f t="shared" ca="1" si="421"/>
        <v>0</v>
      </c>
      <c r="BQ1848" s="1">
        <f t="shared" ca="1" si="422"/>
        <v>0</v>
      </c>
      <c r="BR1848" s="1">
        <f t="shared" ca="1" si="423"/>
        <v>0</v>
      </c>
      <c r="BS1848" s="1">
        <f t="shared" ca="1" si="424"/>
        <v>0</v>
      </c>
      <c r="BT1848" s="1">
        <f t="shared" ca="1" si="425"/>
        <v>0</v>
      </c>
      <c r="BU1848" s="1">
        <f t="shared" ca="1" si="426"/>
        <v>0</v>
      </c>
      <c r="BV1848" s="1">
        <f t="shared" ca="1" si="427"/>
        <v>0</v>
      </c>
      <c r="BW1848" s="1">
        <f t="shared" ca="1" si="428"/>
        <v>0</v>
      </c>
      <c r="BX1848" s="1">
        <f t="shared" ca="1" si="429"/>
        <v>0</v>
      </c>
      <c r="BY1848" s="1">
        <f t="shared" ca="1" si="430"/>
        <v>0</v>
      </c>
      <c r="BZ1848" s="1">
        <f t="shared" ca="1" si="431"/>
        <v>0</v>
      </c>
      <c r="CA1848" s="1">
        <f t="shared" ca="1" si="432"/>
        <v>0</v>
      </c>
      <c r="CB1848" s="1">
        <f t="shared" ca="1" si="433"/>
        <v>0</v>
      </c>
      <c r="CC1848" s="1">
        <f t="shared" ca="1" si="434"/>
        <v>0</v>
      </c>
    </row>
    <row r="1849" spans="1:81" hidden="1" x14ac:dyDescent="0.25">
      <c r="A1849" s="1" t="s">
        <v>880</v>
      </c>
      <c r="B1849" s="1" t="s">
        <v>881</v>
      </c>
      <c r="C1849" s="1" t="s">
        <v>62</v>
      </c>
      <c r="D1849" s="1" t="s">
        <v>858</v>
      </c>
      <c r="E1849" s="1" t="s">
        <v>105</v>
      </c>
      <c r="F1849">
        <v>0</v>
      </c>
      <c r="G1849">
        <v>0</v>
      </c>
      <c r="H1849">
        <v>0</v>
      </c>
      <c r="I1849">
        <v>1</v>
      </c>
      <c r="J1849">
        <v>1</v>
      </c>
      <c r="BI1849" s="3">
        <v>3</v>
      </c>
      <c r="BJ1849" s="3" t="str">
        <f t="array" ref="BJ1849">IF(C1849="yes",VLOOKUP(BI1849&amp;D1849,CHOOSE({1,2},Schedule_2015!$A$2:$A$257&amp;Schedule_2015!$B$2:$B$257,Schedule_2015!$C$2:$C$257),2,0),VLOOKUP(BI1849&amp;D1849,CHOOSE({1,2},Schedule_2015!$A$2:$A$257&amp;Schedule_2015!$C$2:$C$257,Schedule_2015!$B$2:$B$257),2,0))</f>
        <v>IND</v>
      </c>
      <c r="BK1849" s="3">
        <f>VLOOKUP(BJ1849,Def!$A$2:$Z$34,23,0)</f>
        <v>108.6</v>
      </c>
      <c r="BL1849" s="3">
        <f>VLOOKUP(BJ1849,Def!$A$2:$Z$34,16,0)</f>
        <v>262.60000000000002</v>
      </c>
      <c r="BM1849" s="3">
        <f>VLOOKUP(BJ1849,Def!$A$2:$Z$34,17,0)</f>
        <v>7</v>
      </c>
      <c r="BN1849" s="3">
        <f>VLOOKUP(BJ1849,Def!$A$2:$Z$34,24,0)</f>
        <v>1</v>
      </c>
      <c r="BO1849" s="1">
        <f t="shared" ca="1" si="420"/>
        <v>0</v>
      </c>
      <c r="BP1849" s="1">
        <f t="shared" ca="1" si="421"/>
        <v>0</v>
      </c>
      <c r="BQ1849" s="1">
        <f t="shared" ca="1" si="422"/>
        <v>0</v>
      </c>
      <c r="BR1849" s="1">
        <f t="shared" ca="1" si="423"/>
        <v>0</v>
      </c>
      <c r="BS1849" s="1">
        <f t="shared" ca="1" si="424"/>
        <v>0</v>
      </c>
      <c r="BT1849" s="1">
        <f t="shared" ca="1" si="425"/>
        <v>0</v>
      </c>
      <c r="BU1849" s="1">
        <f t="shared" ca="1" si="426"/>
        <v>0</v>
      </c>
      <c r="BV1849" s="1">
        <f t="shared" ca="1" si="427"/>
        <v>0</v>
      </c>
      <c r="BW1849" s="1">
        <f t="shared" ca="1" si="428"/>
        <v>0</v>
      </c>
      <c r="BX1849" s="1">
        <f t="shared" ca="1" si="429"/>
        <v>0</v>
      </c>
      <c r="BY1849" s="1">
        <f t="shared" ca="1" si="430"/>
        <v>0</v>
      </c>
      <c r="BZ1849" s="1">
        <f t="shared" ca="1" si="431"/>
        <v>0</v>
      </c>
      <c r="CA1849" s="1">
        <f t="shared" ca="1" si="432"/>
        <v>0</v>
      </c>
      <c r="CB1849" s="1">
        <f t="shared" ca="1" si="433"/>
        <v>0</v>
      </c>
      <c r="CC1849" s="1">
        <f t="shared" ca="1" si="434"/>
        <v>0</v>
      </c>
    </row>
    <row r="1850" spans="1:81" hidden="1" x14ac:dyDescent="0.25">
      <c r="A1850" s="1" t="s">
        <v>2242</v>
      </c>
      <c r="B1850" s="1" t="s">
        <v>2243</v>
      </c>
      <c r="C1850" s="1" t="s">
        <v>62</v>
      </c>
      <c r="D1850" s="1" t="s">
        <v>858</v>
      </c>
      <c r="E1850" s="1" t="s">
        <v>100</v>
      </c>
      <c r="F1850">
        <v>0</v>
      </c>
      <c r="G1850">
        <v>0</v>
      </c>
      <c r="H1850">
        <v>0</v>
      </c>
      <c r="I1850">
        <v>0</v>
      </c>
      <c r="J1850">
        <v>1</v>
      </c>
      <c r="BI1850" s="3">
        <v>3</v>
      </c>
      <c r="BJ1850" s="3" t="str">
        <f t="array" ref="BJ1850">IF(C1850="yes",VLOOKUP(BI1850&amp;D1850,CHOOSE({1,2},Schedule_2015!$A$2:$A$257&amp;Schedule_2015!$B$2:$B$257,Schedule_2015!$C$2:$C$257),2,0),VLOOKUP(BI1850&amp;D1850,CHOOSE({1,2},Schedule_2015!$A$2:$A$257&amp;Schedule_2015!$C$2:$C$257,Schedule_2015!$B$2:$B$257),2,0))</f>
        <v>IND</v>
      </c>
      <c r="BK1850" s="3">
        <f>VLOOKUP(BJ1850,Def!$A$2:$Z$34,23,0)</f>
        <v>108.6</v>
      </c>
      <c r="BL1850" s="3">
        <f>VLOOKUP(BJ1850,Def!$A$2:$Z$34,16,0)</f>
        <v>262.60000000000002</v>
      </c>
      <c r="BM1850" s="3">
        <f>VLOOKUP(BJ1850,Def!$A$2:$Z$34,17,0)</f>
        <v>7</v>
      </c>
      <c r="BN1850" s="3">
        <f>VLOOKUP(BJ1850,Def!$A$2:$Z$34,24,0)</f>
        <v>1</v>
      </c>
      <c r="BO1850" s="1">
        <f t="shared" ca="1" si="420"/>
        <v>0</v>
      </c>
      <c r="BP1850" s="1">
        <f t="shared" ca="1" si="421"/>
        <v>0</v>
      </c>
      <c r="BQ1850" s="1">
        <f t="shared" ca="1" si="422"/>
        <v>0</v>
      </c>
      <c r="BR1850" s="1">
        <f t="shared" ca="1" si="423"/>
        <v>0</v>
      </c>
      <c r="BS1850" s="1">
        <f t="shared" ca="1" si="424"/>
        <v>0</v>
      </c>
      <c r="BT1850" s="1">
        <f t="shared" ca="1" si="425"/>
        <v>0</v>
      </c>
      <c r="BU1850" s="1">
        <f t="shared" ca="1" si="426"/>
        <v>0</v>
      </c>
      <c r="BV1850" s="1">
        <f t="shared" ca="1" si="427"/>
        <v>0</v>
      </c>
      <c r="BW1850" s="1">
        <f t="shared" ca="1" si="428"/>
        <v>0</v>
      </c>
      <c r="BX1850" s="1">
        <f t="shared" ca="1" si="429"/>
        <v>0</v>
      </c>
      <c r="BY1850" s="1">
        <f t="shared" ca="1" si="430"/>
        <v>0</v>
      </c>
      <c r="BZ1850" s="1">
        <f t="shared" ca="1" si="431"/>
        <v>0</v>
      </c>
      <c r="CA1850" s="1">
        <f t="shared" ca="1" si="432"/>
        <v>0</v>
      </c>
      <c r="CB1850" s="1">
        <f t="shared" ca="1" si="433"/>
        <v>0</v>
      </c>
      <c r="CC1850" s="1">
        <f t="shared" ca="1" si="434"/>
        <v>0</v>
      </c>
    </row>
    <row r="1851" spans="1:81" hidden="1" x14ac:dyDescent="0.25">
      <c r="A1851" s="1" t="s">
        <v>2244</v>
      </c>
      <c r="B1851" s="1" t="s">
        <v>2245</v>
      </c>
      <c r="C1851" s="1" t="s">
        <v>62</v>
      </c>
      <c r="D1851" s="1" t="s">
        <v>858</v>
      </c>
      <c r="E1851" s="1" t="s">
        <v>94</v>
      </c>
      <c r="F1851">
        <v>0</v>
      </c>
      <c r="G1851">
        <v>1</v>
      </c>
      <c r="H1851">
        <v>0</v>
      </c>
      <c r="I1851">
        <v>1</v>
      </c>
      <c r="J1851">
        <v>3</v>
      </c>
      <c r="BI1851" s="3">
        <v>3</v>
      </c>
      <c r="BJ1851" s="3" t="str">
        <f t="array" ref="BJ1851">IF(C1851="yes",VLOOKUP(BI1851&amp;D1851,CHOOSE({1,2},Schedule_2015!$A$2:$A$257&amp;Schedule_2015!$B$2:$B$257,Schedule_2015!$C$2:$C$257),2,0),VLOOKUP(BI1851&amp;D1851,CHOOSE({1,2},Schedule_2015!$A$2:$A$257&amp;Schedule_2015!$C$2:$C$257,Schedule_2015!$B$2:$B$257),2,0))</f>
        <v>IND</v>
      </c>
      <c r="BK1851" s="3">
        <f>VLOOKUP(BJ1851,Def!$A$2:$Z$34,23,0)</f>
        <v>108.6</v>
      </c>
      <c r="BL1851" s="3">
        <f>VLOOKUP(BJ1851,Def!$A$2:$Z$34,16,0)</f>
        <v>262.60000000000002</v>
      </c>
      <c r="BM1851" s="3">
        <f>VLOOKUP(BJ1851,Def!$A$2:$Z$34,17,0)</f>
        <v>7</v>
      </c>
      <c r="BN1851" s="3">
        <f>VLOOKUP(BJ1851,Def!$A$2:$Z$34,24,0)</f>
        <v>1</v>
      </c>
      <c r="BO1851" s="1">
        <f t="shared" ca="1" si="420"/>
        <v>0</v>
      </c>
      <c r="BP1851" s="1">
        <f t="shared" ca="1" si="421"/>
        <v>0</v>
      </c>
      <c r="BQ1851" s="1">
        <f t="shared" ca="1" si="422"/>
        <v>0</v>
      </c>
      <c r="BR1851" s="1">
        <f t="shared" ca="1" si="423"/>
        <v>0</v>
      </c>
      <c r="BS1851" s="1">
        <f t="shared" ca="1" si="424"/>
        <v>0</v>
      </c>
      <c r="BT1851" s="1">
        <f t="shared" ca="1" si="425"/>
        <v>0</v>
      </c>
      <c r="BU1851" s="1">
        <f t="shared" ca="1" si="426"/>
        <v>0</v>
      </c>
      <c r="BV1851" s="1">
        <f t="shared" ca="1" si="427"/>
        <v>0</v>
      </c>
      <c r="BW1851" s="1">
        <f t="shared" ca="1" si="428"/>
        <v>0</v>
      </c>
      <c r="BX1851" s="1">
        <f t="shared" ca="1" si="429"/>
        <v>0</v>
      </c>
      <c r="BY1851" s="1">
        <f t="shared" ca="1" si="430"/>
        <v>0</v>
      </c>
      <c r="BZ1851" s="1">
        <f t="shared" ca="1" si="431"/>
        <v>0</v>
      </c>
      <c r="CA1851" s="1">
        <f t="shared" ca="1" si="432"/>
        <v>0</v>
      </c>
      <c r="CB1851" s="1">
        <f t="shared" ca="1" si="433"/>
        <v>0</v>
      </c>
      <c r="CC1851" s="1">
        <f t="shared" ca="1" si="434"/>
        <v>0</v>
      </c>
    </row>
    <row r="1852" spans="1:81" hidden="1" x14ac:dyDescent="0.25">
      <c r="A1852" s="1" t="s">
        <v>884</v>
      </c>
      <c r="B1852" s="1" t="s">
        <v>885</v>
      </c>
      <c r="C1852" s="1" t="s">
        <v>62</v>
      </c>
      <c r="D1852" s="1" t="s">
        <v>858</v>
      </c>
      <c r="E1852" s="1" t="s">
        <v>115</v>
      </c>
      <c r="F1852">
        <v>4</v>
      </c>
      <c r="G1852">
        <v>0</v>
      </c>
      <c r="H1852">
        <v>0</v>
      </c>
      <c r="I1852">
        <v>0</v>
      </c>
      <c r="J1852">
        <v>4</v>
      </c>
      <c r="BI1852" s="3">
        <v>3</v>
      </c>
      <c r="BJ1852" s="3" t="str">
        <f t="array" ref="BJ1852">IF(C1852="yes",VLOOKUP(BI1852&amp;D1852,CHOOSE({1,2},Schedule_2015!$A$2:$A$257&amp;Schedule_2015!$B$2:$B$257,Schedule_2015!$C$2:$C$257),2,0),VLOOKUP(BI1852&amp;D1852,CHOOSE({1,2},Schedule_2015!$A$2:$A$257&amp;Schedule_2015!$C$2:$C$257,Schedule_2015!$B$2:$B$257),2,0))</f>
        <v>IND</v>
      </c>
      <c r="BK1852" s="3">
        <f>VLOOKUP(BJ1852,Def!$A$2:$Z$34,23,0)</f>
        <v>108.6</v>
      </c>
      <c r="BL1852" s="3">
        <f>VLOOKUP(BJ1852,Def!$A$2:$Z$34,16,0)</f>
        <v>262.60000000000002</v>
      </c>
      <c r="BM1852" s="3">
        <f>VLOOKUP(BJ1852,Def!$A$2:$Z$34,17,0)</f>
        <v>7</v>
      </c>
      <c r="BN1852" s="3">
        <f>VLOOKUP(BJ1852,Def!$A$2:$Z$34,24,0)</f>
        <v>1</v>
      </c>
      <c r="BO1852" s="1">
        <f t="shared" ca="1" si="420"/>
        <v>0</v>
      </c>
      <c r="BP1852" s="1">
        <f t="shared" ca="1" si="421"/>
        <v>0</v>
      </c>
      <c r="BQ1852" s="1">
        <f t="shared" ca="1" si="422"/>
        <v>0</v>
      </c>
      <c r="BR1852" s="1">
        <f t="shared" ca="1" si="423"/>
        <v>0</v>
      </c>
      <c r="BS1852" s="1">
        <f t="shared" ca="1" si="424"/>
        <v>0</v>
      </c>
      <c r="BT1852" s="1">
        <f t="shared" ca="1" si="425"/>
        <v>0</v>
      </c>
      <c r="BU1852" s="1">
        <f t="shared" ca="1" si="426"/>
        <v>0</v>
      </c>
      <c r="BV1852" s="1">
        <f t="shared" ca="1" si="427"/>
        <v>0</v>
      </c>
      <c r="BW1852" s="1">
        <f t="shared" ca="1" si="428"/>
        <v>0</v>
      </c>
      <c r="BX1852" s="1">
        <f t="shared" ca="1" si="429"/>
        <v>0</v>
      </c>
      <c r="BY1852" s="1">
        <f t="shared" ca="1" si="430"/>
        <v>0</v>
      </c>
      <c r="BZ1852" s="1">
        <f t="shared" ca="1" si="431"/>
        <v>0</v>
      </c>
      <c r="CA1852" s="1">
        <f t="shared" ca="1" si="432"/>
        <v>0</v>
      </c>
      <c r="CB1852" s="1">
        <f t="shared" ca="1" si="433"/>
        <v>0</v>
      </c>
      <c r="CC1852" s="1">
        <f t="shared" ca="1" si="434"/>
        <v>0</v>
      </c>
    </row>
    <row r="1853" spans="1:81" hidden="1" x14ac:dyDescent="0.25">
      <c r="A1853" s="1" t="s">
        <v>888</v>
      </c>
      <c r="B1853" s="1" t="s">
        <v>889</v>
      </c>
      <c r="C1853" s="1" t="s">
        <v>62</v>
      </c>
      <c r="D1853" s="1" t="s">
        <v>858</v>
      </c>
      <c r="E1853" s="1" t="s">
        <v>115</v>
      </c>
      <c r="F1853">
        <v>2</v>
      </c>
      <c r="G1853">
        <v>0</v>
      </c>
      <c r="H1853">
        <v>1</v>
      </c>
      <c r="I1853">
        <v>0</v>
      </c>
      <c r="J1853">
        <v>3</v>
      </c>
      <c r="BI1853" s="3">
        <v>3</v>
      </c>
      <c r="BJ1853" s="3" t="str">
        <f t="array" ref="BJ1853">IF(C1853="yes",VLOOKUP(BI1853&amp;D1853,CHOOSE({1,2},Schedule_2015!$A$2:$A$257&amp;Schedule_2015!$B$2:$B$257,Schedule_2015!$C$2:$C$257),2,0),VLOOKUP(BI1853&amp;D1853,CHOOSE({1,2},Schedule_2015!$A$2:$A$257&amp;Schedule_2015!$C$2:$C$257,Schedule_2015!$B$2:$B$257),2,0))</f>
        <v>IND</v>
      </c>
      <c r="BK1853" s="3">
        <f>VLOOKUP(BJ1853,Def!$A$2:$Z$34,23,0)</f>
        <v>108.6</v>
      </c>
      <c r="BL1853" s="3">
        <f>VLOOKUP(BJ1853,Def!$A$2:$Z$34,16,0)</f>
        <v>262.60000000000002</v>
      </c>
      <c r="BM1853" s="3">
        <f>VLOOKUP(BJ1853,Def!$A$2:$Z$34,17,0)</f>
        <v>7</v>
      </c>
      <c r="BN1853" s="3">
        <f>VLOOKUP(BJ1853,Def!$A$2:$Z$34,24,0)</f>
        <v>1</v>
      </c>
      <c r="BO1853" s="1">
        <f t="shared" ca="1" si="420"/>
        <v>0</v>
      </c>
      <c r="BP1853" s="1">
        <f t="shared" ca="1" si="421"/>
        <v>0</v>
      </c>
      <c r="BQ1853" s="1">
        <f t="shared" ca="1" si="422"/>
        <v>0</v>
      </c>
      <c r="BR1853" s="1">
        <f t="shared" ca="1" si="423"/>
        <v>0</v>
      </c>
      <c r="BS1853" s="1">
        <f t="shared" ca="1" si="424"/>
        <v>0</v>
      </c>
      <c r="BT1853" s="1">
        <f t="shared" ca="1" si="425"/>
        <v>0</v>
      </c>
      <c r="BU1853" s="1">
        <f t="shared" ca="1" si="426"/>
        <v>0</v>
      </c>
      <c r="BV1853" s="1">
        <f t="shared" ca="1" si="427"/>
        <v>0</v>
      </c>
      <c r="BW1853" s="1">
        <f t="shared" ca="1" si="428"/>
        <v>0</v>
      </c>
      <c r="BX1853" s="1">
        <f t="shared" ca="1" si="429"/>
        <v>0</v>
      </c>
      <c r="BY1853" s="1">
        <f t="shared" ca="1" si="430"/>
        <v>0</v>
      </c>
      <c r="BZ1853" s="1">
        <f t="shared" ca="1" si="431"/>
        <v>0</v>
      </c>
      <c r="CA1853" s="1">
        <f t="shared" ca="1" si="432"/>
        <v>0</v>
      </c>
      <c r="CB1853" s="1">
        <f t="shared" ca="1" si="433"/>
        <v>0</v>
      </c>
      <c r="CC1853" s="1">
        <f t="shared" ca="1" si="434"/>
        <v>0</v>
      </c>
    </row>
    <row r="1854" spans="1:81" hidden="1" x14ac:dyDescent="0.25">
      <c r="A1854" s="1" t="s">
        <v>890</v>
      </c>
      <c r="B1854" s="1" t="s">
        <v>891</v>
      </c>
      <c r="C1854" s="1" t="s">
        <v>62</v>
      </c>
      <c r="D1854" s="1" t="s">
        <v>858</v>
      </c>
      <c r="E1854" s="1" t="s">
        <v>100</v>
      </c>
      <c r="F1854">
        <v>2</v>
      </c>
      <c r="G1854">
        <v>0</v>
      </c>
      <c r="H1854">
        <v>0</v>
      </c>
      <c r="I1854">
        <v>0</v>
      </c>
      <c r="J1854">
        <v>2</v>
      </c>
      <c r="BI1854" s="3">
        <v>3</v>
      </c>
      <c r="BJ1854" s="3" t="str">
        <f t="array" ref="BJ1854">IF(C1854="yes",VLOOKUP(BI1854&amp;D1854,CHOOSE({1,2},Schedule_2015!$A$2:$A$257&amp;Schedule_2015!$B$2:$B$257,Schedule_2015!$C$2:$C$257),2,0),VLOOKUP(BI1854&amp;D1854,CHOOSE({1,2},Schedule_2015!$A$2:$A$257&amp;Schedule_2015!$C$2:$C$257,Schedule_2015!$B$2:$B$257),2,0))</f>
        <v>IND</v>
      </c>
      <c r="BK1854" s="3">
        <f>VLOOKUP(BJ1854,Def!$A$2:$Z$34,23,0)</f>
        <v>108.6</v>
      </c>
      <c r="BL1854" s="3">
        <f>VLOOKUP(BJ1854,Def!$A$2:$Z$34,16,0)</f>
        <v>262.60000000000002</v>
      </c>
      <c r="BM1854" s="3">
        <f>VLOOKUP(BJ1854,Def!$A$2:$Z$34,17,0)</f>
        <v>7</v>
      </c>
      <c r="BN1854" s="3">
        <f>VLOOKUP(BJ1854,Def!$A$2:$Z$34,24,0)</f>
        <v>1</v>
      </c>
      <c r="BO1854" s="1">
        <f t="shared" ca="1" si="420"/>
        <v>0</v>
      </c>
      <c r="BP1854" s="1">
        <f t="shared" ca="1" si="421"/>
        <v>0</v>
      </c>
      <c r="BQ1854" s="1">
        <f t="shared" ca="1" si="422"/>
        <v>0</v>
      </c>
      <c r="BR1854" s="1">
        <f t="shared" ca="1" si="423"/>
        <v>0</v>
      </c>
      <c r="BS1854" s="1">
        <f t="shared" ca="1" si="424"/>
        <v>0</v>
      </c>
      <c r="BT1854" s="1">
        <f t="shared" ca="1" si="425"/>
        <v>0</v>
      </c>
      <c r="BU1854" s="1">
        <f t="shared" ca="1" si="426"/>
        <v>0</v>
      </c>
      <c r="BV1854" s="1">
        <f t="shared" ca="1" si="427"/>
        <v>0</v>
      </c>
      <c r="BW1854" s="1">
        <f t="shared" ca="1" si="428"/>
        <v>0</v>
      </c>
      <c r="BX1854" s="1">
        <f t="shared" ca="1" si="429"/>
        <v>0</v>
      </c>
      <c r="BY1854" s="1">
        <f t="shared" ca="1" si="430"/>
        <v>0</v>
      </c>
      <c r="BZ1854" s="1">
        <f t="shared" ca="1" si="431"/>
        <v>0</v>
      </c>
      <c r="CA1854" s="1">
        <f t="shared" ca="1" si="432"/>
        <v>0</v>
      </c>
      <c r="CB1854" s="1">
        <f t="shared" ca="1" si="433"/>
        <v>0</v>
      </c>
      <c r="CC1854" s="1">
        <f t="shared" ca="1" si="434"/>
        <v>0</v>
      </c>
    </row>
    <row r="1855" spans="1:81" hidden="1" x14ac:dyDescent="0.25">
      <c r="A1855" s="1" t="s">
        <v>892</v>
      </c>
      <c r="B1855" s="1" t="s">
        <v>893</v>
      </c>
      <c r="C1855" s="1" t="s">
        <v>62</v>
      </c>
      <c r="D1855" s="1" t="s">
        <v>858</v>
      </c>
      <c r="E1855" s="1" t="s">
        <v>100</v>
      </c>
      <c r="F1855">
        <v>0</v>
      </c>
      <c r="G1855">
        <v>0</v>
      </c>
      <c r="H1855">
        <v>1</v>
      </c>
      <c r="I1855">
        <v>0</v>
      </c>
      <c r="J1855">
        <v>4</v>
      </c>
      <c r="BI1855" s="3">
        <v>3</v>
      </c>
      <c r="BJ1855" s="3" t="str">
        <f t="array" ref="BJ1855">IF(C1855="yes",VLOOKUP(BI1855&amp;D1855,CHOOSE({1,2},Schedule_2015!$A$2:$A$257&amp;Schedule_2015!$B$2:$B$257,Schedule_2015!$C$2:$C$257),2,0),VLOOKUP(BI1855&amp;D1855,CHOOSE({1,2},Schedule_2015!$A$2:$A$257&amp;Schedule_2015!$C$2:$C$257,Schedule_2015!$B$2:$B$257),2,0))</f>
        <v>IND</v>
      </c>
      <c r="BK1855" s="3">
        <f>VLOOKUP(BJ1855,Def!$A$2:$Z$34,23,0)</f>
        <v>108.6</v>
      </c>
      <c r="BL1855" s="3">
        <f>VLOOKUP(BJ1855,Def!$A$2:$Z$34,16,0)</f>
        <v>262.60000000000002</v>
      </c>
      <c r="BM1855" s="3">
        <f>VLOOKUP(BJ1855,Def!$A$2:$Z$34,17,0)</f>
        <v>7</v>
      </c>
      <c r="BN1855" s="3">
        <f>VLOOKUP(BJ1855,Def!$A$2:$Z$34,24,0)</f>
        <v>1</v>
      </c>
      <c r="BO1855" s="1">
        <f t="shared" ca="1" si="420"/>
        <v>0</v>
      </c>
      <c r="BP1855" s="1">
        <f t="shared" ca="1" si="421"/>
        <v>0</v>
      </c>
      <c r="BQ1855" s="1">
        <f t="shared" ca="1" si="422"/>
        <v>0</v>
      </c>
      <c r="BR1855" s="1">
        <f t="shared" ca="1" si="423"/>
        <v>0</v>
      </c>
      <c r="BS1855" s="1">
        <f t="shared" ca="1" si="424"/>
        <v>0</v>
      </c>
      <c r="BT1855" s="1">
        <f t="shared" ca="1" si="425"/>
        <v>0</v>
      </c>
      <c r="BU1855" s="1">
        <f t="shared" ca="1" si="426"/>
        <v>0</v>
      </c>
      <c r="BV1855" s="1">
        <f t="shared" ca="1" si="427"/>
        <v>0</v>
      </c>
      <c r="BW1855" s="1">
        <f t="shared" ca="1" si="428"/>
        <v>0</v>
      </c>
      <c r="BX1855" s="1">
        <f t="shared" ca="1" si="429"/>
        <v>0</v>
      </c>
      <c r="BY1855" s="1">
        <f t="shared" ca="1" si="430"/>
        <v>0</v>
      </c>
      <c r="BZ1855" s="1">
        <f t="shared" ca="1" si="431"/>
        <v>0</v>
      </c>
      <c r="CA1855" s="1">
        <f t="shared" ca="1" si="432"/>
        <v>0</v>
      </c>
      <c r="CB1855" s="1">
        <f t="shared" ca="1" si="433"/>
        <v>0</v>
      </c>
      <c r="CC1855" s="1">
        <f t="shared" ca="1" si="434"/>
        <v>0</v>
      </c>
    </row>
    <row r="1856" spans="1:81" hidden="1" x14ac:dyDescent="0.25">
      <c r="A1856" s="1" t="s">
        <v>2246</v>
      </c>
      <c r="B1856" s="1" t="s">
        <v>2247</v>
      </c>
      <c r="C1856" s="1" t="s">
        <v>62</v>
      </c>
      <c r="D1856" s="1" t="s">
        <v>858</v>
      </c>
      <c r="E1856" s="1" t="s">
        <v>165</v>
      </c>
      <c r="F1856">
        <v>0</v>
      </c>
      <c r="G1856">
        <v>0</v>
      </c>
      <c r="H1856">
        <v>0</v>
      </c>
      <c r="I1856">
        <v>0</v>
      </c>
      <c r="J1856">
        <v>1</v>
      </c>
      <c r="BI1856" s="3">
        <v>3</v>
      </c>
      <c r="BJ1856" s="3" t="str">
        <f t="array" ref="BJ1856">IF(C1856="yes",VLOOKUP(BI1856&amp;D1856,CHOOSE({1,2},Schedule_2015!$A$2:$A$257&amp;Schedule_2015!$B$2:$B$257,Schedule_2015!$C$2:$C$257),2,0),VLOOKUP(BI1856&amp;D1856,CHOOSE({1,2},Schedule_2015!$A$2:$A$257&amp;Schedule_2015!$C$2:$C$257,Schedule_2015!$B$2:$B$257),2,0))</f>
        <v>IND</v>
      </c>
      <c r="BK1856" s="3">
        <f>VLOOKUP(BJ1856,Def!$A$2:$Z$34,23,0)</f>
        <v>108.6</v>
      </c>
      <c r="BL1856" s="3">
        <f>VLOOKUP(BJ1856,Def!$A$2:$Z$34,16,0)</f>
        <v>262.60000000000002</v>
      </c>
      <c r="BM1856" s="3">
        <f>VLOOKUP(BJ1856,Def!$A$2:$Z$34,17,0)</f>
        <v>7</v>
      </c>
      <c r="BN1856" s="3">
        <f>VLOOKUP(BJ1856,Def!$A$2:$Z$34,24,0)</f>
        <v>1</v>
      </c>
      <c r="BO1856" s="1">
        <f t="shared" ca="1" si="420"/>
        <v>0</v>
      </c>
      <c r="BP1856" s="1">
        <f t="shared" ca="1" si="421"/>
        <v>0</v>
      </c>
      <c r="BQ1856" s="1">
        <f t="shared" ca="1" si="422"/>
        <v>0</v>
      </c>
      <c r="BR1856" s="1">
        <f t="shared" ca="1" si="423"/>
        <v>0</v>
      </c>
      <c r="BS1856" s="1">
        <f t="shared" ca="1" si="424"/>
        <v>0</v>
      </c>
      <c r="BT1856" s="1">
        <f t="shared" ca="1" si="425"/>
        <v>0</v>
      </c>
      <c r="BU1856" s="1">
        <f t="shared" ca="1" si="426"/>
        <v>0</v>
      </c>
      <c r="BV1856" s="1">
        <f t="shared" ca="1" si="427"/>
        <v>0</v>
      </c>
      <c r="BW1856" s="1">
        <f t="shared" ca="1" si="428"/>
        <v>0</v>
      </c>
      <c r="BX1856" s="1">
        <f t="shared" ca="1" si="429"/>
        <v>0</v>
      </c>
      <c r="BY1856" s="1">
        <f t="shared" ca="1" si="430"/>
        <v>0</v>
      </c>
      <c r="BZ1856" s="1">
        <f t="shared" ca="1" si="431"/>
        <v>0</v>
      </c>
      <c r="CA1856" s="1">
        <f t="shared" ca="1" si="432"/>
        <v>0</v>
      </c>
      <c r="CB1856" s="1">
        <f t="shared" ca="1" si="433"/>
        <v>0</v>
      </c>
      <c r="CC1856" s="1">
        <f t="shared" ca="1" si="434"/>
        <v>0</v>
      </c>
    </row>
    <row r="1857" spans="1:81" hidden="1" x14ac:dyDescent="0.25">
      <c r="A1857" s="1" t="s">
        <v>894</v>
      </c>
      <c r="B1857" s="1" t="s">
        <v>895</v>
      </c>
      <c r="C1857" s="1" t="s">
        <v>62</v>
      </c>
      <c r="D1857" s="1" t="s">
        <v>858</v>
      </c>
      <c r="E1857" s="1" t="s">
        <v>165</v>
      </c>
      <c r="F1857">
        <v>1</v>
      </c>
      <c r="G1857">
        <v>0</v>
      </c>
      <c r="H1857">
        <v>0</v>
      </c>
      <c r="I1857">
        <v>0</v>
      </c>
      <c r="J1857">
        <v>3</v>
      </c>
      <c r="BI1857" s="3">
        <v>3</v>
      </c>
      <c r="BJ1857" s="3" t="str">
        <f t="array" ref="BJ1857">IF(C1857="yes",VLOOKUP(BI1857&amp;D1857,CHOOSE({1,2},Schedule_2015!$A$2:$A$257&amp;Schedule_2015!$B$2:$B$257,Schedule_2015!$C$2:$C$257),2,0),VLOOKUP(BI1857&amp;D1857,CHOOSE({1,2},Schedule_2015!$A$2:$A$257&amp;Schedule_2015!$C$2:$C$257,Schedule_2015!$B$2:$B$257),2,0))</f>
        <v>IND</v>
      </c>
      <c r="BK1857" s="3">
        <f>VLOOKUP(BJ1857,Def!$A$2:$Z$34,23,0)</f>
        <v>108.6</v>
      </c>
      <c r="BL1857" s="3">
        <f>VLOOKUP(BJ1857,Def!$A$2:$Z$34,16,0)</f>
        <v>262.60000000000002</v>
      </c>
      <c r="BM1857" s="3">
        <f>VLOOKUP(BJ1857,Def!$A$2:$Z$34,17,0)</f>
        <v>7</v>
      </c>
      <c r="BN1857" s="3">
        <f>VLOOKUP(BJ1857,Def!$A$2:$Z$34,24,0)</f>
        <v>1</v>
      </c>
      <c r="BO1857" s="1">
        <f t="shared" ca="1" si="420"/>
        <v>0</v>
      </c>
      <c r="BP1857" s="1">
        <f t="shared" ca="1" si="421"/>
        <v>0</v>
      </c>
      <c r="BQ1857" s="1">
        <f t="shared" ca="1" si="422"/>
        <v>0</v>
      </c>
      <c r="BR1857" s="1">
        <f t="shared" ca="1" si="423"/>
        <v>0</v>
      </c>
      <c r="BS1857" s="1">
        <f t="shared" ca="1" si="424"/>
        <v>0</v>
      </c>
      <c r="BT1857" s="1">
        <f t="shared" ca="1" si="425"/>
        <v>0</v>
      </c>
      <c r="BU1857" s="1">
        <f t="shared" ca="1" si="426"/>
        <v>0</v>
      </c>
      <c r="BV1857" s="1">
        <f t="shared" ca="1" si="427"/>
        <v>0</v>
      </c>
      <c r="BW1857" s="1">
        <f t="shared" ca="1" si="428"/>
        <v>0</v>
      </c>
      <c r="BX1857" s="1">
        <f t="shared" ca="1" si="429"/>
        <v>0</v>
      </c>
      <c r="BY1857" s="1">
        <f t="shared" ca="1" si="430"/>
        <v>0</v>
      </c>
      <c r="BZ1857" s="1">
        <f t="shared" ca="1" si="431"/>
        <v>0</v>
      </c>
      <c r="CA1857" s="1">
        <f t="shared" ca="1" si="432"/>
        <v>0</v>
      </c>
      <c r="CB1857" s="1">
        <f t="shared" ca="1" si="433"/>
        <v>0</v>
      </c>
      <c r="CC1857" s="1">
        <f t="shared" ca="1" si="434"/>
        <v>0</v>
      </c>
    </row>
    <row r="1858" spans="1:81" hidden="1" x14ac:dyDescent="0.25">
      <c r="A1858" s="1" t="s">
        <v>229</v>
      </c>
      <c r="B1858" s="1" t="s">
        <v>896</v>
      </c>
      <c r="C1858" s="1" t="s">
        <v>62</v>
      </c>
      <c r="D1858" s="1" t="s">
        <v>858</v>
      </c>
      <c r="E1858" s="1" t="s">
        <v>94</v>
      </c>
      <c r="F1858">
        <v>1</v>
      </c>
      <c r="G1858">
        <v>0</v>
      </c>
      <c r="H1858">
        <v>0</v>
      </c>
      <c r="I1858">
        <v>0</v>
      </c>
      <c r="J1858">
        <v>2</v>
      </c>
      <c r="BI1858" s="3">
        <v>3</v>
      </c>
      <c r="BJ1858" s="3" t="str">
        <f t="array" ref="BJ1858">IF(C1858="yes",VLOOKUP(BI1858&amp;D1858,CHOOSE({1,2},Schedule_2015!$A$2:$A$257&amp;Schedule_2015!$B$2:$B$257,Schedule_2015!$C$2:$C$257),2,0),VLOOKUP(BI1858&amp;D1858,CHOOSE({1,2},Schedule_2015!$A$2:$A$257&amp;Schedule_2015!$C$2:$C$257,Schedule_2015!$B$2:$B$257),2,0))</f>
        <v>IND</v>
      </c>
      <c r="BK1858" s="3">
        <f>VLOOKUP(BJ1858,Def!$A$2:$Z$34,23,0)</f>
        <v>108.6</v>
      </c>
      <c r="BL1858" s="3">
        <f>VLOOKUP(BJ1858,Def!$A$2:$Z$34,16,0)</f>
        <v>262.60000000000002</v>
      </c>
      <c r="BM1858" s="3">
        <f>VLOOKUP(BJ1858,Def!$A$2:$Z$34,17,0)</f>
        <v>7</v>
      </c>
      <c r="BN1858" s="3">
        <f>VLOOKUP(BJ1858,Def!$A$2:$Z$34,24,0)</f>
        <v>1</v>
      </c>
      <c r="BO1858" s="1">
        <f t="shared" ref="BO1858:BO1921" ca="1" si="435">INDEX(passing_tds,CELL("Row",AG1858)-1)*(PASSTD)</f>
        <v>0</v>
      </c>
      <c r="BP1858" s="1">
        <f t="shared" ref="BP1858:BP1921" ca="1" si="436">INDEX(passing_yds,CELL("Row",AH1858)-1)*(PASSYDS)</f>
        <v>0</v>
      </c>
      <c r="BQ1858" s="1">
        <f t="shared" ref="BQ1858:BQ1921" ca="1" si="437">IF(INDEX(passing_yds,CELL("Row",AI1858)-1)&gt;=300,3,0)</f>
        <v>0</v>
      </c>
      <c r="BR1858" s="1">
        <f t="shared" ref="BR1858:BR1921" ca="1" si="438">INDEX(passing_ints,CELL("Row",AJ1858)-1)*(INT)</f>
        <v>0</v>
      </c>
      <c r="BS1858" s="1">
        <f t="shared" ref="BS1858:BS1921" ca="1" si="439">INDEX(rushing_yds,CELL("Row",AK1858)-1)*(RUSHYDS)</f>
        <v>0</v>
      </c>
      <c r="BT1858" s="1">
        <f t="shared" ref="BT1858:BT1921" ca="1" si="440">INDEX(rushing_tds,CELL("Row",AK1858)-1)*(RUSHTD)</f>
        <v>0</v>
      </c>
      <c r="BU1858" s="1">
        <f t="shared" ref="BU1858:BU1921" ca="1" si="441">IF(INDEX(rushing_yds,CELL("Row",AI1858)-1)&gt;=100,3,0)</f>
        <v>0</v>
      </c>
      <c r="BV1858" s="1">
        <f t="shared" ref="BV1858:BV1921" ca="1" si="442">INDEX(receiving_yds,CELL("Row",AN1858)-1)*(RECYDS)</f>
        <v>0</v>
      </c>
      <c r="BW1858" s="1">
        <f t="shared" ref="BW1858:BW1921" ca="1" si="443">INDEX(receiving_rec,CELL("Row",AO1858)-1)*(REC)</f>
        <v>0</v>
      </c>
      <c r="BX1858" s="1">
        <f t="shared" ref="BX1858:BX1921" ca="1" si="444">INDEX(receiving_tds,CELL("Row",AP1858)-1)*(RECTD)</f>
        <v>0</v>
      </c>
      <c r="BY1858" s="1">
        <f t="shared" ref="BY1858:BY1921" ca="1" si="445">IF(INDEX(receiving_yds,CELL("Row",AI1858)-1)&gt;=100,3,0)</f>
        <v>0</v>
      </c>
      <c r="BZ1858" s="1">
        <f t="shared" ref="BZ1858:BZ1921" ca="1" si="446">INDEX(puntret_tds,CELL("Row",AR1858)-1)*(PUNTKORETTD)+INDEX(kickret_tds,CELL("Row",AR1858)-1)*(PUNTKORETTD)</f>
        <v>0</v>
      </c>
      <c r="CA1858" s="1">
        <f t="shared" ref="CA1858:CA1921" ca="1" si="447">INDEX(fumbles_tot,CELL("Row",AS1858)-1)*(FUM)</f>
        <v>0</v>
      </c>
      <c r="CB1858" s="1">
        <f t="shared" ref="CB1858:CB1921" ca="1" si="448">(INDEX(passing_twoptm,CELL("Row",AT1858)-1)+INDEX(rushing_twoptm,CELL("Row",AT1858)-1)+INDEX(receiving_twoptm,CELL("Row",AT1858)-1))*(_2PTCONV)</f>
        <v>0</v>
      </c>
      <c r="CC1858" s="1">
        <f t="shared" ref="CC1858:CC1921" ca="1" si="449">SUM(BO1858:CB1858)</f>
        <v>0</v>
      </c>
    </row>
    <row r="1859" spans="1:81" hidden="1" x14ac:dyDescent="0.25">
      <c r="A1859" s="1" t="s">
        <v>897</v>
      </c>
      <c r="B1859" s="1" t="s">
        <v>898</v>
      </c>
      <c r="C1859" s="1" t="s">
        <v>62</v>
      </c>
      <c r="D1859" s="1" t="s">
        <v>858</v>
      </c>
      <c r="E1859" s="1" t="s">
        <v>105</v>
      </c>
      <c r="F1859">
        <v>0</v>
      </c>
      <c r="G1859">
        <v>0</v>
      </c>
      <c r="H1859">
        <v>0</v>
      </c>
      <c r="I1859">
        <v>0</v>
      </c>
      <c r="J1859">
        <v>1</v>
      </c>
      <c r="BI1859" s="3">
        <v>3</v>
      </c>
      <c r="BJ1859" s="3" t="str">
        <f t="array" ref="BJ1859">IF(C1859="yes",VLOOKUP(BI1859&amp;D1859,CHOOSE({1,2},Schedule_2015!$A$2:$A$257&amp;Schedule_2015!$B$2:$B$257,Schedule_2015!$C$2:$C$257),2,0),VLOOKUP(BI1859&amp;D1859,CHOOSE({1,2},Schedule_2015!$A$2:$A$257&amp;Schedule_2015!$C$2:$C$257,Schedule_2015!$B$2:$B$257),2,0))</f>
        <v>IND</v>
      </c>
      <c r="BK1859" s="3">
        <f>VLOOKUP(BJ1859,Def!$A$2:$Z$34,23,0)</f>
        <v>108.6</v>
      </c>
      <c r="BL1859" s="3">
        <f>VLOOKUP(BJ1859,Def!$A$2:$Z$34,16,0)</f>
        <v>262.60000000000002</v>
      </c>
      <c r="BM1859" s="3">
        <f>VLOOKUP(BJ1859,Def!$A$2:$Z$34,17,0)</f>
        <v>7</v>
      </c>
      <c r="BN1859" s="3">
        <f>VLOOKUP(BJ1859,Def!$A$2:$Z$34,24,0)</f>
        <v>1</v>
      </c>
      <c r="BO1859" s="1">
        <f t="shared" ca="1" si="435"/>
        <v>0</v>
      </c>
      <c r="BP1859" s="1">
        <f t="shared" ca="1" si="436"/>
        <v>0</v>
      </c>
      <c r="BQ1859" s="1">
        <f t="shared" ca="1" si="437"/>
        <v>0</v>
      </c>
      <c r="BR1859" s="1">
        <f t="shared" ca="1" si="438"/>
        <v>0</v>
      </c>
      <c r="BS1859" s="1">
        <f t="shared" ca="1" si="439"/>
        <v>0</v>
      </c>
      <c r="BT1859" s="1">
        <f t="shared" ca="1" si="440"/>
        <v>0</v>
      </c>
      <c r="BU1859" s="1">
        <f t="shared" ca="1" si="441"/>
        <v>0</v>
      </c>
      <c r="BV1859" s="1">
        <f t="shared" ca="1" si="442"/>
        <v>0</v>
      </c>
      <c r="BW1859" s="1">
        <f t="shared" ca="1" si="443"/>
        <v>0</v>
      </c>
      <c r="BX1859" s="1">
        <f t="shared" ca="1" si="444"/>
        <v>0</v>
      </c>
      <c r="BY1859" s="1">
        <f t="shared" ca="1" si="445"/>
        <v>0</v>
      </c>
      <c r="BZ1859" s="1">
        <f t="shared" ca="1" si="446"/>
        <v>0</v>
      </c>
      <c r="CA1859" s="1">
        <f t="shared" ca="1" si="447"/>
        <v>0</v>
      </c>
      <c r="CB1859" s="1">
        <f t="shared" ca="1" si="448"/>
        <v>0</v>
      </c>
      <c r="CC1859" s="1">
        <f t="shared" ca="1" si="449"/>
        <v>0</v>
      </c>
    </row>
    <row r="1860" spans="1:81" hidden="1" x14ac:dyDescent="0.25">
      <c r="A1860" s="1" t="s">
        <v>899</v>
      </c>
      <c r="B1860" s="1" t="s">
        <v>900</v>
      </c>
      <c r="C1860" s="1" t="s">
        <v>62</v>
      </c>
      <c r="D1860" s="1" t="s">
        <v>858</v>
      </c>
      <c r="E1860" s="1" t="s">
        <v>115</v>
      </c>
      <c r="F1860">
        <v>1</v>
      </c>
      <c r="G1860">
        <v>0</v>
      </c>
      <c r="H1860">
        <v>0</v>
      </c>
      <c r="I1860">
        <v>0</v>
      </c>
      <c r="J1860">
        <v>0</v>
      </c>
      <c r="BI1860" s="3">
        <v>3</v>
      </c>
      <c r="BJ1860" s="3" t="str">
        <f t="array" ref="BJ1860">IF(C1860="yes",VLOOKUP(BI1860&amp;D1860,CHOOSE({1,2},Schedule_2015!$A$2:$A$257&amp;Schedule_2015!$B$2:$B$257,Schedule_2015!$C$2:$C$257),2,0),VLOOKUP(BI1860&amp;D1860,CHOOSE({1,2},Schedule_2015!$A$2:$A$257&amp;Schedule_2015!$C$2:$C$257,Schedule_2015!$B$2:$B$257),2,0))</f>
        <v>IND</v>
      </c>
      <c r="BK1860" s="3">
        <f>VLOOKUP(BJ1860,Def!$A$2:$Z$34,23,0)</f>
        <v>108.6</v>
      </c>
      <c r="BL1860" s="3">
        <f>VLOOKUP(BJ1860,Def!$A$2:$Z$34,16,0)</f>
        <v>262.60000000000002</v>
      </c>
      <c r="BM1860" s="3">
        <f>VLOOKUP(BJ1860,Def!$A$2:$Z$34,17,0)</f>
        <v>7</v>
      </c>
      <c r="BN1860" s="3">
        <f>VLOOKUP(BJ1860,Def!$A$2:$Z$34,24,0)</f>
        <v>1</v>
      </c>
      <c r="BO1860" s="1">
        <f t="shared" ca="1" si="435"/>
        <v>0</v>
      </c>
      <c r="BP1860" s="1">
        <f t="shared" ca="1" si="436"/>
        <v>0</v>
      </c>
      <c r="BQ1860" s="1">
        <f t="shared" ca="1" si="437"/>
        <v>0</v>
      </c>
      <c r="BR1860" s="1">
        <f t="shared" ca="1" si="438"/>
        <v>0</v>
      </c>
      <c r="BS1860" s="1">
        <f t="shared" ca="1" si="439"/>
        <v>0</v>
      </c>
      <c r="BT1860" s="1">
        <f t="shared" ca="1" si="440"/>
        <v>0</v>
      </c>
      <c r="BU1860" s="1">
        <f t="shared" ca="1" si="441"/>
        <v>0</v>
      </c>
      <c r="BV1860" s="1">
        <f t="shared" ca="1" si="442"/>
        <v>0</v>
      </c>
      <c r="BW1860" s="1">
        <f t="shared" ca="1" si="443"/>
        <v>0</v>
      </c>
      <c r="BX1860" s="1">
        <f t="shared" ca="1" si="444"/>
        <v>0</v>
      </c>
      <c r="BY1860" s="1">
        <f t="shared" ca="1" si="445"/>
        <v>0</v>
      </c>
      <c r="BZ1860" s="1">
        <f t="shared" ca="1" si="446"/>
        <v>0</v>
      </c>
      <c r="CA1860" s="1">
        <f t="shared" ca="1" si="447"/>
        <v>0</v>
      </c>
      <c r="CB1860" s="1">
        <f t="shared" ca="1" si="448"/>
        <v>0</v>
      </c>
      <c r="CC1860" s="1">
        <f t="shared" ca="1" si="449"/>
        <v>0</v>
      </c>
    </row>
    <row r="1861" spans="1:81" hidden="1" x14ac:dyDescent="0.25">
      <c r="A1861" s="1" t="s">
        <v>901</v>
      </c>
      <c r="B1861" s="1" t="s">
        <v>902</v>
      </c>
      <c r="C1861" s="1" t="s">
        <v>62</v>
      </c>
      <c r="D1861" s="1" t="s">
        <v>858</v>
      </c>
      <c r="E1861" s="1" t="s">
        <v>94</v>
      </c>
      <c r="F1861">
        <v>0</v>
      </c>
      <c r="G1861">
        <v>0</v>
      </c>
      <c r="H1861">
        <v>0</v>
      </c>
      <c r="I1861">
        <v>1</v>
      </c>
      <c r="J1861">
        <v>3</v>
      </c>
      <c r="BI1861" s="3">
        <v>3</v>
      </c>
      <c r="BJ1861" s="3" t="str">
        <f t="array" ref="BJ1861">IF(C1861="yes",VLOOKUP(BI1861&amp;D1861,CHOOSE({1,2},Schedule_2015!$A$2:$A$257&amp;Schedule_2015!$B$2:$B$257,Schedule_2015!$C$2:$C$257),2,0),VLOOKUP(BI1861&amp;D1861,CHOOSE({1,2},Schedule_2015!$A$2:$A$257&amp;Schedule_2015!$C$2:$C$257,Schedule_2015!$B$2:$B$257),2,0))</f>
        <v>IND</v>
      </c>
      <c r="BK1861" s="3">
        <f>VLOOKUP(BJ1861,Def!$A$2:$Z$34,23,0)</f>
        <v>108.6</v>
      </c>
      <c r="BL1861" s="3">
        <f>VLOOKUP(BJ1861,Def!$A$2:$Z$34,16,0)</f>
        <v>262.60000000000002</v>
      </c>
      <c r="BM1861" s="3">
        <f>VLOOKUP(BJ1861,Def!$A$2:$Z$34,17,0)</f>
        <v>7</v>
      </c>
      <c r="BN1861" s="3">
        <f>VLOOKUP(BJ1861,Def!$A$2:$Z$34,24,0)</f>
        <v>1</v>
      </c>
      <c r="BO1861" s="1">
        <f t="shared" ca="1" si="435"/>
        <v>0</v>
      </c>
      <c r="BP1861" s="1">
        <f t="shared" ca="1" si="436"/>
        <v>0</v>
      </c>
      <c r="BQ1861" s="1">
        <f t="shared" ca="1" si="437"/>
        <v>0</v>
      </c>
      <c r="BR1861" s="1">
        <f t="shared" ca="1" si="438"/>
        <v>0</v>
      </c>
      <c r="BS1861" s="1">
        <f t="shared" ca="1" si="439"/>
        <v>0</v>
      </c>
      <c r="BT1861" s="1">
        <f t="shared" ca="1" si="440"/>
        <v>0</v>
      </c>
      <c r="BU1861" s="1">
        <f t="shared" ca="1" si="441"/>
        <v>0</v>
      </c>
      <c r="BV1861" s="1">
        <f t="shared" ca="1" si="442"/>
        <v>0</v>
      </c>
      <c r="BW1861" s="1">
        <f t="shared" ca="1" si="443"/>
        <v>0</v>
      </c>
      <c r="BX1861" s="1">
        <f t="shared" ca="1" si="444"/>
        <v>0</v>
      </c>
      <c r="BY1861" s="1">
        <f t="shared" ca="1" si="445"/>
        <v>0</v>
      </c>
      <c r="BZ1861" s="1">
        <f t="shared" ca="1" si="446"/>
        <v>0</v>
      </c>
      <c r="CA1861" s="1">
        <f t="shared" ca="1" si="447"/>
        <v>0</v>
      </c>
      <c r="CB1861" s="1">
        <f t="shared" ca="1" si="448"/>
        <v>0</v>
      </c>
      <c r="CC1861" s="1">
        <f t="shared" ca="1" si="449"/>
        <v>0</v>
      </c>
    </row>
    <row r="1862" spans="1:81" hidden="1" x14ac:dyDescent="0.25">
      <c r="A1862" s="1" t="s">
        <v>903</v>
      </c>
      <c r="B1862" s="1" t="s">
        <v>904</v>
      </c>
      <c r="C1862" s="1" t="s">
        <v>62</v>
      </c>
      <c r="D1862" s="1" t="s">
        <v>858</v>
      </c>
      <c r="E1862" s="1" t="s">
        <v>118</v>
      </c>
      <c r="F1862">
        <v>3</v>
      </c>
      <c r="G1862">
        <v>0</v>
      </c>
      <c r="H1862">
        <v>0</v>
      </c>
      <c r="I1862">
        <v>0</v>
      </c>
      <c r="J1862">
        <v>3</v>
      </c>
      <c r="BI1862" s="3">
        <v>3</v>
      </c>
      <c r="BJ1862" s="3" t="str">
        <f t="array" ref="BJ1862">IF(C1862="yes",VLOOKUP(BI1862&amp;D1862,CHOOSE({1,2},Schedule_2015!$A$2:$A$257&amp;Schedule_2015!$B$2:$B$257,Schedule_2015!$C$2:$C$257),2,0),VLOOKUP(BI1862&amp;D1862,CHOOSE({1,2},Schedule_2015!$A$2:$A$257&amp;Schedule_2015!$C$2:$C$257,Schedule_2015!$B$2:$B$257),2,0))</f>
        <v>IND</v>
      </c>
      <c r="BK1862" s="3">
        <f>VLOOKUP(BJ1862,Def!$A$2:$Z$34,23,0)</f>
        <v>108.6</v>
      </c>
      <c r="BL1862" s="3">
        <f>VLOOKUP(BJ1862,Def!$A$2:$Z$34,16,0)</f>
        <v>262.60000000000002</v>
      </c>
      <c r="BM1862" s="3">
        <f>VLOOKUP(BJ1862,Def!$A$2:$Z$34,17,0)</f>
        <v>7</v>
      </c>
      <c r="BN1862" s="3">
        <f>VLOOKUP(BJ1862,Def!$A$2:$Z$34,24,0)</f>
        <v>1</v>
      </c>
      <c r="BO1862" s="1">
        <f t="shared" ca="1" si="435"/>
        <v>0</v>
      </c>
      <c r="BP1862" s="1">
        <f t="shared" ca="1" si="436"/>
        <v>0</v>
      </c>
      <c r="BQ1862" s="1">
        <f t="shared" ca="1" si="437"/>
        <v>0</v>
      </c>
      <c r="BR1862" s="1">
        <f t="shared" ca="1" si="438"/>
        <v>0</v>
      </c>
      <c r="BS1862" s="1">
        <f t="shared" ca="1" si="439"/>
        <v>0</v>
      </c>
      <c r="BT1862" s="1">
        <f t="shared" ca="1" si="440"/>
        <v>0</v>
      </c>
      <c r="BU1862" s="1">
        <f t="shared" ca="1" si="441"/>
        <v>0</v>
      </c>
      <c r="BV1862" s="1">
        <f t="shared" ca="1" si="442"/>
        <v>0</v>
      </c>
      <c r="BW1862" s="1">
        <f t="shared" ca="1" si="443"/>
        <v>0</v>
      </c>
      <c r="BX1862" s="1">
        <f t="shared" ca="1" si="444"/>
        <v>0</v>
      </c>
      <c r="BY1862" s="1">
        <f t="shared" ca="1" si="445"/>
        <v>0</v>
      </c>
      <c r="BZ1862" s="1">
        <f t="shared" ca="1" si="446"/>
        <v>0</v>
      </c>
      <c r="CA1862" s="1">
        <f t="shared" ca="1" si="447"/>
        <v>0</v>
      </c>
      <c r="CB1862" s="1">
        <f t="shared" ca="1" si="448"/>
        <v>0</v>
      </c>
      <c r="CC1862" s="1">
        <f t="shared" ca="1" si="449"/>
        <v>0</v>
      </c>
    </row>
    <row r="1863" spans="1:81" hidden="1" x14ac:dyDescent="0.25">
      <c r="A1863" s="1" t="s">
        <v>1729</v>
      </c>
      <c r="B1863" s="1" t="s">
        <v>1730</v>
      </c>
      <c r="C1863" s="1" t="s">
        <v>135</v>
      </c>
      <c r="D1863" s="1" t="s">
        <v>1695</v>
      </c>
      <c r="E1863" s="1" t="s">
        <v>100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0</v>
      </c>
      <c r="M1863">
        <v>0</v>
      </c>
      <c r="N1863">
        <v>2</v>
      </c>
      <c r="O1863">
        <v>1</v>
      </c>
      <c r="BI1863" s="3">
        <v>2</v>
      </c>
      <c r="BJ1863" s="3" t="str">
        <f t="array" ref="BJ1863">IF(C1863="yes",VLOOKUP(BI1863&amp;D1863,CHOOSE({1,2},Schedule_2015!$A$2:$A$257&amp;Schedule_2015!$B$2:$B$257,Schedule_2015!$C$2:$C$257),2,0),VLOOKUP(BI1863&amp;D1863,CHOOSE({1,2},Schedule_2015!$A$2:$A$257&amp;Schedule_2015!$C$2:$C$257,Schedule_2015!$B$2:$B$257),2,0))</f>
        <v>IND</v>
      </c>
      <c r="BK1863" s="3">
        <f>VLOOKUP(BJ1863,Def!$A$2:$Z$34,23,0)</f>
        <v>108.6</v>
      </c>
      <c r="BL1863" s="3">
        <f>VLOOKUP(BJ1863,Def!$A$2:$Z$34,16,0)</f>
        <v>262.60000000000002</v>
      </c>
      <c r="BM1863" s="3">
        <f>VLOOKUP(BJ1863,Def!$A$2:$Z$34,17,0)</f>
        <v>7</v>
      </c>
      <c r="BN1863" s="3">
        <f>VLOOKUP(BJ1863,Def!$A$2:$Z$34,24,0)</f>
        <v>1</v>
      </c>
      <c r="BO1863" s="1">
        <f t="shared" ca="1" si="435"/>
        <v>0</v>
      </c>
      <c r="BP1863" s="1">
        <f t="shared" ca="1" si="436"/>
        <v>0</v>
      </c>
      <c r="BQ1863" s="1">
        <f t="shared" ca="1" si="437"/>
        <v>0</v>
      </c>
      <c r="BR1863" s="1">
        <f t="shared" ca="1" si="438"/>
        <v>0</v>
      </c>
      <c r="BS1863" s="1">
        <f t="shared" ca="1" si="439"/>
        <v>0</v>
      </c>
      <c r="BT1863" s="1">
        <f t="shared" ca="1" si="440"/>
        <v>0</v>
      </c>
      <c r="BU1863" s="1">
        <f t="shared" ca="1" si="441"/>
        <v>0</v>
      </c>
      <c r="BV1863" s="1">
        <f t="shared" ca="1" si="442"/>
        <v>0</v>
      </c>
      <c r="BW1863" s="1">
        <f t="shared" ca="1" si="443"/>
        <v>0</v>
      </c>
      <c r="BX1863" s="1">
        <f t="shared" ca="1" si="444"/>
        <v>0</v>
      </c>
      <c r="BY1863" s="1">
        <f t="shared" ca="1" si="445"/>
        <v>0</v>
      </c>
      <c r="BZ1863" s="1">
        <f t="shared" ca="1" si="446"/>
        <v>0</v>
      </c>
      <c r="CA1863" s="1">
        <f t="shared" ca="1" si="447"/>
        <v>0</v>
      </c>
      <c r="CB1863" s="1">
        <f t="shared" ca="1" si="448"/>
        <v>0</v>
      </c>
      <c r="CC1863" s="1">
        <f t="shared" ca="1" si="449"/>
        <v>0</v>
      </c>
    </row>
    <row r="1864" spans="1:81" hidden="1" x14ac:dyDescent="0.25">
      <c r="A1864" s="1" t="s">
        <v>1706</v>
      </c>
      <c r="B1864" s="1" t="s">
        <v>1707</v>
      </c>
      <c r="C1864" s="1" t="s">
        <v>135</v>
      </c>
      <c r="D1864" s="1" t="s">
        <v>1695</v>
      </c>
      <c r="E1864" s="1" t="s">
        <v>88</v>
      </c>
      <c r="P1864">
        <v>3</v>
      </c>
      <c r="Q1864">
        <v>2</v>
      </c>
      <c r="R1864">
        <v>46</v>
      </c>
      <c r="S1864">
        <v>6</v>
      </c>
      <c r="T1864">
        <v>2</v>
      </c>
      <c r="U1864">
        <v>0</v>
      </c>
      <c r="V1864">
        <v>2</v>
      </c>
      <c r="W1864">
        <v>0</v>
      </c>
      <c r="X1864">
        <v>2</v>
      </c>
      <c r="BI1864" s="3">
        <v>2</v>
      </c>
      <c r="BJ1864" s="3" t="str">
        <f t="array" ref="BJ1864">IF(C1864="yes",VLOOKUP(BI1864&amp;D1864,CHOOSE({1,2},Schedule_2015!$A$2:$A$257&amp;Schedule_2015!$B$2:$B$257,Schedule_2015!$C$2:$C$257),2,0),VLOOKUP(BI1864&amp;D1864,CHOOSE({1,2},Schedule_2015!$A$2:$A$257&amp;Schedule_2015!$C$2:$C$257,Schedule_2015!$B$2:$B$257),2,0))</f>
        <v>IND</v>
      </c>
      <c r="BK1864" s="3">
        <f>VLOOKUP(BJ1864,Def!$A$2:$Z$34,23,0)</f>
        <v>108.6</v>
      </c>
      <c r="BL1864" s="3">
        <f>VLOOKUP(BJ1864,Def!$A$2:$Z$34,16,0)</f>
        <v>262.60000000000002</v>
      </c>
      <c r="BM1864" s="3">
        <f>VLOOKUP(BJ1864,Def!$A$2:$Z$34,17,0)</f>
        <v>7</v>
      </c>
      <c r="BN1864" s="3">
        <f>VLOOKUP(BJ1864,Def!$A$2:$Z$34,24,0)</f>
        <v>1</v>
      </c>
      <c r="BO1864" s="1">
        <f t="shared" ca="1" si="435"/>
        <v>0</v>
      </c>
      <c r="BP1864" s="1">
        <f t="shared" ca="1" si="436"/>
        <v>0</v>
      </c>
      <c r="BQ1864" s="1">
        <f t="shared" ca="1" si="437"/>
        <v>0</v>
      </c>
      <c r="BR1864" s="1">
        <f t="shared" ca="1" si="438"/>
        <v>0</v>
      </c>
      <c r="BS1864" s="1">
        <f t="shared" ca="1" si="439"/>
        <v>0</v>
      </c>
      <c r="BT1864" s="1">
        <f t="shared" ca="1" si="440"/>
        <v>0</v>
      </c>
      <c r="BU1864" s="1">
        <f t="shared" ca="1" si="441"/>
        <v>0</v>
      </c>
      <c r="BV1864" s="1">
        <f t="shared" ca="1" si="442"/>
        <v>0</v>
      </c>
      <c r="BW1864" s="1">
        <f t="shared" ca="1" si="443"/>
        <v>0</v>
      </c>
      <c r="BX1864" s="1">
        <f t="shared" ca="1" si="444"/>
        <v>0</v>
      </c>
      <c r="BY1864" s="1">
        <f t="shared" ca="1" si="445"/>
        <v>0</v>
      </c>
      <c r="BZ1864" s="1">
        <f t="shared" ca="1" si="446"/>
        <v>0</v>
      </c>
      <c r="CA1864" s="1">
        <f t="shared" ca="1" si="447"/>
        <v>0</v>
      </c>
      <c r="CB1864" s="1">
        <f t="shared" ca="1" si="448"/>
        <v>0</v>
      </c>
      <c r="CC1864" s="1">
        <f t="shared" ca="1" si="449"/>
        <v>0</v>
      </c>
    </row>
    <row r="1865" spans="1:81" hidden="1" x14ac:dyDescent="0.25">
      <c r="A1865" s="1" t="s">
        <v>1708</v>
      </c>
      <c r="B1865" s="1" t="s">
        <v>1709</v>
      </c>
      <c r="C1865" s="1" t="s">
        <v>135</v>
      </c>
      <c r="D1865" s="1" t="s">
        <v>1695</v>
      </c>
      <c r="E1865" s="1" t="s">
        <v>91</v>
      </c>
      <c r="AK1865">
        <v>34</v>
      </c>
      <c r="AL1865">
        <v>3</v>
      </c>
      <c r="AM1865">
        <v>40</v>
      </c>
      <c r="AN1865">
        <v>5</v>
      </c>
      <c r="AO1865">
        <v>170</v>
      </c>
      <c r="BI1865" s="3">
        <v>2</v>
      </c>
      <c r="BJ1865" s="3" t="str">
        <f t="array" ref="BJ1865">IF(C1865="yes",VLOOKUP(BI1865&amp;D1865,CHOOSE({1,2},Schedule_2015!$A$2:$A$257&amp;Schedule_2015!$B$2:$B$257,Schedule_2015!$C$2:$C$257),2,0),VLOOKUP(BI1865&amp;D1865,CHOOSE({1,2},Schedule_2015!$A$2:$A$257&amp;Schedule_2015!$C$2:$C$257,Schedule_2015!$B$2:$B$257),2,0))</f>
        <v>IND</v>
      </c>
      <c r="BK1865" s="3">
        <f>VLOOKUP(BJ1865,Def!$A$2:$Z$34,23,0)</f>
        <v>108.6</v>
      </c>
      <c r="BL1865" s="3">
        <f>VLOOKUP(BJ1865,Def!$A$2:$Z$34,16,0)</f>
        <v>262.60000000000002</v>
      </c>
      <c r="BM1865" s="3">
        <f>VLOOKUP(BJ1865,Def!$A$2:$Z$34,17,0)</f>
        <v>7</v>
      </c>
      <c r="BN1865" s="3">
        <f>VLOOKUP(BJ1865,Def!$A$2:$Z$34,24,0)</f>
        <v>1</v>
      </c>
      <c r="BO1865" s="1">
        <f t="shared" ca="1" si="435"/>
        <v>0</v>
      </c>
      <c r="BP1865" s="1">
        <f t="shared" ca="1" si="436"/>
        <v>0</v>
      </c>
      <c r="BQ1865" s="1">
        <f t="shared" ca="1" si="437"/>
        <v>0</v>
      </c>
      <c r="BR1865" s="1">
        <f t="shared" ca="1" si="438"/>
        <v>0</v>
      </c>
      <c r="BS1865" s="1">
        <f t="shared" ca="1" si="439"/>
        <v>0</v>
      </c>
      <c r="BT1865" s="1">
        <f t="shared" ca="1" si="440"/>
        <v>0</v>
      </c>
      <c r="BU1865" s="1">
        <f t="shared" ca="1" si="441"/>
        <v>0</v>
      </c>
      <c r="BV1865" s="1">
        <f t="shared" ca="1" si="442"/>
        <v>0</v>
      </c>
      <c r="BW1865" s="1">
        <f t="shared" ca="1" si="443"/>
        <v>0</v>
      </c>
      <c r="BX1865" s="1">
        <f t="shared" ca="1" si="444"/>
        <v>0</v>
      </c>
      <c r="BY1865" s="1">
        <f t="shared" ca="1" si="445"/>
        <v>0</v>
      </c>
      <c r="BZ1865" s="1">
        <f t="shared" ca="1" si="446"/>
        <v>0</v>
      </c>
      <c r="CA1865" s="1">
        <f t="shared" ca="1" si="447"/>
        <v>0</v>
      </c>
      <c r="CB1865" s="1">
        <f t="shared" ca="1" si="448"/>
        <v>0</v>
      </c>
      <c r="CC1865" s="1">
        <f t="shared" ca="1" si="449"/>
        <v>0</v>
      </c>
    </row>
    <row r="1866" spans="1:81" hidden="1" x14ac:dyDescent="0.25">
      <c r="A1866" s="1" t="s">
        <v>1716</v>
      </c>
      <c r="B1866" s="1" t="s">
        <v>1717</v>
      </c>
      <c r="C1866" s="1" t="s">
        <v>135</v>
      </c>
      <c r="D1866" s="1" t="s">
        <v>1695</v>
      </c>
      <c r="E1866" s="1" t="s">
        <v>115</v>
      </c>
      <c r="F1866">
        <v>2</v>
      </c>
      <c r="G1866">
        <v>0</v>
      </c>
      <c r="H1866">
        <v>0</v>
      </c>
      <c r="I1866">
        <v>0</v>
      </c>
      <c r="J1866">
        <v>4</v>
      </c>
      <c r="BI1866" s="3">
        <v>2</v>
      </c>
      <c r="BJ1866" s="3" t="str">
        <f t="array" ref="BJ1866">IF(C1866="yes",VLOOKUP(BI1866&amp;D1866,CHOOSE({1,2},Schedule_2015!$A$2:$A$257&amp;Schedule_2015!$B$2:$B$257,Schedule_2015!$C$2:$C$257),2,0),VLOOKUP(BI1866&amp;D1866,CHOOSE({1,2},Schedule_2015!$A$2:$A$257&amp;Schedule_2015!$C$2:$C$257,Schedule_2015!$B$2:$B$257),2,0))</f>
        <v>IND</v>
      </c>
      <c r="BK1866" s="3">
        <f>VLOOKUP(BJ1866,Def!$A$2:$Z$34,23,0)</f>
        <v>108.6</v>
      </c>
      <c r="BL1866" s="3">
        <f>VLOOKUP(BJ1866,Def!$A$2:$Z$34,16,0)</f>
        <v>262.60000000000002</v>
      </c>
      <c r="BM1866" s="3">
        <f>VLOOKUP(BJ1866,Def!$A$2:$Z$34,17,0)</f>
        <v>7</v>
      </c>
      <c r="BN1866" s="3">
        <f>VLOOKUP(BJ1866,Def!$A$2:$Z$34,24,0)</f>
        <v>1</v>
      </c>
      <c r="BO1866" s="1">
        <f t="shared" ca="1" si="435"/>
        <v>0</v>
      </c>
      <c r="BP1866" s="1">
        <f t="shared" ca="1" si="436"/>
        <v>0</v>
      </c>
      <c r="BQ1866" s="1">
        <f t="shared" ca="1" si="437"/>
        <v>0</v>
      </c>
      <c r="BR1866" s="1">
        <f t="shared" ca="1" si="438"/>
        <v>0</v>
      </c>
      <c r="BS1866" s="1">
        <f t="shared" ca="1" si="439"/>
        <v>0</v>
      </c>
      <c r="BT1866" s="1">
        <f t="shared" ca="1" si="440"/>
        <v>0</v>
      </c>
      <c r="BU1866" s="1">
        <f t="shared" ca="1" si="441"/>
        <v>0</v>
      </c>
      <c r="BV1866" s="1">
        <f t="shared" ca="1" si="442"/>
        <v>0</v>
      </c>
      <c r="BW1866" s="1">
        <f t="shared" ca="1" si="443"/>
        <v>0</v>
      </c>
      <c r="BX1866" s="1">
        <f t="shared" ca="1" si="444"/>
        <v>0</v>
      </c>
      <c r="BY1866" s="1">
        <f t="shared" ca="1" si="445"/>
        <v>0</v>
      </c>
      <c r="BZ1866" s="1">
        <f t="shared" ca="1" si="446"/>
        <v>0</v>
      </c>
      <c r="CA1866" s="1">
        <f t="shared" ca="1" si="447"/>
        <v>0</v>
      </c>
      <c r="CB1866" s="1">
        <f t="shared" ca="1" si="448"/>
        <v>0</v>
      </c>
      <c r="CC1866" s="1">
        <f t="shared" ca="1" si="449"/>
        <v>0</v>
      </c>
    </row>
    <row r="1867" spans="1:81" hidden="1" x14ac:dyDescent="0.25">
      <c r="A1867" s="1" t="s">
        <v>2154</v>
      </c>
      <c r="B1867" s="1" t="s">
        <v>2155</v>
      </c>
      <c r="C1867" s="1" t="s">
        <v>135</v>
      </c>
      <c r="D1867" s="1" t="s">
        <v>1695</v>
      </c>
      <c r="E1867" s="1" t="s">
        <v>105</v>
      </c>
      <c r="F1867">
        <v>1</v>
      </c>
      <c r="G1867">
        <v>0</v>
      </c>
      <c r="H1867">
        <v>0</v>
      </c>
      <c r="I1867">
        <v>0</v>
      </c>
      <c r="J1867">
        <v>0</v>
      </c>
      <c r="BI1867" s="3">
        <v>2</v>
      </c>
      <c r="BJ1867" s="3" t="str">
        <f t="array" ref="BJ1867">IF(C1867="yes",VLOOKUP(BI1867&amp;D1867,CHOOSE({1,2},Schedule_2015!$A$2:$A$257&amp;Schedule_2015!$B$2:$B$257,Schedule_2015!$C$2:$C$257),2,0),VLOOKUP(BI1867&amp;D1867,CHOOSE({1,2},Schedule_2015!$A$2:$A$257&amp;Schedule_2015!$C$2:$C$257,Schedule_2015!$B$2:$B$257),2,0))</f>
        <v>IND</v>
      </c>
      <c r="BK1867" s="3">
        <f>VLOOKUP(BJ1867,Def!$A$2:$Z$34,23,0)</f>
        <v>108.6</v>
      </c>
      <c r="BL1867" s="3">
        <f>VLOOKUP(BJ1867,Def!$A$2:$Z$34,16,0)</f>
        <v>262.60000000000002</v>
      </c>
      <c r="BM1867" s="3">
        <f>VLOOKUP(BJ1867,Def!$A$2:$Z$34,17,0)</f>
        <v>7</v>
      </c>
      <c r="BN1867" s="3">
        <f>VLOOKUP(BJ1867,Def!$A$2:$Z$34,24,0)</f>
        <v>1</v>
      </c>
      <c r="BO1867" s="1">
        <f t="shared" ca="1" si="435"/>
        <v>0</v>
      </c>
      <c r="BP1867" s="1">
        <f t="shared" ca="1" si="436"/>
        <v>0</v>
      </c>
      <c r="BQ1867" s="1">
        <f t="shared" ca="1" si="437"/>
        <v>0</v>
      </c>
      <c r="BR1867" s="1">
        <f t="shared" ca="1" si="438"/>
        <v>0</v>
      </c>
      <c r="BS1867" s="1">
        <f t="shared" ca="1" si="439"/>
        <v>0</v>
      </c>
      <c r="BT1867" s="1">
        <f t="shared" ca="1" si="440"/>
        <v>0</v>
      </c>
      <c r="BU1867" s="1">
        <f t="shared" ca="1" si="441"/>
        <v>0</v>
      </c>
      <c r="BV1867" s="1">
        <f t="shared" ca="1" si="442"/>
        <v>0</v>
      </c>
      <c r="BW1867" s="1">
        <f t="shared" ca="1" si="443"/>
        <v>0</v>
      </c>
      <c r="BX1867" s="1">
        <f t="shared" ca="1" si="444"/>
        <v>0</v>
      </c>
      <c r="BY1867" s="1">
        <f t="shared" ca="1" si="445"/>
        <v>0</v>
      </c>
      <c r="BZ1867" s="1">
        <f t="shared" ca="1" si="446"/>
        <v>0</v>
      </c>
      <c r="CA1867" s="1">
        <f t="shared" ca="1" si="447"/>
        <v>0</v>
      </c>
      <c r="CB1867" s="1">
        <f t="shared" ca="1" si="448"/>
        <v>0</v>
      </c>
      <c r="CC1867" s="1">
        <f t="shared" ca="1" si="449"/>
        <v>0</v>
      </c>
    </row>
    <row r="1868" spans="1:81" hidden="1" x14ac:dyDescent="0.25">
      <c r="A1868" s="1" t="s">
        <v>1404</v>
      </c>
      <c r="B1868" s="1" t="s">
        <v>1712</v>
      </c>
      <c r="C1868" s="1" t="s">
        <v>135</v>
      </c>
      <c r="D1868" s="1" t="s">
        <v>1695</v>
      </c>
      <c r="E1868" s="1" t="s">
        <v>115</v>
      </c>
      <c r="F1868">
        <v>1</v>
      </c>
      <c r="G1868">
        <v>1</v>
      </c>
      <c r="H1868">
        <v>0</v>
      </c>
      <c r="I1868">
        <v>0</v>
      </c>
      <c r="J1868">
        <v>6</v>
      </c>
      <c r="BI1868" s="3">
        <v>2</v>
      </c>
      <c r="BJ1868" s="3" t="str">
        <f t="array" ref="BJ1868">IF(C1868="yes",VLOOKUP(BI1868&amp;D1868,CHOOSE({1,2},Schedule_2015!$A$2:$A$257&amp;Schedule_2015!$B$2:$B$257,Schedule_2015!$C$2:$C$257),2,0),VLOOKUP(BI1868&amp;D1868,CHOOSE({1,2},Schedule_2015!$A$2:$A$257&amp;Schedule_2015!$C$2:$C$257,Schedule_2015!$B$2:$B$257),2,0))</f>
        <v>IND</v>
      </c>
      <c r="BK1868" s="3">
        <f>VLOOKUP(BJ1868,Def!$A$2:$Z$34,23,0)</f>
        <v>108.6</v>
      </c>
      <c r="BL1868" s="3">
        <f>VLOOKUP(BJ1868,Def!$A$2:$Z$34,16,0)</f>
        <v>262.60000000000002</v>
      </c>
      <c r="BM1868" s="3">
        <f>VLOOKUP(BJ1868,Def!$A$2:$Z$34,17,0)</f>
        <v>7</v>
      </c>
      <c r="BN1868" s="3">
        <f>VLOOKUP(BJ1868,Def!$A$2:$Z$34,24,0)</f>
        <v>1</v>
      </c>
      <c r="BO1868" s="1">
        <f t="shared" ca="1" si="435"/>
        <v>0</v>
      </c>
      <c r="BP1868" s="1">
        <f t="shared" ca="1" si="436"/>
        <v>0</v>
      </c>
      <c r="BQ1868" s="1">
        <f t="shared" ca="1" si="437"/>
        <v>0</v>
      </c>
      <c r="BR1868" s="1">
        <f t="shared" ca="1" si="438"/>
        <v>0</v>
      </c>
      <c r="BS1868" s="1">
        <f t="shared" ca="1" si="439"/>
        <v>0</v>
      </c>
      <c r="BT1868" s="1">
        <f t="shared" ca="1" si="440"/>
        <v>0</v>
      </c>
      <c r="BU1868" s="1">
        <f t="shared" ca="1" si="441"/>
        <v>0</v>
      </c>
      <c r="BV1868" s="1">
        <f t="shared" ca="1" si="442"/>
        <v>0</v>
      </c>
      <c r="BW1868" s="1">
        <f t="shared" ca="1" si="443"/>
        <v>0</v>
      </c>
      <c r="BX1868" s="1">
        <f t="shared" ca="1" si="444"/>
        <v>0</v>
      </c>
      <c r="BY1868" s="1">
        <f t="shared" ca="1" si="445"/>
        <v>0</v>
      </c>
      <c r="BZ1868" s="1">
        <f t="shared" ca="1" si="446"/>
        <v>0</v>
      </c>
      <c r="CA1868" s="1">
        <f t="shared" ca="1" si="447"/>
        <v>0</v>
      </c>
      <c r="CB1868" s="1">
        <f t="shared" ca="1" si="448"/>
        <v>0</v>
      </c>
      <c r="CC1868" s="1">
        <f t="shared" ca="1" si="449"/>
        <v>0</v>
      </c>
    </row>
    <row r="1869" spans="1:81" hidden="1" x14ac:dyDescent="0.25">
      <c r="A1869" s="1" t="s">
        <v>1718</v>
      </c>
      <c r="B1869" s="1" t="s">
        <v>1719</v>
      </c>
      <c r="C1869" s="1" t="s">
        <v>135</v>
      </c>
      <c r="D1869" s="1" t="s">
        <v>1695</v>
      </c>
      <c r="E1869" s="1" t="s">
        <v>100</v>
      </c>
      <c r="F1869">
        <v>0</v>
      </c>
      <c r="G1869">
        <v>0</v>
      </c>
      <c r="H1869">
        <v>0</v>
      </c>
      <c r="I1869">
        <v>0</v>
      </c>
      <c r="J1869">
        <v>2</v>
      </c>
      <c r="BI1869" s="3">
        <v>2</v>
      </c>
      <c r="BJ1869" s="3" t="str">
        <f t="array" ref="BJ1869">IF(C1869="yes",VLOOKUP(BI1869&amp;D1869,CHOOSE({1,2},Schedule_2015!$A$2:$A$257&amp;Schedule_2015!$B$2:$B$257,Schedule_2015!$C$2:$C$257),2,0),VLOOKUP(BI1869&amp;D1869,CHOOSE({1,2},Schedule_2015!$A$2:$A$257&amp;Schedule_2015!$C$2:$C$257,Schedule_2015!$B$2:$B$257),2,0))</f>
        <v>IND</v>
      </c>
      <c r="BK1869" s="3">
        <f>VLOOKUP(BJ1869,Def!$A$2:$Z$34,23,0)</f>
        <v>108.6</v>
      </c>
      <c r="BL1869" s="3">
        <f>VLOOKUP(BJ1869,Def!$A$2:$Z$34,16,0)</f>
        <v>262.60000000000002</v>
      </c>
      <c r="BM1869" s="3">
        <f>VLOOKUP(BJ1869,Def!$A$2:$Z$34,17,0)</f>
        <v>7</v>
      </c>
      <c r="BN1869" s="3">
        <f>VLOOKUP(BJ1869,Def!$A$2:$Z$34,24,0)</f>
        <v>1</v>
      </c>
      <c r="BO1869" s="1">
        <f t="shared" ca="1" si="435"/>
        <v>0</v>
      </c>
      <c r="BP1869" s="1">
        <f t="shared" ca="1" si="436"/>
        <v>0</v>
      </c>
      <c r="BQ1869" s="1">
        <f t="shared" ca="1" si="437"/>
        <v>0</v>
      </c>
      <c r="BR1869" s="1">
        <f t="shared" ca="1" si="438"/>
        <v>0</v>
      </c>
      <c r="BS1869" s="1">
        <f t="shared" ca="1" si="439"/>
        <v>0</v>
      </c>
      <c r="BT1869" s="1">
        <f t="shared" ca="1" si="440"/>
        <v>0</v>
      </c>
      <c r="BU1869" s="1">
        <f t="shared" ca="1" si="441"/>
        <v>0</v>
      </c>
      <c r="BV1869" s="1">
        <f t="shared" ca="1" si="442"/>
        <v>0</v>
      </c>
      <c r="BW1869" s="1">
        <f t="shared" ca="1" si="443"/>
        <v>0</v>
      </c>
      <c r="BX1869" s="1">
        <f t="shared" ca="1" si="444"/>
        <v>0</v>
      </c>
      <c r="BY1869" s="1">
        <f t="shared" ca="1" si="445"/>
        <v>0</v>
      </c>
      <c r="BZ1869" s="1">
        <f t="shared" ca="1" si="446"/>
        <v>0</v>
      </c>
      <c r="CA1869" s="1">
        <f t="shared" ca="1" si="447"/>
        <v>0</v>
      </c>
      <c r="CB1869" s="1">
        <f t="shared" ca="1" si="448"/>
        <v>0</v>
      </c>
      <c r="CC1869" s="1">
        <f t="shared" ca="1" si="449"/>
        <v>0</v>
      </c>
    </row>
    <row r="1870" spans="1:81" hidden="1" x14ac:dyDescent="0.25">
      <c r="A1870" s="1" t="s">
        <v>1720</v>
      </c>
      <c r="B1870" s="1" t="s">
        <v>1721</v>
      </c>
      <c r="C1870" s="1" t="s">
        <v>135</v>
      </c>
      <c r="D1870" s="1" t="s">
        <v>1695</v>
      </c>
      <c r="E1870" s="1" t="s">
        <v>165</v>
      </c>
      <c r="F1870">
        <v>2</v>
      </c>
      <c r="G1870">
        <v>0</v>
      </c>
      <c r="H1870">
        <v>1</v>
      </c>
      <c r="I1870">
        <v>0</v>
      </c>
      <c r="J1870">
        <v>3</v>
      </c>
      <c r="BI1870" s="3">
        <v>2</v>
      </c>
      <c r="BJ1870" s="3" t="str">
        <f t="array" ref="BJ1870">IF(C1870="yes",VLOOKUP(BI1870&amp;D1870,CHOOSE({1,2},Schedule_2015!$A$2:$A$257&amp;Schedule_2015!$B$2:$B$257,Schedule_2015!$C$2:$C$257),2,0),VLOOKUP(BI1870&amp;D1870,CHOOSE({1,2},Schedule_2015!$A$2:$A$257&amp;Schedule_2015!$C$2:$C$257,Schedule_2015!$B$2:$B$257),2,0))</f>
        <v>IND</v>
      </c>
      <c r="BK1870" s="3">
        <f>VLOOKUP(BJ1870,Def!$A$2:$Z$34,23,0)</f>
        <v>108.6</v>
      </c>
      <c r="BL1870" s="3">
        <f>VLOOKUP(BJ1870,Def!$A$2:$Z$34,16,0)</f>
        <v>262.60000000000002</v>
      </c>
      <c r="BM1870" s="3">
        <f>VLOOKUP(BJ1870,Def!$A$2:$Z$34,17,0)</f>
        <v>7</v>
      </c>
      <c r="BN1870" s="3">
        <f>VLOOKUP(BJ1870,Def!$A$2:$Z$34,24,0)</f>
        <v>1</v>
      </c>
      <c r="BO1870" s="1">
        <f t="shared" ca="1" si="435"/>
        <v>0</v>
      </c>
      <c r="BP1870" s="1">
        <f t="shared" ca="1" si="436"/>
        <v>0</v>
      </c>
      <c r="BQ1870" s="1">
        <f t="shared" ca="1" si="437"/>
        <v>0</v>
      </c>
      <c r="BR1870" s="1">
        <f t="shared" ca="1" si="438"/>
        <v>0</v>
      </c>
      <c r="BS1870" s="1">
        <f t="shared" ca="1" si="439"/>
        <v>0</v>
      </c>
      <c r="BT1870" s="1">
        <f t="shared" ca="1" si="440"/>
        <v>0</v>
      </c>
      <c r="BU1870" s="1">
        <f t="shared" ca="1" si="441"/>
        <v>0</v>
      </c>
      <c r="BV1870" s="1">
        <f t="shared" ca="1" si="442"/>
        <v>0</v>
      </c>
      <c r="BW1870" s="1">
        <f t="shared" ca="1" si="443"/>
        <v>0</v>
      </c>
      <c r="BX1870" s="1">
        <f t="shared" ca="1" si="444"/>
        <v>0</v>
      </c>
      <c r="BY1870" s="1">
        <f t="shared" ca="1" si="445"/>
        <v>0</v>
      </c>
      <c r="BZ1870" s="1">
        <f t="shared" ca="1" si="446"/>
        <v>0</v>
      </c>
      <c r="CA1870" s="1">
        <f t="shared" ca="1" si="447"/>
        <v>0</v>
      </c>
      <c r="CB1870" s="1">
        <f t="shared" ca="1" si="448"/>
        <v>0</v>
      </c>
      <c r="CC1870" s="1">
        <f t="shared" ca="1" si="449"/>
        <v>0</v>
      </c>
    </row>
    <row r="1871" spans="1:81" hidden="1" x14ac:dyDescent="0.25">
      <c r="A1871" s="1" t="s">
        <v>2440</v>
      </c>
      <c r="B1871" s="1" t="s">
        <v>2441</v>
      </c>
      <c r="C1871" s="1" t="s">
        <v>135</v>
      </c>
      <c r="D1871" s="1" t="s">
        <v>1695</v>
      </c>
      <c r="E1871" s="1" t="s">
        <v>105</v>
      </c>
      <c r="F1871">
        <v>0</v>
      </c>
      <c r="G1871">
        <v>0</v>
      </c>
      <c r="H1871">
        <v>0</v>
      </c>
      <c r="I1871">
        <v>0</v>
      </c>
      <c r="J1871">
        <v>1</v>
      </c>
      <c r="BI1871" s="3">
        <v>2</v>
      </c>
      <c r="BJ1871" s="3" t="str">
        <f t="array" ref="BJ1871">IF(C1871="yes",VLOOKUP(BI1871&amp;D1871,CHOOSE({1,2},Schedule_2015!$A$2:$A$257&amp;Schedule_2015!$B$2:$B$257,Schedule_2015!$C$2:$C$257),2,0),VLOOKUP(BI1871&amp;D1871,CHOOSE({1,2},Schedule_2015!$A$2:$A$257&amp;Schedule_2015!$C$2:$C$257,Schedule_2015!$B$2:$B$257),2,0))</f>
        <v>IND</v>
      </c>
      <c r="BK1871" s="3">
        <f>VLOOKUP(BJ1871,Def!$A$2:$Z$34,23,0)</f>
        <v>108.6</v>
      </c>
      <c r="BL1871" s="3">
        <f>VLOOKUP(BJ1871,Def!$A$2:$Z$34,16,0)</f>
        <v>262.60000000000002</v>
      </c>
      <c r="BM1871" s="3">
        <f>VLOOKUP(BJ1871,Def!$A$2:$Z$34,17,0)</f>
        <v>7</v>
      </c>
      <c r="BN1871" s="3">
        <f>VLOOKUP(BJ1871,Def!$A$2:$Z$34,24,0)</f>
        <v>1</v>
      </c>
      <c r="BO1871" s="1">
        <f t="shared" ca="1" si="435"/>
        <v>0</v>
      </c>
      <c r="BP1871" s="1">
        <f t="shared" ca="1" si="436"/>
        <v>0</v>
      </c>
      <c r="BQ1871" s="1">
        <f t="shared" ca="1" si="437"/>
        <v>0</v>
      </c>
      <c r="BR1871" s="1">
        <f t="shared" ca="1" si="438"/>
        <v>0</v>
      </c>
      <c r="BS1871" s="1">
        <f t="shared" ca="1" si="439"/>
        <v>0</v>
      </c>
      <c r="BT1871" s="1">
        <f t="shared" ca="1" si="440"/>
        <v>0</v>
      </c>
      <c r="BU1871" s="1">
        <f t="shared" ca="1" si="441"/>
        <v>0</v>
      </c>
      <c r="BV1871" s="1">
        <f t="shared" ca="1" si="442"/>
        <v>0</v>
      </c>
      <c r="BW1871" s="1">
        <f t="shared" ca="1" si="443"/>
        <v>0</v>
      </c>
      <c r="BX1871" s="1">
        <f t="shared" ca="1" si="444"/>
        <v>0</v>
      </c>
      <c r="BY1871" s="1">
        <f t="shared" ca="1" si="445"/>
        <v>0</v>
      </c>
      <c r="BZ1871" s="1">
        <f t="shared" ca="1" si="446"/>
        <v>0</v>
      </c>
      <c r="CA1871" s="1">
        <f t="shared" ca="1" si="447"/>
        <v>0</v>
      </c>
      <c r="CB1871" s="1">
        <f t="shared" ca="1" si="448"/>
        <v>0</v>
      </c>
      <c r="CC1871" s="1">
        <f t="shared" ca="1" si="449"/>
        <v>0</v>
      </c>
    </row>
    <row r="1872" spans="1:81" hidden="1" x14ac:dyDescent="0.25">
      <c r="A1872" s="1" t="s">
        <v>1722</v>
      </c>
      <c r="B1872" s="1" t="s">
        <v>1723</v>
      </c>
      <c r="C1872" s="1" t="s">
        <v>135</v>
      </c>
      <c r="D1872" s="1" t="s">
        <v>1695</v>
      </c>
      <c r="E1872" s="1" t="s">
        <v>97</v>
      </c>
      <c r="F1872">
        <v>1</v>
      </c>
      <c r="G1872">
        <v>0</v>
      </c>
      <c r="H1872">
        <v>0</v>
      </c>
      <c r="I1872">
        <v>0</v>
      </c>
      <c r="J1872">
        <v>7</v>
      </c>
      <c r="BI1872" s="3">
        <v>2</v>
      </c>
      <c r="BJ1872" s="3" t="str">
        <f t="array" ref="BJ1872">IF(C1872="yes",VLOOKUP(BI1872&amp;D1872,CHOOSE({1,2},Schedule_2015!$A$2:$A$257&amp;Schedule_2015!$B$2:$B$257,Schedule_2015!$C$2:$C$257),2,0),VLOOKUP(BI1872&amp;D1872,CHOOSE({1,2},Schedule_2015!$A$2:$A$257&amp;Schedule_2015!$C$2:$C$257,Schedule_2015!$B$2:$B$257),2,0))</f>
        <v>IND</v>
      </c>
      <c r="BK1872" s="3">
        <f>VLOOKUP(BJ1872,Def!$A$2:$Z$34,23,0)</f>
        <v>108.6</v>
      </c>
      <c r="BL1872" s="3">
        <f>VLOOKUP(BJ1872,Def!$A$2:$Z$34,16,0)</f>
        <v>262.60000000000002</v>
      </c>
      <c r="BM1872" s="3">
        <f>VLOOKUP(BJ1872,Def!$A$2:$Z$34,17,0)</f>
        <v>7</v>
      </c>
      <c r="BN1872" s="3">
        <f>VLOOKUP(BJ1872,Def!$A$2:$Z$34,24,0)</f>
        <v>1</v>
      </c>
      <c r="BO1872" s="1">
        <f t="shared" ca="1" si="435"/>
        <v>0</v>
      </c>
      <c r="BP1872" s="1">
        <f t="shared" ca="1" si="436"/>
        <v>0</v>
      </c>
      <c r="BQ1872" s="1">
        <f t="shared" ca="1" si="437"/>
        <v>0</v>
      </c>
      <c r="BR1872" s="1">
        <f t="shared" ca="1" si="438"/>
        <v>0</v>
      </c>
      <c r="BS1872" s="1">
        <f t="shared" ca="1" si="439"/>
        <v>0</v>
      </c>
      <c r="BT1872" s="1">
        <f t="shared" ca="1" si="440"/>
        <v>0</v>
      </c>
      <c r="BU1872" s="1">
        <f t="shared" ca="1" si="441"/>
        <v>0</v>
      </c>
      <c r="BV1872" s="1">
        <f t="shared" ca="1" si="442"/>
        <v>0</v>
      </c>
      <c r="BW1872" s="1">
        <f t="shared" ca="1" si="443"/>
        <v>0</v>
      </c>
      <c r="BX1872" s="1">
        <f t="shared" ca="1" si="444"/>
        <v>0</v>
      </c>
      <c r="BY1872" s="1">
        <f t="shared" ca="1" si="445"/>
        <v>0</v>
      </c>
      <c r="BZ1872" s="1">
        <f t="shared" ca="1" si="446"/>
        <v>0</v>
      </c>
      <c r="CA1872" s="1">
        <f t="shared" ca="1" si="447"/>
        <v>0</v>
      </c>
      <c r="CB1872" s="1">
        <f t="shared" ca="1" si="448"/>
        <v>0</v>
      </c>
      <c r="CC1872" s="1">
        <f t="shared" ca="1" si="449"/>
        <v>0</v>
      </c>
    </row>
    <row r="1873" spans="1:81" hidden="1" x14ac:dyDescent="0.25">
      <c r="A1873" s="1" t="s">
        <v>2442</v>
      </c>
      <c r="B1873" s="1" t="s">
        <v>2443</v>
      </c>
      <c r="C1873" s="1" t="s">
        <v>135</v>
      </c>
      <c r="D1873" s="1" t="s">
        <v>1695</v>
      </c>
      <c r="E1873" s="1" t="s">
        <v>94</v>
      </c>
      <c r="F1873">
        <v>0</v>
      </c>
      <c r="G1873">
        <v>0</v>
      </c>
      <c r="H1873">
        <v>0</v>
      </c>
      <c r="I1873">
        <v>0</v>
      </c>
      <c r="J1873">
        <v>1</v>
      </c>
      <c r="BI1873" s="3">
        <v>2</v>
      </c>
      <c r="BJ1873" s="3" t="str">
        <f t="array" ref="BJ1873">IF(C1873="yes",VLOOKUP(BI1873&amp;D1873,CHOOSE({1,2},Schedule_2015!$A$2:$A$257&amp;Schedule_2015!$B$2:$B$257,Schedule_2015!$C$2:$C$257),2,0),VLOOKUP(BI1873&amp;D1873,CHOOSE({1,2},Schedule_2015!$A$2:$A$257&amp;Schedule_2015!$C$2:$C$257,Schedule_2015!$B$2:$B$257),2,0))</f>
        <v>IND</v>
      </c>
      <c r="BK1873" s="3">
        <f>VLOOKUP(BJ1873,Def!$A$2:$Z$34,23,0)</f>
        <v>108.6</v>
      </c>
      <c r="BL1873" s="3">
        <f>VLOOKUP(BJ1873,Def!$A$2:$Z$34,16,0)</f>
        <v>262.60000000000002</v>
      </c>
      <c r="BM1873" s="3">
        <f>VLOOKUP(BJ1873,Def!$A$2:$Z$34,17,0)</f>
        <v>7</v>
      </c>
      <c r="BN1873" s="3">
        <f>VLOOKUP(BJ1873,Def!$A$2:$Z$34,24,0)</f>
        <v>1</v>
      </c>
      <c r="BO1873" s="1">
        <f t="shared" ca="1" si="435"/>
        <v>0</v>
      </c>
      <c r="BP1873" s="1">
        <f t="shared" ca="1" si="436"/>
        <v>0</v>
      </c>
      <c r="BQ1873" s="1">
        <f t="shared" ca="1" si="437"/>
        <v>0</v>
      </c>
      <c r="BR1873" s="1">
        <f t="shared" ca="1" si="438"/>
        <v>0</v>
      </c>
      <c r="BS1873" s="1">
        <f t="shared" ca="1" si="439"/>
        <v>0</v>
      </c>
      <c r="BT1873" s="1">
        <f t="shared" ca="1" si="440"/>
        <v>0</v>
      </c>
      <c r="BU1873" s="1">
        <f t="shared" ca="1" si="441"/>
        <v>0</v>
      </c>
      <c r="BV1873" s="1">
        <f t="shared" ca="1" si="442"/>
        <v>0</v>
      </c>
      <c r="BW1873" s="1">
        <f t="shared" ca="1" si="443"/>
        <v>0</v>
      </c>
      <c r="BX1873" s="1">
        <f t="shared" ca="1" si="444"/>
        <v>0</v>
      </c>
      <c r="BY1873" s="1">
        <f t="shared" ca="1" si="445"/>
        <v>0</v>
      </c>
      <c r="BZ1873" s="1">
        <f t="shared" ca="1" si="446"/>
        <v>0</v>
      </c>
      <c r="CA1873" s="1">
        <f t="shared" ca="1" si="447"/>
        <v>0</v>
      </c>
      <c r="CB1873" s="1">
        <f t="shared" ca="1" si="448"/>
        <v>0</v>
      </c>
      <c r="CC1873" s="1">
        <f t="shared" ca="1" si="449"/>
        <v>0</v>
      </c>
    </row>
    <row r="1874" spans="1:81" hidden="1" x14ac:dyDescent="0.25">
      <c r="A1874" s="1" t="s">
        <v>2444</v>
      </c>
      <c r="B1874" s="1" t="s">
        <v>2445</v>
      </c>
      <c r="C1874" s="1" t="s">
        <v>135</v>
      </c>
      <c r="D1874" s="1" t="s">
        <v>1695</v>
      </c>
      <c r="E1874" s="1" t="s">
        <v>105</v>
      </c>
      <c r="F1874">
        <v>0</v>
      </c>
      <c r="G1874">
        <v>0</v>
      </c>
      <c r="H1874">
        <v>0</v>
      </c>
      <c r="I1874">
        <v>0</v>
      </c>
      <c r="J1874">
        <v>1</v>
      </c>
      <c r="BI1874" s="3">
        <v>2</v>
      </c>
      <c r="BJ1874" s="3" t="str">
        <f t="array" ref="BJ1874">IF(C1874="yes",VLOOKUP(BI1874&amp;D1874,CHOOSE({1,2},Schedule_2015!$A$2:$A$257&amp;Schedule_2015!$B$2:$B$257,Schedule_2015!$C$2:$C$257),2,0),VLOOKUP(BI1874&amp;D1874,CHOOSE({1,2},Schedule_2015!$A$2:$A$257&amp;Schedule_2015!$C$2:$C$257,Schedule_2015!$B$2:$B$257),2,0))</f>
        <v>IND</v>
      </c>
      <c r="BK1874" s="3">
        <f>VLOOKUP(BJ1874,Def!$A$2:$Z$34,23,0)</f>
        <v>108.6</v>
      </c>
      <c r="BL1874" s="3">
        <f>VLOOKUP(BJ1874,Def!$A$2:$Z$34,16,0)</f>
        <v>262.60000000000002</v>
      </c>
      <c r="BM1874" s="3">
        <f>VLOOKUP(BJ1874,Def!$A$2:$Z$34,17,0)</f>
        <v>7</v>
      </c>
      <c r="BN1874" s="3">
        <f>VLOOKUP(BJ1874,Def!$A$2:$Z$34,24,0)</f>
        <v>1</v>
      </c>
      <c r="BO1874" s="1">
        <f t="shared" ca="1" si="435"/>
        <v>0</v>
      </c>
      <c r="BP1874" s="1">
        <f t="shared" ca="1" si="436"/>
        <v>0</v>
      </c>
      <c r="BQ1874" s="1">
        <f t="shared" ca="1" si="437"/>
        <v>0</v>
      </c>
      <c r="BR1874" s="1">
        <f t="shared" ca="1" si="438"/>
        <v>0</v>
      </c>
      <c r="BS1874" s="1">
        <f t="shared" ca="1" si="439"/>
        <v>0</v>
      </c>
      <c r="BT1874" s="1">
        <f t="shared" ca="1" si="440"/>
        <v>0</v>
      </c>
      <c r="BU1874" s="1">
        <f t="shared" ca="1" si="441"/>
        <v>0</v>
      </c>
      <c r="BV1874" s="1">
        <f t="shared" ca="1" si="442"/>
        <v>0</v>
      </c>
      <c r="BW1874" s="1">
        <f t="shared" ca="1" si="443"/>
        <v>0</v>
      </c>
      <c r="BX1874" s="1">
        <f t="shared" ca="1" si="444"/>
        <v>0</v>
      </c>
      <c r="BY1874" s="1">
        <f t="shared" ca="1" si="445"/>
        <v>0</v>
      </c>
      <c r="BZ1874" s="1">
        <f t="shared" ca="1" si="446"/>
        <v>0</v>
      </c>
      <c r="CA1874" s="1">
        <f t="shared" ca="1" si="447"/>
        <v>0</v>
      </c>
      <c r="CB1874" s="1">
        <f t="shared" ca="1" si="448"/>
        <v>0</v>
      </c>
      <c r="CC1874" s="1">
        <f t="shared" ca="1" si="449"/>
        <v>0</v>
      </c>
    </row>
    <row r="1875" spans="1:81" hidden="1" x14ac:dyDescent="0.25">
      <c r="A1875" s="1" t="s">
        <v>1724</v>
      </c>
      <c r="B1875" s="1" t="s">
        <v>1725</v>
      </c>
      <c r="C1875" s="1" t="s">
        <v>135</v>
      </c>
      <c r="D1875" s="1" t="s">
        <v>1695</v>
      </c>
      <c r="E1875" s="1" t="s">
        <v>94</v>
      </c>
      <c r="F1875">
        <v>1</v>
      </c>
      <c r="G1875">
        <v>0</v>
      </c>
      <c r="H1875">
        <v>0</v>
      </c>
      <c r="I1875">
        <v>0</v>
      </c>
      <c r="J1875">
        <v>2</v>
      </c>
      <c r="BI1875" s="3">
        <v>2</v>
      </c>
      <c r="BJ1875" s="3" t="str">
        <f t="array" ref="BJ1875">IF(C1875="yes",VLOOKUP(BI1875&amp;D1875,CHOOSE({1,2},Schedule_2015!$A$2:$A$257&amp;Schedule_2015!$B$2:$B$257,Schedule_2015!$C$2:$C$257),2,0),VLOOKUP(BI1875&amp;D1875,CHOOSE({1,2},Schedule_2015!$A$2:$A$257&amp;Schedule_2015!$C$2:$C$257,Schedule_2015!$B$2:$B$257),2,0))</f>
        <v>IND</v>
      </c>
      <c r="BK1875" s="3">
        <f>VLOOKUP(BJ1875,Def!$A$2:$Z$34,23,0)</f>
        <v>108.6</v>
      </c>
      <c r="BL1875" s="3">
        <f>VLOOKUP(BJ1875,Def!$A$2:$Z$34,16,0)</f>
        <v>262.60000000000002</v>
      </c>
      <c r="BM1875" s="3">
        <f>VLOOKUP(BJ1875,Def!$A$2:$Z$34,17,0)</f>
        <v>7</v>
      </c>
      <c r="BN1875" s="3">
        <f>VLOOKUP(BJ1875,Def!$A$2:$Z$34,24,0)</f>
        <v>1</v>
      </c>
      <c r="BO1875" s="1">
        <f t="shared" ca="1" si="435"/>
        <v>0</v>
      </c>
      <c r="BP1875" s="1">
        <f t="shared" ca="1" si="436"/>
        <v>0</v>
      </c>
      <c r="BQ1875" s="1">
        <f t="shared" ca="1" si="437"/>
        <v>0</v>
      </c>
      <c r="BR1875" s="1">
        <f t="shared" ca="1" si="438"/>
        <v>0</v>
      </c>
      <c r="BS1875" s="1">
        <f t="shared" ca="1" si="439"/>
        <v>0</v>
      </c>
      <c r="BT1875" s="1">
        <f t="shared" ca="1" si="440"/>
        <v>0</v>
      </c>
      <c r="BU1875" s="1">
        <f t="shared" ca="1" si="441"/>
        <v>0</v>
      </c>
      <c r="BV1875" s="1">
        <f t="shared" ca="1" si="442"/>
        <v>0</v>
      </c>
      <c r="BW1875" s="1">
        <f t="shared" ca="1" si="443"/>
        <v>0</v>
      </c>
      <c r="BX1875" s="1">
        <f t="shared" ca="1" si="444"/>
        <v>0</v>
      </c>
      <c r="BY1875" s="1">
        <f t="shared" ca="1" si="445"/>
        <v>0</v>
      </c>
      <c r="BZ1875" s="1">
        <f t="shared" ca="1" si="446"/>
        <v>0</v>
      </c>
      <c r="CA1875" s="1">
        <f t="shared" ca="1" si="447"/>
        <v>0</v>
      </c>
      <c r="CB1875" s="1">
        <f t="shared" ca="1" si="448"/>
        <v>0</v>
      </c>
      <c r="CC1875" s="1">
        <f t="shared" ca="1" si="449"/>
        <v>0</v>
      </c>
    </row>
    <row r="1876" spans="1:81" hidden="1" x14ac:dyDescent="0.25">
      <c r="A1876" s="1" t="s">
        <v>1726</v>
      </c>
      <c r="B1876" s="1" t="s">
        <v>1727</v>
      </c>
      <c r="C1876" s="1" t="s">
        <v>135</v>
      </c>
      <c r="D1876" s="1" t="s">
        <v>1695</v>
      </c>
      <c r="E1876" s="1" t="s">
        <v>94</v>
      </c>
      <c r="F1876">
        <v>1</v>
      </c>
      <c r="G1876">
        <v>0</v>
      </c>
      <c r="H1876">
        <v>0</v>
      </c>
      <c r="I1876">
        <v>0</v>
      </c>
      <c r="J1876">
        <v>1</v>
      </c>
      <c r="BI1876" s="3">
        <v>2</v>
      </c>
      <c r="BJ1876" s="3" t="str">
        <f t="array" ref="BJ1876">IF(C1876="yes",VLOOKUP(BI1876&amp;D1876,CHOOSE({1,2},Schedule_2015!$A$2:$A$257&amp;Schedule_2015!$B$2:$B$257,Schedule_2015!$C$2:$C$257),2,0),VLOOKUP(BI1876&amp;D1876,CHOOSE({1,2},Schedule_2015!$A$2:$A$257&amp;Schedule_2015!$C$2:$C$257,Schedule_2015!$B$2:$B$257),2,0))</f>
        <v>IND</v>
      </c>
      <c r="BK1876" s="3">
        <f>VLOOKUP(BJ1876,Def!$A$2:$Z$34,23,0)</f>
        <v>108.6</v>
      </c>
      <c r="BL1876" s="3">
        <f>VLOOKUP(BJ1876,Def!$A$2:$Z$34,16,0)</f>
        <v>262.60000000000002</v>
      </c>
      <c r="BM1876" s="3">
        <f>VLOOKUP(BJ1876,Def!$A$2:$Z$34,17,0)</f>
        <v>7</v>
      </c>
      <c r="BN1876" s="3">
        <f>VLOOKUP(BJ1876,Def!$A$2:$Z$34,24,0)</f>
        <v>1</v>
      </c>
      <c r="BO1876" s="1">
        <f t="shared" ca="1" si="435"/>
        <v>0</v>
      </c>
      <c r="BP1876" s="1">
        <f t="shared" ca="1" si="436"/>
        <v>0</v>
      </c>
      <c r="BQ1876" s="1">
        <f t="shared" ca="1" si="437"/>
        <v>0</v>
      </c>
      <c r="BR1876" s="1">
        <f t="shared" ca="1" si="438"/>
        <v>0</v>
      </c>
      <c r="BS1876" s="1">
        <f t="shared" ca="1" si="439"/>
        <v>0</v>
      </c>
      <c r="BT1876" s="1">
        <f t="shared" ca="1" si="440"/>
        <v>0</v>
      </c>
      <c r="BU1876" s="1">
        <f t="shared" ca="1" si="441"/>
        <v>0</v>
      </c>
      <c r="BV1876" s="1">
        <f t="shared" ca="1" si="442"/>
        <v>0</v>
      </c>
      <c r="BW1876" s="1">
        <f t="shared" ca="1" si="443"/>
        <v>0</v>
      </c>
      <c r="BX1876" s="1">
        <f t="shared" ca="1" si="444"/>
        <v>0</v>
      </c>
      <c r="BY1876" s="1">
        <f t="shared" ca="1" si="445"/>
        <v>0</v>
      </c>
      <c r="BZ1876" s="1">
        <f t="shared" ca="1" si="446"/>
        <v>0</v>
      </c>
      <c r="CA1876" s="1">
        <f t="shared" ca="1" si="447"/>
        <v>0</v>
      </c>
      <c r="CB1876" s="1">
        <f t="shared" ca="1" si="448"/>
        <v>0</v>
      </c>
      <c r="CC1876" s="1">
        <f t="shared" ca="1" si="449"/>
        <v>0</v>
      </c>
    </row>
    <row r="1877" spans="1:81" hidden="1" x14ac:dyDescent="0.25">
      <c r="A1877" s="1" t="s">
        <v>1731</v>
      </c>
      <c r="B1877" s="1" t="s">
        <v>1732</v>
      </c>
      <c r="C1877" s="1" t="s">
        <v>135</v>
      </c>
      <c r="D1877" s="1" t="s">
        <v>1695</v>
      </c>
      <c r="E1877" s="1" t="s">
        <v>94</v>
      </c>
      <c r="F1877">
        <v>3</v>
      </c>
      <c r="G1877">
        <v>0</v>
      </c>
      <c r="H1877">
        <v>0</v>
      </c>
      <c r="I1877">
        <v>0</v>
      </c>
      <c r="J1877">
        <v>1</v>
      </c>
      <c r="BI1877" s="3">
        <v>2</v>
      </c>
      <c r="BJ1877" s="3" t="str">
        <f t="array" ref="BJ1877">IF(C1877="yes",VLOOKUP(BI1877&amp;D1877,CHOOSE({1,2},Schedule_2015!$A$2:$A$257&amp;Schedule_2015!$B$2:$B$257,Schedule_2015!$C$2:$C$257),2,0),VLOOKUP(BI1877&amp;D1877,CHOOSE({1,2},Schedule_2015!$A$2:$A$257&amp;Schedule_2015!$C$2:$C$257,Schedule_2015!$B$2:$B$257),2,0))</f>
        <v>IND</v>
      </c>
      <c r="BK1877" s="3">
        <f>VLOOKUP(BJ1877,Def!$A$2:$Z$34,23,0)</f>
        <v>108.6</v>
      </c>
      <c r="BL1877" s="3">
        <f>VLOOKUP(BJ1877,Def!$A$2:$Z$34,16,0)</f>
        <v>262.60000000000002</v>
      </c>
      <c r="BM1877" s="3">
        <f>VLOOKUP(BJ1877,Def!$A$2:$Z$34,17,0)</f>
        <v>7</v>
      </c>
      <c r="BN1877" s="3">
        <f>VLOOKUP(BJ1877,Def!$A$2:$Z$34,24,0)</f>
        <v>1</v>
      </c>
      <c r="BO1877" s="1">
        <f t="shared" ca="1" si="435"/>
        <v>0</v>
      </c>
      <c r="BP1877" s="1">
        <f t="shared" ca="1" si="436"/>
        <v>0</v>
      </c>
      <c r="BQ1877" s="1">
        <f t="shared" ca="1" si="437"/>
        <v>0</v>
      </c>
      <c r="BR1877" s="1">
        <f t="shared" ca="1" si="438"/>
        <v>0</v>
      </c>
      <c r="BS1877" s="1">
        <f t="shared" ca="1" si="439"/>
        <v>0</v>
      </c>
      <c r="BT1877" s="1">
        <f t="shared" ca="1" si="440"/>
        <v>0</v>
      </c>
      <c r="BU1877" s="1">
        <f t="shared" ca="1" si="441"/>
        <v>0</v>
      </c>
      <c r="BV1877" s="1">
        <f t="shared" ca="1" si="442"/>
        <v>0</v>
      </c>
      <c r="BW1877" s="1">
        <f t="shared" ca="1" si="443"/>
        <v>0</v>
      </c>
      <c r="BX1877" s="1">
        <f t="shared" ca="1" si="444"/>
        <v>0</v>
      </c>
      <c r="BY1877" s="1">
        <f t="shared" ca="1" si="445"/>
        <v>0</v>
      </c>
      <c r="BZ1877" s="1">
        <f t="shared" ca="1" si="446"/>
        <v>0</v>
      </c>
      <c r="CA1877" s="1">
        <f t="shared" ca="1" si="447"/>
        <v>0</v>
      </c>
      <c r="CB1877" s="1">
        <f t="shared" ca="1" si="448"/>
        <v>0</v>
      </c>
      <c r="CC1877" s="1">
        <f t="shared" ca="1" si="449"/>
        <v>0</v>
      </c>
    </row>
    <row r="1878" spans="1:81" hidden="1" x14ac:dyDescent="0.25">
      <c r="A1878" s="1" t="s">
        <v>1733</v>
      </c>
      <c r="B1878" s="1" t="s">
        <v>1734</v>
      </c>
      <c r="C1878" s="1" t="s">
        <v>135</v>
      </c>
      <c r="D1878" s="1" t="s">
        <v>1695</v>
      </c>
      <c r="E1878" s="1" t="s">
        <v>118</v>
      </c>
      <c r="F1878">
        <v>2</v>
      </c>
      <c r="G1878">
        <v>0</v>
      </c>
      <c r="H1878">
        <v>1</v>
      </c>
      <c r="I1878">
        <v>0</v>
      </c>
      <c r="J1878">
        <v>2</v>
      </c>
      <c r="BI1878" s="3">
        <v>2</v>
      </c>
      <c r="BJ1878" s="3" t="str">
        <f t="array" ref="BJ1878">IF(C1878="yes",VLOOKUP(BI1878&amp;D1878,CHOOSE({1,2},Schedule_2015!$A$2:$A$257&amp;Schedule_2015!$B$2:$B$257,Schedule_2015!$C$2:$C$257),2,0),VLOOKUP(BI1878&amp;D1878,CHOOSE({1,2},Schedule_2015!$A$2:$A$257&amp;Schedule_2015!$C$2:$C$257,Schedule_2015!$B$2:$B$257),2,0))</f>
        <v>IND</v>
      </c>
      <c r="BK1878" s="3">
        <f>VLOOKUP(BJ1878,Def!$A$2:$Z$34,23,0)</f>
        <v>108.6</v>
      </c>
      <c r="BL1878" s="3">
        <f>VLOOKUP(BJ1878,Def!$A$2:$Z$34,16,0)</f>
        <v>262.60000000000002</v>
      </c>
      <c r="BM1878" s="3">
        <f>VLOOKUP(BJ1878,Def!$A$2:$Z$34,17,0)</f>
        <v>7</v>
      </c>
      <c r="BN1878" s="3">
        <f>VLOOKUP(BJ1878,Def!$A$2:$Z$34,24,0)</f>
        <v>1</v>
      </c>
      <c r="BO1878" s="1">
        <f t="shared" ca="1" si="435"/>
        <v>0</v>
      </c>
      <c r="BP1878" s="1">
        <f t="shared" ca="1" si="436"/>
        <v>0</v>
      </c>
      <c r="BQ1878" s="1">
        <f t="shared" ca="1" si="437"/>
        <v>0</v>
      </c>
      <c r="BR1878" s="1">
        <f t="shared" ca="1" si="438"/>
        <v>0</v>
      </c>
      <c r="BS1878" s="1">
        <f t="shared" ca="1" si="439"/>
        <v>0</v>
      </c>
      <c r="BT1878" s="1">
        <f t="shared" ca="1" si="440"/>
        <v>0</v>
      </c>
      <c r="BU1878" s="1">
        <f t="shared" ca="1" si="441"/>
        <v>0</v>
      </c>
      <c r="BV1878" s="1">
        <f t="shared" ca="1" si="442"/>
        <v>0</v>
      </c>
      <c r="BW1878" s="1">
        <f t="shared" ca="1" si="443"/>
        <v>0</v>
      </c>
      <c r="BX1878" s="1">
        <f t="shared" ca="1" si="444"/>
        <v>0</v>
      </c>
      <c r="BY1878" s="1">
        <f t="shared" ca="1" si="445"/>
        <v>0</v>
      </c>
      <c r="BZ1878" s="1">
        <f t="shared" ca="1" si="446"/>
        <v>0</v>
      </c>
      <c r="CA1878" s="1">
        <f t="shared" ca="1" si="447"/>
        <v>0</v>
      </c>
      <c r="CB1878" s="1">
        <f t="shared" ca="1" si="448"/>
        <v>0</v>
      </c>
      <c r="CC1878" s="1">
        <f t="shared" ca="1" si="449"/>
        <v>0</v>
      </c>
    </row>
    <row r="1879" spans="1:81" hidden="1" x14ac:dyDescent="0.25">
      <c r="A1879" s="1" t="s">
        <v>1144</v>
      </c>
      <c r="B1879" s="1" t="s">
        <v>2479</v>
      </c>
      <c r="C1879" s="1" t="s">
        <v>62</v>
      </c>
      <c r="D1879" s="1" t="s">
        <v>907</v>
      </c>
      <c r="E1879" s="1" t="s">
        <v>105</v>
      </c>
      <c r="K1879">
        <v>0</v>
      </c>
      <c r="L1879">
        <v>0</v>
      </c>
      <c r="M1879">
        <v>0</v>
      </c>
      <c r="N1879">
        <v>1</v>
      </c>
      <c r="O1879">
        <v>1</v>
      </c>
      <c r="BI1879" s="3">
        <v>1</v>
      </c>
      <c r="BJ1879" s="3" t="str">
        <f t="array" ref="BJ1879">IF(C1879="yes",VLOOKUP(BI1879&amp;D1879,CHOOSE({1,2},Schedule_2015!$A$2:$A$257&amp;Schedule_2015!$B$2:$B$257,Schedule_2015!$C$2:$C$257),2,0),VLOOKUP(BI1879&amp;D1879,CHOOSE({1,2},Schedule_2015!$A$2:$A$257&amp;Schedule_2015!$C$2:$C$257,Schedule_2015!$B$2:$B$257),2,0))</f>
        <v>IND</v>
      </c>
      <c r="BK1879" s="3">
        <f>VLOOKUP(BJ1879,Def!$A$2:$Z$34,23,0)</f>
        <v>108.6</v>
      </c>
      <c r="BL1879" s="3">
        <f>VLOOKUP(BJ1879,Def!$A$2:$Z$34,16,0)</f>
        <v>262.60000000000002</v>
      </c>
      <c r="BM1879" s="3">
        <f>VLOOKUP(BJ1879,Def!$A$2:$Z$34,17,0)</f>
        <v>7</v>
      </c>
      <c r="BN1879" s="3">
        <f>VLOOKUP(BJ1879,Def!$A$2:$Z$34,24,0)</f>
        <v>1</v>
      </c>
      <c r="BO1879" s="1">
        <f t="shared" ca="1" si="435"/>
        <v>0</v>
      </c>
      <c r="BP1879" s="1">
        <f t="shared" ca="1" si="436"/>
        <v>0</v>
      </c>
      <c r="BQ1879" s="1">
        <f t="shared" ca="1" si="437"/>
        <v>0</v>
      </c>
      <c r="BR1879" s="1">
        <f t="shared" ca="1" si="438"/>
        <v>0</v>
      </c>
      <c r="BS1879" s="1">
        <f t="shared" ca="1" si="439"/>
        <v>0</v>
      </c>
      <c r="BT1879" s="1">
        <f t="shared" ca="1" si="440"/>
        <v>0</v>
      </c>
      <c r="BU1879" s="1">
        <f t="shared" ca="1" si="441"/>
        <v>0</v>
      </c>
      <c r="BV1879" s="1">
        <f t="shared" ca="1" si="442"/>
        <v>0</v>
      </c>
      <c r="BW1879" s="1">
        <f t="shared" ca="1" si="443"/>
        <v>0</v>
      </c>
      <c r="BX1879" s="1">
        <f t="shared" ca="1" si="444"/>
        <v>0</v>
      </c>
      <c r="BY1879" s="1">
        <f t="shared" ca="1" si="445"/>
        <v>0</v>
      </c>
      <c r="BZ1879" s="1">
        <f t="shared" ca="1" si="446"/>
        <v>0</v>
      </c>
      <c r="CA1879" s="1">
        <f t="shared" ca="1" si="447"/>
        <v>0</v>
      </c>
      <c r="CB1879" s="1">
        <f t="shared" ca="1" si="448"/>
        <v>0</v>
      </c>
      <c r="CC1879" s="1">
        <f t="shared" ca="1" si="449"/>
        <v>0</v>
      </c>
    </row>
    <row r="1880" spans="1:81" hidden="1" x14ac:dyDescent="0.25">
      <c r="A1880" s="1" t="s">
        <v>931</v>
      </c>
      <c r="B1880" s="1" t="s">
        <v>932</v>
      </c>
      <c r="C1880" s="1" t="s">
        <v>62</v>
      </c>
      <c r="D1880" s="1" t="s">
        <v>907</v>
      </c>
      <c r="E1880" s="1" t="s">
        <v>88</v>
      </c>
      <c r="P1880">
        <v>2</v>
      </c>
      <c r="Q1880">
        <v>2</v>
      </c>
      <c r="R1880">
        <v>45</v>
      </c>
      <c r="S1880">
        <v>6</v>
      </c>
      <c r="T1880">
        <v>3</v>
      </c>
      <c r="U1880">
        <v>0</v>
      </c>
      <c r="V1880">
        <v>3</v>
      </c>
      <c r="W1880">
        <v>0</v>
      </c>
      <c r="X1880">
        <v>3</v>
      </c>
      <c r="BI1880" s="3">
        <v>1</v>
      </c>
      <c r="BJ1880" s="3" t="str">
        <f t="array" ref="BJ1880">IF(C1880="yes",VLOOKUP(BI1880&amp;D1880,CHOOSE({1,2},Schedule_2015!$A$2:$A$257&amp;Schedule_2015!$B$2:$B$257,Schedule_2015!$C$2:$C$257),2,0),VLOOKUP(BI1880&amp;D1880,CHOOSE({1,2},Schedule_2015!$A$2:$A$257&amp;Schedule_2015!$C$2:$C$257,Schedule_2015!$B$2:$B$257),2,0))</f>
        <v>IND</v>
      </c>
      <c r="BK1880" s="3">
        <f>VLOOKUP(BJ1880,Def!$A$2:$Z$34,23,0)</f>
        <v>108.6</v>
      </c>
      <c r="BL1880" s="3">
        <f>VLOOKUP(BJ1880,Def!$A$2:$Z$34,16,0)</f>
        <v>262.60000000000002</v>
      </c>
      <c r="BM1880" s="3">
        <f>VLOOKUP(BJ1880,Def!$A$2:$Z$34,17,0)</f>
        <v>7</v>
      </c>
      <c r="BN1880" s="3">
        <f>VLOOKUP(BJ1880,Def!$A$2:$Z$34,24,0)</f>
        <v>1</v>
      </c>
      <c r="BO1880" s="1">
        <f t="shared" ca="1" si="435"/>
        <v>0</v>
      </c>
      <c r="BP1880" s="1">
        <f t="shared" ca="1" si="436"/>
        <v>0</v>
      </c>
      <c r="BQ1880" s="1">
        <f t="shared" ca="1" si="437"/>
        <v>0</v>
      </c>
      <c r="BR1880" s="1">
        <f t="shared" ca="1" si="438"/>
        <v>0</v>
      </c>
      <c r="BS1880" s="1">
        <f t="shared" ca="1" si="439"/>
        <v>0</v>
      </c>
      <c r="BT1880" s="1">
        <f t="shared" ca="1" si="440"/>
        <v>0</v>
      </c>
      <c r="BU1880" s="1">
        <f t="shared" ca="1" si="441"/>
        <v>0</v>
      </c>
      <c r="BV1880" s="1">
        <f t="shared" ca="1" si="442"/>
        <v>0</v>
      </c>
      <c r="BW1880" s="1">
        <f t="shared" ca="1" si="443"/>
        <v>0</v>
      </c>
      <c r="BX1880" s="1">
        <f t="shared" ca="1" si="444"/>
        <v>0</v>
      </c>
      <c r="BY1880" s="1">
        <f t="shared" ca="1" si="445"/>
        <v>0</v>
      </c>
      <c r="BZ1880" s="1">
        <f t="shared" ca="1" si="446"/>
        <v>0</v>
      </c>
      <c r="CA1880" s="1">
        <f t="shared" ca="1" si="447"/>
        <v>0</v>
      </c>
      <c r="CB1880" s="1">
        <f t="shared" ca="1" si="448"/>
        <v>0</v>
      </c>
      <c r="CC1880" s="1">
        <f t="shared" ca="1" si="449"/>
        <v>0</v>
      </c>
    </row>
    <row r="1881" spans="1:81" hidden="1" x14ac:dyDescent="0.25">
      <c r="A1881" s="1" t="s">
        <v>933</v>
      </c>
      <c r="B1881" s="1" t="s">
        <v>934</v>
      </c>
      <c r="C1881" s="1" t="s">
        <v>62</v>
      </c>
      <c r="D1881" s="1" t="s">
        <v>907</v>
      </c>
      <c r="E1881" s="1" t="s">
        <v>91</v>
      </c>
      <c r="AK1881">
        <v>46</v>
      </c>
      <c r="AL1881">
        <v>2</v>
      </c>
      <c r="AM1881">
        <v>63</v>
      </c>
      <c r="AN1881">
        <v>5</v>
      </c>
      <c r="AO1881">
        <v>252</v>
      </c>
      <c r="BI1881" s="3">
        <v>1</v>
      </c>
      <c r="BJ1881" s="3" t="str">
        <f t="array" ref="BJ1881">IF(C1881="yes",VLOOKUP(BI1881&amp;D1881,CHOOSE({1,2},Schedule_2015!$A$2:$A$257&amp;Schedule_2015!$B$2:$B$257,Schedule_2015!$C$2:$C$257),2,0),VLOOKUP(BI1881&amp;D1881,CHOOSE({1,2},Schedule_2015!$A$2:$A$257&amp;Schedule_2015!$C$2:$C$257,Schedule_2015!$B$2:$B$257),2,0))</f>
        <v>IND</v>
      </c>
      <c r="BK1881" s="3">
        <f>VLOOKUP(BJ1881,Def!$A$2:$Z$34,23,0)</f>
        <v>108.6</v>
      </c>
      <c r="BL1881" s="3">
        <f>VLOOKUP(BJ1881,Def!$A$2:$Z$34,16,0)</f>
        <v>262.60000000000002</v>
      </c>
      <c r="BM1881" s="3">
        <f>VLOOKUP(BJ1881,Def!$A$2:$Z$34,17,0)</f>
        <v>7</v>
      </c>
      <c r="BN1881" s="3">
        <f>VLOOKUP(BJ1881,Def!$A$2:$Z$34,24,0)</f>
        <v>1</v>
      </c>
      <c r="BO1881" s="1">
        <f t="shared" ca="1" si="435"/>
        <v>0</v>
      </c>
      <c r="BP1881" s="1">
        <f t="shared" ca="1" si="436"/>
        <v>0</v>
      </c>
      <c r="BQ1881" s="1">
        <f t="shared" ca="1" si="437"/>
        <v>0</v>
      </c>
      <c r="BR1881" s="1">
        <f t="shared" ca="1" si="438"/>
        <v>0</v>
      </c>
      <c r="BS1881" s="1">
        <f t="shared" ca="1" si="439"/>
        <v>0</v>
      </c>
      <c r="BT1881" s="1">
        <f t="shared" ca="1" si="440"/>
        <v>0</v>
      </c>
      <c r="BU1881" s="1">
        <f t="shared" ca="1" si="441"/>
        <v>0</v>
      </c>
      <c r="BV1881" s="1">
        <f t="shared" ca="1" si="442"/>
        <v>0</v>
      </c>
      <c r="BW1881" s="1">
        <f t="shared" ca="1" si="443"/>
        <v>0</v>
      </c>
      <c r="BX1881" s="1">
        <f t="shared" ca="1" si="444"/>
        <v>0</v>
      </c>
      <c r="BY1881" s="1">
        <f t="shared" ca="1" si="445"/>
        <v>0</v>
      </c>
      <c r="BZ1881" s="1">
        <f t="shared" ca="1" si="446"/>
        <v>0</v>
      </c>
      <c r="CA1881" s="1">
        <f t="shared" ca="1" si="447"/>
        <v>0</v>
      </c>
      <c r="CB1881" s="1">
        <f t="shared" ca="1" si="448"/>
        <v>0</v>
      </c>
      <c r="CC1881" s="1">
        <f t="shared" ca="1" si="449"/>
        <v>0</v>
      </c>
    </row>
    <row r="1882" spans="1:81" hidden="1" x14ac:dyDescent="0.25">
      <c r="A1882" s="1" t="s">
        <v>948</v>
      </c>
      <c r="B1882" s="1" t="s">
        <v>949</v>
      </c>
      <c r="C1882" s="1" t="s">
        <v>62</v>
      </c>
      <c r="D1882" s="1" t="s">
        <v>907</v>
      </c>
      <c r="E1882" s="1" t="s">
        <v>105</v>
      </c>
      <c r="F1882">
        <v>0</v>
      </c>
      <c r="G1882">
        <v>0</v>
      </c>
      <c r="H1882">
        <v>0</v>
      </c>
      <c r="I1882">
        <v>0</v>
      </c>
      <c r="J1882">
        <v>1</v>
      </c>
      <c r="BI1882" s="3">
        <v>1</v>
      </c>
      <c r="BJ1882" s="3" t="str">
        <f t="array" ref="BJ1882">IF(C1882="yes",VLOOKUP(BI1882&amp;D1882,CHOOSE({1,2},Schedule_2015!$A$2:$A$257&amp;Schedule_2015!$B$2:$B$257,Schedule_2015!$C$2:$C$257),2,0),VLOOKUP(BI1882&amp;D1882,CHOOSE({1,2},Schedule_2015!$A$2:$A$257&amp;Schedule_2015!$C$2:$C$257,Schedule_2015!$B$2:$B$257),2,0))</f>
        <v>IND</v>
      </c>
      <c r="BK1882" s="3">
        <f>VLOOKUP(BJ1882,Def!$A$2:$Z$34,23,0)</f>
        <v>108.6</v>
      </c>
      <c r="BL1882" s="3">
        <f>VLOOKUP(BJ1882,Def!$A$2:$Z$34,16,0)</f>
        <v>262.60000000000002</v>
      </c>
      <c r="BM1882" s="3">
        <f>VLOOKUP(BJ1882,Def!$A$2:$Z$34,17,0)</f>
        <v>7</v>
      </c>
      <c r="BN1882" s="3">
        <f>VLOOKUP(BJ1882,Def!$A$2:$Z$34,24,0)</f>
        <v>1</v>
      </c>
      <c r="BO1882" s="1">
        <f t="shared" ca="1" si="435"/>
        <v>0</v>
      </c>
      <c r="BP1882" s="1">
        <f t="shared" ca="1" si="436"/>
        <v>0</v>
      </c>
      <c r="BQ1882" s="1">
        <f t="shared" ca="1" si="437"/>
        <v>0</v>
      </c>
      <c r="BR1882" s="1">
        <f t="shared" ca="1" si="438"/>
        <v>0</v>
      </c>
      <c r="BS1882" s="1">
        <f t="shared" ca="1" si="439"/>
        <v>0</v>
      </c>
      <c r="BT1882" s="1">
        <f t="shared" ca="1" si="440"/>
        <v>0</v>
      </c>
      <c r="BU1882" s="1">
        <f t="shared" ca="1" si="441"/>
        <v>0</v>
      </c>
      <c r="BV1882" s="1">
        <f t="shared" ca="1" si="442"/>
        <v>0</v>
      </c>
      <c r="BW1882" s="1">
        <f t="shared" ca="1" si="443"/>
        <v>0</v>
      </c>
      <c r="BX1882" s="1">
        <f t="shared" ca="1" si="444"/>
        <v>0</v>
      </c>
      <c r="BY1882" s="1">
        <f t="shared" ca="1" si="445"/>
        <v>0</v>
      </c>
      <c r="BZ1882" s="1">
        <f t="shared" ca="1" si="446"/>
        <v>0</v>
      </c>
      <c r="CA1882" s="1">
        <f t="shared" ca="1" si="447"/>
        <v>0</v>
      </c>
      <c r="CB1882" s="1">
        <f t="shared" ca="1" si="448"/>
        <v>0</v>
      </c>
      <c r="CC1882" s="1">
        <f t="shared" ca="1" si="449"/>
        <v>0</v>
      </c>
    </row>
    <row r="1883" spans="1:81" hidden="1" x14ac:dyDescent="0.25">
      <c r="A1883" s="1" t="s">
        <v>1928</v>
      </c>
      <c r="B1883" s="1" t="s">
        <v>1929</v>
      </c>
      <c r="C1883" s="1" t="s">
        <v>62</v>
      </c>
      <c r="D1883" s="1" t="s">
        <v>907</v>
      </c>
      <c r="E1883" s="1" t="s">
        <v>112</v>
      </c>
      <c r="F1883">
        <v>0</v>
      </c>
      <c r="G1883">
        <v>0</v>
      </c>
      <c r="H1883">
        <v>0</v>
      </c>
      <c r="I1883">
        <v>0</v>
      </c>
      <c r="J1883">
        <v>2</v>
      </c>
      <c r="BI1883" s="3">
        <v>1</v>
      </c>
      <c r="BJ1883" s="3" t="str">
        <f t="array" ref="BJ1883">IF(C1883="yes",VLOOKUP(BI1883&amp;D1883,CHOOSE({1,2},Schedule_2015!$A$2:$A$257&amp;Schedule_2015!$B$2:$B$257,Schedule_2015!$C$2:$C$257),2,0),VLOOKUP(BI1883&amp;D1883,CHOOSE({1,2},Schedule_2015!$A$2:$A$257&amp;Schedule_2015!$C$2:$C$257,Schedule_2015!$B$2:$B$257),2,0))</f>
        <v>IND</v>
      </c>
      <c r="BK1883" s="3">
        <f>VLOOKUP(BJ1883,Def!$A$2:$Z$34,23,0)</f>
        <v>108.6</v>
      </c>
      <c r="BL1883" s="3">
        <f>VLOOKUP(BJ1883,Def!$A$2:$Z$34,16,0)</f>
        <v>262.60000000000002</v>
      </c>
      <c r="BM1883" s="3">
        <f>VLOOKUP(BJ1883,Def!$A$2:$Z$34,17,0)</f>
        <v>7</v>
      </c>
      <c r="BN1883" s="3">
        <f>VLOOKUP(BJ1883,Def!$A$2:$Z$34,24,0)</f>
        <v>1</v>
      </c>
      <c r="BO1883" s="1">
        <f t="shared" ca="1" si="435"/>
        <v>0</v>
      </c>
      <c r="BP1883" s="1">
        <f t="shared" ca="1" si="436"/>
        <v>0</v>
      </c>
      <c r="BQ1883" s="1">
        <f t="shared" ca="1" si="437"/>
        <v>0</v>
      </c>
      <c r="BR1883" s="1">
        <f t="shared" ca="1" si="438"/>
        <v>0</v>
      </c>
      <c r="BS1883" s="1">
        <f t="shared" ca="1" si="439"/>
        <v>0</v>
      </c>
      <c r="BT1883" s="1">
        <f t="shared" ca="1" si="440"/>
        <v>0</v>
      </c>
      <c r="BU1883" s="1">
        <f t="shared" ca="1" si="441"/>
        <v>0</v>
      </c>
      <c r="BV1883" s="1">
        <f t="shared" ca="1" si="442"/>
        <v>0</v>
      </c>
      <c r="BW1883" s="1">
        <f t="shared" ca="1" si="443"/>
        <v>0</v>
      </c>
      <c r="BX1883" s="1">
        <f t="shared" ca="1" si="444"/>
        <v>0</v>
      </c>
      <c r="BY1883" s="1">
        <f t="shared" ca="1" si="445"/>
        <v>0</v>
      </c>
      <c r="BZ1883" s="1">
        <f t="shared" ca="1" si="446"/>
        <v>0</v>
      </c>
      <c r="CA1883" s="1">
        <f t="shared" ca="1" si="447"/>
        <v>0</v>
      </c>
      <c r="CB1883" s="1">
        <f t="shared" ca="1" si="448"/>
        <v>0</v>
      </c>
      <c r="CC1883" s="1">
        <f t="shared" ca="1" si="449"/>
        <v>0</v>
      </c>
    </row>
    <row r="1884" spans="1:81" hidden="1" x14ac:dyDescent="0.25">
      <c r="A1884" s="1" t="s">
        <v>1930</v>
      </c>
      <c r="B1884" s="1" t="s">
        <v>1931</v>
      </c>
      <c r="C1884" s="1" t="s">
        <v>62</v>
      </c>
      <c r="D1884" s="1" t="s">
        <v>907</v>
      </c>
      <c r="E1884" s="1" t="s">
        <v>165</v>
      </c>
      <c r="F1884">
        <v>1</v>
      </c>
      <c r="G1884">
        <v>0</v>
      </c>
      <c r="H1884">
        <v>0</v>
      </c>
      <c r="I1884">
        <v>0</v>
      </c>
      <c r="J1884">
        <v>4</v>
      </c>
      <c r="BI1884" s="3">
        <v>1</v>
      </c>
      <c r="BJ1884" s="3" t="str">
        <f t="array" ref="BJ1884">IF(C1884="yes",VLOOKUP(BI1884&amp;D1884,CHOOSE({1,2},Schedule_2015!$A$2:$A$257&amp;Schedule_2015!$B$2:$B$257,Schedule_2015!$C$2:$C$257),2,0),VLOOKUP(BI1884&amp;D1884,CHOOSE({1,2},Schedule_2015!$A$2:$A$257&amp;Schedule_2015!$C$2:$C$257,Schedule_2015!$B$2:$B$257),2,0))</f>
        <v>IND</v>
      </c>
      <c r="BK1884" s="3">
        <f>VLOOKUP(BJ1884,Def!$A$2:$Z$34,23,0)</f>
        <v>108.6</v>
      </c>
      <c r="BL1884" s="3">
        <f>VLOOKUP(BJ1884,Def!$A$2:$Z$34,16,0)</f>
        <v>262.60000000000002</v>
      </c>
      <c r="BM1884" s="3">
        <f>VLOOKUP(BJ1884,Def!$A$2:$Z$34,17,0)</f>
        <v>7</v>
      </c>
      <c r="BN1884" s="3">
        <f>VLOOKUP(BJ1884,Def!$A$2:$Z$34,24,0)</f>
        <v>1</v>
      </c>
      <c r="BO1884" s="1">
        <f t="shared" ca="1" si="435"/>
        <v>0</v>
      </c>
      <c r="BP1884" s="1">
        <f t="shared" ca="1" si="436"/>
        <v>0</v>
      </c>
      <c r="BQ1884" s="1">
        <f t="shared" ca="1" si="437"/>
        <v>0</v>
      </c>
      <c r="BR1884" s="1">
        <f t="shared" ca="1" si="438"/>
        <v>0</v>
      </c>
      <c r="BS1884" s="1">
        <f t="shared" ca="1" si="439"/>
        <v>0</v>
      </c>
      <c r="BT1884" s="1">
        <f t="shared" ca="1" si="440"/>
        <v>0</v>
      </c>
      <c r="BU1884" s="1">
        <f t="shared" ca="1" si="441"/>
        <v>0</v>
      </c>
      <c r="BV1884" s="1">
        <f t="shared" ca="1" si="442"/>
        <v>0</v>
      </c>
      <c r="BW1884" s="1">
        <f t="shared" ca="1" si="443"/>
        <v>0</v>
      </c>
      <c r="BX1884" s="1">
        <f t="shared" ca="1" si="444"/>
        <v>0</v>
      </c>
      <c r="BY1884" s="1">
        <f t="shared" ca="1" si="445"/>
        <v>0</v>
      </c>
      <c r="BZ1884" s="1">
        <f t="shared" ca="1" si="446"/>
        <v>0</v>
      </c>
      <c r="CA1884" s="1">
        <f t="shared" ca="1" si="447"/>
        <v>0</v>
      </c>
      <c r="CB1884" s="1">
        <f t="shared" ca="1" si="448"/>
        <v>0</v>
      </c>
      <c r="CC1884" s="1">
        <f t="shared" ca="1" si="449"/>
        <v>0</v>
      </c>
    </row>
    <row r="1885" spans="1:81" hidden="1" x14ac:dyDescent="0.25">
      <c r="A1885" s="1" t="s">
        <v>944</v>
      </c>
      <c r="B1885" s="1" t="s">
        <v>945</v>
      </c>
      <c r="C1885" s="1" t="s">
        <v>62</v>
      </c>
      <c r="D1885" s="1" t="s">
        <v>907</v>
      </c>
      <c r="E1885" s="1" t="s">
        <v>118</v>
      </c>
      <c r="F1885">
        <v>0</v>
      </c>
      <c r="G1885">
        <v>0</v>
      </c>
      <c r="H1885">
        <v>0</v>
      </c>
      <c r="I1885">
        <v>0</v>
      </c>
      <c r="J1885">
        <v>1</v>
      </c>
      <c r="BI1885" s="3">
        <v>1</v>
      </c>
      <c r="BJ1885" s="3" t="str">
        <f t="array" ref="BJ1885">IF(C1885="yes",VLOOKUP(BI1885&amp;D1885,CHOOSE({1,2},Schedule_2015!$A$2:$A$257&amp;Schedule_2015!$B$2:$B$257,Schedule_2015!$C$2:$C$257),2,0),VLOOKUP(BI1885&amp;D1885,CHOOSE({1,2},Schedule_2015!$A$2:$A$257&amp;Schedule_2015!$C$2:$C$257,Schedule_2015!$B$2:$B$257),2,0))</f>
        <v>IND</v>
      </c>
      <c r="BK1885" s="3">
        <f>VLOOKUP(BJ1885,Def!$A$2:$Z$34,23,0)</f>
        <v>108.6</v>
      </c>
      <c r="BL1885" s="3">
        <f>VLOOKUP(BJ1885,Def!$A$2:$Z$34,16,0)</f>
        <v>262.60000000000002</v>
      </c>
      <c r="BM1885" s="3">
        <f>VLOOKUP(BJ1885,Def!$A$2:$Z$34,17,0)</f>
        <v>7</v>
      </c>
      <c r="BN1885" s="3">
        <f>VLOOKUP(BJ1885,Def!$A$2:$Z$34,24,0)</f>
        <v>1</v>
      </c>
      <c r="BO1885" s="1">
        <f t="shared" ca="1" si="435"/>
        <v>0</v>
      </c>
      <c r="BP1885" s="1">
        <f t="shared" ca="1" si="436"/>
        <v>0</v>
      </c>
      <c r="BQ1885" s="1">
        <f t="shared" ca="1" si="437"/>
        <v>0</v>
      </c>
      <c r="BR1885" s="1">
        <f t="shared" ca="1" si="438"/>
        <v>0</v>
      </c>
      <c r="BS1885" s="1">
        <f t="shared" ca="1" si="439"/>
        <v>0</v>
      </c>
      <c r="BT1885" s="1">
        <f t="shared" ca="1" si="440"/>
        <v>0</v>
      </c>
      <c r="BU1885" s="1">
        <f t="shared" ca="1" si="441"/>
        <v>0</v>
      </c>
      <c r="BV1885" s="1">
        <f t="shared" ca="1" si="442"/>
        <v>0</v>
      </c>
      <c r="BW1885" s="1">
        <f t="shared" ca="1" si="443"/>
        <v>0</v>
      </c>
      <c r="BX1885" s="1">
        <f t="shared" ca="1" si="444"/>
        <v>0</v>
      </c>
      <c r="BY1885" s="1">
        <f t="shared" ca="1" si="445"/>
        <v>0</v>
      </c>
      <c r="BZ1885" s="1">
        <f t="shared" ca="1" si="446"/>
        <v>0</v>
      </c>
      <c r="CA1885" s="1">
        <f t="shared" ca="1" si="447"/>
        <v>0</v>
      </c>
      <c r="CB1885" s="1">
        <f t="shared" ca="1" si="448"/>
        <v>0</v>
      </c>
      <c r="CC1885" s="1">
        <f t="shared" ca="1" si="449"/>
        <v>0</v>
      </c>
    </row>
    <row r="1886" spans="1:81" hidden="1" x14ac:dyDescent="0.25">
      <c r="A1886" s="1" t="s">
        <v>940</v>
      </c>
      <c r="B1886" s="1" t="s">
        <v>941</v>
      </c>
      <c r="C1886" s="1" t="s">
        <v>62</v>
      </c>
      <c r="D1886" s="1" t="s">
        <v>907</v>
      </c>
      <c r="E1886" s="1" t="s">
        <v>112</v>
      </c>
      <c r="F1886">
        <v>2</v>
      </c>
      <c r="G1886">
        <v>0</v>
      </c>
      <c r="H1886">
        <v>0</v>
      </c>
      <c r="I1886">
        <v>0</v>
      </c>
      <c r="J1886">
        <v>0</v>
      </c>
      <c r="BI1886" s="3">
        <v>1</v>
      </c>
      <c r="BJ1886" s="3" t="str">
        <f t="array" ref="BJ1886">IF(C1886="yes",VLOOKUP(BI1886&amp;D1886,CHOOSE({1,2},Schedule_2015!$A$2:$A$257&amp;Schedule_2015!$B$2:$B$257,Schedule_2015!$C$2:$C$257),2,0),VLOOKUP(BI1886&amp;D1886,CHOOSE({1,2},Schedule_2015!$A$2:$A$257&amp;Schedule_2015!$C$2:$C$257,Schedule_2015!$B$2:$B$257),2,0))</f>
        <v>IND</v>
      </c>
      <c r="BK1886" s="3">
        <f>VLOOKUP(BJ1886,Def!$A$2:$Z$34,23,0)</f>
        <v>108.6</v>
      </c>
      <c r="BL1886" s="3">
        <f>VLOOKUP(BJ1886,Def!$A$2:$Z$34,16,0)</f>
        <v>262.60000000000002</v>
      </c>
      <c r="BM1886" s="3">
        <f>VLOOKUP(BJ1886,Def!$A$2:$Z$34,17,0)</f>
        <v>7</v>
      </c>
      <c r="BN1886" s="3">
        <f>VLOOKUP(BJ1886,Def!$A$2:$Z$34,24,0)</f>
        <v>1</v>
      </c>
      <c r="BO1886" s="1">
        <f t="shared" ca="1" si="435"/>
        <v>0</v>
      </c>
      <c r="BP1886" s="1">
        <f t="shared" ca="1" si="436"/>
        <v>0</v>
      </c>
      <c r="BQ1886" s="1">
        <f t="shared" ca="1" si="437"/>
        <v>0</v>
      </c>
      <c r="BR1886" s="1">
        <f t="shared" ca="1" si="438"/>
        <v>0</v>
      </c>
      <c r="BS1886" s="1">
        <f t="shared" ca="1" si="439"/>
        <v>0</v>
      </c>
      <c r="BT1886" s="1">
        <f t="shared" ca="1" si="440"/>
        <v>0</v>
      </c>
      <c r="BU1886" s="1">
        <f t="shared" ca="1" si="441"/>
        <v>0</v>
      </c>
      <c r="BV1886" s="1">
        <f t="shared" ca="1" si="442"/>
        <v>0</v>
      </c>
      <c r="BW1886" s="1">
        <f t="shared" ca="1" si="443"/>
        <v>0</v>
      </c>
      <c r="BX1886" s="1">
        <f t="shared" ca="1" si="444"/>
        <v>0</v>
      </c>
      <c r="BY1886" s="1">
        <f t="shared" ca="1" si="445"/>
        <v>0</v>
      </c>
      <c r="BZ1886" s="1">
        <f t="shared" ca="1" si="446"/>
        <v>0</v>
      </c>
      <c r="CA1886" s="1">
        <f t="shared" ca="1" si="447"/>
        <v>0</v>
      </c>
      <c r="CB1886" s="1">
        <f t="shared" ca="1" si="448"/>
        <v>0</v>
      </c>
      <c r="CC1886" s="1">
        <f t="shared" ca="1" si="449"/>
        <v>0</v>
      </c>
    </row>
    <row r="1887" spans="1:81" hidden="1" x14ac:dyDescent="0.25">
      <c r="A1887" s="1" t="s">
        <v>937</v>
      </c>
      <c r="B1887" s="1" t="s">
        <v>938</v>
      </c>
      <c r="C1887" s="1" t="s">
        <v>62</v>
      </c>
      <c r="D1887" s="1" t="s">
        <v>907</v>
      </c>
      <c r="E1887" s="1" t="s">
        <v>97</v>
      </c>
      <c r="F1887">
        <v>2</v>
      </c>
      <c r="G1887">
        <v>0</v>
      </c>
      <c r="H1887">
        <v>0</v>
      </c>
      <c r="I1887">
        <v>1</v>
      </c>
      <c r="J1887">
        <v>4</v>
      </c>
      <c r="BI1887" s="3">
        <v>1</v>
      </c>
      <c r="BJ1887" s="3" t="str">
        <f t="array" ref="BJ1887">IF(C1887="yes",VLOOKUP(BI1887&amp;D1887,CHOOSE({1,2},Schedule_2015!$A$2:$A$257&amp;Schedule_2015!$B$2:$B$257,Schedule_2015!$C$2:$C$257),2,0),VLOOKUP(BI1887&amp;D1887,CHOOSE({1,2},Schedule_2015!$A$2:$A$257&amp;Schedule_2015!$C$2:$C$257,Schedule_2015!$B$2:$B$257),2,0))</f>
        <v>IND</v>
      </c>
      <c r="BK1887" s="3">
        <f>VLOOKUP(BJ1887,Def!$A$2:$Z$34,23,0)</f>
        <v>108.6</v>
      </c>
      <c r="BL1887" s="3">
        <f>VLOOKUP(BJ1887,Def!$A$2:$Z$34,16,0)</f>
        <v>262.60000000000002</v>
      </c>
      <c r="BM1887" s="3">
        <f>VLOOKUP(BJ1887,Def!$A$2:$Z$34,17,0)</f>
        <v>7</v>
      </c>
      <c r="BN1887" s="3">
        <f>VLOOKUP(BJ1887,Def!$A$2:$Z$34,24,0)</f>
        <v>1</v>
      </c>
      <c r="BO1887" s="1">
        <f t="shared" ca="1" si="435"/>
        <v>0</v>
      </c>
      <c r="BP1887" s="1">
        <f t="shared" ca="1" si="436"/>
        <v>0</v>
      </c>
      <c r="BQ1887" s="1">
        <f t="shared" ca="1" si="437"/>
        <v>0</v>
      </c>
      <c r="BR1887" s="1">
        <f t="shared" ca="1" si="438"/>
        <v>0</v>
      </c>
      <c r="BS1887" s="1">
        <f t="shared" ca="1" si="439"/>
        <v>0</v>
      </c>
      <c r="BT1887" s="1">
        <f t="shared" ca="1" si="440"/>
        <v>0</v>
      </c>
      <c r="BU1887" s="1">
        <f t="shared" ca="1" si="441"/>
        <v>0</v>
      </c>
      <c r="BV1887" s="1">
        <f t="shared" ca="1" si="442"/>
        <v>0</v>
      </c>
      <c r="BW1887" s="1">
        <f t="shared" ca="1" si="443"/>
        <v>0</v>
      </c>
      <c r="BX1887" s="1">
        <f t="shared" ca="1" si="444"/>
        <v>0</v>
      </c>
      <c r="BY1887" s="1">
        <f t="shared" ca="1" si="445"/>
        <v>0</v>
      </c>
      <c r="BZ1887" s="1">
        <f t="shared" ca="1" si="446"/>
        <v>0</v>
      </c>
      <c r="CA1887" s="1">
        <f t="shared" ca="1" si="447"/>
        <v>0</v>
      </c>
      <c r="CB1887" s="1">
        <f t="shared" ca="1" si="448"/>
        <v>0</v>
      </c>
      <c r="CC1887" s="1">
        <f t="shared" ca="1" si="449"/>
        <v>0</v>
      </c>
    </row>
    <row r="1888" spans="1:81" hidden="1" x14ac:dyDescent="0.25">
      <c r="A1888" s="1" t="s">
        <v>946</v>
      </c>
      <c r="B1888" s="1" t="s">
        <v>947</v>
      </c>
      <c r="C1888" s="1" t="s">
        <v>62</v>
      </c>
      <c r="D1888" s="1" t="s">
        <v>907</v>
      </c>
      <c r="E1888" s="1" t="s">
        <v>290</v>
      </c>
      <c r="F1888">
        <v>4</v>
      </c>
      <c r="G1888">
        <v>0</v>
      </c>
      <c r="H1888">
        <v>0</v>
      </c>
      <c r="I1888">
        <v>0</v>
      </c>
      <c r="J1888">
        <v>2</v>
      </c>
      <c r="BI1888" s="3">
        <v>1</v>
      </c>
      <c r="BJ1888" s="3" t="str">
        <f t="array" ref="BJ1888">IF(C1888="yes",VLOOKUP(BI1888&amp;D1888,CHOOSE({1,2},Schedule_2015!$A$2:$A$257&amp;Schedule_2015!$B$2:$B$257,Schedule_2015!$C$2:$C$257),2,0),VLOOKUP(BI1888&amp;D1888,CHOOSE({1,2},Schedule_2015!$A$2:$A$257&amp;Schedule_2015!$C$2:$C$257,Schedule_2015!$B$2:$B$257),2,0))</f>
        <v>IND</v>
      </c>
      <c r="BK1888" s="3">
        <f>VLOOKUP(BJ1888,Def!$A$2:$Z$34,23,0)</f>
        <v>108.6</v>
      </c>
      <c r="BL1888" s="3">
        <f>VLOOKUP(BJ1888,Def!$A$2:$Z$34,16,0)</f>
        <v>262.60000000000002</v>
      </c>
      <c r="BM1888" s="3">
        <f>VLOOKUP(BJ1888,Def!$A$2:$Z$34,17,0)</f>
        <v>7</v>
      </c>
      <c r="BN1888" s="3">
        <f>VLOOKUP(BJ1888,Def!$A$2:$Z$34,24,0)</f>
        <v>1</v>
      </c>
      <c r="BO1888" s="1">
        <f t="shared" ca="1" si="435"/>
        <v>0</v>
      </c>
      <c r="BP1888" s="1">
        <f t="shared" ca="1" si="436"/>
        <v>0</v>
      </c>
      <c r="BQ1888" s="1">
        <f t="shared" ca="1" si="437"/>
        <v>0</v>
      </c>
      <c r="BR1888" s="1">
        <f t="shared" ca="1" si="438"/>
        <v>0</v>
      </c>
      <c r="BS1888" s="1">
        <f t="shared" ca="1" si="439"/>
        <v>0</v>
      </c>
      <c r="BT1888" s="1">
        <f t="shared" ca="1" si="440"/>
        <v>0</v>
      </c>
      <c r="BU1888" s="1">
        <f t="shared" ca="1" si="441"/>
        <v>0</v>
      </c>
      <c r="BV1888" s="1">
        <f t="shared" ca="1" si="442"/>
        <v>0</v>
      </c>
      <c r="BW1888" s="1">
        <f t="shared" ca="1" si="443"/>
        <v>0</v>
      </c>
      <c r="BX1888" s="1">
        <f t="shared" ca="1" si="444"/>
        <v>0</v>
      </c>
      <c r="BY1888" s="1">
        <f t="shared" ca="1" si="445"/>
        <v>0</v>
      </c>
      <c r="BZ1888" s="1">
        <f t="shared" ca="1" si="446"/>
        <v>0</v>
      </c>
      <c r="CA1888" s="1">
        <f t="shared" ca="1" si="447"/>
        <v>0</v>
      </c>
      <c r="CB1888" s="1">
        <f t="shared" ca="1" si="448"/>
        <v>0</v>
      </c>
      <c r="CC1888" s="1">
        <f t="shared" ca="1" si="449"/>
        <v>0</v>
      </c>
    </row>
    <row r="1889" spans="1:81" hidden="1" x14ac:dyDescent="0.25">
      <c r="A1889" s="1" t="s">
        <v>950</v>
      </c>
      <c r="B1889" s="1" t="s">
        <v>951</v>
      </c>
      <c r="C1889" s="1" t="s">
        <v>62</v>
      </c>
      <c r="D1889" s="1" t="s">
        <v>907</v>
      </c>
      <c r="E1889" s="1" t="s">
        <v>100</v>
      </c>
      <c r="F1889">
        <v>0</v>
      </c>
      <c r="G1889">
        <v>0</v>
      </c>
      <c r="H1889">
        <v>0</v>
      </c>
      <c r="I1889">
        <v>0</v>
      </c>
      <c r="J1889">
        <v>6</v>
      </c>
      <c r="BI1889" s="3">
        <v>1</v>
      </c>
      <c r="BJ1889" s="3" t="str">
        <f t="array" ref="BJ1889">IF(C1889="yes",VLOOKUP(BI1889&amp;D1889,CHOOSE({1,2},Schedule_2015!$A$2:$A$257&amp;Schedule_2015!$B$2:$B$257,Schedule_2015!$C$2:$C$257),2,0),VLOOKUP(BI1889&amp;D1889,CHOOSE({1,2},Schedule_2015!$A$2:$A$257&amp;Schedule_2015!$C$2:$C$257,Schedule_2015!$B$2:$B$257),2,0))</f>
        <v>IND</v>
      </c>
      <c r="BK1889" s="3">
        <f>VLOOKUP(BJ1889,Def!$A$2:$Z$34,23,0)</f>
        <v>108.6</v>
      </c>
      <c r="BL1889" s="3">
        <f>VLOOKUP(BJ1889,Def!$A$2:$Z$34,16,0)</f>
        <v>262.60000000000002</v>
      </c>
      <c r="BM1889" s="3">
        <f>VLOOKUP(BJ1889,Def!$A$2:$Z$34,17,0)</f>
        <v>7</v>
      </c>
      <c r="BN1889" s="3">
        <f>VLOOKUP(BJ1889,Def!$A$2:$Z$34,24,0)</f>
        <v>1</v>
      </c>
      <c r="BO1889" s="1">
        <f t="shared" ca="1" si="435"/>
        <v>0</v>
      </c>
      <c r="BP1889" s="1">
        <f t="shared" ca="1" si="436"/>
        <v>0</v>
      </c>
      <c r="BQ1889" s="1">
        <f t="shared" ca="1" si="437"/>
        <v>0</v>
      </c>
      <c r="BR1889" s="1">
        <f t="shared" ca="1" si="438"/>
        <v>0</v>
      </c>
      <c r="BS1889" s="1">
        <f t="shared" ca="1" si="439"/>
        <v>0</v>
      </c>
      <c r="BT1889" s="1">
        <f t="shared" ca="1" si="440"/>
        <v>0</v>
      </c>
      <c r="BU1889" s="1">
        <f t="shared" ca="1" si="441"/>
        <v>0</v>
      </c>
      <c r="BV1889" s="1">
        <f t="shared" ca="1" si="442"/>
        <v>0</v>
      </c>
      <c r="BW1889" s="1">
        <f t="shared" ca="1" si="443"/>
        <v>0</v>
      </c>
      <c r="BX1889" s="1">
        <f t="shared" ca="1" si="444"/>
        <v>0</v>
      </c>
      <c r="BY1889" s="1">
        <f t="shared" ca="1" si="445"/>
        <v>0</v>
      </c>
      <c r="BZ1889" s="1">
        <f t="shared" ca="1" si="446"/>
        <v>0</v>
      </c>
      <c r="CA1889" s="1">
        <f t="shared" ca="1" si="447"/>
        <v>0</v>
      </c>
      <c r="CB1889" s="1">
        <f t="shared" ca="1" si="448"/>
        <v>0</v>
      </c>
      <c r="CC1889" s="1">
        <f t="shared" ca="1" si="449"/>
        <v>0</v>
      </c>
    </row>
    <row r="1890" spans="1:81" hidden="1" x14ac:dyDescent="0.25">
      <c r="A1890" s="1" t="s">
        <v>952</v>
      </c>
      <c r="B1890" s="1" t="s">
        <v>953</v>
      </c>
      <c r="C1890" s="1" t="s">
        <v>62</v>
      </c>
      <c r="D1890" s="1" t="s">
        <v>907</v>
      </c>
      <c r="E1890" s="1" t="s">
        <v>105</v>
      </c>
      <c r="F1890">
        <v>1</v>
      </c>
      <c r="G1890">
        <v>0</v>
      </c>
      <c r="H1890">
        <v>0</v>
      </c>
      <c r="I1890">
        <v>1</v>
      </c>
      <c r="J1890">
        <v>7</v>
      </c>
      <c r="BI1890" s="3">
        <v>1</v>
      </c>
      <c r="BJ1890" s="3" t="str">
        <f t="array" ref="BJ1890">IF(C1890="yes",VLOOKUP(BI1890&amp;D1890,CHOOSE({1,2},Schedule_2015!$A$2:$A$257&amp;Schedule_2015!$B$2:$B$257,Schedule_2015!$C$2:$C$257),2,0),VLOOKUP(BI1890&amp;D1890,CHOOSE({1,2},Schedule_2015!$A$2:$A$257&amp;Schedule_2015!$C$2:$C$257,Schedule_2015!$B$2:$B$257),2,0))</f>
        <v>IND</v>
      </c>
      <c r="BK1890" s="3">
        <f>VLOOKUP(BJ1890,Def!$A$2:$Z$34,23,0)</f>
        <v>108.6</v>
      </c>
      <c r="BL1890" s="3">
        <f>VLOOKUP(BJ1890,Def!$A$2:$Z$34,16,0)</f>
        <v>262.60000000000002</v>
      </c>
      <c r="BM1890" s="3">
        <f>VLOOKUP(BJ1890,Def!$A$2:$Z$34,17,0)</f>
        <v>7</v>
      </c>
      <c r="BN1890" s="3">
        <f>VLOOKUP(BJ1890,Def!$A$2:$Z$34,24,0)</f>
        <v>1</v>
      </c>
      <c r="BO1890" s="1">
        <f t="shared" ca="1" si="435"/>
        <v>0</v>
      </c>
      <c r="BP1890" s="1">
        <f t="shared" ca="1" si="436"/>
        <v>0</v>
      </c>
      <c r="BQ1890" s="1">
        <f t="shared" ca="1" si="437"/>
        <v>0</v>
      </c>
      <c r="BR1890" s="1">
        <f t="shared" ca="1" si="438"/>
        <v>0</v>
      </c>
      <c r="BS1890" s="1">
        <f t="shared" ca="1" si="439"/>
        <v>0</v>
      </c>
      <c r="BT1890" s="1">
        <f t="shared" ca="1" si="440"/>
        <v>0</v>
      </c>
      <c r="BU1890" s="1">
        <f t="shared" ca="1" si="441"/>
        <v>0</v>
      </c>
      <c r="BV1890" s="1">
        <f t="shared" ca="1" si="442"/>
        <v>0</v>
      </c>
      <c r="BW1890" s="1">
        <f t="shared" ca="1" si="443"/>
        <v>0</v>
      </c>
      <c r="BX1890" s="1">
        <f t="shared" ca="1" si="444"/>
        <v>0</v>
      </c>
      <c r="BY1890" s="1">
        <f t="shared" ca="1" si="445"/>
        <v>0</v>
      </c>
      <c r="BZ1890" s="1">
        <f t="shared" ca="1" si="446"/>
        <v>0</v>
      </c>
      <c r="CA1890" s="1">
        <f t="shared" ca="1" si="447"/>
        <v>0</v>
      </c>
      <c r="CB1890" s="1">
        <f t="shared" ca="1" si="448"/>
        <v>0</v>
      </c>
      <c r="CC1890" s="1">
        <f t="shared" ca="1" si="449"/>
        <v>0</v>
      </c>
    </row>
    <row r="1891" spans="1:81" hidden="1" x14ac:dyDescent="0.25">
      <c r="A1891" s="1" t="s">
        <v>956</v>
      </c>
      <c r="B1891" s="1" t="s">
        <v>957</v>
      </c>
      <c r="C1891" s="1" t="s">
        <v>62</v>
      </c>
      <c r="D1891" s="1" t="s">
        <v>907</v>
      </c>
      <c r="E1891" s="1" t="s">
        <v>112</v>
      </c>
      <c r="F1891">
        <v>2</v>
      </c>
      <c r="G1891">
        <v>0</v>
      </c>
      <c r="H1891">
        <v>0</v>
      </c>
      <c r="I1891">
        <v>0</v>
      </c>
      <c r="J1891">
        <v>3</v>
      </c>
      <c r="BI1891" s="3">
        <v>1</v>
      </c>
      <c r="BJ1891" s="3" t="str">
        <f t="array" ref="BJ1891">IF(C1891="yes",VLOOKUP(BI1891&amp;D1891,CHOOSE({1,2},Schedule_2015!$A$2:$A$257&amp;Schedule_2015!$B$2:$B$257,Schedule_2015!$C$2:$C$257),2,0),VLOOKUP(BI1891&amp;D1891,CHOOSE({1,2},Schedule_2015!$A$2:$A$257&amp;Schedule_2015!$C$2:$C$257,Schedule_2015!$B$2:$B$257),2,0))</f>
        <v>IND</v>
      </c>
      <c r="BK1891" s="3">
        <f>VLOOKUP(BJ1891,Def!$A$2:$Z$34,23,0)</f>
        <v>108.6</v>
      </c>
      <c r="BL1891" s="3">
        <f>VLOOKUP(BJ1891,Def!$A$2:$Z$34,16,0)</f>
        <v>262.60000000000002</v>
      </c>
      <c r="BM1891" s="3">
        <f>VLOOKUP(BJ1891,Def!$A$2:$Z$34,17,0)</f>
        <v>7</v>
      </c>
      <c r="BN1891" s="3">
        <f>VLOOKUP(BJ1891,Def!$A$2:$Z$34,24,0)</f>
        <v>1</v>
      </c>
      <c r="BO1891" s="1">
        <f t="shared" ca="1" si="435"/>
        <v>0</v>
      </c>
      <c r="BP1891" s="1">
        <f t="shared" ca="1" si="436"/>
        <v>0</v>
      </c>
      <c r="BQ1891" s="1">
        <f t="shared" ca="1" si="437"/>
        <v>0</v>
      </c>
      <c r="BR1891" s="1">
        <f t="shared" ca="1" si="438"/>
        <v>0</v>
      </c>
      <c r="BS1891" s="1">
        <f t="shared" ca="1" si="439"/>
        <v>0</v>
      </c>
      <c r="BT1891" s="1">
        <f t="shared" ca="1" si="440"/>
        <v>0</v>
      </c>
      <c r="BU1891" s="1">
        <f t="shared" ca="1" si="441"/>
        <v>0</v>
      </c>
      <c r="BV1891" s="1">
        <f t="shared" ca="1" si="442"/>
        <v>0</v>
      </c>
      <c r="BW1891" s="1">
        <f t="shared" ca="1" si="443"/>
        <v>0</v>
      </c>
      <c r="BX1891" s="1">
        <f t="shared" ca="1" si="444"/>
        <v>0</v>
      </c>
      <c r="BY1891" s="1">
        <f t="shared" ca="1" si="445"/>
        <v>0</v>
      </c>
      <c r="BZ1891" s="1">
        <f t="shared" ca="1" si="446"/>
        <v>0</v>
      </c>
      <c r="CA1891" s="1">
        <f t="shared" ca="1" si="447"/>
        <v>0</v>
      </c>
      <c r="CB1891" s="1">
        <f t="shared" ca="1" si="448"/>
        <v>0</v>
      </c>
      <c r="CC1891" s="1">
        <f t="shared" ca="1" si="449"/>
        <v>0</v>
      </c>
    </row>
    <row r="1892" spans="1:81" hidden="1" x14ac:dyDescent="0.25">
      <c r="A1892" s="1" t="s">
        <v>845</v>
      </c>
      <c r="B1892" s="1" t="s">
        <v>958</v>
      </c>
      <c r="C1892" s="1" t="s">
        <v>62</v>
      </c>
      <c r="D1892" s="1" t="s">
        <v>907</v>
      </c>
      <c r="E1892" s="1" t="s">
        <v>94</v>
      </c>
      <c r="F1892">
        <v>1</v>
      </c>
      <c r="G1892">
        <v>0</v>
      </c>
      <c r="H1892">
        <v>0</v>
      </c>
      <c r="I1892">
        <v>0</v>
      </c>
      <c r="J1892">
        <v>3</v>
      </c>
      <c r="BI1892" s="3">
        <v>1</v>
      </c>
      <c r="BJ1892" s="3" t="str">
        <f t="array" ref="BJ1892">IF(C1892="yes",VLOOKUP(BI1892&amp;D1892,CHOOSE({1,2},Schedule_2015!$A$2:$A$257&amp;Schedule_2015!$B$2:$B$257,Schedule_2015!$C$2:$C$257),2,0),VLOOKUP(BI1892&amp;D1892,CHOOSE({1,2},Schedule_2015!$A$2:$A$257&amp;Schedule_2015!$C$2:$C$257,Schedule_2015!$B$2:$B$257),2,0))</f>
        <v>IND</v>
      </c>
      <c r="BK1892" s="3">
        <f>VLOOKUP(BJ1892,Def!$A$2:$Z$34,23,0)</f>
        <v>108.6</v>
      </c>
      <c r="BL1892" s="3">
        <f>VLOOKUP(BJ1892,Def!$A$2:$Z$34,16,0)</f>
        <v>262.60000000000002</v>
      </c>
      <c r="BM1892" s="3">
        <f>VLOOKUP(BJ1892,Def!$A$2:$Z$34,17,0)</f>
        <v>7</v>
      </c>
      <c r="BN1892" s="3">
        <f>VLOOKUP(BJ1892,Def!$A$2:$Z$34,24,0)</f>
        <v>1</v>
      </c>
      <c r="BO1892" s="1">
        <f t="shared" ca="1" si="435"/>
        <v>0</v>
      </c>
      <c r="BP1892" s="1">
        <f t="shared" ca="1" si="436"/>
        <v>0</v>
      </c>
      <c r="BQ1892" s="1">
        <f t="shared" ca="1" si="437"/>
        <v>0</v>
      </c>
      <c r="BR1892" s="1">
        <f t="shared" ca="1" si="438"/>
        <v>0</v>
      </c>
      <c r="BS1892" s="1">
        <f t="shared" ca="1" si="439"/>
        <v>0</v>
      </c>
      <c r="BT1892" s="1">
        <f t="shared" ca="1" si="440"/>
        <v>0</v>
      </c>
      <c r="BU1892" s="1">
        <f t="shared" ca="1" si="441"/>
        <v>0</v>
      </c>
      <c r="BV1892" s="1">
        <f t="shared" ca="1" si="442"/>
        <v>0</v>
      </c>
      <c r="BW1892" s="1">
        <f t="shared" ca="1" si="443"/>
        <v>0</v>
      </c>
      <c r="BX1892" s="1">
        <f t="shared" ca="1" si="444"/>
        <v>0</v>
      </c>
      <c r="BY1892" s="1">
        <f t="shared" ca="1" si="445"/>
        <v>0</v>
      </c>
      <c r="BZ1892" s="1">
        <f t="shared" ca="1" si="446"/>
        <v>0</v>
      </c>
      <c r="CA1892" s="1">
        <f t="shared" ca="1" si="447"/>
        <v>0</v>
      </c>
      <c r="CB1892" s="1">
        <f t="shared" ca="1" si="448"/>
        <v>0</v>
      </c>
      <c r="CC1892" s="1">
        <f t="shared" ca="1" si="449"/>
        <v>0</v>
      </c>
    </row>
    <row r="1893" spans="1:81" hidden="1" x14ac:dyDescent="0.25">
      <c r="A1893" s="1" t="s">
        <v>959</v>
      </c>
      <c r="B1893" s="1" t="s">
        <v>960</v>
      </c>
      <c r="C1893" s="1" t="s">
        <v>62</v>
      </c>
      <c r="D1893" s="1" t="s">
        <v>907</v>
      </c>
      <c r="E1893" s="1" t="s">
        <v>165</v>
      </c>
      <c r="F1893">
        <v>4</v>
      </c>
      <c r="G1893">
        <v>0</v>
      </c>
      <c r="H1893">
        <v>1</v>
      </c>
      <c r="I1893">
        <v>0</v>
      </c>
      <c r="J1893">
        <v>1</v>
      </c>
      <c r="BI1893" s="3">
        <v>1</v>
      </c>
      <c r="BJ1893" s="3" t="str">
        <f t="array" ref="BJ1893">IF(C1893="yes",VLOOKUP(BI1893&amp;D1893,CHOOSE({1,2},Schedule_2015!$A$2:$A$257&amp;Schedule_2015!$B$2:$B$257,Schedule_2015!$C$2:$C$257),2,0),VLOOKUP(BI1893&amp;D1893,CHOOSE({1,2},Schedule_2015!$A$2:$A$257&amp;Schedule_2015!$C$2:$C$257,Schedule_2015!$B$2:$B$257),2,0))</f>
        <v>IND</v>
      </c>
      <c r="BK1893" s="3">
        <f>VLOOKUP(BJ1893,Def!$A$2:$Z$34,23,0)</f>
        <v>108.6</v>
      </c>
      <c r="BL1893" s="3">
        <f>VLOOKUP(BJ1893,Def!$A$2:$Z$34,16,0)</f>
        <v>262.60000000000002</v>
      </c>
      <c r="BM1893" s="3">
        <f>VLOOKUP(BJ1893,Def!$A$2:$Z$34,17,0)</f>
        <v>7</v>
      </c>
      <c r="BN1893" s="3">
        <f>VLOOKUP(BJ1893,Def!$A$2:$Z$34,24,0)</f>
        <v>1</v>
      </c>
      <c r="BO1893" s="1">
        <f t="shared" ca="1" si="435"/>
        <v>0</v>
      </c>
      <c r="BP1893" s="1">
        <f t="shared" ca="1" si="436"/>
        <v>0</v>
      </c>
      <c r="BQ1893" s="1">
        <f t="shared" ca="1" si="437"/>
        <v>0</v>
      </c>
      <c r="BR1893" s="1">
        <f t="shared" ca="1" si="438"/>
        <v>0</v>
      </c>
      <c r="BS1893" s="1">
        <f t="shared" ca="1" si="439"/>
        <v>0</v>
      </c>
      <c r="BT1893" s="1">
        <f t="shared" ca="1" si="440"/>
        <v>0</v>
      </c>
      <c r="BU1893" s="1">
        <f t="shared" ca="1" si="441"/>
        <v>0</v>
      </c>
      <c r="BV1893" s="1">
        <f t="shared" ca="1" si="442"/>
        <v>0</v>
      </c>
      <c r="BW1893" s="1">
        <f t="shared" ca="1" si="443"/>
        <v>0</v>
      </c>
      <c r="BX1893" s="1">
        <f t="shared" ca="1" si="444"/>
        <v>0</v>
      </c>
      <c r="BY1893" s="1">
        <f t="shared" ca="1" si="445"/>
        <v>0</v>
      </c>
      <c r="BZ1893" s="1">
        <f t="shared" ca="1" si="446"/>
        <v>0</v>
      </c>
      <c r="CA1893" s="1">
        <f t="shared" ca="1" si="447"/>
        <v>0</v>
      </c>
      <c r="CB1893" s="1">
        <f t="shared" ca="1" si="448"/>
        <v>0</v>
      </c>
      <c r="CC1893" s="1">
        <f t="shared" ca="1" si="449"/>
        <v>0</v>
      </c>
    </row>
    <row r="1894" spans="1:81" hidden="1" x14ac:dyDescent="0.25">
      <c r="A1894" s="1" t="s">
        <v>961</v>
      </c>
      <c r="B1894" s="1" t="s">
        <v>962</v>
      </c>
      <c r="C1894" s="1" t="s">
        <v>62</v>
      </c>
      <c r="D1894" s="1" t="s">
        <v>907</v>
      </c>
      <c r="E1894" s="1" t="s">
        <v>100</v>
      </c>
      <c r="F1894">
        <v>1</v>
      </c>
      <c r="G1894">
        <v>0</v>
      </c>
      <c r="H1894">
        <v>1</v>
      </c>
      <c r="I1894">
        <v>0</v>
      </c>
      <c r="J1894">
        <v>5</v>
      </c>
      <c r="BI1894" s="3">
        <v>1</v>
      </c>
      <c r="BJ1894" s="3" t="str">
        <f t="array" ref="BJ1894">IF(C1894="yes",VLOOKUP(BI1894&amp;D1894,CHOOSE({1,2},Schedule_2015!$A$2:$A$257&amp;Schedule_2015!$B$2:$B$257,Schedule_2015!$C$2:$C$257),2,0),VLOOKUP(BI1894&amp;D1894,CHOOSE({1,2},Schedule_2015!$A$2:$A$257&amp;Schedule_2015!$C$2:$C$257,Schedule_2015!$B$2:$B$257),2,0))</f>
        <v>IND</v>
      </c>
      <c r="BK1894" s="3">
        <f>VLOOKUP(BJ1894,Def!$A$2:$Z$34,23,0)</f>
        <v>108.6</v>
      </c>
      <c r="BL1894" s="3">
        <f>VLOOKUP(BJ1894,Def!$A$2:$Z$34,16,0)</f>
        <v>262.60000000000002</v>
      </c>
      <c r="BM1894" s="3">
        <f>VLOOKUP(BJ1894,Def!$A$2:$Z$34,17,0)</f>
        <v>7</v>
      </c>
      <c r="BN1894" s="3">
        <f>VLOOKUP(BJ1894,Def!$A$2:$Z$34,24,0)</f>
        <v>1</v>
      </c>
      <c r="BO1894" s="1">
        <f t="shared" ca="1" si="435"/>
        <v>0</v>
      </c>
      <c r="BP1894" s="1">
        <f t="shared" ca="1" si="436"/>
        <v>0</v>
      </c>
      <c r="BQ1894" s="1">
        <f t="shared" ca="1" si="437"/>
        <v>0</v>
      </c>
      <c r="BR1894" s="1">
        <f t="shared" ca="1" si="438"/>
        <v>0</v>
      </c>
      <c r="BS1894" s="1">
        <f t="shared" ca="1" si="439"/>
        <v>0</v>
      </c>
      <c r="BT1894" s="1">
        <f t="shared" ca="1" si="440"/>
        <v>0</v>
      </c>
      <c r="BU1894" s="1">
        <f t="shared" ca="1" si="441"/>
        <v>0</v>
      </c>
      <c r="BV1894" s="1">
        <f t="shared" ca="1" si="442"/>
        <v>0</v>
      </c>
      <c r="BW1894" s="1">
        <f t="shared" ca="1" si="443"/>
        <v>0</v>
      </c>
      <c r="BX1894" s="1">
        <f t="shared" ca="1" si="444"/>
        <v>0</v>
      </c>
      <c r="BY1894" s="1">
        <f t="shared" ca="1" si="445"/>
        <v>0</v>
      </c>
      <c r="BZ1894" s="1">
        <f t="shared" ca="1" si="446"/>
        <v>0</v>
      </c>
      <c r="CA1894" s="1">
        <f t="shared" ca="1" si="447"/>
        <v>0</v>
      </c>
      <c r="CB1894" s="1">
        <f t="shared" ca="1" si="448"/>
        <v>0</v>
      </c>
      <c r="CC1894" s="1">
        <f t="shared" ca="1" si="449"/>
        <v>0</v>
      </c>
    </row>
    <row r="1895" spans="1:81" hidden="1" x14ac:dyDescent="0.25">
      <c r="A1895" s="1" t="s">
        <v>694</v>
      </c>
      <c r="B1895" s="1" t="s">
        <v>695</v>
      </c>
      <c r="C1895" s="1" t="s">
        <v>135</v>
      </c>
      <c r="D1895" s="1" t="s">
        <v>693</v>
      </c>
      <c r="E1895" s="1" t="s">
        <v>69</v>
      </c>
      <c r="BB1895">
        <v>1</v>
      </c>
      <c r="BC1895">
        <v>-2</v>
      </c>
      <c r="BD1895">
        <v>0</v>
      </c>
      <c r="BE1895">
        <v>0</v>
      </c>
      <c r="BF1895">
        <v>0</v>
      </c>
      <c r="BG1895">
        <v>0</v>
      </c>
      <c r="BH1895">
        <v>-2</v>
      </c>
      <c r="BI1895" s="3">
        <v>4</v>
      </c>
      <c r="BJ1895" s="3" t="str">
        <f t="array" ref="BJ1895">IF(C1895="yes",VLOOKUP(BI1895&amp;D1895,CHOOSE({1,2},Schedule_2015!$A$2:$A$257&amp;Schedule_2015!$B$2:$B$257,Schedule_2015!$C$2:$C$257),2,0),VLOOKUP(BI1895&amp;D1895,CHOOSE({1,2},Schedule_2015!$A$2:$A$257&amp;Schedule_2015!$C$2:$C$257,Schedule_2015!$B$2:$B$257),2,0))</f>
        <v>IND</v>
      </c>
      <c r="BK1895" s="3">
        <f>VLOOKUP(BJ1895,Def!$A$2:$Z$34,23,0)</f>
        <v>108.6</v>
      </c>
      <c r="BL1895" s="3">
        <f>VLOOKUP(BJ1895,Def!$A$2:$Z$34,16,0)</f>
        <v>262.60000000000002</v>
      </c>
      <c r="BM1895" s="3">
        <f>VLOOKUP(BJ1895,Def!$A$2:$Z$34,17,0)</f>
        <v>7</v>
      </c>
      <c r="BN1895" s="3">
        <f>VLOOKUP(BJ1895,Def!$A$2:$Z$34,24,0)</f>
        <v>1</v>
      </c>
      <c r="BO1895" s="1">
        <f t="shared" ca="1" si="435"/>
        <v>0</v>
      </c>
      <c r="BP1895" s="1">
        <f t="shared" ca="1" si="436"/>
        <v>0</v>
      </c>
      <c r="BQ1895" s="1">
        <f t="shared" ca="1" si="437"/>
        <v>0</v>
      </c>
      <c r="BR1895" s="1">
        <f t="shared" ca="1" si="438"/>
        <v>0</v>
      </c>
      <c r="BS1895" s="1">
        <f t="shared" ca="1" si="439"/>
        <v>-0.2</v>
      </c>
      <c r="BT1895" s="1">
        <f t="shared" ca="1" si="440"/>
        <v>0</v>
      </c>
      <c r="BU1895" s="1">
        <f t="shared" ca="1" si="441"/>
        <v>0</v>
      </c>
      <c r="BV1895" s="1">
        <f t="shared" ca="1" si="442"/>
        <v>0</v>
      </c>
      <c r="BW1895" s="1">
        <f t="shared" ca="1" si="443"/>
        <v>0</v>
      </c>
      <c r="BX1895" s="1">
        <f t="shared" ca="1" si="444"/>
        <v>0</v>
      </c>
      <c r="BY1895" s="1">
        <f t="shared" ca="1" si="445"/>
        <v>0</v>
      </c>
      <c r="BZ1895" s="1">
        <f t="shared" ca="1" si="446"/>
        <v>0</v>
      </c>
      <c r="CA1895" s="1">
        <f t="shared" ca="1" si="447"/>
        <v>0</v>
      </c>
      <c r="CB1895" s="1">
        <f t="shared" ca="1" si="448"/>
        <v>0</v>
      </c>
      <c r="CC1895" s="1">
        <f t="shared" ca="1" si="449"/>
        <v>-0.2</v>
      </c>
    </row>
    <row r="1896" spans="1:81" hidden="1" x14ac:dyDescent="0.25">
      <c r="A1896" s="1" t="s">
        <v>714</v>
      </c>
      <c r="B1896" s="1" t="s">
        <v>715</v>
      </c>
      <c r="C1896" s="1" t="s">
        <v>135</v>
      </c>
      <c r="D1896" s="1" t="s">
        <v>693</v>
      </c>
      <c r="E1896" s="1" t="s">
        <v>100</v>
      </c>
      <c r="K1896">
        <v>0</v>
      </c>
      <c r="L1896">
        <v>0</v>
      </c>
      <c r="M1896">
        <v>1</v>
      </c>
      <c r="N1896">
        <v>0</v>
      </c>
      <c r="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BI1896" s="3">
        <v>4</v>
      </c>
      <c r="BJ1896" s="3" t="str">
        <f t="array" ref="BJ1896">IF(C1896="yes",VLOOKUP(BI1896&amp;D1896,CHOOSE({1,2},Schedule_2015!$A$2:$A$257&amp;Schedule_2015!$B$2:$B$257,Schedule_2015!$C$2:$C$257),2,0),VLOOKUP(BI1896&amp;D1896,CHOOSE({1,2},Schedule_2015!$A$2:$A$257&amp;Schedule_2015!$C$2:$C$257,Schedule_2015!$B$2:$B$257),2,0))</f>
        <v>IND</v>
      </c>
      <c r="BK1896" s="3">
        <f>VLOOKUP(BJ1896,Def!$A$2:$Z$34,23,0)</f>
        <v>108.6</v>
      </c>
      <c r="BL1896" s="3">
        <f>VLOOKUP(BJ1896,Def!$A$2:$Z$34,16,0)</f>
        <v>262.60000000000002</v>
      </c>
      <c r="BM1896" s="3">
        <f>VLOOKUP(BJ1896,Def!$A$2:$Z$34,17,0)</f>
        <v>7</v>
      </c>
      <c r="BN1896" s="3">
        <f>VLOOKUP(BJ1896,Def!$A$2:$Z$34,24,0)</f>
        <v>1</v>
      </c>
      <c r="BO1896" s="1">
        <f t="shared" ca="1" si="435"/>
        <v>0</v>
      </c>
      <c r="BP1896" s="1">
        <f t="shared" ca="1" si="436"/>
        <v>0</v>
      </c>
      <c r="BQ1896" s="1">
        <f t="shared" ca="1" si="437"/>
        <v>0</v>
      </c>
      <c r="BR1896" s="1">
        <f t="shared" ca="1" si="438"/>
        <v>0</v>
      </c>
      <c r="BS1896" s="1">
        <f t="shared" ca="1" si="439"/>
        <v>0</v>
      </c>
      <c r="BT1896" s="1">
        <f t="shared" ca="1" si="440"/>
        <v>0</v>
      </c>
      <c r="BU1896" s="1">
        <f t="shared" ca="1" si="441"/>
        <v>0</v>
      </c>
      <c r="BV1896" s="1">
        <f t="shared" ca="1" si="442"/>
        <v>0</v>
      </c>
      <c r="BW1896" s="1">
        <f t="shared" ca="1" si="443"/>
        <v>0</v>
      </c>
      <c r="BX1896" s="1">
        <f t="shared" ca="1" si="444"/>
        <v>0</v>
      </c>
      <c r="BY1896" s="1">
        <f t="shared" ca="1" si="445"/>
        <v>0</v>
      </c>
      <c r="BZ1896" s="1">
        <f t="shared" ca="1" si="446"/>
        <v>0</v>
      </c>
      <c r="CA1896" s="1">
        <f t="shared" ca="1" si="447"/>
        <v>-1</v>
      </c>
      <c r="CB1896" s="1">
        <f t="shared" ca="1" si="448"/>
        <v>0</v>
      </c>
      <c r="CC1896" s="1">
        <f t="shared" ca="1" si="449"/>
        <v>-1</v>
      </c>
    </row>
    <row r="1897" spans="1:81" hidden="1" x14ac:dyDescent="0.25">
      <c r="A1897" s="1" t="s">
        <v>647</v>
      </c>
      <c r="B1897" s="1" t="s">
        <v>648</v>
      </c>
      <c r="C1897" s="1" t="s">
        <v>62</v>
      </c>
      <c r="D1897" s="1" t="s">
        <v>644</v>
      </c>
      <c r="E1897" s="1" t="s">
        <v>69</v>
      </c>
      <c r="AU1897">
        <v>13</v>
      </c>
      <c r="AV1897">
        <v>10</v>
      </c>
      <c r="AW1897">
        <v>3</v>
      </c>
      <c r="AX1897">
        <v>1</v>
      </c>
      <c r="AY1897">
        <v>0</v>
      </c>
      <c r="AZ1897">
        <v>0</v>
      </c>
      <c r="BA1897">
        <v>35</v>
      </c>
      <c r="BB1897">
        <v>24</v>
      </c>
      <c r="BC1897">
        <v>39</v>
      </c>
      <c r="BD1897">
        <v>1</v>
      </c>
      <c r="BE1897">
        <v>2</v>
      </c>
      <c r="BF1897">
        <v>0</v>
      </c>
      <c r="BG1897">
        <v>0</v>
      </c>
      <c r="BH1897">
        <v>123</v>
      </c>
      <c r="BI1897" s="3">
        <v>5</v>
      </c>
      <c r="BJ1897" s="3" t="str">
        <f t="array" ref="BJ1897">IF(C1897="yes",VLOOKUP(BI1897&amp;D1897,CHOOSE({1,2},Schedule_2015!$A$2:$A$257&amp;Schedule_2015!$B$2:$B$257,Schedule_2015!$C$2:$C$257),2,0),VLOOKUP(BI1897&amp;D1897,CHOOSE({1,2},Schedule_2015!$A$2:$A$257&amp;Schedule_2015!$C$2:$C$257,Schedule_2015!$B$2:$B$257),2,0))</f>
        <v>JAC</v>
      </c>
      <c r="BK1897" s="3">
        <f>VLOOKUP(BJ1897,Def!$A$2:$Z$34,23,0)</f>
        <v>120.4</v>
      </c>
      <c r="BL1897" s="3">
        <f>VLOOKUP(BJ1897,Def!$A$2:$Z$34,16,0)</f>
        <v>202.4</v>
      </c>
      <c r="BM1897" s="3">
        <f>VLOOKUP(BJ1897,Def!$A$2:$Z$34,17,0)</f>
        <v>12</v>
      </c>
      <c r="BN1897" s="3">
        <f>VLOOKUP(BJ1897,Def!$A$2:$Z$34,24,0)</f>
        <v>4</v>
      </c>
      <c r="BO1897" s="1">
        <f t="shared" ca="1" si="435"/>
        <v>0</v>
      </c>
      <c r="BP1897" s="1">
        <f t="shared" ca="1" si="436"/>
        <v>0</v>
      </c>
      <c r="BQ1897" s="1">
        <f t="shared" ca="1" si="437"/>
        <v>0</v>
      </c>
      <c r="BR1897" s="1">
        <f t="shared" ca="1" si="438"/>
        <v>0</v>
      </c>
      <c r="BS1897" s="1">
        <f t="shared" ca="1" si="439"/>
        <v>12.3</v>
      </c>
      <c r="BT1897" s="1">
        <f t="shared" ca="1" si="440"/>
        <v>12</v>
      </c>
      <c r="BU1897" s="1">
        <f t="shared" ca="1" si="441"/>
        <v>3</v>
      </c>
      <c r="BV1897" s="1">
        <f t="shared" ca="1" si="442"/>
        <v>3.5</v>
      </c>
      <c r="BW1897" s="1">
        <f t="shared" ca="1" si="443"/>
        <v>3</v>
      </c>
      <c r="BX1897" s="1">
        <f t="shared" ca="1" si="444"/>
        <v>6</v>
      </c>
      <c r="BY1897" s="1">
        <f t="shared" ca="1" si="445"/>
        <v>0</v>
      </c>
      <c r="BZ1897" s="1">
        <f t="shared" ca="1" si="446"/>
        <v>0</v>
      </c>
      <c r="CA1897" s="1">
        <f t="shared" ca="1" si="447"/>
        <v>0</v>
      </c>
      <c r="CB1897" s="1">
        <f t="shared" ca="1" si="448"/>
        <v>0</v>
      </c>
      <c r="CC1897" s="1">
        <f t="shared" ca="1" si="449"/>
        <v>39.799999999999997</v>
      </c>
    </row>
    <row r="1898" spans="1:81" hidden="1" x14ac:dyDescent="0.25">
      <c r="A1898" s="1" t="s">
        <v>1235</v>
      </c>
      <c r="B1898" s="1" t="s">
        <v>1236</v>
      </c>
      <c r="C1898" s="1" t="s">
        <v>62</v>
      </c>
      <c r="D1898" s="1" t="s">
        <v>1232</v>
      </c>
      <c r="E1898" s="1" t="s">
        <v>69</v>
      </c>
      <c r="AU1898">
        <v>14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14</v>
      </c>
      <c r="BB1898">
        <v>18</v>
      </c>
      <c r="BC1898">
        <v>22</v>
      </c>
      <c r="BD1898">
        <v>1</v>
      </c>
      <c r="BE1898">
        <v>3</v>
      </c>
      <c r="BF1898">
        <v>0</v>
      </c>
      <c r="BG1898">
        <v>0</v>
      </c>
      <c r="BH1898">
        <v>78</v>
      </c>
      <c r="BI1898" s="3">
        <v>3</v>
      </c>
      <c r="BJ1898" s="3" t="str">
        <f t="array" ref="BJ1898">IF(C1898="yes",VLOOKUP(BI1898&amp;D1898,CHOOSE({1,2},Schedule_2015!$A$2:$A$257&amp;Schedule_2015!$B$2:$B$257,Schedule_2015!$C$2:$C$257),2,0),VLOOKUP(BI1898&amp;D1898,CHOOSE({1,2},Schedule_2015!$A$2:$A$257&amp;Schedule_2015!$C$2:$C$257,Schedule_2015!$B$2:$B$257),2,0))</f>
        <v>JAC</v>
      </c>
      <c r="BK1898" s="3">
        <f>VLOOKUP(BJ1898,Def!$A$2:$Z$34,23,0)</f>
        <v>120.4</v>
      </c>
      <c r="BL1898" s="3">
        <f>VLOOKUP(BJ1898,Def!$A$2:$Z$34,16,0)</f>
        <v>202.4</v>
      </c>
      <c r="BM1898" s="3">
        <f>VLOOKUP(BJ1898,Def!$A$2:$Z$34,17,0)</f>
        <v>12</v>
      </c>
      <c r="BN1898" s="3">
        <f>VLOOKUP(BJ1898,Def!$A$2:$Z$34,24,0)</f>
        <v>4</v>
      </c>
      <c r="BO1898" s="1">
        <f t="shared" ca="1" si="435"/>
        <v>0</v>
      </c>
      <c r="BP1898" s="1">
        <f t="shared" ca="1" si="436"/>
        <v>0</v>
      </c>
      <c r="BQ1898" s="1">
        <f t="shared" ca="1" si="437"/>
        <v>0</v>
      </c>
      <c r="BR1898" s="1">
        <f t="shared" ca="1" si="438"/>
        <v>0</v>
      </c>
      <c r="BS1898" s="1">
        <f t="shared" ca="1" si="439"/>
        <v>7.8000000000000007</v>
      </c>
      <c r="BT1898" s="1">
        <f t="shared" ca="1" si="440"/>
        <v>18</v>
      </c>
      <c r="BU1898" s="1">
        <f t="shared" ca="1" si="441"/>
        <v>0</v>
      </c>
      <c r="BV1898" s="1">
        <f t="shared" ca="1" si="442"/>
        <v>1.4000000000000001</v>
      </c>
      <c r="BW1898" s="1">
        <f t="shared" ca="1" si="443"/>
        <v>1</v>
      </c>
      <c r="BX1898" s="1">
        <f t="shared" ca="1" si="444"/>
        <v>0</v>
      </c>
      <c r="BY1898" s="1">
        <f t="shared" ca="1" si="445"/>
        <v>0</v>
      </c>
      <c r="BZ1898" s="1">
        <f t="shared" ca="1" si="446"/>
        <v>0</v>
      </c>
      <c r="CA1898" s="1">
        <f t="shared" ca="1" si="447"/>
        <v>0</v>
      </c>
      <c r="CB1898" s="1">
        <f t="shared" ca="1" si="448"/>
        <v>0</v>
      </c>
      <c r="CC1898" s="1">
        <f t="shared" ca="1" si="449"/>
        <v>28.2</v>
      </c>
    </row>
    <row r="1899" spans="1:81" hidden="1" x14ac:dyDescent="0.25">
      <c r="A1899" s="1" t="s">
        <v>1638</v>
      </c>
      <c r="B1899" s="1" t="s">
        <v>1639</v>
      </c>
      <c r="C1899" s="1" t="s">
        <v>135</v>
      </c>
      <c r="D1899" s="1" t="s">
        <v>1640</v>
      </c>
      <c r="E1899" s="1" t="s">
        <v>64</v>
      </c>
      <c r="K1899">
        <v>0</v>
      </c>
      <c r="L1899">
        <v>0</v>
      </c>
      <c r="M1899">
        <v>1</v>
      </c>
      <c r="N1899">
        <v>0</v>
      </c>
      <c r="O1899">
        <v>0</v>
      </c>
      <c r="AD1899">
        <v>44</v>
      </c>
      <c r="AE1899">
        <v>30</v>
      </c>
      <c r="AF1899">
        <v>0</v>
      </c>
      <c r="AG1899">
        <v>2</v>
      </c>
      <c r="AH1899">
        <v>0</v>
      </c>
      <c r="AI1899">
        <v>0</v>
      </c>
      <c r="AJ1899">
        <v>359</v>
      </c>
      <c r="BB1899">
        <v>3</v>
      </c>
      <c r="BC1899">
        <v>9</v>
      </c>
      <c r="BD1899">
        <v>0</v>
      </c>
      <c r="BE1899">
        <v>0</v>
      </c>
      <c r="BF1899">
        <v>0</v>
      </c>
      <c r="BG1899">
        <v>0</v>
      </c>
      <c r="BH1899">
        <v>17</v>
      </c>
      <c r="BI1899" s="3">
        <v>2</v>
      </c>
      <c r="BJ1899" s="3" t="str">
        <f t="array" ref="BJ1899">IF(C1899="yes",VLOOKUP(BI1899&amp;D1899,CHOOSE({1,2},Schedule_2015!$A$2:$A$257&amp;Schedule_2015!$B$2:$B$257,Schedule_2015!$C$2:$C$257),2,0),VLOOKUP(BI1899&amp;D1899,CHOOSE({1,2},Schedule_2015!$A$2:$A$257&amp;Schedule_2015!$C$2:$C$257,Schedule_2015!$B$2:$B$257),2,0))</f>
        <v>JAC</v>
      </c>
      <c r="BK1899" s="3">
        <f>VLOOKUP(BJ1899,Def!$A$2:$Z$34,23,0)</f>
        <v>120.4</v>
      </c>
      <c r="BL1899" s="3">
        <f>VLOOKUP(BJ1899,Def!$A$2:$Z$34,16,0)</f>
        <v>202.4</v>
      </c>
      <c r="BM1899" s="3">
        <f>VLOOKUP(BJ1899,Def!$A$2:$Z$34,17,0)</f>
        <v>12</v>
      </c>
      <c r="BN1899" s="3">
        <f>VLOOKUP(BJ1899,Def!$A$2:$Z$34,24,0)</f>
        <v>4</v>
      </c>
      <c r="BO1899" s="1">
        <f t="shared" ca="1" si="435"/>
        <v>8</v>
      </c>
      <c r="BP1899" s="1">
        <f t="shared" ca="1" si="436"/>
        <v>14.36</v>
      </c>
      <c r="BQ1899" s="1">
        <f t="shared" ca="1" si="437"/>
        <v>3</v>
      </c>
      <c r="BR1899" s="1">
        <f t="shared" ca="1" si="438"/>
        <v>0</v>
      </c>
      <c r="BS1899" s="1">
        <f t="shared" ca="1" si="439"/>
        <v>1.7000000000000002</v>
      </c>
      <c r="BT1899" s="1">
        <f t="shared" ca="1" si="440"/>
        <v>0</v>
      </c>
      <c r="BU1899" s="1">
        <f t="shared" ca="1" si="441"/>
        <v>0</v>
      </c>
      <c r="BV1899" s="1">
        <f t="shared" ca="1" si="442"/>
        <v>0</v>
      </c>
      <c r="BW1899" s="1">
        <f t="shared" ca="1" si="443"/>
        <v>0</v>
      </c>
      <c r="BX1899" s="1">
        <f t="shared" ca="1" si="444"/>
        <v>0</v>
      </c>
      <c r="BY1899" s="1">
        <f t="shared" ca="1" si="445"/>
        <v>0</v>
      </c>
      <c r="BZ1899" s="1">
        <f t="shared" ca="1" si="446"/>
        <v>0</v>
      </c>
      <c r="CA1899" s="1">
        <f t="shared" ca="1" si="447"/>
        <v>-1</v>
      </c>
      <c r="CB1899" s="1">
        <f t="shared" ca="1" si="448"/>
        <v>0</v>
      </c>
      <c r="CC1899" s="1">
        <f t="shared" ca="1" si="449"/>
        <v>26.06</v>
      </c>
    </row>
    <row r="1900" spans="1:81" hidden="1" x14ac:dyDescent="0.25">
      <c r="A1900" s="1" t="s">
        <v>1230</v>
      </c>
      <c r="B1900" s="1" t="s">
        <v>1231</v>
      </c>
      <c r="C1900" s="1" t="s">
        <v>62</v>
      </c>
      <c r="D1900" s="1" t="s">
        <v>1232</v>
      </c>
      <c r="E1900" s="1" t="s">
        <v>64</v>
      </c>
      <c r="AD1900">
        <v>42</v>
      </c>
      <c r="AE1900">
        <v>33</v>
      </c>
      <c r="AF1900">
        <v>0</v>
      </c>
      <c r="AG1900">
        <v>2</v>
      </c>
      <c r="AH1900">
        <v>0</v>
      </c>
      <c r="AI1900">
        <v>0</v>
      </c>
      <c r="AJ1900">
        <v>358</v>
      </c>
      <c r="BB1900">
        <v>2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4</v>
      </c>
      <c r="BI1900" s="3">
        <v>3</v>
      </c>
      <c r="BJ1900" s="3" t="str">
        <f t="array" ref="BJ1900">IF(C1900="yes",VLOOKUP(BI1900&amp;D1900,CHOOSE({1,2},Schedule_2015!$A$2:$A$257&amp;Schedule_2015!$B$2:$B$257,Schedule_2015!$C$2:$C$257),2,0),VLOOKUP(BI1900&amp;D1900,CHOOSE({1,2},Schedule_2015!$A$2:$A$257&amp;Schedule_2015!$C$2:$C$257,Schedule_2015!$B$2:$B$257),2,0))</f>
        <v>JAC</v>
      </c>
      <c r="BK1900" s="3">
        <f>VLOOKUP(BJ1900,Def!$A$2:$Z$34,23,0)</f>
        <v>120.4</v>
      </c>
      <c r="BL1900" s="3">
        <f>VLOOKUP(BJ1900,Def!$A$2:$Z$34,16,0)</f>
        <v>202.4</v>
      </c>
      <c r="BM1900" s="3">
        <f>VLOOKUP(BJ1900,Def!$A$2:$Z$34,17,0)</f>
        <v>12</v>
      </c>
      <c r="BN1900" s="3">
        <f>VLOOKUP(BJ1900,Def!$A$2:$Z$34,24,0)</f>
        <v>4</v>
      </c>
      <c r="BO1900" s="1">
        <f t="shared" ca="1" si="435"/>
        <v>8</v>
      </c>
      <c r="BP1900" s="1">
        <f t="shared" ca="1" si="436"/>
        <v>14.32</v>
      </c>
      <c r="BQ1900" s="1">
        <f t="shared" ca="1" si="437"/>
        <v>3</v>
      </c>
      <c r="BR1900" s="1">
        <f t="shared" ca="1" si="438"/>
        <v>0</v>
      </c>
      <c r="BS1900" s="1">
        <f t="shared" ca="1" si="439"/>
        <v>0.4</v>
      </c>
      <c r="BT1900" s="1">
        <f t="shared" ca="1" si="440"/>
        <v>0</v>
      </c>
      <c r="BU1900" s="1">
        <f t="shared" ca="1" si="441"/>
        <v>0</v>
      </c>
      <c r="BV1900" s="1">
        <f t="shared" ca="1" si="442"/>
        <v>0</v>
      </c>
      <c r="BW1900" s="1">
        <f t="shared" ca="1" si="443"/>
        <v>0</v>
      </c>
      <c r="BX1900" s="1">
        <f t="shared" ca="1" si="444"/>
        <v>0</v>
      </c>
      <c r="BY1900" s="1">
        <f t="shared" ca="1" si="445"/>
        <v>0</v>
      </c>
      <c r="BZ1900" s="1">
        <f t="shared" ca="1" si="446"/>
        <v>0</v>
      </c>
      <c r="CA1900" s="1">
        <f t="shared" ca="1" si="447"/>
        <v>0</v>
      </c>
      <c r="CB1900" s="1">
        <f t="shared" ca="1" si="448"/>
        <v>0</v>
      </c>
      <c r="CC1900" s="1">
        <f t="shared" ca="1" si="449"/>
        <v>25.72</v>
      </c>
    </row>
    <row r="1901" spans="1:81" hidden="1" x14ac:dyDescent="0.25">
      <c r="A1901" s="1" t="s">
        <v>147</v>
      </c>
      <c r="B1901" s="1" t="s">
        <v>148</v>
      </c>
      <c r="C1901" s="1" t="s">
        <v>62</v>
      </c>
      <c r="D1901" s="1" t="s">
        <v>136</v>
      </c>
      <c r="E1901" s="1" t="s">
        <v>79</v>
      </c>
      <c r="AU1901">
        <v>28</v>
      </c>
      <c r="AV1901">
        <v>2</v>
      </c>
      <c r="AW1901">
        <v>9</v>
      </c>
      <c r="AX1901">
        <v>1</v>
      </c>
      <c r="AY1901">
        <v>0</v>
      </c>
      <c r="AZ1901">
        <v>0</v>
      </c>
      <c r="BA1901">
        <v>83</v>
      </c>
      <c r="BI1901" s="3">
        <v>4</v>
      </c>
      <c r="BJ1901" s="3" t="str">
        <f t="array" ref="BJ1901">IF(C1901="yes",VLOOKUP(BI1901&amp;D1901,CHOOSE({1,2},Schedule_2015!$A$2:$A$257&amp;Schedule_2015!$B$2:$B$257,Schedule_2015!$C$2:$C$257),2,0),VLOOKUP(BI1901&amp;D1901,CHOOSE({1,2},Schedule_2015!$A$2:$A$257&amp;Schedule_2015!$C$2:$C$257,Schedule_2015!$B$2:$B$257),2,0))</f>
        <v>JAC</v>
      </c>
      <c r="BK1901" s="3">
        <f>VLOOKUP(BJ1901,Def!$A$2:$Z$34,23,0)</f>
        <v>120.4</v>
      </c>
      <c r="BL1901" s="3">
        <f>VLOOKUP(BJ1901,Def!$A$2:$Z$34,16,0)</f>
        <v>202.4</v>
      </c>
      <c r="BM1901" s="3">
        <f>VLOOKUP(BJ1901,Def!$A$2:$Z$34,17,0)</f>
        <v>12</v>
      </c>
      <c r="BN1901" s="3">
        <f>VLOOKUP(BJ1901,Def!$A$2:$Z$34,24,0)</f>
        <v>4</v>
      </c>
      <c r="BO1901" s="1">
        <f t="shared" ca="1" si="435"/>
        <v>0</v>
      </c>
      <c r="BP1901" s="1">
        <f t="shared" ca="1" si="436"/>
        <v>0</v>
      </c>
      <c r="BQ1901" s="1">
        <f t="shared" ca="1" si="437"/>
        <v>0</v>
      </c>
      <c r="BR1901" s="1">
        <f t="shared" ca="1" si="438"/>
        <v>0</v>
      </c>
      <c r="BS1901" s="1">
        <f t="shared" ca="1" si="439"/>
        <v>0</v>
      </c>
      <c r="BT1901" s="1">
        <f t="shared" ca="1" si="440"/>
        <v>0</v>
      </c>
      <c r="BU1901" s="1">
        <f t="shared" ca="1" si="441"/>
        <v>0</v>
      </c>
      <c r="BV1901" s="1">
        <f t="shared" ca="1" si="442"/>
        <v>8.3000000000000007</v>
      </c>
      <c r="BW1901" s="1">
        <f t="shared" ca="1" si="443"/>
        <v>9</v>
      </c>
      <c r="BX1901" s="1">
        <f t="shared" ca="1" si="444"/>
        <v>6</v>
      </c>
      <c r="BY1901" s="1">
        <f t="shared" ca="1" si="445"/>
        <v>0</v>
      </c>
      <c r="BZ1901" s="1">
        <f t="shared" ca="1" si="446"/>
        <v>0</v>
      </c>
      <c r="CA1901" s="1">
        <f t="shared" ca="1" si="447"/>
        <v>0</v>
      </c>
      <c r="CB1901" s="1">
        <f t="shared" ca="1" si="448"/>
        <v>0</v>
      </c>
      <c r="CC1901" s="1">
        <f t="shared" ca="1" si="449"/>
        <v>23.3</v>
      </c>
    </row>
    <row r="1902" spans="1:81" hidden="1" x14ac:dyDescent="0.25">
      <c r="A1902" s="1" t="s">
        <v>1643</v>
      </c>
      <c r="B1902" s="1" t="s">
        <v>1644</v>
      </c>
      <c r="C1902" s="1" t="s">
        <v>135</v>
      </c>
      <c r="D1902" s="1" t="s">
        <v>1640</v>
      </c>
      <c r="E1902" s="1" t="s">
        <v>76</v>
      </c>
      <c r="AP1902">
        <v>8</v>
      </c>
      <c r="AQ1902">
        <v>19</v>
      </c>
      <c r="AR1902">
        <v>0</v>
      </c>
      <c r="AS1902">
        <v>3</v>
      </c>
      <c r="AT1902">
        <v>0</v>
      </c>
      <c r="AU1902">
        <v>36</v>
      </c>
      <c r="AV1902">
        <v>0</v>
      </c>
      <c r="AW1902">
        <v>8</v>
      </c>
      <c r="AX1902">
        <v>0</v>
      </c>
      <c r="AY1902">
        <v>0</v>
      </c>
      <c r="AZ1902">
        <v>0</v>
      </c>
      <c r="BA1902">
        <v>110</v>
      </c>
      <c r="BB1902">
        <v>1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6</v>
      </c>
      <c r="BI1902" s="3">
        <v>2</v>
      </c>
      <c r="BJ1902" s="3" t="str">
        <f t="array" ref="BJ1902">IF(C1902="yes",VLOOKUP(BI1902&amp;D1902,CHOOSE({1,2},Schedule_2015!$A$2:$A$257&amp;Schedule_2015!$B$2:$B$257,Schedule_2015!$C$2:$C$257),2,0),VLOOKUP(BI1902&amp;D1902,CHOOSE({1,2},Schedule_2015!$A$2:$A$257&amp;Schedule_2015!$C$2:$C$257,Schedule_2015!$B$2:$B$257),2,0))</f>
        <v>JAC</v>
      </c>
      <c r="BK1902" s="3">
        <f>VLOOKUP(BJ1902,Def!$A$2:$Z$34,23,0)</f>
        <v>120.4</v>
      </c>
      <c r="BL1902" s="3">
        <f>VLOOKUP(BJ1902,Def!$A$2:$Z$34,16,0)</f>
        <v>202.4</v>
      </c>
      <c r="BM1902" s="3">
        <f>VLOOKUP(BJ1902,Def!$A$2:$Z$34,17,0)</f>
        <v>12</v>
      </c>
      <c r="BN1902" s="3">
        <f>VLOOKUP(BJ1902,Def!$A$2:$Z$34,24,0)</f>
        <v>4</v>
      </c>
      <c r="BO1902" s="1">
        <f t="shared" ca="1" si="435"/>
        <v>0</v>
      </c>
      <c r="BP1902" s="1">
        <f t="shared" ca="1" si="436"/>
        <v>0</v>
      </c>
      <c r="BQ1902" s="1">
        <f t="shared" ca="1" si="437"/>
        <v>0</v>
      </c>
      <c r="BR1902" s="1">
        <f t="shared" ca="1" si="438"/>
        <v>0</v>
      </c>
      <c r="BS1902" s="1">
        <f t="shared" ca="1" si="439"/>
        <v>0.60000000000000009</v>
      </c>
      <c r="BT1902" s="1">
        <f t="shared" ca="1" si="440"/>
        <v>0</v>
      </c>
      <c r="BU1902" s="1">
        <f t="shared" ca="1" si="441"/>
        <v>0</v>
      </c>
      <c r="BV1902" s="1">
        <f t="shared" ca="1" si="442"/>
        <v>11</v>
      </c>
      <c r="BW1902" s="1">
        <f t="shared" ca="1" si="443"/>
        <v>8</v>
      </c>
      <c r="BX1902" s="1">
        <f t="shared" ca="1" si="444"/>
        <v>0</v>
      </c>
      <c r="BY1902" s="1">
        <f t="shared" ca="1" si="445"/>
        <v>3</v>
      </c>
      <c r="BZ1902" s="1">
        <f t="shared" ca="1" si="446"/>
        <v>0</v>
      </c>
      <c r="CA1902" s="1">
        <f t="shared" ca="1" si="447"/>
        <v>0</v>
      </c>
      <c r="CB1902" s="1">
        <f t="shared" ca="1" si="448"/>
        <v>0</v>
      </c>
      <c r="CC1902" s="1">
        <f t="shared" ca="1" si="449"/>
        <v>22.6</v>
      </c>
    </row>
    <row r="1903" spans="1:81" hidden="1" x14ac:dyDescent="0.25">
      <c r="A1903" s="1" t="s">
        <v>1649</v>
      </c>
      <c r="B1903" s="1" t="s">
        <v>1650</v>
      </c>
      <c r="C1903" s="1" t="s">
        <v>135</v>
      </c>
      <c r="D1903" s="1" t="s">
        <v>1640</v>
      </c>
      <c r="E1903" s="1" t="s">
        <v>76</v>
      </c>
      <c r="AU1903">
        <v>48</v>
      </c>
      <c r="AV1903">
        <v>0</v>
      </c>
      <c r="AW1903">
        <v>6</v>
      </c>
      <c r="AX1903">
        <v>0</v>
      </c>
      <c r="AY1903">
        <v>0</v>
      </c>
      <c r="AZ1903">
        <v>0</v>
      </c>
      <c r="BA1903">
        <v>115</v>
      </c>
      <c r="BI1903" s="3">
        <v>2</v>
      </c>
      <c r="BJ1903" s="3" t="str">
        <f t="array" ref="BJ1903">IF(C1903="yes",VLOOKUP(BI1903&amp;D1903,CHOOSE({1,2},Schedule_2015!$A$2:$A$257&amp;Schedule_2015!$B$2:$B$257,Schedule_2015!$C$2:$C$257),2,0),VLOOKUP(BI1903&amp;D1903,CHOOSE({1,2},Schedule_2015!$A$2:$A$257&amp;Schedule_2015!$C$2:$C$257,Schedule_2015!$B$2:$B$257),2,0))</f>
        <v>JAC</v>
      </c>
      <c r="BK1903" s="3">
        <f>VLOOKUP(BJ1903,Def!$A$2:$Z$34,23,0)</f>
        <v>120.4</v>
      </c>
      <c r="BL1903" s="3">
        <f>VLOOKUP(BJ1903,Def!$A$2:$Z$34,16,0)</f>
        <v>202.4</v>
      </c>
      <c r="BM1903" s="3">
        <f>VLOOKUP(BJ1903,Def!$A$2:$Z$34,17,0)</f>
        <v>12</v>
      </c>
      <c r="BN1903" s="3">
        <f>VLOOKUP(BJ1903,Def!$A$2:$Z$34,24,0)</f>
        <v>4</v>
      </c>
      <c r="BO1903" s="1">
        <f t="shared" ca="1" si="435"/>
        <v>0</v>
      </c>
      <c r="BP1903" s="1">
        <f t="shared" ca="1" si="436"/>
        <v>0</v>
      </c>
      <c r="BQ1903" s="1">
        <f t="shared" ca="1" si="437"/>
        <v>0</v>
      </c>
      <c r="BR1903" s="1">
        <f t="shared" ca="1" si="438"/>
        <v>0</v>
      </c>
      <c r="BS1903" s="1">
        <f t="shared" ca="1" si="439"/>
        <v>0</v>
      </c>
      <c r="BT1903" s="1">
        <f t="shared" ca="1" si="440"/>
        <v>0</v>
      </c>
      <c r="BU1903" s="1">
        <f t="shared" ca="1" si="441"/>
        <v>0</v>
      </c>
      <c r="BV1903" s="1">
        <f t="shared" ca="1" si="442"/>
        <v>11.5</v>
      </c>
      <c r="BW1903" s="1">
        <f t="shared" ca="1" si="443"/>
        <v>6</v>
      </c>
      <c r="BX1903" s="1">
        <f t="shared" ca="1" si="444"/>
        <v>0</v>
      </c>
      <c r="BY1903" s="1">
        <f t="shared" ca="1" si="445"/>
        <v>3</v>
      </c>
      <c r="BZ1903" s="1">
        <f t="shared" ca="1" si="446"/>
        <v>0</v>
      </c>
      <c r="CA1903" s="1">
        <f t="shared" ca="1" si="447"/>
        <v>0</v>
      </c>
      <c r="CB1903" s="1">
        <f t="shared" ca="1" si="448"/>
        <v>0</v>
      </c>
      <c r="CC1903" s="1">
        <f t="shared" ca="1" si="449"/>
        <v>20.5</v>
      </c>
    </row>
    <row r="1904" spans="1:81" hidden="1" x14ac:dyDescent="0.25">
      <c r="A1904" s="1" t="s">
        <v>1233</v>
      </c>
      <c r="B1904" s="1" t="s">
        <v>1234</v>
      </c>
      <c r="C1904" s="1" t="s">
        <v>62</v>
      </c>
      <c r="D1904" s="1" t="s">
        <v>1232</v>
      </c>
      <c r="E1904" s="1" t="s">
        <v>69</v>
      </c>
      <c r="AU1904">
        <v>9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30</v>
      </c>
      <c r="BB1904">
        <v>8</v>
      </c>
      <c r="BC1904">
        <v>10</v>
      </c>
      <c r="BD1904">
        <v>8</v>
      </c>
      <c r="BE1904">
        <v>1</v>
      </c>
      <c r="BF1904">
        <v>0</v>
      </c>
      <c r="BG1904">
        <v>0</v>
      </c>
      <c r="BH1904">
        <v>37</v>
      </c>
      <c r="BI1904" s="3">
        <v>3</v>
      </c>
      <c r="BJ1904" s="3" t="str">
        <f t="array" ref="BJ1904">IF(C1904="yes",VLOOKUP(BI1904&amp;D1904,CHOOSE({1,2},Schedule_2015!$A$2:$A$257&amp;Schedule_2015!$B$2:$B$257,Schedule_2015!$C$2:$C$257),2,0),VLOOKUP(BI1904&amp;D1904,CHOOSE({1,2},Schedule_2015!$A$2:$A$257&amp;Schedule_2015!$C$2:$C$257,Schedule_2015!$B$2:$B$257),2,0))</f>
        <v>JAC</v>
      </c>
      <c r="BK1904" s="3">
        <f>VLOOKUP(BJ1904,Def!$A$2:$Z$34,23,0)</f>
        <v>120.4</v>
      </c>
      <c r="BL1904" s="3">
        <f>VLOOKUP(BJ1904,Def!$A$2:$Z$34,16,0)</f>
        <v>202.4</v>
      </c>
      <c r="BM1904" s="3">
        <f>VLOOKUP(BJ1904,Def!$A$2:$Z$34,17,0)</f>
        <v>12</v>
      </c>
      <c r="BN1904" s="3">
        <f>VLOOKUP(BJ1904,Def!$A$2:$Z$34,24,0)</f>
        <v>4</v>
      </c>
      <c r="BO1904" s="1">
        <f t="shared" ca="1" si="435"/>
        <v>0</v>
      </c>
      <c r="BP1904" s="1">
        <f t="shared" ca="1" si="436"/>
        <v>0</v>
      </c>
      <c r="BQ1904" s="1">
        <f t="shared" ca="1" si="437"/>
        <v>0</v>
      </c>
      <c r="BR1904" s="1">
        <f t="shared" ca="1" si="438"/>
        <v>0</v>
      </c>
      <c r="BS1904" s="1">
        <f t="shared" ca="1" si="439"/>
        <v>3.7</v>
      </c>
      <c r="BT1904" s="1">
        <f t="shared" ca="1" si="440"/>
        <v>6</v>
      </c>
      <c r="BU1904" s="1">
        <f t="shared" ca="1" si="441"/>
        <v>0</v>
      </c>
      <c r="BV1904" s="1">
        <f t="shared" ca="1" si="442"/>
        <v>3</v>
      </c>
      <c r="BW1904" s="1">
        <f t="shared" ca="1" si="443"/>
        <v>5</v>
      </c>
      <c r="BX1904" s="1">
        <f t="shared" ca="1" si="444"/>
        <v>0</v>
      </c>
      <c r="BY1904" s="1">
        <f t="shared" ca="1" si="445"/>
        <v>0</v>
      </c>
      <c r="BZ1904" s="1">
        <f t="shared" ca="1" si="446"/>
        <v>0</v>
      </c>
      <c r="CA1904" s="1">
        <f t="shared" ca="1" si="447"/>
        <v>0</v>
      </c>
      <c r="CB1904" s="1">
        <f t="shared" ca="1" si="448"/>
        <v>0</v>
      </c>
      <c r="CC1904" s="1">
        <f t="shared" ca="1" si="449"/>
        <v>17.7</v>
      </c>
    </row>
    <row r="1905" spans="1:81" hidden="1" x14ac:dyDescent="0.25">
      <c r="A1905" s="1" t="s">
        <v>645</v>
      </c>
      <c r="B1905" s="1" t="s">
        <v>646</v>
      </c>
      <c r="C1905" s="1" t="s">
        <v>62</v>
      </c>
      <c r="D1905" s="1" t="s">
        <v>644</v>
      </c>
      <c r="E1905" s="1" t="s">
        <v>69</v>
      </c>
      <c r="AU1905">
        <v>56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85</v>
      </c>
      <c r="BB1905">
        <v>12</v>
      </c>
      <c r="BC1905">
        <v>15</v>
      </c>
      <c r="BD1905">
        <v>0</v>
      </c>
      <c r="BE1905">
        <v>0</v>
      </c>
      <c r="BF1905">
        <v>0</v>
      </c>
      <c r="BG1905">
        <v>0</v>
      </c>
      <c r="BH1905">
        <v>51</v>
      </c>
      <c r="BI1905" s="3">
        <v>5</v>
      </c>
      <c r="BJ1905" s="3" t="str">
        <f t="array" ref="BJ1905">IF(C1905="yes",VLOOKUP(BI1905&amp;D1905,CHOOSE({1,2},Schedule_2015!$A$2:$A$257&amp;Schedule_2015!$B$2:$B$257,Schedule_2015!$C$2:$C$257),2,0),VLOOKUP(BI1905&amp;D1905,CHOOSE({1,2},Schedule_2015!$A$2:$A$257&amp;Schedule_2015!$C$2:$C$257,Schedule_2015!$B$2:$B$257),2,0))</f>
        <v>JAC</v>
      </c>
      <c r="BK1905" s="3">
        <f>VLOOKUP(BJ1905,Def!$A$2:$Z$34,23,0)</f>
        <v>120.4</v>
      </c>
      <c r="BL1905" s="3">
        <f>VLOOKUP(BJ1905,Def!$A$2:$Z$34,16,0)</f>
        <v>202.4</v>
      </c>
      <c r="BM1905" s="3">
        <f>VLOOKUP(BJ1905,Def!$A$2:$Z$34,17,0)</f>
        <v>12</v>
      </c>
      <c r="BN1905" s="3">
        <f>VLOOKUP(BJ1905,Def!$A$2:$Z$34,24,0)</f>
        <v>4</v>
      </c>
      <c r="BO1905" s="1">
        <f t="shared" ca="1" si="435"/>
        <v>0</v>
      </c>
      <c r="BP1905" s="1">
        <f t="shared" ca="1" si="436"/>
        <v>0</v>
      </c>
      <c r="BQ1905" s="1">
        <f t="shared" ca="1" si="437"/>
        <v>0</v>
      </c>
      <c r="BR1905" s="1">
        <f t="shared" ca="1" si="438"/>
        <v>0</v>
      </c>
      <c r="BS1905" s="1">
        <f t="shared" ca="1" si="439"/>
        <v>5.1000000000000005</v>
      </c>
      <c r="BT1905" s="1">
        <f t="shared" ca="1" si="440"/>
        <v>0</v>
      </c>
      <c r="BU1905" s="1">
        <f t="shared" ca="1" si="441"/>
        <v>0</v>
      </c>
      <c r="BV1905" s="1">
        <f t="shared" ca="1" si="442"/>
        <v>8.5</v>
      </c>
      <c r="BW1905" s="1">
        <f t="shared" ca="1" si="443"/>
        <v>4</v>
      </c>
      <c r="BX1905" s="1">
        <f t="shared" ca="1" si="444"/>
        <v>0</v>
      </c>
      <c r="BY1905" s="1">
        <f t="shared" ca="1" si="445"/>
        <v>0</v>
      </c>
      <c r="BZ1905" s="1">
        <f t="shared" ca="1" si="446"/>
        <v>0</v>
      </c>
      <c r="CA1905" s="1">
        <f t="shared" ca="1" si="447"/>
        <v>0</v>
      </c>
      <c r="CB1905" s="1">
        <f t="shared" ca="1" si="448"/>
        <v>0</v>
      </c>
      <c r="CC1905" s="1">
        <f t="shared" ca="1" si="449"/>
        <v>17.600000000000001</v>
      </c>
    </row>
    <row r="1906" spans="1:81" hidden="1" x14ac:dyDescent="0.25">
      <c r="A1906" s="1" t="s">
        <v>1244</v>
      </c>
      <c r="B1906" s="1" t="s">
        <v>1245</v>
      </c>
      <c r="C1906" s="1" t="s">
        <v>62</v>
      </c>
      <c r="D1906" s="1" t="s">
        <v>1232</v>
      </c>
      <c r="E1906" s="1" t="s">
        <v>79</v>
      </c>
      <c r="AU1906">
        <v>43</v>
      </c>
      <c r="AV1906">
        <v>0</v>
      </c>
      <c r="AW1906">
        <v>4</v>
      </c>
      <c r="AX1906">
        <v>0</v>
      </c>
      <c r="AY1906">
        <v>0</v>
      </c>
      <c r="AZ1906">
        <v>0</v>
      </c>
      <c r="BA1906">
        <v>101</v>
      </c>
      <c r="BI1906" s="3">
        <v>3</v>
      </c>
      <c r="BJ1906" s="3" t="str">
        <f t="array" ref="BJ1906">IF(C1906="yes",VLOOKUP(BI1906&amp;D1906,CHOOSE({1,2},Schedule_2015!$A$2:$A$257&amp;Schedule_2015!$B$2:$B$257,Schedule_2015!$C$2:$C$257),2,0),VLOOKUP(BI1906&amp;D1906,CHOOSE({1,2},Schedule_2015!$A$2:$A$257&amp;Schedule_2015!$C$2:$C$257,Schedule_2015!$B$2:$B$257),2,0))</f>
        <v>JAC</v>
      </c>
      <c r="BK1906" s="3">
        <f>VLOOKUP(BJ1906,Def!$A$2:$Z$34,23,0)</f>
        <v>120.4</v>
      </c>
      <c r="BL1906" s="3">
        <f>VLOOKUP(BJ1906,Def!$A$2:$Z$34,16,0)</f>
        <v>202.4</v>
      </c>
      <c r="BM1906" s="3">
        <f>VLOOKUP(BJ1906,Def!$A$2:$Z$34,17,0)</f>
        <v>12</v>
      </c>
      <c r="BN1906" s="3">
        <f>VLOOKUP(BJ1906,Def!$A$2:$Z$34,24,0)</f>
        <v>4</v>
      </c>
      <c r="BO1906" s="1">
        <f t="shared" ca="1" si="435"/>
        <v>0</v>
      </c>
      <c r="BP1906" s="1">
        <f t="shared" ca="1" si="436"/>
        <v>0</v>
      </c>
      <c r="BQ1906" s="1">
        <f t="shared" ca="1" si="437"/>
        <v>0</v>
      </c>
      <c r="BR1906" s="1">
        <f t="shared" ca="1" si="438"/>
        <v>0</v>
      </c>
      <c r="BS1906" s="1">
        <f t="shared" ca="1" si="439"/>
        <v>0</v>
      </c>
      <c r="BT1906" s="1">
        <f t="shared" ca="1" si="440"/>
        <v>0</v>
      </c>
      <c r="BU1906" s="1">
        <f t="shared" ca="1" si="441"/>
        <v>0</v>
      </c>
      <c r="BV1906" s="1">
        <f t="shared" ca="1" si="442"/>
        <v>10.100000000000001</v>
      </c>
      <c r="BW1906" s="1">
        <f t="shared" ca="1" si="443"/>
        <v>4</v>
      </c>
      <c r="BX1906" s="1">
        <f t="shared" ca="1" si="444"/>
        <v>0</v>
      </c>
      <c r="BY1906" s="1">
        <f t="shared" ca="1" si="445"/>
        <v>3</v>
      </c>
      <c r="BZ1906" s="1">
        <f t="shared" ca="1" si="446"/>
        <v>0</v>
      </c>
      <c r="CA1906" s="1">
        <f t="shared" ca="1" si="447"/>
        <v>0</v>
      </c>
      <c r="CB1906" s="1">
        <f t="shared" ca="1" si="448"/>
        <v>0</v>
      </c>
      <c r="CC1906" s="1">
        <f t="shared" ca="1" si="449"/>
        <v>17.100000000000001</v>
      </c>
    </row>
    <row r="1907" spans="1:81" hidden="1" x14ac:dyDescent="0.25">
      <c r="A1907" s="1" t="s">
        <v>1239</v>
      </c>
      <c r="B1907" s="1" t="s">
        <v>1240</v>
      </c>
      <c r="C1907" s="1" t="s">
        <v>62</v>
      </c>
      <c r="D1907" s="1" t="s">
        <v>1232</v>
      </c>
      <c r="E1907" s="1" t="s">
        <v>76</v>
      </c>
      <c r="AP1907">
        <v>8</v>
      </c>
      <c r="AQ1907">
        <v>8</v>
      </c>
      <c r="AR1907">
        <v>0</v>
      </c>
      <c r="AS1907">
        <v>1</v>
      </c>
      <c r="AT1907">
        <v>0</v>
      </c>
      <c r="AU1907">
        <v>19</v>
      </c>
      <c r="AV1907">
        <v>0</v>
      </c>
      <c r="AW1907">
        <v>8</v>
      </c>
      <c r="AX1907">
        <v>0</v>
      </c>
      <c r="AY1907">
        <v>0</v>
      </c>
      <c r="AZ1907">
        <v>0</v>
      </c>
      <c r="BA1907">
        <v>85</v>
      </c>
      <c r="BI1907" s="3">
        <v>3</v>
      </c>
      <c r="BJ1907" s="3" t="str">
        <f t="array" ref="BJ1907">IF(C1907="yes",VLOOKUP(BI1907&amp;D1907,CHOOSE({1,2},Schedule_2015!$A$2:$A$257&amp;Schedule_2015!$B$2:$B$257,Schedule_2015!$C$2:$C$257),2,0),VLOOKUP(BI1907&amp;D1907,CHOOSE({1,2},Schedule_2015!$A$2:$A$257&amp;Schedule_2015!$C$2:$C$257,Schedule_2015!$B$2:$B$257),2,0))</f>
        <v>JAC</v>
      </c>
      <c r="BK1907" s="3">
        <f>VLOOKUP(BJ1907,Def!$A$2:$Z$34,23,0)</f>
        <v>120.4</v>
      </c>
      <c r="BL1907" s="3">
        <f>VLOOKUP(BJ1907,Def!$A$2:$Z$34,16,0)</f>
        <v>202.4</v>
      </c>
      <c r="BM1907" s="3">
        <f>VLOOKUP(BJ1907,Def!$A$2:$Z$34,17,0)</f>
        <v>12</v>
      </c>
      <c r="BN1907" s="3">
        <f>VLOOKUP(BJ1907,Def!$A$2:$Z$34,24,0)</f>
        <v>4</v>
      </c>
      <c r="BO1907" s="1">
        <f t="shared" ca="1" si="435"/>
        <v>0</v>
      </c>
      <c r="BP1907" s="1">
        <f t="shared" ca="1" si="436"/>
        <v>0</v>
      </c>
      <c r="BQ1907" s="1">
        <f t="shared" ca="1" si="437"/>
        <v>0</v>
      </c>
      <c r="BR1907" s="1">
        <f t="shared" ca="1" si="438"/>
        <v>0</v>
      </c>
      <c r="BS1907" s="1">
        <f t="shared" ca="1" si="439"/>
        <v>0</v>
      </c>
      <c r="BT1907" s="1">
        <f t="shared" ca="1" si="440"/>
        <v>0</v>
      </c>
      <c r="BU1907" s="1">
        <f t="shared" ca="1" si="441"/>
        <v>0</v>
      </c>
      <c r="BV1907" s="1">
        <f t="shared" ca="1" si="442"/>
        <v>8.5</v>
      </c>
      <c r="BW1907" s="1">
        <f t="shared" ca="1" si="443"/>
        <v>8</v>
      </c>
      <c r="BX1907" s="1">
        <f t="shared" ca="1" si="444"/>
        <v>0</v>
      </c>
      <c r="BY1907" s="1">
        <f t="shared" ca="1" si="445"/>
        <v>0</v>
      </c>
      <c r="BZ1907" s="1">
        <f t="shared" ca="1" si="446"/>
        <v>0</v>
      </c>
      <c r="CA1907" s="1">
        <f t="shared" ca="1" si="447"/>
        <v>0</v>
      </c>
      <c r="CB1907" s="1">
        <f t="shared" ca="1" si="448"/>
        <v>0</v>
      </c>
      <c r="CC1907" s="1">
        <f t="shared" ca="1" si="449"/>
        <v>16.5</v>
      </c>
    </row>
    <row r="1908" spans="1:81" hidden="1" x14ac:dyDescent="0.25">
      <c r="A1908" s="1" t="s">
        <v>642</v>
      </c>
      <c r="B1908" s="1" t="s">
        <v>643</v>
      </c>
      <c r="C1908" s="1" t="s">
        <v>62</v>
      </c>
      <c r="D1908" s="1" t="s">
        <v>644</v>
      </c>
      <c r="E1908" s="1" t="s">
        <v>64</v>
      </c>
      <c r="AD1908">
        <v>19</v>
      </c>
      <c r="AE1908">
        <v>13</v>
      </c>
      <c r="AF1908">
        <v>0</v>
      </c>
      <c r="AG1908">
        <v>1</v>
      </c>
      <c r="AH1908">
        <v>1</v>
      </c>
      <c r="AI1908">
        <v>1</v>
      </c>
      <c r="AJ1908">
        <v>209</v>
      </c>
      <c r="BB1908">
        <v>4</v>
      </c>
      <c r="BC1908">
        <v>9</v>
      </c>
      <c r="BD1908">
        <v>0</v>
      </c>
      <c r="BE1908">
        <v>0</v>
      </c>
      <c r="BF1908">
        <v>0</v>
      </c>
      <c r="BG1908">
        <v>0</v>
      </c>
      <c r="BH1908">
        <v>9</v>
      </c>
      <c r="BI1908" s="3">
        <v>5</v>
      </c>
      <c r="BJ1908" s="3" t="str">
        <f t="array" ref="BJ1908">IF(C1908="yes",VLOOKUP(BI1908&amp;D1908,CHOOSE({1,2},Schedule_2015!$A$2:$A$257&amp;Schedule_2015!$B$2:$B$257,Schedule_2015!$C$2:$C$257),2,0),VLOOKUP(BI1908&amp;D1908,CHOOSE({1,2},Schedule_2015!$A$2:$A$257&amp;Schedule_2015!$C$2:$C$257,Schedule_2015!$B$2:$B$257),2,0))</f>
        <v>JAC</v>
      </c>
      <c r="BK1908" s="3">
        <f>VLOOKUP(BJ1908,Def!$A$2:$Z$34,23,0)</f>
        <v>120.4</v>
      </c>
      <c r="BL1908" s="3">
        <f>VLOOKUP(BJ1908,Def!$A$2:$Z$34,16,0)</f>
        <v>202.4</v>
      </c>
      <c r="BM1908" s="3">
        <f>VLOOKUP(BJ1908,Def!$A$2:$Z$34,17,0)</f>
        <v>12</v>
      </c>
      <c r="BN1908" s="3">
        <f>VLOOKUP(BJ1908,Def!$A$2:$Z$34,24,0)</f>
        <v>4</v>
      </c>
      <c r="BO1908" s="1">
        <f t="shared" ca="1" si="435"/>
        <v>4</v>
      </c>
      <c r="BP1908" s="1">
        <f t="shared" ca="1" si="436"/>
        <v>8.36</v>
      </c>
      <c r="BQ1908" s="1">
        <f t="shared" ca="1" si="437"/>
        <v>0</v>
      </c>
      <c r="BR1908" s="1">
        <f t="shared" ca="1" si="438"/>
        <v>0</v>
      </c>
      <c r="BS1908" s="1">
        <f t="shared" ca="1" si="439"/>
        <v>0.9</v>
      </c>
      <c r="BT1908" s="1">
        <f t="shared" ca="1" si="440"/>
        <v>0</v>
      </c>
      <c r="BU1908" s="1">
        <f t="shared" ca="1" si="441"/>
        <v>0</v>
      </c>
      <c r="BV1908" s="1">
        <f t="shared" ca="1" si="442"/>
        <v>0</v>
      </c>
      <c r="BW1908" s="1">
        <f t="shared" ca="1" si="443"/>
        <v>0</v>
      </c>
      <c r="BX1908" s="1">
        <f t="shared" ca="1" si="444"/>
        <v>0</v>
      </c>
      <c r="BY1908" s="1">
        <f t="shared" ca="1" si="445"/>
        <v>0</v>
      </c>
      <c r="BZ1908" s="1">
        <f t="shared" ca="1" si="446"/>
        <v>0</v>
      </c>
      <c r="CA1908" s="1">
        <f t="shared" ca="1" si="447"/>
        <v>0</v>
      </c>
      <c r="CB1908" s="1">
        <f t="shared" ca="1" si="448"/>
        <v>2</v>
      </c>
      <c r="CC1908" s="1">
        <f t="shared" ca="1" si="449"/>
        <v>15.26</v>
      </c>
    </row>
    <row r="1909" spans="1:81" hidden="1" x14ac:dyDescent="0.25">
      <c r="A1909" s="1" t="s">
        <v>1241</v>
      </c>
      <c r="B1909" s="1" t="s">
        <v>1242</v>
      </c>
      <c r="C1909" s="1" t="s">
        <v>62</v>
      </c>
      <c r="D1909" s="1" t="s">
        <v>1232</v>
      </c>
      <c r="E1909" s="1" t="s">
        <v>76</v>
      </c>
      <c r="AP1909">
        <v>9</v>
      </c>
      <c r="AQ1909">
        <v>9</v>
      </c>
      <c r="AR1909">
        <v>0</v>
      </c>
      <c r="AS1909">
        <v>2</v>
      </c>
      <c r="AT1909">
        <v>0</v>
      </c>
      <c r="AU1909">
        <v>12</v>
      </c>
      <c r="AV1909">
        <v>1</v>
      </c>
      <c r="AW1909">
        <v>5</v>
      </c>
      <c r="AX1909">
        <v>1</v>
      </c>
      <c r="AY1909">
        <v>0</v>
      </c>
      <c r="AZ1909">
        <v>0</v>
      </c>
      <c r="BA1909">
        <v>39</v>
      </c>
      <c r="BI1909" s="3">
        <v>3</v>
      </c>
      <c r="BJ1909" s="3" t="str">
        <f t="array" ref="BJ1909">IF(C1909="yes",VLOOKUP(BI1909&amp;D1909,CHOOSE({1,2},Schedule_2015!$A$2:$A$257&amp;Schedule_2015!$B$2:$B$257,Schedule_2015!$C$2:$C$257),2,0),VLOOKUP(BI1909&amp;D1909,CHOOSE({1,2},Schedule_2015!$A$2:$A$257&amp;Schedule_2015!$C$2:$C$257,Schedule_2015!$B$2:$B$257),2,0))</f>
        <v>JAC</v>
      </c>
      <c r="BK1909" s="3">
        <f>VLOOKUP(BJ1909,Def!$A$2:$Z$34,23,0)</f>
        <v>120.4</v>
      </c>
      <c r="BL1909" s="3">
        <f>VLOOKUP(BJ1909,Def!$A$2:$Z$34,16,0)</f>
        <v>202.4</v>
      </c>
      <c r="BM1909" s="3">
        <f>VLOOKUP(BJ1909,Def!$A$2:$Z$34,17,0)</f>
        <v>12</v>
      </c>
      <c r="BN1909" s="3">
        <f>VLOOKUP(BJ1909,Def!$A$2:$Z$34,24,0)</f>
        <v>4</v>
      </c>
      <c r="BO1909" s="1">
        <f t="shared" ca="1" si="435"/>
        <v>0</v>
      </c>
      <c r="BP1909" s="1">
        <f t="shared" ca="1" si="436"/>
        <v>0</v>
      </c>
      <c r="BQ1909" s="1">
        <f t="shared" ca="1" si="437"/>
        <v>0</v>
      </c>
      <c r="BR1909" s="1">
        <f t="shared" ca="1" si="438"/>
        <v>0</v>
      </c>
      <c r="BS1909" s="1">
        <f t="shared" ca="1" si="439"/>
        <v>0</v>
      </c>
      <c r="BT1909" s="1">
        <f t="shared" ca="1" si="440"/>
        <v>0</v>
      </c>
      <c r="BU1909" s="1">
        <f t="shared" ca="1" si="441"/>
        <v>0</v>
      </c>
      <c r="BV1909" s="1">
        <f t="shared" ca="1" si="442"/>
        <v>3.9000000000000004</v>
      </c>
      <c r="BW1909" s="1">
        <f t="shared" ca="1" si="443"/>
        <v>5</v>
      </c>
      <c r="BX1909" s="1">
        <f t="shared" ca="1" si="444"/>
        <v>6</v>
      </c>
      <c r="BY1909" s="1">
        <f t="shared" ca="1" si="445"/>
        <v>0</v>
      </c>
      <c r="BZ1909" s="1">
        <f t="shared" ca="1" si="446"/>
        <v>0</v>
      </c>
      <c r="CA1909" s="1">
        <f t="shared" ca="1" si="447"/>
        <v>0</v>
      </c>
      <c r="CB1909" s="1">
        <f t="shared" ca="1" si="448"/>
        <v>0</v>
      </c>
      <c r="CC1909" s="1">
        <f t="shared" ca="1" si="449"/>
        <v>14.9</v>
      </c>
    </row>
    <row r="1910" spans="1:81" hidden="1" x14ac:dyDescent="0.25">
      <c r="A1910" s="1" t="s">
        <v>2330</v>
      </c>
      <c r="B1910" s="1" t="s">
        <v>2331</v>
      </c>
      <c r="C1910" s="1" t="s">
        <v>135</v>
      </c>
      <c r="D1910" s="1" t="s">
        <v>1863</v>
      </c>
      <c r="E1910" s="1" t="s">
        <v>76</v>
      </c>
      <c r="AU1910">
        <v>24</v>
      </c>
      <c r="AV1910">
        <v>7</v>
      </c>
      <c r="AW1910">
        <v>4</v>
      </c>
      <c r="AX1910">
        <v>1</v>
      </c>
      <c r="AY1910">
        <v>0</v>
      </c>
      <c r="AZ1910">
        <v>0</v>
      </c>
      <c r="BA1910">
        <v>45</v>
      </c>
      <c r="BI1910" s="3">
        <v>1</v>
      </c>
      <c r="BJ1910" s="3" t="str">
        <f t="array" ref="BJ1910">IF(C1910="yes",VLOOKUP(BI1910&amp;D1910,CHOOSE({1,2},Schedule_2015!$A$2:$A$257&amp;Schedule_2015!$B$2:$B$257,Schedule_2015!$C$2:$C$257),2,0),VLOOKUP(BI1910&amp;D1910,CHOOSE({1,2},Schedule_2015!$A$2:$A$257&amp;Schedule_2015!$C$2:$C$257,Schedule_2015!$B$2:$B$257),2,0))</f>
        <v>JAC</v>
      </c>
      <c r="BK1910" s="3">
        <f>VLOOKUP(BJ1910,Def!$A$2:$Z$34,23,0)</f>
        <v>120.4</v>
      </c>
      <c r="BL1910" s="3">
        <f>VLOOKUP(BJ1910,Def!$A$2:$Z$34,16,0)</f>
        <v>202.4</v>
      </c>
      <c r="BM1910" s="3">
        <f>VLOOKUP(BJ1910,Def!$A$2:$Z$34,17,0)</f>
        <v>12</v>
      </c>
      <c r="BN1910" s="3">
        <f>VLOOKUP(BJ1910,Def!$A$2:$Z$34,24,0)</f>
        <v>4</v>
      </c>
      <c r="BO1910" s="1">
        <f t="shared" ca="1" si="435"/>
        <v>0</v>
      </c>
      <c r="BP1910" s="1">
        <f t="shared" ca="1" si="436"/>
        <v>0</v>
      </c>
      <c r="BQ1910" s="1">
        <f t="shared" ca="1" si="437"/>
        <v>0</v>
      </c>
      <c r="BR1910" s="1">
        <f t="shared" ca="1" si="438"/>
        <v>0</v>
      </c>
      <c r="BS1910" s="1">
        <f t="shared" ca="1" si="439"/>
        <v>0</v>
      </c>
      <c r="BT1910" s="1">
        <f t="shared" ca="1" si="440"/>
        <v>0</v>
      </c>
      <c r="BU1910" s="1">
        <f t="shared" ca="1" si="441"/>
        <v>0</v>
      </c>
      <c r="BV1910" s="1">
        <f t="shared" ca="1" si="442"/>
        <v>4.5</v>
      </c>
      <c r="BW1910" s="1">
        <f t="shared" ca="1" si="443"/>
        <v>4</v>
      </c>
      <c r="BX1910" s="1">
        <f t="shared" ca="1" si="444"/>
        <v>6</v>
      </c>
      <c r="BY1910" s="1">
        <f t="shared" ca="1" si="445"/>
        <v>0</v>
      </c>
      <c r="BZ1910" s="1">
        <f t="shared" ca="1" si="446"/>
        <v>0</v>
      </c>
      <c r="CA1910" s="1">
        <f t="shared" ca="1" si="447"/>
        <v>0</v>
      </c>
      <c r="CB1910" s="1">
        <f t="shared" ca="1" si="448"/>
        <v>0</v>
      </c>
      <c r="CC1910" s="1">
        <f t="shared" ca="1" si="449"/>
        <v>14.5</v>
      </c>
    </row>
    <row r="1911" spans="1:81" hidden="1" x14ac:dyDescent="0.25">
      <c r="A1911" s="1" t="s">
        <v>133</v>
      </c>
      <c r="B1911" s="1" t="s">
        <v>134</v>
      </c>
      <c r="C1911" s="1" t="s">
        <v>62</v>
      </c>
      <c r="D1911" s="1" t="s">
        <v>136</v>
      </c>
      <c r="E1911" s="1" t="s">
        <v>64</v>
      </c>
      <c r="K1911">
        <v>0</v>
      </c>
      <c r="L1911">
        <v>0</v>
      </c>
      <c r="M1911">
        <v>1</v>
      </c>
      <c r="N1911">
        <v>0</v>
      </c>
      <c r="O1911">
        <v>0</v>
      </c>
      <c r="AD1911">
        <v>47</v>
      </c>
      <c r="AE1911">
        <v>30</v>
      </c>
      <c r="AF1911">
        <v>0</v>
      </c>
      <c r="AG1911">
        <v>1</v>
      </c>
      <c r="AH1911">
        <v>0</v>
      </c>
      <c r="AI1911">
        <v>0</v>
      </c>
      <c r="AJ1911">
        <v>282</v>
      </c>
      <c r="BB1911">
        <v>3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3">
        <v>4</v>
      </c>
      <c r="BJ1911" s="3" t="str">
        <f t="array" ref="BJ1911">IF(C1911="yes",VLOOKUP(BI1911&amp;D1911,CHOOSE({1,2},Schedule_2015!$A$2:$A$257&amp;Schedule_2015!$B$2:$B$257,Schedule_2015!$C$2:$C$257),2,0),VLOOKUP(BI1911&amp;D1911,CHOOSE({1,2},Schedule_2015!$A$2:$A$257&amp;Schedule_2015!$C$2:$C$257,Schedule_2015!$B$2:$B$257),2,0))</f>
        <v>JAC</v>
      </c>
      <c r="BK1911" s="3">
        <f>VLOOKUP(BJ1911,Def!$A$2:$Z$34,23,0)</f>
        <v>120.4</v>
      </c>
      <c r="BL1911" s="3">
        <f>VLOOKUP(BJ1911,Def!$A$2:$Z$34,16,0)</f>
        <v>202.4</v>
      </c>
      <c r="BM1911" s="3">
        <f>VLOOKUP(BJ1911,Def!$A$2:$Z$34,17,0)</f>
        <v>12</v>
      </c>
      <c r="BN1911" s="3">
        <f>VLOOKUP(BJ1911,Def!$A$2:$Z$34,24,0)</f>
        <v>4</v>
      </c>
      <c r="BO1911" s="1">
        <f t="shared" ca="1" si="435"/>
        <v>4</v>
      </c>
      <c r="BP1911" s="1">
        <f t="shared" ca="1" si="436"/>
        <v>11.28</v>
      </c>
      <c r="BQ1911" s="1">
        <f t="shared" ca="1" si="437"/>
        <v>0</v>
      </c>
      <c r="BR1911" s="1">
        <f t="shared" ca="1" si="438"/>
        <v>0</v>
      </c>
      <c r="BS1911" s="1">
        <f t="shared" ca="1" si="439"/>
        <v>0.1</v>
      </c>
      <c r="BT1911" s="1">
        <f t="shared" ca="1" si="440"/>
        <v>0</v>
      </c>
      <c r="BU1911" s="1">
        <f t="shared" ca="1" si="441"/>
        <v>0</v>
      </c>
      <c r="BV1911" s="1">
        <f t="shared" ca="1" si="442"/>
        <v>0</v>
      </c>
      <c r="BW1911" s="1">
        <f t="shared" ca="1" si="443"/>
        <v>0</v>
      </c>
      <c r="BX1911" s="1">
        <f t="shared" ca="1" si="444"/>
        <v>0</v>
      </c>
      <c r="BY1911" s="1">
        <f t="shared" ca="1" si="445"/>
        <v>0</v>
      </c>
      <c r="BZ1911" s="1">
        <f t="shared" ca="1" si="446"/>
        <v>0</v>
      </c>
      <c r="CA1911" s="1">
        <f t="shared" ca="1" si="447"/>
        <v>-1</v>
      </c>
      <c r="CB1911" s="1">
        <f t="shared" ca="1" si="448"/>
        <v>0</v>
      </c>
      <c r="CC1911" s="1">
        <f t="shared" ca="1" si="449"/>
        <v>14.379999999999999</v>
      </c>
    </row>
    <row r="1912" spans="1:81" hidden="1" x14ac:dyDescent="0.25">
      <c r="A1912" s="1" t="s">
        <v>149</v>
      </c>
      <c r="B1912" s="1" t="s">
        <v>150</v>
      </c>
      <c r="C1912" s="1" t="s">
        <v>62</v>
      </c>
      <c r="D1912" s="1" t="s">
        <v>136</v>
      </c>
      <c r="E1912" s="1" t="s">
        <v>76</v>
      </c>
      <c r="AU1912">
        <v>17</v>
      </c>
      <c r="AV1912">
        <v>0</v>
      </c>
      <c r="AW1912">
        <v>7</v>
      </c>
      <c r="AX1912">
        <v>0</v>
      </c>
      <c r="AY1912">
        <v>0</v>
      </c>
      <c r="AZ1912">
        <v>0</v>
      </c>
      <c r="BA1912">
        <v>67</v>
      </c>
      <c r="BI1912" s="3">
        <v>4</v>
      </c>
      <c r="BJ1912" s="3" t="str">
        <f t="array" ref="BJ1912">IF(C1912="yes",VLOOKUP(BI1912&amp;D1912,CHOOSE({1,2},Schedule_2015!$A$2:$A$257&amp;Schedule_2015!$B$2:$B$257,Schedule_2015!$C$2:$C$257),2,0),VLOOKUP(BI1912&amp;D1912,CHOOSE({1,2},Schedule_2015!$A$2:$A$257&amp;Schedule_2015!$C$2:$C$257,Schedule_2015!$B$2:$B$257),2,0))</f>
        <v>JAC</v>
      </c>
      <c r="BK1912" s="3">
        <f>VLOOKUP(BJ1912,Def!$A$2:$Z$34,23,0)</f>
        <v>120.4</v>
      </c>
      <c r="BL1912" s="3">
        <f>VLOOKUP(BJ1912,Def!$A$2:$Z$34,16,0)</f>
        <v>202.4</v>
      </c>
      <c r="BM1912" s="3">
        <f>VLOOKUP(BJ1912,Def!$A$2:$Z$34,17,0)</f>
        <v>12</v>
      </c>
      <c r="BN1912" s="3">
        <f>VLOOKUP(BJ1912,Def!$A$2:$Z$34,24,0)</f>
        <v>4</v>
      </c>
      <c r="BO1912" s="1">
        <f t="shared" ca="1" si="435"/>
        <v>0</v>
      </c>
      <c r="BP1912" s="1">
        <f t="shared" ca="1" si="436"/>
        <v>0</v>
      </c>
      <c r="BQ1912" s="1">
        <f t="shared" ca="1" si="437"/>
        <v>0</v>
      </c>
      <c r="BR1912" s="1">
        <f t="shared" ca="1" si="438"/>
        <v>0</v>
      </c>
      <c r="BS1912" s="1">
        <f t="shared" ca="1" si="439"/>
        <v>0</v>
      </c>
      <c r="BT1912" s="1">
        <f t="shared" ca="1" si="440"/>
        <v>0</v>
      </c>
      <c r="BU1912" s="1">
        <f t="shared" ca="1" si="441"/>
        <v>0</v>
      </c>
      <c r="BV1912" s="1">
        <f t="shared" ca="1" si="442"/>
        <v>6.7</v>
      </c>
      <c r="BW1912" s="1">
        <f t="shared" ca="1" si="443"/>
        <v>7</v>
      </c>
      <c r="BX1912" s="1">
        <f t="shared" ca="1" si="444"/>
        <v>0</v>
      </c>
      <c r="BY1912" s="1">
        <f t="shared" ca="1" si="445"/>
        <v>0</v>
      </c>
      <c r="BZ1912" s="1">
        <f t="shared" ca="1" si="446"/>
        <v>0</v>
      </c>
      <c r="CA1912" s="1">
        <f t="shared" ca="1" si="447"/>
        <v>0</v>
      </c>
      <c r="CB1912" s="1">
        <f t="shared" ca="1" si="448"/>
        <v>0</v>
      </c>
      <c r="CC1912" s="1">
        <f t="shared" ca="1" si="449"/>
        <v>13.7</v>
      </c>
    </row>
    <row r="1913" spans="1:81" hidden="1" x14ac:dyDescent="0.25">
      <c r="A1913" s="1" t="s">
        <v>1861</v>
      </c>
      <c r="B1913" s="1" t="s">
        <v>1862</v>
      </c>
      <c r="C1913" s="1" t="s">
        <v>135</v>
      </c>
      <c r="D1913" s="1" t="s">
        <v>1863</v>
      </c>
      <c r="E1913" s="1" t="s">
        <v>64</v>
      </c>
      <c r="AD1913">
        <v>31</v>
      </c>
      <c r="AE1913">
        <v>18</v>
      </c>
      <c r="AF1913">
        <v>1</v>
      </c>
      <c r="AG1913">
        <v>1</v>
      </c>
      <c r="AH1913">
        <v>0</v>
      </c>
      <c r="AI1913">
        <v>0</v>
      </c>
      <c r="AJ1913">
        <v>175</v>
      </c>
      <c r="BB1913">
        <v>14</v>
      </c>
      <c r="BC1913">
        <v>10</v>
      </c>
      <c r="BD1913">
        <v>0</v>
      </c>
      <c r="BE1913">
        <v>0</v>
      </c>
      <c r="BF1913">
        <v>0</v>
      </c>
      <c r="BG1913">
        <v>0</v>
      </c>
      <c r="BH1913">
        <v>35</v>
      </c>
      <c r="BI1913" s="3">
        <v>1</v>
      </c>
      <c r="BJ1913" s="3" t="str">
        <f t="array" ref="BJ1913">IF(C1913="yes",VLOOKUP(BI1913&amp;D1913,CHOOSE({1,2},Schedule_2015!$A$2:$A$257&amp;Schedule_2015!$B$2:$B$257,Schedule_2015!$C$2:$C$257),2,0),VLOOKUP(BI1913&amp;D1913,CHOOSE({1,2},Schedule_2015!$A$2:$A$257&amp;Schedule_2015!$C$2:$C$257,Schedule_2015!$B$2:$B$257),2,0))</f>
        <v>JAC</v>
      </c>
      <c r="BK1913" s="3">
        <f>VLOOKUP(BJ1913,Def!$A$2:$Z$34,23,0)</f>
        <v>120.4</v>
      </c>
      <c r="BL1913" s="3">
        <f>VLOOKUP(BJ1913,Def!$A$2:$Z$34,16,0)</f>
        <v>202.4</v>
      </c>
      <c r="BM1913" s="3">
        <f>VLOOKUP(BJ1913,Def!$A$2:$Z$34,17,0)</f>
        <v>12</v>
      </c>
      <c r="BN1913" s="3">
        <f>VLOOKUP(BJ1913,Def!$A$2:$Z$34,24,0)</f>
        <v>4</v>
      </c>
      <c r="BO1913" s="1">
        <f t="shared" ca="1" si="435"/>
        <v>4</v>
      </c>
      <c r="BP1913" s="1">
        <f t="shared" ca="1" si="436"/>
        <v>7</v>
      </c>
      <c r="BQ1913" s="1">
        <f t="shared" ca="1" si="437"/>
        <v>0</v>
      </c>
      <c r="BR1913" s="1">
        <f t="shared" ca="1" si="438"/>
        <v>-1</v>
      </c>
      <c r="BS1913" s="1">
        <f t="shared" ca="1" si="439"/>
        <v>3.5</v>
      </c>
      <c r="BT1913" s="1">
        <f t="shared" ca="1" si="440"/>
        <v>0</v>
      </c>
      <c r="BU1913" s="1">
        <f t="shared" ca="1" si="441"/>
        <v>0</v>
      </c>
      <c r="BV1913" s="1">
        <f t="shared" ca="1" si="442"/>
        <v>0</v>
      </c>
      <c r="BW1913" s="1">
        <f t="shared" ca="1" si="443"/>
        <v>0</v>
      </c>
      <c r="BX1913" s="1">
        <f t="shared" ca="1" si="444"/>
        <v>0</v>
      </c>
      <c r="BY1913" s="1">
        <f t="shared" ca="1" si="445"/>
        <v>0</v>
      </c>
      <c r="BZ1913" s="1">
        <f t="shared" ca="1" si="446"/>
        <v>0</v>
      </c>
      <c r="CA1913" s="1">
        <f t="shared" ca="1" si="447"/>
        <v>0</v>
      </c>
      <c r="CB1913" s="1">
        <f t="shared" ca="1" si="448"/>
        <v>0</v>
      </c>
      <c r="CC1913" s="1">
        <f t="shared" ca="1" si="449"/>
        <v>13.5</v>
      </c>
    </row>
    <row r="1914" spans="1:81" hidden="1" x14ac:dyDescent="0.25">
      <c r="A1914" s="1" t="s">
        <v>155</v>
      </c>
      <c r="B1914" s="1" t="s">
        <v>156</v>
      </c>
      <c r="C1914" s="1" t="s">
        <v>62</v>
      </c>
      <c r="D1914" s="1" t="s">
        <v>136</v>
      </c>
      <c r="E1914" s="1" t="s">
        <v>76</v>
      </c>
      <c r="AU1914">
        <v>21</v>
      </c>
      <c r="AV1914">
        <v>0</v>
      </c>
      <c r="AW1914">
        <v>6</v>
      </c>
      <c r="AX1914">
        <v>0</v>
      </c>
      <c r="AY1914">
        <v>0</v>
      </c>
      <c r="AZ1914">
        <v>0</v>
      </c>
      <c r="BA1914">
        <v>75</v>
      </c>
      <c r="BI1914" s="3">
        <v>4</v>
      </c>
      <c r="BJ1914" s="3" t="str">
        <f t="array" ref="BJ1914">IF(C1914="yes",VLOOKUP(BI1914&amp;D1914,CHOOSE({1,2},Schedule_2015!$A$2:$A$257&amp;Schedule_2015!$B$2:$B$257,Schedule_2015!$C$2:$C$257),2,0),VLOOKUP(BI1914&amp;D1914,CHOOSE({1,2},Schedule_2015!$A$2:$A$257&amp;Schedule_2015!$C$2:$C$257,Schedule_2015!$B$2:$B$257),2,0))</f>
        <v>JAC</v>
      </c>
      <c r="BK1914" s="3">
        <f>VLOOKUP(BJ1914,Def!$A$2:$Z$34,23,0)</f>
        <v>120.4</v>
      </c>
      <c r="BL1914" s="3">
        <f>VLOOKUP(BJ1914,Def!$A$2:$Z$34,16,0)</f>
        <v>202.4</v>
      </c>
      <c r="BM1914" s="3">
        <f>VLOOKUP(BJ1914,Def!$A$2:$Z$34,17,0)</f>
        <v>12</v>
      </c>
      <c r="BN1914" s="3">
        <f>VLOOKUP(BJ1914,Def!$A$2:$Z$34,24,0)</f>
        <v>4</v>
      </c>
      <c r="BO1914" s="1">
        <f t="shared" ca="1" si="435"/>
        <v>0</v>
      </c>
      <c r="BP1914" s="1">
        <f t="shared" ca="1" si="436"/>
        <v>0</v>
      </c>
      <c r="BQ1914" s="1">
        <f t="shared" ca="1" si="437"/>
        <v>0</v>
      </c>
      <c r="BR1914" s="1">
        <f t="shared" ca="1" si="438"/>
        <v>0</v>
      </c>
      <c r="BS1914" s="1">
        <f t="shared" ca="1" si="439"/>
        <v>0</v>
      </c>
      <c r="BT1914" s="1">
        <f t="shared" ca="1" si="440"/>
        <v>0</v>
      </c>
      <c r="BU1914" s="1">
        <f t="shared" ca="1" si="441"/>
        <v>0</v>
      </c>
      <c r="BV1914" s="1">
        <f t="shared" ca="1" si="442"/>
        <v>7.5</v>
      </c>
      <c r="BW1914" s="1">
        <f t="shared" ca="1" si="443"/>
        <v>6</v>
      </c>
      <c r="BX1914" s="1">
        <f t="shared" ca="1" si="444"/>
        <v>0</v>
      </c>
      <c r="BY1914" s="1">
        <f t="shared" ca="1" si="445"/>
        <v>0</v>
      </c>
      <c r="BZ1914" s="1">
        <f t="shared" ca="1" si="446"/>
        <v>0</v>
      </c>
      <c r="CA1914" s="1">
        <f t="shared" ca="1" si="447"/>
        <v>0</v>
      </c>
      <c r="CB1914" s="1">
        <f t="shared" ca="1" si="448"/>
        <v>0</v>
      </c>
      <c r="CC1914" s="1">
        <f t="shared" ca="1" si="449"/>
        <v>13.5</v>
      </c>
    </row>
    <row r="1915" spans="1:81" hidden="1" x14ac:dyDescent="0.25">
      <c r="A1915" s="1" t="s">
        <v>137</v>
      </c>
      <c r="B1915" s="1" t="s">
        <v>138</v>
      </c>
      <c r="C1915" s="1" t="s">
        <v>62</v>
      </c>
      <c r="D1915" s="1" t="s">
        <v>136</v>
      </c>
      <c r="E1915" s="1" t="s">
        <v>69</v>
      </c>
      <c r="K1915">
        <v>1</v>
      </c>
      <c r="L1915">
        <v>0</v>
      </c>
      <c r="M1915">
        <v>1</v>
      </c>
      <c r="N1915">
        <v>0</v>
      </c>
      <c r="O1915">
        <v>0</v>
      </c>
      <c r="AU1915">
        <v>14</v>
      </c>
      <c r="AV1915">
        <v>0</v>
      </c>
      <c r="AW1915">
        <v>5</v>
      </c>
      <c r="AX1915">
        <v>0</v>
      </c>
      <c r="AY1915">
        <v>0</v>
      </c>
      <c r="AZ1915">
        <v>0</v>
      </c>
      <c r="BA1915">
        <v>34</v>
      </c>
      <c r="BB1915">
        <v>17</v>
      </c>
      <c r="BC1915">
        <v>22</v>
      </c>
      <c r="BD1915">
        <v>0</v>
      </c>
      <c r="BE1915">
        <v>0</v>
      </c>
      <c r="BF1915">
        <v>0</v>
      </c>
      <c r="BG1915">
        <v>0</v>
      </c>
      <c r="BH1915">
        <v>53</v>
      </c>
      <c r="BI1915" s="3">
        <v>4</v>
      </c>
      <c r="BJ1915" s="3" t="str">
        <f t="array" ref="BJ1915">IF(C1915="yes",VLOOKUP(BI1915&amp;D1915,CHOOSE({1,2},Schedule_2015!$A$2:$A$257&amp;Schedule_2015!$B$2:$B$257,Schedule_2015!$C$2:$C$257),2,0),VLOOKUP(BI1915&amp;D1915,CHOOSE({1,2},Schedule_2015!$A$2:$A$257&amp;Schedule_2015!$C$2:$C$257,Schedule_2015!$B$2:$B$257),2,0))</f>
        <v>JAC</v>
      </c>
      <c r="BK1915" s="3">
        <f>VLOOKUP(BJ1915,Def!$A$2:$Z$34,23,0)</f>
        <v>120.4</v>
      </c>
      <c r="BL1915" s="3">
        <f>VLOOKUP(BJ1915,Def!$A$2:$Z$34,16,0)</f>
        <v>202.4</v>
      </c>
      <c r="BM1915" s="3">
        <f>VLOOKUP(BJ1915,Def!$A$2:$Z$34,17,0)</f>
        <v>12</v>
      </c>
      <c r="BN1915" s="3">
        <f>VLOOKUP(BJ1915,Def!$A$2:$Z$34,24,0)</f>
        <v>4</v>
      </c>
      <c r="BO1915" s="1">
        <f t="shared" ca="1" si="435"/>
        <v>0</v>
      </c>
      <c r="BP1915" s="1">
        <f t="shared" ca="1" si="436"/>
        <v>0</v>
      </c>
      <c r="BQ1915" s="1">
        <f t="shared" ca="1" si="437"/>
        <v>0</v>
      </c>
      <c r="BR1915" s="1">
        <f t="shared" ca="1" si="438"/>
        <v>0</v>
      </c>
      <c r="BS1915" s="1">
        <f t="shared" ca="1" si="439"/>
        <v>5.3000000000000007</v>
      </c>
      <c r="BT1915" s="1">
        <f t="shared" ca="1" si="440"/>
        <v>0</v>
      </c>
      <c r="BU1915" s="1">
        <f t="shared" ca="1" si="441"/>
        <v>0</v>
      </c>
      <c r="BV1915" s="1">
        <f t="shared" ca="1" si="442"/>
        <v>3.4000000000000004</v>
      </c>
      <c r="BW1915" s="1">
        <f t="shared" ca="1" si="443"/>
        <v>5</v>
      </c>
      <c r="BX1915" s="1">
        <f t="shared" ca="1" si="444"/>
        <v>0</v>
      </c>
      <c r="BY1915" s="1">
        <f t="shared" ca="1" si="445"/>
        <v>0</v>
      </c>
      <c r="BZ1915" s="1">
        <f t="shared" ca="1" si="446"/>
        <v>0</v>
      </c>
      <c r="CA1915" s="1">
        <f t="shared" ca="1" si="447"/>
        <v>-1</v>
      </c>
      <c r="CB1915" s="1">
        <f t="shared" ca="1" si="448"/>
        <v>0</v>
      </c>
      <c r="CC1915" s="1">
        <f t="shared" ca="1" si="449"/>
        <v>12.700000000000001</v>
      </c>
    </row>
    <row r="1916" spans="1:81" hidden="1" x14ac:dyDescent="0.25">
      <c r="A1916" s="1" t="s">
        <v>1167</v>
      </c>
      <c r="B1916" s="1" t="s">
        <v>1243</v>
      </c>
      <c r="C1916" s="1" t="s">
        <v>62</v>
      </c>
      <c r="D1916" s="1" t="s">
        <v>1232</v>
      </c>
      <c r="E1916" s="1" t="s">
        <v>76</v>
      </c>
      <c r="AU1916">
        <v>13</v>
      </c>
      <c r="AV1916">
        <v>13</v>
      </c>
      <c r="AW1916">
        <v>3</v>
      </c>
      <c r="AX1916">
        <v>1</v>
      </c>
      <c r="AY1916">
        <v>0</v>
      </c>
      <c r="AZ1916">
        <v>0</v>
      </c>
      <c r="BA1916">
        <v>33</v>
      </c>
      <c r="BI1916" s="3">
        <v>3</v>
      </c>
      <c r="BJ1916" s="3" t="str">
        <f t="array" ref="BJ1916">IF(C1916="yes",VLOOKUP(BI1916&amp;D1916,CHOOSE({1,2},Schedule_2015!$A$2:$A$257&amp;Schedule_2015!$B$2:$B$257,Schedule_2015!$C$2:$C$257),2,0),VLOOKUP(BI1916&amp;D1916,CHOOSE({1,2},Schedule_2015!$A$2:$A$257&amp;Schedule_2015!$C$2:$C$257,Schedule_2015!$B$2:$B$257),2,0))</f>
        <v>JAC</v>
      </c>
      <c r="BK1916" s="3">
        <f>VLOOKUP(BJ1916,Def!$A$2:$Z$34,23,0)</f>
        <v>120.4</v>
      </c>
      <c r="BL1916" s="3">
        <f>VLOOKUP(BJ1916,Def!$A$2:$Z$34,16,0)</f>
        <v>202.4</v>
      </c>
      <c r="BM1916" s="3">
        <f>VLOOKUP(BJ1916,Def!$A$2:$Z$34,17,0)</f>
        <v>12</v>
      </c>
      <c r="BN1916" s="3">
        <f>VLOOKUP(BJ1916,Def!$A$2:$Z$34,24,0)</f>
        <v>4</v>
      </c>
      <c r="BO1916" s="1">
        <f t="shared" ca="1" si="435"/>
        <v>0</v>
      </c>
      <c r="BP1916" s="1">
        <f t="shared" ca="1" si="436"/>
        <v>0</v>
      </c>
      <c r="BQ1916" s="1">
        <f t="shared" ca="1" si="437"/>
        <v>0</v>
      </c>
      <c r="BR1916" s="1">
        <f t="shared" ca="1" si="438"/>
        <v>0</v>
      </c>
      <c r="BS1916" s="1">
        <f t="shared" ca="1" si="439"/>
        <v>0</v>
      </c>
      <c r="BT1916" s="1">
        <f t="shared" ca="1" si="440"/>
        <v>0</v>
      </c>
      <c r="BU1916" s="1">
        <f t="shared" ca="1" si="441"/>
        <v>0</v>
      </c>
      <c r="BV1916" s="1">
        <f t="shared" ca="1" si="442"/>
        <v>3.3000000000000003</v>
      </c>
      <c r="BW1916" s="1">
        <f t="shared" ca="1" si="443"/>
        <v>3</v>
      </c>
      <c r="BX1916" s="1">
        <f t="shared" ca="1" si="444"/>
        <v>6</v>
      </c>
      <c r="BY1916" s="1">
        <f t="shared" ca="1" si="445"/>
        <v>0</v>
      </c>
      <c r="BZ1916" s="1">
        <f t="shared" ca="1" si="446"/>
        <v>0</v>
      </c>
      <c r="CA1916" s="1">
        <f t="shared" ca="1" si="447"/>
        <v>0</v>
      </c>
      <c r="CB1916" s="1">
        <f t="shared" ca="1" si="448"/>
        <v>0</v>
      </c>
      <c r="CC1916" s="1">
        <f t="shared" ca="1" si="449"/>
        <v>12.3</v>
      </c>
    </row>
    <row r="1917" spans="1:81" hidden="1" x14ac:dyDescent="0.25">
      <c r="A1917" s="1" t="s">
        <v>1864</v>
      </c>
      <c r="B1917" s="1" t="s">
        <v>1865</v>
      </c>
      <c r="C1917" s="1" t="s">
        <v>135</v>
      </c>
      <c r="D1917" s="1" t="s">
        <v>1863</v>
      </c>
      <c r="E1917" s="1" t="s">
        <v>69</v>
      </c>
      <c r="AU1917">
        <v>9</v>
      </c>
      <c r="AV1917">
        <v>0</v>
      </c>
      <c r="AW1917">
        <v>4</v>
      </c>
      <c r="AX1917">
        <v>0</v>
      </c>
      <c r="AY1917">
        <v>0</v>
      </c>
      <c r="AZ1917">
        <v>0</v>
      </c>
      <c r="BA1917">
        <v>25</v>
      </c>
      <c r="BB1917">
        <v>18</v>
      </c>
      <c r="BC1917">
        <v>22</v>
      </c>
      <c r="BD1917">
        <v>0</v>
      </c>
      <c r="BE1917">
        <v>0</v>
      </c>
      <c r="BF1917">
        <v>0</v>
      </c>
      <c r="BG1917">
        <v>0</v>
      </c>
      <c r="BH1917">
        <v>56</v>
      </c>
      <c r="BI1917" s="3">
        <v>1</v>
      </c>
      <c r="BJ1917" s="3" t="str">
        <f t="array" ref="BJ1917">IF(C1917="yes",VLOOKUP(BI1917&amp;D1917,CHOOSE({1,2},Schedule_2015!$A$2:$A$257&amp;Schedule_2015!$B$2:$B$257,Schedule_2015!$C$2:$C$257),2,0),VLOOKUP(BI1917&amp;D1917,CHOOSE({1,2},Schedule_2015!$A$2:$A$257&amp;Schedule_2015!$C$2:$C$257,Schedule_2015!$B$2:$B$257),2,0))</f>
        <v>JAC</v>
      </c>
      <c r="BK1917" s="3">
        <f>VLOOKUP(BJ1917,Def!$A$2:$Z$34,23,0)</f>
        <v>120.4</v>
      </c>
      <c r="BL1917" s="3">
        <f>VLOOKUP(BJ1917,Def!$A$2:$Z$34,16,0)</f>
        <v>202.4</v>
      </c>
      <c r="BM1917" s="3">
        <f>VLOOKUP(BJ1917,Def!$A$2:$Z$34,17,0)</f>
        <v>12</v>
      </c>
      <c r="BN1917" s="3">
        <f>VLOOKUP(BJ1917,Def!$A$2:$Z$34,24,0)</f>
        <v>4</v>
      </c>
      <c r="BO1917" s="1">
        <f t="shared" ca="1" si="435"/>
        <v>0</v>
      </c>
      <c r="BP1917" s="1">
        <f t="shared" ca="1" si="436"/>
        <v>0</v>
      </c>
      <c r="BQ1917" s="1">
        <f t="shared" ca="1" si="437"/>
        <v>0</v>
      </c>
      <c r="BR1917" s="1">
        <f t="shared" ca="1" si="438"/>
        <v>0</v>
      </c>
      <c r="BS1917" s="1">
        <f t="shared" ca="1" si="439"/>
        <v>5.6000000000000005</v>
      </c>
      <c r="BT1917" s="1">
        <f t="shared" ca="1" si="440"/>
        <v>0</v>
      </c>
      <c r="BU1917" s="1">
        <f t="shared" ca="1" si="441"/>
        <v>0</v>
      </c>
      <c r="BV1917" s="1">
        <f t="shared" ca="1" si="442"/>
        <v>2.5</v>
      </c>
      <c r="BW1917" s="1">
        <f t="shared" ca="1" si="443"/>
        <v>4</v>
      </c>
      <c r="BX1917" s="1">
        <f t="shared" ca="1" si="444"/>
        <v>0</v>
      </c>
      <c r="BY1917" s="1">
        <f t="shared" ca="1" si="445"/>
        <v>0</v>
      </c>
      <c r="BZ1917" s="1">
        <f t="shared" ca="1" si="446"/>
        <v>0</v>
      </c>
      <c r="CA1917" s="1">
        <f t="shared" ca="1" si="447"/>
        <v>0</v>
      </c>
      <c r="CB1917" s="1">
        <f t="shared" ca="1" si="448"/>
        <v>0</v>
      </c>
      <c r="CC1917" s="1">
        <f t="shared" ca="1" si="449"/>
        <v>12.100000000000001</v>
      </c>
    </row>
    <row r="1918" spans="1:81" hidden="1" x14ac:dyDescent="0.25">
      <c r="A1918" s="1" t="s">
        <v>935</v>
      </c>
      <c r="B1918" s="1" t="s">
        <v>1657</v>
      </c>
      <c r="C1918" s="1" t="s">
        <v>135</v>
      </c>
      <c r="D1918" s="1" t="s">
        <v>1640</v>
      </c>
      <c r="E1918" s="1" t="s">
        <v>69</v>
      </c>
      <c r="AU1918">
        <v>10</v>
      </c>
      <c r="AV1918">
        <v>10</v>
      </c>
      <c r="AW1918">
        <v>3</v>
      </c>
      <c r="AX1918">
        <v>1</v>
      </c>
      <c r="AY1918">
        <v>0</v>
      </c>
      <c r="AZ1918">
        <v>0</v>
      </c>
      <c r="BA1918">
        <v>15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3">
        <v>2</v>
      </c>
      <c r="BJ1918" s="3" t="str">
        <f t="array" ref="BJ1918">IF(C1918="yes",VLOOKUP(BI1918&amp;D1918,CHOOSE({1,2},Schedule_2015!$A$2:$A$257&amp;Schedule_2015!$B$2:$B$257,Schedule_2015!$C$2:$C$257),2,0),VLOOKUP(BI1918&amp;D1918,CHOOSE({1,2},Schedule_2015!$A$2:$A$257&amp;Schedule_2015!$C$2:$C$257,Schedule_2015!$B$2:$B$257),2,0))</f>
        <v>JAC</v>
      </c>
      <c r="BK1918" s="3">
        <f>VLOOKUP(BJ1918,Def!$A$2:$Z$34,23,0)</f>
        <v>120.4</v>
      </c>
      <c r="BL1918" s="3">
        <f>VLOOKUP(BJ1918,Def!$A$2:$Z$34,16,0)</f>
        <v>202.4</v>
      </c>
      <c r="BM1918" s="3">
        <f>VLOOKUP(BJ1918,Def!$A$2:$Z$34,17,0)</f>
        <v>12</v>
      </c>
      <c r="BN1918" s="3">
        <f>VLOOKUP(BJ1918,Def!$A$2:$Z$34,24,0)</f>
        <v>4</v>
      </c>
      <c r="BO1918" s="1">
        <f t="shared" ca="1" si="435"/>
        <v>0</v>
      </c>
      <c r="BP1918" s="1">
        <f t="shared" ca="1" si="436"/>
        <v>0</v>
      </c>
      <c r="BQ1918" s="1">
        <f t="shared" ca="1" si="437"/>
        <v>0</v>
      </c>
      <c r="BR1918" s="1">
        <f t="shared" ca="1" si="438"/>
        <v>0</v>
      </c>
      <c r="BS1918" s="1">
        <f t="shared" ca="1" si="439"/>
        <v>0.5</v>
      </c>
      <c r="BT1918" s="1">
        <f t="shared" ca="1" si="440"/>
        <v>0</v>
      </c>
      <c r="BU1918" s="1">
        <f t="shared" ca="1" si="441"/>
        <v>0</v>
      </c>
      <c r="BV1918" s="1">
        <f t="shared" ca="1" si="442"/>
        <v>1.5</v>
      </c>
      <c r="BW1918" s="1">
        <f t="shared" ca="1" si="443"/>
        <v>3</v>
      </c>
      <c r="BX1918" s="1">
        <f t="shared" ca="1" si="444"/>
        <v>6</v>
      </c>
      <c r="BY1918" s="1">
        <f t="shared" ca="1" si="445"/>
        <v>0</v>
      </c>
      <c r="BZ1918" s="1">
        <f t="shared" ca="1" si="446"/>
        <v>0</v>
      </c>
      <c r="CA1918" s="1">
        <f t="shared" ca="1" si="447"/>
        <v>0</v>
      </c>
      <c r="CB1918" s="1">
        <f t="shared" ca="1" si="448"/>
        <v>0</v>
      </c>
      <c r="CC1918" s="1">
        <f t="shared" ca="1" si="449"/>
        <v>11</v>
      </c>
    </row>
    <row r="1919" spans="1:81" hidden="1" x14ac:dyDescent="0.25">
      <c r="A1919" s="1" t="s">
        <v>1653</v>
      </c>
      <c r="B1919" s="1" t="s">
        <v>1654</v>
      </c>
      <c r="C1919" s="1" t="s">
        <v>135</v>
      </c>
      <c r="D1919" s="1" t="s">
        <v>1640</v>
      </c>
      <c r="E1919" s="1" t="s">
        <v>79</v>
      </c>
      <c r="AU1919">
        <v>13</v>
      </c>
      <c r="AV1919">
        <v>5</v>
      </c>
      <c r="AW1919">
        <v>2</v>
      </c>
      <c r="AX1919">
        <v>1</v>
      </c>
      <c r="AY1919">
        <v>0</v>
      </c>
      <c r="AZ1919">
        <v>0</v>
      </c>
      <c r="BA1919">
        <v>18</v>
      </c>
      <c r="BI1919" s="3">
        <v>2</v>
      </c>
      <c r="BJ1919" s="3" t="str">
        <f t="array" ref="BJ1919">IF(C1919="yes",VLOOKUP(BI1919&amp;D1919,CHOOSE({1,2},Schedule_2015!$A$2:$A$257&amp;Schedule_2015!$B$2:$B$257,Schedule_2015!$C$2:$C$257),2,0),VLOOKUP(BI1919&amp;D1919,CHOOSE({1,2},Schedule_2015!$A$2:$A$257&amp;Schedule_2015!$C$2:$C$257,Schedule_2015!$B$2:$B$257),2,0))</f>
        <v>JAC</v>
      </c>
      <c r="BK1919" s="3">
        <f>VLOOKUP(BJ1919,Def!$A$2:$Z$34,23,0)</f>
        <v>120.4</v>
      </c>
      <c r="BL1919" s="3">
        <f>VLOOKUP(BJ1919,Def!$A$2:$Z$34,16,0)</f>
        <v>202.4</v>
      </c>
      <c r="BM1919" s="3">
        <f>VLOOKUP(BJ1919,Def!$A$2:$Z$34,17,0)</f>
        <v>12</v>
      </c>
      <c r="BN1919" s="3">
        <f>VLOOKUP(BJ1919,Def!$A$2:$Z$34,24,0)</f>
        <v>4</v>
      </c>
      <c r="BO1919" s="1">
        <f t="shared" ca="1" si="435"/>
        <v>0</v>
      </c>
      <c r="BP1919" s="1">
        <f t="shared" ca="1" si="436"/>
        <v>0</v>
      </c>
      <c r="BQ1919" s="1">
        <f t="shared" ca="1" si="437"/>
        <v>0</v>
      </c>
      <c r="BR1919" s="1">
        <f t="shared" ca="1" si="438"/>
        <v>0</v>
      </c>
      <c r="BS1919" s="1">
        <f t="shared" ca="1" si="439"/>
        <v>0</v>
      </c>
      <c r="BT1919" s="1">
        <f t="shared" ca="1" si="440"/>
        <v>0</v>
      </c>
      <c r="BU1919" s="1">
        <f t="shared" ca="1" si="441"/>
        <v>0</v>
      </c>
      <c r="BV1919" s="1">
        <f t="shared" ca="1" si="442"/>
        <v>1.8</v>
      </c>
      <c r="BW1919" s="1">
        <f t="shared" ca="1" si="443"/>
        <v>2</v>
      </c>
      <c r="BX1919" s="1">
        <f t="shared" ca="1" si="444"/>
        <v>6</v>
      </c>
      <c r="BY1919" s="1">
        <f t="shared" ca="1" si="445"/>
        <v>0</v>
      </c>
      <c r="BZ1919" s="1">
        <f t="shared" ca="1" si="446"/>
        <v>0</v>
      </c>
      <c r="CA1919" s="1">
        <f t="shared" ca="1" si="447"/>
        <v>0</v>
      </c>
      <c r="CB1919" s="1">
        <f t="shared" ca="1" si="448"/>
        <v>0</v>
      </c>
      <c r="CC1919" s="1">
        <f t="shared" ca="1" si="449"/>
        <v>9.8000000000000007</v>
      </c>
    </row>
    <row r="1920" spans="1:81" hidden="1" x14ac:dyDescent="0.25">
      <c r="A1920" s="1" t="s">
        <v>1647</v>
      </c>
      <c r="B1920" s="1" t="s">
        <v>1648</v>
      </c>
      <c r="C1920" s="1" t="s">
        <v>135</v>
      </c>
      <c r="D1920" s="1" t="s">
        <v>1640</v>
      </c>
      <c r="E1920" s="1" t="s">
        <v>79</v>
      </c>
      <c r="AU1920">
        <v>26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62</v>
      </c>
      <c r="BI1920" s="3">
        <v>2</v>
      </c>
      <c r="BJ1920" s="3" t="str">
        <f t="array" ref="BJ1920">IF(C1920="yes",VLOOKUP(BI1920&amp;D1920,CHOOSE({1,2},Schedule_2015!$A$2:$A$257&amp;Schedule_2015!$B$2:$B$257,Schedule_2015!$C$2:$C$257),2,0),VLOOKUP(BI1920&amp;D1920,CHOOSE({1,2},Schedule_2015!$A$2:$A$257&amp;Schedule_2015!$C$2:$C$257,Schedule_2015!$B$2:$B$257),2,0))</f>
        <v>JAC</v>
      </c>
      <c r="BK1920" s="3">
        <f>VLOOKUP(BJ1920,Def!$A$2:$Z$34,23,0)</f>
        <v>120.4</v>
      </c>
      <c r="BL1920" s="3">
        <f>VLOOKUP(BJ1920,Def!$A$2:$Z$34,16,0)</f>
        <v>202.4</v>
      </c>
      <c r="BM1920" s="3">
        <f>VLOOKUP(BJ1920,Def!$A$2:$Z$34,17,0)</f>
        <v>12</v>
      </c>
      <c r="BN1920" s="3">
        <f>VLOOKUP(BJ1920,Def!$A$2:$Z$34,24,0)</f>
        <v>4</v>
      </c>
      <c r="BO1920" s="1">
        <f t="shared" ca="1" si="435"/>
        <v>0</v>
      </c>
      <c r="BP1920" s="1">
        <f t="shared" ca="1" si="436"/>
        <v>0</v>
      </c>
      <c r="BQ1920" s="1">
        <f t="shared" ca="1" si="437"/>
        <v>0</v>
      </c>
      <c r="BR1920" s="1">
        <f t="shared" ca="1" si="438"/>
        <v>0</v>
      </c>
      <c r="BS1920" s="1">
        <f t="shared" ca="1" si="439"/>
        <v>0</v>
      </c>
      <c r="BT1920" s="1">
        <f t="shared" ca="1" si="440"/>
        <v>0</v>
      </c>
      <c r="BU1920" s="1">
        <f t="shared" ca="1" si="441"/>
        <v>0</v>
      </c>
      <c r="BV1920" s="1">
        <f t="shared" ca="1" si="442"/>
        <v>6.2</v>
      </c>
      <c r="BW1920" s="1">
        <f t="shared" ca="1" si="443"/>
        <v>3</v>
      </c>
      <c r="BX1920" s="1">
        <f t="shared" ca="1" si="444"/>
        <v>0</v>
      </c>
      <c r="BY1920" s="1">
        <f t="shared" ca="1" si="445"/>
        <v>0</v>
      </c>
      <c r="BZ1920" s="1">
        <f t="shared" ca="1" si="446"/>
        <v>0</v>
      </c>
      <c r="CA1920" s="1">
        <f t="shared" ca="1" si="447"/>
        <v>0</v>
      </c>
      <c r="CB1920" s="1">
        <f t="shared" ca="1" si="448"/>
        <v>0</v>
      </c>
      <c r="CC1920" s="1">
        <f t="shared" ca="1" si="449"/>
        <v>9.1999999999999993</v>
      </c>
    </row>
    <row r="1921" spans="1:81" hidden="1" x14ac:dyDescent="0.25">
      <c r="A1921" s="1" t="s">
        <v>1641</v>
      </c>
      <c r="B1921" s="1" t="s">
        <v>1642</v>
      </c>
      <c r="C1921" s="1" t="s">
        <v>135</v>
      </c>
      <c r="D1921" s="1" t="s">
        <v>1640</v>
      </c>
      <c r="E1921" s="1" t="s">
        <v>69</v>
      </c>
      <c r="AU1921">
        <v>12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28</v>
      </c>
      <c r="BB1921">
        <v>10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14</v>
      </c>
      <c r="BI1921" s="3">
        <v>2</v>
      </c>
      <c r="BJ1921" s="3" t="str">
        <f t="array" ref="BJ1921">IF(C1921="yes",VLOOKUP(BI1921&amp;D1921,CHOOSE({1,2},Schedule_2015!$A$2:$A$257&amp;Schedule_2015!$B$2:$B$257,Schedule_2015!$C$2:$C$257),2,0),VLOOKUP(BI1921&amp;D1921,CHOOSE({1,2},Schedule_2015!$A$2:$A$257&amp;Schedule_2015!$C$2:$C$257,Schedule_2015!$B$2:$B$257),2,0))</f>
        <v>JAC</v>
      </c>
      <c r="BK1921" s="3">
        <f>VLOOKUP(BJ1921,Def!$A$2:$Z$34,23,0)</f>
        <v>120.4</v>
      </c>
      <c r="BL1921" s="3">
        <f>VLOOKUP(BJ1921,Def!$A$2:$Z$34,16,0)</f>
        <v>202.4</v>
      </c>
      <c r="BM1921" s="3">
        <f>VLOOKUP(BJ1921,Def!$A$2:$Z$34,17,0)</f>
        <v>12</v>
      </c>
      <c r="BN1921" s="3">
        <f>VLOOKUP(BJ1921,Def!$A$2:$Z$34,24,0)</f>
        <v>4</v>
      </c>
      <c r="BO1921" s="1">
        <f t="shared" ca="1" si="435"/>
        <v>0</v>
      </c>
      <c r="BP1921" s="1">
        <f t="shared" ca="1" si="436"/>
        <v>0</v>
      </c>
      <c r="BQ1921" s="1">
        <f t="shared" ca="1" si="437"/>
        <v>0</v>
      </c>
      <c r="BR1921" s="1">
        <f t="shared" ca="1" si="438"/>
        <v>0</v>
      </c>
      <c r="BS1921" s="1">
        <f t="shared" ca="1" si="439"/>
        <v>1.4000000000000001</v>
      </c>
      <c r="BT1921" s="1">
        <f t="shared" ca="1" si="440"/>
        <v>0</v>
      </c>
      <c r="BU1921" s="1">
        <f t="shared" ca="1" si="441"/>
        <v>0</v>
      </c>
      <c r="BV1921" s="1">
        <f t="shared" ca="1" si="442"/>
        <v>2.8000000000000003</v>
      </c>
      <c r="BW1921" s="1">
        <f t="shared" ca="1" si="443"/>
        <v>5</v>
      </c>
      <c r="BX1921" s="1">
        <f t="shared" ca="1" si="444"/>
        <v>0</v>
      </c>
      <c r="BY1921" s="1">
        <f t="shared" ca="1" si="445"/>
        <v>0</v>
      </c>
      <c r="BZ1921" s="1">
        <f t="shared" ca="1" si="446"/>
        <v>0</v>
      </c>
      <c r="CA1921" s="1">
        <f t="shared" ca="1" si="447"/>
        <v>0</v>
      </c>
      <c r="CB1921" s="1">
        <f t="shared" ca="1" si="448"/>
        <v>0</v>
      </c>
      <c r="CC1921" s="1">
        <f t="shared" ca="1" si="449"/>
        <v>9.1999999999999993</v>
      </c>
    </row>
    <row r="1922" spans="1:81" hidden="1" x14ac:dyDescent="0.25">
      <c r="A1922" s="1" t="s">
        <v>1880</v>
      </c>
      <c r="B1922" s="1" t="s">
        <v>1881</v>
      </c>
      <c r="C1922" s="1" t="s">
        <v>135</v>
      </c>
      <c r="D1922" s="1" t="s">
        <v>1863</v>
      </c>
      <c r="E1922" s="1" t="s">
        <v>76</v>
      </c>
      <c r="AP1922">
        <v>15</v>
      </c>
      <c r="AQ1922">
        <v>37</v>
      </c>
      <c r="AR1922">
        <v>0</v>
      </c>
      <c r="AS1922">
        <v>3</v>
      </c>
      <c r="AT1922">
        <v>0</v>
      </c>
      <c r="AU1922">
        <v>37</v>
      </c>
      <c r="AV1922">
        <v>0</v>
      </c>
      <c r="AW1922">
        <v>2</v>
      </c>
      <c r="AX1922">
        <v>0</v>
      </c>
      <c r="AY1922">
        <v>0</v>
      </c>
      <c r="AZ1922">
        <v>0</v>
      </c>
      <c r="BA1922">
        <v>54</v>
      </c>
      <c r="BI1922" s="3">
        <v>1</v>
      </c>
      <c r="BJ1922" s="3" t="str">
        <f t="array" ref="BJ1922">IF(C1922="yes",VLOOKUP(BI1922&amp;D1922,CHOOSE({1,2},Schedule_2015!$A$2:$A$257&amp;Schedule_2015!$B$2:$B$257,Schedule_2015!$C$2:$C$257),2,0),VLOOKUP(BI1922&amp;D1922,CHOOSE({1,2},Schedule_2015!$A$2:$A$257&amp;Schedule_2015!$C$2:$C$257,Schedule_2015!$B$2:$B$257),2,0))</f>
        <v>JAC</v>
      </c>
      <c r="BK1922" s="3">
        <f>VLOOKUP(BJ1922,Def!$A$2:$Z$34,23,0)</f>
        <v>120.4</v>
      </c>
      <c r="BL1922" s="3">
        <f>VLOOKUP(BJ1922,Def!$A$2:$Z$34,16,0)</f>
        <v>202.4</v>
      </c>
      <c r="BM1922" s="3">
        <f>VLOOKUP(BJ1922,Def!$A$2:$Z$34,17,0)</f>
        <v>12</v>
      </c>
      <c r="BN1922" s="3">
        <f>VLOOKUP(BJ1922,Def!$A$2:$Z$34,24,0)</f>
        <v>4</v>
      </c>
      <c r="BO1922" s="1">
        <f t="shared" ref="BO1922:BO1985" ca="1" si="450">INDEX(passing_tds,CELL("Row",AG1922)-1)*(PASSTD)</f>
        <v>0</v>
      </c>
      <c r="BP1922" s="1">
        <f t="shared" ref="BP1922:BP1985" ca="1" si="451">INDEX(passing_yds,CELL("Row",AH1922)-1)*(PASSYDS)</f>
        <v>0</v>
      </c>
      <c r="BQ1922" s="1">
        <f t="shared" ref="BQ1922:BQ1985" ca="1" si="452">IF(INDEX(passing_yds,CELL("Row",AI1922)-1)&gt;=300,3,0)</f>
        <v>0</v>
      </c>
      <c r="BR1922" s="1">
        <f t="shared" ref="BR1922:BR1985" ca="1" si="453">INDEX(passing_ints,CELL("Row",AJ1922)-1)*(INT)</f>
        <v>0</v>
      </c>
      <c r="BS1922" s="1">
        <f t="shared" ref="BS1922:BS1985" ca="1" si="454">INDEX(rushing_yds,CELL("Row",AK1922)-1)*(RUSHYDS)</f>
        <v>0</v>
      </c>
      <c r="BT1922" s="1">
        <f t="shared" ref="BT1922:BT1985" ca="1" si="455">INDEX(rushing_tds,CELL("Row",AK1922)-1)*(RUSHTD)</f>
        <v>0</v>
      </c>
      <c r="BU1922" s="1">
        <f t="shared" ref="BU1922:BU1985" ca="1" si="456">IF(INDEX(rushing_yds,CELL("Row",AI1922)-1)&gt;=100,3,0)</f>
        <v>0</v>
      </c>
      <c r="BV1922" s="1">
        <f t="shared" ref="BV1922:BV1985" ca="1" si="457">INDEX(receiving_yds,CELL("Row",AN1922)-1)*(RECYDS)</f>
        <v>5.4</v>
      </c>
      <c r="BW1922" s="1">
        <f t="shared" ref="BW1922:BW1985" ca="1" si="458">INDEX(receiving_rec,CELL("Row",AO1922)-1)*(REC)</f>
        <v>2</v>
      </c>
      <c r="BX1922" s="1">
        <f t="shared" ref="BX1922:BX1985" ca="1" si="459">INDEX(receiving_tds,CELL("Row",AP1922)-1)*(RECTD)</f>
        <v>0</v>
      </c>
      <c r="BY1922" s="1">
        <f t="shared" ref="BY1922:BY1985" ca="1" si="460">IF(INDEX(receiving_yds,CELL("Row",AI1922)-1)&gt;=100,3,0)</f>
        <v>0</v>
      </c>
      <c r="BZ1922" s="1">
        <f t="shared" ref="BZ1922:BZ1985" ca="1" si="461">INDEX(puntret_tds,CELL("Row",AR1922)-1)*(PUNTKORETTD)+INDEX(kickret_tds,CELL("Row",AR1922)-1)*(PUNTKORETTD)</f>
        <v>0</v>
      </c>
      <c r="CA1922" s="1">
        <f t="shared" ref="CA1922:CA1985" ca="1" si="462">INDEX(fumbles_tot,CELL("Row",AS1922)-1)*(FUM)</f>
        <v>0</v>
      </c>
      <c r="CB1922" s="1">
        <f t="shared" ref="CB1922:CB1985" ca="1" si="463">(INDEX(passing_twoptm,CELL("Row",AT1922)-1)+INDEX(rushing_twoptm,CELL("Row",AT1922)-1)+INDEX(receiving_twoptm,CELL("Row",AT1922)-1))*(_2PTCONV)</f>
        <v>0</v>
      </c>
      <c r="CC1922" s="1">
        <f t="shared" ref="CC1922:CC1985" ca="1" si="464">SUM(BO1922:CB1922)</f>
        <v>7.4</v>
      </c>
    </row>
    <row r="1923" spans="1:81" hidden="1" x14ac:dyDescent="0.25">
      <c r="A1923" s="1" t="s">
        <v>2202</v>
      </c>
      <c r="B1923" s="1" t="s">
        <v>2203</v>
      </c>
      <c r="C1923" s="1" t="s">
        <v>62</v>
      </c>
      <c r="D1923" s="1" t="s">
        <v>1232</v>
      </c>
      <c r="E1923" s="1" t="s">
        <v>69</v>
      </c>
      <c r="AU1923">
        <v>11</v>
      </c>
      <c r="AV1923">
        <v>0</v>
      </c>
      <c r="AW1923">
        <v>4</v>
      </c>
      <c r="AX1923">
        <v>0</v>
      </c>
      <c r="AY1923">
        <v>0</v>
      </c>
      <c r="AZ1923">
        <v>0</v>
      </c>
      <c r="BA1923">
        <v>26</v>
      </c>
      <c r="BB1923">
        <v>2</v>
      </c>
      <c r="BC1923">
        <v>5</v>
      </c>
      <c r="BD1923">
        <v>0</v>
      </c>
      <c r="BE1923">
        <v>0</v>
      </c>
      <c r="BF1923">
        <v>0</v>
      </c>
      <c r="BG1923">
        <v>0</v>
      </c>
      <c r="BH1923">
        <v>8</v>
      </c>
      <c r="BI1923" s="3">
        <v>3</v>
      </c>
      <c r="BJ1923" s="3" t="str">
        <f t="array" ref="BJ1923">IF(C1923="yes",VLOOKUP(BI1923&amp;D1923,CHOOSE({1,2},Schedule_2015!$A$2:$A$257&amp;Schedule_2015!$B$2:$B$257,Schedule_2015!$C$2:$C$257),2,0),VLOOKUP(BI1923&amp;D1923,CHOOSE({1,2},Schedule_2015!$A$2:$A$257&amp;Schedule_2015!$C$2:$C$257,Schedule_2015!$B$2:$B$257),2,0))</f>
        <v>JAC</v>
      </c>
      <c r="BK1923" s="3">
        <f>VLOOKUP(BJ1923,Def!$A$2:$Z$34,23,0)</f>
        <v>120.4</v>
      </c>
      <c r="BL1923" s="3">
        <f>VLOOKUP(BJ1923,Def!$A$2:$Z$34,16,0)</f>
        <v>202.4</v>
      </c>
      <c r="BM1923" s="3">
        <f>VLOOKUP(BJ1923,Def!$A$2:$Z$34,17,0)</f>
        <v>12</v>
      </c>
      <c r="BN1923" s="3">
        <f>VLOOKUP(BJ1923,Def!$A$2:$Z$34,24,0)</f>
        <v>4</v>
      </c>
      <c r="BO1923" s="1">
        <f t="shared" ca="1" si="450"/>
        <v>0</v>
      </c>
      <c r="BP1923" s="1">
        <f t="shared" ca="1" si="451"/>
        <v>0</v>
      </c>
      <c r="BQ1923" s="1">
        <f t="shared" ca="1" si="452"/>
        <v>0</v>
      </c>
      <c r="BR1923" s="1">
        <f t="shared" ca="1" si="453"/>
        <v>0</v>
      </c>
      <c r="BS1923" s="1">
        <f t="shared" ca="1" si="454"/>
        <v>0.8</v>
      </c>
      <c r="BT1923" s="1">
        <f t="shared" ca="1" si="455"/>
        <v>0</v>
      </c>
      <c r="BU1923" s="1">
        <f t="shared" ca="1" si="456"/>
        <v>0</v>
      </c>
      <c r="BV1923" s="1">
        <f t="shared" ca="1" si="457"/>
        <v>2.6</v>
      </c>
      <c r="BW1923" s="1">
        <f t="shared" ca="1" si="458"/>
        <v>4</v>
      </c>
      <c r="BX1923" s="1">
        <f t="shared" ca="1" si="459"/>
        <v>0</v>
      </c>
      <c r="BY1923" s="1">
        <f t="shared" ca="1" si="460"/>
        <v>0</v>
      </c>
      <c r="BZ1923" s="1">
        <f t="shared" ca="1" si="461"/>
        <v>0</v>
      </c>
      <c r="CA1923" s="1">
        <f t="shared" ca="1" si="462"/>
        <v>0</v>
      </c>
      <c r="CB1923" s="1">
        <f t="shared" ca="1" si="463"/>
        <v>0</v>
      </c>
      <c r="CC1923" s="1">
        <f t="shared" ca="1" si="464"/>
        <v>7.4</v>
      </c>
    </row>
    <row r="1924" spans="1:81" hidden="1" x14ac:dyDescent="0.25">
      <c r="A1924" s="1" t="s">
        <v>649</v>
      </c>
      <c r="B1924" s="1" t="s">
        <v>650</v>
      </c>
      <c r="C1924" s="1" t="s">
        <v>62</v>
      </c>
      <c r="D1924" s="1" t="s">
        <v>644</v>
      </c>
      <c r="E1924" s="1" t="s">
        <v>76</v>
      </c>
      <c r="AU1924">
        <v>17</v>
      </c>
      <c r="AV1924">
        <v>0</v>
      </c>
      <c r="AW1924">
        <v>3</v>
      </c>
      <c r="AX1924">
        <v>0</v>
      </c>
      <c r="AY1924">
        <v>0</v>
      </c>
      <c r="AZ1924">
        <v>0</v>
      </c>
      <c r="BA1924">
        <v>41</v>
      </c>
      <c r="BI1924" s="3">
        <v>5</v>
      </c>
      <c r="BJ1924" s="3" t="str">
        <f t="array" ref="BJ1924">IF(C1924="yes",VLOOKUP(BI1924&amp;D1924,CHOOSE({1,2},Schedule_2015!$A$2:$A$257&amp;Schedule_2015!$B$2:$B$257,Schedule_2015!$C$2:$C$257),2,0),VLOOKUP(BI1924&amp;D1924,CHOOSE({1,2},Schedule_2015!$A$2:$A$257&amp;Schedule_2015!$C$2:$C$257,Schedule_2015!$B$2:$B$257),2,0))</f>
        <v>JAC</v>
      </c>
      <c r="BK1924" s="3">
        <f>VLOOKUP(BJ1924,Def!$A$2:$Z$34,23,0)</f>
        <v>120.4</v>
      </c>
      <c r="BL1924" s="3">
        <f>VLOOKUP(BJ1924,Def!$A$2:$Z$34,16,0)</f>
        <v>202.4</v>
      </c>
      <c r="BM1924" s="3">
        <f>VLOOKUP(BJ1924,Def!$A$2:$Z$34,17,0)</f>
        <v>12</v>
      </c>
      <c r="BN1924" s="3">
        <f>VLOOKUP(BJ1924,Def!$A$2:$Z$34,24,0)</f>
        <v>4</v>
      </c>
      <c r="BO1924" s="1">
        <f t="shared" ca="1" si="450"/>
        <v>0</v>
      </c>
      <c r="BP1924" s="1">
        <f t="shared" ca="1" si="451"/>
        <v>0</v>
      </c>
      <c r="BQ1924" s="1">
        <f t="shared" ca="1" si="452"/>
        <v>0</v>
      </c>
      <c r="BR1924" s="1">
        <f t="shared" ca="1" si="453"/>
        <v>0</v>
      </c>
      <c r="BS1924" s="1">
        <f t="shared" ca="1" si="454"/>
        <v>0</v>
      </c>
      <c r="BT1924" s="1">
        <f t="shared" ca="1" si="455"/>
        <v>0</v>
      </c>
      <c r="BU1924" s="1">
        <f t="shared" ca="1" si="456"/>
        <v>0</v>
      </c>
      <c r="BV1924" s="1">
        <f t="shared" ca="1" si="457"/>
        <v>4.1000000000000005</v>
      </c>
      <c r="BW1924" s="1">
        <f t="shared" ca="1" si="458"/>
        <v>3</v>
      </c>
      <c r="BX1924" s="1">
        <f t="shared" ca="1" si="459"/>
        <v>0</v>
      </c>
      <c r="BY1924" s="1">
        <f t="shared" ca="1" si="460"/>
        <v>0</v>
      </c>
      <c r="BZ1924" s="1">
        <f t="shared" ca="1" si="461"/>
        <v>0</v>
      </c>
      <c r="CA1924" s="1">
        <f t="shared" ca="1" si="462"/>
        <v>0</v>
      </c>
      <c r="CB1924" s="1">
        <f t="shared" ca="1" si="463"/>
        <v>0</v>
      </c>
      <c r="CC1924" s="1">
        <f t="shared" ca="1" si="464"/>
        <v>7.1000000000000005</v>
      </c>
    </row>
    <row r="1925" spans="1:81" hidden="1" x14ac:dyDescent="0.25">
      <c r="A1925" s="1" t="s">
        <v>653</v>
      </c>
      <c r="B1925" s="1" t="s">
        <v>654</v>
      </c>
      <c r="C1925" s="1" t="s">
        <v>62</v>
      </c>
      <c r="D1925" s="1" t="s">
        <v>644</v>
      </c>
      <c r="E1925" s="1" t="s">
        <v>79</v>
      </c>
      <c r="AU1925">
        <v>17</v>
      </c>
      <c r="AV1925">
        <v>0</v>
      </c>
      <c r="AW1925">
        <v>2</v>
      </c>
      <c r="AX1925">
        <v>0</v>
      </c>
      <c r="AY1925">
        <v>0</v>
      </c>
      <c r="AZ1925">
        <v>0</v>
      </c>
      <c r="BA1925">
        <v>34</v>
      </c>
      <c r="BI1925" s="3">
        <v>5</v>
      </c>
      <c r="BJ1925" s="3" t="str">
        <f t="array" ref="BJ1925">IF(C1925="yes",VLOOKUP(BI1925&amp;D1925,CHOOSE({1,2},Schedule_2015!$A$2:$A$257&amp;Schedule_2015!$B$2:$B$257,Schedule_2015!$C$2:$C$257),2,0),VLOOKUP(BI1925&amp;D1925,CHOOSE({1,2},Schedule_2015!$A$2:$A$257&amp;Schedule_2015!$C$2:$C$257,Schedule_2015!$B$2:$B$257),2,0))</f>
        <v>JAC</v>
      </c>
      <c r="BK1925" s="3">
        <f>VLOOKUP(BJ1925,Def!$A$2:$Z$34,23,0)</f>
        <v>120.4</v>
      </c>
      <c r="BL1925" s="3">
        <f>VLOOKUP(BJ1925,Def!$A$2:$Z$34,16,0)</f>
        <v>202.4</v>
      </c>
      <c r="BM1925" s="3">
        <f>VLOOKUP(BJ1925,Def!$A$2:$Z$34,17,0)</f>
        <v>12</v>
      </c>
      <c r="BN1925" s="3">
        <f>VLOOKUP(BJ1925,Def!$A$2:$Z$34,24,0)</f>
        <v>4</v>
      </c>
      <c r="BO1925" s="1">
        <f t="shared" ca="1" si="450"/>
        <v>0</v>
      </c>
      <c r="BP1925" s="1">
        <f t="shared" ca="1" si="451"/>
        <v>0</v>
      </c>
      <c r="BQ1925" s="1">
        <f t="shared" ca="1" si="452"/>
        <v>0</v>
      </c>
      <c r="BR1925" s="1">
        <f t="shared" ca="1" si="453"/>
        <v>0</v>
      </c>
      <c r="BS1925" s="1">
        <f t="shared" ca="1" si="454"/>
        <v>0</v>
      </c>
      <c r="BT1925" s="1">
        <f t="shared" ca="1" si="455"/>
        <v>0</v>
      </c>
      <c r="BU1925" s="1">
        <f t="shared" ca="1" si="456"/>
        <v>0</v>
      </c>
      <c r="BV1925" s="1">
        <f t="shared" ca="1" si="457"/>
        <v>3.4000000000000004</v>
      </c>
      <c r="BW1925" s="1">
        <f t="shared" ca="1" si="458"/>
        <v>2</v>
      </c>
      <c r="BX1925" s="1">
        <f t="shared" ca="1" si="459"/>
        <v>0</v>
      </c>
      <c r="BY1925" s="1">
        <f t="shared" ca="1" si="460"/>
        <v>0</v>
      </c>
      <c r="BZ1925" s="1">
        <f t="shared" ca="1" si="461"/>
        <v>0</v>
      </c>
      <c r="CA1925" s="1">
        <f t="shared" ca="1" si="462"/>
        <v>0</v>
      </c>
      <c r="CB1925" s="1">
        <f t="shared" ca="1" si="463"/>
        <v>0</v>
      </c>
      <c r="CC1925" s="1">
        <f t="shared" ca="1" si="464"/>
        <v>5.4</v>
      </c>
    </row>
    <row r="1926" spans="1:81" hidden="1" x14ac:dyDescent="0.25">
      <c r="A1926" s="1" t="s">
        <v>2206</v>
      </c>
      <c r="B1926" s="1" t="s">
        <v>2207</v>
      </c>
      <c r="C1926" s="1" t="s">
        <v>62</v>
      </c>
      <c r="D1926" s="1" t="s">
        <v>1232</v>
      </c>
      <c r="E1926" s="1" t="s">
        <v>79</v>
      </c>
      <c r="AU1926">
        <v>17</v>
      </c>
      <c r="AV1926">
        <v>0</v>
      </c>
      <c r="AW1926">
        <v>2</v>
      </c>
      <c r="AX1926">
        <v>0</v>
      </c>
      <c r="AY1926">
        <v>0</v>
      </c>
      <c r="AZ1926">
        <v>0</v>
      </c>
      <c r="BA1926">
        <v>25</v>
      </c>
      <c r="BI1926" s="3">
        <v>3</v>
      </c>
      <c r="BJ1926" s="3" t="str">
        <f t="array" ref="BJ1926">IF(C1926="yes",VLOOKUP(BI1926&amp;D1926,CHOOSE({1,2},Schedule_2015!$A$2:$A$257&amp;Schedule_2015!$B$2:$B$257,Schedule_2015!$C$2:$C$257),2,0),VLOOKUP(BI1926&amp;D1926,CHOOSE({1,2},Schedule_2015!$A$2:$A$257&amp;Schedule_2015!$C$2:$C$257,Schedule_2015!$B$2:$B$257),2,0))</f>
        <v>JAC</v>
      </c>
      <c r="BK1926" s="3">
        <f>VLOOKUP(BJ1926,Def!$A$2:$Z$34,23,0)</f>
        <v>120.4</v>
      </c>
      <c r="BL1926" s="3">
        <f>VLOOKUP(BJ1926,Def!$A$2:$Z$34,16,0)</f>
        <v>202.4</v>
      </c>
      <c r="BM1926" s="3">
        <f>VLOOKUP(BJ1926,Def!$A$2:$Z$34,17,0)</f>
        <v>12</v>
      </c>
      <c r="BN1926" s="3">
        <f>VLOOKUP(BJ1926,Def!$A$2:$Z$34,24,0)</f>
        <v>4</v>
      </c>
      <c r="BO1926" s="1">
        <f t="shared" ca="1" si="450"/>
        <v>0</v>
      </c>
      <c r="BP1926" s="1">
        <f t="shared" ca="1" si="451"/>
        <v>0</v>
      </c>
      <c r="BQ1926" s="1">
        <f t="shared" ca="1" si="452"/>
        <v>0</v>
      </c>
      <c r="BR1926" s="1">
        <f t="shared" ca="1" si="453"/>
        <v>0</v>
      </c>
      <c r="BS1926" s="1">
        <f t="shared" ca="1" si="454"/>
        <v>0</v>
      </c>
      <c r="BT1926" s="1">
        <f t="shared" ca="1" si="455"/>
        <v>0</v>
      </c>
      <c r="BU1926" s="1">
        <f t="shared" ca="1" si="456"/>
        <v>0</v>
      </c>
      <c r="BV1926" s="1">
        <f t="shared" ca="1" si="457"/>
        <v>2.5</v>
      </c>
      <c r="BW1926" s="1">
        <f t="shared" ca="1" si="458"/>
        <v>2</v>
      </c>
      <c r="BX1926" s="1">
        <f t="shared" ca="1" si="459"/>
        <v>0</v>
      </c>
      <c r="BY1926" s="1">
        <f t="shared" ca="1" si="460"/>
        <v>0</v>
      </c>
      <c r="BZ1926" s="1">
        <f t="shared" ca="1" si="461"/>
        <v>0</v>
      </c>
      <c r="CA1926" s="1">
        <f t="shared" ca="1" si="462"/>
        <v>0</v>
      </c>
      <c r="CB1926" s="1">
        <f t="shared" ca="1" si="463"/>
        <v>0</v>
      </c>
      <c r="CC1926" s="1">
        <f t="shared" ca="1" si="464"/>
        <v>4.5</v>
      </c>
    </row>
    <row r="1927" spans="1:81" hidden="1" x14ac:dyDescent="0.25">
      <c r="A1927" s="1" t="s">
        <v>651</v>
      </c>
      <c r="B1927" s="1" t="s">
        <v>652</v>
      </c>
      <c r="C1927" s="1" t="s">
        <v>62</v>
      </c>
      <c r="D1927" s="1" t="s">
        <v>644</v>
      </c>
      <c r="E1927" s="1" t="s">
        <v>76</v>
      </c>
      <c r="AU1927">
        <v>14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14</v>
      </c>
      <c r="BI1927" s="3">
        <v>5</v>
      </c>
      <c r="BJ1927" s="3" t="str">
        <f t="array" ref="BJ1927">IF(C1927="yes",VLOOKUP(BI1927&amp;D1927,CHOOSE({1,2},Schedule_2015!$A$2:$A$257&amp;Schedule_2015!$B$2:$B$257,Schedule_2015!$C$2:$C$257),2,0),VLOOKUP(BI1927&amp;D1927,CHOOSE({1,2},Schedule_2015!$A$2:$A$257&amp;Schedule_2015!$C$2:$C$257,Schedule_2015!$B$2:$B$257),2,0))</f>
        <v>JAC</v>
      </c>
      <c r="BK1927" s="3">
        <f>VLOOKUP(BJ1927,Def!$A$2:$Z$34,23,0)</f>
        <v>120.4</v>
      </c>
      <c r="BL1927" s="3">
        <f>VLOOKUP(BJ1927,Def!$A$2:$Z$34,16,0)</f>
        <v>202.4</v>
      </c>
      <c r="BM1927" s="3">
        <f>VLOOKUP(BJ1927,Def!$A$2:$Z$34,17,0)</f>
        <v>12</v>
      </c>
      <c r="BN1927" s="3">
        <f>VLOOKUP(BJ1927,Def!$A$2:$Z$34,24,0)</f>
        <v>4</v>
      </c>
      <c r="BO1927" s="1">
        <f t="shared" ca="1" si="450"/>
        <v>0</v>
      </c>
      <c r="BP1927" s="1">
        <f t="shared" ca="1" si="451"/>
        <v>0</v>
      </c>
      <c r="BQ1927" s="1">
        <f t="shared" ca="1" si="452"/>
        <v>0</v>
      </c>
      <c r="BR1927" s="1">
        <f t="shared" ca="1" si="453"/>
        <v>0</v>
      </c>
      <c r="BS1927" s="1">
        <f t="shared" ca="1" si="454"/>
        <v>0</v>
      </c>
      <c r="BT1927" s="1">
        <f t="shared" ca="1" si="455"/>
        <v>0</v>
      </c>
      <c r="BU1927" s="1">
        <f t="shared" ca="1" si="456"/>
        <v>0</v>
      </c>
      <c r="BV1927" s="1">
        <f t="shared" ca="1" si="457"/>
        <v>1.4000000000000001</v>
      </c>
      <c r="BW1927" s="1">
        <f t="shared" ca="1" si="458"/>
        <v>1</v>
      </c>
      <c r="BX1927" s="1">
        <f t="shared" ca="1" si="459"/>
        <v>0</v>
      </c>
      <c r="BY1927" s="1">
        <f t="shared" ca="1" si="460"/>
        <v>0</v>
      </c>
      <c r="BZ1927" s="1">
        <f t="shared" ca="1" si="461"/>
        <v>0</v>
      </c>
      <c r="CA1927" s="1">
        <f t="shared" ca="1" si="462"/>
        <v>0</v>
      </c>
      <c r="CB1927" s="1">
        <f t="shared" ca="1" si="463"/>
        <v>2</v>
      </c>
      <c r="CC1927" s="1">
        <f t="shared" ca="1" si="464"/>
        <v>4.4000000000000004</v>
      </c>
    </row>
    <row r="1928" spans="1:81" hidden="1" x14ac:dyDescent="0.25">
      <c r="A1928" s="1" t="s">
        <v>1870</v>
      </c>
      <c r="B1928" s="1" t="s">
        <v>1871</v>
      </c>
      <c r="C1928" s="1" t="s">
        <v>135</v>
      </c>
      <c r="D1928" s="1" t="s">
        <v>1863</v>
      </c>
      <c r="E1928" s="1" t="s">
        <v>76</v>
      </c>
      <c r="AU1928">
        <v>7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13</v>
      </c>
      <c r="BI1928" s="3">
        <v>1</v>
      </c>
      <c r="BJ1928" s="3" t="str">
        <f t="array" ref="BJ1928">IF(C1928="yes",VLOOKUP(BI1928&amp;D1928,CHOOSE({1,2},Schedule_2015!$A$2:$A$257&amp;Schedule_2015!$B$2:$B$257,Schedule_2015!$C$2:$C$257),2,0),VLOOKUP(BI1928&amp;D1928,CHOOSE({1,2},Schedule_2015!$A$2:$A$257&amp;Schedule_2015!$C$2:$C$257,Schedule_2015!$B$2:$B$257),2,0))</f>
        <v>JAC</v>
      </c>
      <c r="BK1928" s="3">
        <f>VLOOKUP(BJ1928,Def!$A$2:$Z$34,23,0)</f>
        <v>120.4</v>
      </c>
      <c r="BL1928" s="3">
        <f>VLOOKUP(BJ1928,Def!$A$2:$Z$34,16,0)</f>
        <v>202.4</v>
      </c>
      <c r="BM1928" s="3">
        <f>VLOOKUP(BJ1928,Def!$A$2:$Z$34,17,0)</f>
        <v>12</v>
      </c>
      <c r="BN1928" s="3">
        <f>VLOOKUP(BJ1928,Def!$A$2:$Z$34,24,0)</f>
        <v>4</v>
      </c>
      <c r="BO1928" s="1">
        <f t="shared" ca="1" si="450"/>
        <v>0</v>
      </c>
      <c r="BP1928" s="1">
        <f t="shared" ca="1" si="451"/>
        <v>0</v>
      </c>
      <c r="BQ1928" s="1">
        <f t="shared" ca="1" si="452"/>
        <v>0</v>
      </c>
      <c r="BR1928" s="1">
        <f t="shared" ca="1" si="453"/>
        <v>0</v>
      </c>
      <c r="BS1928" s="1">
        <f t="shared" ca="1" si="454"/>
        <v>0</v>
      </c>
      <c r="BT1928" s="1">
        <f t="shared" ca="1" si="455"/>
        <v>0</v>
      </c>
      <c r="BU1928" s="1">
        <f t="shared" ca="1" si="456"/>
        <v>0</v>
      </c>
      <c r="BV1928" s="1">
        <f t="shared" ca="1" si="457"/>
        <v>1.3</v>
      </c>
      <c r="BW1928" s="1">
        <f t="shared" ca="1" si="458"/>
        <v>2</v>
      </c>
      <c r="BX1928" s="1">
        <f t="shared" ca="1" si="459"/>
        <v>0</v>
      </c>
      <c r="BY1928" s="1">
        <f t="shared" ca="1" si="460"/>
        <v>0</v>
      </c>
      <c r="BZ1928" s="1">
        <f t="shared" ca="1" si="461"/>
        <v>0</v>
      </c>
      <c r="CA1928" s="1">
        <f t="shared" ca="1" si="462"/>
        <v>0</v>
      </c>
      <c r="CB1928" s="1">
        <f t="shared" ca="1" si="463"/>
        <v>0</v>
      </c>
      <c r="CC1928" s="1">
        <f t="shared" ca="1" si="464"/>
        <v>3.3</v>
      </c>
    </row>
    <row r="1929" spans="1:81" hidden="1" x14ac:dyDescent="0.25">
      <c r="A1929" s="1" t="s">
        <v>151</v>
      </c>
      <c r="B1929" s="1" t="s">
        <v>152</v>
      </c>
      <c r="C1929" s="1" t="s">
        <v>62</v>
      </c>
      <c r="D1929" s="1" t="s">
        <v>136</v>
      </c>
      <c r="E1929" s="1" t="s">
        <v>76</v>
      </c>
      <c r="Y1929">
        <v>12</v>
      </c>
      <c r="Z1929">
        <v>12</v>
      </c>
      <c r="AA1929">
        <v>0</v>
      </c>
      <c r="AB1929">
        <v>1</v>
      </c>
      <c r="AC1929">
        <v>0</v>
      </c>
      <c r="AU1929">
        <v>6</v>
      </c>
      <c r="AV1929">
        <v>0</v>
      </c>
      <c r="AW1929">
        <v>2</v>
      </c>
      <c r="AX1929">
        <v>0</v>
      </c>
      <c r="AY1929">
        <v>0</v>
      </c>
      <c r="AZ1929">
        <v>0</v>
      </c>
      <c r="BA1929">
        <v>7</v>
      </c>
      <c r="BB1929">
        <v>1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s="3">
        <v>4</v>
      </c>
      <c r="BJ1929" s="3" t="str">
        <f t="array" ref="BJ1929">IF(C1929="yes",VLOOKUP(BI1929&amp;D1929,CHOOSE({1,2},Schedule_2015!$A$2:$A$257&amp;Schedule_2015!$B$2:$B$257,Schedule_2015!$C$2:$C$257),2,0),VLOOKUP(BI1929&amp;D1929,CHOOSE({1,2},Schedule_2015!$A$2:$A$257&amp;Schedule_2015!$C$2:$C$257,Schedule_2015!$B$2:$B$257),2,0))</f>
        <v>JAC</v>
      </c>
      <c r="BK1929" s="3">
        <f>VLOOKUP(BJ1929,Def!$A$2:$Z$34,23,0)</f>
        <v>120.4</v>
      </c>
      <c r="BL1929" s="3">
        <f>VLOOKUP(BJ1929,Def!$A$2:$Z$34,16,0)</f>
        <v>202.4</v>
      </c>
      <c r="BM1929" s="3">
        <f>VLOOKUP(BJ1929,Def!$A$2:$Z$34,17,0)</f>
        <v>12</v>
      </c>
      <c r="BN1929" s="3">
        <f>VLOOKUP(BJ1929,Def!$A$2:$Z$34,24,0)</f>
        <v>4</v>
      </c>
      <c r="BO1929" s="1">
        <f t="shared" ca="1" si="450"/>
        <v>0</v>
      </c>
      <c r="BP1929" s="1">
        <f t="shared" ca="1" si="451"/>
        <v>0</v>
      </c>
      <c r="BQ1929" s="1">
        <f t="shared" ca="1" si="452"/>
        <v>0</v>
      </c>
      <c r="BR1929" s="1">
        <f t="shared" ca="1" si="453"/>
        <v>0</v>
      </c>
      <c r="BS1929" s="1">
        <f t="shared" ca="1" si="454"/>
        <v>0.4</v>
      </c>
      <c r="BT1929" s="1">
        <f t="shared" ca="1" si="455"/>
        <v>0</v>
      </c>
      <c r="BU1929" s="1">
        <f t="shared" ca="1" si="456"/>
        <v>0</v>
      </c>
      <c r="BV1929" s="1">
        <f t="shared" ca="1" si="457"/>
        <v>0.70000000000000007</v>
      </c>
      <c r="BW1929" s="1">
        <f t="shared" ca="1" si="458"/>
        <v>2</v>
      </c>
      <c r="BX1929" s="1">
        <f t="shared" ca="1" si="459"/>
        <v>0</v>
      </c>
      <c r="BY1929" s="1">
        <f t="shared" ca="1" si="460"/>
        <v>0</v>
      </c>
      <c r="BZ1929" s="1">
        <f t="shared" ca="1" si="461"/>
        <v>0</v>
      </c>
      <c r="CA1929" s="1">
        <f t="shared" ca="1" si="462"/>
        <v>0</v>
      </c>
      <c r="CB1929" s="1">
        <f t="shared" ca="1" si="463"/>
        <v>0</v>
      </c>
      <c r="CC1929" s="1">
        <f t="shared" ca="1" si="464"/>
        <v>3.1</v>
      </c>
    </row>
    <row r="1930" spans="1:81" hidden="1" x14ac:dyDescent="0.25">
      <c r="A1930" s="1" t="s">
        <v>1866</v>
      </c>
      <c r="B1930" s="1" t="s">
        <v>1867</v>
      </c>
      <c r="C1930" s="1" t="s">
        <v>135</v>
      </c>
      <c r="D1930" s="1" t="s">
        <v>1863</v>
      </c>
      <c r="E1930" s="1" t="s">
        <v>350</v>
      </c>
      <c r="AU1930">
        <v>6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6</v>
      </c>
      <c r="BB1930">
        <v>1</v>
      </c>
      <c r="BC1930">
        <v>12</v>
      </c>
      <c r="BD1930">
        <v>0</v>
      </c>
      <c r="BE1930">
        <v>0</v>
      </c>
      <c r="BF1930">
        <v>0</v>
      </c>
      <c r="BG1930">
        <v>0</v>
      </c>
      <c r="BH1930">
        <v>12</v>
      </c>
      <c r="BI1930" s="3">
        <v>1</v>
      </c>
      <c r="BJ1930" s="3" t="str">
        <f t="array" ref="BJ1930">IF(C1930="yes",VLOOKUP(BI1930&amp;D1930,CHOOSE({1,2},Schedule_2015!$A$2:$A$257&amp;Schedule_2015!$B$2:$B$257,Schedule_2015!$C$2:$C$257),2,0),VLOOKUP(BI1930&amp;D1930,CHOOSE({1,2},Schedule_2015!$A$2:$A$257&amp;Schedule_2015!$C$2:$C$257,Schedule_2015!$B$2:$B$257),2,0))</f>
        <v>JAC</v>
      </c>
      <c r="BK1930" s="3">
        <f>VLOOKUP(BJ1930,Def!$A$2:$Z$34,23,0)</f>
        <v>120.4</v>
      </c>
      <c r="BL1930" s="3">
        <f>VLOOKUP(BJ1930,Def!$A$2:$Z$34,16,0)</f>
        <v>202.4</v>
      </c>
      <c r="BM1930" s="3">
        <f>VLOOKUP(BJ1930,Def!$A$2:$Z$34,17,0)</f>
        <v>12</v>
      </c>
      <c r="BN1930" s="3">
        <f>VLOOKUP(BJ1930,Def!$A$2:$Z$34,24,0)</f>
        <v>4</v>
      </c>
      <c r="BO1930" s="1">
        <f t="shared" ca="1" si="450"/>
        <v>0</v>
      </c>
      <c r="BP1930" s="1">
        <f t="shared" ca="1" si="451"/>
        <v>0</v>
      </c>
      <c r="BQ1930" s="1">
        <f t="shared" ca="1" si="452"/>
        <v>0</v>
      </c>
      <c r="BR1930" s="1">
        <f t="shared" ca="1" si="453"/>
        <v>0</v>
      </c>
      <c r="BS1930" s="1">
        <f t="shared" ca="1" si="454"/>
        <v>1.2000000000000002</v>
      </c>
      <c r="BT1930" s="1">
        <f t="shared" ca="1" si="455"/>
        <v>0</v>
      </c>
      <c r="BU1930" s="1">
        <f t="shared" ca="1" si="456"/>
        <v>0</v>
      </c>
      <c r="BV1930" s="1">
        <f t="shared" ca="1" si="457"/>
        <v>0.60000000000000009</v>
      </c>
      <c r="BW1930" s="1">
        <f t="shared" ca="1" si="458"/>
        <v>1</v>
      </c>
      <c r="BX1930" s="1">
        <f t="shared" ca="1" si="459"/>
        <v>0</v>
      </c>
      <c r="BY1930" s="1">
        <f t="shared" ca="1" si="460"/>
        <v>0</v>
      </c>
      <c r="BZ1930" s="1">
        <f t="shared" ca="1" si="461"/>
        <v>0</v>
      </c>
      <c r="CA1930" s="1">
        <f t="shared" ca="1" si="462"/>
        <v>0</v>
      </c>
      <c r="CB1930" s="1">
        <f t="shared" ca="1" si="463"/>
        <v>0</v>
      </c>
      <c r="CC1930" s="1">
        <f t="shared" ca="1" si="464"/>
        <v>2.8000000000000003</v>
      </c>
    </row>
    <row r="1931" spans="1:81" hidden="1" x14ac:dyDescent="0.25">
      <c r="A1931" s="1" t="s">
        <v>1651</v>
      </c>
      <c r="B1931" s="1" t="s">
        <v>1652</v>
      </c>
      <c r="C1931" s="1" t="s">
        <v>135</v>
      </c>
      <c r="D1931" s="1" t="s">
        <v>1640</v>
      </c>
      <c r="E1931" s="1" t="s">
        <v>76</v>
      </c>
      <c r="AU1931">
        <v>8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8</v>
      </c>
      <c r="BI1931" s="3">
        <v>2</v>
      </c>
      <c r="BJ1931" s="3" t="str">
        <f t="array" ref="BJ1931">IF(C1931="yes",VLOOKUP(BI1931&amp;D1931,CHOOSE({1,2},Schedule_2015!$A$2:$A$257&amp;Schedule_2015!$B$2:$B$257,Schedule_2015!$C$2:$C$257),2,0),VLOOKUP(BI1931&amp;D1931,CHOOSE({1,2},Schedule_2015!$A$2:$A$257&amp;Schedule_2015!$C$2:$C$257,Schedule_2015!$B$2:$B$257),2,0))</f>
        <v>JAC</v>
      </c>
      <c r="BK1931" s="3">
        <f>VLOOKUP(BJ1931,Def!$A$2:$Z$34,23,0)</f>
        <v>120.4</v>
      </c>
      <c r="BL1931" s="3">
        <f>VLOOKUP(BJ1931,Def!$A$2:$Z$34,16,0)</f>
        <v>202.4</v>
      </c>
      <c r="BM1931" s="3">
        <f>VLOOKUP(BJ1931,Def!$A$2:$Z$34,17,0)</f>
        <v>12</v>
      </c>
      <c r="BN1931" s="3">
        <f>VLOOKUP(BJ1931,Def!$A$2:$Z$34,24,0)</f>
        <v>4</v>
      </c>
      <c r="BO1931" s="1">
        <f t="shared" ca="1" si="450"/>
        <v>0</v>
      </c>
      <c r="BP1931" s="1">
        <f t="shared" ca="1" si="451"/>
        <v>0</v>
      </c>
      <c r="BQ1931" s="1">
        <f t="shared" ca="1" si="452"/>
        <v>0</v>
      </c>
      <c r="BR1931" s="1">
        <f t="shared" ca="1" si="453"/>
        <v>0</v>
      </c>
      <c r="BS1931" s="1">
        <f t="shared" ca="1" si="454"/>
        <v>0</v>
      </c>
      <c r="BT1931" s="1">
        <f t="shared" ca="1" si="455"/>
        <v>0</v>
      </c>
      <c r="BU1931" s="1">
        <f t="shared" ca="1" si="456"/>
        <v>0</v>
      </c>
      <c r="BV1931" s="1">
        <f t="shared" ca="1" si="457"/>
        <v>0.8</v>
      </c>
      <c r="BW1931" s="1">
        <f t="shared" ca="1" si="458"/>
        <v>2</v>
      </c>
      <c r="BX1931" s="1">
        <f t="shared" ca="1" si="459"/>
        <v>0</v>
      </c>
      <c r="BY1931" s="1">
        <f t="shared" ca="1" si="460"/>
        <v>0</v>
      </c>
      <c r="BZ1931" s="1">
        <f t="shared" ca="1" si="461"/>
        <v>0</v>
      </c>
      <c r="CA1931" s="1">
        <f t="shared" ca="1" si="462"/>
        <v>0</v>
      </c>
      <c r="CB1931" s="1">
        <f t="shared" ca="1" si="463"/>
        <v>0</v>
      </c>
      <c r="CC1931" s="1">
        <f t="shared" ca="1" si="464"/>
        <v>2.8</v>
      </c>
    </row>
    <row r="1932" spans="1:81" hidden="1" x14ac:dyDescent="0.25">
      <c r="A1932" s="1" t="s">
        <v>161</v>
      </c>
      <c r="B1932" s="1" t="s">
        <v>162</v>
      </c>
      <c r="C1932" s="1" t="s">
        <v>62</v>
      </c>
      <c r="D1932" s="1" t="s">
        <v>136</v>
      </c>
      <c r="E1932" s="1" t="s">
        <v>76</v>
      </c>
      <c r="Y1932">
        <v>30</v>
      </c>
      <c r="Z1932">
        <v>32</v>
      </c>
      <c r="AA1932">
        <v>0</v>
      </c>
      <c r="AB1932">
        <v>2</v>
      </c>
      <c r="AC1932">
        <v>0</v>
      </c>
      <c r="AP1932">
        <v>8</v>
      </c>
      <c r="AQ1932">
        <v>10</v>
      </c>
      <c r="AR1932">
        <v>0</v>
      </c>
      <c r="AS1932">
        <v>2</v>
      </c>
      <c r="AT1932">
        <v>0</v>
      </c>
      <c r="AU1932">
        <v>16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16</v>
      </c>
      <c r="BI1932" s="3">
        <v>4</v>
      </c>
      <c r="BJ1932" s="3" t="str">
        <f t="array" ref="BJ1932">IF(C1932="yes",VLOOKUP(BI1932&amp;D1932,CHOOSE({1,2},Schedule_2015!$A$2:$A$257&amp;Schedule_2015!$B$2:$B$257,Schedule_2015!$C$2:$C$257),2,0),VLOOKUP(BI1932&amp;D1932,CHOOSE({1,2},Schedule_2015!$A$2:$A$257&amp;Schedule_2015!$C$2:$C$257,Schedule_2015!$B$2:$B$257),2,0))</f>
        <v>JAC</v>
      </c>
      <c r="BK1932" s="3">
        <f>VLOOKUP(BJ1932,Def!$A$2:$Z$34,23,0)</f>
        <v>120.4</v>
      </c>
      <c r="BL1932" s="3">
        <f>VLOOKUP(BJ1932,Def!$A$2:$Z$34,16,0)</f>
        <v>202.4</v>
      </c>
      <c r="BM1932" s="3">
        <f>VLOOKUP(BJ1932,Def!$A$2:$Z$34,17,0)</f>
        <v>12</v>
      </c>
      <c r="BN1932" s="3">
        <f>VLOOKUP(BJ1932,Def!$A$2:$Z$34,24,0)</f>
        <v>4</v>
      </c>
      <c r="BO1932" s="1">
        <f t="shared" ca="1" si="450"/>
        <v>0</v>
      </c>
      <c r="BP1932" s="1">
        <f t="shared" ca="1" si="451"/>
        <v>0</v>
      </c>
      <c r="BQ1932" s="1">
        <f t="shared" ca="1" si="452"/>
        <v>0</v>
      </c>
      <c r="BR1932" s="1">
        <f t="shared" ca="1" si="453"/>
        <v>0</v>
      </c>
      <c r="BS1932" s="1">
        <f t="shared" ca="1" si="454"/>
        <v>0</v>
      </c>
      <c r="BT1932" s="1">
        <f t="shared" ca="1" si="455"/>
        <v>0</v>
      </c>
      <c r="BU1932" s="1">
        <f t="shared" ca="1" si="456"/>
        <v>0</v>
      </c>
      <c r="BV1932" s="1">
        <f t="shared" ca="1" si="457"/>
        <v>1.6</v>
      </c>
      <c r="BW1932" s="1">
        <f t="shared" ca="1" si="458"/>
        <v>1</v>
      </c>
      <c r="BX1932" s="1">
        <f t="shared" ca="1" si="459"/>
        <v>0</v>
      </c>
      <c r="BY1932" s="1">
        <f t="shared" ca="1" si="460"/>
        <v>0</v>
      </c>
      <c r="BZ1932" s="1">
        <f t="shared" ca="1" si="461"/>
        <v>0</v>
      </c>
      <c r="CA1932" s="1">
        <f t="shared" ca="1" si="462"/>
        <v>0</v>
      </c>
      <c r="CB1932" s="1">
        <f t="shared" ca="1" si="463"/>
        <v>0</v>
      </c>
      <c r="CC1932" s="1">
        <f t="shared" ca="1" si="464"/>
        <v>2.6</v>
      </c>
    </row>
    <row r="1933" spans="1:81" hidden="1" x14ac:dyDescent="0.25">
      <c r="A1933" s="1" t="s">
        <v>1872</v>
      </c>
      <c r="B1933" s="1" t="s">
        <v>1873</v>
      </c>
      <c r="C1933" s="1" t="s">
        <v>135</v>
      </c>
      <c r="D1933" s="1" t="s">
        <v>1863</v>
      </c>
      <c r="E1933" s="1" t="s">
        <v>69</v>
      </c>
      <c r="AU1933">
        <v>5</v>
      </c>
      <c r="AV1933">
        <v>0</v>
      </c>
      <c r="AW1933">
        <v>2</v>
      </c>
      <c r="AX1933">
        <v>0</v>
      </c>
      <c r="AY1933">
        <v>0</v>
      </c>
      <c r="AZ1933">
        <v>0</v>
      </c>
      <c r="BA1933">
        <v>3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s="3">
        <v>1</v>
      </c>
      <c r="BJ1933" s="3" t="str">
        <f t="array" ref="BJ1933">IF(C1933="yes",VLOOKUP(BI1933&amp;D1933,CHOOSE({1,2},Schedule_2015!$A$2:$A$257&amp;Schedule_2015!$B$2:$B$257,Schedule_2015!$C$2:$C$257),2,0),VLOOKUP(BI1933&amp;D1933,CHOOSE({1,2},Schedule_2015!$A$2:$A$257&amp;Schedule_2015!$C$2:$C$257,Schedule_2015!$B$2:$B$257),2,0))</f>
        <v>JAC</v>
      </c>
      <c r="BK1933" s="3">
        <f>VLOOKUP(BJ1933,Def!$A$2:$Z$34,23,0)</f>
        <v>120.4</v>
      </c>
      <c r="BL1933" s="3">
        <f>VLOOKUP(BJ1933,Def!$A$2:$Z$34,16,0)</f>
        <v>202.4</v>
      </c>
      <c r="BM1933" s="3">
        <f>VLOOKUP(BJ1933,Def!$A$2:$Z$34,17,0)</f>
        <v>12</v>
      </c>
      <c r="BN1933" s="3">
        <f>VLOOKUP(BJ1933,Def!$A$2:$Z$34,24,0)</f>
        <v>4</v>
      </c>
      <c r="BO1933" s="1">
        <f t="shared" ca="1" si="450"/>
        <v>0</v>
      </c>
      <c r="BP1933" s="1">
        <f t="shared" ca="1" si="451"/>
        <v>0</v>
      </c>
      <c r="BQ1933" s="1">
        <f t="shared" ca="1" si="452"/>
        <v>0</v>
      </c>
      <c r="BR1933" s="1">
        <f t="shared" ca="1" si="453"/>
        <v>0</v>
      </c>
      <c r="BS1933" s="1">
        <f t="shared" ca="1" si="454"/>
        <v>0.2</v>
      </c>
      <c r="BT1933" s="1">
        <f t="shared" ca="1" si="455"/>
        <v>0</v>
      </c>
      <c r="BU1933" s="1">
        <f t="shared" ca="1" si="456"/>
        <v>0</v>
      </c>
      <c r="BV1933" s="1">
        <f t="shared" ca="1" si="457"/>
        <v>0.30000000000000004</v>
      </c>
      <c r="BW1933" s="1">
        <f t="shared" ca="1" si="458"/>
        <v>2</v>
      </c>
      <c r="BX1933" s="1">
        <f t="shared" ca="1" si="459"/>
        <v>0</v>
      </c>
      <c r="BY1933" s="1">
        <f t="shared" ca="1" si="460"/>
        <v>0</v>
      </c>
      <c r="BZ1933" s="1">
        <f t="shared" ca="1" si="461"/>
        <v>0</v>
      </c>
      <c r="CA1933" s="1">
        <f t="shared" ca="1" si="462"/>
        <v>0</v>
      </c>
      <c r="CB1933" s="1">
        <f t="shared" ca="1" si="463"/>
        <v>0</v>
      </c>
      <c r="CC1933" s="1">
        <f t="shared" ca="1" si="464"/>
        <v>2.5</v>
      </c>
    </row>
    <row r="1934" spans="1:81" hidden="1" x14ac:dyDescent="0.25">
      <c r="A1934" s="1" t="s">
        <v>1876</v>
      </c>
      <c r="B1934" s="1" t="s">
        <v>1877</v>
      </c>
      <c r="C1934" s="1" t="s">
        <v>135</v>
      </c>
      <c r="D1934" s="1" t="s">
        <v>1863</v>
      </c>
      <c r="E1934" s="1" t="s">
        <v>79</v>
      </c>
      <c r="AU1934">
        <v>11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11</v>
      </c>
      <c r="BI1934" s="3">
        <v>1</v>
      </c>
      <c r="BJ1934" s="3" t="str">
        <f t="array" ref="BJ1934">IF(C1934="yes",VLOOKUP(BI1934&amp;D1934,CHOOSE({1,2},Schedule_2015!$A$2:$A$257&amp;Schedule_2015!$B$2:$B$257,Schedule_2015!$C$2:$C$257),2,0),VLOOKUP(BI1934&amp;D1934,CHOOSE({1,2},Schedule_2015!$A$2:$A$257&amp;Schedule_2015!$C$2:$C$257,Schedule_2015!$B$2:$B$257),2,0))</f>
        <v>JAC</v>
      </c>
      <c r="BK1934" s="3">
        <f>VLOOKUP(BJ1934,Def!$A$2:$Z$34,23,0)</f>
        <v>120.4</v>
      </c>
      <c r="BL1934" s="3">
        <f>VLOOKUP(BJ1934,Def!$A$2:$Z$34,16,0)</f>
        <v>202.4</v>
      </c>
      <c r="BM1934" s="3">
        <f>VLOOKUP(BJ1934,Def!$A$2:$Z$34,17,0)</f>
        <v>12</v>
      </c>
      <c r="BN1934" s="3">
        <f>VLOOKUP(BJ1934,Def!$A$2:$Z$34,24,0)</f>
        <v>4</v>
      </c>
      <c r="BO1934" s="1">
        <f t="shared" ca="1" si="450"/>
        <v>0</v>
      </c>
      <c r="BP1934" s="1">
        <f t="shared" ca="1" si="451"/>
        <v>0</v>
      </c>
      <c r="BQ1934" s="1">
        <f t="shared" ca="1" si="452"/>
        <v>0</v>
      </c>
      <c r="BR1934" s="1">
        <f t="shared" ca="1" si="453"/>
        <v>0</v>
      </c>
      <c r="BS1934" s="1">
        <f t="shared" ca="1" si="454"/>
        <v>0</v>
      </c>
      <c r="BT1934" s="1">
        <f t="shared" ca="1" si="455"/>
        <v>0</v>
      </c>
      <c r="BU1934" s="1">
        <f t="shared" ca="1" si="456"/>
        <v>0</v>
      </c>
      <c r="BV1934" s="1">
        <f t="shared" ca="1" si="457"/>
        <v>1.1000000000000001</v>
      </c>
      <c r="BW1934" s="1">
        <f t="shared" ca="1" si="458"/>
        <v>1</v>
      </c>
      <c r="BX1934" s="1">
        <f t="shared" ca="1" si="459"/>
        <v>0</v>
      </c>
      <c r="BY1934" s="1">
        <f t="shared" ca="1" si="460"/>
        <v>0</v>
      </c>
      <c r="BZ1934" s="1">
        <f t="shared" ca="1" si="461"/>
        <v>0</v>
      </c>
      <c r="CA1934" s="1">
        <f t="shared" ca="1" si="462"/>
        <v>0</v>
      </c>
      <c r="CB1934" s="1">
        <f t="shared" ca="1" si="463"/>
        <v>0</v>
      </c>
      <c r="CC1934" s="1">
        <f t="shared" ca="1" si="464"/>
        <v>2.1</v>
      </c>
    </row>
    <row r="1935" spans="1:81" hidden="1" x14ac:dyDescent="0.25">
      <c r="A1935" s="1" t="s">
        <v>2136</v>
      </c>
      <c r="B1935" s="1" t="s">
        <v>2137</v>
      </c>
      <c r="C1935" s="1" t="s">
        <v>135</v>
      </c>
      <c r="D1935" s="1" t="s">
        <v>1863</v>
      </c>
      <c r="E1935" s="1" t="s">
        <v>76</v>
      </c>
      <c r="AU1935">
        <v>9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9</v>
      </c>
      <c r="BI1935" s="3">
        <v>1</v>
      </c>
      <c r="BJ1935" s="3" t="str">
        <f t="array" ref="BJ1935">IF(C1935="yes",VLOOKUP(BI1935&amp;D1935,CHOOSE({1,2},Schedule_2015!$A$2:$A$257&amp;Schedule_2015!$B$2:$B$257,Schedule_2015!$C$2:$C$257),2,0),VLOOKUP(BI1935&amp;D1935,CHOOSE({1,2},Schedule_2015!$A$2:$A$257&amp;Schedule_2015!$C$2:$C$257,Schedule_2015!$B$2:$B$257),2,0))</f>
        <v>JAC</v>
      </c>
      <c r="BK1935" s="3">
        <f>VLOOKUP(BJ1935,Def!$A$2:$Z$34,23,0)</f>
        <v>120.4</v>
      </c>
      <c r="BL1935" s="3">
        <f>VLOOKUP(BJ1935,Def!$A$2:$Z$34,16,0)</f>
        <v>202.4</v>
      </c>
      <c r="BM1935" s="3">
        <f>VLOOKUP(BJ1935,Def!$A$2:$Z$34,17,0)</f>
        <v>12</v>
      </c>
      <c r="BN1935" s="3">
        <f>VLOOKUP(BJ1935,Def!$A$2:$Z$34,24,0)</f>
        <v>4</v>
      </c>
      <c r="BO1935" s="1">
        <f t="shared" ca="1" si="450"/>
        <v>0</v>
      </c>
      <c r="BP1935" s="1">
        <f t="shared" ca="1" si="451"/>
        <v>0</v>
      </c>
      <c r="BQ1935" s="1">
        <f t="shared" ca="1" si="452"/>
        <v>0</v>
      </c>
      <c r="BR1935" s="1">
        <f t="shared" ca="1" si="453"/>
        <v>0</v>
      </c>
      <c r="BS1935" s="1">
        <f t="shared" ca="1" si="454"/>
        <v>0</v>
      </c>
      <c r="BT1935" s="1">
        <f t="shared" ca="1" si="455"/>
        <v>0</v>
      </c>
      <c r="BU1935" s="1">
        <f t="shared" ca="1" si="456"/>
        <v>0</v>
      </c>
      <c r="BV1935" s="1">
        <f t="shared" ca="1" si="457"/>
        <v>0.9</v>
      </c>
      <c r="BW1935" s="1">
        <f t="shared" ca="1" si="458"/>
        <v>1</v>
      </c>
      <c r="BX1935" s="1">
        <f t="shared" ca="1" si="459"/>
        <v>0</v>
      </c>
      <c r="BY1935" s="1">
        <f t="shared" ca="1" si="460"/>
        <v>0</v>
      </c>
      <c r="BZ1935" s="1">
        <f t="shared" ca="1" si="461"/>
        <v>0</v>
      </c>
      <c r="CA1935" s="1">
        <f t="shared" ca="1" si="462"/>
        <v>0</v>
      </c>
      <c r="CB1935" s="1">
        <f t="shared" ca="1" si="463"/>
        <v>0</v>
      </c>
      <c r="CC1935" s="1">
        <f t="shared" ca="1" si="464"/>
        <v>1.9</v>
      </c>
    </row>
    <row r="1936" spans="1:81" hidden="1" x14ac:dyDescent="0.25">
      <c r="A1936" s="1" t="s">
        <v>1874</v>
      </c>
      <c r="B1936" s="1" t="s">
        <v>1875</v>
      </c>
      <c r="C1936" s="1" t="s">
        <v>135</v>
      </c>
      <c r="D1936" s="1" t="s">
        <v>1863</v>
      </c>
      <c r="E1936" s="1" t="s">
        <v>79</v>
      </c>
      <c r="AU1936">
        <v>9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9</v>
      </c>
      <c r="BI1936" s="3">
        <v>1</v>
      </c>
      <c r="BJ1936" s="3" t="str">
        <f t="array" ref="BJ1936">IF(C1936="yes",VLOOKUP(BI1936&amp;D1936,CHOOSE({1,2},Schedule_2015!$A$2:$A$257&amp;Schedule_2015!$B$2:$B$257,Schedule_2015!$C$2:$C$257),2,0),VLOOKUP(BI1936&amp;D1936,CHOOSE({1,2},Schedule_2015!$A$2:$A$257&amp;Schedule_2015!$C$2:$C$257,Schedule_2015!$B$2:$B$257),2,0))</f>
        <v>JAC</v>
      </c>
      <c r="BK1936" s="3">
        <f>VLOOKUP(BJ1936,Def!$A$2:$Z$34,23,0)</f>
        <v>120.4</v>
      </c>
      <c r="BL1936" s="3">
        <f>VLOOKUP(BJ1936,Def!$A$2:$Z$34,16,0)</f>
        <v>202.4</v>
      </c>
      <c r="BM1936" s="3">
        <f>VLOOKUP(BJ1936,Def!$A$2:$Z$34,17,0)</f>
        <v>12</v>
      </c>
      <c r="BN1936" s="3">
        <f>VLOOKUP(BJ1936,Def!$A$2:$Z$34,24,0)</f>
        <v>4</v>
      </c>
      <c r="BO1936" s="1">
        <f t="shared" ca="1" si="450"/>
        <v>0</v>
      </c>
      <c r="BP1936" s="1">
        <f t="shared" ca="1" si="451"/>
        <v>0</v>
      </c>
      <c r="BQ1936" s="1">
        <f t="shared" ca="1" si="452"/>
        <v>0</v>
      </c>
      <c r="BR1936" s="1">
        <f t="shared" ca="1" si="453"/>
        <v>0</v>
      </c>
      <c r="BS1936" s="1">
        <f t="shared" ca="1" si="454"/>
        <v>0</v>
      </c>
      <c r="BT1936" s="1">
        <f t="shared" ca="1" si="455"/>
        <v>0</v>
      </c>
      <c r="BU1936" s="1">
        <f t="shared" ca="1" si="456"/>
        <v>0</v>
      </c>
      <c r="BV1936" s="1">
        <f t="shared" ca="1" si="457"/>
        <v>0.9</v>
      </c>
      <c r="BW1936" s="1">
        <f t="shared" ca="1" si="458"/>
        <v>1</v>
      </c>
      <c r="BX1936" s="1">
        <f t="shared" ca="1" si="459"/>
        <v>0</v>
      </c>
      <c r="BY1936" s="1">
        <f t="shared" ca="1" si="460"/>
        <v>0</v>
      </c>
      <c r="BZ1936" s="1">
        <f t="shared" ca="1" si="461"/>
        <v>0</v>
      </c>
      <c r="CA1936" s="1">
        <f t="shared" ca="1" si="462"/>
        <v>0</v>
      </c>
      <c r="CB1936" s="1">
        <f t="shared" ca="1" si="463"/>
        <v>0</v>
      </c>
      <c r="CC1936" s="1">
        <f t="shared" ca="1" si="464"/>
        <v>1.9</v>
      </c>
    </row>
    <row r="1937" spans="1:81" hidden="1" x14ac:dyDescent="0.25">
      <c r="A1937" s="1" t="s">
        <v>2204</v>
      </c>
      <c r="B1937" s="1" t="s">
        <v>2205</v>
      </c>
      <c r="C1937" s="1" t="s">
        <v>62</v>
      </c>
      <c r="D1937" s="1" t="s">
        <v>1232</v>
      </c>
      <c r="E1937" s="1" t="s">
        <v>76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5</v>
      </c>
      <c r="BI1937" s="3">
        <v>3</v>
      </c>
      <c r="BJ1937" s="3" t="str">
        <f t="array" ref="BJ1937">IF(C1937="yes",VLOOKUP(BI1937&amp;D1937,CHOOSE({1,2},Schedule_2015!$A$2:$A$257&amp;Schedule_2015!$B$2:$B$257,Schedule_2015!$C$2:$C$257),2,0),VLOOKUP(BI1937&amp;D1937,CHOOSE({1,2},Schedule_2015!$A$2:$A$257&amp;Schedule_2015!$C$2:$C$257,Schedule_2015!$B$2:$B$257),2,0))</f>
        <v>JAC</v>
      </c>
      <c r="BK1937" s="3">
        <f>VLOOKUP(BJ1937,Def!$A$2:$Z$34,23,0)</f>
        <v>120.4</v>
      </c>
      <c r="BL1937" s="3">
        <f>VLOOKUP(BJ1937,Def!$A$2:$Z$34,16,0)</f>
        <v>202.4</v>
      </c>
      <c r="BM1937" s="3">
        <f>VLOOKUP(BJ1937,Def!$A$2:$Z$34,17,0)</f>
        <v>12</v>
      </c>
      <c r="BN1937" s="3">
        <f>VLOOKUP(BJ1937,Def!$A$2:$Z$34,24,0)</f>
        <v>4</v>
      </c>
      <c r="BO1937" s="1">
        <f t="shared" ca="1" si="450"/>
        <v>0</v>
      </c>
      <c r="BP1937" s="1">
        <f t="shared" ca="1" si="451"/>
        <v>0</v>
      </c>
      <c r="BQ1937" s="1">
        <f t="shared" ca="1" si="452"/>
        <v>0</v>
      </c>
      <c r="BR1937" s="1">
        <f t="shared" ca="1" si="453"/>
        <v>0</v>
      </c>
      <c r="BS1937" s="1">
        <f t="shared" ca="1" si="454"/>
        <v>0</v>
      </c>
      <c r="BT1937" s="1">
        <f t="shared" ca="1" si="455"/>
        <v>0</v>
      </c>
      <c r="BU1937" s="1">
        <f t="shared" ca="1" si="456"/>
        <v>0</v>
      </c>
      <c r="BV1937" s="1">
        <f t="shared" ca="1" si="457"/>
        <v>0.5</v>
      </c>
      <c r="BW1937" s="1">
        <f t="shared" ca="1" si="458"/>
        <v>1</v>
      </c>
      <c r="BX1937" s="1">
        <f t="shared" ca="1" si="459"/>
        <v>0</v>
      </c>
      <c r="BY1937" s="1">
        <f t="shared" ca="1" si="460"/>
        <v>0</v>
      </c>
      <c r="BZ1937" s="1">
        <f t="shared" ca="1" si="461"/>
        <v>0</v>
      </c>
      <c r="CA1937" s="1">
        <f t="shared" ca="1" si="462"/>
        <v>0</v>
      </c>
      <c r="CB1937" s="1">
        <f t="shared" ca="1" si="463"/>
        <v>0</v>
      </c>
      <c r="CC1937" s="1">
        <f t="shared" ca="1" si="464"/>
        <v>1.5</v>
      </c>
    </row>
    <row r="1938" spans="1:81" hidden="1" x14ac:dyDescent="0.25">
      <c r="A1938" s="1" t="s">
        <v>2285</v>
      </c>
      <c r="B1938" s="1" t="s">
        <v>2286</v>
      </c>
      <c r="C1938" s="1" t="s">
        <v>135</v>
      </c>
      <c r="D1938" s="1" t="s">
        <v>1640</v>
      </c>
      <c r="E1938" s="1" t="s">
        <v>76</v>
      </c>
      <c r="AU1938">
        <v>3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3</v>
      </c>
      <c r="BI1938" s="3">
        <v>2</v>
      </c>
      <c r="BJ1938" s="3" t="str">
        <f t="array" ref="BJ1938">IF(C1938="yes",VLOOKUP(BI1938&amp;D1938,CHOOSE({1,2},Schedule_2015!$A$2:$A$257&amp;Schedule_2015!$B$2:$B$257,Schedule_2015!$C$2:$C$257),2,0),VLOOKUP(BI1938&amp;D1938,CHOOSE({1,2},Schedule_2015!$A$2:$A$257&amp;Schedule_2015!$C$2:$C$257,Schedule_2015!$B$2:$B$257),2,0))</f>
        <v>JAC</v>
      </c>
      <c r="BK1938" s="3">
        <f>VLOOKUP(BJ1938,Def!$A$2:$Z$34,23,0)</f>
        <v>120.4</v>
      </c>
      <c r="BL1938" s="3">
        <f>VLOOKUP(BJ1938,Def!$A$2:$Z$34,16,0)</f>
        <v>202.4</v>
      </c>
      <c r="BM1938" s="3">
        <f>VLOOKUP(BJ1938,Def!$A$2:$Z$34,17,0)</f>
        <v>12</v>
      </c>
      <c r="BN1938" s="3">
        <f>VLOOKUP(BJ1938,Def!$A$2:$Z$34,24,0)</f>
        <v>4</v>
      </c>
      <c r="BO1938" s="1">
        <f t="shared" ca="1" si="450"/>
        <v>0</v>
      </c>
      <c r="BP1938" s="1">
        <f t="shared" ca="1" si="451"/>
        <v>0</v>
      </c>
      <c r="BQ1938" s="1">
        <f t="shared" ca="1" si="452"/>
        <v>0</v>
      </c>
      <c r="BR1938" s="1">
        <f t="shared" ca="1" si="453"/>
        <v>0</v>
      </c>
      <c r="BS1938" s="1">
        <f t="shared" ca="1" si="454"/>
        <v>0</v>
      </c>
      <c r="BT1938" s="1">
        <f t="shared" ca="1" si="455"/>
        <v>0</v>
      </c>
      <c r="BU1938" s="1">
        <f t="shared" ca="1" si="456"/>
        <v>0</v>
      </c>
      <c r="BV1938" s="1">
        <f t="shared" ca="1" si="457"/>
        <v>0.30000000000000004</v>
      </c>
      <c r="BW1938" s="1">
        <f t="shared" ca="1" si="458"/>
        <v>1</v>
      </c>
      <c r="BX1938" s="1">
        <f t="shared" ca="1" si="459"/>
        <v>0</v>
      </c>
      <c r="BY1938" s="1">
        <f t="shared" ca="1" si="460"/>
        <v>0</v>
      </c>
      <c r="BZ1938" s="1">
        <f t="shared" ca="1" si="461"/>
        <v>0</v>
      </c>
      <c r="CA1938" s="1">
        <f t="shared" ca="1" si="462"/>
        <v>0</v>
      </c>
      <c r="CB1938" s="1">
        <f t="shared" ca="1" si="463"/>
        <v>0</v>
      </c>
      <c r="CC1938" s="1">
        <f t="shared" ca="1" si="464"/>
        <v>1.3</v>
      </c>
    </row>
    <row r="1939" spans="1:81" hidden="1" x14ac:dyDescent="0.25">
      <c r="A1939" s="1" t="s">
        <v>2208</v>
      </c>
      <c r="B1939" s="1" t="s">
        <v>2209</v>
      </c>
      <c r="C1939" s="1" t="s">
        <v>62</v>
      </c>
      <c r="D1939" s="1" t="s">
        <v>1232</v>
      </c>
      <c r="E1939" s="1" t="s">
        <v>76</v>
      </c>
      <c r="F1939">
        <v>0</v>
      </c>
      <c r="G1939">
        <v>0</v>
      </c>
      <c r="H1939">
        <v>0</v>
      </c>
      <c r="I1939">
        <v>0</v>
      </c>
      <c r="J1939">
        <v>1</v>
      </c>
      <c r="BI1939" s="3">
        <v>3</v>
      </c>
      <c r="BJ1939" s="3" t="str">
        <f t="array" ref="BJ1939">IF(C1939="yes",VLOOKUP(BI1939&amp;D1939,CHOOSE({1,2},Schedule_2015!$A$2:$A$257&amp;Schedule_2015!$B$2:$B$257,Schedule_2015!$C$2:$C$257),2,0),VLOOKUP(BI1939&amp;D1939,CHOOSE({1,2},Schedule_2015!$A$2:$A$257&amp;Schedule_2015!$C$2:$C$257,Schedule_2015!$B$2:$B$257),2,0))</f>
        <v>JAC</v>
      </c>
      <c r="BK1939" s="3">
        <f>VLOOKUP(BJ1939,Def!$A$2:$Z$34,23,0)</f>
        <v>120.4</v>
      </c>
      <c r="BL1939" s="3">
        <f>VLOOKUP(BJ1939,Def!$A$2:$Z$34,16,0)</f>
        <v>202.4</v>
      </c>
      <c r="BM1939" s="3">
        <f>VLOOKUP(BJ1939,Def!$A$2:$Z$34,17,0)</f>
        <v>12</v>
      </c>
      <c r="BN1939" s="3">
        <f>VLOOKUP(BJ1939,Def!$A$2:$Z$34,24,0)</f>
        <v>4</v>
      </c>
      <c r="BO1939" s="1">
        <f t="shared" ca="1" si="450"/>
        <v>0</v>
      </c>
      <c r="BP1939" s="1">
        <f t="shared" ca="1" si="451"/>
        <v>0</v>
      </c>
      <c r="BQ1939" s="1">
        <f t="shared" ca="1" si="452"/>
        <v>0</v>
      </c>
      <c r="BR1939" s="1">
        <f t="shared" ca="1" si="453"/>
        <v>0</v>
      </c>
      <c r="BS1939" s="1">
        <f t="shared" ca="1" si="454"/>
        <v>0</v>
      </c>
      <c r="BT1939" s="1">
        <f t="shared" ca="1" si="455"/>
        <v>0</v>
      </c>
      <c r="BU1939" s="1">
        <f t="shared" ca="1" si="456"/>
        <v>0</v>
      </c>
      <c r="BV1939" s="1">
        <f t="shared" ca="1" si="457"/>
        <v>0</v>
      </c>
      <c r="BW1939" s="1">
        <f t="shared" ca="1" si="458"/>
        <v>0</v>
      </c>
      <c r="BX1939" s="1">
        <f t="shared" ca="1" si="459"/>
        <v>0</v>
      </c>
      <c r="BY1939" s="1">
        <f t="shared" ca="1" si="460"/>
        <v>0</v>
      </c>
      <c r="BZ1939" s="1">
        <f t="shared" ca="1" si="461"/>
        <v>0</v>
      </c>
      <c r="CA1939" s="1">
        <f t="shared" ca="1" si="462"/>
        <v>0</v>
      </c>
      <c r="CB1939" s="1">
        <f t="shared" ca="1" si="463"/>
        <v>0</v>
      </c>
      <c r="CC1939" s="1">
        <f t="shared" ca="1" si="464"/>
        <v>0</v>
      </c>
    </row>
    <row r="1940" spans="1:81" hidden="1" x14ac:dyDescent="0.25">
      <c r="A1940" s="1" t="s">
        <v>661</v>
      </c>
      <c r="B1940" s="1" t="s">
        <v>662</v>
      </c>
      <c r="C1940" s="1" t="s">
        <v>62</v>
      </c>
      <c r="D1940" s="1" t="s">
        <v>644</v>
      </c>
      <c r="E1940" s="1" t="s">
        <v>69</v>
      </c>
      <c r="AP1940">
        <v>28</v>
      </c>
      <c r="AQ1940">
        <v>58</v>
      </c>
      <c r="AR1940">
        <v>0</v>
      </c>
      <c r="AS1940">
        <v>3</v>
      </c>
      <c r="AT1940">
        <v>0</v>
      </c>
      <c r="BI1940" s="3">
        <v>5</v>
      </c>
      <c r="BJ1940" s="3" t="str">
        <f t="array" ref="BJ1940">IF(C1940="yes",VLOOKUP(BI1940&amp;D1940,CHOOSE({1,2},Schedule_2015!$A$2:$A$257&amp;Schedule_2015!$B$2:$B$257,Schedule_2015!$C$2:$C$257),2,0),VLOOKUP(BI1940&amp;D1940,CHOOSE({1,2},Schedule_2015!$A$2:$A$257&amp;Schedule_2015!$C$2:$C$257,Schedule_2015!$B$2:$B$257),2,0))</f>
        <v>JAC</v>
      </c>
      <c r="BK1940" s="3">
        <f>VLOOKUP(BJ1940,Def!$A$2:$Z$34,23,0)</f>
        <v>120.4</v>
      </c>
      <c r="BL1940" s="3">
        <f>VLOOKUP(BJ1940,Def!$A$2:$Z$34,16,0)</f>
        <v>202.4</v>
      </c>
      <c r="BM1940" s="3">
        <f>VLOOKUP(BJ1940,Def!$A$2:$Z$34,17,0)</f>
        <v>12</v>
      </c>
      <c r="BN1940" s="3">
        <f>VLOOKUP(BJ1940,Def!$A$2:$Z$34,24,0)</f>
        <v>4</v>
      </c>
      <c r="BO1940" s="1">
        <f t="shared" ca="1" si="450"/>
        <v>0</v>
      </c>
      <c r="BP1940" s="1">
        <f t="shared" ca="1" si="451"/>
        <v>0</v>
      </c>
      <c r="BQ1940" s="1">
        <f t="shared" ca="1" si="452"/>
        <v>0</v>
      </c>
      <c r="BR1940" s="1">
        <f t="shared" ca="1" si="453"/>
        <v>0</v>
      </c>
      <c r="BS1940" s="1">
        <f t="shared" ca="1" si="454"/>
        <v>0</v>
      </c>
      <c r="BT1940" s="1">
        <f t="shared" ca="1" si="455"/>
        <v>0</v>
      </c>
      <c r="BU1940" s="1">
        <f t="shared" ca="1" si="456"/>
        <v>0</v>
      </c>
      <c r="BV1940" s="1">
        <f t="shared" ca="1" si="457"/>
        <v>0</v>
      </c>
      <c r="BW1940" s="1">
        <f t="shared" ca="1" si="458"/>
        <v>0</v>
      </c>
      <c r="BX1940" s="1">
        <f t="shared" ca="1" si="459"/>
        <v>0</v>
      </c>
      <c r="BY1940" s="1">
        <f t="shared" ca="1" si="460"/>
        <v>0</v>
      </c>
      <c r="BZ1940" s="1">
        <f t="shared" ca="1" si="461"/>
        <v>0</v>
      </c>
      <c r="CA1940" s="1">
        <f t="shared" ca="1" si="462"/>
        <v>0</v>
      </c>
      <c r="CB1940" s="1">
        <f t="shared" ca="1" si="463"/>
        <v>0</v>
      </c>
      <c r="CC1940" s="1">
        <f t="shared" ca="1" si="464"/>
        <v>0</v>
      </c>
    </row>
    <row r="1941" spans="1:81" hidden="1" x14ac:dyDescent="0.25">
      <c r="A1941" s="1" t="s">
        <v>2412</v>
      </c>
      <c r="B1941" s="1" t="s">
        <v>2413</v>
      </c>
      <c r="C1941" s="1" t="s">
        <v>135</v>
      </c>
      <c r="D1941" s="1" t="s">
        <v>1640</v>
      </c>
      <c r="E1941" s="1" t="s">
        <v>69</v>
      </c>
      <c r="Y1941">
        <v>28</v>
      </c>
      <c r="Z1941">
        <v>32</v>
      </c>
      <c r="AA1941">
        <v>0</v>
      </c>
      <c r="AB1941">
        <v>2</v>
      </c>
      <c r="AC1941">
        <v>0</v>
      </c>
      <c r="BI1941" s="3">
        <v>2</v>
      </c>
      <c r="BJ1941" s="3" t="str">
        <f t="array" ref="BJ1941">IF(C1941="yes",VLOOKUP(BI1941&amp;D1941,CHOOSE({1,2},Schedule_2015!$A$2:$A$257&amp;Schedule_2015!$B$2:$B$257,Schedule_2015!$C$2:$C$257),2,0),VLOOKUP(BI1941&amp;D1941,CHOOSE({1,2},Schedule_2015!$A$2:$A$257&amp;Schedule_2015!$C$2:$C$257,Schedule_2015!$B$2:$B$257),2,0))</f>
        <v>JAC</v>
      </c>
      <c r="BK1941" s="3">
        <f>VLOOKUP(BJ1941,Def!$A$2:$Z$34,23,0)</f>
        <v>120.4</v>
      </c>
      <c r="BL1941" s="3">
        <f>VLOOKUP(BJ1941,Def!$A$2:$Z$34,16,0)</f>
        <v>202.4</v>
      </c>
      <c r="BM1941" s="3">
        <f>VLOOKUP(BJ1941,Def!$A$2:$Z$34,17,0)</f>
        <v>12</v>
      </c>
      <c r="BN1941" s="3">
        <f>VLOOKUP(BJ1941,Def!$A$2:$Z$34,24,0)</f>
        <v>4</v>
      </c>
      <c r="BO1941" s="1">
        <f t="shared" ca="1" si="450"/>
        <v>0</v>
      </c>
      <c r="BP1941" s="1">
        <f t="shared" ca="1" si="451"/>
        <v>0</v>
      </c>
      <c r="BQ1941" s="1">
        <f t="shared" ca="1" si="452"/>
        <v>0</v>
      </c>
      <c r="BR1941" s="1">
        <f t="shared" ca="1" si="453"/>
        <v>0</v>
      </c>
      <c r="BS1941" s="1">
        <f t="shared" ca="1" si="454"/>
        <v>0</v>
      </c>
      <c r="BT1941" s="1">
        <f t="shared" ca="1" si="455"/>
        <v>0</v>
      </c>
      <c r="BU1941" s="1">
        <f t="shared" ca="1" si="456"/>
        <v>0</v>
      </c>
      <c r="BV1941" s="1">
        <f t="shared" ca="1" si="457"/>
        <v>0</v>
      </c>
      <c r="BW1941" s="1">
        <f t="shared" ca="1" si="458"/>
        <v>0</v>
      </c>
      <c r="BX1941" s="1">
        <f t="shared" ca="1" si="459"/>
        <v>0</v>
      </c>
      <c r="BY1941" s="1">
        <f t="shared" ca="1" si="460"/>
        <v>0</v>
      </c>
      <c r="BZ1941" s="1">
        <f t="shared" ca="1" si="461"/>
        <v>0</v>
      </c>
      <c r="CA1941" s="1">
        <f t="shared" ca="1" si="462"/>
        <v>0</v>
      </c>
      <c r="CB1941" s="1">
        <f t="shared" ca="1" si="463"/>
        <v>0</v>
      </c>
      <c r="CC1941" s="1">
        <f t="shared" ca="1" si="464"/>
        <v>0</v>
      </c>
    </row>
    <row r="1942" spans="1:81" hidden="1" x14ac:dyDescent="0.25">
      <c r="A1942" s="1" t="s">
        <v>655</v>
      </c>
      <c r="B1942" s="1" t="s">
        <v>656</v>
      </c>
      <c r="C1942" s="1" t="s">
        <v>62</v>
      </c>
      <c r="D1942" s="1" t="s">
        <v>644</v>
      </c>
      <c r="E1942" s="1" t="s">
        <v>94</v>
      </c>
      <c r="K1942">
        <v>0</v>
      </c>
      <c r="L1942">
        <v>0</v>
      </c>
      <c r="M1942">
        <v>0</v>
      </c>
      <c r="N1942">
        <v>1</v>
      </c>
      <c r="O1942">
        <v>3</v>
      </c>
      <c r="BI1942" s="3">
        <v>5</v>
      </c>
      <c r="BJ1942" s="3" t="str">
        <f t="array" ref="BJ1942">IF(C1942="yes",VLOOKUP(BI1942&amp;D1942,CHOOSE({1,2},Schedule_2015!$A$2:$A$257&amp;Schedule_2015!$B$2:$B$257,Schedule_2015!$C$2:$C$257),2,0),VLOOKUP(BI1942&amp;D1942,CHOOSE({1,2},Schedule_2015!$A$2:$A$257&amp;Schedule_2015!$C$2:$C$257,Schedule_2015!$B$2:$B$257),2,0))</f>
        <v>JAC</v>
      </c>
      <c r="BK1942" s="3">
        <f>VLOOKUP(BJ1942,Def!$A$2:$Z$34,23,0)</f>
        <v>120.4</v>
      </c>
      <c r="BL1942" s="3">
        <f>VLOOKUP(BJ1942,Def!$A$2:$Z$34,16,0)</f>
        <v>202.4</v>
      </c>
      <c r="BM1942" s="3">
        <f>VLOOKUP(BJ1942,Def!$A$2:$Z$34,17,0)</f>
        <v>12</v>
      </c>
      <c r="BN1942" s="3">
        <f>VLOOKUP(BJ1942,Def!$A$2:$Z$34,24,0)</f>
        <v>4</v>
      </c>
      <c r="BO1942" s="1">
        <f t="shared" ca="1" si="450"/>
        <v>0</v>
      </c>
      <c r="BP1942" s="1">
        <f t="shared" ca="1" si="451"/>
        <v>0</v>
      </c>
      <c r="BQ1942" s="1">
        <f t="shared" ca="1" si="452"/>
        <v>0</v>
      </c>
      <c r="BR1942" s="1">
        <f t="shared" ca="1" si="453"/>
        <v>0</v>
      </c>
      <c r="BS1942" s="1">
        <f t="shared" ca="1" si="454"/>
        <v>0</v>
      </c>
      <c r="BT1942" s="1">
        <f t="shared" ca="1" si="455"/>
        <v>0</v>
      </c>
      <c r="BU1942" s="1">
        <f t="shared" ca="1" si="456"/>
        <v>0</v>
      </c>
      <c r="BV1942" s="1">
        <f t="shared" ca="1" si="457"/>
        <v>0</v>
      </c>
      <c r="BW1942" s="1">
        <f t="shared" ca="1" si="458"/>
        <v>0</v>
      </c>
      <c r="BX1942" s="1">
        <f t="shared" ca="1" si="459"/>
        <v>0</v>
      </c>
      <c r="BY1942" s="1">
        <f t="shared" ca="1" si="460"/>
        <v>0</v>
      </c>
      <c r="BZ1942" s="1">
        <f t="shared" ca="1" si="461"/>
        <v>0</v>
      </c>
      <c r="CA1942" s="1">
        <f t="shared" ca="1" si="462"/>
        <v>0</v>
      </c>
      <c r="CB1942" s="1">
        <f t="shared" ca="1" si="463"/>
        <v>0</v>
      </c>
      <c r="CC1942" s="1">
        <f t="shared" ca="1" si="464"/>
        <v>0</v>
      </c>
    </row>
    <row r="1943" spans="1:81" x14ac:dyDescent="0.25">
      <c r="A1943" s="1" t="s">
        <v>657</v>
      </c>
      <c r="B1943" s="1" t="s">
        <v>658</v>
      </c>
      <c r="C1943" s="1" t="s">
        <v>62</v>
      </c>
      <c r="D1943" s="1" t="s">
        <v>644</v>
      </c>
      <c r="P1943">
        <v>3</v>
      </c>
      <c r="Q1943">
        <v>3</v>
      </c>
      <c r="R1943">
        <v>47</v>
      </c>
      <c r="S1943">
        <v>9</v>
      </c>
      <c r="T1943">
        <v>3</v>
      </c>
      <c r="U1943">
        <v>0</v>
      </c>
      <c r="V1943">
        <v>3</v>
      </c>
      <c r="W1943">
        <v>0</v>
      </c>
      <c r="X1943">
        <v>3</v>
      </c>
      <c r="BI1943" s="3">
        <v>5</v>
      </c>
      <c r="BJ1943" s="3" t="str">
        <f t="array" ref="BJ1943">IF(C1943="yes",VLOOKUP(BI1943&amp;D1943,CHOOSE({1,2},Schedule_2015!$A$2:$A$257&amp;Schedule_2015!$B$2:$B$257,Schedule_2015!$C$2:$C$257),2,0),VLOOKUP(BI1943&amp;D1943,CHOOSE({1,2},Schedule_2015!$A$2:$A$257&amp;Schedule_2015!$C$2:$C$257,Schedule_2015!$B$2:$B$257),2,0))</f>
        <v>JAC</v>
      </c>
      <c r="BK1943" s="3">
        <f>VLOOKUP(BJ1943,Def!$A$2:$Z$34,23,0)</f>
        <v>120.4</v>
      </c>
      <c r="BL1943" s="3">
        <f>VLOOKUP(BJ1943,Def!$A$2:$Z$34,16,0)</f>
        <v>202.4</v>
      </c>
      <c r="BM1943" s="3">
        <f>VLOOKUP(BJ1943,Def!$A$2:$Z$34,17,0)</f>
        <v>12</v>
      </c>
      <c r="BN1943" s="3">
        <f>VLOOKUP(BJ1943,Def!$A$2:$Z$34,24,0)</f>
        <v>4</v>
      </c>
      <c r="BO1943" s="1">
        <f t="shared" ca="1" si="450"/>
        <v>0</v>
      </c>
      <c r="BP1943" s="1">
        <f t="shared" ca="1" si="451"/>
        <v>0</v>
      </c>
      <c r="BQ1943" s="1">
        <f t="shared" ca="1" si="452"/>
        <v>0</v>
      </c>
      <c r="BR1943" s="1">
        <f t="shared" ca="1" si="453"/>
        <v>0</v>
      </c>
      <c r="BS1943" s="1">
        <f t="shared" ca="1" si="454"/>
        <v>0</v>
      </c>
      <c r="BT1943" s="1">
        <f t="shared" ca="1" si="455"/>
        <v>0</v>
      </c>
      <c r="BU1943" s="1">
        <f t="shared" ca="1" si="456"/>
        <v>0</v>
      </c>
      <c r="BV1943" s="1">
        <f t="shared" ca="1" si="457"/>
        <v>0</v>
      </c>
      <c r="BW1943" s="1">
        <f t="shared" ca="1" si="458"/>
        <v>0</v>
      </c>
      <c r="BX1943" s="1">
        <f t="shared" ca="1" si="459"/>
        <v>0</v>
      </c>
      <c r="BY1943" s="1">
        <f t="shared" ca="1" si="460"/>
        <v>0</v>
      </c>
      <c r="BZ1943" s="1">
        <f t="shared" ca="1" si="461"/>
        <v>0</v>
      </c>
      <c r="CA1943" s="1">
        <f t="shared" ca="1" si="462"/>
        <v>0</v>
      </c>
      <c r="CB1943" s="1">
        <f t="shared" ca="1" si="463"/>
        <v>0</v>
      </c>
      <c r="CC1943" s="1">
        <f t="shared" ca="1" si="464"/>
        <v>0</v>
      </c>
    </row>
    <row r="1944" spans="1:81" hidden="1" x14ac:dyDescent="0.25">
      <c r="A1944" s="1" t="s">
        <v>659</v>
      </c>
      <c r="B1944" s="1" t="s">
        <v>660</v>
      </c>
      <c r="C1944" s="1" t="s">
        <v>62</v>
      </c>
      <c r="D1944" s="1" t="s">
        <v>644</v>
      </c>
      <c r="E1944" s="1" t="s">
        <v>91</v>
      </c>
      <c r="AK1944">
        <v>31</v>
      </c>
      <c r="AL1944">
        <v>1</v>
      </c>
      <c r="AM1944">
        <v>49</v>
      </c>
      <c r="AN1944">
        <v>3</v>
      </c>
      <c r="AO1944">
        <v>101</v>
      </c>
      <c r="BI1944" s="3">
        <v>5</v>
      </c>
      <c r="BJ1944" s="3" t="str">
        <f t="array" ref="BJ1944">IF(C1944="yes",VLOOKUP(BI1944&amp;D1944,CHOOSE({1,2},Schedule_2015!$A$2:$A$257&amp;Schedule_2015!$B$2:$B$257,Schedule_2015!$C$2:$C$257),2,0),VLOOKUP(BI1944&amp;D1944,CHOOSE({1,2},Schedule_2015!$A$2:$A$257&amp;Schedule_2015!$C$2:$C$257,Schedule_2015!$B$2:$B$257),2,0))</f>
        <v>JAC</v>
      </c>
      <c r="BK1944" s="3">
        <f>VLOOKUP(BJ1944,Def!$A$2:$Z$34,23,0)</f>
        <v>120.4</v>
      </c>
      <c r="BL1944" s="3">
        <f>VLOOKUP(BJ1944,Def!$A$2:$Z$34,16,0)</f>
        <v>202.4</v>
      </c>
      <c r="BM1944" s="3">
        <f>VLOOKUP(BJ1944,Def!$A$2:$Z$34,17,0)</f>
        <v>12</v>
      </c>
      <c r="BN1944" s="3">
        <f>VLOOKUP(BJ1944,Def!$A$2:$Z$34,24,0)</f>
        <v>4</v>
      </c>
      <c r="BO1944" s="1">
        <f t="shared" ca="1" si="450"/>
        <v>0</v>
      </c>
      <c r="BP1944" s="1">
        <f t="shared" ca="1" si="451"/>
        <v>0</v>
      </c>
      <c r="BQ1944" s="1">
        <f t="shared" ca="1" si="452"/>
        <v>0</v>
      </c>
      <c r="BR1944" s="1">
        <f t="shared" ca="1" si="453"/>
        <v>0</v>
      </c>
      <c r="BS1944" s="1">
        <f t="shared" ca="1" si="454"/>
        <v>0</v>
      </c>
      <c r="BT1944" s="1">
        <f t="shared" ca="1" si="455"/>
        <v>0</v>
      </c>
      <c r="BU1944" s="1">
        <f t="shared" ca="1" si="456"/>
        <v>0</v>
      </c>
      <c r="BV1944" s="1">
        <f t="shared" ca="1" si="457"/>
        <v>0</v>
      </c>
      <c r="BW1944" s="1">
        <f t="shared" ca="1" si="458"/>
        <v>0</v>
      </c>
      <c r="BX1944" s="1">
        <f t="shared" ca="1" si="459"/>
        <v>0</v>
      </c>
      <c r="BY1944" s="1">
        <f t="shared" ca="1" si="460"/>
        <v>0</v>
      </c>
      <c r="BZ1944" s="1">
        <f t="shared" ca="1" si="461"/>
        <v>0</v>
      </c>
      <c r="CA1944" s="1">
        <f t="shared" ca="1" si="462"/>
        <v>0</v>
      </c>
      <c r="CB1944" s="1">
        <f t="shared" ca="1" si="463"/>
        <v>0</v>
      </c>
      <c r="CC1944" s="1">
        <f t="shared" ca="1" si="464"/>
        <v>0</v>
      </c>
    </row>
    <row r="1945" spans="1:81" hidden="1" x14ac:dyDescent="0.25">
      <c r="A1945" s="1" t="s">
        <v>663</v>
      </c>
      <c r="B1945" s="1" t="s">
        <v>664</v>
      </c>
      <c r="C1945" s="1" t="s">
        <v>62</v>
      </c>
      <c r="D1945" s="1" t="s">
        <v>644</v>
      </c>
      <c r="E1945" s="1" t="s">
        <v>94</v>
      </c>
      <c r="F1945">
        <v>0</v>
      </c>
      <c r="G1945">
        <v>1</v>
      </c>
      <c r="H1945">
        <v>0</v>
      </c>
      <c r="I1945">
        <v>0</v>
      </c>
      <c r="J1945">
        <v>3</v>
      </c>
      <c r="BI1945" s="3">
        <v>5</v>
      </c>
      <c r="BJ1945" s="3" t="str">
        <f t="array" ref="BJ1945">IF(C1945="yes",VLOOKUP(BI1945&amp;D1945,CHOOSE({1,2},Schedule_2015!$A$2:$A$257&amp;Schedule_2015!$B$2:$B$257,Schedule_2015!$C$2:$C$257),2,0),VLOOKUP(BI1945&amp;D1945,CHOOSE({1,2},Schedule_2015!$A$2:$A$257&amp;Schedule_2015!$C$2:$C$257,Schedule_2015!$B$2:$B$257),2,0))</f>
        <v>JAC</v>
      </c>
      <c r="BK1945" s="3">
        <f>VLOOKUP(BJ1945,Def!$A$2:$Z$34,23,0)</f>
        <v>120.4</v>
      </c>
      <c r="BL1945" s="3">
        <f>VLOOKUP(BJ1945,Def!$A$2:$Z$34,16,0)</f>
        <v>202.4</v>
      </c>
      <c r="BM1945" s="3">
        <f>VLOOKUP(BJ1945,Def!$A$2:$Z$34,17,0)</f>
        <v>12</v>
      </c>
      <c r="BN1945" s="3">
        <f>VLOOKUP(BJ1945,Def!$A$2:$Z$34,24,0)</f>
        <v>4</v>
      </c>
      <c r="BO1945" s="1">
        <f t="shared" ca="1" si="450"/>
        <v>0</v>
      </c>
      <c r="BP1945" s="1">
        <f t="shared" ca="1" si="451"/>
        <v>0</v>
      </c>
      <c r="BQ1945" s="1">
        <f t="shared" ca="1" si="452"/>
        <v>0</v>
      </c>
      <c r="BR1945" s="1">
        <f t="shared" ca="1" si="453"/>
        <v>0</v>
      </c>
      <c r="BS1945" s="1">
        <f t="shared" ca="1" si="454"/>
        <v>0</v>
      </c>
      <c r="BT1945" s="1">
        <f t="shared" ca="1" si="455"/>
        <v>0</v>
      </c>
      <c r="BU1945" s="1">
        <f t="shared" ca="1" si="456"/>
        <v>0</v>
      </c>
      <c r="BV1945" s="1">
        <f t="shared" ca="1" si="457"/>
        <v>0</v>
      </c>
      <c r="BW1945" s="1">
        <f t="shared" ca="1" si="458"/>
        <v>0</v>
      </c>
      <c r="BX1945" s="1">
        <f t="shared" ca="1" si="459"/>
        <v>0</v>
      </c>
      <c r="BY1945" s="1">
        <f t="shared" ca="1" si="460"/>
        <v>0</v>
      </c>
      <c r="BZ1945" s="1">
        <f t="shared" ca="1" si="461"/>
        <v>0</v>
      </c>
      <c r="CA1945" s="1">
        <f t="shared" ca="1" si="462"/>
        <v>0</v>
      </c>
      <c r="CB1945" s="1">
        <f t="shared" ca="1" si="463"/>
        <v>0</v>
      </c>
      <c r="CC1945" s="1">
        <f t="shared" ca="1" si="464"/>
        <v>0</v>
      </c>
    </row>
    <row r="1946" spans="1:81" hidden="1" x14ac:dyDescent="0.25">
      <c r="A1946" s="1" t="s">
        <v>665</v>
      </c>
      <c r="B1946" s="1" t="s">
        <v>666</v>
      </c>
      <c r="C1946" s="1" t="s">
        <v>62</v>
      </c>
      <c r="D1946" s="1" t="s">
        <v>644</v>
      </c>
      <c r="E1946" s="1" t="s">
        <v>112</v>
      </c>
      <c r="F1946">
        <v>1</v>
      </c>
      <c r="G1946">
        <v>0</v>
      </c>
      <c r="H1946">
        <v>0</v>
      </c>
      <c r="I1946">
        <v>0</v>
      </c>
      <c r="J1946">
        <v>0</v>
      </c>
      <c r="BI1946" s="3">
        <v>5</v>
      </c>
      <c r="BJ1946" s="3" t="str">
        <f t="array" ref="BJ1946">IF(C1946="yes",VLOOKUP(BI1946&amp;D1946,CHOOSE({1,2},Schedule_2015!$A$2:$A$257&amp;Schedule_2015!$B$2:$B$257,Schedule_2015!$C$2:$C$257),2,0),VLOOKUP(BI1946&amp;D1946,CHOOSE({1,2},Schedule_2015!$A$2:$A$257&amp;Schedule_2015!$C$2:$C$257,Schedule_2015!$B$2:$B$257),2,0))</f>
        <v>JAC</v>
      </c>
      <c r="BK1946" s="3">
        <f>VLOOKUP(BJ1946,Def!$A$2:$Z$34,23,0)</f>
        <v>120.4</v>
      </c>
      <c r="BL1946" s="3">
        <f>VLOOKUP(BJ1946,Def!$A$2:$Z$34,16,0)</f>
        <v>202.4</v>
      </c>
      <c r="BM1946" s="3">
        <f>VLOOKUP(BJ1946,Def!$A$2:$Z$34,17,0)</f>
        <v>12</v>
      </c>
      <c r="BN1946" s="3">
        <f>VLOOKUP(BJ1946,Def!$A$2:$Z$34,24,0)</f>
        <v>4</v>
      </c>
      <c r="BO1946" s="1">
        <f t="shared" ca="1" si="450"/>
        <v>0</v>
      </c>
      <c r="BP1946" s="1">
        <f t="shared" ca="1" si="451"/>
        <v>0</v>
      </c>
      <c r="BQ1946" s="1">
        <f t="shared" ca="1" si="452"/>
        <v>0</v>
      </c>
      <c r="BR1946" s="1">
        <f t="shared" ca="1" si="453"/>
        <v>0</v>
      </c>
      <c r="BS1946" s="1">
        <f t="shared" ca="1" si="454"/>
        <v>0</v>
      </c>
      <c r="BT1946" s="1">
        <f t="shared" ca="1" si="455"/>
        <v>0</v>
      </c>
      <c r="BU1946" s="1">
        <f t="shared" ca="1" si="456"/>
        <v>0</v>
      </c>
      <c r="BV1946" s="1">
        <f t="shared" ca="1" si="457"/>
        <v>0</v>
      </c>
      <c r="BW1946" s="1">
        <f t="shared" ca="1" si="458"/>
        <v>0</v>
      </c>
      <c r="BX1946" s="1">
        <f t="shared" ca="1" si="459"/>
        <v>0</v>
      </c>
      <c r="BY1946" s="1">
        <f t="shared" ca="1" si="460"/>
        <v>0</v>
      </c>
      <c r="BZ1946" s="1">
        <f t="shared" ca="1" si="461"/>
        <v>0</v>
      </c>
      <c r="CA1946" s="1">
        <f t="shared" ca="1" si="462"/>
        <v>0</v>
      </c>
      <c r="CB1946" s="1">
        <f t="shared" ca="1" si="463"/>
        <v>0</v>
      </c>
      <c r="CC1946" s="1">
        <f t="shared" ca="1" si="464"/>
        <v>0</v>
      </c>
    </row>
    <row r="1947" spans="1:81" hidden="1" x14ac:dyDescent="0.25">
      <c r="A1947" s="1" t="s">
        <v>667</v>
      </c>
      <c r="B1947" s="1" t="s">
        <v>668</v>
      </c>
      <c r="C1947" s="1" t="s">
        <v>62</v>
      </c>
      <c r="D1947" s="1" t="s">
        <v>644</v>
      </c>
      <c r="E1947" s="1" t="s">
        <v>105</v>
      </c>
      <c r="F1947">
        <v>4</v>
      </c>
      <c r="G1947">
        <v>0</v>
      </c>
      <c r="H1947">
        <v>0</v>
      </c>
      <c r="I1947">
        <v>0</v>
      </c>
      <c r="J1947">
        <v>3</v>
      </c>
      <c r="BI1947" s="3">
        <v>5</v>
      </c>
      <c r="BJ1947" s="3" t="str">
        <f t="array" ref="BJ1947">IF(C1947="yes",VLOOKUP(BI1947&amp;D1947,CHOOSE({1,2},Schedule_2015!$A$2:$A$257&amp;Schedule_2015!$B$2:$B$257,Schedule_2015!$C$2:$C$257),2,0),VLOOKUP(BI1947&amp;D1947,CHOOSE({1,2},Schedule_2015!$A$2:$A$257&amp;Schedule_2015!$C$2:$C$257,Schedule_2015!$B$2:$B$257),2,0))</f>
        <v>JAC</v>
      </c>
      <c r="BK1947" s="3">
        <f>VLOOKUP(BJ1947,Def!$A$2:$Z$34,23,0)</f>
        <v>120.4</v>
      </c>
      <c r="BL1947" s="3">
        <f>VLOOKUP(BJ1947,Def!$A$2:$Z$34,16,0)</f>
        <v>202.4</v>
      </c>
      <c r="BM1947" s="3">
        <f>VLOOKUP(BJ1947,Def!$A$2:$Z$34,17,0)</f>
        <v>12</v>
      </c>
      <c r="BN1947" s="3">
        <f>VLOOKUP(BJ1947,Def!$A$2:$Z$34,24,0)</f>
        <v>4</v>
      </c>
      <c r="BO1947" s="1">
        <f t="shared" ca="1" si="450"/>
        <v>0</v>
      </c>
      <c r="BP1947" s="1">
        <f t="shared" ca="1" si="451"/>
        <v>0</v>
      </c>
      <c r="BQ1947" s="1">
        <f t="shared" ca="1" si="452"/>
        <v>0</v>
      </c>
      <c r="BR1947" s="1">
        <f t="shared" ca="1" si="453"/>
        <v>0</v>
      </c>
      <c r="BS1947" s="1">
        <f t="shared" ca="1" si="454"/>
        <v>0</v>
      </c>
      <c r="BT1947" s="1">
        <f t="shared" ca="1" si="455"/>
        <v>0</v>
      </c>
      <c r="BU1947" s="1">
        <f t="shared" ca="1" si="456"/>
        <v>0</v>
      </c>
      <c r="BV1947" s="1">
        <f t="shared" ca="1" si="457"/>
        <v>0</v>
      </c>
      <c r="BW1947" s="1">
        <f t="shared" ca="1" si="458"/>
        <v>0</v>
      </c>
      <c r="BX1947" s="1">
        <f t="shared" ca="1" si="459"/>
        <v>0</v>
      </c>
      <c r="BY1947" s="1">
        <f t="shared" ca="1" si="460"/>
        <v>0</v>
      </c>
      <c r="BZ1947" s="1">
        <f t="shared" ca="1" si="461"/>
        <v>0</v>
      </c>
      <c r="CA1947" s="1">
        <f t="shared" ca="1" si="462"/>
        <v>0</v>
      </c>
      <c r="CB1947" s="1">
        <f t="shared" ca="1" si="463"/>
        <v>0</v>
      </c>
      <c r="CC1947" s="1">
        <f t="shared" ca="1" si="464"/>
        <v>0</v>
      </c>
    </row>
    <row r="1948" spans="1:81" hidden="1" x14ac:dyDescent="0.25">
      <c r="A1948" s="1" t="s">
        <v>669</v>
      </c>
      <c r="B1948" s="1" t="s">
        <v>670</v>
      </c>
      <c r="C1948" s="1" t="s">
        <v>62</v>
      </c>
      <c r="D1948" s="1" t="s">
        <v>644</v>
      </c>
      <c r="E1948" s="1" t="s">
        <v>165</v>
      </c>
      <c r="F1948">
        <v>0</v>
      </c>
      <c r="G1948">
        <v>0</v>
      </c>
      <c r="H1948">
        <v>0</v>
      </c>
      <c r="I1948">
        <v>0</v>
      </c>
      <c r="J1948">
        <v>2</v>
      </c>
      <c r="BI1948" s="3">
        <v>5</v>
      </c>
      <c r="BJ1948" s="3" t="str">
        <f t="array" ref="BJ1948">IF(C1948="yes",VLOOKUP(BI1948&amp;D1948,CHOOSE({1,2},Schedule_2015!$A$2:$A$257&amp;Schedule_2015!$B$2:$B$257,Schedule_2015!$C$2:$C$257),2,0),VLOOKUP(BI1948&amp;D1948,CHOOSE({1,2},Schedule_2015!$A$2:$A$257&amp;Schedule_2015!$C$2:$C$257,Schedule_2015!$B$2:$B$257),2,0))</f>
        <v>JAC</v>
      </c>
      <c r="BK1948" s="3">
        <f>VLOOKUP(BJ1948,Def!$A$2:$Z$34,23,0)</f>
        <v>120.4</v>
      </c>
      <c r="BL1948" s="3">
        <f>VLOOKUP(BJ1948,Def!$A$2:$Z$34,16,0)</f>
        <v>202.4</v>
      </c>
      <c r="BM1948" s="3">
        <f>VLOOKUP(BJ1948,Def!$A$2:$Z$34,17,0)</f>
        <v>12</v>
      </c>
      <c r="BN1948" s="3">
        <f>VLOOKUP(BJ1948,Def!$A$2:$Z$34,24,0)</f>
        <v>4</v>
      </c>
      <c r="BO1948" s="1">
        <f t="shared" ca="1" si="450"/>
        <v>0</v>
      </c>
      <c r="BP1948" s="1">
        <f t="shared" ca="1" si="451"/>
        <v>0</v>
      </c>
      <c r="BQ1948" s="1">
        <f t="shared" ca="1" si="452"/>
        <v>0</v>
      </c>
      <c r="BR1948" s="1">
        <f t="shared" ca="1" si="453"/>
        <v>0</v>
      </c>
      <c r="BS1948" s="1">
        <f t="shared" ca="1" si="454"/>
        <v>0</v>
      </c>
      <c r="BT1948" s="1">
        <f t="shared" ca="1" si="455"/>
        <v>0</v>
      </c>
      <c r="BU1948" s="1">
        <f t="shared" ca="1" si="456"/>
        <v>0</v>
      </c>
      <c r="BV1948" s="1">
        <f t="shared" ca="1" si="457"/>
        <v>0</v>
      </c>
      <c r="BW1948" s="1">
        <f t="shared" ca="1" si="458"/>
        <v>0</v>
      </c>
      <c r="BX1948" s="1">
        <f t="shared" ca="1" si="459"/>
        <v>0</v>
      </c>
      <c r="BY1948" s="1">
        <f t="shared" ca="1" si="460"/>
        <v>0</v>
      </c>
      <c r="BZ1948" s="1">
        <f t="shared" ca="1" si="461"/>
        <v>0</v>
      </c>
      <c r="CA1948" s="1">
        <f t="shared" ca="1" si="462"/>
        <v>0</v>
      </c>
      <c r="CB1948" s="1">
        <f t="shared" ca="1" si="463"/>
        <v>0</v>
      </c>
      <c r="CC1948" s="1">
        <f t="shared" ca="1" si="464"/>
        <v>0</v>
      </c>
    </row>
    <row r="1949" spans="1:81" hidden="1" x14ac:dyDescent="0.25">
      <c r="A1949" s="1" t="s">
        <v>174</v>
      </c>
      <c r="B1949" s="1" t="s">
        <v>671</v>
      </c>
      <c r="C1949" s="1" t="s">
        <v>62</v>
      </c>
      <c r="D1949" s="1" t="s">
        <v>644</v>
      </c>
      <c r="E1949" s="1" t="s">
        <v>97</v>
      </c>
      <c r="F1949">
        <v>0</v>
      </c>
      <c r="G1949">
        <v>0</v>
      </c>
      <c r="H1949">
        <v>0</v>
      </c>
      <c r="I1949">
        <v>0</v>
      </c>
      <c r="J1949">
        <v>1</v>
      </c>
      <c r="BI1949" s="3">
        <v>5</v>
      </c>
      <c r="BJ1949" s="3" t="str">
        <f t="array" ref="BJ1949">IF(C1949="yes",VLOOKUP(BI1949&amp;D1949,CHOOSE({1,2},Schedule_2015!$A$2:$A$257&amp;Schedule_2015!$B$2:$B$257,Schedule_2015!$C$2:$C$257),2,0),VLOOKUP(BI1949&amp;D1949,CHOOSE({1,2},Schedule_2015!$A$2:$A$257&amp;Schedule_2015!$C$2:$C$257,Schedule_2015!$B$2:$B$257),2,0))</f>
        <v>JAC</v>
      </c>
      <c r="BK1949" s="3">
        <f>VLOOKUP(BJ1949,Def!$A$2:$Z$34,23,0)</f>
        <v>120.4</v>
      </c>
      <c r="BL1949" s="3">
        <f>VLOOKUP(BJ1949,Def!$A$2:$Z$34,16,0)</f>
        <v>202.4</v>
      </c>
      <c r="BM1949" s="3">
        <f>VLOOKUP(BJ1949,Def!$A$2:$Z$34,17,0)</f>
        <v>12</v>
      </c>
      <c r="BN1949" s="3">
        <f>VLOOKUP(BJ1949,Def!$A$2:$Z$34,24,0)</f>
        <v>4</v>
      </c>
      <c r="BO1949" s="1">
        <f t="shared" ca="1" si="450"/>
        <v>0</v>
      </c>
      <c r="BP1949" s="1">
        <f t="shared" ca="1" si="451"/>
        <v>0</v>
      </c>
      <c r="BQ1949" s="1">
        <f t="shared" ca="1" si="452"/>
        <v>0</v>
      </c>
      <c r="BR1949" s="1">
        <f t="shared" ca="1" si="453"/>
        <v>0</v>
      </c>
      <c r="BS1949" s="1">
        <f t="shared" ca="1" si="454"/>
        <v>0</v>
      </c>
      <c r="BT1949" s="1">
        <f t="shared" ca="1" si="455"/>
        <v>0</v>
      </c>
      <c r="BU1949" s="1">
        <f t="shared" ca="1" si="456"/>
        <v>0</v>
      </c>
      <c r="BV1949" s="1">
        <f t="shared" ca="1" si="457"/>
        <v>0</v>
      </c>
      <c r="BW1949" s="1">
        <f t="shared" ca="1" si="458"/>
        <v>0</v>
      </c>
      <c r="BX1949" s="1">
        <f t="shared" ca="1" si="459"/>
        <v>0</v>
      </c>
      <c r="BY1949" s="1">
        <f t="shared" ca="1" si="460"/>
        <v>0</v>
      </c>
      <c r="BZ1949" s="1">
        <f t="shared" ca="1" si="461"/>
        <v>0</v>
      </c>
      <c r="CA1949" s="1">
        <f t="shared" ca="1" si="462"/>
        <v>0</v>
      </c>
      <c r="CB1949" s="1">
        <f t="shared" ca="1" si="463"/>
        <v>0</v>
      </c>
      <c r="CC1949" s="1">
        <f t="shared" ca="1" si="464"/>
        <v>0</v>
      </c>
    </row>
    <row r="1950" spans="1:81" hidden="1" x14ac:dyDescent="0.25">
      <c r="A1950" s="1" t="s">
        <v>672</v>
      </c>
      <c r="B1950" s="1" t="s">
        <v>673</v>
      </c>
      <c r="C1950" s="1" t="s">
        <v>62</v>
      </c>
      <c r="D1950" s="1" t="s">
        <v>644</v>
      </c>
      <c r="E1950" s="1" t="s">
        <v>112</v>
      </c>
      <c r="F1950">
        <v>0</v>
      </c>
      <c r="G1950">
        <v>0</v>
      </c>
      <c r="H1950">
        <v>0</v>
      </c>
      <c r="I1950">
        <v>0</v>
      </c>
      <c r="J1950">
        <v>3</v>
      </c>
      <c r="BI1950" s="3">
        <v>5</v>
      </c>
      <c r="BJ1950" s="3" t="str">
        <f t="array" ref="BJ1950">IF(C1950="yes",VLOOKUP(BI1950&amp;D1950,CHOOSE({1,2},Schedule_2015!$A$2:$A$257&amp;Schedule_2015!$B$2:$B$257,Schedule_2015!$C$2:$C$257),2,0),VLOOKUP(BI1950&amp;D1950,CHOOSE({1,2},Schedule_2015!$A$2:$A$257&amp;Schedule_2015!$C$2:$C$257,Schedule_2015!$B$2:$B$257),2,0))</f>
        <v>JAC</v>
      </c>
      <c r="BK1950" s="3">
        <f>VLOOKUP(BJ1950,Def!$A$2:$Z$34,23,0)</f>
        <v>120.4</v>
      </c>
      <c r="BL1950" s="3">
        <f>VLOOKUP(BJ1950,Def!$A$2:$Z$34,16,0)</f>
        <v>202.4</v>
      </c>
      <c r="BM1950" s="3">
        <f>VLOOKUP(BJ1950,Def!$A$2:$Z$34,17,0)</f>
        <v>12</v>
      </c>
      <c r="BN1950" s="3">
        <f>VLOOKUP(BJ1950,Def!$A$2:$Z$34,24,0)</f>
        <v>4</v>
      </c>
      <c r="BO1950" s="1">
        <f t="shared" ca="1" si="450"/>
        <v>0</v>
      </c>
      <c r="BP1950" s="1">
        <f t="shared" ca="1" si="451"/>
        <v>0</v>
      </c>
      <c r="BQ1950" s="1">
        <f t="shared" ca="1" si="452"/>
        <v>0</v>
      </c>
      <c r="BR1950" s="1">
        <f t="shared" ca="1" si="453"/>
        <v>0</v>
      </c>
      <c r="BS1950" s="1">
        <f t="shared" ca="1" si="454"/>
        <v>0</v>
      </c>
      <c r="BT1950" s="1">
        <f t="shared" ca="1" si="455"/>
        <v>0</v>
      </c>
      <c r="BU1950" s="1">
        <f t="shared" ca="1" si="456"/>
        <v>0</v>
      </c>
      <c r="BV1950" s="1">
        <f t="shared" ca="1" si="457"/>
        <v>0</v>
      </c>
      <c r="BW1950" s="1">
        <f t="shared" ca="1" si="458"/>
        <v>0</v>
      </c>
      <c r="BX1950" s="1">
        <f t="shared" ca="1" si="459"/>
        <v>0</v>
      </c>
      <c r="BY1950" s="1">
        <f t="shared" ca="1" si="460"/>
        <v>0</v>
      </c>
      <c r="BZ1950" s="1">
        <f t="shared" ca="1" si="461"/>
        <v>0</v>
      </c>
      <c r="CA1950" s="1">
        <f t="shared" ca="1" si="462"/>
        <v>0</v>
      </c>
      <c r="CB1950" s="1">
        <f t="shared" ca="1" si="463"/>
        <v>0</v>
      </c>
      <c r="CC1950" s="1">
        <f t="shared" ca="1" si="464"/>
        <v>0</v>
      </c>
    </row>
    <row r="1951" spans="1:81" hidden="1" x14ac:dyDescent="0.25">
      <c r="A1951" s="1" t="s">
        <v>674</v>
      </c>
      <c r="B1951" s="1" t="s">
        <v>675</v>
      </c>
      <c r="C1951" s="1" t="s">
        <v>62</v>
      </c>
      <c r="D1951" s="1" t="s">
        <v>644</v>
      </c>
      <c r="E1951" s="1" t="s">
        <v>165</v>
      </c>
      <c r="F1951">
        <v>1</v>
      </c>
      <c r="G1951">
        <v>0</v>
      </c>
      <c r="H1951">
        <v>0</v>
      </c>
      <c r="I1951">
        <v>0</v>
      </c>
      <c r="J1951">
        <v>2</v>
      </c>
      <c r="BI1951" s="3">
        <v>5</v>
      </c>
      <c r="BJ1951" s="3" t="str">
        <f t="array" ref="BJ1951">IF(C1951="yes",VLOOKUP(BI1951&amp;D1951,CHOOSE({1,2},Schedule_2015!$A$2:$A$257&amp;Schedule_2015!$B$2:$B$257,Schedule_2015!$C$2:$C$257),2,0),VLOOKUP(BI1951&amp;D1951,CHOOSE({1,2},Schedule_2015!$A$2:$A$257&amp;Schedule_2015!$C$2:$C$257,Schedule_2015!$B$2:$B$257),2,0))</f>
        <v>JAC</v>
      </c>
      <c r="BK1951" s="3">
        <f>VLOOKUP(BJ1951,Def!$A$2:$Z$34,23,0)</f>
        <v>120.4</v>
      </c>
      <c r="BL1951" s="3">
        <f>VLOOKUP(BJ1951,Def!$A$2:$Z$34,16,0)</f>
        <v>202.4</v>
      </c>
      <c r="BM1951" s="3">
        <f>VLOOKUP(BJ1951,Def!$A$2:$Z$34,17,0)</f>
        <v>12</v>
      </c>
      <c r="BN1951" s="3">
        <f>VLOOKUP(BJ1951,Def!$A$2:$Z$34,24,0)</f>
        <v>4</v>
      </c>
      <c r="BO1951" s="1">
        <f t="shared" ca="1" si="450"/>
        <v>0</v>
      </c>
      <c r="BP1951" s="1">
        <f t="shared" ca="1" si="451"/>
        <v>0</v>
      </c>
      <c r="BQ1951" s="1">
        <f t="shared" ca="1" si="452"/>
        <v>0</v>
      </c>
      <c r="BR1951" s="1">
        <f t="shared" ca="1" si="453"/>
        <v>0</v>
      </c>
      <c r="BS1951" s="1">
        <f t="shared" ca="1" si="454"/>
        <v>0</v>
      </c>
      <c r="BT1951" s="1">
        <f t="shared" ca="1" si="455"/>
        <v>0</v>
      </c>
      <c r="BU1951" s="1">
        <f t="shared" ca="1" si="456"/>
        <v>0</v>
      </c>
      <c r="BV1951" s="1">
        <f t="shared" ca="1" si="457"/>
        <v>0</v>
      </c>
      <c r="BW1951" s="1">
        <f t="shared" ca="1" si="458"/>
        <v>0</v>
      </c>
      <c r="BX1951" s="1">
        <f t="shared" ca="1" si="459"/>
        <v>0</v>
      </c>
      <c r="BY1951" s="1">
        <f t="shared" ca="1" si="460"/>
        <v>0</v>
      </c>
      <c r="BZ1951" s="1">
        <f t="shared" ca="1" si="461"/>
        <v>0</v>
      </c>
      <c r="CA1951" s="1">
        <f t="shared" ca="1" si="462"/>
        <v>0</v>
      </c>
      <c r="CB1951" s="1">
        <f t="shared" ca="1" si="463"/>
        <v>0</v>
      </c>
      <c r="CC1951" s="1">
        <f t="shared" ca="1" si="464"/>
        <v>0</v>
      </c>
    </row>
    <row r="1952" spans="1:81" hidden="1" x14ac:dyDescent="0.25">
      <c r="A1952" s="1" t="s">
        <v>676</v>
      </c>
      <c r="B1952" s="1" t="s">
        <v>677</v>
      </c>
      <c r="C1952" s="1" t="s">
        <v>62</v>
      </c>
      <c r="D1952" s="1" t="s">
        <v>644</v>
      </c>
      <c r="E1952" s="1" t="s">
        <v>290</v>
      </c>
      <c r="F1952">
        <v>2</v>
      </c>
      <c r="G1952">
        <v>0</v>
      </c>
      <c r="H1952">
        <v>0</v>
      </c>
      <c r="I1952">
        <v>1</v>
      </c>
      <c r="J1952">
        <v>3</v>
      </c>
      <c r="BI1952" s="3">
        <v>5</v>
      </c>
      <c r="BJ1952" s="3" t="str">
        <f t="array" ref="BJ1952">IF(C1952="yes",VLOOKUP(BI1952&amp;D1952,CHOOSE({1,2},Schedule_2015!$A$2:$A$257&amp;Schedule_2015!$B$2:$B$257,Schedule_2015!$C$2:$C$257),2,0),VLOOKUP(BI1952&amp;D1952,CHOOSE({1,2},Schedule_2015!$A$2:$A$257&amp;Schedule_2015!$C$2:$C$257,Schedule_2015!$B$2:$B$257),2,0))</f>
        <v>JAC</v>
      </c>
      <c r="BK1952" s="3">
        <f>VLOOKUP(BJ1952,Def!$A$2:$Z$34,23,0)</f>
        <v>120.4</v>
      </c>
      <c r="BL1952" s="3">
        <f>VLOOKUP(BJ1952,Def!$A$2:$Z$34,16,0)</f>
        <v>202.4</v>
      </c>
      <c r="BM1952" s="3">
        <f>VLOOKUP(BJ1952,Def!$A$2:$Z$34,17,0)</f>
        <v>12</v>
      </c>
      <c r="BN1952" s="3">
        <f>VLOOKUP(BJ1952,Def!$A$2:$Z$34,24,0)</f>
        <v>4</v>
      </c>
      <c r="BO1952" s="1">
        <f t="shared" ca="1" si="450"/>
        <v>0</v>
      </c>
      <c r="BP1952" s="1">
        <f t="shared" ca="1" si="451"/>
        <v>0</v>
      </c>
      <c r="BQ1952" s="1">
        <f t="shared" ca="1" si="452"/>
        <v>0</v>
      </c>
      <c r="BR1952" s="1">
        <f t="shared" ca="1" si="453"/>
        <v>0</v>
      </c>
      <c r="BS1952" s="1">
        <f t="shared" ca="1" si="454"/>
        <v>0</v>
      </c>
      <c r="BT1952" s="1">
        <f t="shared" ca="1" si="455"/>
        <v>0</v>
      </c>
      <c r="BU1952" s="1">
        <f t="shared" ca="1" si="456"/>
        <v>0</v>
      </c>
      <c r="BV1952" s="1">
        <f t="shared" ca="1" si="457"/>
        <v>0</v>
      </c>
      <c r="BW1952" s="1">
        <f t="shared" ca="1" si="458"/>
        <v>0</v>
      </c>
      <c r="BX1952" s="1">
        <f t="shared" ca="1" si="459"/>
        <v>0</v>
      </c>
      <c r="BY1952" s="1">
        <f t="shared" ca="1" si="460"/>
        <v>0</v>
      </c>
      <c r="BZ1952" s="1">
        <f t="shared" ca="1" si="461"/>
        <v>0</v>
      </c>
      <c r="CA1952" s="1">
        <f t="shared" ca="1" si="462"/>
        <v>0</v>
      </c>
      <c r="CB1952" s="1">
        <f t="shared" ca="1" si="463"/>
        <v>0</v>
      </c>
      <c r="CC1952" s="1">
        <f t="shared" ca="1" si="464"/>
        <v>0</v>
      </c>
    </row>
    <row r="1953" spans="1:81" hidden="1" x14ac:dyDescent="0.25">
      <c r="A1953" s="1" t="s">
        <v>678</v>
      </c>
      <c r="B1953" s="1" t="s">
        <v>679</v>
      </c>
      <c r="C1953" s="1" t="s">
        <v>62</v>
      </c>
      <c r="D1953" s="1" t="s">
        <v>644</v>
      </c>
      <c r="E1953" s="1" t="s">
        <v>105</v>
      </c>
      <c r="F1953">
        <v>1</v>
      </c>
      <c r="G1953">
        <v>0</v>
      </c>
      <c r="H1953">
        <v>0</v>
      </c>
      <c r="I1953">
        <v>1</v>
      </c>
      <c r="J1953">
        <v>8</v>
      </c>
      <c r="BI1953" s="3">
        <v>5</v>
      </c>
      <c r="BJ1953" s="3" t="str">
        <f t="array" ref="BJ1953">IF(C1953="yes",VLOOKUP(BI1953&amp;D1953,CHOOSE({1,2},Schedule_2015!$A$2:$A$257&amp;Schedule_2015!$B$2:$B$257,Schedule_2015!$C$2:$C$257),2,0),VLOOKUP(BI1953&amp;D1953,CHOOSE({1,2},Schedule_2015!$A$2:$A$257&amp;Schedule_2015!$C$2:$C$257,Schedule_2015!$B$2:$B$257),2,0))</f>
        <v>JAC</v>
      </c>
      <c r="BK1953" s="3">
        <f>VLOOKUP(BJ1953,Def!$A$2:$Z$34,23,0)</f>
        <v>120.4</v>
      </c>
      <c r="BL1953" s="3">
        <f>VLOOKUP(BJ1953,Def!$A$2:$Z$34,16,0)</f>
        <v>202.4</v>
      </c>
      <c r="BM1953" s="3">
        <f>VLOOKUP(BJ1953,Def!$A$2:$Z$34,17,0)</f>
        <v>12</v>
      </c>
      <c r="BN1953" s="3">
        <f>VLOOKUP(BJ1953,Def!$A$2:$Z$34,24,0)</f>
        <v>4</v>
      </c>
      <c r="BO1953" s="1">
        <f t="shared" ca="1" si="450"/>
        <v>0</v>
      </c>
      <c r="BP1953" s="1">
        <f t="shared" ca="1" si="451"/>
        <v>0</v>
      </c>
      <c r="BQ1953" s="1">
        <f t="shared" ca="1" si="452"/>
        <v>0</v>
      </c>
      <c r="BR1953" s="1">
        <f t="shared" ca="1" si="453"/>
        <v>0</v>
      </c>
      <c r="BS1953" s="1">
        <f t="shared" ca="1" si="454"/>
        <v>0</v>
      </c>
      <c r="BT1953" s="1">
        <f t="shared" ca="1" si="455"/>
        <v>0</v>
      </c>
      <c r="BU1953" s="1">
        <f t="shared" ca="1" si="456"/>
        <v>0</v>
      </c>
      <c r="BV1953" s="1">
        <f t="shared" ca="1" si="457"/>
        <v>0</v>
      </c>
      <c r="BW1953" s="1">
        <f t="shared" ca="1" si="458"/>
        <v>0</v>
      </c>
      <c r="BX1953" s="1">
        <f t="shared" ca="1" si="459"/>
        <v>0</v>
      </c>
      <c r="BY1953" s="1">
        <f t="shared" ca="1" si="460"/>
        <v>0</v>
      </c>
      <c r="BZ1953" s="1">
        <f t="shared" ca="1" si="461"/>
        <v>0</v>
      </c>
      <c r="CA1953" s="1">
        <f t="shared" ca="1" si="462"/>
        <v>0</v>
      </c>
      <c r="CB1953" s="1">
        <f t="shared" ca="1" si="463"/>
        <v>0</v>
      </c>
      <c r="CC1953" s="1">
        <f t="shared" ca="1" si="464"/>
        <v>0</v>
      </c>
    </row>
    <row r="1954" spans="1:81" x14ac:dyDescent="0.25">
      <c r="A1954" s="1" t="s">
        <v>680</v>
      </c>
      <c r="B1954" s="1" t="s">
        <v>681</v>
      </c>
      <c r="C1954" s="1" t="s">
        <v>62</v>
      </c>
      <c r="D1954" s="1" t="s">
        <v>644</v>
      </c>
      <c r="F1954">
        <v>0</v>
      </c>
      <c r="G1954">
        <v>0</v>
      </c>
      <c r="H1954">
        <v>0</v>
      </c>
      <c r="I1954">
        <v>2</v>
      </c>
      <c r="J1954">
        <v>2</v>
      </c>
      <c r="BI1954" s="3">
        <v>5</v>
      </c>
      <c r="BJ1954" s="3" t="str">
        <f t="array" ref="BJ1954">IF(C1954="yes",VLOOKUP(BI1954&amp;D1954,CHOOSE({1,2},Schedule_2015!$A$2:$A$257&amp;Schedule_2015!$B$2:$B$257,Schedule_2015!$C$2:$C$257),2,0),VLOOKUP(BI1954&amp;D1954,CHOOSE({1,2},Schedule_2015!$A$2:$A$257&amp;Schedule_2015!$C$2:$C$257,Schedule_2015!$B$2:$B$257),2,0))</f>
        <v>JAC</v>
      </c>
      <c r="BK1954" s="3">
        <f>VLOOKUP(BJ1954,Def!$A$2:$Z$34,23,0)</f>
        <v>120.4</v>
      </c>
      <c r="BL1954" s="3">
        <f>VLOOKUP(BJ1954,Def!$A$2:$Z$34,16,0)</f>
        <v>202.4</v>
      </c>
      <c r="BM1954" s="3">
        <f>VLOOKUP(BJ1954,Def!$A$2:$Z$34,17,0)</f>
        <v>12</v>
      </c>
      <c r="BN1954" s="3">
        <f>VLOOKUP(BJ1954,Def!$A$2:$Z$34,24,0)</f>
        <v>4</v>
      </c>
      <c r="BO1954" s="1">
        <f t="shared" ca="1" si="450"/>
        <v>0</v>
      </c>
      <c r="BP1954" s="1">
        <f t="shared" ca="1" si="451"/>
        <v>0</v>
      </c>
      <c r="BQ1954" s="1">
        <f t="shared" ca="1" si="452"/>
        <v>0</v>
      </c>
      <c r="BR1954" s="1">
        <f t="shared" ca="1" si="453"/>
        <v>0</v>
      </c>
      <c r="BS1954" s="1">
        <f t="shared" ca="1" si="454"/>
        <v>0</v>
      </c>
      <c r="BT1954" s="1">
        <f t="shared" ca="1" si="455"/>
        <v>0</v>
      </c>
      <c r="BU1954" s="1">
        <f t="shared" ca="1" si="456"/>
        <v>0</v>
      </c>
      <c r="BV1954" s="1">
        <f t="shared" ca="1" si="457"/>
        <v>0</v>
      </c>
      <c r="BW1954" s="1">
        <f t="shared" ca="1" si="458"/>
        <v>0</v>
      </c>
      <c r="BX1954" s="1">
        <f t="shared" ca="1" si="459"/>
        <v>0</v>
      </c>
      <c r="BY1954" s="1">
        <f t="shared" ca="1" si="460"/>
        <v>0</v>
      </c>
      <c r="BZ1954" s="1">
        <f t="shared" ca="1" si="461"/>
        <v>0</v>
      </c>
      <c r="CA1954" s="1">
        <f t="shared" ca="1" si="462"/>
        <v>0</v>
      </c>
      <c r="CB1954" s="1">
        <f t="shared" ca="1" si="463"/>
        <v>0</v>
      </c>
      <c r="CC1954" s="1">
        <f t="shared" ca="1" si="464"/>
        <v>0</v>
      </c>
    </row>
    <row r="1955" spans="1:81" hidden="1" x14ac:dyDescent="0.25">
      <c r="A1955" s="1" t="s">
        <v>247</v>
      </c>
      <c r="B1955" s="1" t="s">
        <v>682</v>
      </c>
      <c r="C1955" s="1" t="s">
        <v>62</v>
      </c>
      <c r="D1955" s="1" t="s">
        <v>644</v>
      </c>
      <c r="E1955" s="1" t="s">
        <v>100</v>
      </c>
      <c r="F1955">
        <v>0</v>
      </c>
      <c r="G1955">
        <v>0</v>
      </c>
      <c r="H1955">
        <v>0</v>
      </c>
      <c r="I1955">
        <v>0</v>
      </c>
      <c r="J1955">
        <v>1</v>
      </c>
      <c r="BI1955" s="3">
        <v>5</v>
      </c>
      <c r="BJ1955" s="3" t="str">
        <f t="array" ref="BJ1955">IF(C1955="yes",VLOOKUP(BI1955&amp;D1955,CHOOSE({1,2},Schedule_2015!$A$2:$A$257&amp;Schedule_2015!$B$2:$B$257,Schedule_2015!$C$2:$C$257),2,0),VLOOKUP(BI1955&amp;D1955,CHOOSE({1,2},Schedule_2015!$A$2:$A$257&amp;Schedule_2015!$C$2:$C$257,Schedule_2015!$B$2:$B$257),2,0))</f>
        <v>JAC</v>
      </c>
      <c r="BK1955" s="3">
        <f>VLOOKUP(BJ1955,Def!$A$2:$Z$34,23,0)</f>
        <v>120.4</v>
      </c>
      <c r="BL1955" s="3">
        <f>VLOOKUP(BJ1955,Def!$A$2:$Z$34,16,0)</f>
        <v>202.4</v>
      </c>
      <c r="BM1955" s="3">
        <f>VLOOKUP(BJ1955,Def!$A$2:$Z$34,17,0)</f>
        <v>12</v>
      </c>
      <c r="BN1955" s="3">
        <f>VLOOKUP(BJ1955,Def!$A$2:$Z$34,24,0)</f>
        <v>4</v>
      </c>
      <c r="BO1955" s="1">
        <f t="shared" ca="1" si="450"/>
        <v>0</v>
      </c>
      <c r="BP1955" s="1">
        <f t="shared" ca="1" si="451"/>
        <v>0</v>
      </c>
      <c r="BQ1955" s="1">
        <f t="shared" ca="1" si="452"/>
        <v>0</v>
      </c>
      <c r="BR1955" s="1">
        <f t="shared" ca="1" si="453"/>
        <v>0</v>
      </c>
      <c r="BS1955" s="1">
        <f t="shared" ca="1" si="454"/>
        <v>0</v>
      </c>
      <c r="BT1955" s="1">
        <f t="shared" ca="1" si="455"/>
        <v>0</v>
      </c>
      <c r="BU1955" s="1">
        <f t="shared" ca="1" si="456"/>
        <v>0</v>
      </c>
      <c r="BV1955" s="1">
        <f t="shared" ca="1" si="457"/>
        <v>0</v>
      </c>
      <c r="BW1955" s="1">
        <f t="shared" ca="1" si="458"/>
        <v>0</v>
      </c>
      <c r="BX1955" s="1">
        <f t="shared" ca="1" si="459"/>
        <v>0</v>
      </c>
      <c r="BY1955" s="1">
        <f t="shared" ca="1" si="460"/>
        <v>0</v>
      </c>
      <c r="BZ1955" s="1">
        <f t="shared" ca="1" si="461"/>
        <v>0</v>
      </c>
      <c r="CA1955" s="1">
        <f t="shared" ca="1" si="462"/>
        <v>0</v>
      </c>
      <c r="CB1955" s="1">
        <f t="shared" ca="1" si="463"/>
        <v>0</v>
      </c>
      <c r="CC1955" s="1">
        <f t="shared" ca="1" si="464"/>
        <v>0</v>
      </c>
    </row>
    <row r="1956" spans="1:81" hidden="1" x14ac:dyDescent="0.25">
      <c r="A1956" s="1" t="s">
        <v>683</v>
      </c>
      <c r="B1956" s="1" t="s">
        <v>684</v>
      </c>
      <c r="C1956" s="1" t="s">
        <v>62</v>
      </c>
      <c r="D1956" s="1" t="s">
        <v>644</v>
      </c>
      <c r="E1956" s="1" t="s">
        <v>100</v>
      </c>
      <c r="F1956">
        <v>1</v>
      </c>
      <c r="G1956">
        <v>0</v>
      </c>
      <c r="H1956">
        <v>0</v>
      </c>
      <c r="I1956">
        <v>0.5</v>
      </c>
      <c r="J1956">
        <v>4</v>
      </c>
      <c r="BI1956" s="3">
        <v>5</v>
      </c>
      <c r="BJ1956" s="3" t="str">
        <f t="array" ref="BJ1956">IF(C1956="yes",VLOOKUP(BI1956&amp;D1956,CHOOSE({1,2},Schedule_2015!$A$2:$A$257&amp;Schedule_2015!$B$2:$B$257,Schedule_2015!$C$2:$C$257),2,0),VLOOKUP(BI1956&amp;D1956,CHOOSE({1,2},Schedule_2015!$A$2:$A$257&amp;Schedule_2015!$C$2:$C$257,Schedule_2015!$B$2:$B$257),2,0))</f>
        <v>JAC</v>
      </c>
      <c r="BK1956" s="3">
        <f>VLOOKUP(BJ1956,Def!$A$2:$Z$34,23,0)</f>
        <v>120.4</v>
      </c>
      <c r="BL1956" s="3">
        <f>VLOOKUP(BJ1956,Def!$A$2:$Z$34,16,0)</f>
        <v>202.4</v>
      </c>
      <c r="BM1956" s="3">
        <f>VLOOKUP(BJ1956,Def!$A$2:$Z$34,17,0)</f>
        <v>12</v>
      </c>
      <c r="BN1956" s="3">
        <f>VLOOKUP(BJ1956,Def!$A$2:$Z$34,24,0)</f>
        <v>4</v>
      </c>
      <c r="BO1956" s="1">
        <f t="shared" ca="1" si="450"/>
        <v>0</v>
      </c>
      <c r="BP1956" s="1">
        <f t="shared" ca="1" si="451"/>
        <v>0</v>
      </c>
      <c r="BQ1956" s="1">
        <f t="shared" ca="1" si="452"/>
        <v>0</v>
      </c>
      <c r="BR1956" s="1">
        <f t="shared" ca="1" si="453"/>
        <v>0</v>
      </c>
      <c r="BS1956" s="1">
        <f t="shared" ca="1" si="454"/>
        <v>0</v>
      </c>
      <c r="BT1956" s="1">
        <f t="shared" ca="1" si="455"/>
        <v>0</v>
      </c>
      <c r="BU1956" s="1">
        <f t="shared" ca="1" si="456"/>
        <v>0</v>
      </c>
      <c r="BV1956" s="1">
        <f t="shared" ca="1" si="457"/>
        <v>0</v>
      </c>
      <c r="BW1956" s="1">
        <f t="shared" ca="1" si="458"/>
        <v>0</v>
      </c>
      <c r="BX1956" s="1">
        <f t="shared" ca="1" si="459"/>
        <v>0</v>
      </c>
      <c r="BY1956" s="1">
        <f t="shared" ca="1" si="460"/>
        <v>0</v>
      </c>
      <c r="BZ1956" s="1">
        <f t="shared" ca="1" si="461"/>
        <v>0</v>
      </c>
      <c r="CA1956" s="1">
        <f t="shared" ca="1" si="462"/>
        <v>0</v>
      </c>
      <c r="CB1956" s="1">
        <f t="shared" ca="1" si="463"/>
        <v>0</v>
      </c>
      <c r="CC1956" s="1">
        <f t="shared" ca="1" si="464"/>
        <v>0</v>
      </c>
    </row>
    <row r="1957" spans="1:81" hidden="1" x14ac:dyDescent="0.25">
      <c r="A1957" s="1" t="s">
        <v>685</v>
      </c>
      <c r="B1957" s="1" t="s">
        <v>686</v>
      </c>
      <c r="C1957" s="1" t="s">
        <v>62</v>
      </c>
      <c r="D1957" s="1" t="s">
        <v>644</v>
      </c>
      <c r="E1957" s="1" t="s">
        <v>118</v>
      </c>
      <c r="F1957">
        <v>1</v>
      </c>
      <c r="G1957">
        <v>0</v>
      </c>
      <c r="H1957">
        <v>1</v>
      </c>
      <c r="I1957">
        <v>0</v>
      </c>
      <c r="J1957">
        <v>2</v>
      </c>
      <c r="BI1957" s="3">
        <v>5</v>
      </c>
      <c r="BJ1957" s="3" t="str">
        <f t="array" ref="BJ1957">IF(C1957="yes",VLOOKUP(BI1957&amp;D1957,CHOOSE({1,2},Schedule_2015!$A$2:$A$257&amp;Schedule_2015!$B$2:$B$257,Schedule_2015!$C$2:$C$257),2,0),VLOOKUP(BI1957&amp;D1957,CHOOSE({1,2},Schedule_2015!$A$2:$A$257&amp;Schedule_2015!$C$2:$C$257,Schedule_2015!$B$2:$B$257),2,0))</f>
        <v>JAC</v>
      </c>
      <c r="BK1957" s="3">
        <f>VLOOKUP(BJ1957,Def!$A$2:$Z$34,23,0)</f>
        <v>120.4</v>
      </c>
      <c r="BL1957" s="3">
        <f>VLOOKUP(BJ1957,Def!$A$2:$Z$34,16,0)</f>
        <v>202.4</v>
      </c>
      <c r="BM1957" s="3">
        <f>VLOOKUP(BJ1957,Def!$A$2:$Z$34,17,0)</f>
        <v>12</v>
      </c>
      <c r="BN1957" s="3">
        <f>VLOOKUP(BJ1957,Def!$A$2:$Z$34,24,0)</f>
        <v>4</v>
      </c>
      <c r="BO1957" s="1">
        <f t="shared" ca="1" si="450"/>
        <v>0</v>
      </c>
      <c r="BP1957" s="1">
        <f t="shared" ca="1" si="451"/>
        <v>0</v>
      </c>
      <c r="BQ1957" s="1">
        <f t="shared" ca="1" si="452"/>
        <v>0</v>
      </c>
      <c r="BR1957" s="1">
        <f t="shared" ca="1" si="453"/>
        <v>0</v>
      </c>
      <c r="BS1957" s="1">
        <f t="shared" ca="1" si="454"/>
        <v>0</v>
      </c>
      <c r="BT1957" s="1">
        <f t="shared" ca="1" si="455"/>
        <v>0</v>
      </c>
      <c r="BU1957" s="1">
        <f t="shared" ca="1" si="456"/>
        <v>0</v>
      </c>
      <c r="BV1957" s="1">
        <f t="shared" ca="1" si="457"/>
        <v>0</v>
      </c>
      <c r="BW1957" s="1">
        <f t="shared" ca="1" si="458"/>
        <v>0</v>
      </c>
      <c r="BX1957" s="1">
        <f t="shared" ca="1" si="459"/>
        <v>0</v>
      </c>
      <c r="BY1957" s="1">
        <f t="shared" ca="1" si="460"/>
        <v>0</v>
      </c>
      <c r="BZ1957" s="1">
        <f t="shared" ca="1" si="461"/>
        <v>0</v>
      </c>
      <c r="CA1957" s="1">
        <f t="shared" ca="1" si="462"/>
        <v>0</v>
      </c>
      <c r="CB1957" s="1">
        <f t="shared" ca="1" si="463"/>
        <v>0</v>
      </c>
      <c r="CC1957" s="1">
        <f t="shared" ca="1" si="464"/>
        <v>0</v>
      </c>
    </row>
    <row r="1958" spans="1:81" hidden="1" x14ac:dyDescent="0.25">
      <c r="A1958" s="1" t="s">
        <v>687</v>
      </c>
      <c r="B1958" s="1" t="s">
        <v>688</v>
      </c>
      <c r="C1958" s="1" t="s">
        <v>62</v>
      </c>
      <c r="D1958" s="1" t="s">
        <v>644</v>
      </c>
      <c r="E1958" s="1" t="s">
        <v>112</v>
      </c>
      <c r="F1958">
        <v>2</v>
      </c>
      <c r="G1958">
        <v>0</v>
      </c>
      <c r="H1958">
        <v>0</v>
      </c>
      <c r="I1958">
        <v>1.5</v>
      </c>
      <c r="J1958">
        <v>1</v>
      </c>
      <c r="BI1958" s="3">
        <v>5</v>
      </c>
      <c r="BJ1958" s="3" t="str">
        <f t="array" ref="BJ1958">IF(C1958="yes",VLOOKUP(BI1958&amp;D1958,CHOOSE({1,2},Schedule_2015!$A$2:$A$257&amp;Schedule_2015!$B$2:$B$257,Schedule_2015!$C$2:$C$257),2,0),VLOOKUP(BI1958&amp;D1958,CHOOSE({1,2},Schedule_2015!$A$2:$A$257&amp;Schedule_2015!$C$2:$C$257,Schedule_2015!$B$2:$B$257),2,0))</f>
        <v>JAC</v>
      </c>
      <c r="BK1958" s="3">
        <f>VLOOKUP(BJ1958,Def!$A$2:$Z$34,23,0)</f>
        <v>120.4</v>
      </c>
      <c r="BL1958" s="3">
        <f>VLOOKUP(BJ1958,Def!$A$2:$Z$34,16,0)</f>
        <v>202.4</v>
      </c>
      <c r="BM1958" s="3">
        <f>VLOOKUP(BJ1958,Def!$A$2:$Z$34,17,0)</f>
        <v>12</v>
      </c>
      <c r="BN1958" s="3">
        <f>VLOOKUP(BJ1958,Def!$A$2:$Z$34,24,0)</f>
        <v>4</v>
      </c>
      <c r="BO1958" s="1">
        <f t="shared" ca="1" si="450"/>
        <v>0</v>
      </c>
      <c r="BP1958" s="1">
        <f t="shared" ca="1" si="451"/>
        <v>0</v>
      </c>
      <c r="BQ1958" s="1">
        <f t="shared" ca="1" si="452"/>
        <v>0</v>
      </c>
      <c r="BR1958" s="1">
        <f t="shared" ca="1" si="453"/>
        <v>0</v>
      </c>
      <c r="BS1958" s="1">
        <f t="shared" ca="1" si="454"/>
        <v>0</v>
      </c>
      <c r="BT1958" s="1">
        <f t="shared" ca="1" si="455"/>
        <v>0</v>
      </c>
      <c r="BU1958" s="1">
        <f t="shared" ca="1" si="456"/>
        <v>0</v>
      </c>
      <c r="BV1958" s="1">
        <f t="shared" ca="1" si="457"/>
        <v>0</v>
      </c>
      <c r="BW1958" s="1">
        <f t="shared" ca="1" si="458"/>
        <v>0</v>
      </c>
      <c r="BX1958" s="1">
        <f t="shared" ca="1" si="459"/>
        <v>0</v>
      </c>
      <c r="BY1958" s="1">
        <f t="shared" ca="1" si="460"/>
        <v>0</v>
      </c>
      <c r="BZ1958" s="1">
        <f t="shared" ca="1" si="461"/>
        <v>0</v>
      </c>
      <c r="CA1958" s="1">
        <f t="shared" ca="1" si="462"/>
        <v>0</v>
      </c>
      <c r="CB1958" s="1">
        <f t="shared" ca="1" si="463"/>
        <v>0</v>
      </c>
      <c r="CC1958" s="1">
        <f t="shared" ca="1" si="464"/>
        <v>0</v>
      </c>
    </row>
    <row r="1959" spans="1:81" hidden="1" x14ac:dyDescent="0.25">
      <c r="A1959" s="1" t="s">
        <v>689</v>
      </c>
      <c r="B1959" s="1" t="s">
        <v>690</v>
      </c>
      <c r="C1959" s="1" t="s">
        <v>62</v>
      </c>
      <c r="D1959" s="1" t="s">
        <v>644</v>
      </c>
      <c r="E1959" s="1" t="s">
        <v>100</v>
      </c>
      <c r="F1959">
        <v>0</v>
      </c>
      <c r="G1959">
        <v>0</v>
      </c>
      <c r="H1959">
        <v>0</v>
      </c>
      <c r="I1959">
        <v>0</v>
      </c>
      <c r="J1959">
        <v>3</v>
      </c>
      <c r="BI1959" s="3">
        <v>5</v>
      </c>
      <c r="BJ1959" s="3" t="str">
        <f t="array" ref="BJ1959">IF(C1959="yes",VLOOKUP(BI1959&amp;D1959,CHOOSE({1,2},Schedule_2015!$A$2:$A$257&amp;Schedule_2015!$B$2:$B$257,Schedule_2015!$C$2:$C$257),2,0),VLOOKUP(BI1959&amp;D1959,CHOOSE({1,2},Schedule_2015!$A$2:$A$257&amp;Schedule_2015!$C$2:$C$257,Schedule_2015!$B$2:$B$257),2,0))</f>
        <v>JAC</v>
      </c>
      <c r="BK1959" s="3">
        <f>VLOOKUP(BJ1959,Def!$A$2:$Z$34,23,0)</f>
        <v>120.4</v>
      </c>
      <c r="BL1959" s="3">
        <f>VLOOKUP(BJ1959,Def!$A$2:$Z$34,16,0)</f>
        <v>202.4</v>
      </c>
      <c r="BM1959" s="3">
        <f>VLOOKUP(BJ1959,Def!$A$2:$Z$34,17,0)</f>
        <v>12</v>
      </c>
      <c r="BN1959" s="3">
        <f>VLOOKUP(BJ1959,Def!$A$2:$Z$34,24,0)</f>
        <v>4</v>
      </c>
      <c r="BO1959" s="1">
        <f t="shared" ca="1" si="450"/>
        <v>0</v>
      </c>
      <c r="BP1959" s="1">
        <f t="shared" ca="1" si="451"/>
        <v>0</v>
      </c>
      <c r="BQ1959" s="1">
        <f t="shared" ca="1" si="452"/>
        <v>0</v>
      </c>
      <c r="BR1959" s="1">
        <f t="shared" ca="1" si="453"/>
        <v>0</v>
      </c>
      <c r="BS1959" s="1">
        <f t="shared" ca="1" si="454"/>
        <v>0</v>
      </c>
      <c r="BT1959" s="1">
        <f t="shared" ca="1" si="455"/>
        <v>0</v>
      </c>
      <c r="BU1959" s="1">
        <f t="shared" ca="1" si="456"/>
        <v>0</v>
      </c>
      <c r="BV1959" s="1">
        <f t="shared" ca="1" si="457"/>
        <v>0</v>
      </c>
      <c r="BW1959" s="1">
        <f t="shared" ca="1" si="458"/>
        <v>0</v>
      </c>
      <c r="BX1959" s="1">
        <f t="shared" ca="1" si="459"/>
        <v>0</v>
      </c>
      <c r="BY1959" s="1">
        <f t="shared" ca="1" si="460"/>
        <v>0</v>
      </c>
      <c r="BZ1959" s="1">
        <f t="shared" ca="1" si="461"/>
        <v>0</v>
      </c>
      <c r="CA1959" s="1">
        <f t="shared" ca="1" si="462"/>
        <v>0</v>
      </c>
      <c r="CB1959" s="1">
        <f t="shared" ca="1" si="463"/>
        <v>0</v>
      </c>
      <c r="CC1959" s="1">
        <f t="shared" ca="1" si="464"/>
        <v>0</v>
      </c>
    </row>
    <row r="1960" spans="1:81" hidden="1" x14ac:dyDescent="0.25">
      <c r="A1960" s="1" t="s">
        <v>1799</v>
      </c>
      <c r="B1960" s="1" t="s">
        <v>1800</v>
      </c>
      <c r="C1960" s="1" t="s">
        <v>62</v>
      </c>
      <c r="D1960" s="1" t="s">
        <v>136</v>
      </c>
      <c r="E1960" s="1" t="s">
        <v>1741</v>
      </c>
      <c r="K1960">
        <v>0</v>
      </c>
      <c r="L1960">
        <v>1</v>
      </c>
      <c r="M1960">
        <v>0</v>
      </c>
      <c r="N1960">
        <v>1</v>
      </c>
      <c r="O1960">
        <v>0</v>
      </c>
      <c r="BI1960" s="3">
        <v>4</v>
      </c>
      <c r="BJ1960" s="3" t="str">
        <f t="array" ref="BJ1960">IF(C1960="yes",VLOOKUP(BI1960&amp;D1960,CHOOSE({1,2},Schedule_2015!$A$2:$A$257&amp;Schedule_2015!$B$2:$B$257,Schedule_2015!$C$2:$C$257),2,0),VLOOKUP(BI1960&amp;D1960,CHOOSE({1,2},Schedule_2015!$A$2:$A$257&amp;Schedule_2015!$C$2:$C$257,Schedule_2015!$B$2:$B$257),2,0))</f>
        <v>JAC</v>
      </c>
      <c r="BK1960" s="3">
        <f>VLOOKUP(BJ1960,Def!$A$2:$Z$34,23,0)</f>
        <v>120.4</v>
      </c>
      <c r="BL1960" s="3">
        <f>VLOOKUP(BJ1960,Def!$A$2:$Z$34,16,0)</f>
        <v>202.4</v>
      </c>
      <c r="BM1960" s="3">
        <f>VLOOKUP(BJ1960,Def!$A$2:$Z$34,17,0)</f>
        <v>12</v>
      </c>
      <c r="BN1960" s="3">
        <f>VLOOKUP(BJ1960,Def!$A$2:$Z$34,24,0)</f>
        <v>4</v>
      </c>
      <c r="BO1960" s="1">
        <f t="shared" ca="1" si="450"/>
        <v>0</v>
      </c>
      <c r="BP1960" s="1">
        <f t="shared" ca="1" si="451"/>
        <v>0</v>
      </c>
      <c r="BQ1960" s="1">
        <f t="shared" ca="1" si="452"/>
        <v>0</v>
      </c>
      <c r="BR1960" s="1">
        <f t="shared" ca="1" si="453"/>
        <v>0</v>
      </c>
      <c r="BS1960" s="1">
        <f t="shared" ca="1" si="454"/>
        <v>0</v>
      </c>
      <c r="BT1960" s="1">
        <f t="shared" ca="1" si="455"/>
        <v>0</v>
      </c>
      <c r="BU1960" s="1">
        <f t="shared" ca="1" si="456"/>
        <v>0</v>
      </c>
      <c r="BV1960" s="1">
        <f t="shared" ca="1" si="457"/>
        <v>0</v>
      </c>
      <c r="BW1960" s="1">
        <f t="shared" ca="1" si="458"/>
        <v>0</v>
      </c>
      <c r="BX1960" s="1">
        <f t="shared" ca="1" si="459"/>
        <v>0</v>
      </c>
      <c r="BY1960" s="1">
        <f t="shared" ca="1" si="460"/>
        <v>0</v>
      </c>
      <c r="BZ1960" s="1">
        <f t="shared" ca="1" si="461"/>
        <v>0</v>
      </c>
      <c r="CA1960" s="1">
        <f t="shared" ca="1" si="462"/>
        <v>0</v>
      </c>
      <c r="CB1960" s="1">
        <f t="shared" ca="1" si="463"/>
        <v>0</v>
      </c>
      <c r="CC1960" s="1">
        <f t="shared" ca="1" si="464"/>
        <v>0</v>
      </c>
    </row>
    <row r="1961" spans="1:81" hidden="1" x14ac:dyDescent="0.25">
      <c r="A1961" s="1" t="s">
        <v>157</v>
      </c>
      <c r="B1961" s="1" t="s">
        <v>158</v>
      </c>
      <c r="C1961" s="1" t="s">
        <v>62</v>
      </c>
      <c r="D1961" s="1" t="s">
        <v>136</v>
      </c>
      <c r="E1961" s="1" t="s">
        <v>88</v>
      </c>
      <c r="P1961">
        <v>3</v>
      </c>
      <c r="Q1961">
        <v>3</v>
      </c>
      <c r="R1961">
        <v>54</v>
      </c>
      <c r="S1961">
        <v>9</v>
      </c>
      <c r="T1961">
        <v>1</v>
      </c>
      <c r="U1961">
        <v>0</v>
      </c>
      <c r="V1961">
        <v>1</v>
      </c>
      <c r="W1961">
        <v>0</v>
      </c>
      <c r="X1961">
        <v>1</v>
      </c>
      <c r="BI1961" s="3">
        <v>4</v>
      </c>
      <c r="BJ1961" s="3" t="str">
        <f t="array" ref="BJ1961">IF(C1961="yes",VLOOKUP(BI1961&amp;D1961,CHOOSE({1,2},Schedule_2015!$A$2:$A$257&amp;Schedule_2015!$B$2:$B$257,Schedule_2015!$C$2:$C$257),2,0),VLOOKUP(BI1961&amp;D1961,CHOOSE({1,2},Schedule_2015!$A$2:$A$257&amp;Schedule_2015!$C$2:$C$257,Schedule_2015!$B$2:$B$257),2,0))</f>
        <v>JAC</v>
      </c>
      <c r="BK1961" s="3">
        <f>VLOOKUP(BJ1961,Def!$A$2:$Z$34,23,0)</f>
        <v>120.4</v>
      </c>
      <c r="BL1961" s="3">
        <f>VLOOKUP(BJ1961,Def!$A$2:$Z$34,16,0)</f>
        <v>202.4</v>
      </c>
      <c r="BM1961" s="3">
        <f>VLOOKUP(BJ1961,Def!$A$2:$Z$34,17,0)</f>
        <v>12</v>
      </c>
      <c r="BN1961" s="3">
        <f>VLOOKUP(BJ1961,Def!$A$2:$Z$34,24,0)</f>
        <v>4</v>
      </c>
      <c r="BO1961" s="1">
        <f t="shared" ca="1" si="450"/>
        <v>0</v>
      </c>
      <c r="BP1961" s="1">
        <f t="shared" ca="1" si="451"/>
        <v>0</v>
      </c>
      <c r="BQ1961" s="1">
        <f t="shared" ca="1" si="452"/>
        <v>0</v>
      </c>
      <c r="BR1961" s="1">
        <f t="shared" ca="1" si="453"/>
        <v>0</v>
      </c>
      <c r="BS1961" s="1">
        <f t="shared" ca="1" si="454"/>
        <v>0</v>
      </c>
      <c r="BT1961" s="1">
        <f t="shared" ca="1" si="455"/>
        <v>0</v>
      </c>
      <c r="BU1961" s="1">
        <f t="shared" ca="1" si="456"/>
        <v>0</v>
      </c>
      <c r="BV1961" s="1">
        <f t="shared" ca="1" si="457"/>
        <v>0</v>
      </c>
      <c r="BW1961" s="1">
        <f t="shared" ca="1" si="458"/>
        <v>0</v>
      </c>
      <c r="BX1961" s="1">
        <f t="shared" ca="1" si="459"/>
        <v>0</v>
      </c>
      <c r="BY1961" s="1">
        <f t="shared" ca="1" si="460"/>
        <v>0</v>
      </c>
      <c r="BZ1961" s="1">
        <f t="shared" ca="1" si="461"/>
        <v>0</v>
      </c>
      <c r="CA1961" s="1">
        <f t="shared" ca="1" si="462"/>
        <v>0</v>
      </c>
      <c r="CB1961" s="1">
        <f t="shared" ca="1" si="463"/>
        <v>0</v>
      </c>
      <c r="CC1961" s="1">
        <f t="shared" ca="1" si="464"/>
        <v>0</v>
      </c>
    </row>
    <row r="1962" spans="1:81" hidden="1" x14ac:dyDescent="0.25">
      <c r="A1962" s="1" t="s">
        <v>159</v>
      </c>
      <c r="B1962" s="1" t="s">
        <v>160</v>
      </c>
      <c r="C1962" s="1" t="s">
        <v>62</v>
      </c>
      <c r="D1962" s="1" t="s">
        <v>136</v>
      </c>
      <c r="E1962" s="1" t="s">
        <v>91</v>
      </c>
      <c r="AK1962">
        <v>45</v>
      </c>
      <c r="AL1962">
        <v>2</v>
      </c>
      <c r="AM1962">
        <v>57</v>
      </c>
      <c r="AN1962">
        <v>6</v>
      </c>
      <c r="AO1962">
        <v>287</v>
      </c>
      <c r="BI1962" s="3">
        <v>4</v>
      </c>
      <c r="BJ1962" s="3" t="str">
        <f t="array" ref="BJ1962">IF(C1962="yes",VLOOKUP(BI1962&amp;D1962,CHOOSE({1,2},Schedule_2015!$A$2:$A$257&amp;Schedule_2015!$B$2:$B$257,Schedule_2015!$C$2:$C$257),2,0),VLOOKUP(BI1962&amp;D1962,CHOOSE({1,2},Schedule_2015!$A$2:$A$257&amp;Schedule_2015!$C$2:$C$257,Schedule_2015!$B$2:$B$257),2,0))</f>
        <v>JAC</v>
      </c>
      <c r="BK1962" s="3">
        <f>VLOOKUP(BJ1962,Def!$A$2:$Z$34,23,0)</f>
        <v>120.4</v>
      </c>
      <c r="BL1962" s="3">
        <f>VLOOKUP(BJ1962,Def!$A$2:$Z$34,16,0)</f>
        <v>202.4</v>
      </c>
      <c r="BM1962" s="3">
        <f>VLOOKUP(BJ1962,Def!$A$2:$Z$34,17,0)</f>
        <v>12</v>
      </c>
      <c r="BN1962" s="3">
        <f>VLOOKUP(BJ1962,Def!$A$2:$Z$34,24,0)</f>
        <v>4</v>
      </c>
      <c r="BO1962" s="1">
        <f t="shared" ca="1" si="450"/>
        <v>0</v>
      </c>
      <c r="BP1962" s="1">
        <f t="shared" ca="1" si="451"/>
        <v>0</v>
      </c>
      <c r="BQ1962" s="1">
        <f t="shared" ca="1" si="452"/>
        <v>0</v>
      </c>
      <c r="BR1962" s="1">
        <f t="shared" ca="1" si="453"/>
        <v>0</v>
      </c>
      <c r="BS1962" s="1">
        <f t="shared" ca="1" si="454"/>
        <v>0</v>
      </c>
      <c r="BT1962" s="1">
        <f t="shared" ca="1" si="455"/>
        <v>0</v>
      </c>
      <c r="BU1962" s="1">
        <f t="shared" ca="1" si="456"/>
        <v>0</v>
      </c>
      <c r="BV1962" s="1">
        <f t="shared" ca="1" si="457"/>
        <v>0</v>
      </c>
      <c r="BW1962" s="1">
        <f t="shared" ca="1" si="458"/>
        <v>0</v>
      </c>
      <c r="BX1962" s="1">
        <f t="shared" ca="1" si="459"/>
        <v>0</v>
      </c>
      <c r="BY1962" s="1">
        <f t="shared" ca="1" si="460"/>
        <v>0</v>
      </c>
      <c r="BZ1962" s="1">
        <f t="shared" ca="1" si="461"/>
        <v>0</v>
      </c>
      <c r="CA1962" s="1">
        <f t="shared" ca="1" si="462"/>
        <v>0</v>
      </c>
      <c r="CB1962" s="1">
        <f t="shared" ca="1" si="463"/>
        <v>0</v>
      </c>
      <c r="CC1962" s="1">
        <f t="shared" ca="1" si="464"/>
        <v>0</v>
      </c>
    </row>
    <row r="1963" spans="1:81" hidden="1" x14ac:dyDescent="0.25">
      <c r="A1963" s="1" t="s">
        <v>163</v>
      </c>
      <c r="B1963" s="1" t="s">
        <v>164</v>
      </c>
      <c r="C1963" s="1" t="s">
        <v>62</v>
      </c>
      <c r="D1963" s="1" t="s">
        <v>136</v>
      </c>
      <c r="E1963" s="1" t="s">
        <v>165</v>
      </c>
      <c r="F1963">
        <v>0</v>
      </c>
      <c r="G1963">
        <v>0</v>
      </c>
      <c r="H1963">
        <v>0</v>
      </c>
      <c r="I1963">
        <v>0</v>
      </c>
      <c r="J1963">
        <v>1</v>
      </c>
      <c r="BI1963" s="3">
        <v>4</v>
      </c>
      <c r="BJ1963" s="3" t="str">
        <f t="array" ref="BJ1963">IF(C1963="yes",VLOOKUP(BI1963&amp;D1963,CHOOSE({1,2},Schedule_2015!$A$2:$A$257&amp;Schedule_2015!$B$2:$B$257,Schedule_2015!$C$2:$C$257),2,0),VLOOKUP(BI1963&amp;D1963,CHOOSE({1,2},Schedule_2015!$A$2:$A$257&amp;Schedule_2015!$C$2:$C$257,Schedule_2015!$B$2:$B$257),2,0))</f>
        <v>JAC</v>
      </c>
      <c r="BK1963" s="3">
        <f>VLOOKUP(BJ1963,Def!$A$2:$Z$34,23,0)</f>
        <v>120.4</v>
      </c>
      <c r="BL1963" s="3">
        <f>VLOOKUP(BJ1963,Def!$A$2:$Z$34,16,0)</f>
        <v>202.4</v>
      </c>
      <c r="BM1963" s="3">
        <f>VLOOKUP(BJ1963,Def!$A$2:$Z$34,17,0)</f>
        <v>12</v>
      </c>
      <c r="BN1963" s="3">
        <f>VLOOKUP(BJ1963,Def!$A$2:$Z$34,24,0)</f>
        <v>4</v>
      </c>
      <c r="BO1963" s="1">
        <f t="shared" ca="1" si="450"/>
        <v>0</v>
      </c>
      <c r="BP1963" s="1">
        <f t="shared" ca="1" si="451"/>
        <v>0</v>
      </c>
      <c r="BQ1963" s="1">
        <f t="shared" ca="1" si="452"/>
        <v>0</v>
      </c>
      <c r="BR1963" s="1">
        <f t="shared" ca="1" si="453"/>
        <v>0</v>
      </c>
      <c r="BS1963" s="1">
        <f t="shared" ca="1" si="454"/>
        <v>0</v>
      </c>
      <c r="BT1963" s="1">
        <f t="shared" ca="1" si="455"/>
        <v>0</v>
      </c>
      <c r="BU1963" s="1">
        <f t="shared" ca="1" si="456"/>
        <v>0</v>
      </c>
      <c r="BV1963" s="1">
        <f t="shared" ca="1" si="457"/>
        <v>0</v>
      </c>
      <c r="BW1963" s="1">
        <f t="shared" ca="1" si="458"/>
        <v>0</v>
      </c>
      <c r="BX1963" s="1">
        <f t="shared" ca="1" si="459"/>
        <v>0</v>
      </c>
      <c r="BY1963" s="1">
        <f t="shared" ca="1" si="460"/>
        <v>0</v>
      </c>
      <c r="BZ1963" s="1">
        <f t="shared" ca="1" si="461"/>
        <v>0</v>
      </c>
      <c r="CA1963" s="1">
        <f t="shared" ca="1" si="462"/>
        <v>0</v>
      </c>
      <c r="CB1963" s="1">
        <f t="shared" ca="1" si="463"/>
        <v>0</v>
      </c>
      <c r="CC1963" s="1">
        <f t="shared" ca="1" si="464"/>
        <v>0</v>
      </c>
    </row>
    <row r="1964" spans="1:81" hidden="1" x14ac:dyDescent="0.25">
      <c r="A1964" s="1" t="s">
        <v>166</v>
      </c>
      <c r="B1964" s="1" t="s">
        <v>167</v>
      </c>
      <c r="C1964" s="1" t="s">
        <v>62</v>
      </c>
      <c r="D1964" s="1" t="s">
        <v>136</v>
      </c>
      <c r="E1964" s="1" t="s">
        <v>94</v>
      </c>
      <c r="F1964">
        <v>4</v>
      </c>
      <c r="G1964">
        <v>0</v>
      </c>
      <c r="H1964">
        <v>0</v>
      </c>
      <c r="I1964">
        <v>0</v>
      </c>
      <c r="J1964">
        <v>2</v>
      </c>
      <c r="BI1964" s="3">
        <v>4</v>
      </c>
      <c r="BJ1964" s="3" t="str">
        <f t="array" ref="BJ1964">IF(C1964="yes",VLOOKUP(BI1964&amp;D1964,CHOOSE({1,2},Schedule_2015!$A$2:$A$257&amp;Schedule_2015!$B$2:$B$257,Schedule_2015!$C$2:$C$257),2,0),VLOOKUP(BI1964&amp;D1964,CHOOSE({1,2},Schedule_2015!$A$2:$A$257&amp;Schedule_2015!$C$2:$C$257,Schedule_2015!$B$2:$B$257),2,0))</f>
        <v>JAC</v>
      </c>
      <c r="BK1964" s="3">
        <f>VLOOKUP(BJ1964,Def!$A$2:$Z$34,23,0)</f>
        <v>120.4</v>
      </c>
      <c r="BL1964" s="3">
        <f>VLOOKUP(BJ1964,Def!$A$2:$Z$34,16,0)</f>
        <v>202.4</v>
      </c>
      <c r="BM1964" s="3">
        <f>VLOOKUP(BJ1964,Def!$A$2:$Z$34,17,0)</f>
        <v>12</v>
      </c>
      <c r="BN1964" s="3">
        <f>VLOOKUP(BJ1964,Def!$A$2:$Z$34,24,0)</f>
        <v>4</v>
      </c>
      <c r="BO1964" s="1">
        <f t="shared" ca="1" si="450"/>
        <v>0</v>
      </c>
      <c r="BP1964" s="1">
        <f t="shared" ca="1" si="451"/>
        <v>0</v>
      </c>
      <c r="BQ1964" s="1">
        <f t="shared" ca="1" si="452"/>
        <v>0</v>
      </c>
      <c r="BR1964" s="1">
        <f t="shared" ca="1" si="453"/>
        <v>0</v>
      </c>
      <c r="BS1964" s="1">
        <f t="shared" ca="1" si="454"/>
        <v>0</v>
      </c>
      <c r="BT1964" s="1">
        <f t="shared" ca="1" si="455"/>
        <v>0</v>
      </c>
      <c r="BU1964" s="1">
        <f t="shared" ca="1" si="456"/>
        <v>0</v>
      </c>
      <c r="BV1964" s="1">
        <f t="shared" ca="1" si="457"/>
        <v>0</v>
      </c>
      <c r="BW1964" s="1">
        <f t="shared" ca="1" si="458"/>
        <v>0</v>
      </c>
      <c r="BX1964" s="1">
        <f t="shared" ca="1" si="459"/>
        <v>0</v>
      </c>
      <c r="BY1964" s="1">
        <f t="shared" ca="1" si="460"/>
        <v>0</v>
      </c>
      <c r="BZ1964" s="1">
        <f t="shared" ca="1" si="461"/>
        <v>0</v>
      </c>
      <c r="CA1964" s="1">
        <f t="shared" ca="1" si="462"/>
        <v>0</v>
      </c>
      <c r="CB1964" s="1">
        <f t="shared" ca="1" si="463"/>
        <v>0</v>
      </c>
      <c r="CC1964" s="1">
        <f t="shared" ca="1" si="464"/>
        <v>0</v>
      </c>
    </row>
    <row r="1965" spans="1:81" hidden="1" x14ac:dyDescent="0.25">
      <c r="A1965" s="1" t="s">
        <v>170</v>
      </c>
      <c r="B1965" s="1" t="s">
        <v>171</v>
      </c>
      <c r="C1965" s="1" t="s">
        <v>62</v>
      </c>
      <c r="D1965" s="1" t="s">
        <v>136</v>
      </c>
      <c r="E1965" s="1" t="s">
        <v>165</v>
      </c>
      <c r="F1965">
        <v>5</v>
      </c>
      <c r="G1965">
        <v>0</v>
      </c>
      <c r="H1965">
        <v>0</v>
      </c>
      <c r="I1965">
        <v>0</v>
      </c>
      <c r="J1965">
        <v>3</v>
      </c>
      <c r="BI1965" s="3">
        <v>4</v>
      </c>
      <c r="BJ1965" s="3" t="str">
        <f t="array" ref="BJ1965">IF(C1965="yes",VLOOKUP(BI1965&amp;D1965,CHOOSE({1,2},Schedule_2015!$A$2:$A$257&amp;Schedule_2015!$B$2:$B$257,Schedule_2015!$C$2:$C$257),2,0),VLOOKUP(BI1965&amp;D1965,CHOOSE({1,2},Schedule_2015!$A$2:$A$257&amp;Schedule_2015!$C$2:$C$257,Schedule_2015!$B$2:$B$257),2,0))</f>
        <v>JAC</v>
      </c>
      <c r="BK1965" s="3">
        <f>VLOOKUP(BJ1965,Def!$A$2:$Z$34,23,0)</f>
        <v>120.4</v>
      </c>
      <c r="BL1965" s="3">
        <f>VLOOKUP(BJ1965,Def!$A$2:$Z$34,16,0)</f>
        <v>202.4</v>
      </c>
      <c r="BM1965" s="3">
        <f>VLOOKUP(BJ1965,Def!$A$2:$Z$34,17,0)</f>
        <v>12</v>
      </c>
      <c r="BN1965" s="3">
        <f>VLOOKUP(BJ1965,Def!$A$2:$Z$34,24,0)</f>
        <v>4</v>
      </c>
      <c r="BO1965" s="1">
        <f t="shared" ca="1" si="450"/>
        <v>0</v>
      </c>
      <c r="BP1965" s="1">
        <f t="shared" ca="1" si="451"/>
        <v>0</v>
      </c>
      <c r="BQ1965" s="1">
        <f t="shared" ca="1" si="452"/>
        <v>0</v>
      </c>
      <c r="BR1965" s="1">
        <f t="shared" ca="1" si="453"/>
        <v>0</v>
      </c>
      <c r="BS1965" s="1">
        <f t="shared" ca="1" si="454"/>
        <v>0</v>
      </c>
      <c r="BT1965" s="1">
        <f t="shared" ca="1" si="455"/>
        <v>0</v>
      </c>
      <c r="BU1965" s="1">
        <f t="shared" ca="1" si="456"/>
        <v>0</v>
      </c>
      <c r="BV1965" s="1">
        <f t="shared" ca="1" si="457"/>
        <v>0</v>
      </c>
      <c r="BW1965" s="1">
        <f t="shared" ca="1" si="458"/>
        <v>0</v>
      </c>
      <c r="BX1965" s="1">
        <f t="shared" ca="1" si="459"/>
        <v>0</v>
      </c>
      <c r="BY1965" s="1">
        <f t="shared" ca="1" si="460"/>
        <v>0</v>
      </c>
      <c r="BZ1965" s="1">
        <f t="shared" ca="1" si="461"/>
        <v>0</v>
      </c>
      <c r="CA1965" s="1">
        <f t="shared" ca="1" si="462"/>
        <v>0</v>
      </c>
      <c r="CB1965" s="1">
        <f t="shared" ca="1" si="463"/>
        <v>0</v>
      </c>
      <c r="CC1965" s="1">
        <f t="shared" ca="1" si="464"/>
        <v>0</v>
      </c>
    </row>
    <row r="1966" spans="1:81" hidden="1" x14ac:dyDescent="0.25">
      <c r="A1966" s="1" t="s">
        <v>172</v>
      </c>
      <c r="B1966" s="1" t="s">
        <v>173</v>
      </c>
      <c r="C1966" s="1" t="s">
        <v>62</v>
      </c>
      <c r="D1966" s="1" t="s">
        <v>136</v>
      </c>
      <c r="E1966" s="1" t="s">
        <v>94</v>
      </c>
      <c r="F1966">
        <v>0</v>
      </c>
      <c r="G1966">
        <v>0</v>
      </c>
      <c r="H1966">
        <v>0</v>
      </c>
      <c r="I1966">
        <v>1</v>
      </c>
      <c r="J1966">
        <v>2</v>
      </c>
      <c r="BI1966" s="3">
        <v>4</v>
      </c>
      <c r="BJ1966" s="3" t="str">
        <f t="array" ref="BJ1966">IF(C1966="yes",VLOOKUP(BI1966&amp;D1966,CHOOSE({1,2},Schedule_2015!$A$2:$A$257&amp;Schedule_2015!$B$2:$B$257,Schedule_2015!$C$2:$C$257),2,0),VLOOKUP(BI1966&amp;D1966,CHOOSE({1,2},Schedule_2015!$A$2:$A$257&amp;Schedule_2015!$C$2:$C$257,Schedule_2015!$B$2:$B$257),2,0))</f>
        <v>JAC</v>
      </c>
      <c r="BK1966" s="3">
        <f>VLOOKUP(BJ1966,Def!$A$2:$Z$34,23,0)</f>
        <v>120.4</v>
      </c>
      <c r="BL1966" s="3">
        <f>VLOOKUP(BJ1966,Def!$A$2:$Z$34,16,0)</f>
        <v>202.4</v>
      </c>
      <c r="BM1966" s="3">
        <f>VLOOKUP(BJ1966,Def!$A$2:$Z$34,17,0)</f>
        <v>12</v>
      </c>
      <c r="BN1966" s="3">
        <f>VLOOKUP(BJ1966,Def!$A$2:$Z$34,24,0)</f>
        <v>4</v>
      </c>
      <c r="BO1966" s="1">
        <f t="shared" ca="1" si="450"/>
        <v>0</v>
      </c>
      <c r="BP1966" s="1">
        <f t="shared" ca="1" si="451"/>
        <v>0</v>
      </c>
      <c r="BQ1966" s="1">
        <f t="shared" ca="1" si="452"/>
        <v>0</v>
      </c>
      <c r="BR1966" s="1">
        <f t="shared" ca="1" si="453"/>
        <v>0</v>
      </c>
      <c r="BS1966" s="1">
        <f t="shared" ca="1" si="454"/>
        <v>0</v>
      </c>
      <c r="BT1966" s="1">
        <f t="shared" ca="1" si="455"/>
        <v>0</v>
      </c>
      <c r="BU1966" s="1">
        <f t="shared" ca="1" si="456"/>
        <v>0</v>
      </c>
      <c r="BV1966" s="1">
        <f t="shared" ca="1" si="457"/>
        <v>0</v>
      </c>
      <c r="BW1966" s="1">
        <f t="shared" ca="1" si="458"/>
        <v>0</v>
      </c>
      <c r="BX1966" s="1">
        <f t="shared" ca="1" si="459"/>
        <v>0</v>
      </c>
      <c r="BY1966" s="1">
        <f t="shared" ca="1" si="460"/>
        <v>0</v>
      </c>
      <c r="BZ1966" s="1">
        <f t="shared" ca="1" si="461"/>
        <v>0</v>
      </c>
      <c r="CA1966" s="1">
        <f t="shared" ca="1" si="462"/>
        <v>0</v>
      </c>
      <c r="CB1966" s="1">
        <f t="shared" ca="1" si="463"/>
        <v>0</v>
      </c>
      <c r="CC1966" s="1">
        <f t="shared" ca="1" si="464"/>
        <v>0</v>
      </c>
    </row>
    <row r="1967" spans="1:81" hidden="1" x14ac:dyDescent="0.25">
      <c r="A1967" s="1" t="s">
        <v>1801</v>
      </c>
      <c r="B1967" s="1" t="s">
        <v>1802</v>
      </c>
      <c r="C1967" s="1" t="s">
        <v>62</v>
      </c>
      <c r="D1967" s="1" t="s">
        <v>136</v>
      </c>
      <c r="E1967" s="1" t="s">
        <v>115</v>
      </c>
      <c r="F1967">
        <v>2</v>
      </c>
      <c r="G1967">
        <v>0</v>
      </c>
      <c r="H1967">
        <v>0</v>
      </c>
      <c r="I1967">
        <v>0</v>
      </c>
      <c r="J1967">
        <v>4</v>
      </c>
      <c r="BI1967" s="3">
        <v>4</v>
      </c>
      <c r="BJ1967" s="3" t="str">
        <f t="array" ref="BJ1967">IF(C1967="yes",VLOOKUP(BI1967&amp;D1967,CHOOSE({1,2},Schedule_2015!$A$2:$A$257&amp;Schedule_2015!$B$2:$B$257,Schedule_2015!$C$2:$C$257),2,0),VLOOKUP(BI1967&amp;D1967,CHOOSE({1,2},Schedule_2015!$A$2:$A$257&amp;Schedule_2015!$C$2:$C$257,Schedule_2015!$B$2:$B$257),2,0))</f>
        <v>JAC</v>
      </c>
      <c r="BK1967" s="3">
        <f>VLOOKUP(BJ1967,Def!$A$2:$Z$34,23,0)</f>
        <v>120.4</v>
      </c>
      <c r="BL1967" s="3">
        <f>VLOOKUP(BJ1967,Def!$A$2:$Z$34,16,0)</f>
        <v>202.4</v>
      </c>
      <c r="BM1967" s="3">
        <f>VLOOKUP(BJ1967,Def!$A$2:$Z$34,17,0)</f>
        <v>12</v>
      </c>
      <c r="BN1967" s="3">
        <f>VLOOKUP(BJ1967,Def!$A$2:$Z$34,24,0)</f>
        <v>4</v>
      </c>
      <c r="BO1967" s="1">
        <f t="shared" ca="1" si="450"/>
        <v>0</v>
      </c>
      <c r="BP1967" s="1">
        <f t="shared" ca="1" si="451"/>
        <v>0</v>
      </c>
      <c r="BQ1967" s="1">
        <f t="shared" ca="1" si="452"/>
        <v>0</v>
      </c>
      <c r="BR1967" s="1">
        <f t="shared" ca="1" si="453"/>
        <v>0</v>
      </c>
      <c r="BS1967" s="1">
        <f t="shared" ca="1" si="454"/>
        <v>0</v>
      </c>
      <c r="BT1967" s="1">
        <f t="shared" ca="1" si="455"/>
        <v>0</v>
      </c>
      <c r="BU1967" s="1">
        <f t="shared" ca="1" si="456"/>
        <v>0</v>
      </c>
      <c r="BV1967" s="1">
        <f t="shared" ca="1" si="457"/>
        <v>0</v>
      </c>
      <c r="BW1967" s="1">
        <f t="shared" ca="1" si="458"/>
        <v>0</v>
      </c>
      <c r="BX1967" s="1">
        <f t="shared" ca="1" si="459"/>
        <v>0</v>
      </c>
      <c r="BY1967" s="1">
        <f t="shared" ca="1" si="460"/>
        <v>0</v>
      </c>
      <c r="BZ1967" s="1">
        <f t="shared" ca="1" si="461"/>
        <v>0</v>
      </c>
      <c r="CA1967" s="1">
        <f t="shared" ca="1" si="462"/>
        <v>0</v>
      </c>
      <c r="CB1967" s="1">
        <f t="shared" ca="1" si="463"/>
        <v>0</v>
      </c>
      <c r="CC1967" s="1">
        <f t="shared" ca="1" si="464"/>
        <v>0</v>
      </c>
    </row>
    <row r="1968" spans="1:81" hidden="1" x14ac:dyDescent="0.25">
      <c r="A1968" s="1" t="s">
        <v>177</v>
      </c>
      <c r="B1968" s="1" t="s">
        <v>178</v>
      </c>
      <c r="C1968" s="1" t="s">
        <v>62</v>
      </c>
      <c r="D1968" s="1" t="s">
        <v>136</v>
      </c>
      <c r="E1968" s="1" t="s">
        <v>100</v>
      </c>
      <c r="F1968">
        <v>1</v>
      </c>
      <c r="G1968">
        <v>0</v>
      </c>
      <c r="H1968">
        <v>0</v>
      </c>
      <c r="I1968">
        <v>0</v>
      </c>
      <c r="J1968">
        <v>2</v>
      </c>
      <c r="BI1968" s="3">
        <v>4</v>
      </c>
      <c r="BJ1968" s="3" t="str">
        <f t="array" ref="BJ1968">IF(C1968="yes",VLOOKUP(BI1968&amp;D1968,CHOOSE({1,2},Schedule_2015!$A$2:$A$257&amp;Schedule_2015!$B$2:$B$257,Schedule_2015!$C$2:$C$257),2,0),VLOOKUP(BI1968&amp;D1968,CHOOSE({1,2},Schedule_2015!$A$2:$A$257&amp;Schedule_2015!$C$2:$C$257,Schedule_2015!$B$2:$B$257),2,0))</f>
        <v>JAC</v>
      </c>
      <c r="BK1968" s="3">
        <f>VLOOKUP(BJ1968,Def!$A$2:$Z$34,23,0)</f>
        <v>120.4</v>
      </c>
      <c r="BL1968" s="3">
        <f>VLOOKUP(BJ1968,Def!$A$2:$Z$34,16,0)</f>
        <v>202.4</v>
      </c>
      <c r="BM1968" s="3">
        <f>VLOOKUP(BJ1968,Def!$A$2:$Z$34,17,0)</f>
        <v>12</v>
      </c>
      <c r="BN1968" s="3">
        <f>VLOOKUP(BJ1968,Def!$A$2:$Z$34,24,0)</f>
        <v>4</v>
      </c>
      <c r="BO1968" s="1">
        <f t="shared" ca="1" si="450"/>
        <v>0</v>
      </c>
      <c r="BP1968" s="1">
        <f t="shared" ca="1" si="451"/>
        <v>0</v>
      </c>
      <c r="BQ1968" s="1">
        <f t="shared" ca="1" si="452"/>
        <v>0</v>
      </c>
      <c r="BR1968" s="1">
        <f t="shared" ca="1" si="453"/>
        <v>0</v>
      </c>
      <c r="BS1968" s="1">
        <f t="shared" ca="1" si="454"/>
        <v>0</v>
      </c>
      <c r="BT1968" s="1">
        <f t="shared" ca="1" si="455"/>
        <v>0</v>
      </c>
      <c r="BU1968" s="1">
        <f t="shared" ca="1" si="456"/>
        <v>0</v>
      </c>
      <c r="BV1968" s="1">
        <f t="shared" ca="1" si="457"/>
        <v>0</v>
      </c>
      <c r="BW1968" s="1">
        <f t="shared" ca="1" si="458"/>
        <v>0</v>
      </c>
      <c r="BX1968" s="1">
        <f t="shared" ca="1" si="459"/>
        <v>0</v>
      </c>
      <c r="BY1968" s="1">
        <f t="shared" ca="1" si="460"/>
        <v>0</v>
      </c>
      <c r="BZ1968" s="1">
        <f t="shared" ca="1" si="461"/>
        <v>0</v>
      </c>
      <c r="CA1968" s="1">
        <f t="shared" ca="1" si="462"/>
        <v>0</v>
      </c>
      <c r="CB1968" s="1">
        <f t="shared" ca="1" si="463"/>
        <v>0</v>
      </c>
      <c r="CC1968" s="1">
        <f t="shared" ca="1" si="464"/>
        <v>0</v>
      </c>
    </row>
    <row r="1969" spans="1:81" hidden="1" x14ac:dyDescent="0.25">
      <c r="A1969" s="1" t="s">
        <v>179</v>
      </c>
      <c r="B1969" s="1" t="s">
        <v>180</v>
      </c>
      <c r="C1969" s="1" t="s">
        <v>62</v>
      </c>
      <c r="D1969" s="1" t="s">
        <v>136</v>
      </c>
      <c r="E1969" s="1" t="s">
        <v>115</v>
      </c>
      <c r="F1969">
        <v>7</v>
      </c>
      <c r="G1969">
        <v>0</v>
      </c>
      <c r="H1969">
        <v>0</v>
      </c>
      <c r="I1969">
        <v>0</v>
      </c>
      <c r="J1969">
        <v>10</v>
      </c>
      <c r="BI1969" s="3">
        <v>4</v>
      </c>
      <c r="BJ1969" s="3" t="str">
        <f t="array" ref="BJ1969">IF(C1969="yes",VLOOKUP(BI1969&amp;D1969,CHOOSE({1,2},Schedule_2015!$A$2:$A$257&amp;Schedule_2015!$B$2:$B$257,Schedule_2015!$C$2:$C$257),2,0),VLOOKUP(BI1969&amp;D1969,CHOOSE({1,2},Schedule_2015!$A$2:$A$257&amp;Schedule_2015!$C$2:$C$257,Schedule_2015!$B$2:$B$257),2,0))</f>
        <v>JAC</v>
      </c>
      <c r="BK1969" s="3">
        <f>VLOOKUP(BJ1969,Def!$A$2:$Z$34,23,0)</f>
        <v>120.4</v>
      </c>
      <c r="BL1969" s="3">
        <f>VLOOKUP(BJ1969,Def!$A$2:$Z$34,16,0)</f>
        <v>202.4</v>
      </c>
      <c r="BM1969" s="3">
        <f>VLOOKUP(BJ1969,Def!$A$2:$Z$34,17,0)</f>
        <v>12</v>
      </c>
      <c r="BN1969" s="3">
        <f>VLOOKUP(BJ1969,Def!$A$2:$Z$34,24,0)</f>
        <v>4</v>
      </c>
      <c r="BO1969" s="1">
        <f t="shared" ca="1" si="450"/>
        <v>0</v>
      </c>
      <c r="BP1969" s="1">
        <f t="shared" ca="1" si="451"/>
        <v>0</v>
      </c>
      <c r="BQ1969" s="1">
        <f t="shared" ca="1" si="452"/>
        <v>0</v>
      </c>
      <c r="BR1969" s="1">
        <f t="shared" ca="1" si="453"/>
        <v>0</v>
      </c>
      <c r="BS1969" s="1">
        <f t="shared" ca="1" si="454"/>
        <v>0</v>
      </c>
      <c r="BT1969" s="1">
        <f t="shared" ca="1" si="455"/>
        <v>0</v>
      </c>
      <c r="BU1969" s="1">
        <f t="shared" ca="1" si="456"/>
        <v>0</v>
      </c>
      <c r="BV1969" s="1">
        <f t="shared" ca="1" si="457"/>
        <v>0</v>
      </c>
      <c r="BW1969" s="1">
        <f t="shared" ca="1" si="458"/>
        <v>0</v>
      </c>
      <c r="BX1969" s="1">
        <f t="shared" ca="1" si="459"/>
        <v>0</v>
      </c>
      <c r="BY1969" s="1">
        <f t="shared" ca="1" si="460"/>
        <v>0</v>
      </c>
      <c r="BZ1969" s="1">
        <f t="shared" ca="1" si="461"/>
        <v>0</v>
      </c>
      <c r="CA1969" s="1">
        <f t="shared" ca="1" si="462"/>
        <v>0</v>
      </c>
      <c r="CB1969" s="1">
        <f t="shared" ca="1" si="463"/>
        <v>0</v>
      </c>
      <c r="CC1969" s="1">
        <f t="shared" ca="1" si="464"/>
        <v>0</v>
      </c>
    </row>
    <row r="1970" spans="1:81" hidden="1" x14ac:dyDescent="0.25">
      <c r="A1970" s="1" t="s">
        <v>185</v>
      </c>
      <c r="B1970" s="1" t="s">
        <v>186</v>
      </c>
      <c r="C1970" s="1" t="s">
        <v>62</v>
      </c>
      <c r="D1970" s="1" t="s">
        <v>136</v>
      </c>
      <c r="E1970" s="1" t="s">
        <v>187</v>
      </c>
      <c r="F1970">
        <v>2</v>
      </c>
      <c r="G1970">
        <v>0</v>
      </c>
      <c r="H1970">
        <v>0</v>
      </c>
      <c r="I1970">
        <v>0</v>
      </c>
      <c r="J1970">
        <v>0</v>
      </c>
      <c r="BI1970" s="3">
        <v>4</v>
      </c>
      <c r="BJ1970" s="3" t="str">
        <f t="array" ref="BJ1970">IF(C1970="yes",VLOOKUP(BI1970&amp;D1970,CHOOSE({1,2},Schedule_2015!$A$2:$A$257&amp;Schedule_2015!$B$2:$B$257,Schedule_2015!$C$2:$C$257),2,0),VLOOKUP(BI1970&amp;D1970,CHOOSE({1,2},Schedule_2015!$A$2:$A$257&amp;Schedule_2015!$C$2:$C$257,Schedule_2015!$B$2:$B$257),2,0))</f>
        <v>JAC</v>
      </c>
      <c r="BK1970" s="3">
        <f>VLOOKUP(BJ1970,Def!$A$2:$Z$34,23,0)</f>
        <v>120.4</v>
      </c>
      <c r="BL1970" s="3">
        <f>VLOOKUP(BJ1970,Def!$A$2:$Z$34,16,0)</f>
        <v>202.4</v>
      </c>
      <c r="BM1970" s="3">
        <f>VLOOKUP(BJ1970,Def!$A$2:$Z$34,17,0)</f>
        <v>12</v>
      </c>
      <c r="BN1970" s="3">
        <f>VLOOKUP(BJ1970,Def!$A$2:$Z$34,24,0)</f>
        <v>4</v>
      </c>
      <c r="BO1970" s="1">
        <f t="shared" ca="1" si="450"/>
        <v>0</v>
      </c>
      <c r="BP1970" s="1">
        <f t="shared" ca="1" si="451"/>
        <v>0</v>
      </c>
      <c r="BQ1970" s="1">
        <f t="shared" ca="1" si="452"/>
        <v>0</v>
      </c>
      <c r="BR1970" s="1">
        <f t="shared" ca="1" si="453"/>
        <v>0</v>
      </c>
      <c r="BS1970" s="1">
        <f t="shared" ca="1" si="454"/>
        <v>0</v>
      </c>
      <c r="BT1970" s="1">
        <f t="shared" ca="1" si="455"/>
        <v>0</v>
      </c>
      <c r="BU1970" s="1">
        <f t="shared" ca="1" si="456"/>
        <v>0</v>
      </c>
      <c r="BV1970" s="1">
        <f t="shared" ca="1" si="457"/>
        <v>0</v>
      </c>
      <c r="BW1970" s="1">
        <f t="shared" ca="1" si="458"/>
        <v>0</v>
      </c>
      <c r="BX1970" s="1">
        <f t="shared" ca="1" si="459"/>
        <v>0</v>
      </c>
      <c r="BY1970" s="1">
        <f t="shared" ca="1" si="460"/>
        <v>0</v>
      </c>
      <c r="BZ1970" s="1">
        <f t="shared" ca="1" si="461"/>
        <v>0</v>
      </c>
      <c r="CA1970" s="1">
        <f t="shared" ca="1" si="462"/>
        <v>0</v>
      </c>
      <c r="CB1970" s="1">
        <f t="shared" ca="1" si="463"/>
        <v>0</v>
      </c>
      <c r="CC1970" s="1">
        <f t="shared" ca="1" si="464"/>
        <v>0</v>
      </c>
    </row>
    <row r="1971" spans="1:81" hidden="1" x14ac:dyDescent="0.25">
      <c r="A1971" s="1" t="s">
        <v>183</v>
      </c>
      <c r="B1971" s="1" t="s">
        <v>184</v>
      </c>
      <c r="C1971" s="1" t="s">
        <v>62</v>
      </c>
      <c r="D1971" s="1" t="s">
        <v>136</v>
      </c>
      <c r="E1971" s="1" t="s">
        <v>100</v>
      </c>
      <c r="F1971">
        <v>3</v>
      </c>
      <c r="G1971">
        <v>1</v>
      </c>
      <c r="H1971">
        <v>0</v>
      </c>
      <c r="I1971">
        <v>0</v>
      </c>
      <c r="J1971">
        <v>6</v>
      </c>
      <c r="BI1971" s="3">
        <v>4</v>
      </c>
      <c r="BJ1971" s="3" t="str">
        <f t="array" ref="BJ1971">IF(C1971="yes",VLOOKUP(BI1971&amp;D1971,CHOOSE({1,2},Schedule_2015!$A$2:$A$257&amp;Schedule_2015!$B$2:$B$257,Schedule_2015!$C$2:$C$257),2,0),VLOOKUP(BI1971&amp;D1971,CHOOSE({1,2},Schedule_2015!$A$2:$A$257&amp;Schedule_2015!$C$2:$C$257,Schedule_2015!$B$2:$B$257),2,0))</f>
        <v>JAC</v>
      </c>
      <c r="BK1971" s="3">
        <f>VLOOKUP(BJ1971,Def!$A$2:$Z$34,23,0)</f>
        <v>120.4</v>
      </c>
      <c r="BL1971" s="3">
        <f>VLOOKUP(BJ1971,Def!$A$2:$Z$34,16,0)</f>
        <v>202.4</v>
      </c>
      <c r="BM1971" s="3">
        <f>VLOOKUP(BJ1971,Def!$A$2:$Z$34,17,0)</f>
        <v>12</v>
      </c>
      <c r="BN1971" s="3">
        <f>VLOOKUP(BJ1971,Def!$A$2:$Z$34,24,0)</f>
        <v>4</v>
      </c>
      <c r="BO1971" s="1">
        <f t="shared" ca="1" si="450"/>
        <v>0</v>
      </c>
      <c r="BP1971" s="1">
        <f t="shared" ca="1" si="451"/>
        <v>0</v>
      </c>
      <c r="BQ1971" s="1">
        <f t="shared" ca="1" si="452"/>
        <v>0</v>
      </c>
      <c r="BR1971" s="1">
        <f t="shared" ca="1" si="453"/>
        <v>0</v>
      </c>
      <c r="BS1971" s="1">
        <f t="shared" ca="1" si="454"/>
        <v>0</v>
      </c>
      <c r="BT1971" s="1">
        <f t="shared" ca="1" si="455"/>
        <v>0</v>
      </c>
      <c r="BU1971" s="1">
        <f t="shared" ca="1" si="456"/>
        <v>0</v>
      </c>
      <c r="BV1971" s="1">
        <f t="shared" ca="1" si="457"/>
        <v>0</v>
      </c>
      <c r="BW1971" s="1">
        <f t="shared" ca="1" si="458"/>
        <v>0</v>
      </c>
      <c r="BX1971" s="1">
        <f t="shared" ca="1" si="459"/>
        <v>0</v>
      </c>
      <c r="BY1971" s="1">
        <f t="shared" ca="1" si="460"/>
        <v>0</v>
      </c>
      <c r="BZ1971" s="1">
        <f t="shared" ca="1" si="461"/>
        <v>0</v>
      </c>
      <c r="CA1971" s="1">
        <f t="shared" ca="1" si="462"/>
        <v>0</v>
      </c>
      <c r="CB1971" s="1">
        <f t="shared" ca="1" si="463"/>
        <v>0</v>
      </c>
      <c r="CC1971" s="1">
        <f t="shared" ca="1" si="464"/>
        <v>0</v>
      </c>
    </row>
    <row r="1972" spans="1:81" hidden="1" x14ac:dyDescent="0.25">
      <c r="A1972" s="1" t="s">
        <v>181</v>
      </c>
      <c r="B1972" s="1" t="s">
        <v>182</v>
      </c>
      <c r="C1972" s="1" t="s">
        <v>62</v>
      </c>
      <c r="D1972" s="1" t="s">
        <v>136</v>
      </c>
      <c r="E1972" s="1" t="s">
        <v>105</v>
      </c>
      <c r="F1972">
        <v>1</v>
      </c>
      <c r="G1972">
        <v>0</v>
      </c>
      <c r="H1972">
        <v>0</v>
      </c>
      <c r="I1972">
        <v>0</v>
      </c>
      <c r="J1972">
        <v>0</v>
      </c>
      <c r="BI1972" s="3">
        <v>4</v>
      </c>
      <c r="BJ1972" s="3" t="str">
        <f t="array" ref="BJ1972">IF(C1972="yes",VLOOKUP(BI1972&amp;D1972,CHOOSE({1,2},Schedule_2015!$A$2:$A$257&amp;Schedule_2015!$B$2:$B$257,Schedule_2015!$C$2:$C$257),2,0),VLOOKUP(BI1972&amp;D1972,CHOOSE({1,2},Schedule_2015!$A$2:$A$257&amp;Schedule_2015!$C$2:$C$257,Schedule_2015!$B$2:$B$257),2,0))</f>
        <v>JAC</v>
      </c>
      <c r="BK1972" s="3">
        <f>VLOOKUP(BJ1972,Def!$A$2:$Z$34,23,0)</f>
        <v>120.4</v>
      </c>
      <c r="BL1972" s="3">
        <f>VLOOKUP(BJ1972,Def!$A$2:$Z$34,16,0)</f>
        <v>202.4</v>
      </c>
      <c r="BM1972" s="3">
        <f>VLOOKUP(BJ1972,Def!$A$2:$Z$34,17,0)</f>
        <v>12</v>
      </c>
      <c r="BN1972" s="3">
        <f>VLOOKUP(BJ1972,Def!$A$2:$Z$34,24,0)</f>
        <v>4</v>
      </c>
      <c r="BO1972" s="1">
        <f t="shared" ca="1" si="450"/>
        <v>0</v>
      </c>
      <c r="BP1972" s="1">
        <f t="shared" ca="1" si="451"/>
        <v>0</v>
      </c>
      <c r="BQ1972" s="1">
        <f t="shared" ca="1" si="452"/>
        <v>0</v>
      </c>
      <c r="BR1972" s="1">
        <f t="shared" ca="1" si="453"/>
        <v>0</v>
      </c>
      <c r="BS1972" s="1">
        <f t="shared" ca="1" si="454"/>
        <v>0</v>
      </c>
      <c r="BT1972" s="1">
        <f t="shared" ca="1" si="455"/>
        <v>0</v>
      </c>
      <c r="BU1972" s="1">
        <f t="shared" ca="1" si="456"/>
        <v>0</v>
      </c>
      <c r="BV1972" s="1">
        <f t="shared" ca="1" si="457"/>
        <v>0</v>
      </c>
      <c r="BW1972" s="1">
        <f t="shared" ca="1" si="458"/>
        <v>0</v>
      </c>
      <c r="BX1972" s="1">
        <f t="shared" ca="1" si="459"/>
        <v>0</v>
      </c>
      <c r="BY1972" s="1">
        <f t="shared" ca="1" si="460"/>
        <v>0</v>
      </c>
      <c r="BZ1972" s="1">
        <f t="shared" ca="1" si="461"/>
        <v>0</v>
      </c>
      <c r="CA1972" s="1">
        <f t="shared" ca="1" si="462"/>
        <v>0</v>
      </c>
      <c r="CB1972" s="1">
        <f t="shared" ca="1" si="463"/>
        <v>0</v>
      </c>
      <c r="CC1972" s="1">
        <f t="shared" ca="1" si="464"/>
        <v>0</v>
      </c>
    </row>
    <row r="1973" spans="1:81" hidden="1" x14ac:dyDescent="0.25">
      <c r="A1973" s="1" t="s">
        <v>188</v>
      </c>
      <c r="B1973" s="1" t="s">
        <v>189</v>
      </c>
      <c r="C1973" s="1" t="s">
        <v>62</v>
      </c>
      <c r="D1973" s="1" t="s">
        <v>136</v>
      </c>
      <c r="E1973" s="1" t="s">
        <v>187</v>
      </c>
      <c r="F1973">
        <v>1</v>
      </c>
      <c r="G1973">
        <v>0</v>
      </c>
      <c r="H1973">
        <v>0</v>
      </c>
      <c r="I1973">
        <v>0</v>
      </c>
      <c r="J1973">
        <v>1</v>
      </c>
      <c r="BI1973" s="3">
        <v>4</v>
      </c>
      <c r="BJ1973" s="3" t="str">
        <f t="array" ref="BJ1973">IF(C1973="yes",VLOOKUP(BI1973&amp;D1973,CHOOSE({1,2},Schedule_2015!$A$2:$A$257&amp;Schedule_2015!$B$2:$B$257,Schedule_2015!$C$2:$C$257),2,0),VLOOKUP(BI1973&amp;D1973,CHOOSE({1,2},Schedule_2015!$A$2:$A$257&amp;Schedule_2015!$C$2:$C$257,Schedule_2015!$B$2:$B$257),2,0))</f>
        <v>JAC</v>
      </c>
      <c r="BK1973" s="3">
        <f>VLOOKUP(BJ1973,Def!$A$2:$Z$34,23,0)</f>
        <v>120.4</v>
      </c>
      <c r="BL1973" s="3">
        <f>VLOOKUP(BJ1973,Def!$A$2:$Z$34,16,0)</f>
        <v>202.4</v>
      </c>
      <c r="BM1973" s="3">
        <f>VLOOKUP(BJ1973,Def!$A$2:$Z$34,17,0)</f>
        <v>12</v>
      </c>
      <c r="BN1973" s="3">
        <f>VLOOKUP(BJ1973,Def!$A$2:$Z$34,24,0)</f>
        <v>4</v>
      </c>
      <c r="BO1973" s="1">
        <f t="shared" ca="1" si="450"/>
        <v>0</v>
      </c>
      <c r="BP1973" s="1">
        <f t="shared" ca="1" si="451"/>
        <v>0</v>
      </c>
      <c r="BQ1973" s="1">
        <f t="shared" ca="1" si="452"/>
        <v>0</v>
      </c>
      <c r="BR1973" s="1">
        <f t="shared" ca="1" si="453"/>
        <v>0</v>
      </c>
      <c r="BS1973" s="1">
        <f t="shared" ca="1" si="454"/>
        <v>0</v>
      </c>
      <c r="BT1973" s="1">
        <f t="shared" ca="1" si="455"/>
        <v>0</v>
      </c>
      <c r="BU1973" s="1">
        <f t="shared" ca="1" si="456"/>
        <v>0</v>
      </c>
      <c r="BV1973" s="1">
        <f t="shared" ca="1" si="457"/>
        <v>0</v>
      </c>
      <c r="BW1973" s="1">
        <f t="shared" ca="1" si="458"/>
        <v>0</v>
      </c>
      <c r="BX1973" s="1">
        <f t="shared" ca="1" si="459"/>
        <v>0</v>
      </c>
      <c r="BY1973" s="1">
        <f t="shared" ca="1" si="460"/>
        <v>0</v>
      </c>
      <c r="BZ1973" s="1">
        <f t="shared" ca="1" si="461"/>
        <v>0</v>
      </c>
      <c r="CA1973" s="1">
        <f t="shared" ca="1" si="462"/>
        <v>0</v>
      </c>
      <c r="CB1973" s="1">
        <f t="shared" ca="1" si="463"/>
        <v>0</v>
      </c>
      <c r="CC1973" s="1">
        <f t="shared" ca="1" si="464"/>
        <v>0</v>
      </c>
    </row>
    <row r="1974" spans="1:81" hidden="1" x14ac:dyDescent="0.25">
      <c r="A1974" s="1" t="s">
        <v>1803</v>
      </c>
      <c r="B1974" s="1" t="s">
        <v>1804</v>
      </c>
      <c r="C1974" s="1" t="s">
        <v>62</v>
      </c>
      <c r="D1974" s="1" t="s">
        <v>136</v>
      </c>
      <c r="E1974" s="1" t="s">
        <v>115</v>
      </c>
      <c r="F1974">
        <v>0</v>
      </c>
      <c r="G1974">
        <v>0</v>
      </c>
      <c r="H1974">
        <v>0</v>
      </c>
      <c r="I1974">
        <v>0</v>
      </c>
      <c r="J1974">
        <v>1</v>
      </c>
      <c r="BI1974" s="3">
        <v>4</v>
      </c>
      <c r="BJ1974" s="3" t="str">
        <f t="array" ref="BJ1974">IF(C1974="yes",VLOOKUP(BI1974&amp;D1974,CHOOSE({1,2},Schedule_2015!$A$2:$A$257&amp;Schedule_2015!$B$2:$B$257,Schedule_2015!$C$2:$C$257),2,0),VLOOKUP(BI1974&amp;D1974,CHOOSE({1,2},Schedule_2015!$A$2:$A$257&amp;Schedule_2015!$C$2:$C$257,Schedule_2015!$B$2:$B$257),2,0))</f>
        <v>JAC</v>
      </c>
      <c r="BK1974" s="3">
        <f>VLOOKUP(BJ1974,Def!$A$2:$Z$34,23,0)</f>
        <v>120.4</v>
      </c>
      <c r="BL1974" s="3">
        <f>VLOOKUP(BJ1974,Def!$A$2:$Z$34,16,0)</f>
        <v>202.4</v>
      </c>
      <c r="BM1974" s="3">
        <f>VLOOKUP(BJ1974,Def!$A$2:$Z$34,17,0)</f>
        <v>12</v>
      </c>
      <c r="BN1974" s="3">
        <f>VLOOKUP(BJ1974,Def!$A$2:$Z$34,24,0)</f>
        <v>4</v>
      </c>
      <c r="BO1974" s="1">
        <f t="shared" ca="1" si="450"/>
        <v>0</v>
      </c>
      <c r="BP1974" s="1">
        <f t="shared" ca="1" si="451"/>
        <v>0</v>
      </c>
      <c r="BQ1974" s="1">
        <f t="shared" ca="1" si="452"/>
        <v>0</v>
      </c>
      <c r="BR1974" s="1">
        <f t="shared" ca="1" si="453"/>
        <v>0</v>
      </c>
      <c r="BS1974" s="1">
        <f t="shared" ca="1" si="454"/>
        <v>0</v>
      </c>
      <c r="BT1974" s="1">
        <f t="shared" ca="1" si="455"/>
        <v>0</v>
      </c>
      <c r="BU1974" s="1">
        <f t="shared" ca="1" si="456"/>
        <v>0</v>
      </c>
      <c r="BV1974" s="1">
        <f t="shared" ca="1" si="457"/>
        <v>0</v>
      </c>
      <c r="BW1974" s="1">
        <f t="shared" ca="1" si="458"/>
        <v>0</v>
      </c>
      <c r="BX1974" s="1">
        <f t="shared" ca="1" si="459"/>
        <v>0</v>
      </c>
      <c r="BY1974" s="1">
        <f t="shared" ca="1" si="460"/>
        <v>0</v>
      </c>
      <c r="BZ1974" s="1">
        <f t="shared" ca="1" si="461"/>
        <v>0</v>
      </c>
      <c r="CA1974" s="1">
        <f t="shared" ca="1" si="462"/>
        <v>0</v>
      </c>
      <c r="CB1974" s="1">
        <f t="shared" ca="1" si="463"/>
        <v>0</v>
      </c>
      <c r="CC1974" s="1">
        <f t="shared" ca="1" si="464"/>
        <v>0</v>
      </c>
    </row>
    <row r="1975" spans="1:81" hidden="1" x14ac:dyDescent="0.25">
      <c r="A1975" s="1" t="s">
        <v>1805</v>
      </c>
      <c r="B1975" s="1" t="s">
        <v>1806</v>
      </c>
      <c r="C1975" s="1" t="s">
        <v>62</v>
      </c>
      <c r="D1975" s="1" t="s">
        <v>136</v>
      </c>
      <c r="E1975" s="1" t="s">
        <v>105</v>
      </c>
      <c r="F1975">
        <v>1</v>
      </c>
      <c r="G1975">
        <v>0</v>
      </c>
      <c r="H1975">
        <v>0</v>
      </c>
      <c r="I1975">
        <v>0</v>
      </c>
      <c r="J1975">
        <v>1</v>
      </c>
      <c r="BI1975" s="3">
        <v>4</v>
      </c>
      <c r="BJ1975" s="3" t="str">
        <f t="array" ref="BJ1975">IF(C1975="yes",VLOOKUP(BI1975&amp;D1975,CHOOSE({1,2},Schedule_2015!$A$2:$A$257&amp;Schedule_2015!$B$2:$B$257,Schedule_2015!$C$2:$C$257),2,0),VLOOKUP(BI1975&amp;D1975,CHOOSE({1,2},Schedule_2015!$A$2:$A$257&amp;Schedule_2015!$C$2:$C$257,Schedule_2015!$B$2:$B$257),2,0))</f>
        <v>JAC</v>
      </c>
      <c r="BK1975" s="3">
        <f>VLOOKUP(BJ1975,Def!$A$2:$Z$34,23,0)</f>
        <v>120.4</v>
      </c>
      <c r="BL1975" s="3">
        <f>VLOOKUP(BJ1975,Def!$A$2:$Z$34,16,0)</f>
        <v>202.4</v>
      </c>
      <c r="BM1975" s="3">
        <f>VLOOKUP(BJ1975,Def!$A$2:$Z$34,17,0)</f>
        <v>12</v>
      </c>
      <c r="BN1975" s="3">
        <f>VLOOKUP(BJ1975,Def!$A$2:$Z$34,24,0)</f>
        <v>4</v>
      </c>
      <c r="BO1975" s="1">
        <f t="shared" ca="1" si="450"/>
        <v>0</v>
      </c>
      <c r="BP1975" s="1">
        <f t="shared" ca="1" si="451"/>
        <v>0</v>
      </c>
      <c r="BQ1975" s="1">
        <f t="shared" ca="1" si="452"/>
        <v>0</v>
      </c>
      <c r="BR1975" s="1">
        <f t="shared" ca="1" si="453"/>
        <v>0</v>
      </c>
      <c r="BS1975" s="1">
        <f t="shared" ca="1" si="454"/>
        <v>0</v>
      </c>
      <c r="BT1975" s="1">
        <f t="shared" ca="1" si="455"/>
        <v>0</v>
      </c>
      <c r="BU1975" s="1">
        <f t="shared" ca="1" si="456"/>
        <v>0</v>
      </c>
      <c r="BV1975" s="1">
        <f t="shared" ca="1" si="457"/>
        <v>0</v>
      </c>
      <c r="BW1975" s="1">
        <f t="shared" ca="1" si="458"/>
        <v>0</v>
      </c>
      <c r="BX1975" s="1">
        <f t="shared" ca="1" si="459"/>
        <v>0</v>
      </c>
      <c r="BY1975" s="1">
        <f t="shared" ca="1" si="460"/>
        <v>0</v>
      </c>
      <c r="BZ1975" s="1">
        <f t="shared" ca="1" si="461"/>
        <v>0</v>
      </c>
      <c r="CA1975" s="1">
        <f t="shared" ca="1" si="462"/>
        <v>0</v>
      </c>
      <c r="CB1975" s="1">
        <f t="shared" ca="1" si="463"/>
        <v>0</v>
      </c>
      <c r="CC1975" s="1">
        <f t="shared" ca="1" si="464"/>
        <v>0</v>
      </c>
    </row>
    <row r="1976" spans="1:81" hidden="1" x14ac:dyDescent="0.25">
      <c r="A1976" s="1" t="s">
        <v>196</v>
      </c>
      <c r="B1976" s="1" t="s">
        <v>197</v>
      </c>
      <c r="C1976" s="1" t="s">
        <v>62</v>
      </c>
      <c r="D1976" s="1" t="s">
        <v>136</v>
      </c>
      <c r="E1976" s="1" t="s">
        <v>118</v>
      </c>
      <c r="F1976">
        <v>0</v>
      </c>
      <c r="G1976">
        <v>0</v>
      </c>
      <c r="H1976">
        <v>0</v>
      </c>
      <c r="I1976">
        <v>0</v>
      </c>
      <c r="J1976">
        <v>5</v>
      </c>
      <c r="BI1976" s="3">
        <v>4</v>
      </c>
      <c r="BJ1976" s="3" t="str">
        <f t="array" ref="BJ1976">IF(C1976="yes",VLOOKUP(BI1976&amp;D1976,CHOOSE({1,2},Schedule_2015!$A$2:$A$257&amp;Schedule_2015!$B$2:$B$257,Schedule_2015!$C$2:$C$257),2,0),VLOOKUP(BI1976&amp;D1976,CHOOSE({1,2},Schedule_2015!$A$2:$A$257&amp;Schedule_2015!$C$2:$C$257,Schedule_2015!$B$2:$B$257),2,0))</f>
        <v>JAC</v>
      </c>
      <c r="BK1976" s="3">
        <f>VLOOKUP(BJ1976,Def!$A$2:$Z$34,23,0)</f>
        <v>120.4</v>
      </c>
      <c r="BL1976" s="3">
        <f>VLOOKUP(BJ1976,Def!$A$2:$Z$34,16,0)</f>
        <v>202.4</v>
      </c>
      <c r="BM1976" s="3">
        <f>VLOOKUP(BJ1976,Def!$A$2:$Z$34,17,0)</f>
        <v>12</v>
      </c>
      <c r="BN1976" s="3">
        <f>VLOOKUP(BJ1976,Def!$A$2:$Z$34,24,0)</f>
        <v>4</v>
      </c>
      <c r="BO1976" s="1">
        <f t="shared" ca="1" si="450"/>
        <v>0</v>
      </c>
      <c r="BP1976" s="1">
        <f t="shared" ca="1" si="451"/>
        <v>0</v>
      </c>
      <c r="BQ1976" s="1">
        <f t="shared" ca="1" si="452"/>
        <v>0</v>
      </c>
      <c r="BR1976" s="1">
        <f t="shared" ca="1" si="453"/>
        <v>0</v>
      </c>
      <c r="BS1976" s="1">
        <f t="shared" ca="1" si="454"/>
        <v>0</v>
      </c>
      <c r="BT1976" s="1">
        <f t="shared" ca="1" si="455"/>
        <v>0</v>
      </c>
      <c r="BU1976" s="1">
        <f t="shared" ca="1" si="456"/>
        <v>0</v>
      </c>
      <c r="BV1976" s="1">
        <f t="shared" ca="1" si="457"/>
        <v>0</v>
      </c>
      <c r="BW1976" s="1">
        <f t="shared" ca="1" si="458"/>
        <v>0</v>
      </c>
      <c r="BX1976" s="1">
        <f t="shared" ca="1" si="459"/>
        <v>0</v>
      </c>
      <c r="BY1976" s="1">
        <f t="shared" ca="1" si="460"/>
        <v>0</v>
      </c>
      <c r="BZ1976" s="1">
        <f t="shared" ca="1" si="461"/>
        <v>0</v>
      </c>
      <c r="CA1976" s="1">
        <f t="shared" ca="1" si="462"/>
        <v>0</v>
      </c>
      <c r="CB1976" s="1">
        <f t="shared" ca="1" si="463"/>
        <v>0</v>
      </c>
      <c r="CC1976" s="1">
        <f t="shared" ca="1" si="464"/>
        <v>0</v>
      </c>
    </row>
    <row r="1977" spans="1:81" hidden="1" x14ac:dyDescent="0.25">
      <c r="A1977" s="1" t="s">
        <v>198</v>
      </c>
      <c r="B1977" s="1" t="s">
        <v>199</v>
      </c>
      <c r="C1977" s="1" t="s">
        <v>62</v>
      </c>
      <c r="D1977" s="1" t="s">
        <v>136</v>
      </c>
      <c r="E1977" s="1" t="s">
        <v>105</v>
      </c>
      <c r="F1977">
        <v>2</v>
      </c>
      <c r="G1977">
        <v>0</v>
      </c>
      <c r="H1977">
        <v>0</v>
      </c>
      <c r="I1977">
        <v>0</v>
      </c>
      <c r="J1977">
        <v>0</v>
      </c>
      <c r="BI1977" s="3">
        <v>4</v>
      </c>
      <c r="BJ1977" s="3" t="str">
        <f t="array" ref="BJ1977">IF(C1977="yes",VLOOKUP(BI1977&amp;D1977,CHOOSE({1,2},Schedule_2015!$A$2:$A$257&amp;Schedule_2015!$B$2:$B$257,Schedule_2015!$C$2:$C$257),2,0),VLOOKUP(BI1977&amp;D1977,CHOOSE({1,2},Schedule_2015!$A$2:$A$257&amp;Schedule_2015!$C$2:$C$257,Schedule_2015!$B$2:$B$257),2,0))</f>
        <v>JAC</v>
      </c>
      <c r="BK1977" s="3">
        <f>VLOOKUP(BJ1977,Def!$A$2:$Z$34,23,0)</f>
        <v>120.4</v>
      </c>
      <c r="BL1977" s="3">
        <f>VLOOKUP(BJ1977,Def!$A$2:$Z$34,16,0)</f>
        <v>202.4</v>
      </c>
      <c r="BM1977" s="3">
        <f>VLOOKUP(BJ1977,Def!$A$2:$Z$34,17,0)</f>
        <v>12</v>
      </c>
      <c r="BN1977" s="3">
        <f>VLOOKUP(BJ1977,Def!$A$2:$Z$34,24,0)</f>
        <v>4</v>
      </c>
      <c r="BO1977" s="1">
        <f t="shared" ca="1" si="450"/>
        <v>0</v>
      </c>
      <c r="BP1977" s="1">
        <f t="shared" ca="1" si="451"/>
        <v>0</v>
      </c>
      <c r="BQ1977" s="1">
        <f t="shared" ca="1" si="452"/>
        <v>0</v>
      </c>
      <c r="BR1977" s="1">
        <f t="shared" ca="1" si="453"/>
        <v>0</v>
      </c>
      <c r="BS1977" s="1">
        <f t="shared" ca="1" si="454"/>
        <v>0</v>
      </c>
      <c r="BT1977" s="1">
        <f t="shared" ca="1" si="455"/>
        <v>0</v>
      </c>
      <c r="BU1977" s="1">
        <f t="shared" ca="1" si="456"/>
        <v>0</v>
      </c>
      <c r="BV1977" s="1">
        <f t="shared" ca="1" si="457"/>
        <v>0</v>
      </c>
      <c r="BW1977" s="1">
        <f t="shared" ca="1" si="458"/>
        <v>0</v>
      </c>
      <c r="BX1977" s="1">
        <f t="shared" ca="1" si="459"/>
        <v>0</v>
      </c>
      <c r="BY1977" s="1">
        <f t="shared" ca="1" si="460"/>
        <v>0</v>
      </c>
      <c r="BZ1977" s="1">
        <f t="shared" ca="1" si="461"/>
        <v>0</v>
      </c>
      <c r="CA1977" s="1">
        <f t="shared" ca="1" si="462"/>
        <v>0</v>
      </c>
      <c r="CB1977" s="1">
        <f t="shared" ca="1" si="463"/>
        <v>0</v>
      </c>
      <c r="CC1977" s="1">
        <f t="shared" ca="1" si="464"/>
        <v>0</v>
      </c>
    </row>
    <row r="1978" spans="1:81" hidden="1" x14ac:dyDescent="0.25">
      <c r="A1978" s="1" t="s">
        <v>1807</v>
      </c>
      <c r="B1978" s="1" t="s">
        <v>1808</v>
      </c>
      <c r="C1978" s="1" t="s">
        <v>62</v>
      </c>
      <c r="D1978" s="1" t="s">
        <v>136</v>
      </c>
      <c r="E1978" s="1" t="s">
        <v>105</v>
      </c>
      <c r="F1978">
        <v>1</v>
      </c>
      <c r="G1978">
        <v>0</v>
      </c>
      <c r="H1978">
        <v>0</v>
      </c>
      <c r="I1978">
        <v>0</v>
      </c>
      <c r="J1978">
        <v>1</v>
      </c>
      <c r="BI1978" s="3">
        <v>4</v>
      </c>
      <c r="BJ1978" s="3" t="str">
        <f t="array" ref="BJ1978">IF(C1978="yes",VLOOKUP(BI1978&amp;D1978,CHOOSE({1,2},Schedule_2015!$A$2:$A$257&amp;Schedule_2015!$B$2:$B$257,Schedule_2015!$C$2:$C$257),2,0),VLOOKUP(BI1978&amp;D1978,CHOOSE({1,2},Schedule_2015!$A$2:$A$257&amp;Schedule_2015!$C$2:$C$257,Schedule_2015!$B$2:$B$257),2,0))</f>
        <v>JAC</v>
      </c>
      <c r="BK1978" s="3">
        <f>VLOOKUP(BJ1978,Def!$A$2:$Z$34,23,0)</f>
        <v>120.4</v>
      </c>
      <c r="BL1978" s="3">
        <f>VLOOKUP(BJ1978,Def!$A$2:$Z$34,16,0)</f>
        <v>202.4</v>
      </c>
      <c r="BM1978" s="3">
        <f>VLOOKUP(BJ1978,Def!$A$2:$Z$34,17,0)</f>
        <v>12</v>
      </c>
      <c r="BN1978" s="3">
        <f>VLOOKUP(BJ1978,Def!$A$2:$Z$34,24,0)</f>
        <v>4</v>
      </c>
      <c r="BO1978" s="1">
        <f t="shared" ca="1" si="450"/>
        <v>0</v>
      </c>
      <c r="BP1978" s="1">
        <f t="shared" ca="1" si="451"/>
        <v>0</v>
      </c>
      <c r="BQ1978" s="1">
        <f t="shared" ca="1" si="452"/>
        <v>0</v>
      </c>
      <c r="BR1978" s="1">
        <f t="shared" ca="1" si="453"/>
        <v>0</v>
      </c>
      <c r="BS1978" s="1">
        <f t="shared" ca="1" si="454"/>
        <v>0</v>
      </c>
      <c r="BT1978" s="1">
        <f t="shared" ca="1" si="455"/>
        <v>0</v>
      </c>
      <c r="BU1978" s="1">
        <f t="shared" ca="1" si="456"/>
        <v>0</v>
      </c>
      <c r="BV1978" s="1">
        <f t="shared" ca="1" si="457"/>
        <v>0</v>
      </c>
      <c r="BW1978" s="1">
        <f t="shared" ca="1" si="458"/>
        <v>0</v>
      </c>
      <c r="BX1978" s="1">
        <f t="shared" ca="1" si="459"/>
        <v>0</v>
      </c>
      <c r="BY1978" s="1">
        <f t="shared" ca="1" si="460"/>
        <v>0</v>
      </c>
      <c r="BZ1978" s="1">
        <f t="shared" ca="1" si="461"/>
        <v>0</v>
      </c>
      <c r="CA1978" s="1">
        <f t="shared" ca="1" si="462"/>
        <v>0</v>
      </c>
      <c r="CB1978" s="1">
        <f t="shared" ca="1" si="463"/>
        <v>0</v>
      </c>
      <c r="CC1978" s="1">
        <f t="shared" ca="1" si="464"/>
        <v>0</v>
      </c>
    </row>
    <row r="1979" spans="1:81" hidden="1" x14ac:dyDescent="0.25">
      <c r="A1979" s="1" t="s">
        <v>1248</v>
      </c>
      <c r="B1979" s="1" t="s">
        <v>1249</v>
      </c>
      <c r="C1979" s="1" t="s">
        <v>62</v>
      </c>
      <c r="D1979" s="1" t="s">
        <v>1232</v>
      </c>
      <c r="E1979" s="1" t="s">
        <v>88</v>
      </c>
      <c r="P1979">
        <v>3</v>
      </c>
      <c r="Q1979">
        <v>3</v>
      </c>
      <c r="R1979">
        <v>46</v>
      </c>
      <c r="S1979">
        <v>9</v>
      </c>
      <c r="T1979">
        <v>6</v>
      </c>
      <c r="U1979">
        <v>0</v>
      </c>
      <c r="V1979">
        <v>6</v>
      </c>
      <c r="W1979">
        <v>0</v>
      </c>
      <c r="X1979">
        <v>6</v>
      </c>
      <c r="BI1979" s="3">
        <v>3</v>
      </c>
      <c r="BJ1979" s="3" t="str">
        <f t="array" ref="BJ1979">IF(C1979="yes",VLOOKUP(BI1979&amp;D1979,CHOOSE({1,2},Schedule_2015!$A$2:$A$257&amp;Schedule_2015!$B$2:$B$257,Schedule_2015!$C$2:$C$257),2,0),VLOOKUP(BI1979&amp;D1979,CHOOSE({1,2},Schedule_2015!$A$2:$A$257&amp;Schedule_2015!$C$2:$C$257,Schedule_2015!$B$2:$B$257),2,0))</f>
        <v>JAC</v>
      </c>
      <c r="BK1979" s="3">
        <f>VLOOKUP(BJ1979,Def!$A$2:$Z$34,23,0)</f>
        <v>120.4</v>
      </c>
      <c r="BL1979" s="3">
        <f>VLOOKUP(BJ1979,Def!$A$2:$Z$34,16,0)</f>
        <v>202.4</v>
      </c>
      <c r="BM1979" s="3">
        <f>VLOOKUP(BJ1979,Def!$A$2:$Z$34,17,0)</f>
        <v>12</v>
      </c>
      <c r="BN1979" s="3">
        <f>VLOOKUP(BJ1979,Def!$A$2:$Z$34,24,0)</f>
        <v>4</v>
      </c>
      <c r="BO1979" s="1">
        <f t="shared" ca="1" si="450"/>
        <v>0</v>
      </c>
      <c r="BP1979" s="1">
        <f t="shared" ca="1" si="451"/>
        <v>0</v>
      </c>
      <c r="BQ1979" s="1">
        <f t="shared" ca="1" si="452"/>
        <v>0</v>
      </c>
      <c r="BR1979" s="1">
        <f t="shared" ca="1" si="453"/>
        <v>0</v>
      </c>
      <c r="BS1979" s="1">
        <f t="shared" ca="1" si="454"/>
        <v>0</v>
      </c>
      <c r="BT1979" s="1">
        <f t="shared" ca="1" si="455"/>
        <v>0</v>
      </c>
      <c r="BU1979" s="1">
        <f t="shared" ca="1" si="456"/>
        <v>0</v>
      </c>
      <c r="BV1979" s="1">
        <f t="shared" ca="1" si="457"/>
        <v>0</v>
      </c>
      <c r="BW1979" s="1">
        <f t="shared" ca="1" si="458"/>
        <v>0</v>
      </c>
      <c r="BX1979" s="1">
        <f t="shared" ca="1" si="459"/>
        <v>0</v>
      </c>
      <c r="BY1979" s="1">
        <f t="shared" ca="1" si="460"/>
        <v>0</v>
      </c>
      <c r="BZ1979" s="1">
        <f t="shared" ca="1" si="461"/>
        <v>0</v>
      </c>
      <c r="CA1979" s="1">
        <f t="shared" ca="1" si="462"/>
        <v>0</v>
      </c>
      <c r="CB1979" s="1">
        <f t="shared" ca="1" si="463"/>
        <v>0</v>
      </c>
      <c r="CC1979" s="1">
        <f t="shared" ca="1" si="464"/>
        <v>0</v>
      </c>
    </row>
    <row r="1980" spans="1:81" hidden="1" x14ac:dyDescent="0.25">
      <c r="A1980" s="1" t="s">
        <v>1251</v>
      </c>
      <c r="B1980" s="1" t="s">
        <v>1252</v>
      </c>
      <c r="C1980" s="1" t="s">
        <v>62</v>
      </c>
      <c r="D1980" s="1" t="s">
        <v>1232</v>
      </c>
      <c r="E1980" s="1" t="s">
        <v>100</v>
      </c>
      <c r="F1980">
        <v>0</v>
      </c>
      <c r="G1980">
        <v>0</v>
      </c>
      <c r="H1980">
        <v>0</v>
      </c>
      <c r="I1980">
        <v>0</v>
      </c>
      <c r="J1980">
        <v>4</v>
      </c>
      <c r="BI1980" s="3">
        <v>3</v>
      </c>
      <c r="BJ1980" s="3" t="str">
        <f t="array" ref="BJ1980">IF(C1980="yes",VLOOKUP(BI1980&amp;D1980,CHOOSE({1,2},Schedule_2015!$A$2:$A$257&amp;Schedule_2015!$B$2:$B$257,Schedule_2015!$C$2:$C$257),2,0),VLOOKUP(BI1980&amp;D1980,CHOOSE({1,2},Schedule_2015!$A$2:$A$257&amp;Schedule_2015!$C$2:$C$257,Schedule_2015!$B$2:$B$257),2,0))</f>
        <v>JAC</v>
      </c>
      <c r="BK1980" s="3">
        <f>VLOOKUP(BJ1980,Def!$A$2:$Z$34,23,0)</f>
        <v>120.4</v>
      </c>
      <c r="BL1980" s="3">
        <f>VLOOKUP(BJ1980,Def!$A$2:$Z$34,16,0)</f>
        <v>202.4</v>
      </c>
      <c r="BM1980" s="3">
        <f>VLOOKUP(BJ1980,Def!$A$2:$Z$34,17,0)</f>
        <v>12</v>
      </c>
      <c r="BN1980" s="3">
        <f>VLOOKUP(BJ1980,Def!$A$2:$Z$34,24,0)</f>
        <v>4</v>
      </c>
      <c r="BO1980" s="1">
        <f t="shared" ca="1" si="450"/>
        <v>0</v>
      </c>
      <c r="BP1980" s="1">
        <f t="shared" ca="1" si="451"/>
        <v>0</v>
      </c>
      <c r="BQ1980" s="1">
        <f t="shared" ca="1" si="452"/>
        <v>0</v>
      </c>
      <c r="BR1980" s="1">
        <f t="shared" ca="1" si="453"/>
        <v>0</v>
      </c>
      <c r="BS1980" s="1">
        <f t="shared" ca="1" si="454"/>
        <v>0</v>
      </c>
      <c r="BT1980" s="1">
        <f t="shared" ca="1" si="455"/>
        <v>0</v>
      </c>
      <c r="BU1980" s="1">
        <f t="shared" ca="1" si="456"/>
        <v>0</v>
      </c>
      <c r="BV1980" s="1">
        <f t="shared" ca="1" si="457"/>
        <v>0</v>
      </c>
      <c r="BW1980" s="1">
        <f t="shared" ca="1" si="458"/>
        <v>0</v>
      </c>
      <c r="BX1980" s="1">
        <f t="shared" ca="1" si="459"/>
        <v>0</v>
      </c>
      <c r="BY1980" s="1">
        <f t="shared" ca="1" si="460"/>
        <v>0</v>
      </c>
      <c r="BZ1980" s="1">
        <f t="shared" ca="1" si="461"/>
        <v>0</v>
      </c>
      <c r="CA1980" s="1">
        <f t="shared" ca="1" si="462"/>
        <v>0</v>
      </c>
      <c r="CB1980" s="1">
        <f t="shared" ca="1" si="463"/>
        <v>0</v>
      </c>
      <c r="CC1980" s="1">
        <f t="shared" ca="1" si="464"/>
        <v>0</v>
      </c>
    </row>
    <row r="1981" spans="1:81" hidden="1" x14ac:dyDescent="0.25">
      <c r="A1981" s="1" t="s">
        <v>424</v>
      </c>
      <c r="B1981" s="1" t="s">
        <v>1275</v>
      </c>
      <c r="C1981" s="1" t="s">
        <v>62</v>
      </c>
      <c r="D1981" s="1" t="s">
        <v>1232</v>
      </c>
      <c r="E1981" s="1" t="s">
        <v>94</v>
      </c>
      <c r="F1981">
        <v>0</v>
      </c>
      <c r="G1981">
        <v>0</v>
      </c>
      <c r="H1981">
        <v>0</v>
      </c>
      <c r="I1981">
        <v>0</v>
      </c>
      <c r="J1981">
        <v>2</v>
      </c>
      <c r="BI1981" s="3">
        <v>3</v>
      </c>
      <c r="BJ1981" s="3" t="str">
        <f t="array" ref="BJ1981">IF(C1981="yes",VLOOKUP(BI1981&amp;D1981,CHOOSE({1,2},Schedule_2015!$A$2:$A$257&amp;Schedule_2015!$B$2:$B$257,Schedule_2015!$C$2:$C$257),2,0),VLOOKUP(BI1981&amp;D1981,CHOOSE({1,2},Schedule_2015!$A$2:$A$257&amp;Schedule_2015!$C$2:$C$257,Schedule_2015!$B$2:$B$257),2,0))</f>
        <v>JAC</v>
      </c>
      <c r="BK1981" s="3">
        <f>VLOOKUP(BJ1981,Def!$A$2:$Z$34,23,0)</f>
        <v>120.4</v>
      </c>
      <c r="BL1981" s="3">
        <f>VLOOKUP(BJ1981,Def!$A$2:$Z$34,16,0)</f>
        <v>202.4</v>
      </c>
      <c r="BM1981" s="3">
        <f>VLOOKUP(BJ1981,Def!$A$2:$Z$34,17,0)</f>
        <v>12</v>
      </c>
      <c r="BN1981" s="3">
        <f>VLOOKUP(BJ1981,Def!$A$2:$Z$34,24,0)</f>
        <v>4</v>
      </c>
      <c r="BO1981" s="1">
        <f t="shared" ca="1" si="450"/>
        <v>0</v>
      </c>
      <c r="BP1981" s="1">
        <f t="shared" ca="1" si="451"/>
        <v>0</v>
      </c>
      <c r="BQ1981" s="1">
        <f t="shared" ca="1" si="452"/>
        <v>0</v>
      </c>
      <c r="BR1981" s="1">
        <f t="shared" ca="1" si="453"/>
        <v>0</v>
      </c>
      <c r="BS1981" s="1">
        <f t="shared" ca="1" si="454"/>
        <v>0</v>
      </c>
      <c r="BT1981" s="1">
        <f t="shared" ca="1" si="455"/>
        <v>0</v>
      </c>
      <c r="BU1981" s="1">
        <f t="shared" ca="1" si="456"/>
        <v>0</v>
      </c>
      <c r="BV1981" s="1">
        <f t="shared" ca="1" si="457"/>
        <v>0</v>
      </c>
      <c r="BW1981" s="1">
        <f t="shared" ca="1" si="458"/>
        <v>0</v>
      </c>
      <c r="BX1981" s="1">
        <f t="shared" ca="1" si="459"/>
        <v>0</v>
      </c>
      <c r="BY1981" s="1">
        <f t="shared" ca="1" si="460"/>
        <v>0</v>
      </c>
      <c r="BZ1981" s="1">
        <f t="shared" ca="1" si="461"/>
        <v>0</v>
      </c>
      <c r="CA1981" s="1">
        <f t="shared" ca="1" si="462"/>
        <v>0</v>
      </c>
      <c r="CB1981" s="1">
        <f t="shared" ca="1" si="463"/>
        <v>0</v>
      </c>
      <c r="CC1981" s="1">
        <f t="shared" ca="1" si="464"/>
        <v>0</v>
      </c>
    </row>
    <row r="1982" spans="1:81" hidden="1" x14ac:dyDescent="0.25">
      <c r="A1982" s="1" t="s">
        <v>1257</v>
      </c>
      <c r="B1982" s="1" t="s">
        <v>1258</v>
      </c>
      <c r="C1982" s="1" t="s">
        <v>62</v>
      </c>
      <c r="D1982" s="1" t="s">
        <v>1232</v>
      </c>
      <c r="E1982" s="1" t="s">
        <v>105</v>
      </c>
      <c r="F1982">
        <v>0</v>
      </c>
      <c r="G1982">
        <v>0</v>
      </c>
      <c r="H1982">
        <v>0</v>
      </c>
      <c r="I1982">
        <v>0</v>
      </c>
      <c r="J1982">
        <v>1</v>
      </c>
      <c r="BI1982" s="3">
        <v>3</v>
      </c>
      <c r="BJ1982" s="3" t="str">
        <f t="array" ref="BJ1982">IF(C1982="yes",VLOOKUP(BI1982&amp;D1982,CHOOSE({1,2},Schedule_2015!$A$2:$A$257&amp;Schedule_2015!$B$2:$B$257,Schedule_2015!$C$2:$C$257),2,0),VLOOKUP(BI1982&amp;D1982,CHOOSE({1,2},Schedule_2015!$A$2:$A$257&amp;Schedule_2015!$C$2:$C$257,Schedule_2015!$B$2:$B$257),2,0))</f>
        <v>JAC</v>
      </c>
      <c r="BK1982" s="3">
        <f>VLOOKUP(BJ1982,Def!$A$2:$Z$34,23,0)</f>
        <v>120.4</v>
      </c>
      <c r="BL1982" s="3">
        <f>VLOOKUP(BJ1982,Def!$A$2:$Z$34,16,0)</f>
        <v>202.4</v>
      </c>
      <c r="BM1982" s="3">
        <f>VLOOKUP(BJ1982,Def!$A$2:$Z$34,17,0)</f>
        <v>12</v>
      </c>
      <c r="BN1982" s="3">
        <f>VLOOKUP(BJ1982,Def!$A$2:$Z$34,24,0)</f>
        <v>4</v>
      </c>
      <c r="BO1982" s="1">
        <f t="shared" ca="1" si="450"/>
        <v>0</v>
      </c>
      <c r="BP1982" s="1">
        <f t="shared" ca="1" si="451"/>
        <v>0</v>
      </c>
      <c r="BQ1982" s="1">
        <f t="shared" ca="1" si="452"/>
        <v>0</v>
      </c>
      <c r="BR1982" s="1">
        <f t="shared" ca="1" si="453"/>
        <v>0</v>
      </c>
      <c r="BS1982" s="1">
        <f t="shared" ca="1" si="454"/>
        <v>0</v>
      </c>
      <c r="BT1982" s="1">
        <f t="shared" ca="1" si="455"/>
        <v>0</v>
      </c>
      <c r="BU1982" s="1">
        <f t="shared" ca="1" si="456"/>
        <v>0</v>
      </c>
      <c r="BV1982" s="1">
        <f t="shared" ca="1" si="457"/>
        <v>0</v>
      </c>
      <c r="BW1982" s="1">
        <f t="shared" ca="1" si="458"/>
        <v>0</v>
      </c>
      <c r="BX1982" s="1">
        <f t="shared" ca="1" si="459"/>
        <v>0</v>
      </c>
      <c r="BY1982" s="1">
        <f t="shared" ca="1" si="460"/>
        <v>0</v>
      </c>
      <c r="BZ1982" s="1">
        <f t="shared" ca="1" si="461"/>
        <v>0</v>
      </c>
      <c r="CA1982" s="1">
        <f t="shared" ca="1" si="462"/>
        <v>0</v>
      </c>
      <c r="CB1982" s="1">
        <f t="shared" ca="1" si="463"/>
        <v>0</v>
      </c>
      <c r="CC1982" s="1">
        <f t="shared" ca="1" si="464"/>
        <v>0</v>
      </c>
    </row>
    <row r="1983" spans="1:81" hidden="1" x14ac:dyDescent="0.25">
      <c r="A1983" s="1" t="s">
        <v>1255</v>
      </c>
      <c r="B1983" s="1" t="s">
        <v>1256</v>
      </c>
      <c r="C1983" s="1" t="s">
        <v>62</v>
      </c>
      <c r="D1983" s="1" t="s">
        <v>1232</v>
      </c>
      <c r="E1983" s="1" t="s">
        <v>290</v>
      </c>
      <c r="F1983">
        <v>0</v>
      </c>
      <c r="G1983">
        <v>0</v>
      </c>
      <c r="H1983">
        <v>0</v>
      </c>
      <c r="I1983">
        <v>0</v>
      </c>
      <c r="J1983">
        <v>1</v>
      </c>
      <c r="BI1983" s="3">
        <v>3</v>
      </c>
      <c r="BJ1983" s="3" t="str">
        <f t="array" ref="BJ1983">IF(C1983="yes",VLOOKUP(BI1983&amp;D1983,CHOOSE({1,2},Schedule_2015!$A$2:$A$257&amp;Schedule_2015!$B$2:$B$257,Schedule_2015!$C$2:$C$257),2,0),VLOOKUP(BI1983&amp;D1983,CHOOSE({1,2},Schedule_2015!$A$2:$A$257&amp;Schedule_2015!$C$2:$C$257,Schedule_2015!$B$2:$B$257),2,0))</f>
        <v>JAC</v>
      </c>
      <c r="BK1983" s="3">
        <f>VLOOKUP(BJ1983,Def!$A$2:$Z$34,23,0)</f>
        <v>120.4</v>
      </c>
      <c r="BL1983" s="3">
        <f>VLOOKUP(BJ1983,Def!$A$2:$Z$34,16,0)</f>
        <v>202.4</v>
      </c>
      <c r="BM1983" s="3">
        <f>VLOOKUP(BJ1983,Def!$A$2:$Z$34,17,0)</f>
        <v>12</v>
      </c>
      <c r="BN1983" s="3">
        <f>VLOOKUP(BJ1983,Def!$A$2:$Z$34,24,0)</f>
        <v>4</v>
      </c>
      <c r="BO1983" s="1">
        <f t="shared" ca="1" si="450"/>
        <v>0</v>
      </c>
      <c r="BP1983" s="1">
        <f t="shared" ca="1" si="451"/>
        <v>0</v>
      </c>
      <c r="BQ1983" s="1">
        <f t="shared" ca="1" si="452"/>
        <v>0</v>
      </c>
      <c r="BR1983" s="1">
        <f t="shared" ca="1" si="453"/>
        <v>0</v>
      </c>
      <c r="BS1983" s="1">
        <f t="shared" ca="1" si="454"/>
        <v>0</v>
      </c>
      <c r="BT1983" s="1">
        <f t="shared" ca="1" si="455"/>
        <v>0</v>
      </c>
      <c r="BU1983" s="1">
        <f t="shared" ca="1" si="456"/>
        <v>0</v>
      </c>
      <c r="BV1983" s="1">
        <f t="shared" ca="1" si="457"/>
        <v>0</v>
      </c>
      <c r="BW1983" s="1">
        <f t="shared" ca="1" si="458"/>
        <v>0</v>
      </c>
      <c r="BX1983" s="1">
        <f t="shared" ca="1" si="459"/>
        <v>0</v>
      </c>
      <c r="BY1983" s="1">
        <f t="shared" ca="1" si="460"/>
        <v>0</v>
      </c>
      <c r="BZ1983" s="1">
        <f t="shared" ca="1" si="461"/>
        <v>0</v>
      </c>
      <c r="CA1983" s="1">
        <f t="shared" ca="1" si="462"/>
        <v>0</v>
      </c>
      <c r="CB1983" s="1">
        <f t="shared" ca="1" si="463"/>
        <v>0</v>
      </c>
      <c r="CC1983" s="1">
        <f t="shared" ca="1" si="464"/>
        <v>0</v>
      </c>
    </row>
    <row r="1984" spans="1:81" hidden="1" x14ac:dyDescent="0.25">
      <c r="A1984" s="1" t="s">
        <v>1281</v>
      </c>
      <c r="B1984" s="1" t="s">
        <v>1282</v>
      </c>
      <c r="C1984" s="1" t="s">
        <v>62</v>
      </c>
      <c r="D1984" s="1" t="s">
        <v>1232</v>
      </c>
      <c r="E1984" s="1" t="s">
        <v>105</v>
      </c>
      <c r="F1984">
        <v>1</v>
      </c>
      <c r="G1984">
        <v>1</v>
      </c>
      <c r="H1984">
        <v>0</v>
      </c>
      <c r="I1984">
        <v>1</v>
      </c>
      <c r="J1984">
        <v>4</v>
      </c>
      <c r="BI1984" s="3">
        <v>3</v>
      </c>
      <c r="BJ1984" s="3" t="str">
        <f t="array" ref="BJ1984">IF(C1984="yes",VLOOKUP(BI1984&amp;D1984,CHOOSE({1,2},Schedule_2015!$A$2:$A$257&amp;Schedule_2015!$B$2:$B$257,Schedule_2015!$C$2:$C$257),2,0),VLOOKUP(BI1984&amp;D1984,CHOOSE({1,2},Schedule_2015!$A$2:$A$257&amp;Schedule_2015!$C$2:$C$257,Schedule_2015!$B$2:$B$257),2,0))</f>
        <v>JAC</v>
      </c>
      <c r="BK1984" s="3">
        <f>VLOOKUP(BJ1984,Def!$A$2:$Z$34,23,0)</f>
        <v>120.4</v>
      </c>
      <c r="BL1984" s="3">
        <f>VLOOKUP(BJ1984,Def!$A$2:$Z$34,16,0)</f>
        <v>202.4</v>
      </c>
      <c r="BM1984" s="3">
        <f>VLOOKUP(BJ1984,Def!$A$2:$Z$34,17,0)</f>
        <v>12</v>
      </c>
      <c r="BN1984" s="3">
        <f>VLOOKUP(BJ1984,Def!$A$2:$Z$34,24,0)</f>
        <v>4</v>
      </c>
      <c r="BO1984" s="1">
        <f t="shared" ca="1" si="450"/>
        <v>0</v>
      </c>
      <c r="BP1984" s="1">
        <f t="shared" ca="1" si="451"/>
        <v>0</v>
      </c>
      <c r="BQ1984" s="1">
        <f t="shared" ca="1" si="452"/>
        <v>0</v>
      </c>
      <c r="BR1984" s="1">
        <f t="shared" ca="1" si="453"/>
        <v>0</v>
      </c>
      <c r="BS1984" s="1">
        <f t="shared" ca="1" si="454"/>
        <v>0</v>
      </c>
      <c r="BT1984" s="1">
        <f t="shared" ca="1" si="455"/>
        <v>0</v>
      </c>
      <c r="BU1984" s="1">
        <f t="shared" ca="1" si="456"/>
        <v>0</v>
      </c>
      <c r="BV1984" s="1">
        <f t="shared" ca="1" si="457"/>
        <v>0</v>
      </c>
      <c r="BW1984" s="1">
        <f t="shared" ca="1" si="458"/>
        <v>0</v>
      </c>
      <c r="BX1984" s="1">
        <f t="shared" ca="1" si="459"/>
        <v>0</v>
      </c>
      <c r="BY1984" s="1">
        <f t="shared" ca="1" si="460"/>
        <v>0</v>
      </c>
      <c r="BZ1984" s="1">
        <f t="shared" ca="1" si="461"/>
        <v>0</v>
      </c>
      <c r="CA1984" s="1">
        <f t="shared" ca="1" si="462"/>
        <v>0</v>
      </c>
      <c r="CB1984" s="1">
        <f t="shared" ca="1" si="463"/>
        <v>0</v>
      </c>
      <c r="CC1984" s="1">
        <f t="shared" ca="1" si="464"/>
        <v>0</v>
      </c>
    </row>
    <row r="1985" spans="1:81" hidden="1" x14ac:dyDescent="0.25">
      <c r="A1985" s="1" t="s">
        <v>1259</v>
      </c>
      <c r="B1985" s="1" t="s">
        <v>1260</v>
      </c>
      <c r="C1985" s="1" t="s">
        <v>62</v>
      </c>
      <c r="D1985" s="1" t="s">
        <v>1232</v>
      </c>
      <c r="E1985" s="1" t="s">
        <v>112</v>
      </c>
      <c r="F1985">
        <v>1</v>
      </c>
      <c r="G1985">
        <v>0</v>
      </c>
      <c r="H1985">
        <v>0</v>
      </c>
      <c r="I1985">
        <v>0</v>
      </c>
      <c r="J1985">
        <v>1</v>
      </c>
      <c r="BI1985" s="3">
        <v>3</v>
      </c>
      <c r="BJ1985" s="3" t="str">
        <f t="array" ref="BJ1985">IF(C1985="yes",VLOOKUP(BI1985&amp;D1985,CHOOSE({1,2},Schedule_2015!$A$2:$A$257&amp;Schedule_2015!$B$2:$B$257,Schedule_2015!$C$2:$C$257),2,0),VLOOKUP(BI1985&amp;D1985,CHOOSE({1,2},Schedule_2015!$A$2:$A$257&amp;Schedule_2015!$C$2:$C$257,Schedule_2015!$B$2:$B$257),2,0))</f>
        <v>JAC</v>
      </c>
      <c r="BK1985" s="3">
        <f>VLOOKUP(BJ1985,Def!$A$2:$Z$34,23,0)</f>
        <v>120.4</v>
      </c>
      <c r="BL1985" s="3">
        <f>VLOOKUP(BJ1985,Def!$A$2:$Z$34,16,0)</f>
        <v>202.4</v>
      </c>
      <c r="BM1985" s="3">
        <f>VLOOKUP(BJ1985,Def!$A$2:$Z$34,17,0)</f>
        <v>12</v>
      </c>
      <c r="BN1985" s="3">
        <f>VLOOKUP(BJ1985,Def!$A$2:$Z$34,24,0)</f>
        <v>4</v>
      </c>
      <c r="BO1985" s="1">
        <f t="shared" ca="1" si="450"/>
        <v>0</v>
      </c>
      <c r="BP1985" s="1">
        <f t="shared" ca="1" si="451"/>
        <v>0</v>
      </c>
      <c r="BQ1985" s="1">
        <f t="shared" ca="1" si="452"/>
        <v>0</v>
      </c>
      <c r="BR1985" s="1">
        <f t="shared" ca="1" si="453"/>
        <v>0</v>
      </c>
      <c r="BS1985" s="1">
        <f t="shared" ca="1" si="454"/>
        <v>0</v>
      </c>
      <c r="BT1985" s="1">
        <f t="shared" ca="1" si="455"/>
        <v>0</v>
      </c>
      <c r="BU1985" s="1">
        <f t="shared" ca="1" si="456"/>
        <v>0</v>
      </c>
      <c r="BV1985" s="1">
        <f t="shared" ca="1" si="457"/>
        <v>0</v>
      </c>
      <c r="BW1985" s="1">
        <f t="shared" ca="1" si="458"/>
        <v>0</v>
      </c>
      <c r="BX1985" s="1">
        <f t="shared" ca="1" si="459"/>
        <v>0</v>
      </c>
      <c r="BY1985" s="1">
        <f t="shared" ca="1" si="460"/>
        <v>0</v>
      </c>
      <c r="BZ1985" s="1">
        <f t="shared" ca="1" si="461"/>
        <v>0</v>
      </c>
      <c r="CA1985" s="1">
        <f t="shared" ca="1" si="462"/>
        <v>0</v>
      </c>
      <c r="CB1985" s="1">
        <f t="shared" ca="1" si="463"/>
        <v>0</v>
      </c>
      <c r="CC1985" s="1">
        <f t="shared" ca="1" si="464"/>
        <v>0</v>
      </c>
    </row>
    <row r="1986" spans="1:81" hidden="1" x14ac:dyDescent="0.25">
      <c r="A1986" s="1" t="s">
        <v>1261</v>
      </c>
      <c r="B1986" s="1" t="s">
        <v>1262</v>
      </c>
      <c r="C1986" s="1" t="s">
        <v>62</v>
      </c>
      <c r="D1986" s="1" t="s">
        <v>1232</v>
      </c>
      <c r="E1986" s="1" t="s">
        <v>112</v>
      </c>
      <c r="F1986">
        <v>0</v>
      </c>
      <c r="G1986">
        <v>0</v>
      </c>
      <c r="H1986">
        <v>0</v>
      </c>
      <c r="I1986">
        <v>0</v>
      </c>
      <c r="J1986">
        <v>1</v>
      </c>
      <c r="BI1986" s="3">
        <v>3</v>
      </c>
      <c r="BJ1986" s="3" t="str">
        <f t="array" ref="BJ1986">IF(C1986="yes",VLOOKUP(BI1986&amp;D1986,CHOOSE({1,2},Schedule_2015!$A$2:$A$257&amp;Schedule_2015!$B$2:$B$257,Schedule_2015!$C$2:$C$257),2,0),VLOOKUP(BI1986&amp;D1986,CHOOSE({1,2},Schedule_2015!$A$2:$A$257&amp;Schedule_2015!$C$2:$C$257,Schedule_2015!$B$2:$B$257),2,0))</f>
        <v>JAC</v>
      </c>
      <c r="BK1986" s="3">
        <f>VLOOKUP(BJ1986,Def!$A$2:$Z$34,23,0)</f>
        <v>120.4</v>
      </c>
      <c r="BL1986" s="3">
        <f>VLOOKUP(BJ1986,Def!$A$2:$Z$34,16,0)</f>
        <v>202.4</v>
      </c>
      <c r="BM1986" s="3">
        <f>VLOOKUP(BJ1986,Def!$A$2:$Z$34,17,0)</f>
        <v>12</v>
      </c>
      <c r="BN1986" s="3">
        <f>VLOOKUP(BJ1986,Def!$A$2:$Z$34,24,0)</f>
        <v>4</v>
      </c>
      <c r="BO1986" s="1">
        <f t="shared" ref="BO1986:BO2049" ca="1" si="465">INDEX(passing_tds,CELL("Row",AG1986)-1)*(PASSTD)</f>
        <v>0</v>
      </c>
      <c r="BP1986" s="1">
        <f t="shared" ref="BP1986:BP2049" ca="1" si="466">INDEX(passing_yds,CELL("Row",AH1986)-1)*(PASSYDS)</f>
        <v>0</v>
      </c>
      <c r="BQ1986" s="1">
        <f t="shared" ref="BQ1986:BQ2049" ca="1" si="467">IF(INDEX(passing_yds,CELL("Row",AI1986)-1)&gt;=300,3,0)</f>
        <v>0</v>
      </c>
      <c r="BR1986" s="1">
        <f t="shared" ref="BR1986:BR2049" ca="1" si="468">INDEX(passing_ints,CELL("Row",AJ1986)-1)*(INT)</f>
        <v>0</v>
      </c>
      <c r="BS1986" s="1">
        <f t="shared" ref="BS1986:BS2049" ca="1" si="469">INDEX(rushing_yds,CELL("Row",AK1986)-1)*(RUSHYDS)</f>
        <v>0</v>
      </c>
      <c r="BT1986" s="1">
        <f t="shared" ref="BT1986:BT2049" ca="1" si="470">INDEX(rushing_tds,CELL("Row",AK1986)-1)*(RUSHTD)</f>
        <v>0</v>
      </c>
      <c r="BU1986" s="1">
        <f t="shared" ref="BU1986:BU2049" ca="1" si="471">IF(INDEX(rushing_yds,CELL("Row",AI1986)-1)&gt;=100,3,0)</f>
        <v>0</v>
      </c>
      <c r="BV1986" s="1">
        <f t="shared" ref="BV1986:BV2049" ca="1" si="472">INDEX(receiving_yds,CELL("Row",AN1986)-1)*(RECYDS)</f>
        <v>0</v>
      </c>
      <c r="BW1986" s="1">
        <f t="shared" ref="BW1986:BW2049" ca="1" si="473">INDEX(receiving_rec,CELL("Row",AO1986)-1)*(REC)</f>
        <v>0</v>
      </c>
      <c r="BX1986" s="1">
        <f t="shared" ref="BX1986:BX2049" ca="1" si="474">INDEX(receiving_tds,CELL("Row",AP1986)-1)*(RECTD)</f>
        <v>0</v>
      </c>
      <c r="BY1986" s="1">
        <f t="shared" ref="BY1986:BY2049" ca="1" si="475">IF(INDEX(receiving_yds,CELL("Row",AI1986)-1)&gt;=100,3,0)</f>
        <v>0</v>
      </c>
      <c r="BZ1986" s="1">
        <f t="shared" ref="BZ1986:BZ2049" ca="1" si="476">INDEX(puntret_tds,CELL("Row",AR1986)-1)*(PUNTKORETTD)+INDEX(kickret_tds,CELL("Row",AR1986)-1)*(PUNTKORETTD)</f>
        <v>0</v>
      </c>
      <c r="CA1986" s="1">
        <f t="shared" ref="CA1986:CA2049" ca="1" si="477">INDEX(fumbles_tot,CELL("Row",AS1986)-1)*(FUM)</f>
        <v>0</v>
      </c>
      <c r="CB1986" s="1">
        <f t="shared" ref="CB1986:CB2049" ca="1" si="478">(INDEX(passing_twoptm,CELL("Row",AT1986)-1)+INDEX(rushing_twoptm,CELL("Row",AT1986)-1)+INDEX(receiving_twoptm,CELL("Row",AT1986)-1))*(_2PTCONV)</f>
        <v>0</v>
      </c>
      <c r="CC1986" s="1">
        <f t="shared" ref="CC1986:CC2049" ca="1" si="479">SUM(BO1986:CB1986)</f>
        <v>0</v>
      </c>
    </row>
    <row r="1987" spans="1:81" hidden="1" x14ac:dyDescent="0.25">
      <c r="A1987" s="1" t="s">
        <v>1263</v>
      </c>
      <c r="B1987" s="1" t="s">
        <v>1264</v>
      </c>
      <c r="C1987" s="1" t="s">
        <v>62</v>
      </c>
      <c r="D1987" s="1" t="s">
        <v>1232</v>
      </c>
      <c r="E1987" s="1" t="s">
        <v>165</v>
      </c>
      <c r="F1987">
        <v>0</v>
      </c>
      <c r="G1987">
        <v>0</v>
      </c>
      <c r="H1987">
        <v>0</v>
      </c>
      <c r="I1987">
        <v>0</v>
      </c>
      <c r="J1987">
        <v>1</v>
      </c>
      <c r="BI1987" s="3">
        <v>3</v>
      </c>
      <c r="BJ1987" s="3" t="str">
        <f t="array" ref="BJ1987">IF(C1987="yes",VLOOKUP(BI1987&amp;D1987,CHOOSE({1,2},Schedule_2015!$A$2:$A$257&amp;Schedule_2015!$B$2:$B$257,Schedule_2015!$C$2:$C$257),2,0),VLOOKUP(BI1987&amp;D1987,CHOOSE({1,2},Schedule_2015!$A$2:$A$257&amp;Schedule_2015!$C$2:$C$257,Schedule_2015!$B$2:$B$257),2,0))</f>
        <v>JAC</v>
      </c>
      <c r="BK1987" s="3">
        <f>VLOOKUP(BJ1987,Def!$A$2:$Z$34,23,0)</f>
        <v>120.4</v>
      </c>
      <c r="BL1987" s="3">
        <f>VLOOKUP(BJ1987,Def!$A$2:$Z$34,16,0)</f>
        <v>202.4</v>
      </c>
      <c r="BM1987" s="3">
        <f>VLOOKUP(BJ1987,Def!$A$2:$Z$34,17,0)</f>
        <v>12</v>
      </c>
      <c r="BN1987" s="3">
        <f>VLOOKUP(BJ1987,Def!$A$2:$Z$34,24,0)</f>
        <v>4</v>
      </c>
      <c r="BO1987" s="1">
        <f t="shared" ca="1" si="465"/>
        <v>0</v>
      </c>
      <c r="BP1987" s="1">
        <f t="shared" ca="1" si="466"/>
        <v>0</v>
      </c>
      <c r="BQ1987" s="1">
        <f t="shared" ca="1" si="467"/>
        <v>0</v>
      </c>
      <c r="BR1987" s="1">
        <f t="shared" ca="1" si="468"/>
        <v>0</v>
      </c>
      <c r="BS1987" s="1">
        <f t="shared" ca="1" si="469"/>
        <v>0</v>
      </c>
      <c r="BT1987" s="1">
        <f t="shared" ca="1" si="470"/>
        <v>0</v>
      </c>
      <c r="BU1987" s="1">
        <f t="shared" ca="1" si="471"/>
        <v>0</v>
      </c>
      <c r="BV1987" s="1">
        <f t="shared" ca="1" si="472"/>
        <v>0</v>
      </c>
      <c r="BW1987" s="1">
        <f t="shared" ca="1" si="473"/>
        <v>0</v>
      </c>
      <c r="BX1987" s="1">
        <f t="shared" ca="1" si="474"/>
        <v>0</v>
      </c>
      <c r="BY1987" s="1">
        <f t="shared" ca="1" si="475"/>
        <v>0</v>
      </c>
      <c r="BZ1987" s="1">
        <f t="shared" ca="1" si="476"/>
        <v>0</v>
      </c>
      <c r="CA1987" s="1">
        <f t="shared" ca="1" si="477"/>
        <v>0</v>
      </c>
      <c r="CB1987" s="1">
        <f t="shared" ca="1" si="478"/>
        <v>0</v>
      </c>
      <c r="CC1987" s="1">
        <f t="shared" ca="1" si="479"/>
        <v>0</v>
      </c>
    </row>
    <row r="1988" spans="1:81" hidden="1" x14ac:dyDescent="0.25">
      <c r="A1988" s="1" t="s">
        <v>1265</v>
      </c>
      <c r="B1988" s="1" t="s">
        <v>1266</v>
      </c>
      <c r="C1988" s="1" t="s">
        <v>62</v>
      </c>
      <c r="D1988" s="1" t="s">
        <v>1232</v>
      </c>
      <c r="E1988" s="1" t="s">
        <v>94</v>
      </c>
      <c r="F1988">
        <v>0</v>
      </c>
      <c r="G1988">
        <v>0</v>
      </c>
      <c r="H1988">
        <v>0</v>
      </c>
      <c r="I1988">
        <v>0</v>
      </c>
      <c r="J1988">
        <v>1</v>
      </c>
      <c r="BI1988" s="3">
        <v>3</v>
      </c>
      <c r="BJ1988" s="3" t="str">
        <f t="array" ref="BJ1988">IF(C1988="yes",VLOOKUP(BI1988&amp;D1988,CHOOSE({1,2},Schedule_2015!$A$2:$A$257&amp;Schedule_2015!$B$2:$B$257,Schedule_2015!$C$2:$C$257),2,0),VLOOKUP(BI1988&amp;D1988,CHOOSE({1,2},Schedule_2015!$A$2:$A$257&amp;Schedule_2015!$C$2:$C$257,Schedule_2015!$B$2:$B$257),2,0))</f>
        <v>JAC</v>
      </c>
      <c r="BK1988" s="3">
        <f>VLOOKUP(BJ1988,Def!$A$2:$Z$34,23,0)</f>
        <v>120.4</v>
      </c>
      <c r="BL1988" s="3">
        <f>VLOOKUP(BJ1988,Def!$A$2:$Z$34,16,0)</f>
        <v>202.4</v>
      </c>
      <c r="BM1988" s="3">
        <f>VLOOKUP(BJ1988,Def!$A$2:$Z$34,17,0)</f>
        <v>12</v>
      </c>
      <c r="BN1988" s="3">
        <f>VLOOKUP(BJ1988,Def!$A$2:$Z$34,24,0)</f>
        <v>4</v>
      </c>
      <c r="BO1988" s="1">
        <f t="shared" ca="1" si="465"/>
        <v>0</v>
      </c>
      <c r="BP1988" s="1">
        <f t="shared" ca="1" si="466"/>
        <v>0</v>
      </c>
      <c r="BQ1988" s="1">
        <f t="shared" ca="1" si="467"/>
        <v>0</v>
      </c>
      <c r="BR1988" s="1">
        <f t="shared" ca="1" si="468"/>
        <v>0</v>
      </c>
      <c r="BS1988" s="1">
        <f t="shared" ca="1" si="469"/>
        <v>0</v>
      </c>
      <c r="BT1988" s="1">
        <f t="shared" ca="1" si="470"/>
        <v>0</v>
      </c>
      <c r="BU1988" s="1">
        <f t="shared" ca="1" si="471"/>
        <v>0</v>
      </c>
      <c r="BV1988" s="1">
        <f t="shared" ca="1" si="472"/>
        <v>0</v>
      </c>
      <c r="BW1988" s="1">
        <f t="shared" ca="1" si="473"/>
        <v>0</v>
      </c>
      <c r="BX1988" s="1">
        <f t="shared" ca="1" si="474"/>
        <v>0</v>
      </c>
      <c r="BY1988" s="1">
        <f t="shared" ca="1" si="475"/>
        <v>0</v>
      </c>
      <c r="BZ1988" s="1">
        <f t="shared" ca="1" si="476"/>
        <v>0</v>
      </c>
      <c r="CA1988" s="1">
        <f t="shared" ca="1" si="477"/>
        <v>0</v>
      </c>
      <c r="CB1988" s="1">
        <f t="shared" ca="1" si="478"/>
        <v>0</v>
      </c>
      <c r="CC1988" s="1">
        <f t="shared" ca="1" si="479"/>
        <v>0</v>
      </c>
    </row>
    <row r="1989" spans="1:81" hidden="1" x14ac:dyDescent="0.25">
      <c r="A1989" s="1" t="s">
        <v>1267</v>
      </c>
      <c r="B1989" s="1" t="s">
        <v>1268</v>
      </c>
      <c r="C1989" s="1" t="s">
        <v>62</v>
      </c>
      <c r="D1989" s="1" t="s">
        <v>1232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1</v>
      </c>
      <c r="BI1989" s="3">
        <v>3</v>
      </c>
      <c r="BJ1989" s="3" t="str">
        <f t="array" ref="BJ1989">IF(C1989="yes",VLOOKUP(BI1989&amp;D1989,CHOOSE({1,2},Schedule_2015!$A$2:$A$257&amp;Schedule_2015!$B$2:$B$257,Schedule_2015!$C$2:$C$257),2,0),VLOOKUP(BI1989&amp;D1989,CHOOSE({1,2},Schedule_2015!$A$2:$A$257&amp;Schedule_2015!$C$2:$C$257,Schedule_2015!$B$2:$B$257),2,0))</f>
        <v>JAC</v>
      </c>
      <c r="BK1989" s="3">
        <f>VLOOKUP(BJ1989,Def!$A$2:$Z$34,23,0)</f>
        <v>120.4</v>
      </c>
      <c r="BL1989" s="3">
        <f>VLOOKUP(BJ1989,Def!$A$2:$Z$34,16,0)</f>
        <v>202.4</v>
      </c>
      <c r="BM1989" s="3">
        <f>VLOOKUP(BJ1989,Def!$A$2:$Z$34,17,0)</f>
        <v>12</v>
      </c>
      <c r="BN1989" s="3">
        <f>VLOOKUP(BJ1989,Def!$A$2:$Z$34,24,0)</f>
        <v>4</v>
      </c>
      <c r="BO1989" s="1">
        <f t="shared" ca="1" si="465"/>
        <v>0</v>
      </c>
      <c r="BP1989" s="1">
        <f t="shared" ca="1" si="466"/>
        <v>0</v>
      </c>
      <c r="BQ1989" s="1">
        <f t="shared" ca="1" si="467"/>
        <v>0</v>
      </c>
      <c r="BR1989" s="1">
        <f t="shared" ca="1" si="468"/>
        <v>0</v>
      </c>
      <c r="BS1989" s="1">
        <f t="shared" ca="1" si="469"/>
        <v>0</v>
      </c>
      <c r="BT1989" s="1">
        <f t="shared" ca="1" si="470"/>
        <v>0</v>
      </c>
      <c r="BU1989" s="1">
        <f t="shared" ca="1" si="471"/>
        <v>0</v>
      </c>
      <c r="BV1989" s="1">
        <f t="shared" ca="1" si="472"/>
        <v>0</v>
      </c>
      <c r="BW1989" s="1">
        <f t="shared" ca="1" si="473"/>
        <v>0</v>
      </c>
      <c r="BX1989" s="1">
        <f t="shared" ca="1" si="474"/>
        <v>0</v>
      </c>
      <c r="BY1989" s="1">
        <f t="shared" ca="1" si="475"/>
        <v>0</v>
      </c>
      <c r="BZ1989" s="1">
        <f t="shared" ca="1" si="476"/>
        <v>0</v>
      </c>
      <c r="CA1989" s="1">
        <f t="shared" ca="1" si="477"/>
        <v>0</v>
      </c>
      <c r="CB1989" s="1">
        <f t="shared" ca="1" si="478"/>
        <v>0</v>
      </c>
      <c r="CC1989" s="1">
        <f t="shared" ca="1" si="479"/>
        <v>0</v>
      </c>
    </row>
    <row r="1990" spans="1:81" hidden="1" x14ac:dyDescent="0.25">
      <c r="A1990" s="1" t="s">
        <v>2210</v>
      </c>
      <c r="B1990" s="1" t="s">
        <v>1254</v>
      </c>
      <c r="C1990" s="1" t="s">
        <v>62</v>
      </c>
      <c r="D1990" s="1" t="s">
        <v>1232</v>
      </c>
      <c r="E1990" s="1" t="s">
        <v>100</v>
      </c>
      <c r="F1990">
        <v>0</v>
      </c>
      <c r="G1990">
        <v>0</v>
      </c>
      <c r="H1990">
        <v>0</v>
      </c>
      <c r="I1990">
        <v>0</v>
      </c>
      <c r="J1990">
        <v>4</v>
      </c>
      <c r="BI1990" s="3">
        <v>3</v>
      </c>
      <c r="BJ1990" s="3" t="str">
        <f t="array" ref="BJ1990">IF(C1990="yes",VLOOKUP(BI1990&amp;D1990,CHOOSE({1,2},Schedule_2015!$A$2:$A$257&amp;Schedule_2015!$B$2:$B$257,Schedule_2015!$C$2:$C$257),2,0),VLOOKUP(BI1990&amp;D1990,CHOOSE({1,2},Schedule_2015!$A$2:$A$257&amp;Schedule_2015!$C$2:$C$257,Schedule_2015!$B$2:$B$257),2,0))</f>
        <v>JAC</v>
      </c>
      <c r="BK1990" s="3">
        <f>VLOOKUP(BJ1990,Def!$A$2:$Z$34,23,0)</f>
        <v>120.4</v>
      </c>
      <c r="BL1990" s="3">
        <f>VLOOKUP(BJ1990,Def!$A$2:$Z$34,16,0)</f>
        <v>202.4</v>
      </c>
      <c r="BM1990" s="3">
        <f>VLOOKUP(BJ1990,Def!$A$2:$Z$34,17,0)</f>
        <v>12</v>
      </c>
      <c r="BN1990" s="3">
        <f>VLOOKUP(BJ1990,Def!$A$2:$Z$34,24,0)</f>
        <v>4</v>
      </c>
      <c r="BO1990" s="1">
        <f t="shared" ca="1" si="465"/>
        <v>0</v>
      </c>
      <c r="BP1990" s="1">
        <f t="shared" ca="1" si="466"/>
        <v>0</v>
      </c>
      <c r="BQ1990" s="1">
        <f t="shared" ca="1" si="467"/>
        <v>0</v>
      </c>
      <c r="BR1990" s="1">
        <f t="shared" ca="1" si="468"/>
        <v>0</v>
      </c>
      <c r="BS1990" s="1">
        <f t="shared" ca="1" si="469"/>
        <v>0</v>
      </c>
      <c r="BT1990" s="1">
        <f t="shared" ca="1" si="470"/>
        <v>0</v>
      </c>
      <c r="BU1990" s="1">
        <f t="shared" ca="1" si="471"/>
        <v>0</v>
      </c>
      <c r="BV1990" s="1">
        <f t="shared" ca="1" si="472"/>
        <v>0</v>
      </c>
      <c r="BW1990" s="1">
        <f t="shared" ca="1" si="473"/>
        <v>0</v>
      </c>
      <c r="BX1990" s="1">
        <f t="shared" ca="1" si="474"/>
        <v>0</v>
      </c>
      <c r="BY1990" s="1">
        <f t="shared" ca="1" si="475"/>
        <v>0</v>
      </c>
      <c r="BZ1990" s="1">
        <f t="shared" ca="1" si="476"/>
        <v>0</v>
      </c>
      <c r="CA1990" s="1">
        <f t="shared" ca="1" si="477"/>
        <v>0</v>
      </c>
      <c r="CB1990" s="1">
        <f t="shared" ca="1" si="478"/>
        <v>0</v>
      </c>
      <c r="CC1990" s="1">
        <f t="shared" ca="1" si="479"/>
        <v>0</v>
      </c>
    </row>
    <row r="1991" spans="1:81" hidden="1" x14ac:dyDescent="0.25">
      <c r="A1991" s="1" t="s">
        <v>1271</v>
      </c>
      <c r="B1991" s="1" t="s">
        <v>1272</v>
      </c>
      <c r="C1991" s="1" t="s">
        <v>62</v>
      </c>
      <c r="D1991" s="1" t="s">
        <v>1232</v>
      </c>
      <c r="E1991" s="1" t="s">
        <v>165</v>
      </c>
      <c r="F1991">
        <v>0</v>
      </c>
      <c r="G1991">
        <v>0</v>
      </c>
      <c r="H1991">
        <v>0</v>
      </c>
      <c r="I1991">
        <v>0</v>
      </c>
      <c r="J1991">
        <v>2</v>
      </c>
      <c r="BI1991" s="3">
        <v>3</v>
      </c>
      <c r="BJ1991" s="3" t="str">
        <f t="array" ref="BJ1991">IF(C1991="yes",VLOOKUP(BI1991&amp;D1991,CHOOSE({1,2},Schedule_2015!$A$2:$A$257&amp;Schedule_2015!$B$2:$B$257,Schedule_2015!$C$2:$C$257),2,0),VLOOKUP(BI1991&amp;D1991,CHOOSE({1,2},Schedule_2015!$A$2:$A$257&amp;Schedule_2015!$C$2:$C$257,Schedule_2015!$B$2:$B$257),2,0))</f>
        <v>JAC</v>
      </c>
      <c r="BK1991" s="3">
        <f>VLOOKUP(BJ1991,Def!$A$2:$Z$34,23,0)</f>
        <v>120.4</v>
      </c>
      <c r="BL1991" s="3">
        <f>VLOOKUP(BJ1991,Def!$A$2:$Z$34,16,0)</f>
        <v>202.4</v>
      </c>
      <c r="BM1991" s="3">
        <f>VLOOKUP(BJ1991,Def!$A$2:$Z$34,17,0)</f>
        <v>12</v>
      </c>
      <c r="BN1991" s="3">
        <f>VLOOKUP(BJ1991,Def!$A$2:$Z$34,24,0)</f>
        <v>4</v>
      </c>
      <c r="BO1991" s="1">
        <f t="shared" ca="1" si="465"/>
        <v>0</v>
      </c>
      <c r="BP1991" s="1">
        <f t="shared" ca="1" si="466"/>
        <v>0</v>
      </c>
      <c r="BQ1991" s="1">
        <f t="shared" ca="1" si="467"/>
        <v>0</v>
      </c>
      <c r="BR1991" s="1">
        <f t="shared" ca="1" si="468"/>
        <v>0</v>
      </c>
      <c r="BS1991" s="1">
        <f t="shared" ca="1" si="469"/>
        <v>0</v>
      </c>
      <c r="BT1991" s="1">
        <f t="shared" ca="1" si="470"/>
        <v>0</v>
      </c>
      <c r="BU1991" s="1">
        <f t="shared" ca="1" si="471"/>
        <v>0</v>
      </c>
      <c r="BV1991" s="1">
        <f t="shared" ca="1" si="472"/>
        <v>0</v>
      </c>
      <c r="BW1991" s="1">
        <f t="shared" ca="1" si="473"/>
        <v>0</v>
      </c>
      <c r="BX1991" s="1">
        <f t="shared" ca="1" si="474"/>
        <v>0</v>
      </c>
      <c r="BY1991" s="1">
        <f t="shared" ca="1" si="475"/>
        <v>0</v>
      </c>
      <c r="BZ1991" s="1">
        <f t="shared" ca="1" si="476"/>
        <v>0</v>
      </c>
      <c r="CA1991" s="1">
        <f t="shared" ca="1" si="477"/>
        <v>0</v>
      </c>
      <c r="CB1991" s="1">
        <f t="shared" ca="1" si="478"/>
        <v>0</v>
      </c>
      <c r="CC1991" s="1">
        <f t="shared" ca="1" si="479"/>
        <v>0</v>
      </c>
    </row>
    <row r="1992" spans="1:81" hidden="1" x14ac:dyDescent="0.25">
      <c r="A1992" s="1" t="s">
        <v>1273</v>
      </c>
      <c r="B1992" s="1" t="s">
        <v>1274</v>
      </c>
      <c r="C1992" s="1" t="s">
        <v>62</v>
      </c>
      <c r="D1992" s="1" t="s">
        <v>1232</v>
      </c>
      <c r="E1992" s="1" t="s">
        <v>112</v>
      </c>
      <c r="F1992">
        <v>2</v>
      </c>
      <c r="G1992">
        <v>0</v>
      </c>
      <c r="H1992">
        <v>0</v>
      </c>
      <c r="I1992">
        <v>0</v>
      </c>
      <c r="J1992">
        <v>1</v>
      </c>
      <c r="BI1992" s="3">
        <v>3</v>
      </c>
      <c r="BJ1992" s="3" t="str">
        <f t="array" ref="BJ1992">IF(C1992="yes",VLOOKUP(BI1992&amp;D1992,CHOOSE({1,2},Schedule_2015!$A$2:$A$257&amp;Schedule_2015!$B$2:$B$257,Schedule_2015!$C$2:$C$257),2,0),VLOOKUP(BI1992&amp;D1992,CHOOSE({1,2},Schedule_2015!$A$2:$A$257&amp;Schedule_2015!$C$2:$C$257,Schedule_2015!$B$2:$B$257),2,0))</f>
        <v>JAC</v>
      </c>
      <c r="BK1992" s="3">
        <f>VLOOKUP(BJ1992,Def!$A$2:$Z$34,23,0)</f>
        <v>120.4</v>
      </c>
      <c r="BL1992" s="3">
        <f>VLOOKUP(BJ1992,Def!$A$2:$Z$34,16,0)</f>
        <v>202.4</v>
      </c>
      <c r="BM1992" s="3">
        <f>VLOOKUP(BJ1992,Def!$A$2:$Z$34,17,0)</f>
        <v>12</v>
      </c>
      <c r="BN1992" s="3">
        <f>VLOOKUP(BJ1992,Def!$A$2:$Z$34,24,0)</f>
        <v>4</v>
      </c>
      <c r="BO1992" s="1">
        <f t="shared" ca="1" si="465"/>
        <v>0</v>
      </c>
      <c r="BP1992" s="1">
        <f t="shared" ca="1" si="466"/>
        <v>0</v>
      </c>
      <c r="BQ1992" s="1">
        <f t="shared" ca="1" si="467"/>
        <v>0</v>
      </c>
      <c r="BR1992" s="1">
        <f t="shared" ca="1" si="468"/>
        <v>0</v>
      </c>
      <c r="BS1992" s="1">
        <f t="shared" ca="1" si="469"/>
        <v>0</v>
      </c>
      <c r="BT1992" s="1">
        <f t="shared" ca="1" si="470"/>
        <v>0</v>
      </c>
      <c r="BU1992" s="1">
        <f t="shared" ca="1" si="471"/>
        <v>0</v>
      </c>
      <c r="BV1992" s="1">
        <f t="shared" ca="1" si="472"/>
        <v>0</v>
      </c>
      <c r="BW1992" s="1">
        <f t="shared" ca="1" si="473"/>
        <v>0</v>
      </c>
      <c r="BX1992" s="1">
        <f t="shared" ca="1" si="474"/>
        <v>0</v>
      </c>
      <c r="BY1992" s="1">
        <f t="shared" ca="1" si="475"/>
        <v>0</v>
      </c>
      <c r="BZ1992" s="1">
        <f t="shared" ca="1" si="476"/>
        <v>0</v>
      </c>
      <c r="CA1992" s="1">
        <f t="shared" ca="1" si="477"/>
        <v>0</v>
      </c>
      <c r="CB1992" s="1">
        <f t="shared" ca="1" si="478"/>
        <v>0</v>
      </c>
      <c r="CC1992" s="1">
        <f t="shared" ca="1" si="479"/>
        <v>0</v>
      </c>
    </row>
    <row r="1993" spans="1:81" hidden="1" x14ac:dyDescent="0.25">
      <c r="A1993" s="1" t="s">
        <v>2211</v>
      </c>
      <c r="B1993" s="1" t="s">
        <v>2212</v>
      </c>
      <c r="C1993" s="1" t="s">
        <v>62</v>
      </c>
      <c r="D1993" s="1" t="s">
        <v>1232</v>
      </c>
      <c r="E1993" s="1" t="s">
        <v>100</v>
      </c>
      <c r="F1993">
        <v>0</v>
      </c>
      <c r="G1993">
        <v>0</v>
      </c>
      <c r="H1993">
        <v>0</v>
      </c>
      <c r="I1993">
        <v>0</v>
      </c>
      <c r="J1993">
        <v>1</v>
      </c>
      <c r="BI1993" s="3">
        <v>3</v>
      </c>
      <c r="BJ1993" s="3" t="str">
        <f t="array" ref="BJ1993">IF(C1993="yes",VLOOKUP(BI1993&amp;D1993,CHOOSE({1,2},Schedule_2015!$A$2:$A$257&amp;Schedule_2015!$B$2:$B$257,Schedule_2015!$C$2:$C$257),2,0),VLOOKUP(BI1993&amp;D1993,CHOOSE({1,2},Schedule_2015!$A$2:$A$257&amp;Schedule_2015!$C$2:$C$257,Schedule_2015!$B$2:$B$257),2,0))</f>
        <v>JAC</v>
      </c>
      <c r="BK1993" s="3">
        <f>VLOOKUP(BJ1993,Def!$A$2:$Z$34,23,0)</f>
        <v>120.4</v>
      </c>
      <c r="BL1993" s="3">
        <f>VLOOKUP(BJ1993,Def!$A$2:$Z$34,16,0)</f>
        <v>202.4</v>
      </c>
      <c r="BM1993" s="3">
        <f>VLOOKUP(BJ1993,Def!$A$2:$Z$34,17,0)</f>
        <v>12</v>
      </c>
      <c r="BN1993" s="3">
        <f>VLOOKUP(BJ1993,Def!$A$2:$Z$34,24,0)</f>
        <v>4</v>
      </c>
      <c r="BO1993" s="1">
        <f t="shared" ca="1" si="465"/>
        <v>0</v>
      </c>
      <c r="BP1993" s="1">
        <f t="shared" ca="1" si="466"/>
        <v>0</v>
      </c>
      <c r="BQ1993" s="1">
        <f t="shared" ca="1" si="467"/>
        <v>0</v>
      </c>
      <c r="BR1993" s="1">
        <f t="shared" ca="1" si="468"/>
        <v>0</v>
      </c>
      <c r="BS1993" s="1">
        <f t="shared" ca="1" si="469"/>
        <v>0</v>
      </c>
      <c r="BT1993" s="1">
        <f t="shared" ca="1" si="470"/>
        <v>0</v>
      </c>
      <c r="BU1993" s="1">
        <f t="shared" ca="1" si="471"/>
        <v>0</v>
      </c>
      <c r="BV1993" s="1">
        <f t="shared" ca="1" si="472"/>
        <v>0</v>
      </c>
      <c r="BW1993" s="1">
        <f t="shared" ca="1" si="473"/>
        <v>0</v>
      </c>
      <c r="BX1993" s="1">
        <f t="shared" ca="1" si="474"/>
        <v>0</v>
      </c>
      <c r="BY1993" s="1">
        <f t="shared" ca="1" si="475"/>
        <v>0</v>
      </c>
      <c r="BZ1993" s="1">
        <f t="shared" ca="1" si="476"/>
        <v>0</v>
      </c>
      <c r="CA1993" s="1">
        <f t="shared" ca="1" si="477"/>
        <v>0</v>
      </c>
      <c r="CB1993" s="1">
        <f t="shared" ca="1" si="478"/>
        <v>0</v>
      </c>
      <c r="CC1993" s="1">
        <f t="shared" ca="1" si="479"/>
        <v>0</v>
      </c>
    </row>
    <row r="1994" spans="1:81" hidden="1" x14ac:dyDescent="0.25">
      <c r="A1994" s="1" t="s">
        <v>749</v>
      </c>
      <c r="B1994" s="1" t="s">
        <v>1276</v>
      </c>
      <c r="C1994" s="1" t="s">
        <v>62</v>
      </c>
      <c r="D1994" s="1" t="s">
        <v>1232</v>
      </c>
      <c r="E1994" s="1" t="s">
        <v>112</v>
      </c>
      <c r="F1994">
        <v>0</v>
      </c>
      <c r="G1994">
        <v>0</v>
      </c>
      <c r="H1994">
        <v>0</v>
      </c>
      <c r="I1994">
        <v>0</v>
      </c>
      <c r="J1994">
        <v>1</v>
      </c>
      <c r="BI1994" s="3">
        <v>3</v>
      </c>
      <c r="BJ1994" s="3" t="str">
        <f t="array" ref="BJ1994">IF(C1994="yes",VLOOKUP(BI1994&amp;D1994,CHOOSE({1,2},Schedule_2015!$A$2:$A$257&amp;Schedule_2015!$B$2:$B$257,Schedule_2015!$C$2:$C$257),2,0),VLOOKUP(BI1994&amp;D1994,CHOOSE({1,2},Schedule_2015!$A$2:$A$257&amp;Schedule_2015!$C$2:$C$257,Schedule_2015!$B$2:$B$257),2,0))</f>
        <v>JAC</v>
      </c>
      <c r="BK1994" s="3">
        <f>VLOOKUP(BJ1994,Def!$A$2:$Z$34,23,0)</f>
        <v>120.4</v>
      </c>
      <c r="BL1994" s="3">
        <f>VLOOKUP(BJ1994,Def!$A$2:$Z$34,16,0)</f>
        <v>202.4</v>
      </c>
      <c r="BM1994" s="3">
        <f>VLOOKUP(BJ1994,Def!$A$2:$Z$34,17,0)</f>
        <v>12</v>
      </c>
      <c r="BN1994" s="3">
        <f>VLOOKUP(BJ1994,Def!$A$2:$Z$34,24,0)</f>
        <v>4</v>
      </c>
      <c r="BO1994" s="1">
        <f t="shared" ca="1" si="465"/>
        <v>0</v>
      </c>
      <c r="BP1994" s="1">
        <f t="shared" ca="1" si="466"/>
        <v>0</v>
      </c>
      <c r="BQ1994" s="1">
        <f t="shared" ca="1" si="467"/>
        <v>0</v>
      </c>
      <c r="BR1994" s="1">
        <f t="shared" ca="1" si="468"/>
        <v>0</v>
      </c>
      <c r="BS1994" s="1">
        <f t="shared" ca="1" si="469"/>
        <v>0</v>
      </c>
      <c r="BT1994" s="1">
        <f t="shared" ca="1" si="470"/>
        <v>0</v>
      </c>
      <c r="BU1994" s="1">
        <f t="shared" ca="1" si="471"/>
        <v>0</v>
      </c>
      <c r="BV1994" s="1">
        <f t="shared" ca="1" si="472"/>
        <v>0</v>
      </c>
      <c r="BW1994" s="1">
        <f t="shared" ca="1" si="473"/>
        <v>0</v>
      </c>
      <c r="BX1994" s="1">
        <f t="shared" ca="1" si="474"/>
        <v>0</v>
      </c>
      <c r="BY1994" s="1">
        <f t="shared" ca="1" si="475"/>
        <v>0</v>
      </c>
      <c r="BZ1994" s="1">
        <f t="shared" ca="1" si="476"/>
        <v>0</v>
      </c>
      <c r="CA1994" s="1">
        <f t="shared" ca="1" si="477"/>
        <v>0</v>
      </c>
      <c r="CB1994" s="1">
        <f t="shared" ca="1" si="478"/>
        <v>0</v>
      </c>
      <c r="CC1994" s="1">
        <f t="shared" ca="1" si="479"/>
        <v>0</v>
      </c>
    </row>
    <row r="1995" spans="1:81" hidden="1" x14ac:dyDescent="0.25">
      <c r="A1995" s="1" t="s">
        <v>1246</v>
      </c>
      <c r="B1995" s="1" t="s">
        <v>1247</v>
      </c>
      <c r="C1995" s="1" t="s">
        <v>62</v>
      </c>
      <c r="D1995" s="1" t="s">
        <v>1232</v>
      </c>
      <c r="E1995" s="1" t="s">
        <v>176</v>
      </c>
      <c r="F1995">
        <v>1</v>
      </c>
      <c r="G1995">
        <v>0</v>
      </c>
      <c r="H1995">
        <v>0</v>
      </c>
      <c r="I1995">
        <v>0</v>
      </c>
      <c r="J1995">
        <v>1</v>
      </c>
      <c r="BI1995" s="3">
        <v>3</v>
      </c>
      <c r="BJ1995" s="3" t="str">
        <f t="array" ref="BJ1995">IF(C1995="yes",VLOOKUP(BI1995&amp;D1995,CHOOSE({1,2},Schedule_2015!$A$2:$A$257&amp;Schedule_2015!$B$2:$B$257,Schedule_2015!$C$2:$C$257),2,0),VLOOKUP(BI1995&amp;D1995,CHOOSE({1,2},Schedule_2015!$A$2:$A$257&amp;Schedule_2015!$C$2:$C$257,Schedule_2015!$B$2:$B$257),2,0))</f>
        <v>JAC</v>
      </c>
      <c r="BK1995" s="3">
        <f>VLOOKUP(BJ1995,Def!$A$2:$Z$34,23,0)</f>
        <v>120.4</v>
      </c>
      <c r="BL1995" s="3">
        <f>VLOOKUP(BJ1995,Def!$A$2:$Z$34,16,0)</f>
        <v>202.4</v>
      </c>
      <c r="BM1995" s="3">
        <f>VLOOKUP(BJ1995,Def!$A$2:$Z$34,17,0)</f>
        <v>12</v>
      </c>
      <c r="BN1995" s="3">
        <f>VLOOKUP(BJ1995,Def!$A$2:$Z$34,24,0)</f>
        <v>4</v>
      </c>
      <c r="BO1995" s="1">
        <f t="shared" ca="1" si="465"/>
        <v>0</v>
      </c>
      <c r="BP1995" s="1">
        <f t="shared" ca="1" si="466"/>
        <v>0</v>
      </c>
      <c r="BQ1995" s="1">
        <f t="shared" ca="1" si="467"/>
        <v>0</v>
      </c>
      <c r="BR1995" s="1">
        <f t="shared" ca="1" si="468"/>
        <v>0</v>
      </c>
      <c r="BS1995" s="1">
        <f t="shared" ca="1" si="469"/>
        <v>0</v>
      </c>
      <c r="BT1995" s="1">
        <f t="shared" ca="1" si="470"/>
        <v>0</v>
      </c>
      <c r="BU1995" s="1">
        <f t="shared" ca="1" si="471"/>
        <v>0</v>
      </c>
      <c r="BV1995" s="1">
        <f t="shared" ca="1" si="472"/>
        <v>0</v>
      </c>
      <c r="BW1995" s="1">
        <f t="shared" ca="1" si="473"/>
        <v>0</v>
      </c>
      <c r="BX1995" s="1">
        <f t="shared" ca="1" si="474"/>
        <v>0</v>
      </c>
      <c r="BY1995" s="1">
        <f t="shared" ca="1" si="475"/>
        <v>0</v>
      </c>
      <c r="BZ1995" s="1">
        <f t="shared" ca="1" si="476"/>
        <v>0</v>
      </c>
      <c r="CA1995" s="1">
        <f t="shared" ca="1" si="477"/>
        <v>0</v>
      </c>
      <c r="CB1995" s="1">
        <f t="shared" ca="1" si="478"/>
        <v>0</v>
      </c>
      <c r="CC1995" s="1">
        <f t="shared" ca="1" si="479"/>
        <v>0</v>
      </c>
    </row>
    <row r="1996" spans="1:81" hidden="1" x14ac:dyDescent="0.25">
      <c r="A1996" s="1" t="s">
        <v>1279</v>
      </c>
      <c r="B1996" s="1" t="s">
        <v>1280</v>
      </c>
      <c r="C1996" s="1" t="s">
        <v>62</v>
      </c>
      <c r="D1996" s="1" t="s">
        <v>1232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2</v>
      </c>
      <c r="BI1996" s="3">
        <v>3</v>
      </c>
      <c r="BJ1996" s="3" t="str">
        <f t="array" ref="BJ1996">IF(C1996="yes",VLOOKUP(BI1996&amp;D1996,CHOOSE({1,2},Schedule_2015!$A$2:$A$257&amp;Schedule_2015!$B$2:$B$257,Schedule_2015!$C$2:$C$257),2,0),VLOOKUP(BI1996&amp;D1996,CHOOSE({1,2},Schedule_2015!$A$2:$A$257&amp;Schedule_2015!$C$2:$C$257,Schedule_2015!$B$2:$B$257),2,0))</f>
        <v>JAC</v>
      </c>
      <c r="BK1996" s="3">
        <f>VLOOKUP(BJ1996,Def!$A$2:$Z$34,23,0)</f>
        <v>120.4</v>
      </c>
      <c r="BL1996" s="3">
        <f>VLOOKUP(BJ1996,Def!$A$2:$Z$34,16,0)</f>
        <v>202.4</v>
      </c>
      <c r="BM1996" s="3">
        <f>VLOOKUP(BJ1996,Def!$A$2:$Z$34,17,0)</f>
        <v>12</v>
      </c>
      <c r="BN1996" s="3">
        <f>VLOOKUP(BJ1996,Def!$A$2:$Z$34,24,0)</f>
        <v>4</v>
      </c>
      <c r="BO1996" s="1">
        <f t="shared" ca="1" si="465"/>
        <v>0</v>
      </c>
      <c r="BP1996" s="1">
        <f t="shared" ca="1" si="466"/>
        <v>0</v>
      </c>
      <c r="BQ1996" s="1">
        <f t="shared" ca="1" si="467"/>
        <v>0</v>
      </c>
      <c r="BR1996" s="1">
        <f t="shared" ca="1" si="468"/>
        <v>0</v>
      </c>
      <c r="BS1996" s="1">
        <f t="shared" ca="1" si="469"/>
        <v>0</v>
      </c>
      <c r="BT1996" s="1">
        <f t="shared" ca="1" si="470"/>
        <v>0</v>
      </c>
      <c r="BU1996" s="1">
        <f t="shared" ca="1" si="471"/>
        <v>0</v>
      </c>
      <c r="BV1996" s="1">
        <f t="shared" ca="1" si="472"/>
        <v>0</v>
      </c>
      <c r="BW1996" s="1">
        <f t="shared" ca="1" si="473"/>
        <v>0</v>
      </c>
      <c r="BX1996" s="1">
        <f t="shared" ca="1" si="474"/>
        <v>0</v>
      </c>
      <c r="BY1996" s="1">
        <f t="shared" ca="1" si="475"/>
        <v>0</v>
      </c>
      <c r="BZ1996" s="1">
        <f t="shared" ca="1" si="476"/>
        <v>0</v>
      </c>
      <c r="CA1996" s="1">
        <f t="shared" ca="1" si="477"/>
        <v>0</v>
      </c>
      <c r="CB1996" s="1">
        <f t="shared" ca="1" si="478"/>
        <v>0</v>
      </c>
      <c r="CC1996" s="1">
        <f t="shared" ca="1" si="479"/>
        <v>0</v>
      </c>
    </row>
    <row r="1997" spans="1:81" hidden="1" x14ac:dyDescent="0.25">
      <c r="A1997" s="1" t="s">
        <v>1277</v>
      </c>
      <c r="B1997" s="1" t="s">
        <v>1278</v>
      </c>
      <c r="C1997" s="1" t="s">
        <v>62</v>
      </c>
      <c r="D1997" s="1" t="s">
        <v>1232</v>
      </c>
      <c r="E1997" s="1" t="s">
        <v>100</v>
      </c>
      <c r="F1997">
        <v>1</v>
      </c>
      <c r="G1997">
        <v>0</v>
      </c>
      <c r="H1997">
        <v>0</v>
      </c>
      <c r="I1997">
        <v>0</v>
      </c>
      <c r="J1997">
        <v>2</v>
      </c>
      <c r="BI1997" s="3">
        <v>3</v>
      </c>
      <c r="BJ1997" s="3" t="str">
        <f t="array" ref="BJ1997">IF(C1997="yes",VLOOKUP(BI1997&amp;D1997,CHOOSE({1,2},Schedule_2015!$A$2:$A$257&amp;Schedule_2015!$B$2:$B$257,Schedule_2015!$C$2:$C$257),2,0),VLOOKUP(BI1997&amp;D1997,CHOOSE({1,2},Schedule_2015!$A$2:$A$257&amp;Schedule_2015!$C$2:$C$257,Schedule_2015!$B$2:$B$257),2,0))</f>
        <v>JAC</v>
      </c>
      <c r="BK1997" s="3">
        <f>VLOOKUP(BJ1997,Def!$A$2:$Z$34,23,0)</f>
        <v>120.4</v>
      </c>
      <c r="BL1997" s="3">
        <f>VLOOKUP(BJ1997,Def!$A$2:$Z$34,16,0)</f>
        <v>202.4</v>
      </c>
      <c r="BM1997" s="3">
        <f>VLOOKUP(BJ1997,Def!$A$2:$Z$34,17,0)</f>
        <v>12</v>
      </c>
      <c r="BN1997" s="3">
        <f>VLOOKUP(BJ1997,Def!$A$2:$Z$34,24,0)</f>
        <v>4</v>
      </c>
      <c r="BO1997" s="1">
        <f t="shared" ca="1" si="465"/>
        <v>0</v>
      </c>
      <c r="BP1997" s="1">
        <f t="shared" ca="1" si="466"/>
        <v>0</v>
      </c>
      <c r="BQ1997" s="1">
        <f t="shared" ca="1" si="467"/>
        <v>0</v>
      </c>
      <c r="BR1997" s="1">
        <f t="shared" ca="1" si="468"/>
        <v>0</v>
      </c>
      <c r="BS1997" s="1">
        <f t="shared" ca="1" si="469"/>
        <v>0</v>
      </c>
      <c r="BT1997" s="1">
        <f t="shared" ca="1" si="470"/>
        <v>0</v>
      </c>
      <c r="BU1997" s="1">
        <f t="shared" ca="1" si="471"/>
        <v>0</v>
      </c>
      <c r="BV1997" s="1">
        <f t="shared" ca="1" si="472"/>
        <v>0</v>
      </c>
      <c r="BW1997" s="1">
        <f t="shared" ca="1" si="473"/>
        <v>0</v>
      </c>
      <c r="BX1997" s="1">
        <f t="shared" ca="1" si="474"/>
        <v>0</v>
      </c>
      <c r="BY1997" s="1">
        <f t="shared" ca="1" si="475"/>
        <v>0</v>
      </c>
      <c r="BZ1997" s="1">
        <f t="shared" ca="1" si="476"/>
        <v>0</v>
      </c>
      <c r="CA1997" s="1">
        <f t="shared" ca="1" si="477"/>
        <v>0</v>
      </c>
      <c r="CB1997" s="1">
        <f t="shared" ca="1" si="478"/>
        <v>0</v>
      </c>
      <c r="CC1997" s="1">
        <f t="shared" ca="1" si="479"/>
        <v>0</v>
      </c>
    </row>
    <row r="1998" spans="1:81" hidden="1" x14ac:dyDescent="0.25">
      <c r="A1998" s="1" t="s">
        <v>2410</v>
      </c>
      <c r="B1998" s="1" t="s">
        <v>2411</v>
      </c>
      <c r="C1998" s="1" t="s">
        <v>135</v>
      </c>
      <c r="D1998" s="1" t="s">
        <v>1640</v>
      </c>
      <c r="E1998" s="1" t="s">
        <v>1304</v>
      </c>
      <c r="K1998">
        <v>0</v>
      </c>
      <c r="L1998">
        <v>1</v>
      </c>
      <c r="M1998">
        <v>0</v>
      </c>
      <c r="N1998">
        <v>1</v>
      </c>
      <c r="O1998">
        <v>0</v>
      </c>
      <c r="BI1998" s="3">
        <v>2</v>
      </c>
      <c r="BJ1998" s="3" t="str">
        <f t="array" ref="BJ1998">IF(C1998="yes",VLOOKUP(BI1998&amp;D1998,CHOOSE({1,2},Schedule_2015!$A$2:$A$257&amp;Schedule_2015!$B$2:$B$257,Schedule_2015!$C$2:$C$257),2,0),VLOOKUP(BI1998&amp;D1998,CHOOSE({1,2},Schedule_2015!$A$2:$A$257&amp;Schedule_2015!$C$2:$C$257,Schedule_2015!$B$2:$B$257),2,0))</f>
        <v>JAC</v>
      </c>
      <c r="BK1998" s="3">
        <f>VLOOKUP(BJ1998,Def!$A$2:$Z$34,23,0)</f>
        <v>120.4</v>
      </c>
      <c r="BL1998" s="3">
        <f>VLOOKUP(BJ1998,Def!$A$2:$Z$34,16,0)</f>
        <v>202.4</v>
      </c>
      <c r="BM1998" s="3">
        <f>VLOOKUP(BJ1998,Def!$A$2:$Z$34,17,0)</f>
        <v>12</v>
      </c>
      <c r="BN1998" s="3">
        <f>VLOOKUP(BJ1998,Def!$A$2:$Z$34,24,0)</f>
        <v>4</v>
      </c>
      <c r="BO1998" s="1">
        <f t="shared" ca="1" si="465"/>
        <v>0</v>
      </c>
      <c r="BP1998" s="1">
        <f t="shared" ca="1" si="466"/>
        <v>0</v>
      </c>
      <c r="BQ1998" s="1">
        <f t="shared" ca="1" si="467"/>
        <v>0</v>
      </c>
      <c r="BR1998" s="1">
        <f t="shared" ca="1" si="468"/>
        <v>0</v>
      </c>
      <c r="BS1998" s="1">
        <f t="shared" ca="1" si="469"/>
        <v>0</v>
      </c>
      <c r="BT1998" s="1">
        <f t="shared" ca="1" si="470"/>
        <v>0</v>
      </c>
      <c r="BU1998" s="1">
        <f t="shared" ca="1" si="471"/>
        <v>0</v>
      </c>
      <c r="BV1998" s="1">
        <f t="shared" ca="1" si="472"/>
        <v>0</v>
      </c>
      <c r="BW1998" s="1">
        <f t="shared" ca="1" si="473"/>
        <v>0</v>
      </c>
      <c r="BX1998" s="1">
        <f t="shared" ca="1" si="474"/>
        <v>0</v>
      </c>
      <c r="BY1998" s="1">
        <f t="shared" ca="1" si="475"/>
        <v>0</v>
      </c>
      <c r="BZ1998" s="1">
        <f t="shared" ca="1" si="476"/>
        <v>0</v>
      </c>
      <c r="CA1998" s="1">
        <f t="shared" ca="1" si="477"/>
        <v>0</v>
      </c>
      <c r="CB1998" s="1">
        <f t="shared" ca="1" si="478"/>
        <v>0</v>
      </c>
      <c r="CC1998" s="1">
        <f t="shared" ca="1" si="479"/>
        <v>0</v>
      </c>
    </row>
    <row r="1999" spans="1:81" hidden="1" x14ac:dyDescent="0.25">
      <c r="A1999" s="1" t="s">
        <v>1658</v>
      </c>
      <c r="B1999" s="1" t="s">
        <v>1659</v>
      </c>
      <c r="C1999" s="1" t="s">
        <v>135</v>
      </c>
      <c r="D1999" s="1" t="s">
        <v>1640</v>
      </c>
      <c r="E1999" s="1" t="s">
        <v>88</v>
      </c>
      <c r="P1999">
        <v>3</v>
      </c>
      <c r="Q1999">
        <v>2</v>
      </c>
      <c r="R1999">
        <v>48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2</v>
      </c>
      <c r="BI1999" s="3">
        <v>2</v>
      </c>
      <c r="BJ1999" s="3" t="str">
        <f t="array" ref="BJ1999">IF(C1999="yes",VLOOKUP(BI1999&amp;D1999,CHOOSE({1,2},Schedule_2015!$A$2:$A$257&amp;Schedule_2015!$B$2:$B$257,Schedule_2015!$C$2:$C$257),2,0),VLOOKUP(BI1999&amp;D1999,CHOOSE({1,2},Schedule_2015!$A$2:$A$257&amp;Schedule_2015!$C$2:$C$257,Schedule_2015!$B$2:$B$257),2,0))</f>
        <v>JAC</v>
      </c>
      <c r="BK1999" s="3">
        <f>VLOOKUP(BJ1999,Def!$A$2:$Z$34,23,0)</f>
        <v>120.4</v>
      </c>
      <c r="BL1999" s="3">
        <f>VLOOKUP(BJ1999,Def!$A$2:$Z$34,16,0)</f>
        <v>202.4</v>
      </c>
      <c r="BM1999" s="3">
        <f>VLOOKUP(BJ1999,Def!$A$2:$Z$34,17,0)</f>
        <v>12</v>
      </c>
      <c r="BN1999" s="3">
        <f>VLOOKUP(BJ1999,Def!$A$2:$Z$34,24,0)</f>
        <v>4</v>
      </c>
      <c r="BO1999" s="1">
        <f t="shared" ca="1" si="465"/>
        <v>0</v>
      </c>
      <c r="BP1999" s="1">
        <f t="shared" ca="1" si="466"/>
        <v>0</v>
      </c>
      <c r="BQ1999" s="1">
        <f t="shared" ca="1" si="467"/>
        <v>0</v>
      </c>
      <c r="BR1999" s="1">
        <f t="shared" ca="1" si="468"/>
        <v>0</v>
      </c>
      <c r="BS1999" s="1">
        <f t="shared" ca="1" si="469"/>
        <v>0</v>
      </c>
      <c r="BT1999" s="1">
        <f t="shared" ca="1" si="470"/>
        <v>0</v>
      </c>
      <c r="BU1999" s="1">
        <f t="shared" ca="1" si="471"/>
        <v>0</v>
      </c>
      <c r="BV1999" s="1">
        <f t="shared" ca="1" si="472"/>
        <v>0</v>
      </c>
      <c r="BW1999" s="1">
        <f t="shared" ca="1" si="473"/>
        <v>0</v>
      </c>
      <c r="BX1999" s="1">
        <f t="shared" ca="1" si="474"/>
        <v>0</v>
      </c>
      <c r="BY1999" s="1">
        <f t="shared" ca="1" si="475"/>
        <v>0</v>
      </c>
      <c r="BZ1999" s="1">
        <f t="shared" ca="1" si="476"/>
        <v>0</v>
      </c>
      <c r="CA1999" s="1">
        <f t="shared" ca="1" si="477"/>
        <v>0</v>
      </c>
      <c r="CB1999" s="1">
        <f t="shared" ca="1" si="478"/>
        <v>0</v>
      </c>
      <c r="CC1999" s="1">
        <f t="shared" ca="1" si="479"/>
        <v>0</v>
      </c>
    </row>
    <row r="2000" spans="1:81" hidden="1" x14ac:dyDescent="0.25">
      <c r="A2000" s="1" t="s">
        <v>1660</v>
      </c>
      <c r="B2000" s="1" t="s">
        <v>1661</v>
      </c>
      <c r="C2000" s="1" t="s">
        <v>135</v>
      </c>
      <c r="D2000" s="1" t="s">
        <v>1640</v>
      </c>
      <c r="E2000" s="1" t="s">
        <v>91</v>
      </c>
      <c r="AK2000">
        <v>40</v>
      </c>
      <c r="AL2000">
        <v>0</v>
      </c>
      <c r="AM2000">
        <v>54</v>
      </c>
      <c r="AN2000">
        <v>6</v>
      </c>
      <c r="AO2000">
        <v>289</v>
      </c>
      <c r="BI2000" s="3">
        <v>2</v>
      </c>
      <c r="BJ2000" s="3" t="str">
        <f t="array" ref="BJ2000">IF(C2000="yes",VLOOKUP(BI2000&amp;D2000,CHOOSE({1,2},Schedule_2015!$A$2:$A$257&amp;Schedule_2015!$B$2:$B$257,Schedule_2015!$C$2:$C$257),2,0),VLOOKUP(BI2000&amp;D2000,CHOOSE({1,2},Schedule_2015!$A$2:$A$257&amp;Schedule_2015!$C$2:$C$257,Schedule_2015!$B$2:$B$257),2,0))</f>
        <v>JAC</v>
      </c>
      <c r="BK2000" s="3">
        <f>VLOOKUP(BJ2000,Def!$A$2:$Z$34,23,0)</f>
        <v>120.4</v>
      </c>
      <c r="BL2000" s="3">
        <f>VLOOKUP(BJ2000,Def!$A$2:$Z$34,16,0)</f>
        <v>202.4</v>
      </c>
      <c r="BM2000" s="3">
        <f>VLOOKUP(BJ2000,Def!$A$2:$Z$34,17,0)</f>
        <v>12</v>
      </c>
      <c r="BN2000" s="3">
        <f>VLOOKUP(BJ2000,Def!$A$2:$Z$34,24,0)</f>
        <v>4</v>
      </c>
      <c r="BO2000" s="1">
        <f t="shared" ca="1" si="465"/>
        <v>0</v>
      </c>
      <c r="BP2000" s="1">
        <f t="shared" ca="1" si="466"/>
        <v>0</v>
      </c>
      <c r="BQ2000" s="1">
        <f t="shared" ca="1" si="467"/>
        <v>0</v>
      </c>
      <c r="BR2000" s="1">
        <f t="shared" ca="1" si="468"/>
        <v>0</v>
      </c>
      <c r="BS2000" s="1">
        <f t="shared" ca="1" si="469"/>
        <v>0</v>
      </c>
      <c r="BT2000" s="1">
        <f t="shared" ca="1" si="470"/>
        <v>0</v>
      </c>
      <c r="BU2000" s="1">
        <f t="shared" ca="1" si="471"/>
        <v>0</v>
      </c>
      <c r="BV2000" s="1">
        <f t="shared" ca="1" si="472"/>
        <v>0</v>
      </c>
      <c r="BW2000" s="1">
        <f t="shared" ca="1" si="473"/>
        <v>0</v>
      </c>
      <c r="BX2000" s="1">
        <f t="shared" ca="1" si="474"/>
        <v>0</v>
      </c>
      <c r="BY2000" s="1">
        <f t="shared" ca="1" si="475"/>
        <v>0</v>
      </c>
      <c r="BZ2000" s="1">
        <f t="shared" ca="1" si="476"/>
        <v>0</v>
      </c>
      <c r="CA2000" s="1">
        <f t="shared" ca="1" si="477"/>
        <v>0</v>
      </c>
      <c r="CB2000" s="1">
        <f t="shared" ca="1" si="478"/>
        <v>0</v>
      </c>
      <c r="CC2000" s="1">
        <f t="shared" ca="1" si="479"/>
        <v>0</v>
      </c>
    </row>
    <row r="2001" spans="1:81" hidden="1" x14ac:dyDescent="0.25">
      <c r="A2001" s="1" t="s">
        <v>1662</v>
      </c>
      <c r="B2001" s="1" t="s">
        <v>1663</v>
      </c>
      <c r="C2001" s="1" t="s">
        <v>135</v>
      </c>
      <c r="D2001" s="1" t="s">
        <v>1640</v>
      </c>
      <c r="E2001" s="1" t="s">
        <v>112</v>
      </c>
      <c r="F2001">
        <v>0</v>
      </c>
      <c r="G2001">
        <v>0</v>
      </c>
      <c r="H2001">
        <v>0</v>
      </c>
      <c r="I2001">
        <v>0</v>
      </c>
      <c r="J2001">
        <v>1</v>
      </c>
      <c r="BI2001" s="3">
        <v>2</v>
      </c>
      <c r="BJ2001" s="3" t="str">
        <f t="array" ref="BJ2001">IF(C2001="yes",VLOOKUP(BI2001&amp;D2001,CHOOSE({1,2},Schedule_2015!$A$2:$A$257&amp;Schedule_2015!$B$2:$B$257,Schedule_2015!$C$2:$C$257),2,0),VLOOKUP(BI2001&amp;D2001,CHOOSE({1,2},Schedule_2015!$A$2:$A$257&amp;Schedule_2015!$C$2:$C$257,Schedule_2015!$B$2:$B$257),2,0))</f>
        <v>JAC</v>
      </c>
      <c r="BK2001" s="3">
        <f>VLOOKUP(BJ2001,Def!$A$2:$Z$34,23,0)</f>
        <v>120.4</v>
      </c>
      <c r="BL2001" s="3">
        <f>VLOOKUP(BJ2001,Def!$A$2:$Z$34,16,0)</f>
        <v>202.4</v>
      </c>
      <c r="BM2001" s="3">
        <f>VLOOKUP(BJ2001,Def!$A$2:$Z$34,17,0)</f>
        <v>12</v>
      </c>
      <c r="BN2001" s="3">
        <f>VLOOKUP(BJ2001,Def!$A$2:$Z$34,24,0)</f>
        <v>4</v>
      </c>
      <c r="BO2001" s="1">
        <f t="shared" ca="1" si="465"/>
        <v>0</v>
      </c>
      <c r="BP2001" s="1">
        <f t="shared" ca="1" si="466"/>
        <v>0</v>
      </c>
      <c r="BQ2001" s="1">
        <f t="shared" ca="1" si="467"/>
        <v>0</v>
      </c>
      <c r="BR2001" s="1">
        <f t="shared" ca="1" si="468"/>
        <v>0</v>
      </c>
      <c r="BS2001" s="1">
        <f t="shared" ca="1" si="469"/>
        <v>0</v>
      </c>
      <c r="BT2001" s="1">
        <f t="shared" ca="1" si="470"/>
        <v>0</v>
      </c>
      <c r="BU2001" s="1">
        <f t="shared" ca="1" si="471"/>
        <v>0</v>
      </c>
      <c r="BV2001" s="1">
        <f t="shared" ca="1" si="472"/>
        <v>0</v>
      </c>
      <c r="BW2001" s="1">
        <f t="shared" ca="1" si="473"/>
        <v>0</v>
      </c>
      <c r="BX2001" s="1">
        <f t="shared" ca="1" si="474"/>
        <v>0</v>
      </c>
      <c r="BY2001" s="1">
        <f t="shared" ca="1" si="475"/>
        <v>0</v>
      </c>
      <c r="BZ2001" s="1">
        <f t="shared" ca="1" si="476"/>
        <v>0</v>
      </c>
      <c r="CA2001" s="1">
        <f t="shared" ca="1" si="477"/>
        <v>0</v>
      </c>
      <c r="CB2001" s="1">
        <f t="shared" ca="1" si="478"/>
        <v>0</v>
      </c>
      <c r="CC2001" s="1">
        <f t="shared" ca="1" si="479"/>
        <v>0</v>
      </c>
    </row>
    <row r="2002" spans="1:81" hidden="1" x14ac:dyDescent="0.25">
      <c r="A2002" s="1" t="s">
        <v>309</v>
      </c>
      <c r="B2002" s="1" t="s">
        <v>1664</v>
      </c>
      <c r="C2002" s="1" t="s">
        <v>135</v>
      </c>
      <c r="D2002" s="1" t="s">
        <v>1640</v>
      </c>
      <c r="E2002" s="1" t="s">
        <v>105</v>
      </c>
      <c r="F2002">
        <v>3</v>
      </c>
      <c r="G2002">
        <v>0</v>
      </c>
      <c r="H2002">
        <v>0</v>
      </c>
      <c r="I2002">
        <v>0</v>
      </c>
      <c r="J2002">
        <v>9</v>
      </c>
      <c r="BI2002" s="3">
        <v>2</v>
      </c>
      <c r="BJ2002" s="3" t="str">
        <f t="array" ref="BJ2002">IF(C2002="yes",VLOOKUP(BI2002&amp;D2002,CHOOSE({1,2},Schedule_2015!$A$2:$A$257&amp;Schedule_2015!$B$2:$B$257,Schedule_2015!$C$2:$C$257),2,0),VLOOKUP(BI2002&amp;D2002,CHOOSE({1,2},Schedule_2015!$A$2:$A$257&amp;Schedule_2015!$C$2:$C$257,Schedule_2015!$B$2:$B$257),2,0))</f>
        <v>JAC</v>
      </c>
      <c r="BK2002" s="3">
        <f>VLOOKUP(BJ2002,Def!$A$2:$Z$34,23,0)</f>
        <v>120.4</v>
      </c>
      <c r="BL2002" s="3">
        <f>VLOOKUP(BJ2002,Def!$A$2:$Z$34,16,0)</f>
        <v>202.4</v>
      </c>
      <c r="BM2002" s="3">
        <f>VLOOKUP(BJ2002,Def!$A$2:$Z$34,17,0)</f>
        <v>12</v>
      </c>
      <c r="BN2002" s="3">
        <f>VLOOKUP(BJ2002,Def!$A$2:$Z$34,24,0)</f>
        <v>4</v>
      </c>
      <c r="BO2002" s="1">
        <f t="shared" ca="1" si="465"/>
        <v>0</v>
      </c>
      <c r="BP2002" s="1">
        <f t="shared" ca="1" si="466"/>
        <v>0</v>
      </c>
      <c r="BQ2002" s="1">
        <f t="shared" ca="1" si="467"/>
        <v>0</v>
      </c>
      <c r="BR2002" s="1">
        <f t="shared" ca="1" si="468"/>
        <v>0</v>
      </c>
      <c r="BS2002" s="1">
        <f t="shared" ca="1" si="469"/>
        <v>0</v>
      </c>
      <c r="BT2002" s="1">
        <f t="shared" ca="1" si="470"/>
        <v>0</v>
      </c>
      <c r="BU2002" s="1">
        <f t="shared" ca="1" si="471"/>
        <v>0</v>
      </c>
      <c r="BV2002" s="1">
        <f t="shared" ca="1" si="472"/>
        <v>0</v>
      </c>
      <c r="BW2002" s="1">
        <f t="shared" ca="1" si="473"/>
        <v>0</v>
      </c>
      <c r="BX2002" s="1">
        <f t="shared" ca="1" si="474"/>
        <v>0</v>
      </c>
      <c r="BY2002" s="1">
        <f t="shared" ca="1" si="475"/>
        <v>0</v>
      </c>
      <c r="BZ2002" s="1">
        <f t="shared" ca="1" si="476"/>
        <v>0</v>
      </c>
      <c r="CA2002" s="1">
        <f t="shared" ca="1" si="477"/>
        <v>0</v>
      </c>
      <c r="CB2002" s="1">
        <f t="shared" ca="1" si="478"/>
        <v>0</v>
      </c>
      <c r="CC2002" s="1">
        <f t="shared" ca="1" si="479"/>
        <v>0</v>
      </c>
    </row>
    <row r="2003" spans="1:81" hidden="1" x14ac:dyDescent="0.25">
      <c r="A2003" s="1" t="s">
        <v>2295</v>
      </c>
      <c r="B2003" s="1" t="s">
        <v>2296</v>
      </c>
      <c r="C2003" s="1" t="s">
        <v>135</v>
      </c>
      <c r="D2003" s="1" t="s">
        <v>1640</v>
      </c>
      <c r="E2003" s="1" t="s">
        <v>94</v>
      </c>
      <c r="F2003">
        <v>0</v>
      </c>
      <c r="G2003">
        <v>0</v>
      </c>
      <c r="H2003">
        <v>0</v>
      </c>
      <c r="I2003">
        <v>0</v>
      </c>
      <c r="J2003">
        <v>1</v>
      </c>
      <c r="BI2003" s="3">
        <v>2</v>
      </c>
      <c r="BJ2003" s="3" t="str">
        <f t="array" ref="BJ2003">IF(C2003="yes",VLOOKUP(BI2003&amp;D2003,CHOOSE({1,2},Schedule_2015!$A$2:$A$257&amp;Schedule_2015!$B$2:$B$257,Schedule_2015!$C$2:$C$257),2,0),VLOOKUP(BI2003&amp;D2003,CHOOSE({1,2},Schedule_2015!$A$2:$A$257&amp;Schedule_2015!$C$2:$C$257,Schedule_2015!$B$2:$B$257),2,0))</f>
        <v>JAC</v>
      </c>
      <c r="BK2003" s="3">
        <f>VLOOKUP(BJ2003,Def!$A$2:$Z$34,23,0)</f>
        <v>120.4</v>
      </c>
      <c r="BL2003" s="3">
        <f>VLOOKUP(BJ2003,Def!$A$2:$Z$34,16,0)</f>
        <v>202.4</v>
      </c>
      <c r="BM2003" s="3">
        <f>VLOOKUP(BJ2003,Def!$A$2:$Z$34,17,0)</f>
        <v>12</v>
      </c>
      <c r="BN2003" s="3">
        <f>VLOOKUP(BJ2003,Def!$A$2:$Z$34,24,0)</f>
        <v>4</v>
      </c>
      <c r="BO2003" s="1">
        <f t="shared" ca="1" si="465"/>
        <v>0</v>
      </c>
      <c r="BP2003" s="1">
        <f t="shared" ca="1" si="466"/>
        <v>0</v>
      </c>
      <c r="BQ2003" s="1">
        <f t="shared" ca="1" si="467"/>
        <v>0</v>
      </c>
      <c r="BR2003" s="1">
        <f t="shared" ca="1" si="468"/>
        <v>0</v>
      </c>
      <c r="BS2003" s="1">
        <f t="shared" ca="1" si="469"/>
        <v>0</v>
      </c>
      <c r="BT2003" s="1">
        <f t="shared" ca="1" si="470"/>
        <v>0</v>
      </c>
      <c r="BU2003" s="1">
        <f t="shared" ca="1" si="471"/>
        <v>0</v>
      </c>
      <c r="BV2003" s="1">
        <f t="shared" ca="1" si="472"/>
        <v>0</v>
      </c>
      <c r="BW2003" s="1">
        <f t="shared" ca="1" si="473"/>
        <v>0</v>
      </c>
      <c r="BX2003" s="1">
        <f t="shared" ca="1" si="474"/>
        <v>0</v>
      </c>
      <c r="BY2003" s="1">
        <f t="shared" ca="1" si="475"/>
        <v>0</v>
      </c>
      <c r="BZ2003" s="1">
        <f t="shared" ca="1" si="476"/>
        <v>0</v>
      </c>
      <c r="CA2003" s="1">
        <f t="shared" ca="1" si="477"/>
        <v>0</v>
      </c>
      <c r="CB2003" s="1">
        <f t="shared" ca="1" si="478"/>
        <v>0</v>
      </c>
      <c r="CC2003" s="1">
        <f t="shared" ca="1" si="479"/>
        <v>0</v>
      </c>
    </row>
    <row r="2004" spans="1:81" hidden="1" x14ac:dyDescent="0.25">
      <c r="A2004" s="1" t="s">
        <v>1665</v>
      </c>
      <c r="B2004" s="1" t="s">
        <v>1666</v>
      </c>
      <c r="C2004" s="1" t="s">
        <v>135</v>
      </c>
      <c r="D2004" s="1" t="s">
        <v>1640</v>
      </c>
      <c r="E2004" s="1" t="s">
        <v>118</v>
      </c>
      <c r="F2004">
        <v>0</v>
      </c>
      <c r="G2004">
        <v>0</v>
      </c>
      <c r="H2004">
        <v>0</v>
      </c>
      <c r="I2004">
        <v>0</v>
      </c>
      <c r="J2004">
        <v>2</v>
      </c>
      <c r="BI2004" s="3">
        <v>2</v>
      </c>
      <c r="BJ2004" s="3" t="str">
        <f t="array" ref="BJ2004">IF(C2004="yes",VLOOKUP(BI2004&amp;D2004,CHOOSE({1,2},Schedule_2015!$A$2:$A$257&amp;Schedule_2015!$B$2:$B$257,Schedule_2015!$C$2:$C$257),2,0),VLOOKUP(BI2004&amp;D2004,CHOOSE({1,2},Schedule_2015!$A$2:$A$257&amp;Schedule_2015!$C$2:$C$257,Schedule_2015!$B$2:$B$257),2,0))</f>
        <v>JAC</v>
      </c>
      <c r="BK2004" s="3">
        <f>VLOOKUP(BJ2004,Def!$A$2:$Z$34,23,0)</f>
        <v>120.4</v>
      </c>
      <c r="BL2004" s="3">
        <f>VLOOKUP(BJ2004,Def!$A$2:$Z$34,16,0)</f>
        <v>202.4</v>
      </c>
      <c r="BM2004" s="3">
        <f>VLOOKUP(BJ2004,Def!$A$2:$Z$34,17,0)</f>
        <v>12</v>
      </c>
      <c r="BN2004" s="3">
        <f>VLOOKUP(BJ2004,Def!$A$2:$Z$34,24,0)</f>
        <v>4</v>
      </c>
      <c r="BO2004" s="1">
        <f t="shared" ca="1" si="465"/>
        <v>0</v>
      </c>
      <c r="BP2004" s="1">
        <f t="shared" ca="1" si="466"/>
        <v>0</v>
      </c>
      <c r="BQ2004" s="1">
        <f t="shared" ca="1" si="467"/>
        <v>0</v>
      </c>
      <c r="BR2004" s="1">
        <f t="shared" ca="1" si="468"/>
        <v>0</v>
      </c>
      <c r="BS2004" s="1">
        <f t="shared" ca="1" si="469"/>
        <v>0</v>
      </c>
      <c r="BT2004" s="1">
        <f t="shared" ca="1" si="470"/>
        <v>0</v>
      </c>
      <c r="BU2004" s="1">
        <f t="shared" ca="1" si="471"/>
        <v>0</v>
      </c>
      <c r="BV2004" s="1">
        <f t="shared" ca="1" si="472"/>
        <v>0</v>
      </c>
      <c r="BW2004" s="1">
        <f t="shared" ca="1" si="473"/>
        <v>0</v>
      </c>
      <c r="BX2004" s="1">
        <f t="shared" ca="1" si="474"/>
        <v>0</v>
      </c>
      <c r="BY2004" s="1">
        <f t="shared" ca="1" si="475"/>
        <v>0</v>
      </c>
      <c r="BZ2004" s="1">
        <f t="shared" ca="1" si="476"/>
        <v>0</v>
      </c>
      <c r="CA2004" s="1">
        <f t="shared" ca="1" si="477"/>
        <v>0</v>
      </c>
      <c r="CB2004" s="1">
        <f t="shared" ca="1" si="478"/>
        <v>0</v>
      </c>
      <c r="CC2004" s="1">
        <f t="shared" ca="1" si="479"/>
        <v>0</v>
      </c>
    </row>
    <row r="2005" spans="1:81" hidden="1" x14ac:dyDescent="0.25">
      <c r="A2005" s="1" t="s">
        <v>1681</v>
      </c>
      <c r="B2005" s="1" t="s">
        <v>1682</v>
      </c>
      <c r="C2005" s="1" t="s">
        <v>135</v>
      </c>
      <c r="D2005" s="1" t="s">
        <v>1640</v>
      </c>
      <c r="E2005" s="1" t="s">
        <v>100</v>
      </c>
      <c r="F2005">
        <v>1</v>
      </c>
      <c r="G2005">
        <v>0</v>
      </c>
      <c r="H2005">
        <v>0</v>
      </c>
      <c r="I2005">
        <v>0</v>
      </c>
      <c r="J2005">
        <v>5</v>
      </c>
      <c r="BI2005" s="3">
        <v>2</v>
      </c>
      <c r="BJ2005" s="3" t="str">
        <f t="array" ref="BJ2005">IF(C2005="yes",VLOOKUP(BI2005&amp;D2005,CHOOSE({1,2},Schedule_2015!$A$2:$A$257&amp;Schedule_2015!$B$2:$B$257,Schedule_2015!$C$2:$C$257),2,0),VLOOKUP(BI2005&amp;D2005,CHOOSE({1,2},Schedule_2015!$A$2:$A$257&amp;Schedule_2015!$C$2:$C$257,Schedule_2015!$B$2:$B$257),2,0))</f>
        <v>JAC</v>
      </c>
      <c r="BK2005" s="3">
        <f>VLOOKUP(BJ2005,Def!$A$2:$Z$34,23,0)</f>
        <v>120.4</v>
      </c>
      <c r="BL2005" s="3">
        <f>VLOOKUP(BJ2005,Def!$A$2:$Z$34,16,0)</f>
        <v>202.4</v>
      </c>
      <c r="BM2005" s="3">
        <f>VLOOKUP(BJ2005,Def!$A$2:$Z$34,17,0)</f>
        <v>12</v>
      </c>
      <c r="BN2005" s="3">
        <f>VLOOKUP(BJ2005,Def!$A$2:$Z$34,24,0)</f>
        <v>4</v>
      </c>
      <c r="BO2005" s="1">
        <f t="shared" ca="1" si="465"/>
        <v>0</v>
      </c>
      <c r="BP2005" s="1">
        <f t="shared" ca="1" si="466"/>
        <v>0</v>
      </c>
      <c r="BQ2005" s="1">
        <f t="shared" ca="1" si="467"/>
        <v>0</v>
      </c>
      <c r="BR2005" s="1">
        <f t="shared" ca="1" si="468"/>
        <v>0</v>
      </c>
      <c r="BS2005" s="1">
        <f t="shared" ca="1" si="469"/>
        <v>0</v>
      </c>
      <c r="BT2005" s="1">
        <f t="shared" ca="1" si="470"/>
        <v>0</v>
      </c>
      <c r="BU2005" s="1">
        <f t="shared" ca="1" si="471"/>
        <v>0</v>
      </c>
      <c r="BV2005" s="1">
        <f t="shared" ca="1" si="472"/>
        <v>0</v>
      </c>
      <c r="BW2005" s="1">
        <f t="shared" ca="1" si="473"/>
        <v>0</v>
      </c>
      <c r="BX2005" s="1">
        <f t="shared" ca="1" si="474"/>
        <v>0</v>
      </c>
      <c r="BY2005" s="1">
        <f t="shared" ca="1" si="475"/>
        <v>0</v>
      </c>
      <c r="BZ2005" s="1">
        <f t="shared" ca="1" si="476"/>
        <v>0</v>
      </c>
      <c r="CA2005" s="1">
        <f t="shared" ca="1" si="477"/>
        <v>0</v>
      </c>
      <c r="CB2005" s="1">
        <f t="shared" ca="1" si="478"/>
        <v>0</v>
      </c>
      <c r="CC2005" s="1">
        <f t="shared" ca="1" si="479"/>
        <v>0</v>
      </c>
    </row>
    <row r="2006" spans="1:81" hidden="1" x14ac:dyDescent="0.25">
      <c r="A2006" s="1" t="s">
        <v>1669</v>
      </c>
      <c r="B2006" s="1" t="s">
        <v>1670</v>
      </c>
      <c r="C2006" s="1" t="s">
        <v>135</v>
      </c>
      <c r="D2006" s="1" t="s">
        <v>1640</v>
      </c>
      <c r="E2006" s="1" t="s">
        <v>118</v>
      </c>
      <c r="F2006">
        <v>2</v>
      </c>
      <c r="G2006">
        <v>0</v>
      </c>
      <c r="H2006">
        <v>0</v>
      </c>
      <c r="I2006">
        <v>0</v>
      </c>
      <c r="J2006">
        <v>2</v>
      </c>
      <c r="BI2006" s="3">
        <v>2</v>
      </c>
      <c r="BJ2006" s="3" t="str">
        <f t="array" ref="BJ2006">IF(C2006="yes",VLOOKUP(BI2006&amp;D2006,CHOOSE({1,2},Schedule_2015!$A$2:$A$257&amp;Schedule_2015!$B$2:$B$257,Schedule_2015!$C$2:$C$257),2,0),VLOOKUP(BI2006&amp;D2006,CHOOSE({1,2},Schedule_2015!$A$2:$A$257&amp;Schedule_2015!$C$2:$C$257,Schedule_2015!$B$2:$B$257),2,0))</f>
        <v>JAC</v>
      </c>
      <c r="BK2006" s="3">
        <f>VLOOKUP(BJ2006,Def!$A$2:$Z$34,23,0)</f>
        <v>120.4</v>
      </c>
      <c r="BL2006" s="3">
        <f>VLOOKUP(BJ2006,Def!$A$2:$Z$34,16,0)</f>
        <v>202.4</v>
      </c>
      <c r="BM2006" s="3">
        <f>VLOOKUP(BJ2006,Def!$A$2:$Z$34,17,0)</f>
        <v>12</v>
      </c>
      <c r="BN2006" s="3">
        <f>VLOOKUP(BJ2006,Def!$A$2:$Z$34,24,0)</f>
        <v>4</v>
      </c>
      <c r="BO2006" s="1">
        <f t="shared" ca="1" si="465"/>
        <v>0</v>
      </c>
      <c r="BP2006" s="1">
        <f t="shared" ca="1" si="466"/>
        <v>0</v>
      </c>
      <c r="BQ2006" s="1">
        <f t="shared" ca="1" si="467"/>
        <v>0</v>
      </c>
      <c r="BR2006" s="1">
        <f t="shared" ca="1" si="468"/>
        <v>0</v>
      </c>
      <c r="BS2006" s="1">
        <f t="shared" ca="1" si="469"/>
        <v>0</v>
      </c>
      <c r="BT2006" s="1">
        <f t="shared" ca="1" si="470"/>
        <v>0</v>
      </c>
      <c r="BU2006" s="1">
        <f t="shared" ca="1" si="471"/>
        <v>0</v>
      </c>
      <c r="BV2006" s="1">
        <f t="shared" ca="1" si="472"/>
        <v>0</v>
      </c>
      <c r="BW2006" s="1">
        <f t="shared" ca="1" si="473"/>
        <v>0</v>
      </c>
      <c r="BX2006" s="1">
        <f t="shared" ca="1" si="474"/>
        <v>0</v>
      </c>
      <c r="BY2006" s="1">
        <f t="shared" ca="1" si="475"/>
        <v>0</v>
      </c>
      <c r="BZ2006" s="1">
        <f t="shared" ca="1" si="476"/>
        <v>0</v>
      </c>
      <c r="CA2006" s="1">
        <f t="shared" ca="1" si="477"/>
        <v>0</v>
      </c>
      <c r="CB2006" s="1">
        <f t="shared" ca="1" si="478"/>
        <v>0</v>
      </c>
      <c r="CC2006" s="1">
        <f t="shared" ca="1" si="479"/>
        <v>0</v>
      </c>
    </row>
    <row r="2007" spans="1:81" hidden="1" x14ac:dyDescent="0.25">
      <c r="A2007" s="1" t="s">
        <v>1667</v>
      </c>
      <c r="B2007" s="1" t="s">
        <v>1668</v>
      </c>
      <c r="C2007" s="1" t="s">
        <v>135</v>
      </c>
      <c r="D2007" s="1" t="s">
        <v>1640</v>
      </c>
      <c r="E2007" s="1" t="s">
        <v>176</v>
      </c>
      <c r="F2007">
        <v>0</v>
      </c>
      <c r="G2007">
        <v>0</v>
      </c>
      <c r="H2007">
        <v>0</v>
      </c>
      <c r="I2007">
        <v>0</v>
      </c>
      <c r="J2007">
        <v>1</v>
      </c>
      <c r="BI2007" s="3">
        <v>2</v>
      </c>
      <c r="BJ2007" s="3" t="str">
        <f t="array" ref="BJ2007">IF(C2007="yes",VLOOKUP(BI2007&amp;D2007,CHOOSE({1,2},Schedule_2015!$A$2:$A$257&amp;Schedule_2015!$B$2:$B$257,Schedule_2015!$C$2:$C$257),2,0),VLOOKUP(BI2007&amp;D2007,CHOOSE({1,2},Schedule_2015!$A$2:$A$257&amp;Schedule_2015!$C$2:$C$257,Schedule_2015!$B$2:$B$257),2,0))</f>
        <v>JAC</v>
      </c>
      <c r="BK2007" s="3">
        <f>VLOOKUP(BJ2007,Def!$A$2:$Z$34,23,0)</f>
        <v>120.4</v>
      </c>
      <c r="BL2007" s="3">
        <f>VLOOKUP(BJ2007,Def!$A$2:$Z$34,16,0)</f>
        <v>202.4</v>
      </c>
      <c r="BM2007" s="3">
        <f>VLOOKUP(BJ2007,Def!$A$2:$Z$34,17,0)</f>
        <v>12</v>
      </c>
      <c r="BN2007" s="3">
        <f>VLOOKUP(BJ2007,Def!$A$2:$Z$34,24,0)</f>
        <v>4</v>
      </c>
      <c r="BO2007" s="1">
        <f t="shared" ca="1" si="465"/>
        <v>0</v>
      </c>
      <c r="BP2007" s="1">
        <f t="shared" ca="1" si="466"/>
        <v>0</v>
      </c>
      <c r="BQ2007" s="1">
        <f t="shared" ca="1" si="467"/>
        <v>0</v>
      </c>
      <c r="BR2007" s="1">
        <f t="shared" ca="1" si="468"/>
        <v>0</v>
      </c>
      <c r="BS2007" s="1">
        <f t="shared" ca="1" si="469"/>
        <v>0</v>
      </c>
      <c r="BT2007" s="1">
        <f t="shared" ca="1" si="470"/>
        <v>0</v>
      </c>
      <c r="BU2007" s="1">
        <f t="shared" ca="1" si="471"/>
        <v>0</v>
      </c>
      <c r="BV2007" s="1">
        <f t="shared" ca="1" si="472"/>
        <v>0</v>
      </c>
      <c r="BW2007" s="1">
        <f t="shared" ca="1" si="473"/>
        <v>0</v>
      </c>
      <c r="BX2007" s="1">
        <f t="shared" ca="1" si="474"/>
        <v>0</v>
      </c>
      <c r="BY2007" s="1">
        <f t="shared" ca="1" si="475"/>
        <v>0</v>
      </c>
      <c r="BZ2007" s="1">
        <f t="shared" ca="1" si="476"/>
        <v>0</v>
      </c>
      <c r="CA2007" s="1">
        <f t="shared" ca="1" si="477"/>
        <v>0</v>
      </c>
      <c r="CB2007" s="1">
        <f t="shared" ca="1" si="478"/>
        <v>0</v>
      </c>
      <c r="CC2007" s="1">
        <f t="shared" ca="1" si="479"/>
        <v>0</v>
      </c>
    </row>
    <row r="2008" spans="1:81" hidden="1" x14ac:dyDescent="0.25">
      <c r="A2008" s="1" t="s">
        <v>1673</v>
      </c>
      <c r="B2008" s="1" t="s">
        <v>1674</v>
      </c>
      <c r="C2008" s="1" t="s">
        <v>135</v>
      </c>
      <c r="D2008" s="1" t="s">
        <v>1640</v>
      </c>
      <c r="E2008" s="1" t="s">
        <v>94</v>
      </c>
      <c r="F2008">
        <v>1</v>
      </c>
      <c r="G2008">
        <v>0</v>
      </c>
      <c r="H2008">
        <v>0</v>
      </c>
      <c r="I2008">
        <v>0</v>
      </c>
      <c r="J2008">
        <v>1</v>
      </c>
      <c r="BI2008" s="3">
        <v>2</v>
      </c>
      <c r="BJ2008" s="3" t="str">
        <f t="array" ref="BJ2008">IF(C2008="yes",VLOOKUP(BI2008&amp;D2008,CHOOSE({1,2},Schedule_2015!$A$2:$A$257&amp;Schedule_2015!$B$2:$B$257,Schedule_2015!$C$2:$C$257),2,0),VLOOKUP(BI2008&amp;D2008,CHOOSE({1,2},Schedule_2015!$A$2:$A$257&amp;Schedule_2015!$C$2:$C$257,Schedule_2015!$B$2:$B$257),2,0))</f>
        <v>JAC</v>
      </c>
      <c r="BK2008" s="3">
        <f>VLOOKUP(BJ2008,Def!$A$2:$Z$34,23,0)</f>
        <v>120.4</v>
      </c>
      <c r="BL2008" s="3">
        <f>VLOOKUP(BJ2008,Def!$A$2:$Z$34,16,0)</f>
        <v>202.4</v>
      </c>
      <c r="BM2008" s="3">
        <f>VLOOKUP(BJ2008,Def!$A$2:$Z$34,17,0)</f>
        <v>12</v>
      </c>
      <c r="BN2008" s="3">
        <f>VLOOKUP(BJ2008,Def!$A$2:$Z$34,24,0)</f>
        <v>4</v>
      </c>
      <c r="BO2008" s="1">
        <f t="shared" ca="1" si="465"/>
        <v>0</v>
      </c>
      <c r="BP2008" s="1">
        <f t="shared" ca="1" si="466"/>
        <v>0</v>
      </c>
      <c r="BQ2008" s="1">
        <f t="shared" ca="1" si="467"/>
        <v>0</v>
      </c>
      <c r="BR2008" s="1">
        <f t="shared" ca="1" si="468"/>
        <v>0</v>
      </c>
      <c r="BS2008" s="1">
        <f t="shared" ca="1" si="469"/>
        <v>0</v>
      </c>
      <c r="BT2008" s="1">
        <f t="shared" ca="1" si="470"/>
        <v>0</v>
      </c>
      <c r="BU2008" s="1">
        <f t="shared" ca="1" si="471"/>
        <v>0</v>
      </c>
      <c r="BV2008" s="1">
        <f t="shared" ca="1" si="472"/>
        <v>0</v>
      </c>
      <c r="BW2008" s="1">
        <f t="shared" ca="1" si="473"/>
        <v>0</v>
      </c>
      <c r="BX2008" s="1">
        <f t="shared" ca="1" si="474"/>
        <v>0</v>
      </c>
      <c r="BY2008" s="1">
        <f t="shared" ca="1" si="475"/>
        <v>0</v>
      </c>
      <c r="BZ2008" s="1">
        <f t="shared" ca="1" si="476"/>
        <v>0</v>
      </c>
      <c r="CA2008" s="1">
        <f t="shared" ca="1" si="477"/>
        <v>0</v>
      </c>
      <c r="CB2008" s="1">
        <f t="shared" ca="1" si="478"/>
        <v>0</v>
      </c>
      <c r="CC2008" s="1">
        <f t="shared" ca="1" si="479"/>
        <v>0</v>
      </c>
    </row>
    <row r="2009" spans="1:81" hidden="1" x14ac:dyDescent="0.25">
      <c r="A2009" s="1" t="s">
        <v>1675</v>
      </c>
      <c r="B2009" s="1" t="s">
        <v>1676</v>
      </c>
      <c r="C2009" s="1" t="s">
        <v>135</v>
      </c>
      <c r="D2009" s="1" t="s">
        <v>1640</v>
      </c>
      <c r="E2009" s="1" t="s">
        <v>94</v>
      </c>
      <c r="F2009">
        <v>0</v>
      </c>
      <c r="G2009">
        <v>0</v>
      </c>
      <c r="H2009">
        <v>0</v>
      </c>
      <c r="I2009">
        <v>0</v>
      </c>
      <c r="J2009">
        <v>1</v>
      </c>
      <c r="BI2009" s="3">
        <v>2</v>
      </c>
      <c r="BJ2009" s="3" t="str">
        <f t="array" ref="BJ2009">IF(C2009="yes",VLOOKUP(BI2009&amp;D2009,CHOOSE({1,2},Schedule_2015!$A$2:$A$257&amp;Schedule_2015!$B$2:$B$257,Schedule_2015!$C$2:$C$257),2,0),VLOOKUP(BI2009&amp;D2009,CHOOSE({1,2},Schedule_2015!$A$2:$A$257&amp;Schedule_2015!$C$2:$C$257,Schedule_2015!$B$2:$B$257),2,0))</f>
        <v>JAC</v>
      </c>
      <c r="BK2009" s="3">
        <f>VLOOKUP(BJ2009,Def!$A$2:$Z$34,23,0)</f>
        <v>120.4</v>
      </c>
      <c r="BL2009" s="3">
        <f>VLOOKUP(BJ2009,Def!$A$2:$Z$34,16,0)</f>
        <v>202.4</v>
      </c>
      <c r="BM2009" s="3">
        <f>VLOOKUP(BJ2009,Def!$A$2:$Z$34,17,0)</f>
        <v>12</v>
      </c>
      <c r="BN2009" s="3">
        <f>VLOOKUP(BJ2009,Def!$A$2:$Z$34,24,0)</f>
        <v>4</v>
      </c>
      <c r="BO2009" s="1">
        <f t="shared" ca="1" si="465"/>
        <v>0</v>
      </c>
      <c r="BP2009" s="1">
        <f t="shared" ca="1" si="466"/>
        <v>0</v>
      </c>
      <c r="BQ2009" s="1">
        <f t="shared" ca="1" si="467"/>
        <v>0</v>
      </c>
      <c r="BR2009" s="1">
        <f t="shared" ca="1" si="468"/>
        <v>0</v>
      </c>
      <c r="BS2009" s="1">
        <f t="shared" ca="1" si="469"/>
        <v>0</v>
      </c>
      <c r="BT2009" s="1">
        <f t="shared" ca="1" si="470"/>
        <v>0</v>
      </c>
      <c r="BU2009" s="1">
        <f t="shared" ca="1" si="471"/>
        <v>0</v>
      </c>
      <c r="BV2009" s="1">
        <f t="shared" ca="1" si="472"/>
        <v>0</v>
      </c>
      <c r="BW2009" s="1">
        <f t="shared" ca="1" si="473"/>
        <v>0</v>
      </c>
      <c r="BX2009" s="1">
        <f t="shared" ca="1" si="474"/>
        <v>0</v>
      </c>
      <c r="BY2009" s="1">
        <f t="shared" ca="1" si="475"/>
        <v>0</v>
      </c>
      <c r="BZ2009" s="1">
        <f t="shared" ca="1" si="476"/>
        <v>0</v>
      </c>
      <c r="CA2009" s="1">
        <f t="shared" ca="1" si="477"/>
        <v>0</v>
      </c>
      <c r="CB2009" s="1">
        <f t="shared" ca="1" si="478"/>
        <v>0</v>
      </c>
      <c r="CC2009" s="1">
        <f t="shared" ca="1" si="479"/>
        <v>0</v>
      </c>
    </row>
    <row r="2010" spans="1:81" hidden="1" x14ac:dyDescent="0.25">
      <c r="A2010" s="1" t="s">
        <v>1677</v>
      </c>
      <c r="B2010" s="1" t="s">
        <v>1678</v>
      </c>
      <c r="C2010" s="1" t="s">
        <v>135</v>
      </c>
      <c r="D2010" s="1" t="s">
        <v>1640</v>
      </c>
      <c r="E2010" s="1" t="s">
        <v>112</v>
      </c>
      <c r="F2010">
        <v>0</v>
      </c>
      <c r="G2010">
        <v>0</v>
      </c>
      <c r="H2010">
        <v>0</v>
      </c>
      <c r="I2010">
        <v>0</v>
      </c>
      <c r="J2010">
        <v>1</v>
      </c>
      <c r="BI2010" s="3">
        <v>2</v>
      </c>
      <c r="BJ2010" s="3" t="str">
        <f t="array" ref="BJ2010">IF(C2010="yes",VLOOKUP(BI2010&amp;D2010,CHOOSE({1,2},Schedule_2015!$A$2:$A$257&amp;Schedule_2015!$B$2:$B$257,Schedule_2015!$C$2:$C$257),2,0),VLOOKUP(BI2010&amp;D2010,CHOOSE({1,2},Schedule_2015!$A$2:$A$257&amp;Schedule_2015!$C$2:$C$257,Schedule_2015!$B$2:$B$257),2,0))</f>
        <v>JAC</v>
      </c>
      <c r="BK2010" s="3">
        <f>VLOOKUP(BJ2010,Def!$A$2:$Z$34,23,0)</f>
        <v>120.4</v>
      </c>
      <c r="BL2010" s="3">
        <f>VLOOKUP(BJ2010,Def!$A$2:$Z$34,16,0)</f>
        <v>202.4</v>
      </c>
      <c r="BM2010" s="3">
        <f>VLOOKUP(BJ2010,Def!$A$2:$Z$34,17,0)</f>
        <v>12</v>
      </c>
      <c r="BN2010" s="3">
        <f>VLOOKUP(BJ2010,Def!$A$2:$Z$34,24,0)</f>
        <v>4</v>
      </c>
      <c r="BO2010" s="1">
        <f t="shared" ca="1" si="465"/>
        <v>0</v>
      </c>
      <c r="BP2010" s="1">
        <f t="shared" ca="1" si="466"/>
        <v>0</v>
      </c>
      <c r="BQ2010" s="1">
        <f t="shared" ca="1" si="467"/>
        <v>0</v>
      </c>
      <c r="BR2010" s="1">
        <f t="shared" ca="1" si="468"/>
        <v>0</v>
      </c>
      <c r="BS2010" s="1">
        <f t="shared" ca="1" si="469"/>
        <v>0</v>
      </c>
      <c r="BT2010" s="1">
        <f t="shared" ca="1" si="470"/>
        <v>0</v>
      </c>
      <c r="BU2010" s="1">
        <f t="shared" ca="1" si="471"/>
        <v>0</v>
      </c>
      <c r="BV2010" s="1">
        <f t="shared" ca="1" si="472"/>
        <v>0</v>
      </c>
      <c r="BW2010" s="1">
        <f t="shared" ca="1" si="473"/>
        <v>0</v>
      </c>
      <c r="BX2010" s="1">
        <f t="shared" ca="1" si="474"/>
        <v>0</v>
      </c>
      <c r="BY2010" s="1">
        <f t="shared" ca="1" si="475"/>
        <v>0</v>
      </c>
      <c r="BZ2010" s="1">
        <f t="shared" ca="1" si="476"/>
        <v>0</v>
      </c>
      <c r="CA2010" s="1">
        <f t="shared" ca="1" si="477"/>
        <v>0</v>
      </c>
      <c r="CB2010" s="1">
        <f t="shared" ca="1" si="478"/>
        <v>0</v>
      </c>
      <c r="CC2010" s="1">
        <f t="shared" ca="1" si="479"/>
        <v>0</v>
      </c>
    </row>
    <row r="2011" spans="1:81" hidden="1" x14ac:dyDescent="0.25">
      <c r="A2011" s="1" t="s">
        <v>1679</v>
      </c>
      <c r="B2011" s="1" t="s">
        <v>1680</v>
      </c>
      <c r="C2011" s="1" t="s">
        <v>135</v>
      </c>
      <c r="D2011" s="1" t="s">
        <v>1640</v>
      </c>
      <c r="E2011" s="1" t="s">
        <v>165</v>
      </c>
      <c r="F2011">
        <v>3</v>
      </c>
      <c r="G2011">
        <v>0</v>
      </c>
      <c r="H2011">
        <v>0</v>
      </c>
      <c r="I2011">
        <v>0</v>
      </c>
      <c r="J2011">
        <v>8</v>
      </c>
      <c r="BI2011" s="3">
        <v>2</v>
      </c>
      <c r="BJ2011" s="3" t="str">
        <f t="array" ref="BJ2011">IF(C2011="yes",VLOOKUP(BI2011&amp;D2011,CHOOSE({1,2},Schedule_2015!$A$2:$A$257&amp;Schedule_2015!$B$2:$B$257,Schedule_2015!$C$2:$C$257),2,0),VLOOKUP(BI2011&amp;D2011,CHOOSE({1,2},Schedule_2015!$A$2:$A$257&amp;Schedule_2015!$C$2:$C$257,Schedule_2015!$B$2:$B$257),2,0))</f>
        <v>JAC</v>
      </c>
      <c r="BK2011" s="3">
        <f>VLOOKUP(BJ2011,Def!$A$2:$Z$34,23,0)</f>
        <v>120.4</v>
      </c>
      <c r="BL2011" s="3">
        <f>VLOOKUP(BJ2011,Def!$A$2:$Z$34,16,0)</f>
        <v>202.4</v>
      </c>
      <c r="BM2011" s="3">
        <f>VLOOKUP(BJ2011,Def!$A$2:$Z$34,17,0)</f>
        <v>12</v>
      </c>
      <c r="BN2011" s="3">
        <f>VLOOKUP(BJ2011,Def!$A$2:$Z$34,24,0)</f>
        <v>4</v>
      </c>
      <c r="BO2011" s="1">
        <f t="shared" ca="1" si="465"/>
        <v>0</v>
      </c>
      <c r="BP2011" s="1">
        <f t="shared" ca="1" si="466"/>
        <v>0</v>
      </c>
      <c r="BQ2011" s="1">
        <f t="shared" ca="1" si="467"/>
        <v>0</v>
      </c>
      <c r="BR2011" s="1">
        <f t="shared" ca="1" si="468"/>
        <v>0</v>
      </c>
      <c r="BS2011" s="1">
        <f t="shared" ca="1" si="469"/>
        <v>0</v>
      </c>
      <c r="BT2011" s="1">
        <f t="shared" ca="1" si="470"/>
        <v>0</v>
      </c>
      <c r="BU2011" s="1">
        <f t="shared" ca="1" si="471"/>
        <v>0</v>
      </c>
      <c r="BV2011" s="1">
        <f t="shared" ca="1" si="472"/>
        <v>0</v>
      </c>
      <c r="BW2011" s="1">
        <f t="shared" ca="1" si="473"/>
        <v>0</v>
      </c>
      <c r="BX2011" s="1">
        <f t="shared" ca="1" si="474"/>
        <v>0</v>
      </c>
      <c r="BY2011" s="1">
        <f t="shared" ca="1" si="475"/>
        <v>0</v>
      </c>
      <c r="BZ2011" s="1">
        <f t="shared" ca="1" si="476"/>
        <v>0</v>
      </c>
      <c r="CA2011" s="1">
        <f t="shared" ca="1" si="477"/>
        <v>0</v>
      </c>
      <c r="CB2011" s="1">
        <f t="shared" ca="1" si="478"/>
        <v>0</v>
      </c>
      <c r="CC2011" s="1">
        <f t="shared" ca="1" si="479"/>
        <v>0</v>
      </c>
    </row>
    <row r="2012" spans="1:81" hidden="1" x14ac:dyDescent="0.25">
      <c r="A2012" s="1" t="s">
        <v>1687</v>
      </c>
      <c r="B2012" s="1" t="s">
        <v>1688</v>
      </c>
      <c r="C2012" s="1" t="s">
        <v>135</v>
      </c>
      <c r="D2012" s="1" t="s">
        <v>1640</v>
      </c>
      <c r="E2012" s="1" t="s">
        <v>105</v>
      </c>
      <c r="F2012">
        <v>2</v>
      </c>
      <c r="G2012">
        <v>0</v>
      </c>
      <c r="H2012">
        <v>0</v>
      </c>
      <c r="I2012">
        <v>0</v>
      </c>
      <c r="J2012">
        <v>2</v>
      </c>
      <c r="BI2012" s="3">
        <v>2</v>
      </c>
      <c r="BJ2012" s="3" t="str">
        <f t="array" ref="BJ2012">IF(C2012="yes",VLOOKUP(BI2012&amp;D2012,CHOOSE({1,2},Schedule_2015!$A$2:$A$257&amp;Schedule_2015!$B$2:$B$257,Schedule_2015!$C$2:$C$257),2,0),VLOOKUP(BI2012&amp;D2012,CHOOSE({1,2},Schedule_2015!$A$2:$A$257&amp;Schedule_2015!$C$2:$C$257,Schedule_2015!$B$2:$B$257),2,0))</f>
        <v>JAC</v>
      </c>
      <c r="BK2012" s="3">
        <f>VLOOKUP(BJ2012,Def!$A$2:$Z$34,23,0)</f>
        <v>120.4</v>
      </c>
      <c r="BL2012" s="3">
        <f>VLOOKUP(BJ2012,Def!$A$2:$Z$34,16,0)</f>
        <v>202.4</v>
      </c>
      <c r="BM2012" s="3">
        <f>VLOOKUP(BJ2012,Def!$A$2:$Z$34,17,0)</f>
        <v>12</v>
      </c>
      <c r="BN2012" s="3">
        <f>VLOOKUP(BJ2012,Def!$A$2:$Z$34,24,0)</f>
        <v>4</v>
      </c>
      <c r="BO2012" s="1">
        <f t="shared" ca="1" si="465"/>
        <v>0</v>
      </c>
      <c r="BP2012" s="1">
        <f t="shared" ca="1" si="466"/>
        <v>0</v>
      </c>
      <c r="BQ2012" s="1">
        <f t="shared" ca="1" si="467"/>
        <v>0</v>
      </c>
      <c r="BR2012" s="1">
        <f t="shared" ca="1" si="468"/>
        <v>0</v>
      </c>
      <c r="BS2012" s="1">
        <f t="shared" ca="1" si="469"/>
        <v>0</v>
      </c>
      <c r="BT2012" s="1">
        <f t="shared" ca="1" si="470"/>
        <v>0</v>
      </c>
      <c r="BU2012" s="1">
        <f t="shared" ca="1" si="471"/>
        <v>0</v>
      </c>
      <c r="BV2012" s="1">
        <f t="shared" ca="1" si="472"/>
        <v>0</v>
      </c>
      <c r="BW2012" s="1">
        <f t="shared" ca="1" si="473"/>
        <v>0</v>
      </c>
      <c r="BX2012" s="1">
        <f t="shared" ca="1" si="474"/>
        <v>0</v>
      </c>
      <c r="BY2012" s="1">
        <f t="shared" ca="1" si="475"/>
        <v>0</v>
      </c>
      <c r="BZ2012" s="1">
        <f t="shared" ca="1" si="476"/>
        <v>0</v>
      </c>
      <c r="CA2012" s="1">
        <f t="shared" ca="1" si="477"/>
        <v>0</v>
      </c>
      <c r="CB2012" s="1">
        <f t="shared" ca="1" si="478"/>
        <v>0</v>
      </c>
      <c r="CC2012" s="1">
        <f t="shared" ca="1" si="479"/>
        <v>0</v>
      </c>
    </row>
    <row r="2013" spans="1:81" hidden="1" x14ac:dyDescent="0.25">
      <c r="A2013" s="1" t="s">
        <v>1685</v>
      </c>
      <c r="B2013" s="1" t="s">
        <v>1686</v>
      </c>
      <c r="C2013" s="1" t="s">
        <v>135</v>
      </c>
      <c r="D2013" s="1" t="s">
        <v>1640</v>
      </c>
      <c r="E2013" s="1" t="s">
        <v>100</v>
      </c>
      <c r="F2013">
        <v>1</v>
      </c>
      <c r="G2013">
        <v>0</v>
      </c>
      <c r="H2013">
        <v>0</v>
      </c>
      <c r="I2013">
        <v>0</v>
      </c>
      <c r="J2013">
        <v>1</v>
      </c>
      <c r="BI2013" s="3">
        <v>2</v>
      </c>
      <c r="BJ2013" s="3" t="str">
        <f t="array" ref="BJ2013">IF(C2013="yes",VLOOKUP(BI2013&amp;D2013,CHOOSE({1,2},Schedule_2015!$A$2:$A$257&amp;Schedule_2015!$B$2:$B$257,Schedule_2015!$C$2:$C$257),2,0),VLOOKUP(BI2013&amp;D2013,CHOOSE({1,2},Schedule_2015!$A$2:$A$257&amp;Schedule_2015!$C$2:$C$257,Schedule_2015!$B$2:$B$257),2,0))</f>
        <v>JAC</v>
      </c>
      <c r="BK2013" s="3">
        <f>VLOOKUP(BJ2013,Def!$A$2:$Z$34,23,0)</f>
        <v>120.4</v>
      </c>
      <c r="BL2013" s="3">
        <f>VLOOKUP(BJ2013,Def!$A$2:$Z$34,16,0)</f>
        <v>202.4</v>
      </c>
      <c r="BM2013" s="3">
        <f>VLOOKUP(BJ2013,Def!$A$2:$Z$34,17,0)</f>
        <v>12</v>
      </c>
      <c r="BN2013" s="3">
        <f>VLOOKUP(BJ2013,Def!$A$2:$Z$34,24,0)</f>
        <v>4</v>
      </c>
      <c r="BO2013" s="1">
        <f t="shared" ca="1" si="465"/>
        <v>0</v>
      </c>
      <c r="BP2013" s="1">
        <f t="shared" ca="1" si="466"/>
        <v>0</v>
      </c>
      <c r="BQ2013" s="1">
        <f t="shared" ca="1" si="467"/>
        <v>0</v>
      </c>
      <c r="BR2013" s="1">
        <f t="shared" ca="1" si="468"/>
        <v>0</v>
      </c>
      <c r="BS2013" s="1">
        <f t="shared" ca="1" si="469"/>
        <v>0</v>
      </c>
      <c r="BT2013" s="1">
        <f t="shared" ca="1" si="470"/>
        <v>0</v>
      </c>
      <c r="BU2013" s="1">
        <f t="shared" ca="1" si="471"/>
        <v>0</v>
      </c>
      <c r="BV2013" s="1">
        <f t="shared" ca="1" si="472"/>
        <v>0</v>
      </c>
      <c r="BW2013" s="1">
        <f t="shared" ca="1" si="473"/>
        <v>0</v>
      </c>
      <c r="BX2013" s="1">
        <f t="shared" ca="1" si="474"/>
        <v>0</v>
      </c>
      <c r="BY2013" s="1">
        <f t="shared" ca="1" si="475"/>
        <v>0</v>
      </c>
      <c r="BZ2013" s="1">
        <f t="shared" ca="1" si="476"/>
        <v>0</v>
      </c>
      <c r="CA2013" s="1">
        <f t="shared" ca="1" si="477"/>
        <v>0</v>
      </c>
      <c r="CB2013" s="1">
        <f t="shared" ca="1" si="478"/>
        <v>0</v>
      </c>
      <c r="CC2013" s="1">
        <f t="shared" ca="1" si="479"/>
        <v>0</v>
      </c>
    </row>
    <row r="2014" spans="1:81" hidden="1" x14ac:dyDescent="0.25">
      <c r="A2014" s="1" t="s">
        <v>1683</v>
      </c>
      <c r="B2014" s="1" t="s">
        <v>1684</v>
      </c>
      <c r="C2014" s="1" t="s">
        <v>135</v>
      </c>
      <c r="D2014" s="1" t="s">
        <v>1640</v>
      </c>
      <c r="E2014" s="1" t="s">
        <v>290</v>
      </c>
      <c r="F2014">
        <v>2</v>
      </c>
      <c r="G2014">
        <v>0</v>
      </c>
      <c r="H2014">
        <v>0</v>
      </c>
      <c r="I2014">
        <v>0</v>
      </c>
      <c r="J2014">
        <v>2</v>
      </c>
      <c r="BI2014" s="3">
        <v>2</v>
      </c>
      <c r="BJ2014" s="3" t="str">
        <f t="array" ref="BJ2014">IF(C2014="yes",VLOOKUP(BI2014&amp;D2014,CHOOSE({1,2},Schedule_2015!$A$2:$A$257&amp;Schedule_2015!$B$2:$B$257,Schedule_2015!$C$2:$C$257),2,0),VLOOKUP(BI2014&amp;D2014,CHOOSE({1,2},Schedule_2015!$A$2:$A$257&amp;Schedule_2015!$C$2:$C$257,Schedule_2015!$B$2:$B$257),2,0))</f>
        <v>JAC</v>
      </c>
      <c r="BK2014" s="3">
        <f>VLOOKUP(BJ2014,Def!$A$2:$Z$34,23,0)</f>
        <v>120.4</v>
      </c>
      <c r="BL2014" s="3">
        <f>VLOOKUP(BJ2014,Def!$A$2:$Z$34,16,0)</f>
        <v>202.4</v>
      </c>
      <c r="BM2014" s="3">
        <f>VLOOKUP(BJ2014,Def!$A$2:$Z$34,17,0)</f>
        <v>12</v>
      </c>
      <c r="BN2014" s="3">
        <f>VLOOKUP(BJ2014,Def!$A$2:$Z$34,24,0)</f>
        <v>4</v>
      </c>
      <c r="BO2014" s="1">
        <f t="shared" ca="1" si="465"/>
        <v>0</v>
      </c>
      <c r="BP2014" s="1">
        <f t="shared" ca="1" si="466"/>
        <v>0</v>
      </c>
      <c r="BQ2014" s="1">
        <f t="shared" ca="1" si="467"/>
        <v>0</v>
      </c>
      <c r="BR2014" s="1">
        <f t="shared" ca="1" si="468"/>
        <v>0</v>
      </c>
      <c r="BS2014" s="1">
        <f t="shared" ca="1" si="469"/>
        <v>0</v>
      </c>
      <c r="BT2014" s="1">
        <f t="shared" ca="1" si="470"/>
        <v>0</v>
      </c>
      <c r="BU2014" s="1">
        <f t="shared" ca="1" si="471"/>
        <v>0</v>
      </c>
      <c r="BV2014" s="1">
        <f t="shared" ca="1" si="472"/>
        <v>0</v>
      </c>
      <c r="BW2014" s="1">
        <f t="shared" ca="1" si="473"/>
        <v>0</v>
      </c>
      <c r="BX2014" s="1">
        <f t="shared" ca="1" si="474"/>
        <v>0</v>
      </c>
      <c r="BY2014" s="1">
        <f t="shared" ca="1" si="475"/>
        <v>0</v>
      </c>
      <c r="BZ2014" s="1">
        <f t="shared" ca="1" si="476"/>
        <v>0</v>
      </c>
      <c r="CA2014" s="1">
        <f t="shared" ca="1" si="477"/>
        <v>0</v>
      </c>
      <c r="CB2014" s="1">
        <f t="shared" ca="1" si="478"/>
        <v>0</v>
      </c>
      <c r="CC2014" s="1">
        <f t="shared" ca="1" si="479"/>
        <v>0</v>
      </c>
    </row>
    <row r="2015" spans="1:81" hidden="1" x14ac:dyDescent="0.25">
      <c r="A2015" s="1" t="s">
        <v>1691</v>
      </c>
      <c r="B2015" s="1" t="s">
        <v>1692</v>
      </c>
      <c r="C2015" s="1" t="s">
        <v>135</v>
      </c>
      <c r="D2015" s="1" t="s">
        <v>1640</v>
      </c>
      <c r="E2015" s="1" t="s">
        <v>100</v>
      </c>
      <c r="F2015">
        <v>1</v>
      </c>
      <c r="G2015">
        <v>0</v>
      </c>
      <c r="H2015">
        <v>0</v>
      </c>
      <c r="I2015">
        <v>0</v>
      </c>
      <c r="J2015">
        <v>1</v>
      </c>
      <c r="BI2015" s="3">
        <v>2</v>
      </c>
      <c r="BJ2015" s="3" t="str">
        <f t="array" ref="BJ2015">IF(C2015="yes",VLOOKUP(BI2015&amp;D2015,CHOOSE({1,2},Schedule_2015!$A$2:$A$257&amp;Schedule_2015!$B$2:$B$257,Schedule_2015!$C$2:$C$257),2,0),VLOOKUP(BI2015&amp;D2015,CHOOSE({1,2},Schedule_2015!$A$2:$A$257&amp;Schedule_2015!$C$2:$C$257,Schedule_2015!$B$2:$B$257),2,0))</f>
        <v>JAC</v>
      </c>
      <c r="BK2015" s="3">
        <f>VLOOKUP(BJ2015,Def!$A$2:$Z$34,23,0)</f>
        <v>120.4</v>
      </c>
      <c r="BL2015" s="3">
        <f>VLOOKUP(BJ2015,Def!$A$2:$Z$34,16,0)</f>
        <v>202.4</v>
      </c>
      <c r="BM2015" s="3">
        <f>VLOOKUP(BJ2015,Def!$A$2:$Z$34,17,0)</f>
        <v>12</v>
      </c>
      <c r="BN2015" s="3">
        <f>VLOOKUP(BJ2015,Def!$A$2:$Z$34,24,0)</f>
        <v>4</v>
      </c>
      <c r="BO2015" s="1">
        <f t="shared" ca="1" si="465"/>
        <v>0</v>
      </c>
      <c r="BP2015" s="1">
        <f t="shared" ca="1" si="466"/>
        <v>0</v>
      </c>
      <c r="BQ2015" s="1">
        <f t="shared" ca="1" si="467"/>
        <v>0</v>
      </c>
      <c r="BR2015" s="1">
        <f t="shared" ca="1" si="468"/>
        <v>0</v>
      </c>
      <c r="BS2015" s="1">
        <f t="shared" ca="1" si="469"/>
        <v>0</v>
      </c>
      <c r="BT2015" s="1">
        <f t="shared" ca="1" si="470"/>
        <v>0</v>
      </c>
      <c r="BU2015" s="1">
        <f t="shared" ca="1" si="471"/>
        <v>0</v>
      </c>
      <c r="BV2015" s="1">
        <f t="shared" ca="1" si="472"/>
        <v>0</v>
      </c>
      <c r="BW2015" s="1">
        <f t="shared" ca="1" si="473"/>
        <v>0</v>
      </c>
      <c r="BX2015" s="1">
        <f t="shared" ca="1" si="474"/>
        <v>0</v>
      </c>
      <c r="BY2015" s="1">
        <f t="shared" ca="1" si="475"/>
        <v>0</v>
      </c>
      <c r="BZ2015" s="1">
        <f t="shared" ca="1" si="476"/>
        <v>0</v>
      </c>
      <c r="CA2015" s="1">
        <f t="shared" ca="1" si="477"/>
        <v>0</v>
      </c>
      <c r="CB2015" s="1">
        <f t="shared" ca="1" si="478"/>
        <v>0</v>
      </c>
      <c r="CC2015" s="1">
        <f t="shared" ca="1" si="479"/>
        <v>0</v>
      </c>
    </row>
    <row r="2016" spans="1:81" hidden="1" x14ac:dyDescent="0.25">
      <c r="A2016" s="1" t="s">
        <v>1918</v>
      </c>
      <c r="B2016" s="1" t="s">
        <v>1919</v>
      </c>
      <c r="C2016" s="1" t="s">
        <v>135</v>
      </c>
      <c r="D2016" s="1" t="s">
        <v>1863</v>
      </c>
      <c r="E2016" s="1" t="s">
        <v>100</v>
      </c>
      <c r="F2016">
        <v>1</v>
      </c>
      <c r="G2016">
        <v>1</v>
      </c>
      <c r="H2016">
        <v>1</v>
      </c>
      <c r="I2016">
        <v>0</v>
      </c>
      <c r="J2016">
        <v>4</v>
      </c>
      <c r="K2016">
        <v>0</v>
      </c>
      <c r="L2016">
        <v>0</v>
      </c>
      <c r="M2016">
        <v>0</v>
      </c>
      <c r="N2016">
        <v>1</v>
      </c>
      <c r="O2016">
        <v>0</v>
      </c>
      <c r="BI2016" s="3">
        <v>1</v>
      </c>
      <c r="BJ2016" s="3" t="str">
        <f t="array" ref="BJ2016">IF(C2016="yes",VLOOKUP(BI2016&amp;D2016,CHOOSE({1,2},Schedule_2015!$A$2:$A$257&amp;Schedule_2015!$B$2:$B$257,Schedule_2015!$C$2:$C$257),2,0),VLOOKUP(BI2016&amp;D2016,CHOOSE({1,2},Schedule_2015!$A$2:$A$257&amp;Schedule_2015!$C$2:$C$257,Schedule_2015!$B$2:$B$257),2,0))</f>
        <v>JAC</v>
      </c>
      <c r="BK2016" s="3">
        <f>VLOOKUP(BJ2016,Def!$A$2:$Z$34,23,0)</f>
        <v>120.4</v>
      </c>
      <c r="BL2016" s="3">
        <f>VLOOKUP(BJ2016,Def!$A$2:$Z$34,16,0)</f>
        <v>202.4</v>
      </c>
      <c r="BM2016" s="3">
        <f>VLOOKUP(BJ2016,Def!$A$2:$Z$34,17,0)</f>
        <v>12</v>
      </c>
      <c r="BN2016" s="3">
        <f>VLOOKUP(BJ2016,Def!$A$2:$Z$34,24,0)</f>
        <v>4</v>
      </c>
      <c r="BO2016" s="1">
        <f t="shared" ca="1" si="465"/>
        <v>0</v>
      </c>
      <c r="BP2016" s="1">
        <f t="shared" ca="1" si="466"/>
        <v>0</v>
      </c>
      <c r="BQ2016" s="1">
        <f t="shared" ca="1" si="467"/>
        <v>0</v>
      </c>
      <c r="BR2016" s="1">
        <f t="shared" ca="1" si="468"/>
        <v>0</v>
      </c>
      <c r="BS2016" s="1">
        <f t="shared" ca="1" si="469"/>
        <v>0</v>
      </c>
      <c r="BT2016" s="1">
        <f t="shared" ca="1" si="470"/>
        <v>0</v>
      </c>
      <c r="BU2016" s="1">
        <f t="shared" ca="1" si="471"/>
        <v>0</v>
      </c>
      <c r="BV2016" s="1">
        <f t="shared" ca="1" si="472"/>
        <v>0</v>
      </c>
      <c r="BW2016" s="1">
        <f t="shared" ca="1" si="473"/>
        <v>0</v>
      </c>
      <c r="BX2016" s="1">
        <f t="shared" ca="1" si="474"/>
        <v>0</v>
      </c>
      <c r="BY2016" s="1">
        <f t="shared" ca="1" si="475"/>
        <v>0</v>
      </c>
      <c r="BZ2016" s="1">
        <f t="shared" ca="1" si="476"/>
        <v>0</v>
      </c>
      <c r="CA2016" s="1">
        <f t="shared" ca="1" si="477"/>
        <v>0</v>
      </c>
      <c r="CB2016" s="1">
        <f t="shared" ca="1" si="478"/>
        <v>0</v>
      </c>
      <c r="CC2016" s="1">
        <f t="shared" ca="1" si="479"/>
        <v>0</v>
      </c>
    </row>
    <row r="2017" spans="1:81" hidden="1" x14ac:dyDescent="0.25">
      <c r="A2017" s="1" t="s">
        <v>1884</v>
      </c>
      <c r="B2017" s="1" t="s">
        <v>1885</v>
      </c>
      <c r="C2017" s="1" t="s">
        <v>135</v>
      </c>
      <c r="D2017" s="1" t="s">
        <v>1863</v>
      </c>
      <c r="E2017" s="1" t="s">
        <v>88</v>
      </c>
      <c r="P2017">
        <v>3</v>
      </c>
      <c r="Q2017">
        <v>2</v>
      </c>
      <c r="R2017">
        <v>47</v>
      </c>
      <c r="S2017">
        <v>6</v>
      </c>
      <c r="T2017">
        <v>2</v>
      </c>
      <c r="U2017">
        <v>0</v>
      </c>
      <c r="V2017">
        <v>2</v>
      </c>
      <c r="W2017">
        <v>0</v>
      </c>
      <c r="X2017">
        <v>2</v>
      </c>
      <c r="BI2017" s="3">
        <v>1</v>
      </c>
      <c r="BJ2017" s="3" t="str">
        <f t="array" ref="BJ2017">IF(C2017="yes",VLOOKUP(BI2017&amp;D2017,CHOOSE({1,2},Schedule_2015!$A$2:$A$257&amp;Schedule_2015!$B$2:$B$257,Schedule_2015!$C$2:$C$257),2,0),VLOOKUP(BI2017&amp;D2017,CHOOSE({1,2},Schedule_2015!$A$2:$A$257&amp;Schedule_2015!$C$2:$C$257,Schedule_2015!$B$2:$B$257),2,0))</f>
        <v>JAC</v>
      </c>
      <c r="BK2017" s="3">
        <f>VLOOKUP(BJ2017,Def!$A$2:$Z$34,23,0)</f>
        <v>120.4</v>
      </c>
      <c r="BL2017" s="3">
        <f>VLOOKUP(BJ2017,Def!$A$2:$Z$34,16,0)</f>
        <v>202.4</v>
      </c>
      <c r="BM2017" s="3">
        <f>VLOOKUP(BJ2017,Def!$A$2:$Z$34,17,0)</f>
        <v>12</v>
      </c>
      <c r="BN2017" s="3">
        <f>VLOOKUP(BJ2017,Def!$A$2:$Z$34,24,0)</f>
        <v>4</v>
      </c>
      <c r="BO2017" s="1">
        <f t="shared" ca="1" si="465"/>
        <v>0</v>
      </c>
      <c r="BP2017" s="1">
        <f t="shared" ca="1" si="466"/>
        <v>0</v>
      </c>
      <c r="BQ2017" s="1">
        <f t="shared" ca="1" si="467"/>
        <v>0</v>
      </c>
      <c r="BR2017" s="1">
        <f t="shared" ca="1" si="468"/>
        <v>0</v>
      </c>
      <c r="BS2017" s="1">
        <f t="shared" ca="1" si="469"/>
        <v>0</v>
      </c>
      <c r="BT2017" s="1">
        <f t="shared" ca="1" si="470"/>
        <v>0</v>
      </c>
      <c r="BU2017" s="1">
        <f t="shared" ca="1" si="471"/>
        <v>0</v>
      </c>
      <c r="BV2017" s="1">
        <f t="shared" ca="1" si="472"/>
        <v>0</v>
      </c>
      <c r="BW2017" s="1">
        <f t="shared" ca="1" si="473"/>
        <v>0</v>
      </c>
      <c r="BX2017" s="1">
        <f t="shared" ca="1" si="474"/>
        <v>0</v>
      </c>
      <c r="BY2017" s="1">
        <f t="shared" ca="1" si="475"/>
        <v>0</v>
      </c>
      <c r="BZ2017" s="1">
        <f t="shared" ca="1" si="476"/>
        <v>0</v>
      </c>
      <c r="CA2017" s="1">
        <f t="shared" ca="1" si="477"/>
        <v>0</v>
      </c>
      <c r="CB2017" s="1">
        <f t="shared" ca="1" si="478"/>
        <v>0</v>
      </c>
      <c r="CC2017" s="1">
        <f t="shared" ca="1" si="479"/>
        <v>0</v>
      </c>
    </row>
    <row r="2018" spans="1:81" hidden="1" x14ac:dyDescent="0.25">
      <c r="A2018" s="1" t="s">
        <v>1886</v>
      </c>
      <c r="B2018" s="1" t="s">
        <v>1887</v>
      </c>
      <c r="C2018" s="1" t="s">
        <v>135</v>
      </c>
      <c r="D2018" s="1" t="s">
        <v>1863</v>
      </c>
      <c r="E2018" s="1" t="s">
        <v>91</v>
      </c>
      <c r="AK2018">
        <v>38</v>
      </c>
      <c r="AL2018">
        <v>2</v>
      </c>
      <c r="AM2018">
        <v>56</v>
      </c>
      <c r="AN2018">
        <v>4</v>
      </c>
      <c r="AO2018">
        <v>179</v>
      </c>
      <c r="BI2018" s="3">
        <v>1</v>
      </c>
      <c r="BJ2018" s="3" t="str">
        <f t="array" ref="BJ2018">IF(C2018="yes",VLOOKUP(BI2018&amp;D2018,CHOOSE({1,2},Schedule_2015!$A$2:$A$257&amp;Schedule_2015!$B$2:$B$257,Schedule_2015!$C$2:$C$257),2,0),VLOOKUP(BI2018&amp;D2018,CHOOSE({1,2},Schedule_2015!$A$2:$A$257&amp;Schedule_2015!$C$2:$C$257,Schedule_2015!$B$2:$B$257),2,0))</f>
        <v>JAC</v>
      </c>
      <c r="BK2018" s="3">
        <f>VLOOKUP(BJ2018,Def!$A$2:$Z$34,23,0)</f>
        <v>120.4</v>
      </c>
      <c r="BL2018" s="3">
        <f>VLOOKUP(BJ2018,Def!$A$2:$Z$34,16,0)</f>
        <v>202.4</v>
      </c>
      <c r="BM2018" s="3">
        <f>VLOOKUP(BJ2018,Def!$A$2:$Z$34,17,0)</f>
        <v>12</v>
      </c>
      <c r="BN2018" s="3">
        <f>VLOOKUP(BJ2018,Def!$A$2:$Z$34,24,0)</f>
        <v>4</v>
      </c>
      <c r="BO2018" s="1">
        <f t="shared" ca="1" si="465"/>
        <v>0</v>
      </c>
      <c r="BP2018" s="1">
        <f t="shared" ca="1" si="466"/>
        <v>0</v>
      </c>
      <c r="BQ2018" s="1">
        <f t="shared" ca="1" si="467"/>
        <v>0</v>
      </c>
      <c r="BR2018" s="1">
        <f t="shared" ca="1" si="468"/>
        <v>0</v>
      </c>
      <c r="BS2018" s="1">
        <f t="shared" ca="1" si="469"/>
        <v>0</v>
      </c>
      <c r="BT2018" s="1">
        <f t="shared" ca="1" si="470"/>
        <v>0</v>
      </c>
      <c r="BU2018" s="1">
        <f t="shared" ca="1" si="471"/>
        <v>0</v>
      </c>
      <c r="BV2018" s="1">
        <f t="shared" ca="1" si="472"/>
        <v>0</v>
      </c>
      <c r="BW2018" s="1">
        <f t="shared" ca="1" si="473"/>
        <v>0</v>
      </c>
      <c r="BX2018" s="1">
        <f t="shared" ca="1" si="474"/>
        <v>0</v>
      </c>
      <c r="BY2018" s="1">
        <f t="shared" ca="1" si="475"/>
        <v>0</v>
      </c>
      <c r="BZ2018" s="1">
        <f t="shared" ca="1" si="476"/>
        <v>0</v>
      </c>
      <c r="CA2018" s="1">
        <f t="shared" ca="1" si="477"/>
        <v>0</v>
      </c>
      <c r="CB2018" s="1">
        <f t="shared" ca="1" si="478"/>
        <v>0</v>
      </c>
      <c r="CC2018" s="1">
        <f t="shared" ca="1" si="479"/>
        <v>0</v>
      </c>
    </row>
    <row r="2019" spans="1:81" hidden="1" x14ac:dyDescent="0.25">
      <c r="A2019" s="1" t="s">
        <v>1888</v>
      </c>
      <c r="B2019" s="1" t="s">
        <v>1889</v>
      </c>
      <c r="C2019" s="1" t="s">
        <v>135</v>
      </c>
      <c r="D2019" s="1" t="s">
        <v>1863</v>
      </c>
      <c r="E2019" s="1" t="s">
        <v>112</v>
      </c>
      <c r="F2019">
        <v>0</v>
      </c>
      <c r="G2019">
        <v>0</v>
      </c>
      <c r="H2019">
        <v>0</v>
      </c>
      <c r="I2019">
        <v>0</v>
      </c>
      <c r="J2019">
        <v>1</v>
      </c>
      <c r="BI2019" s="3">
        <v>1</v>
      </c>
      <c r="BJ2019" s="3" t="str">
        <f t="array" ref="BJ2019">IF(C2019="yes",VLOOKUP(BI2019&amp;D2019,CHOOSE({1,2},Schedule_2015!$A$2:$A$257&amp;Schedule_2015!$B$2:$B$257,Schedule_2015!$C$2:$C$257),2,0),VLOOKUP(BI2019&amp;D2019,CHOOSE({1,2},Schedule_2015!$A$2:$A$257&amp;Schedule_2015!$C$2:$C$257,Schedule_2015!$B$2:$B$257),2,0))</f>
        <v>JAC</v>
      </c>
      <c r="BK2019" s="3">
        <f>VLOOKUP(BJ2019,Def!$A$2:$Z$34,23,0)</f>
        <v>120.4</v>
      </c>
      <c r="BL2019" s="3">
        <f>VLOOKUP(BJ2019,Def!$A$2:$Z$34,16,0)</f>
        <v>202.4</v>
      </c>
      <c r="BM2019" s="3">
        <f>VLOOKUP(BJ2019,Def!$A$2:$Z$34,17,0)</f>
        <v>12</v>
      </c>
      <c r="BN2019" s="3">
        <f>VLOOKUP(BJ2019,Def!$A$2:$Z$34,24,0)</f>
        <v>4</v>
      </c>
      <c r="BO2019" s="1">
        <f t="shared" ca="1" si="465"/>
        <v>0</v>
      </c>
      <c r="BP2019" s="1">
        <f t="shared" ca="1" si="466"/>
        <v>0</v>
      </c>
      <c r="BQ2019" s="1">
        <f t="shared" ca="1" si="467"/>
        <v>0</v>
      </c>
      <c r="BR2019" s="1">
        <f t="shared" ca="1" si="468"/>
        <v>0</v>
      </c>
      <c r="BS2019" s="1">
        <f t="shared" ca="1" si="469"/>
        <v>0</v>
      </c>
      <c r="BT2019" s="1">
        <f t="shared" ca="1" si="470"/>
        <v>0</v>
      </c>
      <c r="BU2019" s="1">
        <f t="shared" ca="1" si="471"/>
        <v>0</v>
      </c>
      <c r="BV2019" s="1">
        <f t="shared" ca="1" si="472"/>
        <v>0</v>
      </c>
      <c r="BW2019" s="1">
        <f t="shared" ca="1" si="473"/>
        <v>0</v>
      </c>
      <c r="BX2019" s="1">
        <f t="shared" ca="1" si="474"/>
        <v>0</v>
      </c>
      <c r="BY2019" s="1">
        <f t="shared" ca="1" si="475"/>
        <v>0</v>
      </c>
      <c r="BZ2019" s="1">
        <f t="shared" ca="1" si="476"/>
        <v>0</v>
      </c>
      <c r="CA2019" s="1">
        <f t="shared" ca="1" si="477"/>
        <v>0</v>
      </c>
      <c r="CB2019" s="1">
        <f t="shared" ca="1" si="478"/>
        <v>0</v>
      </c>
      <c r="CC2019" s="1">
        <f t="shared" ca="1" si="479"/>
        <v>0</v>
      </c>
    </row>
    <row r="2020" spans="1:81" hidden="1" x14ac:dyDescent="0.25">
      <c r="A2020" s="1" t="s">
        <v>1368</v>
      </c>
      <c r="B2020" s="1" t="s">
        <v>1907</v>
      </c>
      <c r="C2020" s="1" t="s">
        <v>135</v>
      </c>
      <c r="D2020" s="1" t="s">
        <v>1863</v>
      </c>
      <c r="E2020" s="1" t="s">
        <v>105</v>
      </c>
      <c r="F2020">
        <v>0</v>
      </c>
      <c r="G2020">
        <v>0</v>
      </c>
      <c r="H2020">
        <v>1</v>
      </c>
      <c r="I2020">
        <v>1</v>
      </c>
      <c r="J2020">
        <v>7</v>
      </c>
      <c r="BI2020" s="3">
        <v>1</v>
      </c>
      <c r="BJ2020" s="3" t="str">
        <f t="array" ref="BJ2020">IF(C2020="yes",VLOOKUP(BI2020&amp;D2020,CHOOSE({1,2},Schedule_2015!$A$2:$A$257&amp;Schedule_2015!$B$2:$B$257,Schedule_2015!$C$2:$C$257),2,0),VLOOKUP(BI2020&amp;D2020,CHOOSE({1,2},Schedule_2015!$A$2:$A$257&amp;Schedule_2015!$C$2:$C$257,Schedule_2015!$B$2:$B$257),2,0))</f>
        <v>JAC</v>
      </c>
      <c r="BK2020" s="3">
        <f>VLOOKUP(BJ2020,Def!$A$2:$Z$34,23,0)</f>
        <v>120.4</v>
      </c>
      <c r="BL2020" s="3">
        <f>VLOOKUP(BJ2020,Def!$A$2:$Z$34,16,0)</f>
        <v>202.4</v>
      </c>
      <c r="BM2020" s="3">
        <f>VLOOKUP(BJ2020,Def!$A$2:$Z$34,17,0)</f>
        <v>12</v>
      </c>
      <c r="BN2020" s="3">
        <f>VLOOKUP(BJ2020,Def!$A$2:$Z$34,24,0)</f>
        <v>4</v>
      </c>
      <c r="BO2020" s="1">
        <f t="shared" ca="1" si="465"/>
        <v>0</v>
      </c>
      <c r="BP2020" s="1">
        <f t="shared" ca="1" si="466"/>
        <v>0</v>
      </c>
      <c r="BQ2020" s="1">
        <f t="shared" ca="1" si="467"/>
        <v>0</v>
      </c>
      <c r="BR2020" s="1">
        <f t="shared" ca="1" si="468"/>
        <v>0</v>
      </c>
      <c r="BS2020" s="1">
        <f t="shared" ca="1" si="469"/>
        <v>0</v>
      </c>
      <c r="BT2020" s="1">
        <f t="shared" ca="1" si="470"/>
        <v>0</v>
      </c>
      <c r="BU2020" s="1">
        <f t="shared" ca="1" si="471"/>
        <v>0</v>
      </c>
      <c r="BV2020" s="1">
        <f t="shared" ca="1" si="472"/>
        <v>0</v>
      </c>
      <c r="BW2020" s="1">
        <f t="shared" ca="1" si="473"/>
        <v>0</v>
      </c>
      <c r="BX2020" s="1">
        <f t="shared" ca="1" si="474"/>
        <v>0</v>
      </c>
      <c r="BY2020" s="1">
        <f t="shared" ca="1" si="475"/>
        <v>0</v>
      </c>
      <c r="BZ2020" s="1">
        <f t="shared" ca="1" si="476"/>
        <v>0</v>
      </c>
      <c r="CA2020" s="1">
        <f t="shared" ca="1" si="477"/>
        <v>0</v>
      </c>
      <c r="CB2020" s="1">
        <f t="shared" ca="1" si="478"/>
        <v>0</v>
      </c>
      <c r="CC2020" s="1">
        <f t="shared" ca="1" si="479"/>
        <v>0</v>
      </c>
    </row>
    <row r="2021" spans="1:81" x14ac:dyDescent="0.25">
      <c r="A2021" s="1" t="s">
        <v>2332</v>
      </c>
      <c r="B2021" s="1" t="s">
        <v>2333</v>
      </c>
      <c r="C2021" s="1" t="s">
        <v>135</v>
      </c>
      <c r="D2021" s="1" t="s">
        <v>1863</v>
      </c>
      <c r="F2021">
        <v>0</v>
      </c>
      <c r="G2021">
        <v>0</v>
      </c>
      <c r="H2021">
        <v>0</v>
      </c>
      <c r="I2021">
        <v>0</v>
      </c>
      <c r="J2021">
        <v>1</v>
      </c>
      <c r="BI2021" s="3">
        <v>1</v>
      </c>
      <c r="BJ2021" s="3" t="str">
        <f t="array" ref="BJ2021">IF(C2021="yes",VLOOKUP(BI2021&amp;D2021,CHOOSE({1,2},Schedule_2015!$A$2:$A$257&amp;Schedule_2015!$B$2:$B$257,Schedule_2015!$C$2:$C$257),2,0),VLOOKUP(BI2021&amp;D2021,CHOOSE({1,2},Schedule_2015!$A$2:$A$257&amp;Schedule_2015!$C$2:$C$257,Schedule_2015!$B$2:$B$257),2,0))</f>
        <v>JAC</v>
      </c>
      <c r="BK2021" s="3">
        <f>VLOOKUP(BJ2021,Def!$A$2:$Z$34,23,0)</f>
        <v>120.4</v>
      </c>
      <c r="BL2021" s="3">
        <f>VLOOKUP(BJ2021,Def!$A$2:$Z$34,16,0)</f>
        <v>202.4</v>
      </c>
      <c r="BM2021" s="3">
        <f>VLOOKUP(BJ2021,Def!$A$2:$Z$34,17,0)</f>
        <v>12</v>
      </c>
      <c r="BN2021" s="3">
        <f>VLOOKUP(BJ2021,Def!$A$2:$Z$34,24,0)</f>
        <v>4</v>
      </c>
      <c r="BO2021" s="1">
        <f t="shared" ca="1" si="465"/>
        <v>0</v>
      </c>
      <c r="BP2021" s="1">
        <f t="shared" ca="1" si="466"/>
        <v>0</v>
      </c>
      <c r="BQ2021" s="1">
        <f t="shared" ca="1" si="467"/>
        <v>0</v>
      </c>
      <c r="BR2021" s="1">
        <f t="shared" ca="1" si="468"/>
        <v>0</v>
      </c>
      <c r="BS2021" s="1">
        <f t="shared" ca="1" si="469"/>
        <v>0</v>
      </c>
      <c r="BT2021" s="1">
        <f t="shared" ca="1" si="470"/>
        <v>0</v>
      </c>
      <c r="BU2021" s="1">
        <f t="shared" ca="1" si="471"/>
        <v>0</v>
      </c>
      <c r="BV2021" s="1">
        <f t="shared" ca="1" si="472"/>
        <v>0</v>
      </c>
      <c r="BW2021" s="1">
        <f t="shared" ca="1" si="473"/>
        <v>0</v>
      </c>
      <c r="BX2021" s="1">
        <f t="shared" ca="1" si="474"/>
        <v>0</v>
      </c>
      <c r="BY2021" s="1">
        <f t="shared" ca="1" si="475"/>
        <v>0</v>
      </c>
      <c r="BZ2021" s="1">
        <f t="shared" ca="1" si="476"/>
        <v>0</v>
      </c>
      <c r="CA2021" s="1">
        <f t="shared" ca="1" si="477"/>
        <v>0</v>
      </c>
      <c r="CB2021" s="1">
        <f t="shared" ca="1" si="478"/>
        <v>0</v>
      </c>
      <c r="CC2021" s="1">
        <f t="shared" ca="1" si="479"/>
        <v>0</v>
      </c>
    </row>
    <row r="2022" spans="1:81" hidden="1" x14ac:dyDescent="0.25">
      <c r="A2022" s="1" t="s">
        <v>1088</v>
      </c>
      <c r="B2022" s="1" t="s">
        <v>2140</v>
      </c>
      <c r="C2022" s="1" t="s">
        <v>135</v>
      </c>
      <c r="D2022" s="1" t="s">
        <v>1863</v>
      </c>
      <c r="E2022" s="1" t="s">
        <v>94</v>
      </c>
      <c r="F2022">
        <v>0</v>
      </c>
      <c r="G2022">
        <v>0</v>
      </c>
      <c r="H2022">
        <v>0</v>
      </c>
      <c r="I2022">
        <v>1</v>
      </c>
      <c r="J2022">
        <v>2</v>
      </c>
      <c r="BI2022" s="3">
        <v>1</v>
      </c>
      <c r="BJ2022" s="3" t="str">
        <f t="array" ref="BJ2022">IF(C2022="yes",VLOOKUP(BI2022&amp;D2022,CHOOSE({1,2},Schedule_2015!$A$2:$A$257&amp;Schedule_2015!$B$2:$B$257,Schedule_2015!$C$2:$C$257),2,0),VLOOKUP(BI2022&amp;D2022,CHOOSE({1,2},Schedule_2015!$A$2:$A$257&amp;Schedule_2015!$C$2:$C$257,Schedule_2015!$B$2:$B$257),2,0))</f>
        <v>JAC</v>
      </c>
      <c r="BK2022" s="3">
        <f>VLOOKUP(BJ2022,Def!$A$2:$Z$34,23,0)</f>
        <v>120.4</v>
      </c>
      <c r="BL2022" s="3">
        <f>VLOOKUP(BJ2022,Def!$A$2:$Z$34,16,0)</f>
        <v>202.4</v>
      </c>
      <c r="BM2022" s="3">
        <f>VLOOKUP(BJ2022,Def!$A$2:$Z$34,17,0)</f>
        <v>12</v>
      </c>
      <c r="BN2022" s="3">
        <f>VLOOKUP(BJ2022,Def!$A$2:$Z$34,24,0)</f>
        <v>4</v>
      </c>
      <c r="BO2022" s="1">
        <f t="shared" ca="1" si="465"/>
        <v>0</v>
      </c>
      <c r="BP2022" s="1">
        <f t="shared" ca="1" si="466"/>
        <v>0</v>
      </c>
      <c r="BQ2022" s="1">
        <f t="shared" ca="1" si="467"/>
        <v>0</v>
      </c>
      <c r="BR2022" s="1">
        <f t="shared" ca="1" si="468"/>
        <v>0</v>
      </c>
      <c r="BS2022" s="1">
        <f t="shared" ca="1" si="469"/>
        <v>0</v>
      </c>
      <c r="BT2022" s="1">
        <f t="shared" ca="1" si="470"/>
        <v>0</v>
      </c>
      <c r="BU2022" s="1">
        <f t="shared" ca="1" si="471"/>
        <v>0</v>
      </c>
      <c r="BV2022" s="1">
        <f t="shared" ca="1" si="472"/>
        <v>0</v>
      </c>
      <c r="BW2022" s="1">
        <f t="shared" ca="1" si="473"/>
        <v>0</v>
      </c>
      <c r="BX2022" s="1">
        <f t="shared" ca="1" si="474"/>
        <v>0</v>
      </c>
      <c r="BY2022" s="1">
        <f t="shared" ca="1" si="475"/>
        <v>0</v>
      </c>
      <c r="BZ2022" s="1">
        <f t="shared" ca="1" si="476"/>
        <v>0</v>
      </c>
      <c r="CA2022" s="1">
        <f t="shared" ca="1" si="477"/>
        <v>0</v>
      </c>
      <c r="CB2022" s="1">
        <f t="shared" ca="1" si="478"/>
        <v>0</v>
      </c>
      <c r="CC2022" s="1">
        <f t="shared" ca="1" si="479"/>
        <v>0</v>
      </c>
    </row>
    <row r="2023" spans="1:81" hidden="1" x14ac:dyDescent="0.25">
      <c r="A2023" s="1" t="s">
        <v>1896</v>
      </c>
      <c r="B2023" s="1" t="s">
        <v>1897</v>
      </c>
      <c r="C2023" s="1" t="s">
        <v>135</v>
      </c>
      <c r="D2023" s="1" t="s">
        <v>1863</v>
      </c>
      <c r="E2023" s="1" t="s">
        <v>100</v>
      </c>
      <c r="F2023">
        <v>1</v>
      </c>
      <c r="G2023">
        <v>0</v>
      </c>
      <c r="H2023">
        <v>0</v>
      </c>
      <c r="I2023">
        <v>0</v>
      </c>
      <c r="J2023">
        <v>5</v>
      </c>
      <c r="BI2023" s="3">
        <v>1</v>
      </c>
      <c r="BJ2023" s="3" t="str">
        <f t="array" ref="BJ2023">IF(C2023="yes",VLOOKUP(BI2023&amp;D2023,CHOOSE({1,2},Schedule_2015!$A$2:$A$257&amp;Schedule_2015!$B$2:$B$257,Schedule_2015!$C$2:$C$257),2,0),VLOOKUP(BI2023&amp;D2023,CHOOSE({1,2},Schedule_2015!$A$2:$A$257&amp;Schedule_2015!$C$2:$C$257,Schedule_2015!$B$2:$B$257),2,0))</f>
        <v>JAC</v>
      </c>
      <c r="BK2023" s="3">
        <f>VLOOKUP(BJ2023,Def!$A$2:$Z$34,23,0)</f>
        <v>120.4</v>
      </c>
      <c r="BL2023" s="3">
        <f>VLOOKUP(BJ2023,Def!$A$2:$Z$34,16,0)</f>
        <v>202.4</v>
      </c>
      <c r="BM2023" s="3">
        <f>VLOOKUP(BJ2023,Def!$A$2:$Z$34,17,0)</f>
        <v>12</v>
      </c>
      <c r="BN2023" s="3">
        <f>VLOOKUP(BJ2023,Def!$A$2:$Z$34,24,0)</f>
        <v>4</v>
      </c>
      <c r="BO2023" s="1">
        <f t="shared" ca="1" si="465"/>
        <v>0</v>
      </c>
      <c r="BP2023" s="1">
        <f t="shared" ca="1" si="466"/>
        <v>0</v>
      </c>
      <c r="BQ2023" s="1">
        <f t="shared" ca="1" si="467"/>
        <v>0</v>
      </c>
      <c r="BR2023" s="1">
        <f t="shared" ca="1" si="468"/>
        <v>0</v>
      </c>
      <c r="BS2023" s="1">
        <f t="shared" ca="1" si="469"/>
        <v>0</v>
      </c>
      <c r="BT2023" s="1">
        <f t="shared" ca="1" si="470"/>
        <v>0</v>
      </c>
      <c r="BU2023" s="1">
        <f t="shared" ca="1" si="471"/>
        <v>0</v>
      </c>
      <c r="BV2023" s="1">
        <f t="shared" ca="1" si="472"/>
        <v>0</v>
      </c>
      <c r="BW2023" s="1">
        <f t="shared" ca="1" si="473"/>
        <v>0</v>
      </c>
      <c r="BX2023" s="1">
        <f t="shared" ca="1" si="474"/>
        <v>0</v>
      </c>
      <c r="BY2023" s="1">
        <f t="shared" ca="1" si="475"/>
        <v>0</v>
      </c>
      <c r="BZ2023" s="1">
        <f t="shared" ca="1" si="476"/>
        <v>0</v>
      </c>
      <c r="CA2023" s="1">
        <f t="shared" ca="1" si="477"/>
        <v>0</v>
      </c>
      <c r="CB2023" s="1">
        <f t="shared" ca="1" si="478"/>
        <v>0</v>
      </c>
      <c r="CC2023" s="1">
        <f t="shared" ca="1" si="479"/>
        <v>0</v>
      </c>
    </row>
    <row r="2024" spans="1:81" hidden="1" x14ac:dyDescent="0.25">
      <c r="A2024" s="1" t="s">
        <v>1898</v>
      </c>
      <c r="B2024" s="1" t="s">
        <v>1899</v>
      </c>
      <c r="C2024" s="1" t="s">
        <v>135</v>
      </c>
      <c r="D2024" s="1" t="s">
        <v>1863</v>
      </c>
      <c r="E2024" s="1" t="s">
        <v>165</v>
      </c>
      <c r="F2024">
        <v>0</v>
      </c>
      <c r="G2024">
        <v>0</v>
      </c>
      <c r="H2024">
        <v>0</v>
      </c>
      <c r="I2024">
        <v>0</v>
      </c>
      <c r="J2024">
        <v>1</v>
      </c>
      <c r="BI2024" s="3">
        <v>1</v>
      </c>
      <c r="BJ2024" s="3" t="str">
        <f t="array" ref="BJ2024">IF(C2024="yes",VLOOKUP(BI2024&amp;D2024,CHOOSE({1,2},Schedule_2015!$A$2:$A$257&amp;Schedule_2015!$B$2:$B$257,Schedule_2015!$C$2:$C$257),2,0),VLOOKUP(BI2024&amp;D2024,CHOOSE({1,2},Schedule_2015!$A$2:$A$257&amp;Schedule_2015!$C$2:$C$257,Schedule_2015!$B$2:$B$257),2,0))</f>
        <v>JAC</v>
      </c>
      <c r="BK2024" s="3">
        <f>VLOOKUP(BJ2024,Def!$A$2:$Z$34,23,0)</f>
        <v>120.4</v>
      </c>
      <c r="BL2024" s="3">
        <f>VLOOKUP(BJ2024,Def!$A$2:$Z$34,16,0)</f>
        <v>202.4</v>
      </c>
      <c r="BM2024" s="3">
        <f>VLOOKUP(BJ2024,Def!$A$2:$Z$34,17,0)</f>
        <v>12</v>
      </c>
      <c r="BN2024" s="3">
        <f>VLOOKUP(BJ2024,Def!$A$2:$Z$34,24,0)</f>
        <v>4</v>
      </c>
      <c r="BO2024" s="1">
        <f t="shared" ca="1" si="465"/>
        <v>0</v>
      </c>
      <c r="BP2024" s="1">
        <f t="shared" ca="1" si="466"/>
        <v>0</v>
      </c>
      <c r="BQ2024" s="1">
        <f t="shared" ca="1" si="467"/>
        <v>0</v>
      </c>
      <c r="BR2024" s="1">
        <f t="shared" ca="1" si="468"/>
        <v>0</v>
      </c>
      <c r="BS2024" s="1">
        <f t="shared" ca="1" si="469"/>
        <v>0</v>
      </c>
      <c r="BT2024" s="1">
        <f t="shared" ca="1" si="470"/>
        <v>0</v>
      </c>
      <c r="BU2024" s="1">
        <f t="shared" ca="1" si="471"/>
        <v>0</v>
      </c>
      <c r="BV2024" s="1">
        <f t="shared" ca="1" si="472"/>
        <v>0</v>
      </c>
      <c r="BW2024" s="1">
        <f t="shared" ca="1" si="473"/>
        <v>0</v>
      </c>
      <c r="BX2024" s="1">
        <f t="shared" ca="1" si="474"/>
        <v>0</v>
      </c>
      <c r="BY2024" s="1">
        <f t="shared" ca="1" si="475"/>
        <v>0</v>
      </c>
      <c r="BZ2024" s="1">
        <f t="shared" ca="1" si="476"/>
        <v>0</v>
      </c>
      <c r="CA2024" s="1">
        <f t="shared" ca="1" si="477"/>
        <v>0</v>
      </c>
      <c r="CB2024" s="1">
        <f t="shared" ca="1" si="478"/>
        <v>0</v>
      </c>
      <c r="CC2024" s="1">
        <f t="shared" ca="1" si="479"/>
        <v>0</v>
      </c>
    </row>
    <row r="2025" spans="1:81" hidden="1" x14ac:dyDescent="0.25">
      <c r="A2025" s="1" t="s">
        <v>1901</v>
      </c>
      <c r="B2025" s="1" t="s">
        <v>1902</v>
      </c>
      <c r="C2025" s="1" t="s">
        <v>135</v>
      </c>
      <c r="D2025" s="1" t="s">
        <v>1863</v>
      </c>
      <c r="E2025" s="1" t="s">
        <v>100</v>
      </c>
      <c r="F2025">
        <v>0</v>
      </c>
      <c r="G2025">
        <v>0</v>
      </c>
      <c r="H2025">
        <v>0</v>
      </c>
      <c r="I2025">
        <v>0</v>
      </c>
      <c r="J2025">
        <v>4</v>
      </c>
      <c r="BI2025" s="3">
        <v>1</v>
      </c>
      <c r="BJ2025" s="3" t="str">
        <f t="array" ref="BJ2025">IF(C2025="yes",VLOOKUP(BI2025&amp;D2025,CHOOSE({1,2},Schedule_2015!$A$2:$A$257&amp;Schedule_2015!$B$2:$B$257,Schedule_2015!$C$2:$C$257),2,0),VLOOKUP(BI2025&amp;D2025,CHOOSE({1,2},Schedule_2015!$A$2:$A$257&amp;Schedule_2015!$C$2:$C$257,Schedule_2015!$B$2:$B$257),2,0))</f>
        <v>JAC</v>
      </c>
      <c r="BK2025" s="3">
        <f>VLOOKUP(BJ2025,Def!$A$2:$Z$34,23,0)</f>
        <v>120.4</v>
      </c>
      <c r="BL2025" s="3">
        <f>VLOOKUP(BJ2025,Def!$A$2:$Z$34,16,0)</f>
        <v>202.4</v>
      </c>
      <c r="BM2025" s="3">
        <f>VLOOKUP(BJ2025,Def!$A$2:$Z$34,17,0)</f>
        <v>12</v>
      </c>
      <c r="BN2025" s="3">
        <f>VLOOKUP(BJ2025,Def!$A$2:$Z$34,24,0)</f>
        <v>4</v>
      </c>
      <c r="BO2025" s="1">
        <f t="shared" ca="1" si="465"/>
        <v>0</v>
      </c>
      <c r="BP2025" s="1">
        <f t="shared" ca="1" si="466"/>
        <v>0</v>
      </c>
      <c r="BQ2025" s="1">
        <f t="shared" ca="1" si="467"/>
        <v>0</v>
      </c>
      <c r="BR2025" s="1">
        <f t="shared" ca="1" si="468"/>
        <v>0</v>
      </c>
      <c r="BS2025" s="1">
        <f t="shared" ca="1" si="469"/>
        <v>0</v>
      </c>
      <c r="BT2025" s="1">
        <f t="shared" ca="1" si="470"/>
        <v>0</v>
      </c>
      <c r="BU2025" s="1">
        <f t="shared" ca="1" si="471"/>
        <v>0</v>
      </c>
      <c r="BV2025" s="1">
        <f t="shared" ca="1" si="472"/>
        <v>0</v>
      </c>
      <c r="BW2025" s="1">
        <f t="shared" ca="1" si="473"/>
        <v>0</v>
      </c>
      <c r="BX2025" s="1">
        <f t="shared" ca="1" si="474"/>
        <v>0</v>
      </c>
      <c r="BY2025" s="1">
        <f t="shared" ca="1" si="475"/>
        <v>0</v>
      </c>
      <c r="BZ2025" s="1">
        <f t="shared" ca="1" si="476"/>
        <v>0</v>
      </c>
      <c r="CA2025" s="1">
        <f t="shared" ca="1" si="477"/>
        <v>0</v>
      </c>
      <c r="CB2025" s="1">
        <f t="shared" ca="1" si="478"/>
        <v>0</v>
      </c>
      <c r="CC2025" s="1">
        <f t="shared" ca="1" si="479"/>
        <v>0</v>
      </c>
    </row>
    <row r="2026" spans="1:81" hidden="1" x14ac:dyDescent="0.25">
      <c r="A2026" s="1" t="s">
        <v>1904</v>
      </c>
      <c r="B2026" s="1" t="s">
        <v>1905</v>
      </c>
      <c r="C2026" s="1" t="s">
        <v>135</v>
      </c>
      <c r="D2026" s="1" t="s">
        <v>1863</v>
      </c>
      <c r="E2026" s="1" t="s">
        <v>290</v>
      </c>
      <c r="F2026">
        <v>0</v>
      </c>
      <c r="G2026">
        <v>0</v>
      </c>
      <c r="H2026">
        <v>0</v>
      </c>
      <c r="I2026">
        <v>0</v>
      </c>
      <c r="J2026">
        <v>6</v>
      </c>
      <c r="BI2026" s="3">
        <v>1</v>
      </c>
      <c r="BJ2026" s="3" t="str">
        <f t="array" ref="BJ2026">IF(C2026="yes",VLOOKUP(BI2026&amp;D2026,CHOOSE({1,2},Schedule_2015!$A$2:$A$257&amp;Schedule_2015!$B$2:$B$257,Schedule_2015!$C$2:$C$257),2,0),VLOOKUP(BI2026&amp;D2026,CHOOSE({1,2},Schedule_2015!$A$2:$A$257&amp;Schedule_2015!$C$2:$C$257,Schedule_2015!$B$2:$B$257),2,0))</f>
        <v>JAC</v>
      </c>
      <c r="BK2026" s="3">
        <f>VLOOKUP(BJ2026,Def!$A$2:$Z$34,23,0)</f>
        <v>120.4</v>
      </c>
      <c r="BL2026" s="3">
        <f>VLOOKUP(BJ2026,Def!$A$2:$Z$34,16,0)</f>
        <v>202.4</v>
      </c>
      <c r="BM2026" s="3">
        <f>VLOOKUP(BJ2026,Def!$A$2:$Z$34,17,0)</f>
        <v>12</v>
      </c>
      <c r="BN2026" s="3">
        <f>VLOOKUP(BJ2026,Def!$A$2:$Z$34,24,0)</f>
        <v>4</v>
      </c>
      <c r="BO2026" s="1">
        <f t="shared" ca="1" si="465"/>
        <v>0</v>
      </c>
      <c r="BP2026" s="1">
        <f t="shared" ca="1" si="466"/>
        <v>0</v>
      </c>
      <c r="BQ2026" s="1">
        <f t="shared" ca="1" si="467"/>
        <v>0</v>
      </c>
      <c r="BR2026" s="1">
        <f t="shared" ca="1" si="468"/>
        <v>0</v>
      </c>
      <c r="BS2026" s="1">
        <f t="shared" ca="1" si="469"/>
        <v>0</v>
      </c>
      <c r="BT2026" s="1">
        <f t="shared" ca="1" si="470"/>
        <v>0</v>
      </c>
      <c r="BU2026" s="1">
        <f t="shared" ca="1" si="471"/>
        <v>0</v>
      </c>
      <c r="BV2026" s="1">
        <f t="shared" ca="1" si="472"/>
        <v>0</v>
      </c>
      <c r="BW2026" s="1">
        <f t="shared" ca="1" si="473"/>
        <v>0</v>
      </c>
      <c r="BX2026" s="1">
        <f t="shared" ca="1" si="474"/>
        <v>0</v>
      </c>
      <c r="BY2026" s="1">
        <f t="shared" ca="1" si="475"/>
        <v>0</v>
      </c>
      <c r="BZ2026" s="1">
        <f t="shared" ca="1" si="476"/>
        <v>0</v>
      </c>
      <c r="CA2026" s="1">
        <f t="shared" ca="1" si="477"/>
        <v>0</v>
      </c>
      <c r="CB2026" s="1">
        <f t="shared" ca="1" si="478"/>
        <v>0</v>
      </c>
      <c r="CC2026" s="1">
        <f t="shared" ca="1" si="479"/>
        <v>0</v>
      </c>
    </row>
    <row r="2027" spans="1:81" hidden="1" x14ac:dyDescent="0.25">
      <c r="A2027" s="1" t="s">
        <v>2467</v>
      </c>
      <c r="B2027" s="1" t="s">
        <v>2468</v>
      </c>
      <c r="C2027" s="1" t="s">
        <v>135</v>
      </c>
      <c r="D2027" s="1" t="s">
        <v>1863</v>
      </c>
      <c r="E2027" s="1" t="s">
        <v>290</v>
      </c>
      <c r="F2027">
        <v>0</v>
      </c>
      <c r="G2027">
        <v>0</v>
      </c>
      <c r="H2027">
        <v>0</v>
      </c>
      <c r="I2027">
        <v>1</v>
      </c>
      <c r="J2027">
        <v>7</v>
      </c>
      <c r="BI2027" s="3">
        <v>1</v>
      </c>
      <c r="BJ2027" s="3" t="str">
        <f t="array" ref="BJ2027">IF(C2027="yes",VLOOKUP(BI2027&amp;D2027,CHOOSE({1,2},Schedule_2015!$A$2:$A$257&amp;Schedule_2015!$B$2:$B$257,Schedule_2015!$C$2:$C$257),2,0),VLOOKUP(BI2027&amp;D2027,CHOOSE({1,2},Schedule_2015!$A$2:$A$257&amp;Schedule_2015!$C$2:$C$257,Schedule_2015!$B$2:$B$257),2,0))</f>
        <v>JAC</v>
      </c>
      <c r="BK2027" s="3">
        <f>VLOOKUP(BJ2027,Def!$A$2:$Z$34,23,0)</f>
        <v>120.4</v>
      </c>
      <c r="BL2027" s="3">
        <f>VLOOKUP(BJ2027,Def!$A$2:$Z$34,16,0)</f>
        <v>202.4</v>
      </c>
      <c r="BM2027" s="3">
        <f>VLOOKUP(BJ2027,Def!$A$2:$Z$34,17,0)</f>
        <v>12</v>
      </c>
      <c r="BN2027" s="3">
        <f>VLOOKUP(BJ2027,Def!$A$2:$Z$34,24,0)</f>
        <v>4</v>
      </c>
      <c r="BO2027" s="1">
        <f t="shared" ca="1" si="465"/>
        <v>0</v>
      </c>
      <c r="BP2027" s="1">
        <f t="shared" ca="1" si="466"/>
        <v>0</v>
      </c>
      <c r="BQ2027" s="1">
        <f t="shared" ca="1" si="467"/>
        <v>0</v>
      </c>
      <c r="BR2027" s="1">
        <f t="shared" ca="1" si="468"/>
        <v>0</v>
      </c>
      <c r="BS2027" s="1">
        <f t="shared" ca="1" si="469"/>
        <v>0</v>
      </c>
      <c r="BT2027" s="1">
        <f t="shared" ca="1" si="470"/>
        <v>0</v>
      </c>
      <c r="BU2027" s="1">
        <f t="shared" ca="1" si="471"/>
        <v>0</v>
      </c>
      <c r="BV2027" s="1">
        <f t="shared" ca="1" si="472"/>
        <v>0</v>
      </c>
      <c r="BW2027" s="1">
        <f t="shared" ca="1" si="473"/>
        <v>0</v>
      </c>
      <c r="BX2027" s="1">
        <f t="shared" ca="1" si="474"/>
        <v>0</v>
      </c>
      <c r="BY2027" s="1">
        <f t="shared" ca="1" si="475"/>
        <v>0</v>
      </c>
      <c r="BZ2027" s="1">
        <f t="shared" ca="1" si="476"/>
        <v>0</v>
      </c>
      <c r="CA2027" s="1">
        <f t="shared" ca="1" si="477"/>
        <v>0</v>
      </c>
      <c r="CB2027" s="1">
        <f t="shared" ca="1" si="478"/>
        <v>0</v>
      </c>
      <c r="CC2027" s="1">
        <f t="shared" ca="1" si="479"/>
        <v>0</v>
      </c>
    </row>
    <row r="2028" spans="1:81" hidden="1" x14ac:dyDescent="0.25">
      <c r="A2028" s="1" t="s">
        <v>2141</v>
      </c>
      <c r="B2028" s="1" t="s">
        <v>2142</v>
      </c>
      <c r="C2028" s="1" t="s">
        <v>135</v>
      </c>
      <c r="D2028" s="1" t="s">
        <v>1863</v>
      </c>
      <c r="E2028" s="1" t="s">
        <v>94</v>
      </c>
      <c r="F2028">
        <v>0</v>
      </c>
      <c r="G2028">
        <v>0</v>
      </c>
      <c r="H2028">
        <v>0</v>
      </c>
      <c r="I2028">
        <v>2</v>
      </c>
      <c r="J2028">
        <v>2</v>
      </c>
      <c r="BI2028" s="3">
        <v>1</v>
      </c>
      <c r="BJ2028" s="3" t="str">
        <f t="array" ref="BJ2028">IF(C2028="yes",VLOOKUP(BI2028&amp;D2028,CHOOSE({1,2},Schedule_2015!$A$2:$A$257&amp;Schedule_2015!$B$2:$B$257,Schedule_2015!$C$2:$C$257),2,0),VLOOKUP(BI2028&amp;D2028,CHOOSE({1,2},Schedule_2015!$A$2:$A$257&amp;Schedule_2015!$C$2:$C$257,Schedule_2015!$B$2:$B$257),2,0))</f>
        <v>JAC</v>
      </c>
      <c r="BK2028" s="3">
        <f>VLOOKUP(BJ2028,Def!$A$2:$Z$34,23,0)</f>
        <v>120.4</v>
      </c>
      <c r="BL2028" s="3">
        <f>VLOOKUP(BJ2028,Def!$A$2:$Z$34,16,0)</f>
        <v>202.4</v>
      </c>
      <c r="BM2028" s="3">
        <f>VLOOKUP(BJ2028,Def!$A$2:$Z$34,17,0)</f>
        <v>12</v>
      </c>
      <c r="BN2028" s="3">
        <f>VLOOKUP(BJ2028,Def!$A$2:$Z$34,24,0)</f>
        <v>4</v>
      </c>
      <c r="BO2028" s="1">
        <f t="shared" ca="1" si="465"/>
        <v>0</v>
      </c>
      <c r="BP2028" s="1">
        <f t="shared" ca="1" si="466"/>
        <v>0</v>
      </c>
      <c r="BQ2028" s="1">
        <f t="shared" ca="1" si="467"/>
        <v>0</v>
      </c>
      <c r="BR2028" s="1">
        <f t="shared" ca="1" si="468"/>
        <v>0</v>
      </c>
      <c r="BS2028" s="1">
        <f t="shared" ca="1" si="469"/>
        <v>0</v>
      </c>
      <c r="BT2028" s="1">
        <f t="shared" ca="1" si="470"/>
        <v>0</v>
      </c>
      <c r="BU2028" s="1">
        <f t="shared" ca="1" si="471"/>
        <v>0</v>
      </c>
      <c r="BV2028" s="1">
        <f t="shared" ca="1" si="472"/>
        <v>0</v>
      </c>
      <c r="BW2028" s="1">
        <f t="shared" ca="1" si="473"/>
        <v>0</v>
      </c>
      <c r="BX2028" s="1">
        <f t="shared" ca="1" si="474"/>
        <v>0</v>
      </c>
      <c r="BY2028" s="1">
        <f t="shared" ca="1" si="475"/>
        <v>0</v>
      </c>
      <c r="BZ2028" s="1">
        <f t="shared" ca="1" si="476"/>
        <v>0</v>
      </c>
      <c r="CA2028" s="1">
        <f t="shared" ca="1" si="477"/>
        <v>0</v>
      </c>
      <c r="CB2028" s="1">
        <f t="shared" ca="1" si="478"/>
        <v>0</v>
      </c>
      <c r="CC2028" s="1">
        <f t="shared" ca="1" si="479"/>
        <v>0</v>
      </c>
    </row>
    <row r="2029" spans="1:81" hidden="1" x14ac:dyDescent="0.25">
      <c r="A2029" s="1" t="s">
        <v>1890</v>
      </c>
      <c r="B2029" s="1" t="s">
        <v>1891</v>
      </c>
      <c r="C2029" s="1" t="s">
        <v>135</v>
      </c>
      <c r="D2029" s="1" t="s">
        <v>1863</v>
      </c>
      <c r="E2029" s="1" t="s">
        <v>112</v>
      </c>
      <c r="F2029">
        <v>0</v>
      </c>
      <c r="G2029">
        <v>0</v>
      </c>
      <c r="H2029">
        <v>0</v>
      </c>
      <c r="I2029">
        <v>0</v>
      </c>
      <c r="J2029">
        <v>2</v>
      </c>
      <c r="BI2029" s="3">
        <v>1</v>
      </c>
      <c r="BJ2029" s="3" t="str">
        <f t="array" ref="BJ2029">IF(C2029="yes",VLOOKUP(BI2029&amp;D2029,CHOOSE({1,2},Schedule_2015!$A$2:$A$257&amp;Schedule_2015!$B$2:$B$257,Schedule_2015!$C$2:$C$257),2,0),VLOOKUP(BI2029&amp;D2029,CHOOSE({1,2},Schedule_2015!$A$2:$A$257&amp;Schedule_2015!$C$2:$C$257,Schedule_2015!$B$2:$B$257),2,0))</f>
        <v>JAC</v>
      </c>
      <c r="BK2029" s="3">
        <f>VLOOKUP(BJ2029,Def!$A$2:$Z$34,23,0)</f>
        <v>120.4</v>
      </c>
      <c r="BL2029" s="3">
        <f>VLOOKUP(BJ2029,Def!$A$2:$Z$34,16,0)</f>
        <v>202.4</v>
      </c>
      <c r="BM2029" s="3">
        <f>VLOOKUP(BJ2029,Def!$A$2:$Z$34,17,0)</f>
        <v>12</v>
      </c>
      <c r="BN2029" s="3">
        <f>VLOOKUP(BJ2029,Def!$A$2:$Z$34,24,0)</f>
        <v>4</v>
      </c>
      <c r="BO2029" s="1">
        <f t="shared" ca="1" si="465"/>
        <v>0</v>
      </c>
      <c r="BP2029" s="1">
        <f t="shared" ca="1" si="466"/>
        <v>0</v>
      </c>
      <c r="BQ2029" s="1">
        <f t="shared" ca="1" si="467"/>
        <v>0</v>
      </c>
      <c r="BR2029" s="1">
        <f t="shared" ca="1" si="468"/>
        <v>0</v>
      </c>
      <c r="BS2029" s="1">
        <f t="shared" ca="1" si="469"/>
        <v>0</v>
      </c>
      <c r="BT2029" s="1">
        <f t="shared" ca="1" si="470"/>
        <v>0</v>
      </c>
      <c r="BU2029" s="1">
        <f t="shared" ca="1" si="471"/>
        <v>0</v>
      </c>
      <c r="BV2029" s="1">
        <f t="shared" ca="1" si="472"/>
        <v>0</v>
      </c>
      <c r="BW2029" s="1">
        <f t="shared" ca="1" si="473"/>
        <v>0</v>
      </c>
      <c r="BX2029" s="1">
        <f t="shared" ca="1" si="474"/>
        <v>0</v>
      </c>
      <c r="BY2029" s="1">
        <f t="shared" ca="1" si="475"/>
        <v>0</v>
      </c>
      <c r="BZ2029" s="1">
        <f t="shared" ca="1" si="476"/>
        <v>0</v>
      </c>
      <c r="CA2029" s="1">
        <f t="shared" ca="1" si="477"/>
        <v>0</v>
      </c>
      <c r="CB2029" s="1">
        <f t="shared" ca="1" si="478"/>
        <v>0</v>
      </c>
      <c r="CC2029" s="1">
        <f t="shared" ca="1" si="479"/>
        <v>0</v>
      </c>
    </row>
    <row r="2030" spans="1:81" hidden="1" x14ac:dyDescent="0.25">
      <c r="A2030" s="1" t="s">
        <v>1916</v>
      </c>
      <c r="B2030" s="1" t="s">
        <v>1917</v>
      </c>
      <c r="C2030" s="1" t="s">
        <v>135</v>
      </c>
      <c r="D2030" s="1" t="s">
        <v>1863</v>
      </c>
      <c r="E2030" s="1" t="s">
        <v>118</v>
      </c>
      <c r="F2030">
        <v>0</v>
      </c>
      <c r="G2030">
        <v>0</v>
      </c>
      <c r="H2030">
        <v>0</v>
      </c>
      <c r="I2030">
        <v>0</v>
      </c>
      <c r="J2030">
        <v>3</v>
      </c>
      <c r="BI2030" s="3">
        <v>1</v>
      </c>
      <c r="BJ2030" s="3" t="str">
        <f t="array" ref="BJ2030">IF(C2030="yes",VLOOKUP(BI2030&amp;D2030,CHOOSE({1,2},Schedule_2015!$A$2:$A$257&amp;Schedule_2015!$B$2:$B$257,Schedule_2015!$C$2:$C$257),2,0),VLOOKUP(BI2030&amp;D2030,CHOOSE({1,2},Schedule_2015!$A$2:$A$257&amp;Schedule_2015!$C$2:$C$257,Schedule_2015!$B$2:$B$257),2,0))</f>
        <v>JAC</v>
      </c>
      <c r="BK2030" s="3">
        <f>VLOOKUP(BJ2030,Def!$A$2:$Z$34,23,0)</f>
        <v>120.4</v>
      </c>
      <c r="BL2030" s="3">
        <f>VLOOKUP(BJ2030,Def!$A$2:$Z$34,16,0)</f>
        <v>202.4</v>
      </c>
      <c r="BM2030" s="3">
        <f>VLOOKUP(BJ2030,Def!$A$2:$Z$34,17,0)</f>
        <v>12</v>
      </c>
      <c r="BN2030" s="3">
        <f>VLOOKUP(BJ2030,Def!$A$2:$Z$34,24,0)</f>
        <v>4</v>
      </c>
      <c r="BO2030" s="1">
        <f t="shared" ca="1" si="465"/>
        <v>0</v>
      </c>
      <c r="BP2030" s="1">
        <f t="shared" ca="1" si="466"/>
        <v>0</v>
      </c>
      <c r="BQ2030" s="1">
        <f t="shared" ca="1" si="467"/>
        <v>0</v>
      </c>
      <c r="BR2030" s="1">
        <f t="shared" ca="1" si="468"/>
        <v>0</v>
      </c>
      <c r="BS2030" s="1">
        <f t="shared" ca="1" si="469"/>
        <v>0</v>
      </c>
      <c r="BT2030" s="1">
        <f t="shared" ca="1" si="470"/>
        <v>0</v>
      </c>
      <c r="BU2030" s="1">
        <f t="shared" ca="1" si="471"/>
        <v>0</v>
      </c>
      <c r="BV2030" s="1">
        <f t="shared" ca="1" si="472"/>
        <v>0</v>
      </c>
      <c r="BW2030" s="1">
        <f t="shared" ca="1" si="473"/>
        <v>0</v>
      </c>
      <c r="BX2030" s="1">
        <f t="shared" ca="1" si="474"/>
        <v>0</v>
      </c>
      <c r="BY2030" s="1">
        <f t="shared" ca="1" si="475"/>
        <v>0</v>
      </c>
      <c r="BZ2030" s="1">
        <f t="shared" ca="1" si="476"/>
        <v>0</v>
      </c>
      <c r="CA2030" s="1">
        <f t="shared" ca="1" si="477"/>
        <v>0</v>
      </c>
      <c r="CB2030" s="1">
        <f t="shared" ca="1" si="478"/>
        <v>0</v>
      </c>
      <c r="CC2030" s="1">
        <f t="shared" ca="1" si="479"/>
        <v>0</v>
      </c>
    </row>
    <row r="2031" spans="1:81" hidden="1" x14ac:dyDescent="0.25">
      <c r="A2031" s="1" t="s">
        <v>1237</v>
      </c>
      <c r="B2031" s="1" t="s">
        <v>1238</v>
      </c>
      <c r="C2031" s="1" t="s">
        <v>62</v>
      </c>
      <c r="D2031" s="1" t="s">
        <v>1232</v>
      </c>
      <c r="E2031" s="1" t="s">
        <v>64</v>
      </c>
      <c r="BB2031">
        <v>2</v>
      </c>
      <c r="BC2031">
        <v>-1</v>
      </c>
      <c r="BD2031">
        <v>0</v>
      </c>
      <c r="BE2031">
        <v>0</v>
      </c>
      <c r="BF2031">
        <v>0</v>
      </c>
      <c r="BG2031">
        <v>0</v>
      </c>
      <c r="BH2031">
        <v>-2</v>
      </c>
      <c r="BI2031" s="3">
        <v>3</v>
      </c>
      <c r="BJ2031" s="3" t="str">
        <f t="array" ref="BJ2031">IF(C2031="yes",VLOOKUP(BI2031&amp;D2031,CHOOSE({1,2},Schedule_2015!$A$2:$A$257&amp;Schedule_2015!$B$2:$B$257,Schedule_2015!$C$2:$C$257),2,0),VLOOKUP(BI2031&amp;D2031,CHOOSE({1,2},Schedule_2015!$A$2:$A$257&amp;Schedule_2015!$C$2:$C$257,Schedule_2015!$B$2:$B$257),2,0))</f>
        <v>JAC</v>
      </c>
      <c r="BK2031" s="3">
        <f>VLOOKUP(BJ2031,Def!$A$2:$Z$34,23,0)</f>
        <v>120.4</v>
      </c>
      <c r="BL2031" s="3">
        <f>VLOOKUP(BJ2031,Def!$A$2:$Z$34,16,0)</f>
        <v>202.4</v>
      </c>
      <c r="BM2031" s="3">
        <f>VLOOKUP(BJ2031,Def!$A$2:$Z$34,17,0)</f>
        <v>12</v>
      </c>
      <c r="BN2031" s="3">
        <f>VLOOKUP(BJ2031,Def!$A$2:$Z$34,24,0)</f>
        <v>4</v>
      </c>
      <c r="BO2031" s="1">
        <f t="shared" ca="1" si="465"/>
        <v>0</v>
      </c>
      <c r="BP2031" s="1">
        <f t="shared" ca="1" si="466"/>
        <v>0</v>
      </c>
      <c r="BQ2031" s="1">
        <f t="shared" ca="1" si="467"/>
        <v>0</v>
      </c>
      <c r="BR2031" s="1">
        <f t="shared" ca="1" si="468"/>
        <v>0</v>
      </c>
      <c r="BS2031" s="1">
        <f t="shared" ca="1" si="469"/>
        <v>-0.2</v>
      </c>
      <c r="BT2031" s="1">
        <f t="shared" ca="1" si="470"/>
        <v>0</v>
      </c>
      <c r="BU2031" s="1">
        <f t="shared" ca="1" si="471"/>
        <v>0</v>
      </c>
      <c r="BV2031" s="1">
        <f t="shared" ca="1" si="472"/>
        <v>0</v>
      </c>
      <c r="BW2031" s="1">
        <f t="shared" ca="1" si="473"/>
        <v>0</v>
      </c>
      <c r="BX2031" s="1">
        <f t="shared" ca="1" si="474"/>
        <v>0</v>
      </c>
      <c r="BY2031" s="1">
        <f t="shared" ca="1" si="475"/>
        <v>0</v>
      </c>
      <c r="BZ2031" s="1">
        <f t="shared" ca="1" si="476"/>
        <v>0</v>
      </c>
      <c r="CA2031" s="1">
        <f t="shared" ca="1" si="477"/>
        <v>0</v>
      </c>
      <c r="CB2031" s="1">
        <f t="shared" ca="1" si="478"/>
        <v>0</v>
      </c>
      <c r="CC2031" s="1">
        <f t="shared" ca="1" si="479"/>
        <v>-0.2</v>
      </c>
    </row>
    <row r="2032" spans="1:81" hidden="1" x14ac:dyDescent="0.25">
      <c r="A2032" s="1" t="s">
        <v>141</v>
      </c>
      <c r="B2032" s="1" t="s">
        <v>142</v>
      </c>
      <c r="C2032" s="1" t="s">
        <v>62</v>
      </c>
      <c r="D2032" s="1" t="s">
        <v>136</v>
      </c>
      <c r="E2032" s="1" t="s">
        <v>69</v>
      </c>
      <c r="K2032">
        <v>1</v>
      </c>
      <c r="L2032">
        <v>0</v>
      </c>
      <c r="M2032">
        <v>1</v>
      </c>
      <c r="N2032">
        <v>0</v>
      </c>
      <c r="O2032">
        <v>0</v>
      </c>
      <c r="BB2032">
        <v>3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s="3">
        <v>4</v>
      </c>
      <c r="BJ2032" s="3" t="str">
        <f t="array" ref="BJ2032">IF(C2032="yes",VLOOKUP(BI2032&amp;D2032,CHOOSE({1,2},Schedule_2015!$A$2:$A$257&amp;Schedule_2015!$B$2:$B$257,Schedule_2015!$C$2:$C$257),2,0),VLOOKUP(BI2032&amp;D2032,CHOOSE({1,2},Schedule_2015!$A$2:$A$257&amp;Schedule_2015!$C$2:$C$257,Schedule_2015!$B$2:$B$257),2,0))</f>
        <v>JAC</v>
      </c>
      <c r="BK2032" s="3">
        <f>VLOOKUP(BJ2032,Def!$A$2:$Z$34,23,0)</f>
        <v>120.4</v>
      </c>
      <c r="BL2032" s="3">
        <f>VLOOKUP(BJ2032,Def!$A$2:$Z$34,16,0)</f>
        <v>202.4</v>
      </c>
      <c r="BM2032" s="3">
        <f>VLOOKUP(BJ2032,Def!$A$2:$Z$34,17,0)</f>
        <v>12</v>
      </c>
      <c r="BN2032" s="3">
        <f>VLOOKUP(BJ2032,Def!$A$2:$Z$34,24,0)</f>
        <v>4</v>
      </c>
      <c r="BO2032" s="1">
        <f t="shared" ca="1" si="465"/>
        <v>0</v>
      </c>
      <c r="BP2032" s="1">
        <f t="shared" ca="1" si="466"/>
        <v>0</v>
      </c>
      <c r="BQ2032" s="1">
        <f t="shared" ca="1" si="467"/>
        <v>0</v>
      </c>
      <c r="BR2032" s="1">
        <f t="shared" ca="1" si="468"/>
        <v>0</v>
      </c>
      <c r="BS2032" s="1">
        <f t="shared" ca="1" si="469"/>
        <v>0.2</v>
      </c>
      <c r="BT2032" s="1">
        <f t="shared" ca="1" si="470"/>
        <v>0</v>
      </c>
      <c r="BU2032" s="1">
        <f t="shared" ca="1" si="471"/>
        <v>0</v>
      </c>
      <c r="BV2032" s="1">
        <f t="shared" ca="1" si="472"/>
        <v>0</v>
      </c>
      <c r="BW2032" s="1">
        <f t="shared" ca="1" si="473"/>
        <v>0</v>
      </c>
      <c r="BX2032" s="1">
        <f t="shared" ca="1" si="474"/>
        <v>0</v>
      </c>
      <c r="BY2032" s="1">
        <f t="shared" ca="1" si="475"/>
        <v>0</v>
      </c>
      <c r="BZ2032" s="1">
        <f t="shared" ca="1" si="476"/>
        <v>0</v>
      </c>
      <c r="CA2032" s="1">
        <f t="shared" ca="1" si="477"/>
        <v>-1</v>
      </c>
      <c r="CB2032" s="1">
        <f t="shared" ca="1" si="478"/>
        <v>0</v>
      </c>
      <c r="CC2032" s="1">
        <f t="shared" ca="1" si="479"/>
        <v>-0.8</v>
      </c>
    </row>
    <row r="2033" spans="1:81" hidden="1" x14ac:dyDescent="0.25">
      <c r="A2033" s="1" t="s">
        <v>963</v>
      </c>
      <c r="B2033" s="1" t="s">
        <v>964</v>
      </c>
      <c r="C2033" s="1" t="s">
        <v>62</v>
      </c>
      <c r="D2033" s="1" t="s">
        <v>965</v>
      </c>
      <c r="E2033" s="1" t="s">
        <v>64</v>
      </c>
      <c r="AD2033">
        <v>35</v>
      </c>
      <c r="AE2033">
        <v>24</v>
      </c>
      <c r="AF2033">
        <v>0</v>
      </c>
      <c r="AG2033">
        <v>5</v>
      </c>
      <c r="AH2033">
        <v>0</v>
      </c>
      <c r="AI2033">
        <v>0</v>
      </c>
      <c r="AJ2033">
        <v>333</v>
      </c>
      <c r="BB2033">
        <v>2</v>
      </c>
      <c r="BC2033">
        <v>11</v>
      </c>
      <c r="BD2033">
        <v>0</v>
      </c>
      <c r="BE2033">
        <v>0</v>
      </c>
      <c r="BF2033">
        <v>0</v>
      </c>
      <c r="BG2033">
        <v>0</v>
      </c>
      <c r="BH2033">
        <v>16</v>
      </c>
      <c r="BI2033" s="3">
        <v>3</v>
      </c>
      <c r="BJ2033" s="3" t="str">
        <f t="array" ref="BJ2033">IF(C2033="yes",VLOOKUP(BI2033&amp;D2033,CHOOSE({1,2},Schedule_2015!$A$2:$A$257&amp;Schedule_2015!$B$2:$B$257,Schedule_2015!$C$2:$C$257),2,0),VLOOKUP(BI2033&amp;D2033,CHOOSE({1,2},Schedule_2015!$A$2:$A$257&amp;Schedule_2015!$C$2:$C$257,Schedule_2015!$B$2:$B$257),2,0))</f>
        <v>KC</v>
      </c>
      <c r="BK2033" s="3">
        <f>VLOOKUP(BJ2033,Def!$A$2:$Z$34,23,0)</f>
        <v>112.75</v>
      </c>
      <c r="BL2033" s="3">
        <f>VLOOKUP(BJ2033,Def!$A$2:$Z$34,16,0)</f>
        <v>229.75</v>
      </c>
      <c r="BM2033" s="3">
        <f>VLOOKUP(BJ2033,Def!$A$2:$Z$34,17,0)</f>
        <v>6</v>
      </c>
      <c r="BN2033" s="3">
        <f>VLOOKUP(BJ2033,Def!$A$2:$Z$34,24,0)</f>
        <v>3</v>
      </c>
      <c r="BO2033" s="1">
        <f t="shared" ca="1" si="465"/>
        <v>20</v>
      </c>
      <c r="BP2033" s="1">
        <f t="shared" ca="1" si="466"/>
        <v>13.32</v>
      </c>
      <c r="BQ2033" s="1">
        <f t="shared" ca="1" si="467"/>
        <v>3</v>
      </c>
      <c r="BR2033" s="1">
        <f t="shared" ca="1" si="468"/>
        <v>0</v>
      </c>
      <c r="BS2033" s="1">
        <f t="shared" ca="1" si="469"/>
        <v>1.6</v>
      </c>
      <c r="BT2033" s="1">
        <f t="shared" ca="1" si="470"/>
        <v>0</v>
      </c>
      <c r="BU2033" s="1">
        <f t="shared" ca="1" si="471"/>
        <v>0</v>
      </c>
      <c r="BV2033" s="1">
        <f t="shared" ca="1" si="472"/>
        <v>0</v>
      </c>
      <c r="BW2033" s="1">
        <f t="shared" ca="1" si="473"/>
        <v>0</v>
      </c>
      <c r="BX2033" s="1">
        <f t="shared" ca="1" si="474"/>
        <v>0</v>
      </c>
      <c r="BY2033" s="1">
        <f t="shared" ca="1" si="475"/>
        <v>0</v>
      </c>
      <c r="BZ2033" s="1">
        <f t="shared" ca="1" si="476"/>
        <v>0</v>
      </c>
      <c r="CA2033" s="1">
        <f t="shared" ca="1" si="477"/>
        <v>0</v>
      </c>
      <c r="CB2033" s="1">
        <f t="shared" ca="1" si="478"/>
        <v>0</v>
      </c>
      <c r="CC2033" s="1">
        <f t="shared" ca="1" si="479"/>
        <v>37.92</v>
      </c>
    </row>
    <row r="2034" spans="1:81" hidden="1" x14ac:dyDescent="0.25">
      <c r="A2034" s="1" t="s">
        <v>977</v>
      </c>
      <c r="B2034" s="1" t="s">
        <v>978</v>
      </c>
      <c r="C2034" s="1" t="s">
        <v>62</v>
      </c>
      <c r="D2034" s="1" t="s">
        <v>965</v>
      </c>
      <c r="E2034" s="1" t="s">
        <v>76</v>
      </c>
      <c r="AU2034">
        <v>29</v>
      </c>
      <c r="AV2034">
        <v>4</v>
      </c>
      <c r="AW2034">
        <v>7</v>
      </c>
      <c r="AX2034">
        <v>3</v>
      </c>
      <c r="AY2034">
        <v>0</v>
      </c>
      <c r="AZ2034">
        <v>0</v>
      </c>
      <c r="BA2034">
        <v>91</v>
      </c>
      <c r="BB2034">
        <v>1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12</v>
      </c>
      <c r="BI2034" s="3">
        <v>3</v>
      </c>
      <c r="BJ2034" s="3" t="str">
        <f t="array" ref="BJ2034">IF(C2034="yes",VLOOKUP(BI2034&amp;D2034,CHOOSE({1,2},Schedule_2015!$A$2:$A$257&amp;Schedule_2015!$B$2:$B$257,Schedule_2015!$C$2:$C$257),2,0),VLOOKUP(BI2034&amp;D2034,CHOOSE({1,2},Schedule_2015!$A$2:$A$257&amp;Schedule_2015!$C$2:$C$257,Schedule_2015!$B$2:$B$257),2,0))</f>
        <v>KC</v>
      </c>
      <c r="BK2034" s="3">
        <f>VLOOKUP(BJ2034,Def!$A$2:$Z$34,23,0)</f>
        <v>112.75</v>
      </c>
      <c r="BL2034" s="3">
        <f>VLOOKUP(BJ2034,Def!$A$2:$Z$34,16,0)</f>
        <v>229.75</v>
      </c>
      <c r="BM2034" s="3">
        <f>VLOOKUP(BJ2034,Def!$A$2:$Z$34,17,0)</f>
        <v>6</v>
      </c>
      <c r="BN2034" s="3">
        <f>VLOOKUP(BJ2034,Def!$A$2:$Z$34,24,0)</f>
        <v>3</v>
      </c>
      <c r="BO2034" s="1">
        <f t="shared" ca="1" si="465"/>
        <v>0</v>
      </c>
      <c r="BP2034" s="1">
        <f t="shared" ca="1" si="466"/>
        <v>0</v>
      </c>
      <c r="BQ2034" s="1">
        <f t="shared" ca="1" si="467"/>
        <v>0</v>
      </c>
      <c r="BR2034" s="1">
        <f t="shared" ca="1" si="468"/>
        <v>0</v>
      </c>
      <c r="BS2034" s="1">
        <f t="shared" ca="1" si="469"/>
        <v>1.2000000000000002</v>
      </c>
      <c r="BT2034" s="1">
        <f t="shared" ca="1" si="470"/>
        <v>0</v>
      </c>
      <c r="BU2034" s="1">
        <f t="shared" ca="1" si="471"/>
        <v>0</v>
      </c>
      <c r="BV2034" s="1">
        <f t="shared" ca="1" si="472"/>
        <v>9.1</v>
      </c>
      <c r="BW2034" s="1">
        <f t="shared" ca="1" si="473"/>
        <v>7</v>
      </c>
      <c r="BX2034" s="1">
        <f t="shared" ca="1" si="474"/>
        <v>18</v>
      </c>
      <c r="BY2034" s="1">
        <f t="shared" ca="1" si="475"/>
        <v>0</v>
      </c>
      <c r="BZ2034" s="1">
        <f t="shared" ca="1" si="476"/>
        <v>0</v>
      </c>
      <c r="CA2034" s="1">
        <f t="shared" ca="1" si="477"/>
        <v>0</v>
      </c>
      <c r="CB2034" s="1">
        <f t="shared" ca="1" si="478"/>
        <v>0</v>
      </c>
      <c r="CC2034" s="1">
        <f t="shared" ca="1" si="479"/>
        <v>35.299999999999997</v>
      </c>
    </row>
    <row r="2035" spans="1:81" hidden="1" x14ac:dyDescent="0.25">
      <c r="A2035" s="1" t="s">
        <v>80</v>
      </c>
      <c r="B2035" s="1" t="s">
        <v>81</v>
      </c>
      <c r="C2035" s="1" t="s">
        <v>62</v>
      </c>
      <c r="D2035" s="1" t="s">
        <v>63</v>
      </c>
      <c r="E2035" s="1" t="s">
        <v>76</v>
      </c>
      <c r="AU2035">
        <v>17</v>
      </c>
      <c r="AV2035">
        <v>8</v>
      </c>
      <c r="AW2035">
        <v>9</v>
      </c>
      <c r="AX2035">
        <v>2</v>
      </c>
      <c r="AY2035">
        <v>1</v>
      </c>
      <c r="AZ2035">
        <v>1</v>
      </c>
      <c r="BA2035">
        <v>98</v>
      </c>
      <c r="BI2035" s="3">
        <v>1</v>
      </c>
      <c r="BJ2035" s="3" t="str">
        <f t="array" ref="BJ2035">IF(C2035="yes",VLOOKUP(BI2035&amp;D2035,CHOOSE({1,2},Schedule_2015!$A$2:$A$257&amp;Schedule_2015!$B$2:$B$257,Schedule_2015!$C$2:$C$257),2,0),VLOOKUP(BI2035&amp;D2035,CHOOSE({1,2},Schedule_2015!$A$2:$A$257&amp;Schedule_2015!$C$2:$C$257,Schedule_2015!$B$2:$B$257),2,0))</f>
        <v>KC</v>
      </c>
      <c r="BK2035" s="3">
        <f>VLOOKUP(BJ2035,Def!$A$2:$Z$34,23,0)</f>
        <v>112.75</v>
      </c>
      <c r="BL2035" s="3">
        <f>VLOOKUP(BJ2035,Def!$A$2:$Z$34,16,0)</f>
        <v>229.75</v>
      </c>
      <c r="BM2035" s="3">
        <f>VLOOKUP(BJ2035,Def!$A$2:$Z$34,17,0)</f>
        <v>6</v>
      </c>
      <c r="BN2035" s="3">
        <f>VLOOKUP(BJ2035,Def!$A$2:$Z$34,24,0)</f>
        <v>3</v>
      </c>
      <c r="BO2035" s="1">
        <f t="shared" ca="1" si="465"/>
        <v>0</v>
      </c>
      <c r="BP2035" s="1">
        <f t="shared" ca="1" si="466"/>
        <v>0</v>
      </c>
      <c r="BQ2035" s="1">
        <f t="shared" ca="1" si="467"/>
        <v>0</v>
      </c>
      <c r="BR2035" s="1">
        <f t="shared" ca="1" si="468"/>
        <v>0</v>
      </c>
      <c r="BS2035" s="1">
        <f t="shared" ca="1" si="469"/>
        <v>0</v>
      </c>
      <c r="BT2035" s="1">
        <f t="shared" ca="1" si="470"/>
        <v>0</v>
      </c>
      <c r="BU2035" s="1">
        <f t="shared" ca="1" si="471"/>
        <v>0</v>
      </c>
      <c r="BV2035" s="1">
        <f t="shared" ca="1" si="472"/>
        <v>9.8000000000000007</v>
      </c>
      <c r="BW2035" s="1">
        <f t="shared" ca="1" si="473"/>
        <v>9</v>
      </c>
      <c r="BX2035" s="1">
        <f t="shared" ca="1" si="474"/>
        <v>12</v>
      </c>
      <c r="BY2035" s="1">
        <f t="shared" ca="1" si="475"/>
        <v>0</v>
      </c>
      <c r="BZ2035" s="1">
        <f t="shared" ca="1" si="476"/>
        <v>0</v>
      </c>
      <c r="CA2035" s="1">
        <f t="shared" ca="1" si="477"/>
        <v>0</v>
      </c>
      <c r="CB2035" s="1">
        <f t="shared" ca="1" si="478"/>
        <v>2</v>
      </c>
      <c r="CC2035" s="1">
        <f t="shared" ca="1" si="479"/>
        <v>32.799999999999997</v>
      </c>
    </row>
    <row r="2036" spans="1:81" hidden="1" x14ac:dyDescent="0.25">
      <c r="A2036" s="1" t="s">
        <v>542</v>
      </c>
      <c r="B2036" s="1" t="s">
        <v>974</v>
      </c>
      <c r="C2036" s="1" t="s">
        <v>62</v>
      </c>
      <c r="D2036" s="1" t="s">
        <v>965</v>
      </c>
      <c r="E2036" s="1" t="s">
        <v>76</v>
      </c>
      <c r="AU2036">
        <v>52</v>
      </c>
      <c r="AV2036">
        <v>27</v>
      </c>
      <c r="AW2036">
        <v>7</v>
      </c>
      <c r="AX2036">
        <v>1</v>
      </c>
      <c r="AY2036">
        <v>0</v>
      </c>
      <c r="AZ2036">
        <v>0</v>
      </c>
      <c r="BA2036">
        <v>139</v>
      </c>
      <c r="BI2036" s="3">
        <v>3</v>
      </c>
      <c r="BJ2036" s="3" t="str">
        <f t="array" ref="BJ2036">IF(C2036="yes",VLOOKUP(BI2036&amp;D2036,CHOOSE({1,2},Schedule_2015!$A$2:$A$257&amp;Schedule_2015!$B$2:$B$257,Schedule_2015!$C$2:$C$257),2,0),VLOOKUP(BI2036&amp;D2036,CHOOSE({1,2},Schedule_2015!$A$2:$A$257&amp;Schedule_2015!$C$2:$C$257,Schedule_2015!$B$2:$B$257),2,0))</f>
        <v>KC</v>
      </c>
      <c r="BK2036" s="3">
        <f>VLOOKUP(BJ2036,Def!$A$2:$Z$34,23,0)</f>
        <v>112.75</v>
      </c>
      <c r="BL2036" s="3">
        <f>VLOOKUP(BJ2036,Def!$A$2:$Z$34,16,0)</f>
        <v>229.75</v>
      </c>
      <c r="BM2036" s="3">
        <f>VLOOKUP(BJ2036,Def!$A$2:$Z$34,17,0)</f>
        <v>6</v>
      </c>
      <c r="BN2036" s="3">
        <f>VLOOKUP(BJ2036,Def!$A$2:$Z$34,24,0)</f>
        <v>3</v>
      </c>
      <c r="BO2036" s="1">
        <f t="shared" ca="1" si="465"/>
        <v>0</v>
      </c>
      <c r="BP2036" s="1">
        <f t="shared" ca="1" si="466"/>
        <v>0</v>
      </c>
      <c r="BQ2036" s="1">
        <f t="shared" ca="1" si="467"/>
        <v>0</v>
      </c>
      <c r="BR2036" s="1">
        <f t="shared" ca="1" si="468"/>
        <v>0</v>
      </c>
      <c r="BS2036" s="1">
        <f t="shared" ca="1" si="469"/>
        <v>0</v>
      </c>
      <c r="BT2036" s="1">
        <f t="shared" ca="1" si="470"/>
        <v>0</v>
      </c>
      <c r="BU2036" s="1">
        <f t="shared" ca="1" si="471"/>
        <v>0</v>
      </c>
      <c r="BV2036" s="1">
        <f t="shared" ca="1" si="472"/>
        <v>13.9</v>
      </c>
      <c r="BW2036" s="1">
        <f t="shared" ca="1" si="473"/>
        <v>7</v>
      </c>
      <c r="BX2036" s="1">
        <f t="shared" ca="1" si="474"/>
        <v>6</v>
      </c>
      <c r="BY2036" s="1">
        <f t="shared" ca="1" si="475"/>
        <v>3</v>
      </c>
      <c r="BZ2036" s="1">
        <f t="shared" ca="1" si="476"/>
        <v>0</v>
      </c>
      <c r="CA2036" s="1">
        <f t="shared" ca="1" si="477"/>
        <v>0</v>
      </c>
      <c r="CB2036" s="1">
        <f t="shared" ca="1" si="478"/>
        <v>0</v>
      </c>
      <c r="CC2036" s="1">
        <f t="shared" ca="1" si="479"/>
        <v>29.9</v>
      </c>
    </row>
    <row r="2037" spans="1:81" hidden="1" x14ac:dyDescent="0.25">
      <c r="A2037" s="1" t="s">
        <v>1345</v>
      </c>
      <c r="B2037" s="1" t="s">
        <v>1346</v>
      </c>
      <c r="C2037" s="1" t="s">
        <v>135</v>
      </c>
      <c r="D2037" s="1" t="s">
        <v>1340</v>
      </c>
      <c r="E2037" s="1" t="s">
        <v>76</v>
      </c>
      <c r="AU2037">
        <v>19</v>
      </c>
      <c r="AV2037">
        <v>19</v>
      </c>
      <c r="AW2037">
        <v>8</v>
      </c>
      <c r="AX2037">
        <v>2</v>
      </c>
      <c r="AY2037">
        <v>0</v>
      </c>
      <c r="AZ2037">
        <v>0</v>
      </c>
      <c r="BA2037">
        <v>87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3">
        <v>2</v>
      </c>
      <c r="BJ2037" s="3" t="str">
        <f t="array" ref="BJ2037">IF(C2037="yes",VLOOKUP(BI2037&amp;D2037,CHOOSE({1,2},Schedule_2015!$A$2:$A$257&amp;Schedule_2015!$B$2:$B$257,Schedule_2015!$C$2:$C$257),2,0),VLOOKUP(BI2037&amp;D2037,CHOOSE({1,2},Schedule_2015!$A$2:$A$257&amp;Schedule_2015!$C$2:$C$257,Schedule_2015!$B$2:$B$257),2,0))</f>
        <v>KC</v>
      </c>
      <c r="BK2037" s="3">
        <f>VLOOKUP(BJ2037,Def!$A$2:$Z$34,23,0)</f>
        <v>112.75</v>
      </c>
      <c r="BL2037" s="3">
        <f>VLOOKUP(BJ2037,Def!$A$2:$Z$34,16,0)</f>
        <v>229.75</v>
      </c>
      <c r="BM2037" s="3">
        <f>VLOOKUP(BJ2037,Def!$A$2:$Z$34,17,0)</f>
        <v>6</v>
      </c>
      <c r="BN2037" s="3">
        <f>VLOOKUP(BJ2037,Def!$A$2:$Z$34,24,0)</f>
        <v>3</v>
      </c>
      <c r="BO2037" s="1">
        <f t="shared" ca="1" si="465"/>
        <v>0</v>
      </c>
      <c r="BP2037" s="1">
        <f t="shared" ca="1" si="466"/>
        <v>0</v>
      </c>
      <c r="BQ2037" s="1">
        <f t="shared" ca="1" si="467"/>
        <v>0</v>
      </c>
      <c r="BR2037" s="1">
        <f t="shared" ca="1" si="468"/>
        <v>0</v>
      </c>
      <c r="BS2037" s="1">
        <f t="shared" ca="1" si="469"/>
        <v>0</v>
      </c>
      <c r="BT2037" s="1">
        <f t="shared" ca="1" si="470"/>
        <v>0</v>
      </c>
      <c r="BU2037" s="1">
        <f t="shared" ca="1" si="471"/>
        <v>0</v>
      </c>
      <c r="BV2037" s="1">
        <f t="shared" ca="1" si="472"/>
        <v>8.7000000000000011</v>
      </c>
      <c r="BW2037" s="1">
        <f t="shared" ca="1" si="473"/>
        <v>8</v>
      </c>
      <c r="BX2037" s="1">
        <f t="shared" ca="1" si="474"/>
        <v>12</v>
      </c>
      <c r="BY2037" s="1">
        <f t="shared" ca="1" si="475"/>
        <v>0</v>
      </c>
      <c r="BZ2037" s="1">
        <f t="shared" ca="1" si="476"/>
        <v>0</v>
      </c>
      <c r="CA2037" s="1">
        <f t="shared" ca="1" si="477"/>
        <v>0</v>
      </c>
      <c r="CB2037" s="1">
        <f t="shared" ca="1" si="478"/>
        <v>0</v>
      </c>
      <c r="CC2037" s="1">
        <f t="shared" ca="1" si="479"/>
        <v>28.700000000000003</v>
      </c>
    </row>
    <row r="2038" spans="1:81" hidden="1" x14ac:dyDescent="0.25">
      <c r="A2038" s="1" t="s">
        <v>439</v>
      </c>
      <c r="B2038" s="1" t="s">
        <v>440</v>
      </c>
      <c r="C2038" s="1" t="s">
        <v>62</v>
      </c>
      <c r="D2038" s="1" t="s">
        <v>434</v>
      </c>
      <c r="E2038" s="1" t="s">
        <v>69</v>
      </c>
      <c r="BB2038">
        <v>9</v>
      </c>
      <c r="BC2038">
        <v>10</v>
      </c>
      <c r="BD2038">
        <v>8</v>
      </c>
      <c r="BE2038">
        <v>3</v>
      </c>
      <c r="BF2038">
        <v>1</v>
      </c>
      <c r="BG2038">
        <v>1</v>
      </c>
      <c r="BH2038">
        <v>40</v>
      </c>
      <c r="BI2038" s="3">
        <v>4</v>
      </c>
      <c r="BJ2038" s="3" t="str">
        <f t="array" ref="BJ2038">IF(C2038="yes",VLOOKUP(BI2038&amp;D2038,CHOOSE({1,2},Schedule_2015!$A$2:$A$257&amp;Schedule_2015!$B$2:$B$257,Schedule_2015!$C$2:$C$257),2,0),VLOOKUP(BI2038&amp;D2038,CHOOSE({1,2},Schedule_2015!$A$2:$A$257&amp;Schedule_2015!$C$2:$C$257,Schedule_2015!$B$2:$B$257),2,0))</f>
        <v>KC</v>
      </c>
      <c r="BK2038" s="3">
        <f>VLOOKUP(BJ2038,Def!$A$2:$Z$34,23,0)</f>
        <v>112.75</v>
      </c>
      <c r="BL2038" s="3">
        <f>VLOOKUP(BJ2038,Def!$A$2:$Z$34,16,0)</f>
        <v>229.75</v>
      </c>
      <c r="BM2038" s="3">
        <f>VLOOKUP(BJ2038,Def!$A$2:$Z$34,17,0)</f>
        <v>6</v>
      </c>
      <c r="BN2038" s="3">
        <f>VLOOKUP(BJ2038,Def!$A$2:$Z$34,24,0)</f>
        <v>3</v>
      </c>
      <c r="BO2038" s="1">
        <f t="shared" ca="1" si="465"/>
        <v>0</v>
      </c>
      <c r="BP2038" s="1">
        <f t="shared" ca="1" si="466"/>
        <v>0</v>
      </c>
      <c r="BQ2038" s="1">
        <f t="shared" ca="1" si="467"/>
        <v>0</v>
      </c>
      <c r="BR2038" s="1">
        <f t="shared" ca="1" si="468"/>
        <v>0</v>
      </c>
      <c r="BS2038" s="1">
        <f t="shared" ca="1" si="469"/>
        <v>4</v>
      </c>
      <c r="BT2038" s="1">
        <f t="shared" ca="1" si="470"/>
        <v>18</v>
      </c>
      <c r="BU2038" s="1">
        <f t="shared" ca="1" si="471"/>
        <v>0</v>
      </c>
      <c r="BV2038" s="1">
        <f t="shared" ca="1" si="472"/>
        <v>0</v>
      </c>
      <c r="BW2038" s="1">
        <f t="shared" ca="1" si="473"/>
        <v>0</v>
      </c>
      <c r="BX2038" s="1">
        <f t="shared" ca="1" si="474"/>
        <v>0</v>
      </c>
      <c r="BY2038" s="1">
        <f t="shared" ca="1" si="475"/>
        <v>0</v>
      </c>
      <c r="BZ2038" s="1">
        <f t="shared" ca="1" si="476"/>
        <v>0</v>
      </c>
      <c r="CA2038" s="1">
        <f t="shared" ca="1" si="477"/>
        <v>0</v>
      </c>
      <c r="CB2038" s="1">
        <f t="shared" ca="1" si="478"/>
        <v>2</v>
      </c>
      <c r="CC2038" s="1">
        <f t="shared" ca="1" si="479"/>
        <v>24</v>
      </c>
    </row>
    <row r="2039" spans="1:81" hidden="1" x14ac:dyDescent="0.25">
      <c r="A2039" s="1" t="s">
        <v>330</v>
      </c>
      <c r="B2039" s="1" t="s">
        <v>1351</v>
      </c>
      <c r="C2039" s="1" t="s">
        <v>135</v>
      </c>
      <c r="D2039" s="1" t="s">
        <v>1340</v>
      </c>
      <c r="E2039" s="1" t="s">
        <v>76</v>
      </c>
      <c r="AU2039">
        <v>22</v>
      </c>
      <c r="AV2039">
        <v>0</v>
      </c>
      <c r="AW2039">
        <v>8</v>
      </c>
      <c r="AX2039">
        <v>0</v>
      </c>
      <c r="AY2039">
        <v>0</v>
      </c>
      <c r="AZ2039">
        <v>0</v>
      </c>
      <c r="BA2039">
        <v>116</v>
      </c>
      <c r="BI2039" s="3">
        <v>2</v>
      </c>
      <c r="BJ2039" s="3" t="str">
        <f t="array" ref="BJ2039">IF(C2039="yes",VLOOKUP(BI2039&amp;D2039,CHOOSE({1,2},Schedule_2015!$A$2:$A$257&amp;Schedule_2015!$B$2:$B$257,Schedule_2015!$C$2:$C$257),2,0),VLOOKUP(BI2039&amp;D2039,CHOOSE({1,2},Schedule_2015!$A$2:$A$257&amp;Schedule_2015!$C$2:$C$257,Schedule_2015!$B$2:$B$257),2,0))</f>
        <v>KC</v>
      </c>
      <c r="BK2039" s="3">
        <f>VLOOKUP(BJ2039,Def!$A$2:$Z$34,23,0)</f>
        <v>112.75</v>
      </c>
      <c r="BL2039" s="3">
        <f>VLOOKUP(BJ2039,Def!$A$2:$Z$34,16,0)</f>
        <v>229.75</v>
      </c>
      <c r="BM2039" s="3">
        <f>VLOOKUP(BJ2039,Def!$A$2:$Z$34,17,0)</f>
        <v>6</v>
      </c>
      <c r="BN2039" s="3">
        <f>VLOOKUP(BJ2039,Def!$A$2:$Z$34,24,0)</f>
        <v>3</v>
      </c>
      <c r="BO2039" s="1">
        <f t="shared" ca="1" si="465"/>
        <v>0</v>
      </c>
      <c r="BP2039" s="1">
        <f t="shared" ca="1" si="466"/>
        <v>0</v>
      </c>
      <c r="BQ2039" s="1">
        <f t="shared" ca="1" si="467"/>
        <v>0</v>
      </c>
      <c r="BR2039" s="1">
        <f t="shared" ca="1" si="468"/>
        <v>0</v>
      </c>
      <c r="BS2039" s="1">
        <f t="shared" ca="1" si="469"/>
        <v>0</v>
      </c>
      <c r="BT2039" s="1">
        <f t="shared" ca="1" si="470"/>
        <v>0</v>
      </c>
      <c r="BU2039" s="1">
        <f t="shared" ca="1" si="471"/>
        <v>0</v>
      </c>
      <c r="BV2039" s="1">
        <f t="shared" ca="1" si="472"/>
        <v>11.600000000000001</v>
      </c>
      <c r="BW2039" s="1">
        <f t="shared" ca="1" si="473"/>
        <v>8</v>
      </c>
      <c r="BX2039" s="1">
        <f t="shared" ca="1" si="474"/>
        <v>0</v>
      </c>
      <c r="BY2039" s="1">
        <f t="shared" ca="1" si="475"/>
        <v>3</v>
      </c>
      <c r="BZ2039" s="1">
        <f t="shared" ca="1" si="476"/>
        <v>0</v>
      </c>
      <c r="CA2039" s="1">
        <f t="shared" ca="1" si="477"/>
        <v>0</v>
      </c>
      <c r="CB2039" s="1">
        <f t="shared" ca="1" si="478"/>
        <v>0</v>
      </c>
      <c r="CC2039" s="1">
        <f t="shared" ca="1" si="479"/>
        <v>22.6</v>
      </c>
    </row>
    <row r="2040" spans="1:81" hidden="1" x14ac:dyDescent="0.25">
      <c r="A2040" s="1" t="s">
        <v>388</v>
      </c>
      <c r="B2040" s="1" t="s">
        <v>389</v>
      </c>
      <c r="C2040" s="1" t="s">
        <v>135</v>
      </c>
      <c r="D2040" s="1" t="s">
        <v>383</v>
      </c>
      <c r="E2040" s="1" t="s">
        <v>69</v>
      </c>
      <c r="AU2040">
        <v>18</v>
      </c>
      <c r="AV2040">
        <v>7</v>
      </c>
      <c r="AW2040">
        <v>5</v>
      </c>
      <c r="AX2040">
        <v>1</v>
      </c>
      <c r="AY2040">
        <v>1</v>
      </c>
      <c r="AZ2040">
        <v>0</v>
      </c>
      <c r="BA2040">
        <v>38</v>
      </c>
      <c r="BB2040">
        <v>18</v>
      </c>
      <c r="BC2040">
        <v>10</v>
      </c>
      <c r="BD2040">
        <v>0</v>
      </c>
      <c r="BE2040">
        <v>0</v>
      </c>
      <c r="BF2040">
        <v>0</v>
      </c>
      <c r="BG2040">
        <v>0</v>
      </c>
      <c r="BH2040">
        <v>71</v>
      </c>
      <c r="BI2040" s="3">
        <v>5</v>
      </c>
      <c r="BJ2040" s="3" t="str">
        <f t="array" ref="BJ2040">IF(C2040="yes",VLOOKUP(BI2040&amp;D2040,CHOOSE({1,2},Schedule_2015!$A$2:$A$257&amp;Schedule_2015!$B$2:$B$257,Schedule_2015!$C$2:$C$257),2,0),VLOOKUP(BI2040&amp;D2040,CHOOSE({1,2},Schedule_2015!$A$2:$A$257&amp;Schedule_2015!$C$2:$C$257,Schedule_2015!$B$2:$B$257),2,0))</f>
        <v>KC</v>
      </c>
      <c r="BK2040" s="3">
        <f>VLOOKUP(BJ2040,Def!$A$2:$Z$34,23,0)</f>
        <v>112.75</v>
      </c>
      <c r="BL2040" s="3">
        <f>VLOOKUP(BJ2040,Def!$A$2:$Z$34,16,0)</f>
        <v>229.75</v>
      </c>
      <c r="BM2040" s="3">
        <f>VLOOKUP(BJ2040,Def!$A$2:$Z$34,17,0)</f>
        <v>6</v>
      </c>
      <c r="BN2040" s="3">
        <f>VLOOKUP(BJ2040,Def!$A$2:$Z$34,24,0)</f>
        <v>3</v>
      </c>
      <c r="BO2040" s="1">
        <f t="shared" ca="1" si="465"/>
        <v>0</v>
      </c>
      <c r="BP2040" s="1">
        <f t="shared" ca="1" si="466"/>
        <v>0</v>
      </c>
      <c r="BQ2040" s="1">
        <f t="shared" ca="1" si="467"/>
        <v>0</v>
      </c>
      <c r="BR2040" s="1">
        <f t="shared" ca="1" si="468"/>
        <v>0</v>
      </c>
      <c r="BS2040" s="1">
        <f t="shared" ca="1" si="469"/>
        <v>7.1000000000000005</v>
      </c>
      <c r="BT2040" s="1">
        <f t="shared" ca="1" si="470"/>
        <v>0</v>
      </c>
      <c r="BU2040" s="1">
        <f t="shared" ca="1" si="471"/>
        <v>0</v>
      </c>
      <c r="BV2040" s="1">
        <f t="shared" ca="1" si="472"/>
        <v>3.8000000000000003</v>
      </c>
      <c r="BW2040" s="1">
        <f t="shared" ca="1" si="473"/>
        <v>5</v>
      </c>
      <c r="BX2040" s="1">
        <f t="shared" ca="1" si="474"/>
        <v>6</v>
      </c>
      <c r="BY2040" s="1">
        <f t="shared" ca="1" si="475"/>
        <v>0</v>
      </c>
      <c r="BZ2040" s="1">
        <f t="shared" ca="1" si="476"/>
        <v>0</v>
      </c>
      <c r="CA2040" s="1">
        <f t="shared" ca="1" si="477"/>
        <v>0</v>
      </c>
      <c r="CB2040" s="1">
        <f t="shared" ca="1" si="478"/>
        <v>0</v>
      </c>
      <c r="CC2040" s="1">
        <f t="shared" ca="1" si="479"/>
        <v>21.9</v>
      </c>
    </row>
    <row r="2041" spans="1:81" hidden="1" x14ac:dyDescent="0.25">
      <c r="A2041" s="1" t="s">
        <v>432</v>
      </c>
      <c r="B2041" s="1" t="s">
        <v>433</v>
      </c>
      <c r="C2041" s="1" t="s">
        <v>62</v>
      </c>
      <c r="D2041" s="1" t="s">
        <v>434</v>
      </c>
      <c r="E2041" s="1" t="s">
        <v>64</v>
      </c>
      <c r="K2041">
        <v>0</v>
      </c>
      <c r="L2041">
        <v>1</v>
      </c>
      <c r="M2041">
        <v>0</v>
      </c>
      <c r="N2041">
        <v>1</v>
      </c>
      <c r="O2041">
        <v>0</v>
      </c>
      <c r="AD2041">
        <v>24</v>
      </c>
      <c r="AE2041">
        <v>17</v>
      </c>
      <c r="AF2041">
        <v>0</v>
      </c>
      <c r="AG2041">
        <v>1</v>
      </c>
      <c r="AH2041">
        <v>0</v>
      </c>
      <c r="AI2041">
        <v>0</v>
      </c>
      <c r="AJ2041">
        <v>321</v>
      </c>
      <c r="BB2041">
        <v>3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16</v>
      </c>
      <c r="BI2041" s="3">
        <v>4</v>
      </c>
      <c r="BJ2041" s="3" t="str">
        <f t="array" ref="BJ2041">IF(C2041="yes",VLOOKUP(BI2041&amp;D2041,CHOOSE({1,2},Schedule_2015!$A$2:$A$257&amp;Schedule_2015!$B$2:$B$257,Schedule_2015!$C$2:$C$257),2,0),VLOOKUP(BI2041&amp;D2041,CHOOSE({1,2},Schedule_2015!$A$2:$A$257&amp;Schedule_2015!$C$2:$C$257,Schedule_2015!$B$2:$B$257),2,0))</f>
        <v>KC</v>
      </c>
      <c r="BK2041" s="3">
        <f>VLOOKUP(BJ2041,Def!$A$2:$Z$34,23,0)</f>
        <v>112.75</v>
      </c>
      <c r="BL2041" s="3">
        <f>VLOOKUP(BJ2041,Def!$A$2:$Z$34,16,0)</f>
        <v>229.75</v>
      </c>
      <c r="BM2041" s="3">
        <f>VLOOKUP(BJ2041,Def!$A$2:$Z$34,17,0)</f>
        <v>6</v>
      </c>
      <c r="BN2041" s="3">
        <f>VLOOKUP(BJ2041,Def!$A$2:$Z$34,24,0)</f>
        <v>3</v>
      </c>
      <c r="BO2041" s="1">
        <f t="shared" ca="1" si="465"/>
        <v>4</v>
      </c>
      <c r="BP2041" s="1">
        <f t="shared" ca="1" si="466"/>
        <v>12.84</v>
      </c>
      <c r="BQ2041" s="1">
        <f t="shared" ca="1" si="467"/>
        <v>3</v>
      </c>
      <c r="BR2041" s="1">
        <f t="shared" ca="1" si="468"/>
        <v>0</v>
      </c>
      <c r="BS2041" s="1">
        <f t="shared" ca="1" si="469"/>
        <v>1.6</v>
      </c>
      <c r="BT2041" s="1">
        <f t="shared" ca="1" si="470"/>
        <v>0</v>
      </c>
      <c r="BU2041" s="1">
        <f t="shared" ca="1" si="471"/>
        <v>0</v>
      </c>
      <c r="BV2041" s="1">
        <f t="shared" ca="1" si="472"/>
        <v>0</v>
      </c>
      <c r="BW2041" s="1">
        <f t="shared" ca="1" si="473"/>
        <v>0</v>
      </c>
      <c r="BX2041" s="1">
        <f t="shared" ca="1" si="474"/>
        <v>0</v>
      </c>
      <c r="BY2041" s="1">
        <f t="shared" ca="1" si="475"/>
        <v>0</v>
      </c>
      <c r="BZ2041" s="1">
        <f t="shared" ca="1" si="476"/>
        <v>0</v>
      </c>
      <c r="CA2041" s="1">
        <f t="shared" ca="1" si="477"/>
        <v>0</v>
      </c>
      <c r="CB2041" s="1">
        <f t="shared" ca="1" si="478"/>
        <v>0</v>
      </c>
      <c r="CC2041" s="1">
        <f t="shared" ca="1" si="479"/>
        <v>21.44</v>
      </c>
    </row>
    <row r="2042" spans="1:81" hidden="1" x14ac:dyDescent="0.25">
      <c r="A2042" s="1" t="s">
        <v>1338</v>
      </c>
      <c r="B2042" s="1" t="s">
        <v>1339</v>
      </c>
      <c r="C2042" s="1" t="s">
        <v>135</v>
      </c>
      <c r="D2042" s="1" t="s">
        <v>1340</v>
      </c>
      <c r="E2042" s="1" t="s">
        <v>64</v>
      </c>
      <c r="AD2042">
        <v>45</v>
      </c>
      <c r="AE2042">
        <v>26</v>
      </c>
      <c r="AF2042">
        <v>1</v>
      </c>
      <c r="AG2042">
        <v>3</v>
      </c>
      <c r="AH2042">
        <v>0</v>
      </c>
      <c r="AI2042">
        <v>0</v>
      </c>
      <c r="AJ2042">
        <v>256</v>
      </c>
      <c r="BI2042" s="3">
        <v>2</v>
      </c>
      <c r="BJ2042" s="3" t="str">
        <f t="array" ref="BJ2042">IF(C2042="yes",VLOOKUP(BI2042&amp;D2042,CHOOSE({1,2},Schedule_2015!$A$2:$A$257&amp;Schedule_2015!$B$2:$B$257,Schedule_2015!$C$2:$C$257),2,0),VLOOKUP(BI2042&amp;D2042,CHOOSE({1,2},Schedule_2015!$A$2:$A$257&amp;Schedule_2015!$C$2:$C$257,Schedule_2015!$B$2:$B$257),2,0))</f>
        <v>KC</v>
      </c>
      <c r="BK2042" s="3">
        <f>VLOOKUP(BJ2042,Def!$A$2:$Z$34,23,0)</f>
        <v>112.75</v>
      </c>
      <c r="BL2042" s="3">
        <f>VLOOKUP(BJ2042,Def!$A$2:$Z$34,16,0)</f>
        <v>229.75</v>
      </c>
      <c r="BM2042" s="3">
        <f>VLOOKUP(BJ2042,Def!$A$2:$Z$34,17,0)</f>
        <v>6</v>
      </c>
      <c r="BN2042" s="3">
        <f>VLOOKUP(BJ2042,Def!$A$2:$Z$34,24,0)</f>
        <v>3</v>
      </c>
      <c r="BO2042" s="1">
        <f t="shared" ca="1" si="465"/>
        <v>12</v>
      </c>
      <c r="BP2042" s="1">
        <f t="shared" ca="1" si="466"/>
        <v>10.24</v>
      </c>
      <c r="BQ2042" s="1">
        <f t="shared" ca="1" si="467"/>
        <v>0</v>
      </c>
      <c r="BR2042" s="1">
        <f t="shared" ca="1" si="468"/>
        <v>-1</v>
      </c>
      <c r="BS2042" s="1">
        <f t="shared" ca="1" si="469"/>
        <v>0</v>
      </c>
      <c r="BT2042" s="1">
        <f t="shared" ca="1" si="470"/>
        <v>0</v>
      </c>
      <c r="BU2042" s="1">
        <f t="shared" ca="1" si="471"/>
        <v>0</v>
      </c>
      <c r="BV2042" s="1">
        <f t="shared" ca="1" si="472"/>
        <v>0</v>
      </c>
      <c r="BW2042" s="1">
        <f t="shared" ca="1" si="473"/>
        <v>0</v>
      </c>
      <c r="BX2042" s="1">
        <f t="shared" ca="1" si="474"/>
        <v>0</v>
      </c>
      <c r="BY2042" s="1">
        <f t="shared" ca="1" si="475"/>
        <v>0</v>
      </c>
      <c r="BZ2042" s="1">
        <f t="shared" ca="1" si="476"/>
        <v>0</v>
      </c>
      <c r="CA2042" s="1">
        <f t="shared" ca="1" si="477"/>
        <v>0</v>
      </c>
      <c r="CB2042" s="1">
        <f t="shared" ca="1" si="478"/>
        <v>0</v>
      </c>
      <c r="CC2042" s="1">
        <f t="shared" ca="1" si="479"/>
        <v>21.240000000000002</v>
      </c>
    </row>
    <row r="2043" spans="1:81" hidden="1" x14ac:dyDescent="0.25">
      <c r="A2043" s="1" t="s">
        <v>392</v>
      </c>
      <c r="B2043" s="1" t="s">
        <v>393</v>
      </c>
      <c r="C2043" s="1" t="s">
        <v>135</v>
      </c>
      <c r="D2043" s="1" t="s">
        <v>383</v>
      </c>
      <c r="E2043" s="1" t="s">
        <v>76</v>
      </c>
      <c r="AU2043">
        <v>33</v>
      </c>
      <c r="AV2043">
        <v>22</v>
      </c>
      <c r="AW2043">
        <v>6</v>
      </c>
      <c r="AX2043">
        <v>1</v>
      </c>
      <c r="AY2043">
        <v>0</v>
      </c>
      <c r="AZ2043">
        <v>0</v>
      </c>
      <c r="BA2043">
        <v>85</v>
      </c>
      <c r="BI2043" s="3">
        <v>5</v>
      </c>
      <c r="BJ2043" s="3" t="str">
        <f t="array" ref="BJ2043">IF(C2043="yes",VLOOKUP(BI2043&amp;D2043,CHOOSE({1,2},Schedule_2015!$A$2:$A$257&amp;Schedule_2015!$B$2:$B$257,Schedule_2015!$C$2:$C$257),2,0),VLOOKUP(BI2043&amp;D2043,CHOOSE({1,2},Schedule_2015!$A$2:$A$257&amp;Schedule_2015!$C$2:$C$257,Schedule_2015!$B$2:$B$257),2,0))</f>
        <v>KC</v>
      </c>
      <c r="BK2043" s="3">
        <f>VLOOKUP(BJ2043,Def!$A$2:$Z$34,23,0)</f>
        <v>112.75</v>
      </c>
      <c r="BL2043" s="3">
        <f>VLOOKUP(BJ2043,Def!$A$2:$Z$34,16,0)</f>
        <v>229.75</v>
      </c>
      <c r="BM2043" s="3">
        <f>VLOOKUP(BJ2043,Def!$A$2:$Z$34,17,0)</f>
        <v>6</v>
      </c>
      <c r="BN2043" s="3">
        <f>VLOOKUP(BJ2043,Def!$A$2:$Z$34,24,0)</f>
        <v>3</v>
      </c>
      <c r="BO2043" s="1">
        <f t="shared" ca="1" si="465"/>
        <v>0</v>
      </c>
      <c r="BP2043" s="1">
        <f t="shared" ca="1" si="466"/>
        <v>0</v>
      </c>
      <c r="BQ2043" s="1">
        <f t="shared" ca="1" si="467"/>
        <v>0</v>
      </c>
      <c r="BR2043" s="1">
        <f t="shared" ca="1" si="468"/>
        <v>0</v>
      </c>
      <c r="BS2043" s="1">
        <f t="shared" ca="1" si="469"/>
        <v>0</v>
      </c>
      <c r="BT2043" s="1">
        <f t="shared" ca="1" si="470"/>
        <v>0</v>
      </c>
      <c r="BU2043" s="1">
        <f t="shared" ca="1" si="471"/>
        <v>0</v>
      </c>
      <c r="BV2043" s="1">
        <f t="shared" ca="1" si="472"/>
        <v>8.5</v>
      </c>
      <c r="BW2043" s="1">
        <f t="shared" ca="1" si="473"/>
        <v>6</v>
      </c>
      <c r="BX2043" s="1">
        <f t="shared" ca="1" si="474"/>
        <v>6</v>
      </c>
      <c r="BY2043" s="1">
        <f t="shared" ca="1" si="475"/>
        <v>0</v>
      </c>
      <c r="BZ2043" s="1">
        <f t="shared" ca="1" si="476"/>
        <v>0</v>
      </c>
      <c r="CA2043" s="1">
        <f t="shared" ca="1" si="477"/>
        <v>0</v>
      </c>
      <c r="CB2043" s="1">
        <f t="shared" ca="1" si="478"/>
        <v>0</v>
      </c>
      <c r="CC2043" s="1">
        <f t="shared" ca="1" si="479"/>
        <v>20.5</v>
      </c>
    </row>
    <row r="2044" spans="1:81" hidden="1" x14ac:dyDescent="0.25">
      <c r="A2044" s="1" t="s">
        <v>2164</v>
      </c>
      <c r="B2044" s="1" t="s">
        <v>2165</v>
      </c>
      <c r="C2044" s="1" t="s">
        <v>62</v>
      </c>
      <c r="D2044" s="1" t="s">
        <v>63</v>
      </c>
      <c r="E2044" s="1" t="s">
        <v>76</v>
      </c>
      <c r="AU2044">
        <v>32</v>
      </c>
      <c r="AV2044">
        <v>0</v>
      </c>
      <c r="AW2044">
        <v>6</v>
      </c>
      <c r="AX2044">
        <v>0</v>
      </c>
      <c r="AY2044">
        <v>0</v>
      </c>
      <c r="AZ2044">
        <v>0</v>
      </c>
      <c r="BA2044">
        <v>105</v>
      </c>
      <c r="BI2044" s="3">
        <v>1</v>
      </c>
      <c r="BJ2044" s="3" t="str">
        <f t="array" ref="BJ2044">IF(C2044="yes",VLOOKUP(BI2044&amp;D2044,CHOOSE({1,2},Schedule_2015!$A$2:$A$257&amp;Schedule_2015!$B$2:$B$257,Schedule_2015!$C$2:$C$257),2,0),VLOOKUP(BI2044&amp;D2044,CHOOSE({1,2},Schedule_2015!$A$2:$A$257&amp;Schedule_2015!$C$2:$C$257,Schedule_2015!$B$2:$B$257),2,0))</f>
        <v>KC</v>
      </c>
      <c r="BK2044" s="3">
        <f>VLOOKUP(BJ2044,Def!$A$2:$Z$34,23,0)</f>
        <v>112.75</v>
      </c>
      <c r="BL2044" s="3">
        <f>VLOOKUP(BJ2044,Def!$A$2:$Z$34,16,0)</f>
        <v>229.75</v>
      </c>
      <c r="BM2044" s="3">
        <f>VLOOKUP(BJ2044,Def!$A$2:$Z$34,17,0)</f>
        <v>6</v>
      </c>
      <c r="BN2044" s="3">
        <f>VLOOKUP(BJ2044,Def!$A$2:$Z$34,24,0)</f>
        <v>3</v>
      </c>
      <c r="BO2044" s="1">
        <f t="shared" ca="1" si="465"/>
        <v>0</v>
      </c>
      <c r="BP2044" s="1">
        <f t="shared" ca="1" si="466"/>
        <v>0</v>
      </c>
      <c r="BQ2044" s="1">
        <f t="shared" ca="1" si="467"/>
        <v>0</v>
      </c>
      <c r="BR2044" s="1">
        <f t="shared" ca="1" si="468"/>
        <v>0</v>
      </c>
      <c r="BS2044" s="1">
        <f t="shared" ca="1" si="469"/>
        <v>0</v>
      </c>
      <c r="BT2044" s="1">
        <f t="shared" ca="1" si="470"/>
        <v>0</v>
      </c>
      <c r="BU2044" s="1">
        <f t="shared" ca="1" si="471"/>
        <v>0</v>
      </c>
      <c r="BV2044" s="1">
        <f t="shared" ca="1" si="472"/>
        <v>10.5</v>
      </c>
      <c r="BW2044" s="1">
        <f t="shared" ca="1" si="473"/>
        <v>6</v>
      </c>
      <c r="BX2044" s="1">
        <f t="shared" ca="1" si="474"/>
        <v>0</v>
      </c>
      <c r="BY2044" s="1">
        <f t="shared" ca="1" si="475"/>
        <v>3</v>
      </c>
      <c r="BZ2044" s="1">
        <f t="shared" ca="1" si="476"/>
        <v>0</v>
      </c>
      <c r="CA2044" s="1">
        <f t="shared" ca="1" si="477"/>
        <v>0</v>
      </c>
      <c r="CB2044" s="1">
        <f t="shared" ca="1" si="478"/>
        <v>0</v>
      </c>
      <c r="CC2044" s="1">
        <f t="shared" ca="1" si="479"/>
        <v>19.5</v>
      </c>
    </row>
    <row r="2045" spans="1:81" hidden="1" x14ac:dyDescent="0.25">
      <c r="A2045" s="1" t="s">
        <v>381</v>
      </c>
      <c r="B2045" s="1" t="s">
        <v>382</v>
      </c>
      <c r="C2045" s="1" t="s">
        <v>135</v>
      </c>
      <c r="D2045" s="1" t="s">
        <v>383</v>
      </c>
      <c r="E2045" s="1" t="s">
        <v>64</v>
      </c>
      <c r="K2045">
        <v>1</v>
      </c>
      <c r="L2045">
        <v>1</v>
      </c>
      <c r="M2045">
        <v>2</v>
      </c>
      <c r="N2045">
        <v>1</v>
      </c>
      <c r="O2045">
        <v>0</v>
      </c>
      <c r="AD2045">
        <v>45</v>
      </c>
      <c r="AE2045">
        <v>26</v>
      </c>
      <c r="AF2045">
        <v>0</v>
      </c>
      <c r="AG2045">
        <v>2</v>
      </c>
      <c r="AH2045">
        <v>2</v>
      </c>
      <c r="AI2045">
        <v>0</v>
      </c>
      <c r="AJ2045">
        <v>252</v>
      </c>
      <c r="BB2045">
        <v>4</v>
      </c>
      <c r="BC2045">
        <v>7</v>
      </c>
      <c r="BD2045">
        <v>0</v>
      </c>
      <c r="BE2045">
        <v>0</v>
      </c>
      <c r="BF2045">
        <v>0</v>
      </c>
      <c r="BG2045">
        <v>0</v>
      </c>
      <c r="BH2045">
        <v>15</v>
      </c>
      <c r="BI2045" s="3">
        <v>5</v>
      </c>
      <c r="BJ2045" s="3" t="str">
        <f t="array" ref="BJ2045">IF(C2045="yes",VLOOKUP(BI2045&amp;D2045,CHOOSE({1,2},Schedule_2015!$A$2:$A$257&amp;Schedule_2015!$B$2:$B$257,Schedule_2015!$C$2:$C$257),2,0),VLOOKUP(BI2045&amp;D2045,CHOOSE({1,2},Schedule_2015!$A$2:$A$257&amp;Schedule_2015!$C$2:$C$257,Schedule_2015!$B$2:$B$257),2,0))</f>
        <v>KC</v>
      </c>
      <c r="BK2045" s="3">
        <f>VLOOKUP(BJ2045,Def!$A$2:$Z$34,23,0)</f>
        <v>112.75</v>
      </c>
      <c r="BL2045" s="3">
        <f>VLOOKUP(BJ2045,Def!$A$2:$Z$34,16,0)</f>
        <v>229.75</v>
      </c>
      <c r="BM2045" s="3">
        <f>VLOOKUP(BJ2045,Def!$A$2:$Z$34,17,0)</f>
        <v>6</v>
      </c>
      <c r="BN2045" s="3">
        <f>VLOOKUP(BJ2045,Def!$A$2:$Z$34,24,0)</f>
        <v>3</v>
      </c>
      <c r="BO2045" s="1">
        <f t="shared" ca="1" si="465"/>
        <v>8</v>
      </c>
      <c r="BP2045" s="1">
        <f t="shared" ca="1" si="466"/>
        <v>10.08</v>
      </c>
      <c r="BQ2045" s="1">
        <f t="shared" ca="1" si="467"/>
        <v>0</v>
      </c>
      <c r="BR2045" s="1">
        <f t="shared" ca="1" si="468"/>
        <v>0</v>
      </c>
      <c r="BS2045" s="1">
        <f t="shared" ca="1" si="469"/>
        <v>1.5</v>
      </c>
      <c r="BT2045" s="1">
        <f t="shared" ca="1" si="470"/>
        <v>0</v>
      </c>
      <c r="BU2045" s="1">
        <f t="shared" ca="1" si="471"/>
        <v>0</v>
      </c>
      <c r="BV2045" s="1">
        <f t="shared" ca="1" si="472"/>
        <v>0</v>
      </c>
      <c r="BW2045" s="1">
        <f t="shared" ca="1" si="473"/>
        <v>0</v>
      </c>
      <c r="BX2045" s="1">
        <f t="shared" ca="1" si="474"/>
        <v>0</v>
      </c>
      <c r="BY2045" s="1">
        <f t="shared" ca="1" si="475"/>
        <v>0</v>
      </c>
      <c r="BZ2045" s="1">
        <f t="shared" ca="1" si="476"/>
        <v>0</v>
      </c>
      <c r="CA2045" s="1">
        <f t="shared" ca="1" si="477"/>
        <v>-2</v>
      </c>
      <c r="CB2045" s="1">
        <f t="shared" ca="1" si="478"/>
        <v>0</v>
      </c>
      <c r="CC2045" s="1">
        <f t="shared" ca="1" si="479"/>
        <v>17.579999999999998</v>
      </c>
    </row>
    <row r="2046" spans="1:81" hidden="1" x14ac:dyDescent="0.25">
      <c r="A2046" s="1" t="s">
        <v>441</v>
      </c>
      <c r="B2046" s="1" t="s">
        <v>442</v>
      </c>
      <c r="C2046" s="1" t="s">
        <v>62</v>
      </c>
      <c r="D2046" s="1" t="s">
        <v>434</v>
      </c>
      <c r="E2046" s="1" t="s">
        <v>76</v>
      </c>
      <c r="AU2046">
        <v>36</v>
      </c>
      <c r="AV2046">
        <v>0</v>
      </c>
      <c r="AW2046">
        <v>7</v>
      </c>
      <c r="AX2046">
        <v>0</v>
      </c>
      <c r="AY2046">
        <v>0</v>
      </c>
      <c r="AZ2046">
        <v>0</v>
      </c>
      <c r="BA2046">
        <v>82</v>
      </c>
      <c r="BI2046" s="3">
        <v>4</v>
      </c>
      <c r="BJ2046" s="3" t="str">
        <f t="array" ref="BJ2046">IF(C2046="yes",VLOOKUP(BI2046&amp;D2046,CHOOSE({1,2},Schedule_2015!$A$2:$A$257&amp;Schedule_2015!$B$2:$B$257,Schedule_2015!$C$2:$C$257),2,0),VLOOKUP(BI2046&amp;D2046,CHOOSE({1,2},Schedule_2015!$A$2:$A$257&amp;Schedule_2015!$C$2:$C$257,Schedule_2015!$B$2:$B$257),2,0))</f>
        <v>KC</v>
      </c>
      <c r="BK2046" s="3">
        <f>VLOOKUP(BJ2046,Def!$A$2:$Z$34,23,0)</f>
        <v>112.75</v>
      </c>
      <c r="BL2046" s="3">
        <f>VLOOKUP(BJ2046,Def!$A$2:$Z$34,16,0)</f>
        <v>229.75</v>
      </c>
      <c r="BM2046" s="3">
        <f>VLOOKUP(BJ2046,Def!$A$2:$Z$34,17,0)</f>
        <v>6</v>
      </c>
      <c r="BN2046" s="3">
        <f>VLOOKUP(BJ2046,Def!$A$2:$Z$34,24,0)</f>
        <v>3</v>
      </c>
      <c r="BO2046" s="1">
        <f t="shared" ca="1" si="465"/>
        <v>0</v>
      </c>
      <c r="BP2046" s="1">
        <f t="shared" ca="1" si="466"/>
        <v>0</v>
      </c>
      <c r="BQ2046" s="1">
        <f t="shared" ca="1" si="467"/>
        <v>0</v>
      </c>
      <c r="BR2046" s="1">
        <f t="shared" ca="1" si="468"/>
        <v>0</v>
      </c>
      <c r="BS2046" s="1">
        <f t="shared" ca="1" si="469"/>
        <v>0</v>
      </c>
      <c r="BT2046" s="1">
        <f t="shared" ca="1" si="470"/>
        <v>0</v>
      </c>
      <c r="BU2046" s="1">
        <f t="shared" ca="1" si="471"/>
        <v>0</v>
      </c>
      <c r="BV2046" s="1">
        <f t="shared" ca="1" si="472"/>
        <v>8.2000000000000011</v>
      </c>
      <c r="BW2046" s="1">
        <f t="shared" ca="1" si="473"/>
        <v>7</v>
      </c>
      <c r="BX2046" s="1">
        <f t="shared" ca="1" si="474"/>
        <v>0</v>
      </c>
      <c r="BY2046" s="1">
        <f t="shared" ca="1" si="475"/>
        <v>0</v>
      </c>
      <c r="BZ2046" s="1">
        <f t="shared" ca="1" si="476"/>
        <v>0</v>
      </c>
      <c r="CA2046" s="1">
        <f t="shared" ca="1" si="477"/>
        <v>0</v>
      </c>
      <c r="CB2046" s="1">
        <f t="shared" ca="1" si="478"/>
        <v>0</v>
      </c>
      <c r="CC2046" s="1">
        <f t="shared" ca="1" si="479"/>
        <v>15.200000000000001</v>
      </c>
    </row>
    <row r="2047" spans="1:81" hidden="1" x14ac:dyDescent="0.25">
      <c r="A2047" s="1" t="s">
        <v>453</v>
      </c>
      <c r="B2047" s="1" t="s">
        <v>454</v>
      </c>
      <c r="C2047" s="1" t="s">
        <v>62</v>
      </c>
      <c r="D2047" s="1" t="s">
        <v>434</v>
      </c>
      <c r="E2047" s="1" t="s">
        <v>76</v>
      </c>
      <c r="AP2047">
        <v>7</v>
      </c>
      <c r="AQ2047">
        <v>7</v>
      </c>
      <c r="AR2047">
        <v>0</v>
      </c>
      <c r="AS2047">
        <v>1</v>
      </c>
      <c r="AT2047">
        <v>0</v>
      </c>
      <c r="AU2047">
        <v>55</v>
      </c>
      <c r="AV2047">
        <v>55</v>
      </c>
      <c r="AW2047">
        <v>1</v>
      </c>
      <c r="AX2047">
        <v>1</v>
      </c>
      <c r="AY2047">
        <v>0</v>
      </c>
      <c r="AZ2047">
        <v>0</v>
      </c>
      <c r="BA2047">
        <v>55</v>
      </c>
      <c r="BI2047" s="3">
        <v>4</v>
      </c>
      <c r="BJ2047" s="3" t="str">
        <f t="array" ref="BJ2047">IF(C2047="yes",VLOOKUP(BI2047&amp;D2047,CHOOSE({1,2},Schedule_2015!$A$2:$A$257&amp;Schedule_2015!$B$2:$B$257,Schedule_2015!$C$2:$C$257),2,0),VLOOKUP(BI2047&amp;D2047,CHOOSE({1,2},Schedule_2015!$A$2:$A$257&amp;Schedule_2015!$C$2:$C$257,Schedule_2015!$B$2:$B$257),2,0))</f>
        <v>KC</v>
      </c>
      <c r="BK2047" s="3">
        <f>VLOOKUP(BJ2047,Def!$A$2:$Z$34,23,0)</f>
        <v>112.75</v>
      </c>
      <c r="BL2047" s="3">
        <f>VLOOKUP(BJ2047,Def!$A$2:$Z$34,16,0)</f>
        <v>229.75</v>
      </c>
      <c r="BM2047" s="3">
        <f>VLOOKUP(BJ2047,Def!$A$2:$Z$34,17,0)</f>
        <v>6</v>
      </c>
      <c r="BN2047" s="3">
        <f>VLOOKUP(BJ2047,Def!$A$2:$Z$34,24,0)</f>
        <v>3</v>
      </c>
      <c r="BO2047" s="1">
        <f t="shared" ca="1" si="465"/>
        <v>0</v>
      </c>
      <c r="BP2047" s="1">
        <f t="shared" ca="1" si="466"/>
        <v>0</v>
      </c>
      <c r="BQ2047" s="1">
        <f t="shared" ca="1" si="467"/>
        <v>0</v>
      </c>
      <c r="BR2047" s="1">
        <f t="shared" ca="1" si="468"/>
        <v>0</v>
      </c>
      <c r="BS2047" s="1">
        <f t="shared" ca="1" si="469"/>
        <v>0</v>
      </c>
      <c r="BT2047" s="1">
        <f t="shared" ca="1" si="470"/>
        <v>0</v>
      </c>
      <c r="BU2047" s="1">
        <f t="shared" ca="1" si="471"/>
        <v>0</v>
      </c>
      <c r="BV2047" s="1">
        <f t="shared" ca="1" si="472"/>
        <v>5.5</v>
      </c>
      <c r="BW2047" s="1">
        <f t="shared" ca="1" si="473"/>
        <v>1</v>
      </c>
      <c r="BX2047" s="1">
        <f t="shared" ca="1" si="474"/>
        <v>6</v>
      </c>
      <c r="BY2047" s="1">
        <f t="shared" ca="1" si="475"/>
        <v>0</v>
      </c>
      <c r="BZ2047" s="1">
        <f t="shared" ca="1" si="476"/>
        <v>0</v>
      </c>
      <c r="CA2047" s="1">
        <f t="shared" ca="1" si="477"/>
        <v>0</v>
      </c>
      <c r="CB2047" s="1">
        <f t="shared" ca="1" si="478"/>
        <v>0</v>
      </c>
      <c r="CC2047" s="1">
        <f t="shared" ca="1" si="479"/>
        <v>12.5</v>
      </c>
    </row>
    <row r="2048" spans="1:81" hidden="1" x14ac:dyDescent="0.25">
      <c r="A2048" s="1" t="s">
        <v>445</v>
      </c>
      <c r="B2048" s="1" t="s">
        <v>446</v>
      </c>
      <c r="C2048" s="1" t="s">
        <v>62</v>
      </c>
      <c r="D2048" s="1" t="s">
        <v>434</v>
      </c>
      <c r="E2048" s="1" t="s">
        <v>76</v>
      </c>
      <c r="AU2048">
        <v>52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84</v>
      </c>
      <c r="BI2048" s="3">
        <v>4</v>
      </c>
      <c r="BJ2048" s="3" t="str">
        <f t="array" ref="BJ2048">IF(C2048="yes",VLOOKUP(BI2048&amp;D2048,CHOOSE({1,2},Schedule_2015!$A$2:$A$257&amp;Schedule_2015!$B$2:$B$257,Schedule_2015!$C$2:$C$257),2,0),VLOOKUP(BI2048&amp;D2048,CHOOSE({1,2},Schedule_2015!$A$2:$A$257&amp;Schedule_2015!$C$2:$C$257,Schedule_2015!$B$2:$B$257),2,0))</f>
        <v>KC</v>
      </c>
      <c r="BK2048" s="3">
        <f>VLOOKUP(BJ2048,Def!$A$2:$Z$34,23,0)</f>
        <v>112.75</v>
      </c>
      <c r="BL2048" s="3">
        <f>VLOOKUP(BJ2048,Def!$A$2:$Z$34,16,0)</f>
        <v>229.75</v>
      </c>
      <c r="BM2048" s="3">
        <f>VLOOKUP(BJ2048,Def!$A$2:$Z$34,17,0)</f>
        <v>6</v>
      </c>
      <c r="BN2048" s="3">
        <f>VLOOKUP(BJ2048,Def!$A$2:$Z$34,24,0)</f>
        <v>3</v>
      </c>
      <c r="BO2048" s="1">
        <f t="shared" ca="1" si="465"/>
        <v>0</v>
      </c>
      <c r="BP2048" s="1">
        <f t="shared" ca="1" si="466"/>
        <v>0</v>
      </c>
      <c r="BQ2048" s="1">
        <f t="shared" ca="1" si="467"/>
        <v>0</v>
      </c>
      <c r="BR2048" s="1">
        <f t="shared" ca="1" si="468"/>
        <v>0</v>
      </c>
      <c r="BS2048" s="1">
        <f t="shared" ca="1" si="469"/>
        <v>0</v>
      </c>
      <c r="BT2048" s="1">
        <f t="shared" ca="1" si="470"/>
        <v>0</v>
      </c>
      <c r="BU2048" s="1">
        <f t="shared" ca="1" si="471"/>
        <v>0</v>
      </c>
      <c r="BV2048" s="1">
        <f t="shared" ca="1" si="472"/>
        <v>8.4</v>
      </c>
      <c r="BW2048" s="1">
        <f t="shared" ca="1" si="473"/>
        <v>4</v>
      </c>
      <c r="BX2048" s="1">
        <f t="shared" ca="1" si="474"/>
        <v>0</v>
      </c>
      <c r="BY2048" s="1">
        <f t="shared" ca="1" si="475"/>
        <v>0</v>
      </c>
      <c r="BZ2048" s="1">
        <f t="shared" ca="1" si="476"/>
        <v>0</v>
      </c>
      <c r="CA2048" s="1">
        <f t="shared" ca="1" si="477"/>
        <v>0</v>
      </c>
      <c r="CB2048" s="1">
        <f t="shared" ca="1" si="478"/>
        <v>0</v>
      </c>
      <c r="CC2048" s="1">
        <f t="shared" ca="1" si="479"/>
        <v>12.4</v>
      </c>
    </row>
    <row r="2049" spans="1:81" hidden="1" x14ac:dyDescent="0.25">
      <c r="A2049" s="1" t="s">
        <v>435</v>
      </c>
      <c r="B2049" s="1" t="s">
        <v>436</v>
      </c>
      <c r="C2049" s="1" t="s">
        <v>62</v>
      </c>
      <c r="D2049" s="1" t="s">
        <v>434</v>
      </c>
      <c r="E2049" s="1" t="s">
        <v>69</v>
      </c>
      <c r="Y2049">
        <v>6</v>
      </c>
      <c r="Z2049">
        <v>6</v>
      </c>
      <c r="AA2049">
        <v>0</v>
      </c>
      <c r="AB2049">
        <v>1</v>
      </c>
      <c r="AC2049">
        <v>0</v>
      </c>
      <c r="BB2049">
        <v>13</v>
      </c>
      <c r="BC2049">
        <v>16</v>
      </c>
      <c r="BD2049">
        <v>13</v>
      </c>
      <c r="BE2049">
        <v>1</v>
      </c>
      <c r="BF2049">
        <v>0</v>
      </c>
      <c r="BG2049">
        <v>0</v>
      </c>
      <c r="BH2049">
        <v>62</v>
      </c>
      <c r="BI2049" s="3">
        <v>4</v>
      </c>
      <c r="BJ2049" s="3" t="str">
        <f t="array" ref="BJ2049">IF(C2049="yes",VLOOKUP(BI2049&amp;D2049,CHOOSE({1,2},Schedule_2015!$A$2:$A$257&amp;Schedule_2015!$B$2:$B$257,Schedule_2015!$C$2:$C$257),2,0),VLOOKUP(BI2049&amp;D2049,CHOOSE({1,2},Schedule_2015!$A$2:$A$257&amp;Schedule_2015!$C$2:$C$257,Schedule_2015!$B$2:$B$257),2,0))</f>
        <v>KC</v>
      </c>
      <c r="BK2049" s="3">
        <f>VLOOKUP(BJ2049,Def!$A$2:$Z$34,23,0)</f>
        <v>112.75</v>
      </c>
      <c r="BL2049" s="3">
        <f>VLOOKUP(BJ2049,Def!$A$2:$Z$34,16,0)</f>
        <v>229.75</v>
      </c>
      <c r="BM2049" s="3">
        <f>VLOOKUP(BJ2049,Def!$A$2:$Z$34,17,0)</f>
        <v>6</v>
      </c>
      <c r="BN2049" s="3">
        <f>VLOOKUP(BJ2049,Def!$A$2:$Z$34,24,0)</f>
        <v>3</v>
      </c>
      <c r="BO2049" s="1">
        <f t="shared" ca="1" si="465"/>
        <v>0</v>
      </c>
      <c r="BP2049" s="1">
        <f t="shared" ca="1" si="466"/>
        <v>0</v>
      </c>
      <c r="BQ2049" s="1">
        <f t="shared" ca="1" si="467"/>
        <v>0</v>
      </c>
      <c r="BR2049" s="1">
        <f t="shared" ca="1" si="468"/>
        <v>0</v>
      </c>
      <c r="BS2049" s="1">
        <f t="shared" ca="1" si="469"/>
        <v>6.2</v>
      </c>
      <c r="BT2049" s="1">
        <f t="shared" ca="1" si="470"/>
        <v>6</v>
      </c>
      <c r="BU2049" s="1">
        <f t="shared" ca="1" si="471"/>
        <v>0</v>
      </c>
      <c r="BV2049" s="1">
        <f t="shared" ca="1" si="472"/>
        <v>0</v>
      </c>
      <c r="BW2049" s="1">
        <f t="shared" ca="1" si="473"/>
        <v>0</v>
      </c>
      <c r="BX2049" s="1">
        <f t="shared" ca="1" si="474"/>
        <v>0</v>
      </c>
      <c r="BY2049" s="1">
        <f t="shared" ca="1" si="475"/>
        <v>0</v>
      </c>
      <c r="BZ2049" s="1">
        <f t="shared" ca="1" si="476"/>
        <v>0</v>
      </c>
      <c r="CA2049" s="1">
        <f t="shared" ca="1" si="477"/>
        <v>0</v>
      </c>
      <c r="CB2049" s="1">
        <f t="shared" ca="1" si="478"/>
        <v>0</v>
      </c>
      <c r="CC2049" s="1">
        <f t="shared" ca="1" si="479"/>
        <v>12.2</v>
      </c>
    </row>
    <row r="2050" spans="1:81" hidden="1" x14ac:dyDescent="0.25">
      <c r="A2050" s="1" t="s">
        <v>970</v>
      </c>
      <c r="B2050" s="1" t="s">
        <v>971</v>
      </c>
      <c r="C2050" s="1" t="s">
        <v>62</v>
      </c>
      <c r="D2050" s="1" t="s">
        <v>965</v>
      </c>
      <c r="E2050" s="1" t="s">
        <v>69</v>
      </c>
      <c r="AU2050">
        <v>26</v>
      </c>
      <c r="AV2050">
        <v>0</v>
      </c>
      <c r="AW2050">
        <v>3</v>
      </c>
      <c r="AX2050">
        <v>0</v>
      </c>
      <c r="AY2050">
        <v>0</v>
      </c>
      <c r="AZ2050">
        <v>0</v>
      </c>
      <c r="BA2050">
        <v>41</v>
      </c>
      <c r="BB2050">
        <v>10</v>
      </c>
      <c r="BC2050">
        <v>13</v>
      </c>
      <c r="BD2050">
        <v>0</v>
      </c>
      <c r="BE2050">
        <v>0</v>
      </c>
      <c r="BF2050">
        <v>0</v>
      </c>
      <c r="BG2050">
        <v>0</v>
      </c>
      <c r="BH2050">
        <v>46</v>
      </c>
      <c r="BI2050" s="3">
        <v>3</v>
      </c>
      <c r="BJ2050" s="3" t="str">
        <f t="array" ref="BJ2050">IF(C2050="yes",VLOOKUP(BI2050&amp;D2050,CHOOSE({1,2},Schedule_2015!$A$2:$A$257&amp;Schedule_2015!$B$2:$B$257,Schedule_2015!$C$2:$C$257),2,0),VLOOKUP(BI2050&amp;D2050,CHOOSE({1,2},Schedule_2015!$A$2:$A$257&amp;Schedule_2015!$C$2:$C$257,Schedule_2015!$B$2:$B$257),2,0))</f>
        <v>KC</v>
      </c>
      <c r="BK2050" s="3">
        <f>VLOOKUP(BJ2050,Def!$A$2:$Z$34,23,0)</f>
        <v>112.75</v>
      </c>
      <c r="BL2050" s="3">
        <f>VLOOKUP(BJ2050,Def!$A$2:$Z$34,16,0)</f>
        <v>229.75</v>
      </c>
      <c r="BM2050" s="3">
        <f>VLOOKUP(BJ2050,Def!$A$2:$Z$34,17,0)</f>
        <v>6</v>
      </c>
      <c r="BN2050" s="3">
        <f>VLOOKUP(BJ2050,Def!$A$2:$Z$34,24,0)</f>
        <v>3</v>
      </c>
      <c r="BO2050" s="1">
        <f t="shared" ref="BO2050:BO2113" ca="1" si="480">INDEX(passing_tds,CELL("Row",AG2050)-1)*(PASSTD)</f>
        <v>0</v>
      </c>
      <c r="BP2050" s="1">
        <f t="shared" ref="BP2050:BP2113" ca="1" si="481">INDEX(passing_yds,CELL("Row",AH2050)-1)*(PASSYDS)</f>
        <v>0</v>
      </c>
      <c r="BQ2050" s="1">
        <f t="shared" ref="BQ2050:BQ2113" ca="1" si="482">IF(INDEX(passing_yds,CELL("Row",AI2050)-1)&gt;=300,3,0)</f>
        <v>0</v>
      </c>
      <c r="BR2050" s="1">
        <f t="shared" ref="BR2050:BR2113" ca="1" si="483">INDEX(passing_ints,CELL("Row",AJ2050)-1)*(INT)</f>
        <v>0</v>
      </c>
      <c r="BS2050" s="1">
        <f t="shared" ref="BS2050:BS2113" ca="1" si="484">INDEX(rushing_yds,CELL("Row",AK2050)-1)*(RUSHYDS)</f>
        <v>4.6000000000000005</v>
      </c>
      <c r="BT2050" s="1">
        <f t="shared" ref="BT2050:BT2113" ca="1" si="485">INDEX(rushing_tds,CELL("Row",AK2050)-1)*(RUSHTD)</f>
        <v>0</v>
      </c>
      <c r="BU2050" s="1">
        <f t="shared" ref="BU2050:BU2113" ca="1" si="486">IF(INDEX(rushing_yds,CELL("Row",AI2050)-1)&gt;=100,3,0)</f>
        <v>0</v>
      </c>
      <c r="BV2050" s="1">
        <f t="shared" ref="BV2050:BV2113" ca="1" si="487">INDEX(receiving_yds,CELL("Row",AN2050)-1)*(RECYDS)</f>
        <v>4.1000000000000005</v>
      </c>
      <c r="BW2050" s="1">
        <f t="shared" ref="BW2050:BW2113" ca="1" si="488">INDEX(receiving_rec,CELL("Row",AO2050)-1)*(REC)</f>
        <v>3</v>
      </c>
      <c r="BX2050" s="1">
        <f t="shared" ref="BX2050:BX2113" ca="1" si="489">INDEX(receiving_tds,CELL("Row",AP2050)-1)*(RECTD)</f>
        <v>0</v>
      </c>
      <c r="BY2050" s="1">
        <f t="shared" ref="BY2050:BY2113" ca="1" si="490">IF(INDEX(receiving_yds,CELL("Row",AI2050)-1)&gt;=100,3,0)</f>
        <v>0</v>
      </c>
      <c r="BZ2050" s="1">
        <f t="shared" ref="BZ2050:BZ2113" ca="1" si="491">INDEX(puntret_tds,CELL("Row",AR2050)-1)*(PUNTKORETTD)+INDEX(kickret_tds,CELL("Row",AR2050)-1)*(PUNTKORETTD)</f>
        <v>0</v>
      </c>
      <c r="CA2050" s="1">
        <f t="shared" ref="CA2050:CA2113" ca="1" si="492">INDEX(fumbles_tot,CELL("Row",AS2050)-1)*(FUM)</f>
        <v>0</v>
      </c>
      <c r="CB2050" s="1">
        <f t="shared" ref="CB2050:CB2113" ca="1" si="493">(INDEX(passing_twoptm,CELL("Row",AT2050)-1)+INDEX(rushing_twoptm,CELL("Row",AT2050)-1)+INDEX(receiving_twoptm,CELL("Row",AT2050)-1))*(_2PTCONV)</f>
        <v>0</v>
      </c>
      <c r="CC2050" s="1">
        <f t="shared" ref="CC2050:CC2113" ca="1" si="494">SUM(BO2050:CB2050)</f>
        <v>11.700000000000001</v>
      </c>
    </row>
    <row r="2051" spans="1:81" hidden="1" x14ac:dyDescent="0.25">
      <c r="A2051" s="1" t="s">
        <v>60</v>
      </c>
      <c r="B2051" s="1" t="s">
        <v>61</v>
      </c>
      <c r="C2051" s="1" t="s">
        <v>62</v>
      </c>
      <c r="D2051" s="1" t="s">
        <v>63</v>
      </c>
      <c r="E2051" s="1" t="s">
        <v>64</v>
      </c>
      <c r="K2051">
        <v>1</v>
      </c>
      <c r="L2051">
        <v>0</v>
      </c>
      <c r="M2051">
        <v>1</v>
      </c>
      <c r="N2051">
        <v>0</v>
      </c>
      <c r="O2051">
        <v>0</v>
      </c>
      <c r="AD2051">
        <v>33</v>
      </c>
      <c r="AE2051">
        <v>18</v>
      </c>
      <c r="AF2051">
        <v>1</v>
      </c>
      <c r="AG2051">
        <v>1</v>
      </c>
      <c r="AH2051">
        <v>0</v>
      </c>
      <c r="AI2051">
        <v>0</v>
      </c>
      <c r="AJ2051">
        <v>236</v>
      </c>
      <c r="BI2051" s="3">
        <v>1</v>
      </c>
      <c r="BJ2051" s="3" t="str">
        <f t="array" ref="BJ2051">IF(C2051="yes",VLOOKUP(BI2051&amp;D2051,CHOOSE({1,2},Schedule_2015!$A$2:$A$257&amp;Schedule_2015!$B$2:$B$257,Schedule_2015!$C$2:$C$257),2,0),VLOOKUP(BI2051&amp;D2051,CHOOSE({1,2},Schedule_2015!$A$2:$A$257&amp;Schedule_2015!$C$2:$C$257,Schedule_2015!$B$2:$B$257),2,0))</f>
        <v>KC</v>
      </c>
      <c r="BK2051" s="3">
        <f>VLOOKUP(BJ2051,Def!$A$2:$Z$34,23,0)</f>
        <v>112.75</v>
      </c>
      <c r="BL2051" s="3">
        <f>VLOOKUP(BJ2051,Def!$A$2:$Z$34,16,0)</f>
        <v>229.75</v>
      </c>
      <c r="BM2051" s="3">
        <f>VLOOKUP(BJ2051,Def!$A$2:$Z$34,17,0)</f>
        <v>6</v>
      </c>
      <c r="BN2051" s="3">
        <f>VLOOKUP(BJ2051,Def!$A$2:$Z$34,24,0)</f>
        <v>3</v>
      </c>
      <c r="BO2051" s="1">
        <f t="shared" ca="1" si="480"/>
        <v>4</v>
      </c>
      <c r="BP2051" s="1">
        <f t="shared" ca="1" si="481"/>
        <v>9.44</v>
      </c>
      <c r="BQ2051" s="1">
        <f t="shared" ca="1" si="482"/>
        <v>0</v>
      </c>
      <c r="BR2051" s="1">
        <f t="shared" ca="1" si="483"/>
        <v>-1</v>
      </c>
      <c r="BS2051" s="1">
        <f t="shared" ca="1" si="484"/>
        <v>0</v>
      </c>
      <c r="BT2051" s="1">
        <f t="shared" ca="1" si="485"/>
        <v>0</v>
      </c>
      <c r="BU2051" s="1">
        <f t="shared" ca="1" si="486"/>
        <v>0</v>
      </c>
      <c r="BV2051" s="1">
        <f t="shared" ca="1" si="487"/>
        <v>0</v>
      </c>
      <c r="BW2051" s="1">
        <f t="shared" ca="1" si="488"/>
        <v>0</v>
      </c>
      <c r="BX2051" s="1">
        <f t="shared" ca="1" si="489"/>
        <v>0</v>
      </c>
      <c r="BY2051" s="1">
        <f t="shared" ca="1" si="490"/>
        <v>0</v>
      </c>
      <c r="BZ2051" s="1">
        <f t="shared" ca="1" si="491"/>
        <v>0</v>
      </c>
      <c r="CA2051" s="1">
        <f t="shared" ca="1" si="492"/>
        <v>-1</v>
      </c>
      <c r="CB2051" s="1">
        <f t="shared" ca="1" si="493"/>
        <v>0</v>
      </c>
      <c r="CC2051" s="1">
        <f t="shared" ca="1" si="494"/>
        <v>11.44</v>
      </c>
    </row>
    <row r="2052" spans="1:81" hidden="1" x14ac:dyDescent="0.25">
      <c r="A2052" s="1" t="s">
        <v>65</v>
      </c>
      <c r="B2052" s="1" t="s">
        <v>66</v>
      </c>
      <c r="C2052" s="1" t="s">
        <v>62</v>
      </c>
      <c r="D2052" s="1" t="s">
        <v>63</v>
      </c>
      <c r="E2052" s="1" t="s">
        <v>64</v>
      </c>
      <c r="AD2052">
        <v>14</v>
      </c>
      <c r="AE2052">
        <v>8</v>
      </c>
      <c r="AF2052">
        <v>0</v>
      </c>
      <c r="AG2052">
        <v>1</v>
      </c>
      <c r="AH2052">
        <v>1</v>
      </c>
      <c r="AI2052">
        <v>1</v>
      </c>
      <c r="AJ2052">
        <v>98</v>
      </c>
      <c r="BB2052">
        <v>1</v>
      </c>
      <c r="BC2052">
        <v>6</v>
      </c>
      <c r="BD2052">
        <v>0</v>
      </c>
      <c r="BE2052">
        <v>0</v>
      </c>
      <c r="BF2052">
        <v>0</v>
      </c>
      <c r="BG2052">
        <v>0</v>
      </c>
      <c r="BH2052">
        <v>6</v>
      </c>
      <c r="BI2052" s="3">
        <v>1</v>
      </c>
      <c r="BJ2052" s="3" t="str">
        <f t="array" ref="BJ2052">IF(C2052="yes",VLOOKUP(BI2052&amp;D2052,CHOOSE({1,2},Schedule_2015!$A$2:$A$257&amp;Schedule_2015!$B$2:$B$257,Schedule_2015!$C$2:$C$257),2,0),VLOOKUP(BI2052&amp;D2052,CHOOSE({1,2},Schedule_2015!$A$2:$A$257&amp;Schedule_2015!$C$2:$C$257,Schedule_2015!$B$2:$B$257),2,0))</f>
        <v>KC</v>
      </c>
      <c r="BK2052" s="3">
        <f>VLOOKUP(BJ2052,Def!$A$2:$Z$34,23,0)</f>
        <v>112.75</v>
      </c>
      <c r="BL2052" s="3">
        <f>VLOOKUP(BJ2052,Def!$A$2:$Z$34,16,0)</f>
        <v>229.75</v>
      </c>
      <c r="BM2052" s="3">
        <f>VLOOKUP(BJ2052,Def!$A$2:$Z$34,17,0)</f>
        <v>6</v>
      </c>
      <c r="BN2052" s="3">
        <f>VLOOKUP(BJ2052,Def!$A$2:$Z$34,24,0)</f>
        <v>3</v>
      </c>
      <c r="BO2052" s="1">
        <f t="shared" ca="1" si="480"/>
        <v>4</v>
      </c>
      <c r="BP2052" s="1">
        <f t="shared" ca="1" si="481"/>
        <v>3.92</v>
      </c>
      <c r="BQ2052" s="1">
        <f t="shared" ca="1" si="482"/>
        <v>0</v>
      </c>
      <c r="BR2052" s="1">
        <f t="shared" ca="1" si="483"/>
        <v>0</v>
      </c>
      <c r="BS2052" s="1">
        <f t="shared" ca="1" si="484"/>
        <v>0.60000000000000009</v>
      </c>
      <c r="BT2052" s="1">
        <f t="shared" ca="1" si="485"/>
        <v>0</v>
      </c>
      <c r="BU2052" s="1">
        <f t="shared" ca="1" si="486"/>
        <v>0</v>
      </c>
      <c r="BV2052" s="1">
        <f t="shared" ca="1" si="487"/>
        <v>0</v>
      </c>
      <c r="BW2052" s="1">
        <f t="shared" ca="1" si="488"/>
        <v>0</v>
      </c>
      <c r="BX2052" s="1">
        <f t="shared" ca="1" si="489"/>
        <v>0</v>
      </c>
      <c r="BY2052" s="1">
        <f t="shared" ca="1" si="490"/>
        <v>0</v>
      </c>
      <c r="BZ2052" s="1">
        <f t="shared" ca="1" si="491"/>
        <v>0</v>
      </c>
      <c r="CA2052" s="1">
        <f t="shared" ca="1" si="492"/>
        <v>0</v>
      </c>
      <c r="CB2052" s="1">
        <f t="shared" ca="1" si="493"/>
        <v>2</v>
      </c>
      <c r="CC2052" s="1">
        <f t="shared" ca="1" si="494"/>
        <v>10.52</v>
      </c>
    </row>
    <row r="2053" spans="1:81" hidden="1" x14ac:dyDescent="0.25">
      <c r="A2053" s="1" t="s">
        <v>447</v>
      </c>
      <c r="B2053" s="1" t="s">
        <v>448</v>
      </c>
      <c r="C2053" s="1" t="s">
        <v>62</v>
      </c>
      <c r="D2053" s="1" t="s">
        <v>434</v>
      </c>
      <c r="E2053" s="1" t="s">
        <v>79</v>
      </c>
      <c r="AU2053">
        <v>30</v>
      </c>
      <c r="AV2053">
        <v>0</v>
      </c>
      <c r="AW2053">
        <v>3</v>
      </c>
      <c r="AX2053">
        <v>0</v>
      </c>
      <c r="AY2053">
        <v>0</v>
      </c>
      <c r="AZ2053">
        <v>0</v>
      </c>
      <c r="BA2053">
        <v>69</v>
      </c>
      <c r="BI2053" s="3">
        <v>4</v>
      </c>
      <c r="BJ2053" s="3" t="str">
        <f t="array" ref="BJ2053">IF(C2053="yes",VLOOKUP(BI2053&amp;D2053,CHOOSE({1,2},Schedule_2015!$A$2:$A$257&amp;Schedule_2015!$B$2:$B$257,Schedule_2015!$C$2:$C$257),2,0),VLOOKUP(BI2053&amp;D2053,CHOOSE({1,2},Schedule_2015!$A$2:$A$257&amp;Schedule_2015!$C$2:$C$257,Schedule_2015!$B$2:$B$257),2,0))</f>
        <v>KC</v>
      </c>
      <c r="BK2053" s="3">
        <f>VLOOKUP(BJ2053,Def!$A$2:$Z$34,23,0)</f>
        <v>112.75</v>
      </c>
      <c r="BL2053" s="3">
        <f>VLOOKUP(BJ2053,Def!$A$2:$Z$34,16,0)</f>
        <v>229.75</v>
      </c>
      <c r="BM2053" s="3">
        <f>VLOOKUP(BJ2053,Def!$A$2:$Z$34,17,0)</f>
        <v>6</v>
      </c>
      <c r="BN2053" s="3">
        <f>VLOOKUP(BJ2053,Def!$A$2:$Z$34,24,0)</f>
        <v>3</v>
      </c>
      <c r="BO2053" s="1">
        <f t="shared" ca="1" si="480"/>
        <v>0</v>
      </c>
      <c r="BP2053" s="1">
        <f t="shared" ca="1" si="481"/>
        <v>0</v>
      </c>
      <c r="BQ2053" s="1">
        <f t="shared" ca="1" si="482"/>
        <v>0</v>
      </c>
      <c r="BR2053" s="1">
        <f t="shared" ca="1" si="483"/>
        <v>0</v>
      </c>
      <c r="BS2053" s="1">
        <f t="shared" ca="1" si="484"/>
        <v>0</v>
      </c>
      <c r="BT2053" s="1">
        <f t="shared" ca="1" si="485"/>
        <v>0</v>
      </c>
      <c r="BU2053" s="1">
        <f t="shared" ca="1" si="486"/>
        <v>0</v>
      </c>
      <c r="BV2053" s="1">
        <f t="shared" ca="1" si="487"/>
        <v>6.9</v>
      </c>
      <c r="BW2053" s="1">
        <f t="shared" ca="1" si="488"/>
        <v>3</v>
      </c>
      <c r="BX2053" s="1">
        <f t="shared" ca="1" si="489"/>
        <v>0</v>
      </c>
      <c r="BY2053" s="1">
        <f t="shared" ca="1" si="490"/>
        <v>0</v>
      </c>
      <c r="BZ2053" s="1">
        <f t="shared" ca="1" si="491"/>
        <v>0</v>
      </c>
      <c r="CA2053" s="1">
        <f t="shared" ca="1" si="492"/>
        <v>0</v>
      </c>
      <c r="CB2053" s="1">
        <f t="shared" ca="1" si="493"/>
        <v>0</v>
      </c>
      <c r="CC2053" s="1">
        <f t="shared" ca="1" si="494"/>
        <v>9.9</v>
      </c>
    </row>
    <row r="2054" spans="1:81" hidden="1" x14ac:dyDescent="0.25">
      <c r="A2054" s="1" t="s">
        <v>1772</v>
      </c>
      <c r="B2054" s="1" t="s">
        <v>1773</v>
      </c>
      <c r="C2054" s="1" t="s">
        <v>62</v>
      </c>
      <c r="D2054" s="1" t="s">
        <v>63</v>
      </c>
      <c r="E2054" s="1" t="s">
        <v>76</v>
      </c>
      <c r="AU2054">
        <v>20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57</v>
      </c>
      <c r="BI2054" s="3">
        <v>1</v>
      </c>
      <c r="BJ2054" s="3" t="str">
        <f t="array" ref="BJ2054">IF(C2054="yes",VLOOKUP(BI2054&amp;D2054,CHOOSE({1,2},Schedule_2015!$A$2:$A$257&amp;Schedule_2015!$B$2:$B$257,Schedule_2015!$C$2:$C$257),2,0),VLOOKUP(BI2054&amp;D2054,CHOOSE({1,2},Schedule_2015!$A$2:$A$257&amp;Schedule_2015!$C$2:$C$257,Schedule_2015!$B$2:$B$257),2,0))</f>
        <v>KC</v>
      </c>
      <c r="BK2054" s="3">
        <f>VLOOKUP(BJ2054,Def!$A$2:$Z$34,23,0)</f>
        <v>112.75</v>
      </c>
      <c r="BL2054" s="3">
        <f>VLOOKUP(BJ2054,Def!$A$2:$Z$34,16,0)</f>
        <v>229.75</v>
      </c>
      <c r="BM2054" s="3">
        <f>VLOOKUP(BJ2054,Def!$A$2:$Z$34,17,0)</f>
        <v>6</v>
      </c>
      <c r="BN2054" s="3">
        <f>VLOOKUP(BJ2054,Def!$A$2:$Z$34,24,0)</f>
        <v>3</v>
      </c>
      <c r="BO2054" s="1">
        <f t="shared" ca="1" si="480"/>
        <v>0</v>
      </c>
      <c r="BP2054" s="1">
        <f t="shared" ca="1" si="481"/>
        <v>0</v>
      </c>
      <c r="BQ2054" s="1">
        <f t="shared" ca="1" si="482"/>
        <v>0</v>
      </c>
      <c r="BR2054" s="1">
        <f t="shared" ca="1" si="483"/>
        <v>0</v>
      </c>
      <c r="BS2054" s="1">
        <f t="shared" ca="1" si="484"/>
        <v>0</v>
      </c>
      <c r="BT2054" s="1">
        <f t="shared" ca="1" si="485"/>
        <v>0</v>
      </c>
      <c r="BU2054" s="1">
        <f t="shared" ca="1" si="486"/>
        <v>0</v>
      </c>
      <c r="BV2054" s="1">
        <f t="shared" ca="1" si="487"/>
        <v>5.7</v>
      </c>
      <c r="BW2054" s="1">
        <f t="shared" ca="1" si="488"/>
        <v>4</v>
      </c>
      <c r="BX2054" s="1">
        <f t="shared" ca="1" si="489"/>
        <v>0</v>
      </c>
      <c r="BY2054" s="1">
        <f t="shared" ca="1" si="490"/>
        <v>0</v>
      </c>
      <c r="BZ2054" s="1">
        <f t="shared" ca="1" si="491"/>
        <v>0</v>
      </c>
      <c r="CA2054" s="1">
        <f t="shared" ca="1" si="492"/>
        <v>0</v>
      </c>
      <c r="CB2054" s="1">
        <f t="shared" ca="1" si="493"/>
        <v>0</v>
      </c>
      <c r="CC2054" s="1">
        <f t="shared" ca="1" si="494"/>
        <v>9.6999999999999993</v>
      </c>
    </row>
    <row r="2055" spans="1:81" hidden="1" x14ac:dyDescent="0.25">
      <c r="A2055" s="1" t="s">
        <v>975</v>
      </c>
      <c r="B2055" s="1" t="s">
        <v>976</v>
      </c>
      <c r="C2055" s="1" t="s">
        <v>62</v>
      </c>
      <c r="D2055" s="1" t="s">
        <v>965</v>
      </c>
      <c r="E2055" s="1" t="s">
        <v>76</v>
      </c>
      <c r="Y2055">
        <v>32</v>
      </c>
      <c r="Z2055">
        <v>36</v>
      </c>
      <c r="AA2055">
        <v>0</v>
      </c>
      <c r="AB2055">
        <v>2</v>
      </c>
      <c r="AC2055">
        <v>0</v>
      </c>
      <c r="AU2055">
        <v>8</v>
      </c>
      <c r="AV2055">
        <v>8</v>
      </c>
      <c r="AW2055">
        <v>2</v>
      </c>
      <c r="AX2055">
        <v>1</v>
      </c>
      <c r="AY2055">
        <v>0</v>
      </c>
      <c r="AZ2055">
        <v>0</v>
      </c>
      <c r="BA2055">
        <v>14</v>
      </c>
      <c r="BI2055" s="3">
        <v>3</v>
      </c>
      <c r="BJ2055" s="3" t="str">
        <f t="array" ref="BJ2055">IF(C2055="yes",VLOOKUP(BI2055&amp;D2055,CHOOSE({1,2},Schedule_2015!$A$2:$A$257&amp;Schedule_2015!$B$2:$B$257,Schedule_2015!$C$2:$C$257),2,0),VLOOKUP(BI2055&amp;D2055,CHOOSE({1,2},Schedule_2015!$A$2:$A$257&amp;Schedule_2015!$C$2:$C$257,Schedule_2015!$B$2:$B$257),2,0))</f>
        <v>KC</v>
      </c>
      <c r="BK2055" s="3">
        <f>VLOOKUP(BJ2055,Def!$A$2:$Z$34,23,0)</f>
        <v>112.75</v>
      </c>
      <c r="BL2055" s="3">
        <f>VLOOKUP(BJ2055,Def!$A$2:$Z$34,16,0)</f>
        <v>229.75</v>
      </c>
      <c r="BM2055" s="3">
        <f>VLOOKUP(BJ2055,Def!$A$2:$Z$34,17,0)</f>
        <v>6</v>
      </c>
      <c r="BN2055" s="3">
        <f>VLOOKUP(BJ2055,Def!$A$2:$Z$34,24,0)</f>
        <v>3</v>
      </c>
      <c r="BO2055" s="1">
        <f t="shared" ca="1" si="480"/>
        <v>0</v>
      </c>
      <c r="BP2055" s="1">
        <f t="shared" ca="1" si="481"/>
        <v>0</v>
      </c>
      <c r="BQ2055" s="1">
        <f t="shared" ca="1" si="482"/>
        <v>0</v>
      </c>
      <c r="BR2055" s="1">
        <f t="shared" ca="1" si="483"/>
        <v>0</v>
      </c>
      <c r="BS2055" s="1">
        <f t="shared" ca="1" si="484"/>
        <v>0</v>
      </c>
      <c r="BT2055" s="1">
        <f t="shared" ca="1" si="485"/>
        <v>0</v>
      </c>
      <c r="BU2055" s="1">
        <f t="shared" ca="1" si="486"/>
        <v>0</v>
      </c>
      <c r="BV2055" s="1">
        <f t="shared" ca="1" si="487"/>
        <v>1.4000000000000001</v>
      </c>
      <c r="BW2055" s="1">
        <f t="shared" ca="1" si="488"/>
        <v>2</v>
      </c>
      <c r="BX2055" s="1">
        <f t="shared" ca="1" si="489"/>
        <v>6</v>
      </c>
      <c r="BY2055" s="1">
        <f t="shared" ca="1" si="490"/>
        <v>0</v>
      </c>
      <c r="BZ2055" s="1">
        <f t="shared" ca="1" si="491"/>
        <v>0</v>
      </c>
      <c r="CA2055" s="1">
        <f t="shared" ca="1" si="492"/>
        <v>0</v>
      </c>
      <c r="CB2055" s="1">
        <f t="shared" ca="1" si="493"/>
        <v>0</v>
      </c>
      <c r="CC2055" s="1">
        <f t="shared" ca="1" si="494"/>
        <v>9.4</v>
      </c>
    </row>
    <row r="2056" spans="1:81" hidden="1" x14ac:dyDescent="0.25">
      <c r="A2056" s="1" t="s">
        <v>396</v>
      </c>
      <c r="B2056" s="1" t="s">
        <v>397</v>
      </c>
      <c r="C2056" s="1" t="s">
        <v>135</v>
      </c>
      <c r="D2056" s="1" t="s">
        <v>383</v>
      </c>
      <c r="E2056" s="1" t="s">
        <v>76</v>
      </c>
      <c r="AU2056">
        <v>20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52</v>
      </c>
      <c r="BI2056" s="3">
        <v>5</v>
      </c>
      <c r="BJ2056" s="3" t="str">
        <f t="array" ref="BJ2056">IF(C2056="yes",VLOOKUP(BI2056&amp;D2056,CHOOSE({1,2},Schedule_2015!$A$2:$A$257&amp;Schedule_2015!$B$2:$B$257,Schedule_2015!$C$2:$C$257),2,0),VLOOKUP(BI2056&amp;D2056,CHOOSE({1,2},Schedule_2015!$A$2:$A$257&amp;Schedule_2015!$C$2:$C$257,Schedule_2015!$B$2:$B$257),2,0))</f>
        <v>KC</v>
      </c>
      <c r="BK2056" s="3">
        <f>VLOOKUP(BJ2056,Def!$A$2:$Z$34,23,0)</f>
        <v>112.75</v>
      </c>
      <c r="BL2056" s="3">
        <f>VLOOKUP(BJ2056,Def!$A$2:$Z$34,16,0)</f>
        <v>229.75</v>
      </c>
      <c r="BM2056" s="3">
        <f>VLOOKUP(BJ2056,Def!$A$2:$Z$34,17,0)</f>
        <v>6</v>
      </c>
      <c r="BN2056" s="3">
        <f>VLOOKUP(BJ2056,Def!$A$2:$Z$34,24,0)</f>
        <v>3</v>
      </c>
      <c r="BO2056" s="1">
        <f t="shared" ca="1" si="480"/>
        <v>0</v>
      </c>
      <c r="BP2056" s="1">
        <f t="shared" ca="1" si="481"/>
        <v>0</v>
      </c>
      <c r="BQ2056" s="1">
        <f t="shared" ca="1" si="482"/>
        <v>0</v>
      </c>
      <c r="BR2056" s="1">
        <f t="shared" ca="1" si="483"/>
        <v>0</v>
      </c>
      <c r="BS2056" s="1">
        <f t="shared" ca="1" si="484"/>
        <v>0</v>
      </c>
      <c r="BT2056" s="1">
        <f t="shared" ca="1" si="485"/>
        <v>0</v>
      </c>
      <c r="BU2056" s="1">
        <f t="shared" ca="1" si="486"/>
        <v>0</v>
      </c>
      <c r="BV2056" s="1">
        <f t="shared" ca="1" si="487"/>
        <v>5.2</v>
      </c>
      <c r="BW2056" s="1">
        <f t="shared" ca="1" si="488"/>
        <v>4</v>
      </c>
      <c r="BX2056" s="1">
        <f t="shared" ca="1" si="489"/>
        <v>0</v>
      </c>
      <c r="BY2056" s="1">
        <f t="shared" ca="1" si="490"/>
        <v>0</v>
      </c>
      <c r="BZ2056" s="1">
        <f t="shared" ca="1" si="491"/>
        <v>0</v>
      </c>
      <c r="CA2056" s="1">
        <f t="shared" ca="1" si="492"/>
        <v>0</v>
      </c>
      <c r="CB2056" s="1">
        <f t="shared" ca="1" si="493"/>
        <v>0</v>
      </c>
      <c r="CC2056" s="1">
        <f t="shared" ca="1" si="494"/>
        <v>9.1999999999999993</v>
      </c>
    </row>
    <row r="2057" spans="1:81" hidden="1" x14ac:dyDescent="0.25">
      <c r="A2057" s="1" t="s">
        <v>2309</v>
      </c>
      <c r="B2057" s="1" t="s">
        <v>2310</v>
      </c>
      <c r="C2057" s="1" t="s">
        <v>135</v>
      </c>
      <c r="D2057" s="1" t="s">
        <v>1340</v>
      </c>
      <c r="E2057" s="1" t="s">
        <v>79</v>
      </c>
      <c r="AU2057">
        <v>11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12</v>
      </c>
      <c r="BI2057" s="3">
        <v>2</v>
      </c>
      <c r="BJ2057" s="3" t="str">
        <f t="array" ref="BJ2057">IF(C2057="yes",VLOOKUP(BI2057&amp;D2057,CHOOSE({1,2},Schedule_2015!$A$2:$A$257&amp;Schedule_2015!$B$2:$B$257,Schedule_2015!$C$2:$C$257),2,0),VLOOKUP(BI2057&amp;D2057,CHOOSE({1,2},Schedule_2015!$A$2:$A$257&amp;Schedule_2015!$C$2:$C$257,Schedule_2015!$B$2:$B$257),2,0))</f>
        <v>KC</v>
      </c>
      <c r="BK2057" s="3">
        <f>VLOOKUP(BJ2057,Def!$A$2:$Z$34,23,0)</f>
        <v>112.75</v>
      </c>
      <c r="BL2057" s="3">
        <f>VLOOKUP(BJ2057,Def!$A$2:$Z$34,16,0)</f>
        <v>229.75</v>
      </c>
      <c r="BM2057" s="3">
        <f>VLOOKUP(BJ2057,Def!$A$2:$Z$34,17,0)</f>
        <v>6</v>
      </c>
      <c r="BN2057" s="3">
        <f>VLOOKUP(BJ2057,Def!$A$2:$Z$34,24,0)</f>
        <v>3</v>
      </c>
      <c r="BO2057" s="1">
        <f t="shared" ca="1" si="480"/>
        <v>0</v>
      </c>
      <c r="BP2057" s="1">
        <f t="shared" ca="1" si="481"/>
        <v>0</v>
      </c>
      <c r="BQ2057" s="1">
        <f t="shared" ca="1" si="482"/>
        <v>0</v>
      </c>
      <c r="BR2057" s="1">
        <f t="shared" ca="1" si="483"/>
        <v>0</v>
      </c>
      <c r="BS2057" s="1">
        <f t="shared" ca="1" si="484"/>
        <v>0</v>
      </c>
      <c r="BT2057" s="1">
        <f t="shared" ca="1" si="485"/>
        <v>0</v>
      </c>
      <c r="BU2057" s="1">
        <f t="shared" ca="1" si="486"/>
        <v>0</v>
      </c>
      <c r="BV2057" s="1">
        <f t="shared" ca="1" si="487"/>
        <v>1.2000000000000002</v>
      </c>
      <c r="BW2057" s="1">
        <f t="shared" ca="1" si="488"/>
        <v>2</v>
      </c>
      <c r="BX2057" s="1">
        <f t="shared" ca="1" si="489"/>
        <v>6</v>
      </c>
      <c r="BY2057" s="1">
        <f t="shared" ca="1" si="490"/>
        <v>0</v>
      </c>
      <c r="BZ2057" s="1">
        <f t="shared" ca="1" si="491"/>
        <v>0</v>
      </c>
      <c r="CA2057" s="1">
        <f t="shared" ca="1" si="492"/>
        <v>0</v>
      </c>
      <c r="CB2057" s="1">
        <f t="shared" ca="1" si="493"/>
        <v>0</v>
      </c>
      <c r="CC2057" s="1">
        <f t="shared" ca="1" si="494"/>
        <v>9.1999999999999993</v>
      </c>
    </row>
    <row r="2058" spans="1:81" hidden="1" x14ac:dyDescent="0.25">
      <c r="A2058" s="1" t="s">
        <v>394</v>
      </c>
      <c r="B2058" s="1" t="s">
        <v>395</v>
      </c>
      <c r="C2058" s="1" t="s">
        <v>135</v>
      </c>
      <c r="D2058" s="1" t="s">
        <v>383</v>
      </c>
      <c r="E2058" s="1" t="s">
        <v>76</v>
      </c>
      <c r="AU2058">
        <v>8</v>
      </c>
      <c r="AV2058">
        <v>0</v>
      </c>
      <c r="AW2058">
        <v>6</v>
      </c>
      <c r="AX2058">
        <v>0</v>
      </c>
      <c r="AY2058">
        <v>0</v>
      </c>
      <c r="AZ2058">
        <v>0</v>
      </c>
      <c r="BA2058">
        <v>31</v>
      </c>
      <c r="BI2058" s="3">
        <v>5</v>
      </c>
      <c r="BJ2058" s="3" t="str">
        <f t="array" ref="BJ2058">IF(C2058="yes",VLOOKUP(BI2058&amp;D2058,CHOOSE({1,2},Schedule_2015!$A$2:$A$257&amp;Schedule_2015!$B$2:$B$257,Schedule_2015!$C$2:$C$257),2,0),VLOOKUP(BI2058&amp;D2058,CHOOSE({1,2},Schedule_2015!$A$2:$A$257&amp;Schedule_2015!$C$2:$C$257,Schedule_2015!$B$2:$B$257),2,0))</f>
        <v>KC</v>
      </c>
      <c r="BK2058" s="3">
        <f>VLOOKUP(BJ2058,Def!$A$2:$Z$34,23,0)</f>
        <v>112.75</v>
      </c>
      <c r="BL2058" s="3">
        <f>VLOOKUP(BJ2058,Def!$A$2:$Z$34,16,0)</f>
        <v>229.75</v>
      </c>
      <c r="BM2058" s="3">
        <f>VLOOKUP(BJ2058,Def!$A$2:$Z$34,17,0)</f>
        <v>6</v>
      </c>
      <c r="BN2058" s="3">
        <f>VLOOKUP(BJ2058,Def!$A$2:$Z$34,24,0)</f>
        <v>3</v>
      </c>
      <c r="BO2058" s="1">
        <f t="shared" ca="1" si="480"/>
        <v>0</v>
      </c>
      <c r="BP2058" s="1">
        <f t="shared" ca="1" si="481"/>
        <v>0</v>
      </c>
      <c r="BQ2058" s="1">
        <f t="shared" ca="1" si="482"/>
        <v>0</v>
      </c>
      <c r="BR2058" s="1">
        <f t="shared" ca="1" si="483"/>
        <v>0</v>
      </c>
      <c r="BS2058" s="1">
        <f t="shared" ca="1" si="484"/>
        <v>0</v>
      </c>
      <c r="BT2058" s="1">
        <f t="shared" ca="1" si="485"/>
        <v>0</v>
      </c>
      <c r="BU2058" s="1">
        <f t="shared" ca="1" si="486"/>
        <v>0</v>
      </c>
      <c r="BV2058" s="1">
        <f t="shared" ca="1" si="487"/>
        <v>3.1</v>
      </c>
      <c r="BW2058" s="1">
        <f t="shared" ca="1" si="488"/>
        <v>6</v>
      </c>
      <c r="BX2058" s="1">
        <f t="shared" ca="1" si="489"/>
        <v>0</v>
      </c>
      <c r="BY2058" s="1">
        <f t="shared" ca="1" si="490"/>
        <v>0</v>
      </c>
      <c r="BZ2058" s="1">
        <f t="shared" ca="1" si="491"/>
        <v>0</v>
      </c>
      <c r="CA2058" s="1">
        <f t="shared" ca="1" si="492"/>
        <v>0</v>
      </c>
      <c r="CB2058" s="1">
        <f t="shared" ca="1" si="493"/>
        <v>0</v>
      </c>
      <c r="CC2058" s="1">
        <f t="shared" ca="1" si="494"/>
        <v>9.1</v>
      </c>
    </row>
    <row r="2059" spans="1:81" hidden="1" x14ac:dyDescent="0.25">
      <c r="A2059" s="1" t="s">
        <v>390</v>
      </c>
      <c r="B2059" s="1" t="s">
        <v>391</v>
      </c>
      <c r="C2059" s="1" t="s">
        <v>135</v>
      </c>
      <c r="D2059" s="1" t="s">
        <v>383</v>
      </c>
      <c r="E2059" s="1" t="s">
        <v>79</v>
      </c>
      <c r="AU2059">
        <v>11</v>
      </c>
      <c r="AV2059">
        <v>0</v>
      </c>
      <c r="AW2059">
        <v>4</v>
      </c>
      <c r="AX2059">
        <v>0</v>
      </c>
      <c r="AY2059">
        <v>0</v>
      </c>
      <c r="AZ2059">
        <v>0</v>
      </c>
      <c r="BA2059">
        <v>32</v>
      </c>
      <c r="BI2059" s="3">
        <v>5</v>
      </c>
      <c r="BJ2059" s="3" t="str">
        <f t="array" ref="BJ2059">IF(C2059="yes",VLOOKUP(BI2059&amp;D2059,CHOOSE({1,2},Schedule_2015!$A$2:$A$257&amp;Schedule_2015!$B$2:$B$257,Schedule_2015!$C$2:$C$257),2,0),VLOOKUP(BI2059&amp;D2059,CHOOSE({1,2},Schedule_2015!$A$2:$A$257&amp;Schedule_2015!$C$2:$C$257,Schedule_2015!$B$2:$B$257),2,0))</f>
        <v>KC</v>
      </c>
      <c r="BK2059" s="3">
        <f>VLOOKUP(BJ2059,Def!$A$2:$Z$34,23,0)</f>
        <v>112.75</v>
      </c>
      <c r="BL2059" s="3">
        <f>VLOOKUP(BJ2059,Def!$A$2:$Z$34,16,0)</f>
        <v>229.75</v>
      </c>
      <c r="BM2059" s="3">
        <f>VLOOKUP(BJ2059,Def!$A$2:$Z$34,17,0)</f>
        <v>6</v>
      </c>
      <c r="BN2059" s="3">
        <f>VLOOKUP(BJ2059,Def!$A$2:$Z$34,24,0)</f>
        <v>3</v>
      </c>
      <c r="BO2059" s="1">
        <f t="shared" ca="1" si="480"/>
        <v>0</v>
      </c>
      <c r="BP2059" s="1">
        <f t="shared" ca="1" si="481"/>
        <v>0</v>
      </c>
      <c r="BQ2059" s="1">
        <f t="shared" ca="1" si="482"/>
        <v>0</v>
      </c>
      <c r="BR2059" s="1">
        <f t="shared" ca="1" si="483"/>
        <v>0</v>
      </c>
      <c r="BS2059" s="1">
        <f t="shared" ca="1" si="484"/>
        <v>0</v>
      </c>
      <c r="BT2059" s="1">
        <f t="shared" ca="1" si="485"/>
        <v>0</v>
      </c>
      <c r="BU2059" s="1">
        <f t="shared" ca="1" si="486"/>
        <v>0</v>
      </c>
      <c r="BV2059" s="1">
        <f t="shared" ca="1" si="487"/>
        <v>3.2</v>
      </c>
      <c r="BW2059" s="1">
        <f t="shared" ca="1" si="488"/>
        <v>4</v>
      </c>
      <c r="BX2059" s="1">
        <f t="shared" ca="1" si="489"/>
        <v>0</v>
      </c>
      <c r="BY2059" s="1">
        <f t="shared" ca="1" si="490"/>
        <v>0</v>
      </c>
      <c r="BZ2059" s="1">
        <f t="shared" ca="1" si="491"/>
        <v>0</v>
      </c>
      <c r="CA2059" s="1">
        <f t="shared" ca="1" si="492"/>
        <v>0</v>
      </c>
      <c r="CB2059" s="1">
        <f t="shared" ca="1" si="493"/>
        <v>0</v>
      </c>
      <c r="CC2059" s="1">
        <f t="shared" ca="1" si="494"/>
        <v>7.2</v>
      </c>
    </row>
    <row r="2060" spans="1:81" hidden="1" x14ac:dyDescent="0.25">
      <c r="A2060" s="1" t="s">
        <v>968</v>
      </c>
      <c r="B2060" s="1" t="s">
        <v>969</v>
      </c>
      <c r="C2060" s="1" t="s">
        <v>62</v>
      </c>
      <c r="D2060" s="1" t="s">
        <v>965</v>
      </c>
      <c r="E2060" s="1" t="s">
        <v>69</v>
      </c>
      <c r="AU2060">
        <v>19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19</v>
      </c>
      <c r="BB2060">
        <v>17</v>
      </c>
      <c r="BC2060">
        <v>11</v>
      </c>
      <c r="BD2060">
        <v>0</v>
      </c>
      <c r="BE2060">
        <v>0</v>
      </c>
      <c r="BF2060">
        <v>0</v>
      </c>
      <c r="BG2060">
        <v>0</v>
      </c>
      <c r="BH2060">
        <v>32</v>
      </c>
      <c r="BI2060" s="3">
        <v>3</v>
      </c>
      <c r="BJ2060" s="3" t="str">
        <f t="array" ref="BJ2060">IF(C2060="yes",VLOOKUP(BI2060&amp;D2060,CHOOSE({1,2},Schedule_2015!$A$2:$A$257&amp;Schedule_2015!$B$2:$B$257,Schedule_2015!$C$2:$C$257),2,0),VLOOKUP(BI2060&amp;D2060,CHOOSE({1,2},Schedule_2015!$A$2:$A$257&amp;Schedule_2015!$C$2:$C$257,Schedule_2015!$B$2:$B$257),2,0))</f>
        <v>KC</v>
      </c>
      <c r="BK2060" s="3">
        <f>VLOOKUP(BJ2060,Def!$A$2:$Z$34,23,0)</f>
        <v>112.75</v>
      </c>
      <c r="BL2060" s="3">
        <f>VLOOKUP(BJ2060,Def!$A$2:$Z$34,16,0)</f>
        <v>229.75</v>
      </c>
      <c r="BM2060" s="3">
        <f>VLOOKUP(BJ2060,Def!$A$2:$Z$34,17,0)</f>
        <v>6</v>
      </c>
      <c r="BN2060" s="3">
        <f>VLOOKUP(BJ2060,Def!$A$2:$Z$34,24,0)</f>
        <v>3</v>
      </c>
      <c r="BO2060" s="1">
        <f t="shared" ca="1" si="480"/>
        <v>0</v>
      </c>
      <c r="BP2060" s="1">
        <f t="shared" ca="1" si="481"/>
        <v>0</v>
      </c>
      <c r="BQ2060" s="1">
        <f t="shared" ca="1" si="482"/>
        <v>0</v>
      </c>
      <c r="BR2060" s="1">
        <f t="shared" ca="1" si="483"/>
        <v>0</v>
      </c>
      <c r="BS2060" s="1">
        <f t="shared" ca="1" si="484"/>
        <v>3.2</v>
      </c>
      <c r="BT2060" s="1">
        <f t="shared" ca="1" si="485"/>
        <v>0</v>
      </c>
      <c r="BU2060" s="1">
        <f t="shared" ca="1" si="486"/>
        <v>0</v>
      </c>
      <c r="BV2060" s="1">
        <f t="shared" ca="1" si="487"/>
        <v>1.9000000000000001</v>
      </c>
      <c r="BW2060" s="1">
        <f t="shared" ca="1" si="488"/>
        <v>1</v>
      </c>
      <c r="BX2060" s="1">
        <f t="shared" ca="1" si="489"/>
        <v>0</v>
      </c>
      <c r="BY2060" s="1">
        <f t="shared" ca="1" si="490"/>
        <v>0</v>
      </c>
      <c r="BZ2060" s="1">
        <f t="shared" ca="1" si="491"/>
        <v>0</v>
      </c>
      <c r="CA2060" s="1">
        <f t="shared" ca="1" si="492"/>
        <v>0</v>
      </c>
      <c r="CB2060" s="1">
        <f t="shared" ca="1" si="493"/>
        <v>0</v>
      </c>
      <c r="CC2060" s="1">
        <f t="shared" ca="1" si="494"/>
        <v>6.1000000000000005</v>
      </c>
    </row>
    <row r="2061" spans="1:81" hidden="1" x14ac:dyDescent="0.25">
      <c r="A2061" s="1" t="s">
        <v>67</v>
      </c>
      <c r="B2061" s="1" t="s">
        <v>68</v>
      </c>
      <c r="C2061" s="1" t="s">
        <v>62</v>
      </c>
      <c r="D2061" s="1" t="s">
        <v>63</v>
      </c>
      <c r="E2061" s="1" t="s">
        <v>69</v>
      </c>
      <c r="AU2061">
        <v>7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7</v>
      </c>
      <c r="BB2061">
        <v>9</v>
      </c>
      <c r="BC2061">
        <v>11</v>
      </c>
      <c r="BD2061">
        <v>0</v>
      </c>
      <c r="BE2061">
        <v>0</v>
      </c>
      <c r="BF2061">
        <v>0</v>
      </c>
      <c r="BG2061">
        <v>0</v>
      </c>
      <c r="BH2061">
        <v>42</v>
      </c>
      <c r="BI2061" s="3">
        <v>1</v>
      </c>
      <c r="BJ2061" s="3" t="str">
        <f t="array" ref="BJ2061">IF(C2061="yes",VLOOKUP(BI2061&amp;D2061,CHOOSE({1,2},Schedule_2015!$A$2:$A$257&amp;Schedule_2015!$B$2:$B$257,Schedule_2015!$C$2:$C$257),2,0),VLOOKUP(BI2061&amp;D2061,CHOOSE({1,2},Schedule_2015!$A$2:$A$257&amp;Schedule_2015!$C$2:$C$257,Schedule_2015!$B$2:$B$257),2,0))</f>
        <v>KC</v>
      </c>
      <c r="BK2061" s="3">
        <f>VLOOKUP(BJ2061,Def!$A$2:$Z$34,23,0)</f>
        <v>112.75</v>
      </c>
      <c r="BL2061" s="3">
        <f>VLOOKUP(BJ2061,Def!$A$2:$Z$34,16,0)</f>
        <v>229.75</v>
      </c>
      <c r="BM2061" s="3">
        <f>VLOOKUP(BJ2061,Def!$A$2:$Z$34,17,0)</f>
        <v>6</v>
      </c>
      <c r="BN2061" s="3">
        <f>VLOOKUP(BJ2061,Def!$A$2:$Z$34,24,0)</f>
        <v>3</v>
      </c>
      <c r="BO2061" s="1">
        <f t="shared" ca="1" si="480"/>
        <v>0</v>
      </c>
      <c r="BP2061" s="1">
        <f t="shared" ca="1" si="481"/>
        <v>0</v>
      </c>
      <c r="BQ2061" s="1">
        <f t="shared" ca="1" si="482"/>
        <v>0</v>
      </c>
      <c r="BR2061" s="1">
        <f t="shared" ca="1" si="483"/>
        <v>0</v>
      </c>
      <c r="BS2061" s="1">
        <f t="shared" ca="1" si="484"/>
        <v>4.2</v>
      </c>
      <c r="BT2061" s="1">
        <f t="shared" ca="1" si="485"/>
        <v>0</v>
      </c>
      <c r="BU2061" s="1">
        <f t="shared" ca="1" si="486"/>
        <v>0</v>
      </c>
      <c r="BV2061" s="1">
        <f t="shared" ca="1" si="487"/>
        <v>0.70000000000000007</v>
      </c>
      <c r="BW2061" s="1">
        <f t="shared" ca="1" si="488"/>
        <v>1</v>
      </c>
      <c r="BX2061" s="1">
        <f t="shared" ca="1" si="489"/>
        <v>0</v>
      </c>
      <c r="BY2061" s="1">
        <f t="shared" ca="1" si="490"/>
        <v>0</v>
      </c>
      <c r="BZ2061" s="1">
        <f t="shared" ca="1" si="491"/>
        <v>0</v>
      </c>
      <c r="CA2061" s="1">
        <f t="shared" ca="1" si="492"/>
        <v>0</v>
      </c>
      <c r="CB2061" s="1">
        <f t="shared" ca="1" si="493"/>
        <v>0</v>
      </c>
      <c r="CC2061" s="1">
        <f t="shared" ca="1" si="494"/>
        <v>5.9</v>
      </c>
    </row>
    <row r="2062" spans="1:81" hidden="1" x14ac:dyDescent="0.25">
      <c r="A2062" s="1" t="s">
        <v>2003</v>
      </c>
      <c r="B2062" s="1" t="s">
        <v>2004</v>
      </c>
      <c r="C2062" s="1" t="s">
        <v>135</v>
      </c>
      <c r="D2062" s="1" t="s">
        <v>1340</v>
      </c>
      <c r="E2062" s="1" t="s">
        <v>79</v>
      </c>
      <c r="AU2062">
        <v>8</v>
      </c>
      <c r="AV2062">
        <v>0</v>
      </c>
      <c r="AW2062">
        <v>3</v>
      </c>
      <c r="AX2062">
        <v>0</v>
      </c>
      <c r="AY2062">
        <v>0</v>
      </c>
      <c r="AZ2062">
        <v>0</v>
      </c>
      <c r="BA2062">
        <v>19</v>
      </c>
      <c r="BI2062" s="3">
        <v>2</v>
      </c>
      <c r="BJ2062" s="3" t="str">
        <f t="array" ref="BJ2062">IF(C2062="yes",VLOOKUP(BI2062&amp;D2062,CHOOSE({1,2},Schedule_2015!$A$2:$A$257&amp;Schedule_2015!$B$2:$B$257,Schedule_2015!$C$2:$C$257),2,0),VLOOKUP(BI2062&amp;D2062,CHOOSE({1,2},Schedule_2015!$A$2:$A$257&amp;Schedule_2015!$C$2:$C$257,Schedule_2015!$B$2:$B$257),2,0))</f>
        <v>KC</v>
      </c>
      <c r="BK2062" s="3">
        <f>VLOOKUP(BJ2062,Def!$A$2:$Z$34,23,0)</f>
        <v>112.75</v>
      </c>
      <c r="BL2062" s="3">
        <f>VLOOKUP(BJ2062,Def!$A$2:$Z$34,16,0)</f>
        <v>229.75</v>
      </c>
      <c r="BM2062" s="3">
        <f>VLOOKUP(BJ2062,Def!$A$2:$Z$34,17,0)</f>
        <v>6</v>
      </c>
      <c r="BN2062" s="3">
        <f>VLOOKUP(BJ2062,Def!$A$2:$Z$34,24,0)</f>
        <v>3</v>
      </c>
      <c r="BO2062" s="1">
        <f t="shared" ca="1" si="480"/>
        <v>0</v>
      </c>
      <c r="BP2062" s="1">
        <f t="shared" ca="1" si="481"/>
        <v>0</v>
      </c>
      <c r="BQ2062" s="1">
        <f t="shared" ca="1" si="482"/>
        <v>0</v>
      </c>
      <c r="BR2062" s="1">
        <f t="shared" ca="1" si="483"/>
        <v>0</v>
      </c>
      <c r="BS2062" s="1">
        <f t="shared" ca="1" si="484"/>
        <v>0</v>
      </c>
      <c r="BT2062" s="1">
        <f t="shared" ca="1" si="485"/>
        <v>0</v>
      </c>
      <c r="BU2062" s="1">
        <f t="shared" ca="1" si="486"/>
        <v>0</v>
      </c>
      <c r="BV2062" s="1">
        <f t="shared" ca="1" si="487"/>
        <v>1.9000000000000001</v>
      </c>
      <c r="BW2062" s="1">
        <f t="shared" ca="1" si="488"/>
        <v>3</v>
      </c>
      <c r="BX2062" s="1">
        <f t="shared" ca="1" si="489"/>
        <v>0</v>
      </c>
      <c r="BY2062" s="1">
        <f t="shared" ca="1" si="490"/>
        <v>0</v>
      </c>
      <c r="BZ2062" s="1">
        <f t="shared" ca="1" si="491"/>
        <v>0</v>
      </c>
      <c r="CA2062" s="1">
        <f t="shared" ca="1" si="492"/>
        <v>0</v>
      </c>
      <c r="CB2062" s="1">
        <f t="shared" ca="1" si="493"/>
        <v>0</v>
      </c>
      <c r="CC2062" s="1">
        <f t="shared" ca="1" si="494"/>
        <v>4.9000000000000004</v>
      </c>
    </row>
    <row r="2063" spans="1:81" hidden="1" x14ac:dyDescent="0.25">
      <c r="A2063" s="1" t="s">
        <v>1349</v>
      </c>
      <c r="B2063" s="1" t="s">
        <v>1350</v>
      </c>
      <c r="C2063" s="1" t="s">
        <v>135</v>
      </c>
      <c r="D2063" s="1" t="s">
        <v>1340</v>
      </c>
      <c r="E2063" s="1" t="s">
        <v>76</v>
      </c>
      <c r="AU2063">
        <v>7</v>
      </c>
      <c r="AV2063">
        <v>0</v>
      </c>
      <c r="AW2063">
        <v>3</v>
      </c>
      <c r="AX2063">
        <v>0</v>
      </c>
      <c r="AY2063">
        <v>0</v>
      </c>
      <c r="AZ2063">
        <v>0</v>
      </c>
      <c r="BA2063">
        <v>14</v>
      </c>
      <c r="BI2063" s="3">
        <v>2</v>
      </c>
      <c r="BJ2063" s="3" t="str">
        <f t="array" ref="BJ2063">IF(C2063="yes",VLOOKUP(BI2063&amp;D2063,CHOOSE({1,2},Schedule_2015!$A$2:$A$257&amp;Schedule_2015!$B$2:$B$257,Schedule_2015!$C$2:$C$257),2,0),VLOOKUP(BI2063&amp;D2063,CHOOSE({1,2},Schedule_2015!$A$2:$A$257&amp;Schedule_2015!$C$2:$C$257,Schedule_2015!$B$2:$B$257),2,0))</f>
        <v>KC</v>
      </c>
      <c r="BK2063" s="3">
        <f>VLOOKUP(BJ2063,Def!$A$2:$Z$34,23,0)</f>
        <v>112.75</v>
      </c>
      <c r="BL2063" s="3">
        <f>VLOOKUP(BJ2063,Def!$A$2:$Z$34,16,0)</f>
        <v>229.75</v>
      </c>
      <c r="BM2063" s="3">
        <f>VLOOKUP(BJ2063,Def!$A$2:$Z$34,17,0)</f>
        <v>6</v>
      </c>
      <c r="BN2063" s="3">
        <f>VLOOKUP(BJ2063,Def!$A$2:$Z$34,24,0)</f>
        <v>3</v>
      </c>
      <c r="BO2063" s="1">
        <f t="shared" ca="1" si="480"/>
        <v>0</v>
      </c>
      <c r="BP2063" s="1">
        <f t="shared" ca="1" si="481"/>
        <v>0</v>
      </c>
      <c r="BQ2063" s="1">
        <f t="shared" ca="1" si="482"/>
        <v>0</v>
      </c>
      <c r="BR2063" s="1">
        <f t="shared" ca="1" si="483"/>
        <v>0</v>
      </c>
      <c r="BS2063" s="1">
        <f t="shared" ca="1" si="484"/>
        <v>0</v>
      </c>
      <c r="BT2063" s="1">
        <f t="shared" ca="1" si="485"/>
        <v>0</v>
      </c>
      <c r="BU2063" s="1">
        <f t="shared" ca="1" si="486"/>
        <v>0</v>
      </c>
      <c r="BV2063" s="1">
        <f t="shared" ca="1" si="487"/>
        <v>1.4000000000000001</v>
      </c>
      <c r="BW2063" s="1">
        <f t="shared" ca="1" si="488"/>
        <v>3</v>
      </c>
      <c r="BX2063" s="1">
        <f t="shared" ca="1" si="489"/>
        <v>0</v>
      </c>
      <c r="BY2063" s="1">
        <f t="shared" ca="1" si="490"/>
        <v>0</v>
      </c>
      <c r="BZ2063" s="1">
        <f t="shared" ca="1" si="491"/>
        <v>0</v>
      </c>
      <c r="CA2063" s="1">
        <f t="shared" ca="1" si="492"/>
        <v>0</v>
      </c>
      <c r="CB2063" s="1">
        <f t="shared" ca="1" si="493"/>
        <v>0</v>
      </c>
      <c r="CC2063" s="1">
        <f t="shared" ca="1" si="494"/>
        <v>4.4000000000000004</v>
      </c>
    </row>
    <row r="2064" spans="1:81" hidden="1" x14ac:dyDescent="0.25">
      <c r="A2064" s="1" t="s">
        <v>72</v>
      </c>
      <c r="B2064" s="1" t="s">
        <v>73</v>
      </c>
      <c r="C2064" s="1" t="s">
        <v>62</v>
      </c>
      <c r="D2064" s="1" t="s">
        <v>63</v>
      </c>
      <c r="E2064" s="1" t="s">
        <v>69</v>
      </c>
      <c r="AU2064">
        <v>9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9</v>
      </c>
      <c r="BB2064">
        <v>5</v>
      </c>
      <c r="BC2064">
        <v>13</v>
      </c>
      <c r="BD2064">
        <v>0</v>
      </c>
      <c r="BE2064">
        <v>0</v>
      </c>
      <c r="BF2064">
        <v>0</v>
      </c>
      <c r="BG2064">
        <v>0</v>
      </c>
      <c r="BH2064">
        <v>22</v>
      </c>
      <c r="BI2064" s="3">
        <v>1</v>
      </c>
      <c r="BJ2064" s="3" t="str">
        <f t="array" ref="BJ2064">IF(C2064="yes",VLOOKUP(BI2064&amp;D2064,CHOOSE({1,2},Schedule_2015!$A$2:$A$257&amp;Schedule_2015!$B$2:$B$257,Schedule_2015!$C$2:$C$257),2,0),VLOOKUP(BI2064&amp;D2064,CHOOSE({1,2},Schedule_2015!$A$2:$A$257&amp;Schedule_2015!$C$2:$C$257,Schedule_2015!$B$2:$B$257),2,0))</f>
        <v>KC</v>
      </c>
      <c r="BK2064" s="3">
        <f>VLOOKUP(BJ2064,Def!$A$2:$Z$34,23,0)</f>
        <v>112.75</v>
      </c>
      <c r="BL2064" s="3">
        <f>VLOOKUP(BJ2064,Def!$A$2:$Z$34,16,0)</f>
        <v>229.75</v>
      </c>
      <c r="BM2064" s="3">
        <f>VLOOKUP(BJ2064,Def!$A$2:$Z$34,17,0)</f>
        <v>6</v>
      </c>
      <c r="BN2064" s="3">
        <f>VLOOKUP(BJ2064,Def!$A$2:$Z$34,24,0)</f>
        <v>3</v>
      </c>
      <c r="BO2064" s="1">
        <f t="shared" ca="1" si="480"/>
        <v>0</v>
      </c>
      <c r="BP2064" s="1">
        <f t="shared" ca="1" si="481"/>
        <v>0</v>
      </c>
      <c r="BQ2064" s="1">
        <f t="shared" ca="1" si="482"/>
        <v>0</v>
      </c>
      <c r="BR2064" s="1">
        <f t="shared" ca="1" si="483"/>
        <v>0</v>
      </c>
      <c r="BS2064" s="1">
        <f t="shared" ca="1" si="484"/>
        <v>2.2000000000000002</v>
      </c>
      <c r="BT2064" s="1">
        <f t="shared" ca="1" si="485"/>
        <v>0</v>
      </c>
      <c r="BU2064" s="1">
        <f t="shared" ca="1" si="486"/>
        <v>0</v>
      </c>
      <c r="BV2064" s="1">
        <f t="shared" ca="1" si="487"/>
        <v>0.9</v>
      </c>
      <c r="BW2064" s="1">
        <f t="shared" ca="1" si="488"/>
        <v>1</v>
      </c>
      <c r="BX2064" s="1">
        <f t="shared" ca="1" si="489"/>
        <v>0</v>
      </c>
      <c r="BY2064" s="1">
        <f t="shared" ca="1" si="490"/>
        <v>0</v>
      </c>
      <c r="BZ2064" s="1">
        <f t="shared" ca="1" si="491"/>
        <v>0</v>
      </c>
      <c r="CA2064" s="1">
        <f t="shared" ca="1" si="492"/>
        <v>0</v>
      </c>
      <c r="CB2064" s="1">
        <f t="shared" ca="1" si="493"/>
        <v>0</v>
      </c>
      <c r="CC2064" s="1">
        <f t="shared" ca="1" si="494"/>
        <v>4.0999999999999996</v>
      </c>
    </row>
    <row r="2065" spans="1:81" hidden="1" x14ac:dyDescent="0.25">
      <c r="A2065" s="1" t="s">
        <v>2162</v>
      </c>
      <c r="B2065" s="1" t="s">
        <v>2163</v>
      </c>
      <c r="C2065" s="1" t="s">
        <v>62</v>
      </c>
      <c r="D2065" s="1" t="s">
        <v>63</v>
      </c>
      <c r="E2065" s="1" t="s">
        <v>69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2</v>
      </c>
      <c r="BB2065">
        <v>6</v>
      </c>
      <c r="BC2065">
        <v>21</v>
      </c>
      <c r="BD2065">
        <v>0</v>
      </c>
      <c r="BE2065">
        <v>0</v>
      </c>
      <c r="BF2065">
        <v>0</v>
      </c>
      <c r="BG2065">
        <v>0</v>
      </c>
      <c r="BH2065">
        <v>28</v>
      </c>
      <c r="BI2065" s="3">
        <v>1</v>
      </c>
      <c r="BJ2065" s="3" t="str">
        <f t="array" ref="BJ2065">IF(C2065="yes",VLOOKUP(BI2065&amp;D2065,CHOOSE({1,2},Schedule_2015!$A$2:$A$257&amp;Schedule_2015!$B$2:$B$257,Schedule_2015!$C$2:$C$257),2,0),VLOOKUP(BI2065&amp;D2065,CHOOSE({1,2},Schedule_2015!$A$2:$A$257&amp;Schedule_2015!$C$2:$C$257,Schedule_2015!$B$2:$B$257),2,0))</f>
        <v>KC</v>
      </c>
      <c r="BK2065" s="3">
        <f>VLOOKUP(BJ2065,Def!$A$2:$Z$34,23,0)</f>
        <v>112.75</v>
      </c>
      <c r="BL2065" s="3">
        <f>VLOOKUP(BJ2065,Def!$A$2:$Z$34,16,0)</f>
        <v>229.75</v>
      </c>
      <c r="BM2065" s="3">
        <f>VLOOKUP(BJ2065,Def!$A$2:$Z$34,17,0)</f>
        <v>6</v>
      </c>
      <c r="BN2065" s="3">
        <f>VLOOKUP(BJ2065,Def!$A$2:$Z$34,24,0)</f>
        <v>3</v>
      </c>
      <c r="BO2065" s="1">
        <f t="shared" ca="1" si="480"/>
        <v>0</v>
      </c>
      <c r="BP2065" s="1">
        <f t="shared" ca="1" si="481"/>
        <v>0</v>
      </c>
      <c r="BQ2065" s="1">
        <f t="shared" ca="1" si="482"/>
        <v>0</v>
      </c>
      <c r="BR2065" s="1">
        <f t="shared" ca="1" si="483"/>
        <v>0</v>
      </c>
      <c r="BS2065" s="1">
        <f t="shared" ca="1" si="484"/>
        <v>2.8000000000000003</v>
      </c>
      <c r="BT2065" s="1">
        <f t="shared" ca="1" si="485"/>
        <v>0</v>
      </c>
      <c r="BU2065" s="1">
        <f t="shared" ca="1" si="486"/>
        <v>0</v>
      </c>
      <c r="BV2065" s="1">
        <f t="shared" ca="1" si="487"/>
        <v>0.2</v>
      </c>
      <c r="BW2065" s="1">
        <f t="shared" ca="1" si="488"/>
        <v>1</v>
      </c>
      <c r="BX2065" s="1">
        <f t="shared" ca="1" si="489"/>
        <v>0</v>
      </c>
      <c r="BY2065" s="1">
        <f t="shared" ca="1" si="490"/>
        <v>0</v>
      </c>
      <c r="BZ2065" s="1">
        <f t="shared" ca="1" si="491"/>
        <v>0</v>
      </c>
      <c r="CA2065" s="1">
        <f t="shared" ca="1" si="492"/>
        <v>0</v>
      </c>
      <c r="CB2065" s="1">
        <f t="shared" ca="1" si="493"/>
        <v>0</v>
      </c>
      <c r="CC2065" s="1">
        <f t="shared" ca="1" si="494"/>
        <v>4</v>
      </c>
    </row>
    <row r="2066" spans="1:81" hidden="1" x14ac:dyDescent="0.25">
      <c r="A2066" s="1" t="s">
        <v>1343</v>
      </c>
      <c r="B2066" s="1" t="s">
        <v>1344</v>
      </c>
      <c r="C2066" s="1" t="s">
        <v>135</v>
      </c>
      <c r="D2066" s="1" t="s">
        <v>1340</v>
      </c>
      <c r="E2066" s="1" t="s">
        <v>69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12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27</v>
      </c>
      <c r="BI2066" s="3">
        <v>2</v>
      </c>
      <c r="BJ2066" s="3" t="str">
        <f t="array" ref="BJ2066">IF(C2066="yes",VLOOKUP(BI2066&amp;D2066,CHOOSE({1,2},Schedule_2015!$A$2:$A$257&amp;Schedule_2015!$B$2:$B$257,Schedule_2015!$C$2:$C$257),2,0),VLOOKUP(BI2066&amp;D2066,CHOOSE({1,2},Schedule_2015!$A$2:$A$257&amp;Schedule_2015!$C$2:$C$257,Schedule_2015!$B$2:$B$257),2,0))</f>
        <v>KC</v>
      </c>
      <c r="BK2066" s="3">
        <f>VLOOKUP(BJ2066,Def!$A$2:$Z$34,23,0)</f>
        <v>112.75</v>
      </c>
      <c r="BL2066" s="3">
        <f>VLOOKUP(BJ2066,Def!$A$2:$Z$34,16,0)</f>
        <v>229.75</v>
      </c>
      <c r="BM2066" s="3">
        <f>VLOOKUP(BJ2066,Def!$A$2:$Z$34,17,0)</f>
        <v>6</v>
      </c>
      <c r="BN2066" s="3">
        <f>VLOOKUP(BJ2066,Def!$A$2:$Z$34,24,0)</f>
        <v>3</v>
      </c>
      <c r="BO2066" s="1">
        <f t="shared" ca="1" si="480"/>
        <v>0</v>
      </c>
      <c r="BP2066" s="1">
        <f t="shared" ca="1" si="481"/>
        <v>0</v>
      </c>
      <c r="BQ2066" s="1">
        <f t="shared" ca="1" si="482"/>
        <v>0</v>
      </c>
      <c r="BR2066" s="1">
        <f t="shared" ca="1" si="483"/>
        <v>0</v>
      </c>
      <c r="BS2066" s="1">
        <f t="shared" ca="1" si="484"/>
        <v>2.7</v>
      </c>
      <c r="BT2066" s="1">
        <f t="shared" ca="1" si="485"/>
        <v>0</v>
      </c>
      <c r="BU2066" s="1">
        <f t="shared" ca="1" si="486"/>
        <v>0</v>
      </c>
      <c r="BV2066" s="1">
        <f t="shared" ca="1" si="487"/>
        <v>0.2</v>
      </c>
      <c r="BW2066" s="1">
        <f t="shared" ca="1" si="488"/>
        <v>1</v>
      </c>
      <c r="BX2066" s="1">
        <f t="shared" ca="1" si="489"/>
        <v>0</v>
      </c>
      <c r="BY2066" s="1">
        <f t="shared" ca="1" si="490"/>
        <v>0</v>
      </c>
      <c r="BZ2066" s="1">
        <f t="shared" ca="1" si="491"/>
        <v>0</v>
      </c>
      <c r="CA2066" s="1">
        <f t="shared" ca="1" si="492"/>
        <v>0</v>
      </c>
      <c r="CB2066" s="1">
        <f t="shared" ca="1" si="493"/>
        <v>0</v>
      </c>
      <c r="CC2066" s="1">
        <f t="shared" ca="1" si="494"/>
        <v>3.9000000000000004</v>
      </c>
    </row>
    <row r="2067" spans="1:81" hidden="1" x14ac:dyDescent="0.25">
      <c r="A2067" s="1" t="s">
        <v>437</v>
      </c>
      <c r="B2067" s="1" t="s">
        <v>438</v>
      </c>
      <c r="C2067" s="1" t="s">
        <v>62</v>
      </c>
      <c r="D2067" s="1" t="s">
        <v>434</v>
      </c>
      <c r="E2067" s="1" t="s">
        <v>69</v>
      </c>
      <c r="AU2067">
        <v>27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27</v>
      </c>
      <c r="BI2067" s="3">
        <v>4</v>
      </c>
      <c r="BJ2067" s="3" t="str">
        <f t="array" ref="BJ2067">IF(C2067="yes",VLOOKUP(BI2067&amp;D2067,CHOOSE({1,2},Schedule_2015!$A$2:$A$257&amp;Schedule_2015!$B$2:$B$257,Schedule_2015!$C$2:$C$257),2,0),VLOOKUP(BI2067&amp;D2067,CHOOSE({1,2},Schedule_2015!$A$2:$A$257&amp;Schedule_2015!$C$2:$C$257,Schedule_2015!$B$2:$B$257),2,0))</f>
        <v>KC</v>
      </c>
      <c r="BK2067" s="3">
        <f>VLOOKUP(BJ2067,Def!$A$2:$Z$34,23,0)</f>
        <v>112.75</v>
      </c>
      <c r="BL2067" s="3">
        <f>VLOOKUP(BJ2067,Def!$A$2:$Z$34,16,0)</f>
        <v>229.75</v>
      </c>
      <c r="BM2067" s="3">
        <f>VLOOKUP(BJ2067,Def!$A$2:$Z$34,17,0)</f>
        <v>6</v>
      </c>
      <c r="BN2067" s="3">
        <f>VLOOKUP(BJ2067,Def!$A$2:$Z$34,24,0)</f>
        <v>3</v>
      </c>
      <c r="BO2067" s="1">
        <f t="shared" ca="1" si="480"/>
        <v>0</v>
      </c>
      <c r="BP2067" s="1">
        <f t="shared" ca="1" si="481"/>
        <v>0</v>
      </c>
      <c r="BQ2067" s="1">
        <f t="shared" ca="1" si="482"/>
        <v>0</v>
      </c>
      <c r="BR2067" s="1">
        <f t="shared" ca="1" si="483"/>
        <v>0</v>
      </c>
      <c r="BS2067" s="1">
        <f t="shared" ca="1" si="484"/>
        <v>0</v>
      </c>
      <c r="BT2067" s="1">
        <f t="shared" ca="1" si="485"/>
        <v>0</v>
      </c>
      <c r="BU2067" s="1">
        <f t="shared" ca="1" si="486"/>
        <v>0</v>
      </c>
      <c r="BV2067" s="1">
        <f t="shared" ca="1" si="487"/>
        <v>2.7</v>
      </c>
      <c r="BW2067" s="1">
        <f t="shared" ca="1" si="488"/>
        <v>1</v>
      </c>
      <c r="BX2067" s="1">
        <f t="shared" ca="1" si="489"/>
        <v>0</v>
      </c>
      <c r="BY2067" s="1">
        <f t="shared" ca="1" si="490"/>
        <v>0</v>
      </c>
      <c r="BZ2067" s="1">
        <f t="shared" ca="1" si="491"/>
        <v>0</v>
      </c>
      <c r="CA2067" s="1">
        <f t="shared" ca="1" si="492"/>
        <v>0</v>
      </c>
      <c r="CB2067" s="1">
        <f t="shared" ca="1" si="493"/>
        <v>0</v>
      </c>
      <c r="CC2067" s="1">
        <f t="shared" ca="1" si="494"/>
        <v>3.7</v>
      </c>
    </row>
    <row r="2068" spans="1:81" hidden="1" x14ac:dyDescent="0.25">
      <c r="A2068" s="1" t="s">
        <v>972</v>
      </c>
      <c r="B2068" s="1" t="s">
        <v>973</v>
      </c>
      <c r="C2068" s="1" t="s">
        <v>62</v>
      </c>
      <c r="D2068" s="1" t="s">
        <v>965</v>
      </c>
      <c r="E2068" s="1" t="s">
        <v>79</v>
      </c>
      <c r="AU2068">
        <v>8</v>
      </c>
      <c r="AV2068">
        <v>0</v>
      </c>
      <c r="AW2068">
        <v>2</v>
      </c>
      <c r="AX2068">
        <v>0</v>
      </c>
      <c r="AY2068">
        <v>0</v>
      </c>
      <c r="AZ2068">
        <v>0</v>
      </c>
      <c r="BA2068">
        <v>15</v>
      </c>
      <c r="BI2068" s="3">
        <v>3</v>
      </c>
      <c r="BJ2068" s="3" t="str">
        <f t="array" ref="BJ2068">IF(C2068="yes",VLOOKUP(BI2068&amp;D2068,CHOOSE({1,2},Schedule_2015!$A$2:$A$257&amp;Schedule_2015!$B$2:$B$257,Schedule_2015!$C$2:$C$257),2,0),VLOOKUP(BI2068&amp;D2068,CHOOSE({1,2},Schedule_2015!$A$2:$A$257&amp;Schedule_2015!$C$2:$C$257,Schedule_2015!$B$2:$B$257),2,0))</f>
        <v>KC</v>
      </c>
      <c r="BK2068" s="3">
        <f>VLOOKUP(BJ2068,Def!$A$2:$Z$34,23,0)</f>
        <v>112.75</v>
      </c>
      <c r="BL2068" s="3">
        <f>VLOOKUP(BJ2068,Def!$A$2:$Z$34,16,0)</f>
        <v>229.75</v>
      </c>
      <c r="BM2068" s="3">
        <f>VLOOKUP(BJ2068,Def!$A$2:$Z$34,17,0)</f>
        <v>6</v>
      </c>
      <c r="BN2068" s="3">
        <f>VLOOKUP(BJ2068,Def!$A$2:$Z$34,24,0)</f>
        <v>3</v>
      </c>
      <c r="BO2068" s="1">
        <f t="shared" ca="1" si="480"/>
        <v>0</v>
      </c>
      <c r="BP2068" s="1">
        <f t="shared" ca="1" si="481"/>
        <v>0</v>
      </c>
      <c r="BQ2068" s="1">
        <f t="shared" ca="1" si="482"/>
        <v>0</v>
      </c>
      <c r="BR2068" s="1">
        <f t="shared" ca="1" si="483"/>
        <v>0</v>
      </c>
      <c r="BS2068" s="1">
        <f t="shared" ca="1" si="484"/>
        <v>0</v>
      </c>
      <c r="BT2068" s="1">
        <f t="shared" ca="1" si="485"/>
        <v>0</v>
      </c>
      <c r="BU2068" s="1">
        <f t="shared" ca="1" si="486"/>
        <v>0</v>
      </c>
      <c r="BV2068" s="1">
        <f t="shared" ca="1" si="487"/>
        <v>1.5</v>
      </c>
      <c r="BW2068" s="1">
        <f t="shared" ca="1" si="488"/>
        <v>2</v>
      </c>
      <c r="BX2068" s="1">
        <f t="shared" ca="1" si="489"/>
        <v>0</v>
      </c>
      <c r="BY2068" s="1">
        <f t="shared" ca="1" si="490"/>
        <v>0</v>
      </c>
      <c r="BZ2068" s="1">
        <f t="shared" ca="1" si="491"/>
        <v>0</v>
      </c>
      <c r="CA2068" s="1">
        <f t="shared" ca="1" si="492"/>
        <v>0</v>
      </c>
      <c r="CB2068" s="1">
        <f t="shared" ca="1" si="493"/>
        <v>0</v>
      </c>
      <c r="CC2068" s="1">
        <f t="shared" ca="1" si="494"/>
        <v>3.5</v>
      </c>
    </row>
    <row r="2069" spans="1:81" hidden="1" x14ac:dyDescent="0.25">
      <c r="A2069" s="1" t="s">
        <v>2315</v>
      </c>
      <c r="B2069" s="1" t="s">
        <v>2316</v>
      </c>
      <c r="C2069" s="1" t="s">
        <v>62</v>
      </c>
      <c r="D2069" s="1" t="s">
        <v>965</v>
      </c>
      <c r="E2069" s="1" t="s">
        <v>79</v>
      </c>
      <c r="AU2069">
        <v>7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14</v>
      </c>
      <c r="BI2069" s="3">
        <v>3</v>
      </c>
      <c r="BJ2069" s="3" t="str">
        <f t="array" ref="BJ2069">IF(C2069="yes",VLOOKUP(BI2069&amp;D2069,CHOOSE({1,2},Schedule_2015!$A$2:$A$257&amp;Schedule_2015!$B$2:$B$257,Schedule_2015!$C$2:$C$257),2,0),VLOOKUP(BI2069&amp;D2069,CHOOSE({1,2},Schedule_2015!$A$2:$A$257&amp;Schedule_2015!$C$2:$C$257,Schedule_2015!$B$2:$B$257),2,0))</f>
        <v>KC</v>
      </c>
      <c r="BK2069" s="3">
        <f>VLOOKUP(BJ2069,Def!$A$2:$Z$34,23,0)</f>
        <v>112.75</v>
      </c>
      <c r="BL2069" s="3">
        <f>VLOOKUP(BJ2069,Def!$A$2:$Z$34,16,0)</f>
        <v>229.75</v>
      </c>
      <c r="BM2069" s="3">
        <f>VLOOKUP(BJ2069,Def!$A$2:$Z$34,17,0)</f>
        <v>6</v>
      </c>
      <c r="BN2069" s="3">
        <f>VLOOKUP(BJ2069,Def!$A$2:$Z$34,24,0)</f>
        <v>3</v>
      </c>
      <c r="BO2069" s="1">
        <f t="shared" ca="1" si="480"/>
        <v>0</v>
      </c>
      <c r="BP2069" s="1">
        <f t="shared" ca="1" si="481"/>
        <v>0</v>
      </c>
      <c r="BQ2069" s="1">
        <f t="shared" ca="1" si="482"/>
        <v>0</v>
      </c>
      <c r="BR2069" s="1">
        <f t="shared" ca="1" si="483"/>
        <v>0</v>
      </c>
      <c r="BS2069" s="1">
        <f t="shared" ca="1" si="484"/>
        <v>0</v>
      </c>
      <c r="BT2069" s="1">
        <f t="shared" ca="1" si="485"/>
        <v>0</v>
      </c>
      <c r="BU2069" s="1">
        <f t="shared" ca="1" si="486"/>
        <v>0</v>
      </c>
      <c r="BV2069" s="1">
        <f t="shared" ca="1" si="487"/>
        <v>1.4000000000000001</v>
      </c>
      <c r="BW2069" s="1">
        <f t="shared" ca="1" si="488"/>
        <v>2</v>
      </c>
      <c r="BX2069" s="1">
        <f t="shared" ca="1" si="489"/>
        <v>0</v>
      </c>
      <c r="BY2069" s="1">
        <f t="shared" ca="1" si="490"/>
        <v>0</v>
      </c>
      <c r="BZ2069" s="1">
        <f t="shared" ca="1" si="491"/>
        <v>0</v>
      </c>
      <c r="CA2069" s="1">
        <f t="shared" ca="1" si="492"/>
        <v>0</v>
      </c>
      <c r="CB2069" s="1">
        <f t="shared" ca="1" si="493"/>
        <v>0</v>
      </c>
      <c r="CC2069" s="1">
        <f t="shared" ca="1" si="494"/>
        <v>3.4000000000000004</v>
      </c>
    </row>
    <row r="2070" spans="1:81" hidden="1" x14ac:dyDescent="0.25">
      <c r="A2070" s="1" t="s">
        <v>1341</v>
      </c>
      <c r="B2070" s="1" t="s">
        <v>1342</v>
      </c>
      <c r="C2070" s="1" t="s">
        <v>135</v>
      </c>
      <c r="D2070" s="1" t="s">
        <v>1340</v>
      </c>
      <c r="E2070" s="1" t="s">
        <v>69</v>
      </c>
      <c r="BB2070">
        <v>9</v>
      </c>
      <c r="BC2070">
        <v>16</v>
      </c>
      <c r="BD2070">
        <v>0</v>
      </c>
      <c r="BE2070">
        <v>0</v>
      </c>
      <c r="BF2070">
        <v>0</v>
      </c>
      <c r="BG2070">
        <v>0</v>
      </c>
      <c r="BH2070">
        <v>34</v>
      </c>
      <c r="BI2070" s="3">
        <v>2</v>
      </c>
      <c r="BJ2070" s="3" t="str">
        <f t="array" ref="BJ2070">IF(C2070="yes",VLOOKUP(BI2070&amp;D2070,CHOOSE({1,2},Schedule_2015!$A$2:$A$257&amp;Schedule_2015!$B$2:$B$257,Schedule_2015!$C$2:$C$257),2,0),VLOOKUP(BI2070&amp;D2070,CHOOSE({1,2},Schedule_2015!$A$2:$A$257&amp;Schedule_2015!$C$2:$C$257,Schedule_2015!$B$2:$B$257),2,0))</f>
        <v>KC</v>
      </c>
      <c r="BK2070" s="3">
        <f>VLOOKUP(BJ2070,Def!$A$2:$Z$34,23,0)</f>
        <v>112.75</v>
      </c>
      <c r="BL2070" s="3">
        <f>VLOOKUP(BJ2070,Def!$A$2:$Z$34,16,0)</f>
        <v>229.75</v>
      </c>
      <c r="BM2070" s="3">
        <f>VLOOKUP(BJ2070,Def!$A$2:$Z$34,17,0)</f>
        <v>6</v>
      </c>
      <c r="BN2070" s="3">
        <f>VLOOKUP(BJ2070,Def!$A$2:$Z$34,24,0)</f>
        <v>3</v>
      </c>
      <c r="BO2070" s="1">
        <f t="shared" ca="1" si="480"/>
        <v>0</v>
      </c>
      <c r="BP2070" s="1">
        <f t="shared" ca="1" si="481"/>
        <v>0</v>
      </c>
      <c r="BQ2070" s="1">
        <f t="shared" ca="1" si="482"/>
        <v>0</v>
      </c>
      <c r="BR2070" s="1">
        <f t="shared" ca="1" si="483"/>
        <v>0</v>
      </c>
      <c r="BS2070" s="1">
        <f t="shared" ca="1" si="484"/>
        <v>3.4000000000000004</v>
      </c>
      <c r="BT2070" s="1">
        <f t="shared" ca="1" si="485"/>
        <v>0</v>
      </c>
      <c r="BU2070" s="1">
        <f t="shared" ca="1" si="486"/>
        <v>0</v>
      </c>
      <c r="BV2070" s="1">
        <f t="shared" ca="1" si="487"/>
        <v>0</v>
      </c>
      <c r="BW2070" s="1">
        <f t="shared" ca="1" si="488"/>
        <v>0</v>
      </c>
      <c r="BX2070" s="1">
        <f t="shared" ca="1" si="489"/>
        <v>0</v>
      </c>
      <c r="BY2070" s="1">
        <f t="shared" ca="1" si="490"/>
        <v>0</v>
      </c>
      <c r="BZ2070" s="1">
        <f t="shared" ca="1" si="491"/>
        <v>0</v>
      </c>
      <c r="CA2070" s="1">
        <f t="shared" ca="1" si="492"/>
        <v>0</v>
      </c>
      <c r="CB2070" s="1">
        <f t="shared" ca="1" si="493"/>
        <v>0</v>
      </c>
      <c r="CC2070" s="1">
        <f t="shared" ca="1" si="494"/>
        <v>3.4000000000000004</v>
      </c>
    </row>
    <row r="2071" spans="1:81" hidden="1" x14ac:dyDescent="0.25">
      <c r="A2071" s="1" t="s">
        <v>82</v>
      </c>
      <c r="B2071" s="1" t="s">
        <v>83</v>
      </c>
      <c r="C2071" s="1" t="s">
        <v>62</v>
      </c>
      <c r="D2071" s="1" t="s">
        <v>63</v>
      </c>
      <c r="E2071" s="1" t="s">
        <v>76</v>
      </c>
      <c r="K2071">
        <v>0</v>
      </c>
      <c r="L2071">
        <v>1</v>
      </c>
      <c r="M2071">
        <v>1</v>
      </c>
      <c r="N2071">
        <v>1</v>
      </c>
      <c r="O2071">
        <v>0</v>
      </c>
      <c r="AP2071">
        <v>3</v>
      </c>
      <c r="AQ2071">
        <v>8</v>
      </c>
      <c r="AR2071">
        <v>0</v>
      </c>
      <c r="AS2071">
        <v>4</v>
      </c>
      <c r="AT2071">
        <v>0</v>
      </c>
      <c r="AU2071">
        <v>17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23</v>
      </c>
      <c r="BI2071" s="3">
        <v>1</v>
      </c>
      <c r="BJ2071" s="3" t="str">
        <f t="array" ref="BJ2071">IF(C2071="yes",VLOOKUP(BI2071&amp;D2071,CHOOSE({1,2},Schedule_2015!$A$2:$A$257&amp;Schedule_2015!$B$2:$B$257,Schedule_2015!$C$2:$C$257),2,0),VLOOKUP(BI2071&amp;D2071,CHOOSE({1,2},Schedule_2015!$A$2:$A$257&amp;Schedule_2015!$C$2:$C$257,Schedule_2015!$B$2:$B$257),2,0))</f>
        <v>KC</v>
      </c>
      <c r="BK2071" s="3">
        <f>VLOOKUP(BJ2071,Def!$A$2:$Z$34,23,0)</f>
        <v>112.75</v>
      </c>
      <c r="BL2071" s="3">
        <f>VLOOKUP(BJ2071,Def!$A$2:$Z$34,16,0)</f>
        <v>229.75</v>
      </c>
      <c r="BM2071" s="3">
        <f>VLOOKUP(BJ2071,Def!$A$2:$Z$34,17,0)</f>
        <v>6</v>
      </c>
      <c r="BN2071" s="3">
        <f>VLOOKUP(BJ2071,Def!$A$2:$Z$34,24,0)</f>
        <v>3</v>
      </c>
      <c r="BO2071" s="1">
        <f t="shared" ca="1" si="480"/>
        <v>0</v>
      </c>
      <c r="BP2071" s="1">
        <f t="shared" ca="1" si="481"/>
        <v>0</v>
      </c>
      <c r="BQ2071" s="1">
        <f t="shared" ca="1" si="482"/>
        <v>0</v>
      </c>
      <c r="BR2071" s="1">
        <f t="shared" ca="1" si="483"/>
        <v>0</v>
      </c>
      <c r="BS2071" s="1">
        <f t="shared" ca="1" si="484"/>
        <v>0</v>
      </c>
      <c r="BT2071" s="1">
        <f t="shared" ca="1" si="485"/>
        <v>0</v>
      </c>
      <c r="BU2071" s="1">
        <f t="shared" ca="1" si="486"/>
        <v>0</v>
      </c>
      <c r="BV2071" s="1">
        <f t="shared" ca="1" si="487"/>
        <v>2.3000000000000003</v>
      </c>
      <c r="BW2071" s="1">
        <f t="shared" ca="1" si="488"/>
        <v>2</v>
      </c>
      <c r="BX2071" s="1">
        <f t="shared" ca="1" si="489"/>
        <v>0</v>
      </c>
      <c r="BY2071" s="1">
        <f t="shared" ca="1" si="490"/>
        <v>0</v>
      </c>
      <c r="BZ2071" s="1">
        <f t="shared" ca="1" si="491"/>
        <v>0</v>
      </c>
      <c r="CA2071" s="1">
        <f t="shared" ca="1" si="492"/>
        <v>-1</v>
      </c>
      <c r="CB2071" s="1">
        <f t="shared" ca="1" si="493"/>
        <v>0</v>
      </c>
      <c r="CC2071" s="1">
        <f t="shared" ca="1" si="494"/>
        <v>3.3000000000000007</v>
      </c>
    </row>
    <row r="2072" spans="1:81" hidden="1" x14ac:dyDescent="0.25">
      <c r="A2072" s="1" t="s">
        <v>2489</v>
      </c>
      <c r="B2072" s="1" t="s">
        <v>2490</v>
      </c>
      <c r="C2072" s="1" t="s">
        <v>62</v>
      </c>
      <c r="D2072" s="1" t="s">
        <v>63</v>
      </c>
      <c r="E2072" s="1" t="s">
        <v>79</v>
      </c>
      <c r="AU2072">
        <v>18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18</v>
      </c>
      <c r="BI2072" s="3">
        <v>1</v>
      </c>
      <c r="BJ2072" s="3" t="str">
        <f t="array" ref="BJ2072">IF(C2072="yes",VLOOKUP(BI2072&amp;D2072,CHOOSE({1,2},Schedule_2015!$A$2:$A$257&amp;Schedule_2015!$B$2:$B$257,Schedule_2015!$C$2:$C$257),2,0),VLOOKUP(BI2072&amp;D2072,CHOOSE({1,2},Schedule_2015!$A$2:$A$257&amp;Schedule_2015!$C$2:$C$257,Schedule_2015!$B$2:$B$257),2,0))</f>
        <v>KC</v>
      </c>
      <c r="BK2072" s="3">
        <f>VLOOKUP(BJ2072,Def!$A$2:$Z$34,23,0)</f>
        <v>112.75</v>
      </c>
      <c r="BL2072" s="3">
        <f>VLOOKUP(BJ2072,Def!$A$2:$Z$34,16,0)</f>
        <v>229.75</v>
      </c>
      <c r="BM2072" s="3">
        <f>VLOOKUP(BJ2072,Def!$A$2:$Z$34,17,0)</f>
        <v>6</v>
      </c>
      <c r="BN2072" s="3">
        <f>VLOOKUP(BJ2072,Def!$A$2:$Z$34,24,0)</f>
        <v>3</v>
      </c>
      <c r="BO2072" s="1">
        <f t="shared" ca="1" si="480"/>
        <v>0</v>
      </c>
      <c r="BP2072" s="1">
        <f t="shared" ca="1" si="481"/>
        <v>0</v>
      </c>
      <c r="BQ2072" s="1">
        <f t="shared" ca="1" si="482"/>
        <v>0</v>
      </c>
      <c r="BR2072" s="1">
        <f t="shared" ca="1" si="483"/>
        <v>0</v>
      </c>
      <c r="BS2072" s="1">
        <f t="shared" ca="1" si="484"/>
        <v>0</v>
      </c>
      <c r="BT2072" s="1">
        <f t="shared" ca="1" si="485"/>
        <v>0</v>
      </c>
      <c r="BU2072" s="1">
        <f t="shared" ca="1" si="486"/>
        <v>0</v>
      </c>
      <c r="BV2072" s="1">
        <f t="shared" ca="1" si="487"/>
        <v>1.8</v>
      </c>
      <c r="BW2072" s="1">
        <f t="shared" ca="1" si="488"/>
        <v>1</v>
      </c>
      <c r="BX2072" s="1">
        <f t="shared" ca="1" si="489"/>
        <v>0</v>
      </c>
      <c r="BY2072" s="1">
        <f t="shared" ca="1" si="490"/>
        <v>0</v>
      </c>
      <c r="BZ2072" s="1">
        <f t="shared" ca="1" si="491"/>
        <v>0</v>
      </c>
      <c r="CA2072" s="1">
        <f t="shared" ca="1" si="492"/>
        <v>0</v>
      </c>
      <c r="CB2072" s="1">
        <f t="shared" ca="1" si="493"/>
        <v>0</v>
      </c>
      <c r="CC2072" s="1">
        <f t="shared" ca="1" si="494"/>
        <v>2.8</v>
      </c>
    </row>
    <row r="2073" spans="1:81" hidden="1" x14ac:dyDescent="0.25">
      <c r="A2073" s="1" t="s">
        <v>77</v>
      </c>
      <c r="B2073" s="1" t="s">
        <v>78</v>
      </c>
      <c r="C2073" s="1" t="s">
        <v>62</v>
      </c>
      <c r="D2073" s="1" t="s">
        <v>63</v>
      </c>
      <c r="E2073" s="1" t="s">
        <v>79</v>
      </c>
      <c r="AU2073">
        <v>15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15</v>
      </c>
      <c r="BI2073" s="3">
        <v>1</v>
      </c>
      <c r="BJ2073" s="3" t="str">
        <f t="array" ref="BJ2073">IF(C2073="yes",VLOOKUP(BI2073&amp;D2073,CHOOSE({1,2},Schedule_2015!$A$2:$A$257&amp;Schedule_2015!$B$2:$B$257,Schedule_2015!$C$2:$C$257),2,0),VLOOKUP(BI2073&amp;D2073,CHOOSE({1,2},Schedule_2015!$A$2:$A$257&amp;Schedule_2015!$C$2:$C$257,Schedule_2015!$B$2:$B$257),2,0))</f>
        <v>KC</v>
      </c>
      <c r="BK2073" s="3">
        <f>VLOOKUP(BJ2073,Def!$A$2:$Z$34,23,0)</f>
        <v>112.75</v>
      </c>
      <c r="BL2073" s="3">
        <f>VLOOKUP(BJ2073,Def!$A$2:$Z$34,16,0)</f>
        <v>229.75</v>
      </c>
      <c r="BM2073" s="3">
        <f>VLOOKUP(BJ2073,Def!$A$2:$Z$34,17,0)</f>
        <v>6</v>
      </c>
      <c r="BN2073" s="3">
        <f>VLOOKUP(BJ2073,Def!$A$2:$Z$34,24,0)</f>
        <v>3</v>
      </c>
      <c r="BO2073" s="1">
        <f t="shared" ca="1" si="480"/>
        <v>0</v>
      </c>
      <c r="BP2073" s="1">
        <f t="shared" ca="1" si="481"/>
        <v>0</v>
      </c>
      <c r="BQ2073" s="1">
        <f t="shared" ca="1" si="482"/>
        <v>0</v>
      </c>
      <c r="BR2073" s="1">
        <f t="shared" ca="1" si="483"/>
        <v>0</v>
      </c>
      <c r="BS2073" s="1">
        <f t="shared" ca="1" si="484"/>
        <v>0</v>
      </c>
      <c r="BT2073" s="1">
        <f t="shared" ca="1" si="485"/>
        <v>0</v>
      </c>
      <c r="BU2073" s="1">
        <f t="shared" ca="1" si="486"/>
        <v>0</v>
      </c>
      <c r="BV2073" s="1">
        <f t="shared" ca="1" si="487"/>
        <v>1.5</v>
      </c>
      <c r="BW2073" s="1">
        <f t="shared" ca="1" si="488"/>
        <v>1</v>
      </c>
      <c r="BX2073" s="1">
        <f t="shared" ca="1" si="489"/>
        <v>0</v>
      </c>
      <c r="BY2073" s="1">
        <f t="shared" ca="1" si="490"/>
        <v>0</v>
      </c>
      <c r="BZ2073" s="1">
        <f t="shared" ca="1" si="491"/>
        <v>0</v>
      </c>
      <c r="CA2073" s="1">
        <f t="shared" ca="1" si="492"/>
        <v>0</v>
      </c>
      <c r="CB2073" s="1">
        <f t="shared" ca="1" si="493"/>
        <v>0</v>
      </c>
      <c r="CC2073" s="1">
        <f t="shared" ca="1" si="494"/>
        <v>2.5</v>
      </c>
    </row>
    <row r="2074" spans="1:81" hidden="1" x14ac:dyDescent="0.25">
      <c r="A2074" s="1" t="s">
        <v>386</v>
      </c>
      <c r="B2074" s="1" t="s">
        <v>387</v>
      </c>
      <c r="C2074" s="1" t="s">
        <v>135</v>
      </c>
      <c r="D2074" s="1" t="s">
        <v>383</v>
      </c>
      <c r="E2074" s="1" t="s">
        <v>69</v>
      </c>
      <c r="AU2074">
        <v>14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14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-2</v>
      </c>
      <c r="BI2074" s="3">
        <v>5</v>
      </c>
      <c r="BJ2074" s="3" t="str">
        <f t="array" ref="BJ2074">IF(C2074="yes",VLOOKUP(BI2074&amp;D2074,CHOOSE({1,2},Schedule_2015!$A$2:$A$257&amp;Schedule_2015!$B$2:$B$257,Schedule_2015!$C$2:$C$257),2,0),VLOOKUP(BI2074&amp;D2074,CHOOSE({1,2},Schedule_2015!$A$2:$A$257&amp;Schedule_2015!$C$2:$C$257,Schedule_2015!$B$2:$B$257),2,0))</f>
        <v>KC</v>
      </c>
      <c r="BK2074" s="3">
        <f>VLOOKUP(BJ2074,Def!$A$2:$Z$34,23,0)</f>
        <v>112.75</v>
      </c>
      <c r="BL2074" s="3">
        <f>VLOOKUP(BJ2074,Def!$A$2:$Z$34,16,0)</f>
        <v>229.75</v>
      </c>
      <c r="BM2074" s="3">
        <f>VLOOKUP(BJ2074,Def!$A$2:$Z$34,17,0)</f>
        <v>6</v>
      </c>
      <c r="BN2074" s="3">
        <f>VLOOKUP(BJ2074,Def!$A$2:$Z$34,24,0)</f>
        <v>3</v>
      </c>
      <c r="BO2074" s="1">
        <f t="shared" ca="1" si="480"/>
        <v>0</v>
      </c>
      <c r="BP2074" s="1">
        <f t="shared" ca="1" si="481"/>
        <v>0</v>
      </c>
      <c r="BQ2074" s="1">
        <f t="shared" ca="1" si="482"/>
        <v>0</v>
      </c>
      <c r="BR2074" s="1">
        <f t="shared" ca="1" si="483"/>
        <v>0</v>
      </c>
      <c r="BS2074" s="1">
        <f t="shared" ca="1" si="484"/>
        <v>-0.2</v>
      </c>
      <c r="BT2074" s="1">
        <f t="shared" ca="1" si="485"/>
        <v>0</v>
      </c>
      <c r="BU2074" s="1">
        <f t="shared" ca="1" si="486"/>
        <v>0</v>
      </c>
      <c r="BV2074" s="1">
        <f t="shared" ca="1" si="487"/>
        <v>1.4000000000000001</v>
      </c>
      <c r="BW2074" s="1">
        <f t="shared" ca="1" si="488"/>
        <v>1</v>
      </c>
      <c r="BX2074" s="1">
        <f t="shared" ca="1" si="489"/>
        <v>0</v>
      </c>
      <c r="BY2074" s="1">
        <f t="shared" ca="1" si="490"/>
        <v>0</v>
      </c>
      <c r="BZ2074" s="1">
        <f t="shared" ca="1" si="491"/>
        <v>0</v>
      </c>
      <c r="CA2074" s="1">
        <f t="shared" ca="1" si="492"/>
        <v>0</v>
      </c>
      <c r="CB2074" s="1">
        <f t="shared" ca="1" si="493"/>
        <v>0</v>
      </c>
      <c r="CC2074" s="1">
        <f t="shared" ca="1" si="494"/>
        <v>2.2000000000000002</v>
      </c>
    </row>
    <row r="2075" spans="1:81" hidden="1" x14ac:dyDescent="0.25">
      <c r="A2075" s="1" t="s">
        <v>443</v>
      </c>
      <c r="B2075" s="1" t="s">
        <v>444</v>
      </c>
      <c r="C2075" s="1" t="s">
        <v>62</v>
      </c>
      <c r="D2075" s="1" t="s">
        <v>434</v>
      </c>
      <c r="E2075" s="1" t="s">
        <v>76</v>
      </c>
      <c r="AU2075">
        <v>4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4</v>
      </c>
      <c r="BB2075">
        <v>1</v>
      </c>
      <c r="BC2075">
        <v>6</v>
      </c>
      <c r="BD2075">
        <v>0</v>
      </c>
      <c r="BE2075">
        <v>0</v>
      </c>
      <c r="BF2075">
        <v>0</v>
      </c>
      <c r="BG2075">
        <v>0</v>
      </c>
      <c r="BH2075">
        <v>6</v>
      </c>
      <c r="BI2075" s="3">
        <v>4</v>
      </c>
      <c r="BJ2075" s="3" t="str">
        <f t="array" ref="BJ2075">IF(C2075="yes",VLOOKUP(BI2075&amp;D2075,CHOOSE({1,2},Schedule_2015!$A$2:$A$257&amp;Schedule_2015!$B$2:$B$257,Schedule_2015!$C$2:$C$257),2,0),VLOOKUP(BI2075&amp;D2075,CHOOSE({1,2},Schedule_2015!$A$2:$A$257&amp;Schedule_2015!$C$2:$C$257,Schedule_2015!$B$2:$B$257),2,0))</f>
        <v>KC</v>
      </c>
      <c r="BK2075" s="3">
        <f>VLOOKUP(BJ2075,Def!$A$2:$Z$34,23,0)</f>
        <v>112.75</v>
      </c>
      <c r="BL2075" s="3">
        <f>VLOOKUP(BJ2075,Def!$A$2:$Z$34,16,0)</f>
        <v>229.75</v>
      </c>
      <c r="BM2075" s="3">
        <f>VLOOKUP(BJ2075,Def!$A$2:$Z$34,17,0)</f>
        <v>6</v>
      </c>
      <c r="BN2075" s="3">
        <f>VLOOKUP(BJ2075,Def!$A$2:$Z$34,24,0)</f>
        <v>3</v>
      </c>
      <c r="BO2075" s="1">
        <f t="shared" ca="1" si="480"/>
        <v>0</v>
      </c>
      <c r="BP2075" s="1">
        <f t="shared" ca="1" si="481"/>
        <v>0</v>
      </c>
      <c r="BQ2075" s="1">
        <f t="shared" ca="1" si="482"/>
        <v>0</v>
      </c>
      <c r="BR2075" s="1">
        <f t="shared" ca="1" si="483"/>
        <v>0</v>
      </c>
      <c r="BS2075" s="1">
        <f t="shared" ca="1" si="484"/>
        <v>0.60000000000000009</v>
      </c>
      <c r="BT2075" s="1">
        <f t="shared" ca="1" si="485"/>
        <v>0</v>
      </c>
      <c r="BU2075" s="1">
        <f t="shared" ca="1" si="486"/>
        <v>0</v>
      </c>
      <c r="BV2075" s="1">
        <f t="shared" ca="1" si="487"/>
        <v>0.4</v>
      </c>
      <c r="BW2075" s="1">
        <f t="shared" ca="1" si="488"/>
        <v>1</v>
      </c>
      <c r="BX2075" s="1">
        <f t="shared" ca="1" si="489"/>
        <v>0</v>
      </c>
      <c r="BY2075" s="1">
        <f t="shared" ca="1" si="490"/>
        <v>0</v>
      </c>
      <c r="BZ2075" s="1">
        <f t="shared" ca="1" si="491"/>
        <v>0</v>
      </c>
      <c r="CA2075" s="1">
        <f t="shared" ca="1" si="492"/>
        <v>0</v>
      </c>
      <c r="CB2075" s="1">
        <f t="shared" ca="1" si="493"/>
        <v>0</v>
      </c>
      <c r="CC2075" s="1">
        <f t="shared" ca="1" si="494"/>
        <v>2</v>
      </c>
    </row>
    <row r="2076" spans="1:81" hidden="1" x14ac:dyDescent="0.25">
      <c r="A2076" s="1" t="s">
        <v>2313</v>
      </c>
      <c r="B2076" s="1" t="s">
        <v>2314</v>
      </c>
      <c r="C2076" s="1" t="s">
        <v>62</v>
      </c>
      <c r="D2076" s="1" t="s">
        <v>965</v>
      </c>
      <c r="E2076" s="1" t="s">
        <v>69</v>
      </c>
      <c r="BB2076">
        <v>2</v>
      </c>
      <c r="BC2076">
        <v>16</v>
      </c>
      <c r="BD2076">
        <v>0</v>
      </c>
      <c r="BE2076">
        <v>0</v>
      </c>
      <c r="BF2076">
        <v>0</v>
      </c>
      <c r="BG2076">
        <v>0</v>
      </c>
      <c r="BH2076">
        <v>17</v>
      </c>
      <c r="BI2076" s="3">
        <v>3</v>
      </c>
      <c r="BJ2076" s="3" t="str">
        <f t="array" ref="BJ2076">IF(C2076="yes",VLOOKUP(BI2076&amp;D2076,CHOOSE({1,2},Schedule_2015!$A$2:$A$257&amp;Schedule_2015!$B$2:$B$257,Schedule_2015!$C$2:$C$257),2,0),VLOOKUP(BI2076&amp;D2076,CHOOSE({1,2},Schedule_2015!$A$2:$A$257&amp;Schedule_2015!$C$2:$C$257,Schedule_2015!$B$2:$B$257),2,0))</f>
        <v>KC</v>
      </c>
      <c r="BK2076" s="3">
        <f>VLOOKUP(BJ2076,Def!$A$2:$Z$34,23,0)</f>
        <v>112.75</v>
      </c>
      <c r="BL2076" s="3">
        <f>VLOOKUP(BJ2076,Def!$A$2:$Z$34,16,0)</f>
        <v>229.75</v>
      </c>
      <c r="BM2076" s="3">
        <f>VLOOKUP(BJ2076,Def!$A$2:$Z$34,17,0)</f>
        <v>6</v>
      </c>
      <c r="BN2076" s="3">
        <f>VLOOKUP(BJ2076,Def!$A$2:$Z$34,24,0)</f>
        <v>3</v>
      </c>
      <c r="BO2076" s="1">
        <f t="shared" ca="1" si="480"/>
        <v>0</v>
      </c>
      <c r="BP2076" s="1">
        <f t="shared" ca="1" si="481"/>
        <v>0</v>
      </c>
      <c r="BQ2076" s="1">
        <f t="shared" ca="1" si="482"/>
        <v>0</v>
      </c>
      <c r="BR2076" s="1">
        <f t="shared" ca="1" si="483"/>
        <v>0</v>
      </c>
      <c r="BS2076" s="1">
        <f t="shared" ca="1" si="484"/>
        <v>1.7000000000000002</v>
      </c>
      <c r="BT2076" s="1">
        <f t="shared" ca="1" si="485"/>
        <v>0</v>
      </c>
      <c r="BU2076" s="1">
        <f t="shared" ca="1" si="486"/>
        <v>0</v>
      </c>
      <c r="BV2076" s="1">
        <f t="shared" ca="1" si="487"/>
        <v>0</v>
      </c>
      <c r="BW2076" s="1">
        <f t="shared" ca="1" si="488"/>
        <v>0</v>
      </c>
      <c r="BX2076" s="1">
        <f t="shared" ca="1" si="489"/>
        <v>0</v>
      </c>
      <c r="BY2076" s="1">
        <f t="shared" ca="1" si="490"/>
        <v>0</v>
      </c>
      <c r="BZ2076" s="1">
        <f t="shared" ca="1" si="491"/>
        <v>0</v>
      </c>
      <c r="CA2076" s="1">
        <f t="shared" ca="1" si="492"/>
        <v>0</v>
      </c>
      <c r="CB2076" s="1">
        <f t="shared" ca="1" si="493"/>
        <v>0</v>
      </c>
      <c r="CC2076" s="1">
        <f t="shared" ca="1" si="494"/>
        <v>1.7000000000000002</v>
      </c>
    </row>
    <row r="2077" spans="1:81" hidden="1" x14ac:dyDescent="0.25">
      <c r="A2077" s="1" t="s">
        <v>2005</v>
      </c>
      <c r="B2077" s="1" t="s">
        <v>2006</v>
      </c>
      <c r="C2077" s="1" t="s">
        <v>135</v>
      </c>
      <c r="D2077" s="1" t="s">
        <v>1340</v>
      </c>
      <c r="E2077" s="1" t="s">
        <v>76</v>
      </c>
      <c r="Y2077">
        <v>21</v>
      </c>
      <c r="Z2077">
        <v>21</v>
      </c>
      <c r="AA2077">
        <v>0</v>
      </c>
      <c r="AB2077">
        <v>1</v>
      </c>
      <c r="AC2077">
        <v>0</v>
      </c>
      <c r="AU2077">
        <v>6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6</v>
      </c>
      <c r="BI2077" s="3">
        <v>2</v>
      </c>
      <c r="BJ2077" s="3" t="str">
        <f t="array" ref="BJ2077">IF(C2077="yes",VLOOKUP(BI2077&amp;D2077,CHOOSE({1,2},Schedule_2015!$A$2:$A$257&amp;Schedule_2015!$B$2:$B$257,Schedule_2015!$C$2:$C$257),2,0),VLOOKUP(BI2077&amp;D2077,CHOOSE({1,2},Schedule_2015!$A$2:$A$257&amp;Schedule_2015!$C$2:$C$257,Schedule_2015!$B$2:$B$257),2,0))</f>
        <v>KC</v>
      </c>
      <c r="BK2077" s="3">
        <f>VLOOKUP(BJ2077,Def!$A$2:$Z$34,23,0)</f>
        <v>112.75</v>
      </c>
      <c r="BL2077" s="3">
        <f>VLOOKUP(BJ2077,Def!$A$2:$Z$34,16,0)</f>
        <v>229.75</v>
      </c>
      <c r="BM2077" s="3">
        <f>VLOOKUP(BJ2077,Def!$A$2:$Z$34,17,0)</f>
        <v>6</v>
      </c>
      <c r="BN2077" s="3">
        <f>VLOOKUP(BJ2077,Def!$A$2:$Z$34,24,0)</f>
        <v>3</v>
      </c>
      <c r="BO2077" s="1">
        <f t="shared" ca="1" si="480"/>
        <v>0</v>
      </c>
      <c r="BP2077" s="1">
        <f t="shared" ca="1" si="481"/>
        <v>0</v>
      </c>
      <c r="BQ2077" s="1">
        <f t="shared" ca="1" si="482"/>
        <v>0</v>
      </c>
      <c r="BR2077" s="1">
        <f t="shared" ca="1" si="483"/>
        <v>0</v>
      </c>
      <c r="BS2077" s="1">
        <f t="shared" ca="1" si="484"/>
        <v>0</v>
      </c>
      <c r="BT2077" s="1">
        <f t="shared" ca="1" si="485"/>
        <v>0</v>
      </c>
      <c r="BU2077" s="1">
        <f t="shared" ca="1" si="486"/>
        <v>0</v>
      </c>
      <c r="BV2077" s="1">
        <f t="shared" ca="1" si="487"/>
        <v>0.60000000000000009</v>
      </c>
      <c r="BW2077" s="1">
        <f t="shared" ca="1" si="488"/>
        <v>1</v>
      </c>
      <c r="BX2077" s="1">
        <f t="shared" ca="1" si="489"/>
        <v>0</v>
      </c>
      <c r="BY2077" s="1">
        <f t="shared" ca="1" si="490"/>
        <v>0</v>
      </c>
      <c r="BZ2077" s="1">
        <f t="shared" ca="1" si="491"/>
        <v>0</v>
      </c>
      <c r="CA2077" s="1">
        <f t="shared" ca="1" si="492"/>
        <v>0</v>
      </c>
      <c r="CB2077" s="1">
        <f t="shared" ca="1" si="493"/>
        <v>0</v>
      </c>
      <c r="CC2077" s="1">
        <f t="shared" ca="1" si="494"/>
        <v>1.6</v>
      </c>
    </row>
    <row r="2078" spans="1:81" hidden="1" x14ac:dyDescent="0.25">
      <c r="A2078" s="1" t="s">
        <v>384</v>
      </c>
      <c r="B2078" s="1" t="s">
        <v>385</v>
      </c>
      <c r="C2078" s="1" t="s">
        <v>135</v>
      </c>
      <c r="D2078" s="1" t="s">
        <v>383</v>
      </c>
      <c r="E2078" s="1" t="s">
        <v>69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 s="3">
        <v>5</v>
      </c>
      <c r="BJ2078" s="3" t="str">
        <f t="array" ref="BJ2078">IF(C2078="yes",VLOOKUP(BI2078&amp;D2078,CHOOSE({1,2},Schedule_2015!$A$2:$A$257&amp;Schedule_2015!$B$2:$B$257,Schedule_2015!$C$2:$C$257),2,0),VLOOKUP(BI2078&amp;D2078,CHOOSE({1,2},Schedule_2015!$A$2:$A$257&amp;Schedule_2015!$C$2:$C$257,Schedule_2015!$B$2:$B$257),2,0))</f>
        <v>KC</v>
      </c>
      <c r="BK2078" s="3">
        <f>VLOOKUP(BJ2078,Def!$A$2:$Z$34,23,0)</f>
        <v>112.75</v>
      </c>
      <c r="BL2078" s="3">
        <f>VLOOKUP(BJ2078,Def!$A$2:$Z$34,16,0)</f>
        <v>229.75</v>
      </c>
      <c r="BM2078" s="3">
        <f>VLOOKUP(BJ2078,Def!$A$2:$Z$34,17,0)</f>
        <v>6</v>
      </c>
      <c r="BN2078" s="3">
        <f>VLOOKUP(BJ2078,Def!$A$2:$Z$34,24,0)</f>
        <v>3</v>
      </c>
      <c r="BO2078" s="1">
        <f t="shared" ca="1" si="480"/>
        <v>0</v>
      </c>
      <c r="BP2078" s="1">
        <f t="shared" ca="1" si="481"/>
        <v>0</v>
      </c>
      <c r="BQ2078" s="1">
        <f t="shared" ca="1" si="482"/>
        <v>0</v>
      </c>
      <c r="BR2078" s="1">
        <f t="shared" ca="1" si="483"/>
        <v>0</v>
      </c>
      <c r="BS2078" s="1">
        <f t="shared" ca="1" si="484"/>
        <v>0.30000000000000004</v>
      </c>
      <c r="BT2078" s="1">
        <f t="shared" ca="1" si="485"/>
        <v>0</v>
      </c>
      <c r="BU2078" s="1">
        <f t="shared" ca="1" si="486"/>
        <v>0</v>
      </c>
      <c r="BV2078" s="1">
        <f t="shared" ca="1" si="487"/>
        <v>0</v>
      </c>
      <c r="BW2078" s="1">
        <f t="shared" ca="1" si="488"/>
        <v>0</v>
      </c>
      <c r="BX2078" s="1">
        <f t="shared" ca="1" si="489"/>
        <v>0</v>
      </c>
      <c r="BY2078" s="1">
        <f t="shared" ca="1" si="490"/>
        <v>0</v>
      </c>
      <c r="BZ2078" s="1">
        <f t="shared" ca="1" si="491"/>
        <v>0</v>
      </c>
      <c r="CA2078" s="1">
        <f t="shared" ca="1" si="492"/>
        <v>0</v>
      </c>
      <c r="CB2078" s="1">
        <f t="shared" ca="1" si="493"/>
        <v>0</v>
      </c>
      <c r="CC2078" s="1">
        <f t="shared" ca="1" si="494"/>
        <v>0.30000000000000004</v>
      </c>
    </row>
    <row r="2079" spans="1:81" hidden="1" x14ac:dyDescent="0.25">
      <c r="A2079" s="1" t="s">
        <v>402</v>
      </c>
      <c r="B2079" s="1" t="s">
        <v>403</v>
      </c>
      <c r="C2079" s="1" t="s">
        <v>135</v>
      </c>
      <c r="D2079" s="1" t="s">
        <v>383</v>
      </c>
      <c r="E2079" s="1" t="s">
        <v>76</v>
      </c>
      <c r="AP2079">
        <v>6</v>
      </c>
      <c r="AQ2079">
        <v>13</v>
      </c>
      <c r="AR2079">
        <v>0</v>
      </c>
      <c r="AS2079">
        <v>3</v>
      </c>
      <c r="AT2079">
        <v>0</v>
      </c>
      <c r="BI2079" s="3">
        <v>5</v>
      </c>
      <c r="BJ2079" s="3" t="str">
        <f t="array" ref="BJ2079">IF(C2079="yes",VLOOKUP(BI2079&amp;D2079,CHOOSE({1,2},Schedule_2015!$A$2:$A$257&amp;Schedule_2015!$B$2:$B$257,Schedule_2015!$C$2:$C$257),2,0),VLOOKUP(BI2079&amp;D2079,CHOOSE({1,2},Schedule_2015!$A$2:$A$257&amp;Schedule_2015!$C$2:$C$257,Schedule_2015!$B$2:$B$257),2,0))</f>
        <v>KC</v>
      </c>
      <c r="BK2079" s="3">
        <f>VLOOKUP(BJ2079,Def!$A$2:$Z$34,23,0)</f>
        <v>112.75</v>
      </c>
      <c r="BL2079" s="3">
        <f>VLOOKUP(BJ2079,Def!$A$2:$Z$34,16,0)</f>
        <v>229.75</v>
      </c>
      <c r="BM2079" s="3">
        <f>VLOOKUP(BJ2079,Def!$A$2:$Z$34,17,0)</f>
        <v>6</v>
      </c>
      <c r="BN2079" s="3">
        <f>VLOOKUP(BJ2079,Def!$A$2:$Z$34,24,0)</f>
        <v>3</v>
      </c>
      <c r="BO2079" s="1">
        <f t="shared" ca="1" si="480"/>
        <v>0</v>
      </c>
      <c r="BP2079" s="1">
        <f t="shared" ca="1" si="481"/>
        <v>0</v>
      </c>
      <c r="BQ2079" s="1">
        <f t="shared" ca="1" si="482"/>
        <v>0</v>
      </c>
      <c r="BR2079" s="1">
        <f t="shared" ca="1" si="483"/>
        <v>0</v>
      </c>
      <c r="BS2079" s="1">
        <f t="shared" ca="1" si="484"/>
        <v>0</v>
      </c>
      <c r="BT2079" s="1">
        <f t="shared" ca="1" si="485"/>
        <v>0</v>
      </c>
      <c r="BU2079" s="1">
        <f t="shared" ca="1" si="486"/>
        <v>0</v>
      </c>
      <c r="BV2079" s="1">
        <f t="shared" ca="1" si="487"/>
        <v>0</v>
      </c>
      <c r="BW2079" s="1">
        <f t="shared" ca="1" si="488"/>
        <v>0</v>
      </c>
      <c r="BX2079" s="1">
        <f t="shared" ca="1" si="489"/>
        <v>0</v>
      </c>
      <c r="BY2079" s="1">
        <f t="shared" ca="1" si="490"/>
        <v>0</v>
      </c>
      <c r="BZ2079" s="1">
        <f t="shared" ca="1" si="491"/>
        <v>0</v>
      </c>
      <c r="CA2079" s="1">
        <f t="shared" ca="1" si="492"/>
        <v>0</v>
      </c>
      <c r="CB2079" s="1">
        <f t="shared" ca="1" si="493"/>
        <v>0</v>
      </c>
      <c r="CC2079" s="1">
        <f t="shared" ca="1" si="494"/>
        <v>0</v>
      </c>
    </row>
    <row r="2080" spans="1:81" hidden="1" x14ac:dyDescent="0.25">
      <c r="A2080" s="1" t="s">
        <v>398</v>
      </c>
      <c r="B2080" s="1" t="s">
        <v>399</v>
      </c>
      <c r="C2080" s="1" t="s">
        <v>135</v>
      </c>
      <c r="D2080" s="1" t="s">
        <v>383</v>
      </c>
      <c r="E2080" s="1" t="s">
        <v>88</v>
      </c>
      <c r="P2080">
        <v>2</v>
      </c>
      <c r="Q2080">
        <v>2</v>
      </c>
      <c r="R2080">
        <v>44</v>
      </c>
      <c r="S2080">
        <v>6</v>
      </c>
      <c r="T2080">
        <v>0</v>
      </c>
      <c r="U2080">
        <v>0</v>
      </c>
      <c r="V2080">
        <v>0</v>
      </c>
      <c r="W2080">
        <v>0</v>
      </c>
      <c r="X2080">
        <v>0</v>
      </c>
      <c r="BI2080" s="3">
        <v>5</v>
      </c>
      <c r="BJ2080" s="3" t="str">
        <f t="array" ref="BJ2080">IF(C2080="yes",VLOOKUP(BI2080&amp;D2080,CHOOSE({1,2},Schedule_2015!$A$2:$A$257&amp;Schedule_2015!$B$2:$B$257,Schedule_2015!$C$2:$C$257),2,0),VLOOKUP(BI2080&amp;D2080,CHOOSE({1,2},Schedule_2015!$A$2:$A$257&amp;Schedule_2015!$C$2:$C$257,Schedule_2015!$B$2:$B$257),2,0))</f>
        <v>KC</v>
      </c>
      <c r="BK2080" s="3">
        <f>VLOOKUP(BJ2080,Def!$A$2:$Z$34,23,0)</f>
        <v>112.75</v>
      </c>
      <c r="BL2080" s="3">
        <f>VLOOKUP(BJ2080,Def!$A$2:$Z$34,16,0)</f>
        <v>229.75</v>
      </c>
      <c r="BM2080" s="3">
        <f>VLOOKUP(BJ2080,Def!$A$2:$Z$34,17,0)</f>
        <v>6</v>
      </c>
      <c r="BN2080" s="3">
        <f>VLOOKUP(BJ2080,Def!$A$2:$Z$34,24,0)</f>
        <v>3</v>
      </c>
      <c r="BO2080" s="1">
        <f t="shared" ca="1" si="480"/>
        <v>0</v>
      </c>
      <c r="BP2080" s="1">
        <f t="shared" ca="1" si="481"/>
        <v>0</v>
      </c>
      <c r="BQ2080" s="1">
        <f t="shared" ca="1" si="482"/>
        <v>0</v>
      </c>
      <c r="BR2080" s="1">
        <f t="shared" ca="1" si="483"/>
        <v>0</v>
      </c>
      <c r="BS2080" s="1">
        <f t="shared" ca="1" si="484"/>
        <v>0</v>
      </c>
      <c r="BT2080" s="1">
        <f t="shared" ca="1" si="485"/>
        <v>0</v>
      </c>
      <c r="BU2080" s="1">
        <f t="shared" ca="1" si="486"/>
        <v>0</v>
      </c>
      <c r="BV2080" s="1">
        <f t="shared" ca="1" si="487"/>
        <v>0</v>
      </c>
      <c r="BW2080" s="1">
        <f t="shared" ca="1" si="488"/>
        <v>0</v>
      </c>
      <c r="BX2080" s="1">
        <f t="shared" ca="1" si="489"/>
        <v>0</v>
      </c>
      <c r="BY2080" s="1">
        <f t="shared" ca="1" si="490"/>
        <v>0</v>
      </c>
      <c r="BZ2080" s="1">
        <f t="shared" ca="1" si="491"/>
        <v>0</v>
      </c>
      <c r="CA2080" s="1">
        <f t="shared" ca="1" si="492"/>
        <v>0</v>
      </c>
      <c r="CB2080" s="1">
        <f t="shared" ca="1" si="493"/>
        <v>0</v>
      </c>
      <c r="CC2080" s="1">
        <f t="shared" ca="1" si="494"/>
        <v>0</v>
      </c>
    </row>
    <row r="2081" spans="1:81" hidden="1" x14ac:dyDescent="0.25">
      <c r="A2081" s="1" t="s">
        <v>400</v>
      </c>
      <c r="B2081" s="1" t="s">
        <v>401</v>
      </c>
      <c r="C2081" s="1" t="s">
        <v>135</v>
      </c>
      <c r="D2081" s="1" t="s">
        <v>383</v>
      </c>
      <c r="E2081" s="1" t="s">
        <v>91</v>
      </c>
      <c r="AK2081">
        <v>44</v>
      </c>
      <c r="AL2081">
        <v>0</v>
      </c>
      <c r="AM2081">
        <v>49</v>
      </c>
      <c r="AN2081">
        <v>5</v>
      </c>
      <c r="AO2081">
        <v>235</v>
      </c>
      <c r="BI2081" s="3">
        <v>5</v>
      </c>
      <c r="BJ2081" s="3" t="str">
        <f t="array" ref="BJ2081">IF(C2081="yes",VLOOKUP(BI2081&amp;D2081,CHOOSE({1,2},Schedule_2015!$A$2:$A$257&amp;Schedule_2015!$B$2:$B$257,Schedule_2015!$C$2:$C$257),2,0),VLOOKUP(BI2081&amp;D2081,CHOOSE({1,2},Schedule_2015!$A$2:$A$257&amp;Schedule_2015!$C$2:$C$257,Schedule_2015!$B$2:$B$257),2,0))</f>
        <v>KC</v>
      </c>
      <c r="BK2081" s="3">
        <f>VLOOKUP(BJ2081,Def!$A$2:$Z$34,23,0)</f>
        <v>112.75</v>
      </c>
      <c r="BL2081" s="3">
        <f>VLOOKUP(BJ2081,Def!$A$2:$Z$34,16,0)</f>
        <v>229.75</v>
      </c>
      <c r="BM2081" s="3">
        <f>VLOOKUP(BJ2081,Def!$A$2:$Z$34,17,0)</f>
        <v>6</v>
      </c>
      <c r="BN2081" s="3">
        <f>VLOOKUP(BJ2081,Def!$A$2:$Z$34,24,0)</f>
        <v>3</v>
      </c>
      <c r="BO2081" s="1">
        <f t="shared" ca="1" si="480"/>
        <v>0</v>
      </c>
      <c r="BP2081" s="1">
        <f t="shared" ca="1" si="481"/>
        <v>0</v>
      </c>
      <c r="BQ2081" s="1">
        <f t="shared" ca="1" si="482"/>
        <v>0</v>
      </c>
      <c r="BR2081" s="1">
        <f t="shared" ca="1" si="483"/>
        <v>0</v>
      </c>
      <c r="BS2081" s="1">
        <f t="shared" ca="1" si="484"/>
        <v>0</v>
      </c>
      <c r="BT2081" s="1">
        <f t="shared" ca="1" si="485"/>
        <v>0</v>
      </c>
      <c r="BU2081" s="1">
        <f t="shared" ca="1" si="486"/>
        <v>0</v>
      </c>
      <c r="BV2081" s="1">
        <f t="shared" ca="1" si="487"/>
        <v>0</v>
      </c>
      <c r="BW2081" s="1">
        <f t="shared" ca="1" si="488"/>
        <v>0</v>
      </c>
      <c r="BX2081" s="1">
        <f t="shared" ca="1" si="489"/>
        <v>0</v>
      </c>
      <c r="BY2081" s="1">
        <f t="shared" ca="1" si="490"/>
        <v>0</v>
      </c>
      <c r="BZ2081" s="1">
        <f t="shared" ca="1" si="491"/>
        <v>0</v>
      </c>
      <c r="CA2081" s="1">
        <f t="shared" ca="1" si="492"/>
        <v>0</v>
      </c>
      <c r="CB2081" s="1">
        <f t="shared" ca="1" si="493"/>
        <v>0</v>
      </c>
      <c r="CC2081" s="1">
        <f t="shared" ca="1" si="494"/>
        <v>0</v>
      </c>
    </row>
    <row r="2082" spans="1:81" hidden="1" x14ac:dyDescent="0.25">
      <c r="A2082" s="1" t="s">
        <v>404</v>
      </c>
      <c r="B2082" s="1" t="s">
        <v>405</v>
      </c>
      <c r="C2082" s="1" t="s">
        <v>135</v>
      </c>
      <c r="D2082" s="1" t="s">
        <v>383</v>
      </c>
      <c r="E2082" s="1" t="s">
        <v>97</v>
      </c>
      <c r="F2082">
        <v>0</v>
      </c>
      <c r="G2082">
        <v>0</v>
      </c>
      <c r="H2082">
        <v>0</v>
      </c>
      <c r="I2082">
        <v>0</v>
      </c>
      <c r="J2082">
        <v>2</v>
      </c>
      <c r="BI2082" s="3">
        <v>5</v>
      </c>
      <c r="BJ2082" s="3" t="str">
        <f t="array" ref="BJ2082">IF(C2082="yes",VLOOKUP(BI2082&amp;D2082,CHOOSE({1,2},Schedule_2015!$A$2:$A$257&amp;Schedule_2015!$B$2:$B$257,Schedule_2015!$C$2:$C$257),2,0),VLOOKUP(BI2082&amp;D2082,CHOOSE({1,2},Schedule_2015!$A$2:$A$257&amp;Schedule_2015!$C$2:$C$257,Schedule_2015!$B$2:$B$257),2,0))</f>
        <v>KC</v>
      </c>
      <c r="BK2082" s="3">
        <f>VLOOKUP(BJ2082,Def!$A$2:$Z$34,23,0)</f>
        <v>112.75</v>
      </c>
      <c r="BL2082" s="3">
        <f>VLOOKUP(BJ2082,Def!$A$2:$Z$34,16,0)</f>
        <v>229.75</v>
      </c>
      <c r="BM2082" s="3">
        <f>VLOOKUP(BJ2082,Def!$A$2:$Z$34,17,0)</f>
        <v>6</v>
      </c>
      <c r="BN2082" s="3">
        <f>VLOOKUP(BJ2082,Def!$A$2:$Z$34,24,0)</f>
        <v>3</v>
      </c>
      <c r="BO2082" s="1">
        <f t="shared" ca="1" si="480"/>
        <v>0</v>
      </c>
      <c r="BP2082" s="1">
        <f t="shared" ca="1" si="481"/>
        <v>0</v>
      </c>
      <c r="BQ2082" s="1">
        <f t="shared" ca="1" si="482"/>
        <v>0</v>
      </c>
      <c r="BR2082" s="1">
        <f t="shared" ca="1" si="483"/>
        <v>0</v>
      </c>
      <c r="BS2082" s="1">
        <f t="shared" ca="1" si="484"/>
        <v>0</v>
      </c>
      <c r="BT2082" s="1">
        <f t="shared" ca="1" si="485"/>
        <v>0</v>
      </c>
      <c r="BU2082" s="1">
        <f t="shared" ca="1" si="486"/>
        <v>0</v>
      </c>
      <c r="BV2082" s="1">
        <f t="shared" ca="1" si="487"/>
        <v>0</v>
      </c>
      <c r="BW2082" s="1">
        <f t="shared" ca="1" si="488"/>
        <v>0</v>
      </c>
      <c r="BX2082" s="1">
        <f t="shared" ca="1" si="489"/>
        <v>0</v>
      </c>
      <c r="BY2082" s="1">
        <f t="shared" ca="1" si="490"/>
        <v>0</v>
      </c>
      <c r="BZ2082" s="1">
        <f t="shared" ca="1" si="491"/>
        <v>0</v>
      </c>
      <c r="CA2082" s="1">
        <f t="shared" ca="1" si="492"/>
        <v>0</v>
      </c>
      <c r="CB2082" s="1">
        <f t="shared" ca="1" si="493"/>
        <v>0</v>
      </c>
      <c r="CC2082" s="1">
        <f t="shared" ca="1" si="494"/>
        <v>0</v>
      </c>
    </row>
    <row r="2083" spans="1:81" hidden="1" x14ac:dyDescent="0.25">
      <c r="A2083" s="1" t="s">
        <v>406</v>
      </c>
      <c r="B2083" s="1" t="s">
        <v>407</v>
      </c>
      <c r="C2083" s="1" t="s">
        <v>135</v>
      </c>
      <c r="D2083" s="1" t="s">
        <v>383</v>
      </c>
      <c r="E2083" s="1" t="s">
        <v>94</v>
      </c>
      <c r="F2083">
        <v>0</v>
      </c>
      <c r="G2083">
        <v>0</v>
      </c>
      <c r="H2083">
        <v>0</v>
      </c>
      <c r="I2083">
        <v>0</v>
      </c>
      <c r="J2083">
        <v>5</v>
      </c>
      <c r="BI2083" s="3">
        <v>5</v>
      </c>
      <c r="BJ2083" s="3" t="str">
        <f t="array" ref="BJ2083">IF(C2083="yes",VLOOKUP(BI2083&amp;D2083,CHOOSE({1,2},Schedule_2015!$A$2:$A$257&amp;Schedule_2015!$B$2:$B$257,Schedule_2015!$C$2:$C$257),2,0),VLOOKUP(BI2083&amp;D2083,CHOOSE({1,2},Schedule_2015!$A$2:$A$257&amp;Schedule_2015!$C$2:$C$257,Schedule_2015!$B$2:$B$257),2,0))</f>
        <v>KC</v>
      </c>
      <c r="BK2083" s="3">
        <f>VLOOKUP(BJ2083,Def!$A$2:$Z$34,23,0)</f>
        <v>112.75</v>
      </c>
      <c r="BL2083" s="3">
        <f>VLOOKUP(BJ2083,Def!$A$2:$Z$34,16,0)</f>
        <v>229.75</v>
      </c>
      <c r="BM2083" s="3">
        <f>VLOOKUP(BJ2083,Def!$A$2:$Z$34,17,0)</f>
        <v>6</v>
      </c>
      <c r="BN2083" s="3">
        <f>VLOOKUP(BJ2083,Def!$A$2:$Z$34,24,0)</f>
        <v>3</v>
      </c>
      <c r="BO2083" s="1">
        <f t="shared" ca="1" si="480"/>
        <v>0</v>
      </c>
      <c r="BP2083" s="1">
        <f t="shared" ca="1" si="481"/>
        <v>0</v>
      </c>
      <c r="BQ2083" s="1">
        <f t="shared" ca="1" si="482"/>
        <v>0</v>
      </c>
      <c r="BR2083" s="1">
        <f t="shared" ca="1" si="483"/>
        <v>0</v>
      </c>
      <c r="BS2083" s="1">
        <f t="shared" ca="1" si="484"/>
        <v>0</v>
      </c>
      <c r="BT2083" s="1">
        <f t="shared" ca="1" si="485"/>
        <v>0</v>
      </c>
      <c r="BU2083" s="1">
        <f t="shared" ca="1" si="486"/>
        <v>0</v>
      </c>
      <c r="BV2083" s="1">
        <f t="shared" ca="1" si="487"/>
        <v>0</v>
      </c>
      <c r="BW2083" s="1">
        <f t="shared" ca="1" si="488"/>
        <v>0</v>
      </c>
      <c r="BX2083" s="1">
        <f t="shared" ca="1" si="489"/>
        <v>0</v>
      </c>
      <c r="BY2083" s="1">
        <f t="shared" ca="1" si="490"/>
        <v>0</v>
      </c>
      <c r="BZ2083" s="1">
        <f t="shared" ca="1" si="491"/>
        <v>0</v>
      </c>
      <c r="CA2083" s="1">
        <f t="shared" ca="1" si="492"/>
        <v>0</v>
      </c>
      <c r="CB2083" s="1">
        <f t="shared" ca="1" si="493"/>
        <v>0</v>
      </c>
      <c r="CC2083" s="1">
        <f t="shared" ca="1" si="494"/>
        <v>0</v>
      </c>
    </row>
    <row r="2084" spans="1:81" hidden="1" x14ac:dyDescent="0.25">
      <c r="A2084" s="1" t="s">
        <v>408</v>
      </c>
      <c r="B2084" s="1" t="s">
        <v>409</v>
      </c>
      <c r="C2084" s="1" t="s">
        <v>135</v>
      </c>
      <c r="D2084" s="1" t="s">
        <v>383</v>
      </c>
      <c r="E2084" s="1" t="s">
        <v>105</v>
      </c>
      <c r="F2084">
        <v>1</v>
      </c>
      <c r="G2084">
        <v>0</v>
      </c>
      <c r="H2084">
        <v>0</v>
      </c>
      <c r="I2084">
        <v>1</v>
      </c>
      <c r="J2084">
        <v>1</v>
      </c>
      <c r="BI2084" s="3">
        <v>5</v>
      </c>
      <c r="BJ2084" s="3" t="str">
        <f t="array" ref="BJ2084">IF(C2084="yes",VLOOKUP(BI2084&amp;D2084,CHOOSE({1,2},Schedule_2015!$A$2:$A$257&amp;Schedule_2015!$B$2:$B$257,Schedule_2015!$C$2:$C$257),2,0),VLOOKUP(BI2084&amp;D2084,CHOOSE({1,2},Schedule_2015!$A$2:$A$257&amp;Schedule_2015!$C$2:$C$257,Schedule_2015!$B$2:$B$257),2,0))</f>
        <v>KC</v>
      </c>
      <c r="BK2084" s="3">
        <f>VLOOKUP(BJ2084,Def!$A$2:$Z$34,23,0)</f>
        <v>112.75</v>
      </c>
      <c r="BL2084" s="3">
        <f>VLOOKUP(BJ2084,Def!$A$2:$Z$34,16,0)</f>
        <v>229.75</v>
      </c>
      <c r="BM2084" s="3">
        <f>VLOOKUP(BJ2084,Def!$A$2:$Z$34,17,0)</f>
        <v>6</v>
      </c>
      <c r="BN2084" s="3">
        <f>VLOOKUP(BJ2084,Def!$A$2:$Z$34,24,0)</f>
        <v>3</v>
      </c>
      <c r="BO2084" s="1">
        <f t="shared" ca="1" si="480"/>
        <v>0</v>
      </c>
      <c r="BP2084" s="1">
        <f t="shared" ca="1" si="481"/>
        <v>0</v>
      </c>
      <c r="BQ2084" s="1">
        <f t="shared" ca="1" si="482"/>
        <v>0</v>
      </c>
      <c r="BR2084" s="1">
        <f t="shared" ca="1" si="483"/>
        <v>0</v>
      </c>
      <c r="BS2084" s="1">
        <f t="shared" ca="1" si="484"/>
        <v>0</v>
      </c>
      <c r="BT2084" s="1">
        <f t="shared" ca="1" si="485"/>
        <v>0</v>
      </c>
      <c r="BU2084" s="1">
        <f t="shared" ca="1" si="486"/>
        <v>0</v>
      </c>
      <c r="BV2084" s="1">
        <f t="shared" ca="1" si="487"/>
        <v>0</v>
      </c>
      <c r="BW2084" s="1">
        <f t="shared" ca="1" si="488"/>
        <v>0</v>
      </c>
      <c r="BX2084" s="1">
        <f t="shared" ca="1" si="489"/>
        <v>0</v>
      </c>
      <c r="BY2084" s="1">
        <f t="shared" ca="1" si="490"/>
        <v>0</v>
      </c>
      <c r="BZ2084" s="1">
        <f t="shared" ca="1" si="491"/>
        <v>0</v>
      </c>
      <c r="CA2084" s="1">
        <f t="shared" ca="1" si="492"/>
        <v>0</v>
      </c>
      <c r="CB2084" s="1">
        <f t="shared" ca="1" si="493"/>
        <v>0</v>
      </c>
      <c r="CC2084" s="1">
        <f t="shared" ca="1" si="494"/>
        <v>0</v>
      </c>
    </row>
    <row r="2085" spans="1:81" hidden="1" x14ac:dyDescent="0.25">
      <c r="A2085" s="1" t="s">
        <v>410</v>
      </c>
      <c r="B2085" s="1" t="s">
        <v>411</v>
      </c>
      <c r="C2085" s="1" t="s">
        <v>135</v>
      </c>
      <c r="D2085" s="1" t="s">
        <v>383</v>
      </c>
      <c r="E2085" s="1" t="s">
        <v>112</v>
      </c>
      <c r="F2085">
        <v>0</v>
      </c>
      <c r="G2085">
        <v>0</v>
      </c>
      <c r="H2085">
        <v>0</v>
      </c>
      <c r="I2085">
        <v>0</v>
      </c>
      <c r="J2085">
        <v>2</v>
      </c>
      <c r="BI2085" s="3">
        <v>5</v>
      </c>
      <c r="BJ2085" s="3" t="str">
        <f t="array" ref="BJ2085">IF(C2085="yes",VLOOKUP(BI2085&amp;D2085,CHOOSE({1,2},Schedule_2015!$A$2:$A$257&amp;Schedule_2015!$B$2:$B$257,Schedule_2015!$C$2:$C$257),2,0),VLOOKUP(BI2085&amp;D2085,CHOOSE({1,2},Schedule_2015!$A$2:$A$257&amp;Schedule_2015!$C$2:$C$257,Schedule_2015!$B$2:$B$257),2,0))</f>
        <v>KC</v>
      </c>
      <c r="BK2085" s="3">
        <f>VLOOKUP(BJ2085,Def!$A$2:$Z$34,23,0)</f>
        <v>112.75</v>
      </c>
      <c r="BL2085" s="3">
        <f>VLOOKUP(BJ2085,Def!$A$2:$Z$34,16,0)</f>
        <v>229.75</v>
      </c>
      <c r="BM2085" s="3">
        <f>VLOOKUP(BJ2085,Def!$A$2:$Z$34,17,0)</f>
        <v>6</v>
      </c>
      <c r="BN2085" s="3">
        <f>VLOOKUP(BJ2085,Def!$A$2:$Z$34,24,0)</f>
        <v>3</v>
      </c>
      <c r="BO2085" s="1">
        <f t="shared" ca="1" si="480"/>
        <v>0</v>
      </c>
      <c r="BP2085" s="1">
        <f t="shared" ca="1" si="481"/>
        <v>0</v>
      </c>
      <c r="BQ2085" s="1">
        <f t="shared" ca="1" si="482"/>
        <v>0</v>
      </c>
      <c r="BR2085" s="1">
        <f t="shared" ca="1" si="483"/>
        <v>0</v>
      </c>
      <c r="BS2085" s="1">
        <f t="shared" ca="1" si="484"/>
        <v>0</v>
      </c>
      <c r="BT2085" s="1">
        <f t="shared" ca="1" si="485"/>
        <v>0</v>
      </c>
      <c r="BU2085" s="1">
        <f t="shared" ca="1" si="486"/>
        <v>0</v>
      </c>
      <c r="BV2085" s="1">
        <f t="shared" ca="1" si="487"/>
        <v>0</v>
      </c>
      <c r="BW2085" s="1">
        <f t="shared" ca="1" si="488"/>
        <v>0</v>
      </c>
      <c r="BX2085" s="1">
        <f t="shared" ca="1" si="489"/>
        <v>0</v>
      </c>
      <c r="BY2085" s="1">
        <f t="shared" ca="1" si="490"/>
        <v>0</v>
      </c>
      <c r="BZ2085" s="1">
        <f t="shared" ca="1" si="491"/>
        <v>0</v>
      </c>
      <c r="CA2085" s="1">
        <f t="shared" ca="1" si="492"/>
        <v>0</v>
      </c>
      <c r="CB2085" s="1">
        <f t="shared" ca="1" si="493"/>
        <v>0</v>
      </c>
      <c r="CC2085" s="1">
        <f t="shared" ca="1" si="494"/>
        <v>0</v>
      </c>
    </row>
    <row r="2086" spans="1:81" hidden="1" x14ac:dyDescent="0.25">
      <c r="A2086" s="1" t="s">
        <v>412</v>
      </c>
      <c r="B2086" s="1" t="s">
        <v>413</v>
      </c>
      <c r="C2086" s="1" t="s">
        <v>135</v>
      </c>
      <c r="D2086" s="1" t="s">
        <v>383</v>
      </c>
      <c r="E2086" s="1" t="s">
        <v>176</v>
      </c>
      <c r="F2086">
        <v>0</v>
      </c>
      <c r="G2086">
        <v>0</v>
      </c>
      <c r="H2086">
        <v>0</v>
      </c>
      <c r="I2086">
        <v>1</v>
      </c>
      <c r="J2086">
        <v>3</v>
      </c>
      <c r="BI2086" s="3">
        <v>5</v>
      </c>
      <c r="BJ2086" s="3" t="str">
        <f t="array" ref="BJ2086">IF(C2086="yes",VLOOKUP(BI2086&amp;D2086,CHOOSE({1,2},Schedule_2015!$A$2:$A$257&amp;Schedule_2015!$B$2:$B$257,Schedule_2015!$C$2:$C$257),2,0),VLOOKUP(BI2086&amp;D2086,CHOOSE({1,2},Schedule_2015!$A$2:$A$257&amp;Schedule_2015!$C$2:$C$257,Schedule_2015!$B$2:$B$257),2,0))</f>
        <v>KC</v>
      </c>
      <c r="BK2086" s="3">
        <f>VLOOKUP(BJ2086,Def!$A$2:$Z$34,23,0)</f>
        <v>112.75</v>
      </c>
      <c r="BL2086" s="3">
        <f>VLOOKUP(BJ2086,Def!$A$2:$Z$34,16,0)</f>
        <v>229.75</v>
      </c>
      <c r="BM2086" s="3">
        <f>VLOOKUP(BJ2086,Def!$A$2:$Z$34,17,0)</f>
        <v>6</v>
      </c>
      <c r="BN2086" s="3">
        <f>VLOOKUP(BJ2086,Def!$A$2:$Z$34,24,0)</f>
        <v>3</v>
      </c>
      <c r="BO2086" s="1">
        <f t="shared" ca="1" si="480"/>
        <v>0</v>
      </c>
      <c r="BP2086" s="1">
        <f t="shared" ca="1" si="481"/>
        <v>0</v>
      </c>
      <c r="BQ2086" s="1">
        <f t="shared" ca="1" si="482"/>
        <v>0</v>
      </c>
      <c r="BR2086" s="1">
        <f t="shared" ca="1" si="483"/>
        <v>0</v>
      </c>
      <c r="BS2086" s="1">
        <f t="shared" ca="1" si="484"/>
        <v>0</v>
      </c>
      <c r="BT2086" s="1">
        <f t="shared" ca="1" si="485"/>
        <v>0</v>
      </c>
      <c r="BU2086" s="1">
        <f t="shared" ca="1" si="486"/>
        <v>0</v>
      </c>
      <c r="BV2086" s="1">
        <f t="shared" ca="1" si="487"/>
        <v>0</v>
      </c>
      <c r="BW2086" s="1">
        <f t="shared" ca="1" si="488"/>
        <v>0</v>
      </c>
      <c r="BX2086" s="1">
        <f t="shared" ca="1" si="489"/>
        <v>0</v>
      </c>
      <c r="BY2086" s="1">
        <f t="shared" ca="1" si="490"/>
        <v>0</v>
      </c>
      <c r="BZ2086" s="1">
        <f t="shared" ca="1" si="491"/>
        <v>0</v>
      </c>
      <c r="CA2086" s="1">
        <f t="shared" ca="1" si="492"/>
        <v>0</v>
      </c>
      <c r="CB2086" s="1">
        <f t="shared" ca="1" si="493"/>
        <v>0</v>
      </c>
      <c r="CC2086" s="1">
        <f t="shared" ca="1" si="494"/>
        <v>0</v>
      </c>
    </row>
    <row r="2087" spans="1:81" hidden="1" x14ac:dyDescent="0.25">
      <c r="A2087" s="1" t="s">
        <v>414</v>
      </c>
      <c r="B2087" s="1" t="s">
        <v>415</v>
      </c>
      <c r="C2087" s="1" t="s">
        <v>135</v>
      </c>
      <c r="D2087" s="1" t="s">
        <v>383</v>
      </c>
      <c r="E2087" s="1" t="s">
        <v>176</v>
      </c>
      <c r="F2087">
        <v>0</v>
      </c>
      <c r="G2087">
        <v>0</v>
      </c>
      <c r="H2087">
        <v>0</v>
      </c>
      <c r="I2087">
        <v>1</v>
      </c>
      <c r="J2087">
        <v>1</v>
      </c>
      <c r="BI2087" s="3">
        <v>5</v>
      </c>
      <c r="BJ2087" s="3" t="str">
        <f t="array" ref="BJ2087">IF(C2087="yes",VLOOKUP(BI2087&amp;D2087,CHOOSE({1,2},Schedule_2015!$A$2:$A$257&amp;Schedule_2015!$B$2:$B$257,Schedule_2015!$C$2:$C$257),2,0),VLOOKUP(BI2087&amp;D2087,CHOOSE({1,2},Schedule_2015!$A$2:$A$257&amp;Schedule_2015!$C$2:$C$257,Schedule_2015!$B$2:$B$257),2,0))</f>
        <v>KC</v>
      </c>
      <c r="BK2087" s="3">
        <f>VLOOKUP(BJ2087,Def!$A$2:$Z$34,23,0)</f>
        <v>112.75</v>
      </c>
      <c r="BL2087" s="3">
        <f>VLOOKUP(BJ2087,Def!$A$2:$Z$34,16,0)</f>
        <v>229.75</v>
      </c>
      <c r="BM2087" s="3">
        <f>VLOOKUP(BJ2087,Def!$A$2:$Z$34,17,0)</f>
        <v>6</v>
      </c>
      <c r="BN2087" s="3">
        <f>VLOOKUP(BJ2087,Def!$A$2:$Z$34,24,0)</f>
        <v>3</v>
      </c>
      <c r="BO2087" s="1">
        <f t="shared" ca="1" si="480"/>
        <v>0</v>
      </c>
      <c r="BP2087" s="1">
        <f t="shared" ca="1" si="481"/>
        <v>0</v>
      </c>
      <c r="BQ2087" s="1">
        <f t="shared" ca="1" si="482"/>
        <v>0</v>
      </c>
      <c r="BR2087" s="1">
        <f t="shared" ca="1" si="483"/>
        <v>0</v>
      </c>
      <c r="BS2087" s="1">
        <f t="shared" ca="1" si="484"/>
        <v>0</v>
      </c>
      <c r="BT2087" s="1">
        <f t="shared" ca="1" si="485"/>
        <v>0</v>
      </c>
      <c r="BU2087" s="1">
        <f t="shared" ca="1" si="486"/>
        <v>0</v>
      </c>
      <c r="BV2087" s="1">
        <f t="shared" ca="1" si="487"/>
        <v>0</v>
      </c>
      <c r="BW2087" s="1">
        <f t="shared" ca="1" si="488"/>
        <v>0</v>
      </c>
      <c r="BX2087" s="1">
        <f t="shared" ca="1" si="489"/>
        <v>0</v>
      </c>
      <c r="BY2087" s="1">
        <f t="shared" ca="1" si="490"/>
        <v>0</v>
      </c>
      <c r="BZ2087" s="1">
        <f t="shared" ca="1" si="491"/>
        <v>0</v>
      </c>
      <c r="CA2087" s="1">
        <f t="shared" ca="1" si="492"/>
        <v>0</v>
      </c>
      <c r="CB2087" s="1">
        <f t="shared" ca="1" si="493"/>
        <v>0</v>
      </c>
      <c r="CC2087" s="1">
        <f t="shared" ca="1" si="494"/>
        <v>0</v>
      </c>
    </row>
    <row r="2088" spans="1:81" hidden="1" x14ac:dyDescent="0.25">
      <c r="A2088" s="1" t="s">
        <v>416</v>
      </c>
      <c r="B2088" s="1" t="s">
        <v>417</v>
      </c>
      <c r="C2088" s="1" t="s">
        <v>135</v>
      </c>
      <c r="D2088" s="1" t="s">
        <v>383</v>
      </c>
      <c r="E2088" s="1" t="s">
        <v>105</v>
      </c>
      <c r="F2088">
        <v>0</v>
      </c>
      <c r="G2088">
        <v>0</v>
      </c>
      <c r="H2088">
        <v>0</v>
      </c>
      <c r="I2088">
        <v>0</v>
      </c>
      <c r="J2088">
        <v>3</v>
      </c>
      <c r="BI2088" s="3">
        <v>5</v>
      </c>
      <c r="BJ2088" s="3" t="str">
        <f t="array" ref="BJ2088">IF(C2088="yes",VLOOKUP(BI2088&amp;D2088,CHOOSE({1,2},Schedule_2015!$A$2:$A$257&amp;Schedule_2015!$B$2:$B$257,Schedule_2015!$C$2:$C$257),2,0),VLOOKUP(BI2088&amp;D2088,CHOOSE({1,2},Schedule_2015!$A$2:$A$257&amp;Schedule_2015!$C$2:$C$257,Schedule_2015!$B$2:$B$257),2,0))</f>
        <v>KC</v>
      </c>
      <c r="BK2088" s="3">
        <f>VLOOKUP(BJ2088,Def!$A$2:$Z$34,23,0)</f>
        <v>112.75</v>
      </c>
      <c r="BL2088" s="3">
        <f>VLOOKUP(BJ2088,Def!$A$2:$Z$34,16,0)</f>
        <v>229.75</v>
      </c>
      <c r="BM2088" s="3">
        <f>VLOOKUP(BJ2088,Def!$A$2:$Z$34,17,0)</f>
        <v>6</v>
      </c>
      <c r="BN2088" s="3">
        <f>VLOOKUP(BJ2088,Def!$A$2:$Z$34,24,0)</f>
        <v>3</v>
      </c>
      <c r="BO2088" s="1">
        <f t="shared" ca="1" si="480"/>
        <v>0</v>
      </c>
      <c r="BP2088" s="1">
        <f t="shared" ca="1" si="481"/>
        <v>0</v>
      </c>
      <c r="BQ2088" s="1">
        <f t="shared" ca="1" si="482"/>
        <v>0</v>
      </c>
      <c r="BR2088" s="1">
        <f t="shared" ca="1" si="483"/>
        <v>0</v>
      </c>
      <c r="BS2088" s="1">
        <f t="shared" ca="1" si="484"/>
        <v>0</v>
      </c>
      <c r="BT2088" s="1">
        <f t="shared" ca="1" si="485"/>
        <v>0</v>
      </c>
      <c r="BU2088" s="1">
        <f t="shared" ca="1" si="486"/>
        <v>0</v>
      </c>
      <c r="BV2088" s="1">
        <f t="shared" ca="1" si="487"/>
        <v>0</v>
      </c>
      <c r="BW2088" s="1">
        <f t="shared" ca="1" si="488"/>
        <v>0</v>
      </c>
      <c r="BX2088" s="1">
        <f t="shared" ca="1" si="489"/>
        <v>0</v>
      </c>
      <c r="BY2088" s="1">
        <f t="shared" ca="1" si="490"/>
        <v>0</v>
      </c>
      <c r="BZ2088" s="1">
        <f t="shared" ca="1" si="491"/>
        <v>0</v>
      </c>
      <c r="CA2088" s="1">
        <f t="shared" ca="1" si="492"/>
        <v>0</v>
      </c>
      <c r="CB2088" s="1">
        <f t="shared" ca="1" si="493"/>
        <v>0</v>
      </c>
      <c r="CC2088" s="1">
        <f t="shared" ca="1" si="494"/>
        <v>0</v>
      </c>
    </row>
    <row r="2089" spans="1:81" hidden="1" x14ac:dyDescent="0.25">
      <c r="A2089" s="1" t="s">
        <v>418</v>
      </c>
      <c r="B2089" s="1" t="s">
        <v>419</v>
      </c>
      <c r="C2089" s="1" t="s">
        <v>135</v>
      </c>
      <c r="D2089" s="1" t="s">
        <v>383</v>
      </c>
      <c r="E2089" s="1" t="s">
        <v>118</v>
      </c>
      <c r="F2089">
        <v>0</v>
      </c>
      <c r="G2089">
        <v>0</v>
      </c>
      <c r="H2089">
        <v>0</v>
      </c>
      <c r="I2089">
        <v>0</v>
      </c>
      <c r="J2089">
        <v>2</v>
      </c>
      <c r="BI2089" s="3">
        <v>5</v>
      </c>
      <c r="BJ2089" s="3" t="str">
        <f t="array" ref="BJ2089">IF(C2089="yes",VLOOKUP(BI2089&amp;D2089,CHOOSE({1,2},Schedule_2015!$A$2:$A$257&amp;Schedule_2015!$B$2:$B$257,Schedule_2015!$C$2:$C$257),2,0),VLOOKUP(BI2089&amp;D2089,CHOOSE({1,2},Schedule_2015!$A$2:$A$257&amp;Schedule_2015!$C$2:$C$257,Schedule_2015!$B$2:$B$257),2,0))</f>
        <v>KC</v>
      </c>
      <c r="BK2089" s="3">
        <f>VLOOKUP(BJ2089,Def!$A$2:$Z$34,23,0)</f>
        <v>112.75</v>
      </c>
      <c r="BL2089" s="3">
        <f>VLOOKUP(BJ2089,Def!$A$2:$Z$34,16,0)</f>
        <v>229.75</v>
      </c>
      <c r="BM2089" s="3">
        <f>VLOOKUP(BJ2089,Def!$A$2:$Z$34,17,0)</f>
        <v>6</v>
      </c>
      <c r="BN2089" s="3">
        <f>VLOOKUP(BJ2089,Def!$A$2:$Z$34,24,0)</f>
        <v>3</v>
      </c>
      <c r="BO2089" s="1">
        <f t="shared" ca="1" si="480"/>
        <v>0</v>
      </c>
      <c r="BP2089" s="1">
        <f t="shared" ca="1" si="481"/>
        <v>0</v>
      </c>
      <c r="BQ2089" s="1">
        <f t="shared" ca="1" si="482"/>
        <v>0</v>
      </c>
      <c r="BR2089" s="1">
        <f t="shared" ca="1" si="483"/>
        <v>0</v>
      </c>
      <c r="BS2089" s="1">
        <f t="shared" ca="1" si="484"/>
        <v>0</v>
      </c>
      <c r="BT2089" s="1">
        <f t="shared" ca="1" si="485"/>
        <v>0</v>
      </c>
      <c r="BU2089" s="1">
        <f t="shared" ca="1" si="486"/>
        <v>0</v>
      </c>
      <c r="BV2089" s="1">
        <f t="shared" ca="1" si="487"/>
        <v>0</v>
      </c>
      <c r="BW2089" s="1">
        <f t="shared" ca="1" si="488"/>
        <v>0</v>
      </c>
      <c r="BX2089" s="1">
        <f t="shared" ca="1" si="489"/>
        <v>0</v>
      </c>
      <c r="BY2089" s="1">
        <f t="shared" ca="1" si="490"/>
        <v>0</v>
      </c>
      <c r="BZ2089" s="1">
        <f t="shared" ca="1" si="491"/>
        <v>0</v>
      </c>
      <c r="CA2089" s="1">
        <f t="shared" ca="1" si="492"/>
        <v>0</v>
      </c>
      <c r="CB2089" s="1">
        <f t="shared" ca="1" si="493"/>
        <v>0</v>
      </c>
      <c r="CC2089" s="1">
        <f t="shared" ca="1" si="494"/>
        <v>0</v>
      </c>
    </row>
    <row r="2090" spans="1:81" hidden="1" x14ac:dyDescent="0.25">
      <c r="A2090" s="1" t="s">
        <v>420</v>
      </c>
      <c r="B2090" s="1" t="s">
        <v>421</v>
      </c>
      <c r="C2090" s="1" t="s">
        <v>135</v>
      </c>
      <c r="D2090" s="1" t="s">
        <v>383</v>
      </c>
      <c r="E2090" s="1" t="s">
        <v>97</v>
      </c>
      <c r="F2090">
        <v>0</v>
      </c>
      <c r="G2090">
        <v>0</v>
      </c>
      <c r="H2090">
        <v>0</v>
      </c>
      <c r="I2090">
        <v>0</v>
      </c>
      <c r="J2090">
        <v>4</v>
      </c>
      <c r="BI2090" s="3">
        <v>5</v>
      </c>
      <c r="BJ2090" s="3" t="str">
        <f t="array" ref="BJ2090">IF(C2090="yes",VLOOKUP(BI2090&amp;D2090,CHOOSE({1,2},Schedule_2015!$A$2:$A$257&amp;Schedule_2015!$B$2:$B$257,Schedule_2015!$C$2:$C$257),2,0),VLOOKUP(BI2090&amp;D2090,CHOOSE({1,2},Schedule_2015!$A$2:$A$257&amp;Schedule_2015!$C$2:$C$257,Schedule_2015!$B$2:$B$257),2,0))</f>
        <v>KC</v>
      </c>
      <c r="BK2090" s="3">
        <f>VLOOKUP(BJ2090,Def!$A$2:$Z$34,23,0)</f>
        <v>112.75</v>
      </c>
      <c r="BL2090" s="3">
        <f>VLOOKUP(BJ2090,Def!$A$2:$Z$34,16,0)</f>
        <v>229.75</v>
      </c>
      <c r="BM2090" s="3">
        <f>VLOOKUP(BJ2090,Def!$A$2:$Z$34,17,0)</f>
        <v>6</v>
      </c>
      <c r="BN2090" s="3">
        <f>VLOOKUP(BJ2090,Def!$A$2:$Z$34,24,0)</f>
        <v>3</v>
      </c>
      <c r="BO2090" s="1">
        <f t="shared" ca="1" si="480"/>
        <v>0</v>
      </c>
      <c r="BP2090" s="1">
        <f t="shared" ca="1" si="481"/>
        <v>0</v>
      </c>
      <c r="BQ2090" s="1">
        <f t="shared" ca="1" si="482"/>
        <v>0</v>
      </c>
      <c r="BR2090" s="1">
        <f t="shared" ca="1" si="483"/>
        <v>0</v>
      </c>
      <c r="BS2090" s="1">
        <f t="shared" ca="1" si="484"/>
        <v>0</v>
      </c>
      <c r="BT2090" s="1">
        <f t="shared" ca="1" si="485"/>
        <v>0</v>
      </c>
      <c r="BU2090" s="1">
        <f t="shared" ca="1" si="486"/>
        <v>0</v>
      </c>
      <c r="BV2090" s="1">
        <f t="shared" ca="1" si="487"/>
        <v>0</v>
      </c>
      <c r="BW2090" s="1">
        <f t="shared" ca="1" si="488"/>
        <v>0</v>
      </c>
      <c r="BX2090" s="1">
        <f t="shared" ca="1" si="489"/>
        <v>0</v>
      </c>
      <c r="BY2090" s="1">
        <f t="shared" ca="1" si="490"/>
        <v>0</v>
      </c>
      <c r="BZ2090" s="1">
        <f t="shared" ca="1" si="491"/>
        <v>0</v>
      </c>
      <c r="CA2090" s="1">
        <f t="shared" ca="1" si="492"/>
        <v>0</v>
      </c>
      <c r="CB2090" s="1">
        <f t="shared" ca="1" si="493"/>
        <v>0</v>
      </c>
      <c r="CC2090" s="1">
        <f t="shared" ca="1" si="494"/>
        <v>0</v>
      </c>
    </row>
    <row r="2091" spans="1:81" hidden="1" x14ac:dyDescent="0.25">
      <c r="A2091" s="1" t="s">
        <v>422</v>
      </c>
      <c r="B2091" s="1" t="s">
        <v>423</v>
      </c>
      <c r="C2091" s="1" t="s">
        <v>135</v>
      </c>
      <c r="D2091" s="1" t="s">
        <v>383</v>
      </c>
      <c r="E2091" s="1" t="s">
        <v>115</v>
      </c>
      <c r="F2091">
        <v>1</v>
      </c>
      <c r="G2091">
        <v>0</v>
      </c>
      <c r="H2091">
        <v>0</v>
      </c>
      <c r="I2091">
        <v>0</v>
      </c>
      <c r="J2091">
        <v>4</v>
      </c>
      <c r="BI2091" s="3">
        <v>5</v>
      </c>
      <c r="BJ2091" s="3" t="str">
        <f t="array" ref="BJ2091">IF(C2091="yes",VLOOKUP(BI2091&amp;D2091,CHOOSE({1,2},Schedule_2015!$A$2:$A$257&amp;Schedule_2015!$B$2:$B$257,Schedule_2015!$C$2:$C$257),2,0),VLOOKUP(BI2091&amp;D2091,CHOOSE({1,2},Schedule_2015!$A$2:$A$257&amp;Schedule_2015!$C$2:$C$257,Schedule_2015!$B$2:$B$257),2,0))</f>
        <v>KC</v>
      </c>
      <c r="BK2091" s="3">
        <f>VLOOKUP(BJ2091,Def!$A$2:$Z$34,23,0)</f>
        <v>112.75</v>
      </c>
      <c r="BL2091" s="3">
        <f>VLOOKUP(BJ2091,Def!$A$2:$Z$34,16,0)</f>
        <v>229.75</v>
      </c>
      <c r="BM2091" s="3">
        <f>VLOOKUP(BJ2091,Def!$A$2:$Z$34,17,0)</f>
        <v>6</v>
      </c>
      <c r="BN2091" s="3">
        <f>VLOOKUP(BJ2091,Def!$A$2:$Z$34,24,0)</f>
        <v>3</v>
      </c>
      <c r="BO2091" s="1">
        <f t="shared" ca="1" si="480"/>
        <v>0</v>
      </c>
      <c r="BP2091" s="1">
        <f t="shared" ca="1" si="481"/>
        <v>0</v>
      </c>
      <c r="BQ2091" s="1">
        <f t="shared" ca="1" si="482"/>
        <v>0</v>
      </c>
      <c r="BR2091" s="1">
        <f t="shared" ca="1" si="483"/>
        <v>0</v>
      </c>
      <c r="BS2091" s="1">
        <f t="shared" ca="1" si="484"/>
        <v>0</v>
      </c>
      <c r="BT2091" s="1">
        <f t="shared" ca="1" si="485"/>
        <v>0</v>
      </c>
      <c r="BU2091" s="1">
        <f t="shared" ca="1" si="486"/>
        <v>0</v>
      </c>
      <c r="BV2091" s="1">
        <f t="shared" ca="1" si="487"/>
        <v>0</v>
      </c>
      <c r="BW2091" s="1">
        <f t="shared" ca="1" si="488"/>
        <v>0</v>
      </c>
      <c r="BX2091" s="1">
        <f t="shared" ca="1" si="489"/>
        <v>0</v>
      </c>
      <c r="BY2091" s="1">
        <f t="shared" ca="1" si="490"/>
        <v>0</v>
      </c>
      <c r="BZ2091" s="1">
        <f t="shared" ca="1" si="491"/>
        <v>0</v>
      </c>
      <c r="CA2091" s="1">
        <f t="shared" ca="1" si="492"/>
        <v>0</v>
      </c>
      <c r="CB2091" s="1">
        <f t="shared" ca="1" si="493"/>
        <v>0</v>
      </c>
      <c r="CC2091" s="1">
        <f t="shared" ca="1" si="494"/>
        <v>0</v>
      </c>
    </row>
    <row r="2092" spans="1:81" hidden="1" x14ac:dyDescent="0.25">
      <c r="A2092" s="1" t="s">
        <v>424</v>
      </c>
      <c r="B2092" s="1" t="s">
        <v>425</v>
      </c>
      <c r="C2092" s="1" t="s">
        <v>135</v>
      </c>
      <c r="D2092" s="1" t="s">
        <v>383</v>
      </c>
      <c r="E2092" s="1" t="s">
        <v>115</v>
      </c>
      <c r="F2092">
        <v>2</v>
      </c>
      <c r="G2092">
        <v>0</v>
      </c>
      <c r="H2092">
        <v>0</v>
      </c>
      <c r="I2092">
        <v>0</v>
      </c>
      <c r="J2092">
        <v>4</v>
      </c>
      <c r="BI2092" s="3">
        <v>5</v>
      </c>
      <c r="BJ2092" s="3" t="str">
        <f t="array" ref="BJ2092">IF(C2092="yes",VLOOKUP(BI2092&amp;D2092,CHOOSE({1,2},Schedule_2015!$A$2:$A$257&amp;Schedule_2015!$B$2:$B$257,Schedule_2015!$C$2:$C$257),2,0),VLOOKUP(BI2092&amp;D2092,CHOOSE({1,2},Schedule_2015!$A$2:$A$257&amp;Schedule_2015!$C$2:$C$257,Schedule_2015!$B$2:$B$257),2,0))</f>
        <v>KC</v>
      </c>
      <c r="BK2092" s="3">
        <f>VLOOKUP(BJ2092,Def!$A$2:$Z$34,23,0)</f>
        <v>112.75</v>
      </c>
      <c r="BL2092" s="3">
        <f>VLOOKUP(BJ2092,Def!$A$2:$Z$34,16,0)</f>
        <v>229.75</v>
      </c>
      <c r="BM2092" s="3">
        <f>VLOOKUP(BJ2092,Def!$A$2:$Z$34,17,0)</f>
        <v>6</v>
      </c>
      <c r="BN2092" s="3">
        <f>VLOOKUP(BJ2092,Def!$A$2:$Z$34,24,0)</f>
        <v>3</v>
      </c>
      <c r="BO2092" s="1">
        <f t="shared" ca="1" si="480"/>
        <v>0</v>
      </c>
      <c r="BP2092" s="1">
        <f t="shared" ca="1" si="481"/>
        <v>0</v>
      </c>
      <c r="BQ2092" s="1">
        <f t="shared" ca="1" si="482"/>
        <v>0</v>
      </c>
      <c r="BR2092" s="1">
        <f t="shared" ca="1" si="483"/>
        <v>0</v>
      </c>
      <c r="BS2092" s="1">
        <f t="shared" ca="1" si="484"/>
        <v>0</v>
      </c>
      <c r="BT2092" s="1">
        <f t="shared" ca="1" si="485"/>
        <v>0</v>
      </c>
      <c r="BU2092" s="1">
        <f t="shared" ca="1" si="486"/>
        <v>0</v>
      </c>
      <c r="BV2092" s="1">
        <f t="shared" ca="1" si="487"/>
        <v>0</v>
      </c>
      <c r="BW2092" s="1">
        <f t="shared" ca="1" si="488"/>
        <v>0</v>
      </c>
      <c r="BX2092" s="1">
        <f t="shared" ca="1" si="489"/>
        <v>0</v>
      </c>
      <c r="BY2092" s="1">
        <f t="shared" ca="1" si="490"/>
        <v>0</v>
      </c>
      <c r="BZ2092" s="1">
        <f t="shared" ca="1" si="491"/>
        <v>0</v>
      </c>
      <c r="CA2092" s="1">
        <f t="shared" ca="1" si="492"/>
        <v>0</v>
      </c>
      <c r="CB2092" s="1">
        <f t="shared" ca="1" si="493"/>
        <v>0</v>
      </c>
      <c r="CC2092" s="1">
        <f t="shared" ca="1" si="494"/>
        <v>0</v>
      </c>
    </row>
    <row r="2093" spans="1:81" hidden="1" x14ac:dyDescent="0.25">
      <c r="A2093" s="1" t="s">
        <v>426</v>
      </c>
      <c r="B2093" s="1" t="s">
        <v>427</v>
      </c>
      <c r="C2093" s="1" t="s">
        <v>135</v>
      </c>
      <c r="D2093" s="1" t="s">
        <v>383</v>
      </c>
      <c r="E2093" s="1" t="s">
        <v>112</v>
      </c>
      <c r="F2093">
        <v>1</v>
      </c>
      <c r="G2093">
        <v>0</v>
      </c>
      <c r="H2093">
        <v>0</v>
      </c>
      <c r="I2093">
        <v>0</v>
      </c>
      <c r="J2093">
        <v>0</v>
      </c>
      <c r="BI2093" s="3">
        <v>5</v>
      </c>
      <c r="BJ2093" s="3" t="str">
        <f t="array" ref="BJ2093">IF(C2093="yes",VLOOKUP(BI2093&amp;D2093,CHOOSE({1,2},Schedule_2015!$A$2:$A$257&amp;Schedule_2015!$B$2:$B$257,Schedule_2015!$C$2:$C$257),2,0),VLOOKUP(BI2093&amp;D2093,CHOOSE({1,2},Schedule_2015!$A$2:$A$257&amp;Schedule_2015!$C$2:$C$257,Schedule_2015!$B$2:$B$257),2,0))</f>
        <v>KC</v>
      </c>
      <c r="BK2093" s="3">
        <f>VLOOKUP(BJ2093,Def!$A$2:$Z$34,23,0)</f>
        <v>112.75</v>
      </c>
      <c r="BL2093" s="3">
        <f>VLOOKUP(BJ2093,Def!$A$2:$Z$34,16,0)</f>
        <v>229.75</v>
      </c>
      <c r="BM2093" s="3">
        <f>VLOOKUP(BJ2093,Def!$A$2:$Z$34,17,0)</f>
        <v>6</v>
      </c>
      <c r="BN2093" s="3">
        <f>VLOOKUP(BJ2093,Def!$A$2:$Z$34,24,0)</f>
        <v>3</v>
      </c>
      <c r="BO2093" s="1">
        <f t="shared" ca="1" si="480"/>
        <v>0</v>
      </c>
      <c r="BP2093" s="1">
        <f t="shared" ca="1" si="481"/>
        <v>0</v>
      </c>
      <c r="BQ2093" s="1">
        <f t="shared" ca="1" si="482"/>
        <v>0</v>
      </c>
      <c r="BR2093" s="1">
        <f t="shared" ca="1" si="483"/>
        <v>0</v>
      </c>
      <c r="BS2093" s="1">
        <f t="shared" ca="1" si="484"/>
        <v>0</v>
      </c>
      <c r="BT2093" s="1">
        <f t="shared" ca="1" si="485"/>
        <v>0</v>
      </c>
      <c r="BU2093" s="1">
        <f t="shared" ca="1" si="486"/>
        <v>0</v>
      </c>
      <c r="BV2093" s="1">
        <f t="shared" ca="1" si="487"/>
        <v>0</v>
      </c>
      <c r="BW2093" s="1">
        <f t="shared" ca="1" si="488"/>
        <v>0</v>
      </c>
      <c r="BX2093" s="1">
        <f t="shared" ca="1" si="489"/>
        <v>0</v>
      </c>
      <c r="BY2093" s="1">
        <f t="shared" ca="1" si="490"/>
        <v>0</v>
      </c>
      <c r="BZ2093" s="1">
        <f t="shared" ca="1" si="491"/>
        <v>0</v>
      </c>
      <c r="CA2093" s="1">
        <f t="shared" ca="1" si="492"/>
        <v>0</v>
      </c>
      <c r="CB2093" s="1">
        <f t="shared" ca="1" si="493"/>
        <v>0</v>
      </c>
      <c r="CC2093" s="1">
        <f t="shared" ca="1" si="494"/>
        <v>0</v>
      </c>
    </row>
    <row r="2094" spans="1:81" hidden="1" x14ac:dyDescent="0.25">
      <c r="A2094" s="1" t="s">
        <v>428</v>
      </c>
      <c r="B2094" s="1" t="s">
        <v>429</v>
      </c>
      <c r="C2094" s="1" t="s">
        <v>135</v>
      </c>
      <c r="D2094" s="1" t="s">
        <v>383</v>
      </c>
      <c r="E2094" s="1" t="s">
        <v>187</v>
      </c>
      <c r="F2094">
        <v>0</v>
      </c>
      <c r="G2094">
        <v>0</v>
      </c>
      <c r="H2094">
        <v>0</v>
      </c>
      <c r="I2094">
        <v>0</v>
      </c>
      <c r="J2094">
        <v>2</v>
      </c>
      <c r="BI2094" s="3">
        <v>5</v>
      </c>
      <c r="BJ2094" s="3" t="str">
        <f t="array" ref="BJ2094">IF(C2094="yes",VLOOKUP(BI2094&amp;D2094,CHOOSE({1,2},Schedule_2015!$A$2:$A$257&amp;Schedule_2015!$B$2:$B$257,Schedule_2015!$C$2:$C$257),2,0),VLOOKUP(BI2094&amp;D2094,CHOOSE({1,2},Schedule_2015!$A$2:$A$257&amp;Schedule_2015!$C$2:$C$257,Schedule_2015!$B$2:$B$257),2,0))</f>
        <v>KC</v>
      </c>
      <c r="BK2094" s="3">
        <f>VLOOKUP(BJ2094,Def!$A$2:$Z$34,23,0)</f>
        <v>112.75</v>
      </c>
      <c r="BL2094" s="3">
        <f>VLOOKUP(BJ2094,Def!$A$2:$Z$34,16,0)</f>
        <v>229.75</v>
      </c>
      <c r="BM2094" s="3">
        <f>VLOOKUP(BJ2094,Def!$A$2:$Z$34,17,0)</f>
        <v>6</v>
      </c>
      <c r="BN2094" s="3">
        <f>VLOOKUP(BJ2094,Def!$A$2:$Z$34,24,0)</f>
        <v>3</v>
      </c>
      <c r="BO2094" s="1">
        <f t="shared" ca="1" si="480"/>
        <v>0</v>
      </c>
      <c r="BP2094" s="1">
        <f t="shared" ca="1" si="481"/>
        <v>0</v>
      </c>
      <c r="BQ2094" s="1">
        <f t="shared" ca="1" si="482"/>
        <v>0</v>
      </c>
      <c r="BR2094" s="1">
        <f t="shared" ca="1" si="483"/>
        <v>0</v>
      </c>
      <c r="BS2094" s="1">
        <f t="shared" ca="1" si="484"/>
        <v>0</v>
      </c>
      <c r="BT2094" s="1">
        <f t="shared" ca="1" si="485"/>
        <v>0</v>
      </c>
      <c r="BU2094" s="1">
        <f t="shared" ca="1" si="486"/>
        <v>0</v>
      </c>
      <c r="BV2094" s="1">
        <f t="shared" ca="1" si="487"/>
        <v>0</v>
      </c>
      <c r="BW2094" s="1">
        <f t="shared" ca="1" si="488"/>
        <v>0</v>
      </c>
      <c r="BX2094" s="1">
        <f t="shared" ca="1" si="489"/>
        <v>0</v>
      </c>
      <c r="BY2094" s="1">
        <f t="shared" ca="1" si="490"/>
        <v>0</v>
      </c>
      <c r="BZ2094" s="1">
        <f t="shared" ca="1" si="491"/>
        <v>0</v>
      </c>
      <c r="CA2094" s="1">
        <f t="shared" ca="1" si="492"/>
        <v>0</v>
      </c>
      <c r="CB2094" s="1">
        <f t="shared" ca="1" si="493"/>
        <v>0</v>
      </c>
      <c r="CC2094" s="1">
        <f t="shared" ca="1" si="494"/>
        <v>0</v>
      </c>
    </row>
    <row r="2095" spans="1:81" hidden="1" x14ac:dyDescent="0.25">
      <c r="A2095" s="1" t="s">
        <v>430</v>
      </c>
      <c r="B2095" s="1" t="s">
        <v>431</v>
      </c>
      <c r="C2095" s="1" t="s">
        <v>135</v>
      </c>
      <c r="D2095" s="1" t="s">
        <v>383</v>
      </c>
      <c r="E2095" s="1" t="s">
        <v>112</v>
      </c>
      <c r="F2095">
        <v>1</v>
      </c>
      <c r="G2095">
        <v>0</v>
      </c>
      <c r="H2095">
        <v>0</v>
      </c>
      <c r="I2095">
        <v>0</v>
      </c>
      <c r="J2095">
        <v>3</v>
      </c>
      <c r="BI2095" s="3">
        <v>5</v>
      </c>
      <c r="BJ2095" s="3" t="str">
        <f t="array" ref="BJ2095">IF(C2095="yes",VLOOKUP(BI2095&amp;D2095,CHOOSE({1,2},Schedule_2015!$A$2:$A$257&amp;Schedule_2015!$B$2:$B$257,Schedule_2015!$C$2:$C$257),2,0),VLOOKUP(BI2095&amp;D2095,CHOOSE({1,2},Schedule_2015!$A$2:$A$257&amp;Schedule_2015!$C$2:$C$257,Schedule_2015!$B$2:$B$257),2,0))</f>
        <v>KC</v>
      </c>
      <c r="BK2095" s="3">
        <f>VLOOKUP(BJ2095,Def!$A$2:$Z$34,23,0)</f>
        <v>112.75</v>
      </c>
      <c r="BL2095" s="3">
        <f>VLOOKUP(BJ2095,Def!$A$2:$Z$34,16,0)</f>
        <v>229.75</v>
      </c>
      <c r="BM2095" s="3">
        <f>VLOOKUP(BJ2095,Def!$A$2:$Z$34,17,0)</f>
        <v>6</v>
      </c>
      <c r="BN2095" s="3">
        <f>VLOOKUP(BJ2095,Def!$A$2:$Z$34,24,0)</f>
        <v>3</v>
      </c>
      <c r="BO2095" s="1">
        <f t="shared" ca="1" si="480"/>
        <v>0</v>
      </c>
      <c r="BP2095" s="1">
        <f t="shared" ca="1" si="481"/>
        <v>0</v>
      </c>
      <c r="BQ2095" s="1">
        <f t="shared" ca="1" si="482"/>
        <v>0</v>
      </c>
      <c r="BR2095" s="1">
        <f t="shared" ca="1" si="483"/>
        <v>0</v>
      </c>
      <c r="BS2095" s="1">
        <f t="shared" ca="1" si="484"/>
        <v>0</v>
      </c>
      <c r="BT2095" s="1">
        <f t="shared" ca="1" si="485"/>
        <v>0</v>
      </c>
      <c r="BU2095" s="1">
        <f t="shared" ca="1" si="486"/>
        <v>0</v>
      </c>
      <c r="BV2095" s="1">
        <f t="shared" ca="1" si="487"/>
        <v>0</v>
      </c>
      <c r="BW2095" s="1">
        <f t="shared" ca="1" si="488"/>
        <v>0</v>
      </c>
      <c r="BX2095" s="1">
        <f t="shared" ca="1" si="489"/>
        <v>0</v>
      </c>
      <c r="BY2095" s="1">
        <f t="shared" ca="1" si="490"/>
        <v>0</v>
      </c>
      <c r="BZ2095" s="1">
        <f t="shared" ca="1" si="491"/>
        <v>0</v>
      </c>
      <c r="CA2095" s="1">
        <f t="shared" ca="1" si="492"/>
        <v>0</v>
      </c>
      <c r="CB2095" s="1">
        <f t="shared" ca="1" si="493"/>
        <v>0</v>
      </c>
      <c r="CC2095" s="1">
        <f t="shared" ca="1" si="494"/>
        <v>0</v>
      </c>
    </row>
    <row r="2096" spans="1:81" hidden="1" x14ac:dyDescent="0.25">
      <c r="A2096" s="1" t="s">
        <v>473</v>
      </c>
      <c r="B2096" s="1" t="s">
        <v>474</v>
      </c>
      <c r="C2096" s="1" t="s">
        <v>62</v>
      </c>
      <c r="D2096" s="1" t="s">
        <v>434</v>
      </c>
      <c r="E2096" s="1" t="s">
        <v>118</v>
      </c>
      <c r="F2096">
        <v>3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0</v>
      </c>
      <c r="N2096">
        <v>1</v>
      </c>
      <c r="O2096">
        <v>25</v>
      </c>
      <c r="BI2096" s="3">
        <v>4</v>
      </c>
      <c r="BJ2096" s="3" t="str">
        <f t="array" ref="BJ2096">IF(C2096="yes",VLOOKUP(BI2096&amp;D2096,CHOOSE({1,2},Schedule_2015!$A$2:$A$257&amp;Schedule_2015!$B$2:$B$257,Schedule_2015!$C$2:$C$257),2,0),VLOOKUP(BI2096&amp;D2096,CHOOSE({1,2},Schedule_2015!$A$2:$A$257&amp;Schedule_2015!$C$2:$C$257,Schedule_2015!$B$2:$B$257),2,0))</f>
        <v>KC</v>
      </c>
      <c r="BK2096" s="3">
        <f>VLOOKUP(BJ2096,Def!$A$2:$Z$34,23,0)</f>
        <v>112.75</v>
      </c>
      <c r="BL2096" s="3">
        <f>VLOOKUP(BJ2096,Def!$A$2:$Z$34,16,0)</f>
        <v>229.75</v>
      </c>
      <c r="BM2096" s="3">
        <f>VLOOKUP(BJ2096,Def!$A$2:$Z$34,17,0)</f>
        <v>6</v>
      </c>
      <c r="BN2096" s="3">
        <f>VLOOKUP(BJ2096,Def!$A$2:$Z$34,24,0)</f>
        <v>3</v>
      </c>
      <c r="BO2096" s="1">
        <f t="shared" ca="1" si="480"/>
        <v>0</v>
      </c>
      <c r="BP2096" s="1">
        <f t="shared" ca="1" si="481"/>
        <v>0</v>
      </c>
      <c r="BQ2096" s="1">
        <f t="shared" ca="1" si="482"/>
        <v>0</v>
      </c>
      <c r="BR2096" s="1">
        <f t="shared" ca="1" si="483"/>
        <v>0</v>
      </c>
      <c r="BS2096" s="1">
        <f t="shared" ca="1" si="484"/>
        <v>0</v>
      </c>
      <c r="BT2096" s="1">
        <f t="shared" ca="1" si="485"/>
        <v>0</v>
      </c>
      <c r="BU2096" s="1">
        <f t="shared" ca="1" si="486"/>
        <v>0</v>
      </c>
      <c r="BV2096" s="1">
        <f t="shared" ca="1" si="487"/>
        <v>0</v>
      </c>
      <c r="BW2096" s="1">
        <f t="shared" ca="1" si="488"/>
        <v>0</v>
      </c>
      <c r="BX2096" s="1">
        <f t="shared" ca="1" si="489"/>
        <v>0</v>
      </c>
      <c r="BY2096" s="1">
        <f t="shared" ca="1" si="490"/>
        <v>0</v>
      </c>
      <c r="BZ2096" s="1">
        <f t="shared" ca="1" si="491"/>
        <v>0</v>
      </c>
      <c r="CA2096" s="1">
        <f t="shared" ca="1" si="492"/>
        <v>0</v>
      </c>
      <c r="CB2096" s="1">
        <f t="shared" ca="1" si="493"/>
        <v>0</v>
      </c>
      <c r="CC2096" s="1">
        <f t="shared" ca="1" si="494"/>
        <v>0</v>
      </c>
    </row>
    <row r="2097" spans="1:81" hidden="1" x14ac:dyDescent="0.25">
      <c r="A2097" s="1" t="s">
        <v>449</v>
      </c>
      <c r="B2097" s="1" t="s">
        <v>450</v>
      </c>
      <c r="C2097" s="1" t="s">
        <v>62</v>
      </c>
      <c r="D2097" s="1" t="s">
        <v>434</v>
      </c>
      <c r="E2097" s="1" t="s">
        <v>88</v>
      </c>
      <c r="P2097">
        <v>1</v>
      </c>
      <c r="Q2097">
        <v>0</v>
      </c>
      <c r="R2097">
        <v>0</v>
      </c>
      <c r="S2097">
        <v>0</v>
      </c>
      <c r="T2097">
        <v>4</v>
      </c>
      <c r="U2097">
        <v>0</v>
      </c>
      <c r="V2097">
        <v>4</v>
      </c>
      <c r="W2097">
        <v>0</v>
      </c>
      <c r="X2097">
        <v>4</v>
      </c>
      <c r="BI2097" s="3">
        <v>4</v>
      </c>
      <c r="BJ2097" s="3" t="str">
        <f t="array" ref="BJ2097">IF(C2097="yes",VLOOKUP(BI2097&amp;D2097,CHOOSE({1,2},Schedule_2015!$A$2:$A$257&amp;Schedule_2015!$B$2:$B$257,Schedule_2015!$C$2:$C$257),2,0),VLOOKUP(BI2097&amp;D2097,CHOOSE({1,2},Schedule_2015!$A$2:$A$257&amp;Schedule_2015!$C$2:$C$257,Schedule_2015!$B$2:$B$257),2,0))</f>
        <v>KC</v>
      </c>
      <c r="BK2097" s="3">
        <f>VLOOKUP(BJ2097,Def!$A$2:$Z$34,23,0)</f>
        <v>112.75</v>
      </c>
      <c r="BL2097" s="3">
        <f>VLOOKUP(BJ2097,Def!$A$2:$Z$34,16,0)</f>
        <v>229.75</v>
      </c>
      <c r="BM2097" s="3">
        <f>VLOOKUP(BJ2097,Def!$A$2:$Z$34,17,0)</f>
        <v>6</v>
      </c>
      <c r="BN2097" s="3">
        <f>VLOOKUP(BJ2097,Def!$A$2:$Z$34,24,0)</f>
        <v>3</v>
      </c>
      <c r="BO2097" s="1">
        <f t="shared" ca="1" si="480"/>
        <v>0</v>
      </c>
      <c r="BP2097" s="1">
        <f t="shared" ca="1" si="481"/>
        <v>0</v>
      </c>
      <c r="BQ2097" s="1">
        <f t="shared" ca="1" si="482"/>
        <v>0</v>
      </c>
      <c r="BR2097" s="1">
        <f t="shared" ca="1" si="483"/>
        <v>0</v>
      </c>
      <c r="BS2097" s="1">
        <f t="shared" ca="1" si="484"/>
        <v>0</v>
      </c>
      <c r="BT2097" s="1">
        <f t="shared" ca="1" si="485"/>
        <v>0</v>
      </c>
      <c r="BU2097" s="1">
        <f t="shared" ca="1" si="486"/>
        <v>0</v>
      </c>
      <c r="BV2097" s="1">
        <f t="shared" ca="1" si="487"/>
        <v>0</v>
      </c>
      <c r="BW2097" s="1">
        <f t="shared" ca="1" si="488"/>
        <v>0</v>
      </c>
      <c r="BX2097" s="1">
        <f t="shared" ca="1" si="489"/>
        <v>0</v>
      </c>
      <c r="BY2097" s="1">
        <f t="shared" ca="1" si="490"/>
        <v>0</v>
      </c>
      <c r="BZ2097" s="1">
        <f t="shared" ca="1" si="491"/>
        <v>0</v>
      </c>
      <c r="CA2097" s="1">
        <f t="shared" ca="1" si="492"/>
        <v>0</v>
      </c>
      <c r="CB2097" s="1">
        <f t="shared" ca="1" si="493"/>
        <v>0</v>
      </c>
      <c r="CC2097" s="1">
        <f t="shared" ca="1" si="494"/>
        <v>0</v>
      </c>
    </row>
    <row r="2098" spans="1:81" hidden="1" x14ac:dyDescent="0.25">
      <c r="A2098" s="1" t="s">
        <v>451</v>
      </c>
      <c r="B2098" s="1" t="s">
        <v>452</v>
      </c>
      <c r="C2098" s="1" t="s">
        <v>62</v>
      </c>
      <c r="D2098" s="1" t="s">
        <v>434</v>
      </c>
      <c r="E2098" s="1" t="s">
        <v>91</v>
      </c>
      <c r="AK2098">
        <v>48</v>
      </c>
      <c r="AL2098">
        <v>2</v>
      </c>
      <c r="AM2098">
        <v>67</v>
      </c>
      <c r="AN2098">
        <v>3</v>
      </c>
      <c r="AO2098">
        <v>143</v>
      </c>
      <c r="BI2098" s="3">
        <v>4</v>
      </c>
      <c r="BJ2098" s="3" t="str">
        <f t="array" ref="BJ2098">IF(C2098="yes",VLOOKUP(BI2098&amp;D2098,CHOOSE({1,2},Schedule_2015!$A$2:$A$257&amp;Schedule_2015!$B$2:$B$257,Schedule_2015!$C$2:$C$257),2,0),VLOOKUP(BI2098&amp;D2098,CHOOSE({1,2},Schedule_2015!$A$2:$A$257&amp;Schedule_2015!$C$2:$C$257,Schedule_2015!$B$2:$B$257),2,0))</f>
        <v>KC</v>
      </c>
      <c r="BK2098" s="3">
        <f>VLOOKUP(BJ2098,Def!$A$2:$Z$34,23,0)</f>
        <v>112.75</v>
      </c>
      <c r="BL2098" s="3">
        <f>VLOOKUP(BJ2098,Def!$A$2:$Z$34,16,0)</f>
        <v>229.75</v>
      </c>
      <c r="BM2098" s="3">
        <f>VLOOKUP(BJ2098,Def!$A$2:$Z$34,17,0)</f>
        <v>6</v>
      </c>
      <c r="BN2098" s="3">
        <f>VLOOKUP(BJ2098,Def!$A$2:$Z$34,24,0)</f>
        <v>3</v>
      </c>
      <c r="BO2098" s="1">
        <f t="shared" ca="1" si="480"/>
        <v>0</v>
      </c>
      <c r="BP2098" s="1">
        <f t="shared" ca="1" si="481"/>
        <v>0</v>
      </c>
      <c r="BQ2098" s="1">
        <f t="shared" ca="1" si="482"/>
        <v>0</v>
      </c>
      <c r="BR2098" s="1">
        <f t="shared" ca="1" si="483"/>
        <v>0</v>
      </c>
      <c r="BS2098" s="1">
        <f t="shared" ca="1" si="484"/>
        <v>0</v>
      </c>
      <c r="BT2098" s="1">
        <f t="shared" ca="1" si="485"/>
        <v>0</v>
      </c>
      <c r="BU2098" s="1">
        <f t="shared" ca="1" si="486"/>
        <v>0</v>
      </c>
      <c r="BV2098" s="1">
        <f t="shared" ca="1" si="487"/>
        <v>0</v>
      </c>
      <c r="BW2098" s="1">
        <f t="shared" ca="1" si="488"/>
        <v>0</v>
      </c>
      <c r="BX2098" s="1">
        <f t="shared" ca="1" si="489"/>
        <v>0</v>
      </c>
      <c r="BY2098" s="1">
        <f t="shared" ca="1" si="490"/>
        <v>0</v>
      </c>
      <c r="BZ2098" s="1">
        <f t="shared" ca="1" si="491"/>
        <v>0</v>
      </c>
      <c r="CA2098" s="1">
        <f t="shared" ca="1" si="492"/>
        <v>0</v>
      </c>
      <c r="CB2098" s="1">
        <f t="shared" ca="1" si="493"/>
        <v>0</v>
      </c>
      <c r="CC2098" s="1">
        <f t="shared" ca="1" si="494"/>
        <v>0</v>
      </c>
    </row>
    <row r="2099" spans="1:81" hidden="1" x14ac:dyDescent="0.25">
      <c r="A2099" s="1" t="s">
        <v>455</v>
      </c>
      <c r="B2099" s="1" t="s">
        <v>456</v>
      </c>
      <c r="C2099" s="1" t="s">
        <v>62</v>
      </c>
      <c r="D2099" s="1" t="s">
        <v>434</v>
      </c>
      <c r="E2099" s="1" t="s">
        <v>100</v>
      </c>
      <c r="F2099">
        <v>1</v>
      </c>
      <c r="G2099">
        <v>0</v>
      </c>
      <c r="H2099">
        <v>0</v>
      </c>
      <c r="I2099">
        <v>0</v>
      </c>
      <c r="J2099">
        <v>0</v>
      </c>
      <c r="Y2099">
        <v>23</v>
      </c>
      <c r="Z2099">
        <v>25</v>
      </c>
      <c r="AA2099">
        <v>0</v>
      </c>
      <c r="AB2099">
        <v>2</v>
      </c>
      <c r="AC2099">
        <v>0</v>
      </c>
      <c r="BI2099" s="3">
        <v>4</v>
      </c>
      <c r="BJ2099" s="3" t="str">
        <f t="array" ref="BJ2099">IF(C2099="yes",VLOOKUP(BI2099&amp;D2099,CHOOSE({1,2},Schedule_2015!$A$2:$A$257&amp;Schedule_2015!$B$2:$B$257,Schedule_2015!$C$2:$C$257),2,0),VLOOKUP(BI2099&amp;D2099,CHOOSE({1,2},Schedule_2015!$A$2:$A$257&amp;Schedule_2015!$C$2:$C$257,Schedule_2015!$B$2:$B$257),2,0))</f>
        <v>KC</v>
      </c>
      <c r="BK2099" s="3">
        <f>VLOOKUP(BJ2099,Def!$A$2:$Z$34,23,0)</f>
        <v>112.75</v>
      </c>
      <c r="BL2099" s="3">
        <f>VLOOKUP(BJ2099,Def!$A$2:$Z$34,16,0)</f>
        <v>229.75</v>
      </c>
      <c r="BM2099" s="3">
        <f>VLOOKUP(BJ2099,Def!$A$2:$Z$34,17,0)</f>
        <v>6</v>
      </c>
      <c r="BN2099" s="3">
        <f>VLOOKUP(BJ2099,Def!$A$2:$Z$34,24,0)</f>
        <v>3</v>
      </c>
      <c r="BO2099" s="1">
        <f t="shared" ca="1" si="480"/>
        <v>0</v>
      </c>
      <c r="BP2099" s="1">
        <f t="shared" ca="1" si="481"/>
        <v>0</v>
      </c>
      <c r="BQ2099" s="1">
        <f t="shared" ca="1" si="482"/>
        <v>0</v>
      </c>
      <c r="BR2099" s="1">
        <f t="shared" ca="1" si="483"/>
        <v>0</v>
      </c>
      <c r="BS2099" s="1">
        <f t="shared" ca="1" si="484"/>
        <v>0</v>
      </c>
      <c r="BT2099" s="1">
        <f t="shared" ca="1" si="485"/>
        <v>0</v>
      </c>
      <c r="BU2099" s="1">
        <f t="shared" ca="1" si="486"/>
        <v>0</v>
      </c>
      <c r="BV2099" s="1">
        <f t="shared" ca="1" si="487"/>
        <v>0</v>
      </c>
      <c r="BW2099" s="1">
        <f t="shared" ca="1" si="488"/>
        <v>0</v>
      </c>
      <c r="BX2099" s="1">
        <f t="shared" ca="1" si="489"/>
        <v>0</v>
      </c>
      <c r="BY2099" s="1">
        <f t="shared" ca="1" si="490"/>
        <v>0</v>
      </c>
      <c r="BZ2099" s="1">
        <f t="shared" ca="1" si="491"/>
        <v>0</v>
      </c>
      <c r="CA2099" s="1">
        <f t="shared" ca="1" si="492"/>
        <v>0</v>
      </c>
      <c r="CB2099" s="1">
        <f t="shared" ca="1" si="493"/>
        <v>0</v>
      </c>
      <c r="CC2099" s="1">
        <f t="shared" ca="1" si="494"/>
        <v>0</v>
      </c>
    </row>
    <row r="2100" spans="1:81" hidden="1" x14ac:dyDescent="0.25">
      <c r="A2100" s="1" t="s">
        <v>457</v>
      </c>
      <c r="B2100" s="1" t="s">
        <v>458</v>
      </c>
      <c r="C2100" s="1" t="s">
        <v>62</v>
      </c>
      <c r="D2100" s="1" t="s">
        <v>434</v>
      </c>
      <c r="E2100" s="1" t="s">
        <v>94</v>
      </c>
      <c r="F2100">
        <v>0</v>
      </c>
      <c r="G2100">
        <v>1</v>
      </c>
      <c r="H2100">
        <v>0</v>
      </c>
      <c r="I2100">
        <v>1</v>
      </c>
      <c r="J2100">
        <v>4</v>
      </c>
      <c r="BI2100" s="3">
        <v>4</v>
      </c>
      <c r="BJ2100" s="3" t="str">
        <f t="array" ref="BJ2100">IF(C2100="yes",VLOOKUP(BI2100&amp;D2100,CHOOSE({1,2},Schedule_2015!$A$2:$A$257&amp;Schedule_2015!$B$2:$B$257,Schedule_2015!$C$2:$C$257),2,0),VLOOKUP(BI2100&amp;D2100,CHOOSE({1,2},Schedule_2015!$A$2:$A$257&amp;Schedule_2015!$C$2:$C$257,Schedule_2015!$B$2:$B$257),2,0))</f>
        <v>KC</v>
      </c>
      <c r="BK2100" s="3">
        <f>VLOOKUP(BJ2100,Def!$A$2:$Z$34,23,0)</f>
        <v>112.75</v>
      </c>
      <c r="BL2100" s="3">
        <f>VLOOKUP(BJ2100,Def!$A$2:$Z$34,16,0)</f>
        <v>229.75</v>
      </c>
      <c r="BM2100" s="3">
        <f>VLOOKUP(BJ2100,Def!$A$2:$Z$34,17,0)</f>
        <v>6</v>
      </c>
      <c r="BN2100" s="3">
        <f>VLOOKUP(BJ2100,Def!$A$2:$Z$34,24,0)</f>
        <v>3</v>
      </c>
      <c r="BO2100" s="1">
        <f t="shared" ca="1" si="480"/>
        <v>0</v>
      </c>
      <c r="BP2100" s="1">
        <f t="shared" ca="1" si="481"/>
        <v>0</v>
      </c>
      <c r="BQ2100" s="1">
        <f t="shared" ca="1" si="482"/>
        <v>0</v>
      </c>
      <c r="BR2100" s="1">
        <f t="shared" ca="1" si="483"/>
        <v>0</v>
      </c>
      <c r="BS2100" s="1">
        <f t="shared" ca="1" si="484"/>
        <v>0</v>
      </c>
      <c r="BT2100" s="1">
        <f t="shared" ca="1" si="485"/>
        <v>0</v>
      </c>
      <c r="BU2100" s="1">
        <f t="shared" ca="1" si="486"/>
        <v>0</v>
      </c>
      <c r="BV2100" s="1">
        <f t="shared" ca="1" si="487"/>
        <v>0</v>
      </c>
      <c r="BW2100" s="1">
        <f t="shared" ca="1" si="488"/>
        <v>0</v>
      </c>
      <c r="BX2100" s="1">
        <f t="shared" ca="1" si="489"/>
        <v>0</v>
      </c>
      <c r="BY2100" s="1">
        <f t="shared" ca="1" si="490"/>
        <v>0</v>
      </c>
      <c r="BZ2100" s="1">
        <f t="shared" ca="1" si="491"/>
        <v>0</v>
      </c>
      <c r="CA2100" s="1">
        <f t="shared" ca="1" si="492"/>
        <v>0</v>
      </c>
      <c r="CB2100" s="1">
        <f t="shared" ca="1" si="493"/>
        <v>0</v>
      </c>
      <c r="CC2100" s="1">
        <f t="shared" ca="1" si="494"/>
        <v>0</v>
      </c>
    </row>
    <row r="2101" spans="1:81" hidden="1" x14ac:dyDescent="0.25">
      <c r="A2101" s="1" t="s">
        <v>1782</v>
      </c>
      <c r="B2101" s="1" t="s">
        <v>1783</v>
      </c>
      <c r="C2101" s="1" t="s">
        <v>62</v>
      </c>
      <c r="D2101" s="1" t="s">
        <v>434</v>
      </c>
      <c r="E2101" s="1" t="s">
        <v>112</v>
      </c>
      <c r="F2101">
        <v>1</v>
      </c>
      <c r="G2101">
        <v>0</v>
      </c>
      <c r="H2101">
        <v>0</v>
      </c>
      <c r="I2101">
        <v>0</v>
      </c>
      <c r="J2101">
        <v>0</v>
      </c>
      <c r="BI2101" s="3">
        <v>4</v>
      </c>
      <c r="BJ2101" s="3" t="str">
        <f t="array" ref="BJ2101">IF(C2101="yes",VLOOKUP(BI2101&amp;D2101,CHOOSE({1,2},Schedule_2015!$A$2:$A$257&amp;Schedule_2015!$B$2:$B$257,Schedule_2015!$C$2:$C$257),2,0),VLOOKUP(BI2101&amp;D2101,CHOOSE({1,2},Schedule_2015!$A$2:$A$257&amp;Schedule_2015!$C$2:$C$257,Schedule_2015!$B$2:$B$257),2,0))</f>
        <v>KC</v>
      </c>
      <c r="BK2101" s="3">
        <f>VLOOKUP(BJ2101,Def!$A$2:$Z$34,23,0)</f>
        <v>112.75</v>
      </c>
      <c r="BL2101" s="3">
        <f>VLOOKUP(BJ2101,Def!$A$2:$Z$34,16,0)</f>
        <v>229.75</v>
      </c>
      <c r="BM2101" s="3">
        <f>VLOOKUP(BJ2101,Def!$A$2:$Z$34,17,0)</f>
        <v>6</v>
      </c>
      <c r="BN2101" s="3">
        <f>VLOOKUP(BJ2101,Def!$A$2:$Z$34,24,0)</f>
        <v>3</v>
      </c>
      <c r="BO2101" s="1">
        <f t="shared" ca="1" si="480"/>
        <v>0</v>
      </c>
      <c r="BP2101" s="1">
        <f t="shared" ca="1" si="481"/>
        <v>0</v>
      </c>
      <c r="BQ2101" s="1">
        <f t="shared" ca="1" si="482"/>
        <v>0</v>
      </c>
      <c r="BR2101" s="1">
        <f t="shared" ca="1" si="483"/>
        <v>0</v>
      </c>
      <c r="BS2101" s="1">
        <f t="shared" ca="1" si="484"/>
        <v>0</v>
      </c>
      <c r="BT2101" s="1">
        <f t="shared" ca="1" si="485"/>
        <v>0</v>
      </c>
      <c r="BU2101" s="1">
        <f t="shared" ca="1" si="486"/>
        <v>0</v>
      </c>
      <c r="BV2101" s="1">
        <f t="shared" ca="1" si="487"/>
        <v>0</v>
      </c>
      <c r="BW2101" s="1">
        <f t="shared" ca="1" si="488"/>
        <v>0</v>
      </c>
      <c r="BX2101" s="1">
        <f t="shared" ca="1" si="489"/>
        <v>0</v>
      </c>
      <c r="BY2101" s="1">
        <f t="shared" ca="1" si="490"/>
        <v>0</v>
      </c>
      <c r="BZ2101" s="1">
        <f t="shared" ca="1" si="491"/>
        <v>0</v>
      </c>
      <c r="CA2101" s="1">
        <f t="shared" ca="1" si="492"/>
        <v>0</v>
      </c>
      <c r="CB2101" s="1">
        <f t="shared" ca="1" si="493"/>
        <v>0</v>
      </c>
      <c r="CC2101" s="1">
        <f t="shared" ca="1" si="494"/>
        <v>0</v>
      </c>
    </row>
    <row r="2102" spans="1:81" hidden="1" x14ac:dyDescent="0.25">
      <c r="A2102" s="1" t="s">
        <v>479</v>
      </c>
      <c r="B2102" s="1" t="s">
        <v>480</v>
      </c>
      <c r="C2102" s="1" t="s">
        <v>62</v>
      </c>
      <c r="D2102" s="1" t="s">
        <v>434</v>
      </c>
      <c r="E2102" s="1" t="s">
        <v>105</v>
      </c>
      <c r="F2102">
        <v>2</v>
      </c>
      <c r="G2102">
        <v>0</v>
      </c>
      <c r="H2102">
        <v>0</v>
      </c>
      <c r="I2102">
        <v>0</v>
      </c>
      <c r="J2102">
        <v>1</v>
      </c>
      <c r="BI2102" s="3">
        <v>4</v>
      </c>
      <c r="BJ2102" s="3" t="str">
        <f t="array" ref="BJ2102">IF(C2102="yes",VLOOKUP(BI2102&amp;D2102,CHOOSE({1,2},Schedule_2015!$A$2:$A$257&amp;Schedule_2015!$B$2:$B$257,Schedule_2015!$C$2:$C$257),2,0),VLOOKUP(BI2102&amp;D2102,CHOOSE({1,2},Schedule_2015!$A$2:$A$257&amp;Schedule_2015!$C$2:$C$257,Schedule_2015!$B$2:$B$257),2,0))</f>
        <v>KC</v>
      </c>
      <c r="BK2102" s="3">
        <f>VLOOKUP(BJ2102,Def!$A$2:$Z$34,23,0)</f>
        <v>112.75</v>
      </c>
      <c r="BL2102" s="3">
        <f>VLOOKUP(BJ2102,Def!$A$2:$Z$34,16,0)</f>
        <v>229.75</v>
      </c>
      <c r="BM2102" s="3">
        <f>VLOOKUP(BJ2102,Def!$A$2:$Z$34,17,0)</f>
        <v>6</v>
      </c>
      <c r="BN2102" s="3">
        <f>VLOOKUP(BJ2102,Def!$A$2:$Z$34,24,0)</f>
        <v>3</v>
      </c>
      <c r="BO2102" s="1">
        <f t="shared" ca="1" si="480"/>
        <v>0</v>
      </c>
      <c r="BP2102" s="1">
        <f t="shared" ca="1" si="481"/>
        <v>0</v>
      </c>
      <c r="BQ2102" s="1">
        <f t="shared" ca="1" si="482"/>
        <v>0</v>
      </c>
      <c r="BR2102" s="1">
        <f t="shared" ca="1" si="483"/>
        <v>0</v>
      </c>
      <c r="BS2102" s="1">
        <f t="shared" ca="1" si="484"/>
        <v>0</v>
      </c>
      <c r="BT2102" s="1">
        <f t="shared" ca="1" si="485"/>
        <v>0</v>
      </c>
      <c r="BU2102" s="1">
        <f t="shared" ca="1" si="486"/>
        <v>0</v>
      </c>
      <c r="BV2102" s="1">
        <f t="shared" ca="1" si="487"/>
        <v>0</v>
      </c>
      <c r="BW2102" s="1">
        <f t="shared" ca="1" si="488"/>
        <v>0</v>
      </c>
      <c r="BX2102" s="1">
        <f t="shared" ca="1" si="489"/>
        <v>0</v>
      </c>
      <c r="BY2102" s="1">
        <f t="shared" ca="1" si="490"/>
        <v>0</v>
      </c>
      <c r="BZ2102" s="1">
        <f t="shared" ca="1" si="491"/>
        <v>0</v>
      </c>
      <c r="CA2102" s="1">
        <f t="shared" ca="1" si="492"/>
        <v>0</v>
      </c>
      <c r="CB2102" s="1">
        <f t="shared" ca="1" si="493"/>
        <v>0</v>
      </c>
      <c r="CC2102" s="1">
        <f t="shared" ca="1" si="494"/>
        <v>0</v>
      </c>
    </row>
    <row r="2103" spans="1:81" hidden="1" x14ac:dyDescent="0.25">
      <c r="A2103" s="1" t="s">
        <v>463</v>
      </c>
      <c r="B2103" s="1" t="s">
        <v>464</v>
      </c>
      <c r="C2103" s="1" t="s">
        <v>62</v>
      </c>
      <c r="D2103" s="1" t="s">
        <v>434</v>
      </c>
      <c r="E2103" s="1" t="s">
        <v>105</v>
      </c>
      <c r="F2103">
        <v>5</v>
      </c>
      <c r="G2103">
        <v>0</v>
      </c>
      <c r="H2103">
        <v>0</v>
      </c>
      <c r="I2103">
        <v>0</v>
      </c>
      <c r="J2103">
        <v>10</v>
      </c>
      <c r="BI2103" s="3">
        <v>4</v>
      </c>
      <c r="BJ2103" s="3" t="str">
        <f t="array" ref="BJ2103">IF(C2103="yes",VLOOKUP(BI2103&amp;D2103,CHOOSE({1,2},Schedule_2015!$A$2:$A$257&amp;Schedule_2015!$B$2:$B$257,Schedule_2015!$C$2:$C$257),2,0),VLOOKUP(BI2103&amp;D2103,CHOOSE({1,2},Schedule_2015!$A$2:$A$257&amp;Schedule_2015!$C$2:$C$257,Schedule_2015!$B$2:$B$257),2,0))</f>
        <v>KC</v>
      </c>
      <c r="BK2103" s="3">
        <f>VLOOKUP(BJ2103,Def!$A$2:$Z$34,23,0)</f>
        <v>112.75</v>
      </c>
      <c r="BL2103" s="3">
        <f>VLOOKUP(BJ2103,Def!$A$2:$Z$34,16,0)</f>
        <v>229.75</v>
      </c>
      <c r="BM2103" s="3">
        <f>VLOOKUP(BJ2103,Def!$A$2:$Z$34,17,0)</f>
        <v>6</v>
      </c>
      <c r="BN2103" s="3">
        <f>VLOOKUP(BJ2103,Def!$A$2:$Z$34,24,0)</f>
        <v>3</v>
      </c>
      <c r="BO2103" s="1">
        <f t="shared" ca="1" si="480"/>
        <v>0</v>
      </c>
      <c r="BP2103" s="1">
        <f t="shared" ca="1" si="481"/>
        <v>0</v>
      </c>
      <c r="BQ2103" s="1">
        <f t="shared" ca="1" si="482"/>
        <v>0</v>
      </c>
      <c r="BR2103" s="1">
        <f t="shared" ca="1" si="483"/>
        <v>0</v>
      </c>
      <c r="BS2103" s="1">
        <f t="shared" ca="1" si="484"/>
        <v>0</v>
      </c>
      <c r="BT2103" s="1">
        <f t="shared" ca="1" si="485"/>
        <v>0</v>
      </c>
      <c r="BU2103" s="1">
        <f t="shared" ca="1" si="486"/>
        <v>0</v>
      </c>
      <c r="BV2103" s="1">
        <f t="shared" ca="1" si="487"/>
        <v>0</v>
      </c>
      <c r="BW2103" s="1">
        <f t="shared" ca="1" si="488"/>
        <v>0</v>
      </c>
      <c r="BX2103" s="1">
        <f t="shared" ca="1" si="489"/>
        <v>0</v>
      </c>
      <c r="BY2103" s="1">
        <f t="shared" ca="1" si="490"/>
        <v>0</v>
      </c>
      <c r="BZ2103" s="1">
        <f t="shared" ca="1" si="491"/>
        <v>0</v>
      </c>
      <c r="CA2103" s="1">
        <f t="shared" ca="1" si="492"/>
        <v>0</v>
      </c>
      <c r="CB2103" s="1">
        <f t="shared" ca="1" si="493"/>
        <v>0</v>
      </c>
      <c r="CC2103" s="1">
        <f t="shared" ca="1" si="494"/>
        <v>0</v>
      </c>
    </row>
    <row r="2104" spans="1:81" hidden="1" x14ac:dyDescent="0.25">
      <c r="A2104" s="1" t="s">
        <v>1784</v>
      </c>
      <c r="B2104" s="1" t="s">
        <v>1785</v>
      </c>
      <c r="C2104" s="1" t="s">
        <v>62</v>
      </c>
      <c r="D2104" s="1" t="s">
        <v>434</v>
      </c>
      <c r="E2104" s="1" t="s">
        <v>100</v>
      </c>
      <c r="F2104">
        <v>2</v>
      </c>
      <c r="G2104">
        <v>0</v>
      </c>
      <c r="H2104">
        <v>0</v>
      </c>
      <c r="I2104">
        <v>0</v>
      </c>
      <c r="J2104">
        <v>3</v>
      </c>
      <c r="BI2104" s="3">
        <v>4</v>
      </c>
      <c r="BJ2104" s="3" t="str">
        <f t="array" ref="BJ2104">IF(C2104="yes",VLOOKUP(BI2104&amp;D2104,CHOOSE({1,2},Schedule_2015!$A$2:$A$257&amp;Schedule_2015!$B$2:$B$257,Schedule_2015!$C$2:$C$257),2,0),VLOOKUP(BI2104&amp;D2104,CHOOSE({1,2},Schedule_2015!$A$2:$A$257&amp;Schedule_2015!$C$2:$C$257,Schedule_2015!$B$2:$B$257),2,0))</f>
        <v>KC</v>
      </c>
      <c r="BK2104" s="3">
        <f>VLOOKUP(BJ2104,Def!$A$2:$Z$34,23,0)</f>
        <v>112.75</v>
      </c>
      <c r="BL2104" s="3">
        <f>VLOOKUP(BJ2104,Def!$A$2:$Z$34,16,0)</f>
        <v>229.75</v>
      </c>
      <c r="BM2104" s="3">
        <f>VLOOKUP(BJ2104,Def!$A$2:$Z$34,17,0)</f>
        <v>6</v>
      </c>
      <c r="BN2104" s="3">
        <f>VLOOKUP(BJ2104,Def!$A$2:$Z$34,24,0)</f>
        <v>3</v>
      </c>
      <c r="BO2104" s="1">
        <f t="shared" ca="1" si="480"/>
        <v>0</v>
      </c>
      <c r="BP2104" s="1">
        <f t="shared" ca="1" si="481"/>
        <v>0</v>
      </c>
      <c r="BQ2104" s="1">
        <f t="shared" ca="1" si="482"/>
        <v>0</v>
      </c>
      <c r="BR2104" s="1">
        <f t="shared" ca="1" si="483"/>
        <v>0</v>
      </c>
      <c r="BS2104" s="1">
        <f t="shared" ca="1" si="484"/>
        <v>0</v>
      </c>
      <c r="BT2104" s="1">
        <f t="shared" ca="1" si="485"/>
        <v>0</v>
      </c>
      <c r="BU2104" s="1">
        <f t="shared" ca="1" si="486"/>
        <v>0</v>
      </c>
      <c r="BV2104" s="1">
        <f t="shared" ca="1" si="487"/>
        <v>0</v>
      </c>
      <c r="BW2104" s="1">
        <f t="shared" ca="1" si="488"/>
        <v>0</v>
      </c>
      <c r="BX2104" s="1">
        <f t="shared" ca="1" si="489"/>
        <v>0</v>
      </c>
      <c r="BY2104" s="1">
        <f t="shared" ca="1" si="490"/>
        <v>0</v>
      </c>
      <c r="BZ2104" s="1">
        <f t="shared" ca="1" si="491"/>
        <v>0</v>
      </c>
      <c r="CA2104" s="1">
        <f t="shared" ca="1" si="492"/>
        <v>0</v>
      </c>
      <c r="CB2104" s="1">
        <f t="shared" ca="1" si="493"/>
        <v>0</v>
      </c>
      <c r="CC2104" s="1">
        <f t="shared" ca="1" si="494"/>
        <v>0</v>
      </c>
    </row>
    <row r="2105" spans="1:81" hidden="1" x14ac:dyDescent="0.25">
      <c r="A2105" s="1" t="s">
        <v>467</v>
      </c>
      <c r="B2105" s="1" t="s">
        <v>468</v>
      </c>
      <c r="C2105" s="1" t="s">
        <v>62</v>
      </c>
      <c r="D2105" s="1" t="s">
        <v>434</v>
      </c>
      <c r="E2105" s="1" t="s">
        <v>290</v>
      </c>
      <c r="F2105">
        <v>4</v>
      </c>
      <c r="G2105">
        <v>0</v>
      </c>
      <c r="H2105">
        <v>0</v>
      </c>
      <c r="I2105">
        <v>0</v>
      </c>
      <c r="J2105">
        <v>4</v>
      </c>
      <c r="BI2105" s="3">
        <v>4</v>
      </c>
      <c r="BJ2105" s="3" t="str">
        <f t="array" ref="BJ2105">IF(C2105="yes",VLOOKUP(BI2105&amp;D2105,CHOOSE({1,2},Schedule_2015!$A$2:$A$257&amp;Schedule_2015!$B$2:$B$257,Schedule_2015!$C$2:$C$257),2,0),VLOOKUP(BI2105&amp;D2105,CHOOSE({1,2},Schedule_2015!$A$2:$A$257&amp;Schedule_2015!$C$2:$C$257,Schedule_2015!$B$2:$B$257),2,0))</f>
        <v>KC</v>
      </c>
      <c r="BK2105" s="3">
        <f>VLOOKUP(BJ2105,Def!$A$2:$Z$34,23,0)</f>
        <v>112.75</v>
      </c>
      <c r="BL2105" s="3">
        <f>VLOOKUP(BJ2105,Def!$A$2:$Z$34,16,0)</f>
        <v>229.75</v>
      </c>
      <c r="BM2105" s="3">
        <f>VLOOKUP(BJ2105,Def!$A$2:$Z$34,17,0)</f>
        <v>6</v>
      </c>
      <c r="BN2105" s="3">
        <f>VLOOKUP(BJ2105,Def!$A$2:$Z$34,24,0)</f>
        <v>3</v>
      </c>
      <c r="BO2105" s="1">
        <f t="shared" ca="1" si="480"/>
        <v>0</v>
      </c>
      <c r="BP2105" s="1">
        <f t="shared" ca="1" si="481"/>
        <v>0</v>
      </c>
      <c r="BQ2105" s="1">
        <f t="shared" ca="1" si="482"/>
        <v>0</v>
      </c>
      <c r="BR2105" s="1">
        <f t="shared" ca="1" si="483"/>
        <v>0</v>
      </c>
      <c r="BS2105" s="1">
        <f t="shared" ca="1" si="484"/>
        <v>0</v>
      </c>
      <c r="BT2105" s="1">
        <f t="shared" ca="1" si="485"/>
        <v>0</v>
      </c>
      <c r="BU2105" s="1">
        <f t="shared" ca="1" si="486"/>
        <v>0</v>
      </c>
      <c r="BV2105" s="1">
        <f t="shared" ca="1" si="487"/>
        <v>0</v>
      </c>
      <c r="BW2105" s="1">
        <f t="shared" ca="1" si="488"/>
        <v>0</v>
      </c>
      <c r="BX2105" s="1">
        <f t="shared" ca="1" si="489"/>
        <v>0</v>
      </c>
      <c r="BY2105" s="1">
        <f t="shared" ca="1" si="490"/>
        <v>0</v>
      </c>
      <c r="BZ2105" s="1">
        <f t="shared" ca="1" si="491"/>
        <v>0</v>
      </c>
      <c r="CA2105" s="1">
        <f t="shared" ca="1" si="492"/>
        <v>0</v>
      </c>
      <c r="CB2105" s="1">
        <f t="shared" ca="1" si="493"/>
        <v>0</v>
      </c>
      <c r="CC2105" s="1">
        <f t="shared" ca="1" si="494"/>
        <v>0</v>
      </c>
    </row>
    <row r="2106" spans="1:81" hidden="1" x14ac:dyDescent="0.25">
      <c r="A2106" s="1" t="s">
        <v>469</v>
      </c>
      <c r="B2106" s="1" t="s">
        <v>470</v>
      </c>
      <c r="C2106" s="1" t="s">
        <v>62</v>
      </c>
      <c r="D2106" s="1" t="s">
        <v>434</v>
      </c>
      <c r="E2106" s="1" t="s">
        <v>100</v>
      </c>
      <c r="F2106">
        <v>2</v>
      </c>
      <c r="G2106">
        <v>0</v>
      </c>
      <c r="H2106">
        <v>0</v>
      </c>
      <c r="I2106">
        <v>0</v>
      </c>
      <c r="J2106">
        <v>4</v>
      </c>
      <c r="BI2106" s="3">
        <v>4</v>
      </c>
      <c r="BJ2106" s="3" t="str">
        <f t="array" ref="BJ2106">IF(C2106="yes",VLOOKUP(BI2106&amp;D2106,CHOOSE({1,2},Schedule_2015!$A$2:$A$257&amp;Schedule_2015!$B$2:$B$257,Schedule_2015!$C$2:$C$257),2,0),VLOOKUP(BI2106&amp;D2106,CHOOSE({1,2},Schedule_2015!$A$2:$A$257&amp;Schedule_2015!$C$2:$C$257,Schedule_2015!$B$2:$B$257),2,0))</f>
        <v>KC</v>
      </c>
      <c r="BK2106" s="3">
        <f>VLOOKUP(BJ2106,Def!$A$2:$Z$34,23,0)</f>
        <v>112.75</v>
      </c>
      <c r="BL2106" s="3">
        <f>VLOOKUP(BJ2106,Def!$A$2:$Z$34,16,0)</f>
        <v>229.75</v>
      </c>
      <c r="BM2106" s="3">
        <f>VLOOKUP(BJ2106,Def!$A$2:$Z$34,17,0)</f>
        <v>6</v>
      </c>
      <c r="BN2106" s="3">
        <f>VLOOKUP(BJ2106,Def!$A$2:$Z$34,24,0)</f>
        <v>3</v>
      </c>
      <c r="BO2106" s="1">
        <f t="shared" ca="1" si="480"/>
        <v>0</v>
      </c>
      <c r="BP2106" s="1">
        <f t="shared" ca="1" si="481"/>
        <v>0</v>
      </c>
      <c r="BQ2106" s="1">
        <f t="shared" ca="1" si="482"/>
        <v>0</v>
      </c>
      <c r="BR2106" s="1">
        <f t="shared" ca="1" si="483"/>
        <v>0</v>
      </c>
      <c r="BS2106" s="1">
        <f t="shared" ca="1" si="484"/>
        <v>0</v>
      </c>
      <c r="BT2106" s="1">
        <f t="shared" ca="1" si="485"/>
        <v>0</v>
      </c>
      <c r="BU2106" s="1">
        <f t="shared" ca="1" si="486"/>
        <v>0</v>
      </c>
      <c r="BV2106" s="1">
        <f t="shared" ca="1" si="487"/>
        <v>0</v>
      </c>
      <c r="BW2106" s="1">
        <f t="shared" ca="1" si="488"/>
        <v>0</v>
      </c>
      <c r="BX2106" s="1">
        <f t="shared" ca="1" si="489"/>
        <v>0</v>
      </c>
      <c r="BY2106" s="1">
        <f t="shared" ca="1" si="490"/>
        <v>0</v>
      </c>
      <c r="BZ2106" s="1">
        <f t="shared" ca="1" si="491"/>
        <v>0</v>
      </c>
      <c r="CA2106" s="1">
        <f t="shared" ca="1" si="492"/>
        <v>0</v>
      </c>
      <c r="CB2106" s="1">
        <f t="shared" ca="1" si="493"/>
        <v>0</v>
      </c>
      <c r="CC2106" s="1">
        <f t="shared" ca="1" si="494"/>
        <v>0</v>
      </c>
    </row>
    <row r="2107" spans="1:81" hidden="1" x14ac:dyDescent="0.25">
      <c r="A2107" s="1" t="s">
        <v>471</v>
      </c>
      <c r="B2107" s="1" t="s">
        <v>472</v>
      </c>
      <c r="C2107" s="1" t="s">
        <v>62</v>
      </c>
      <c r="D2107" s="1" t="s">
        <v>434</v>
      </c>
      <c r="E2107" s="1" t="s">
        <v>112</v>
      </c>
      <c r="F2107">
        <v>1</v>
      </c>
      <c r="G2107">
        <v>0</v>
      </c>
      <c r="H2107">
        <v>0</v>
      </c>
      <c r="I2107">
        <v>1</v>
      </c>
      <c r="J2107">
        <v>2</v>
      </c>
      <c r="BI2107" s="3">
        <v>4</v>
      </c>
      <c r="BJ2107" s="3" t="str">
        <f t="array" ref="BJ2107">IF(C2107="yes",VLOOKUP(BI2107&amp;D2107,CHOOSE({1,2},Schedule_2015!$A$2:$A$257&amp;Schedule_2015!$B$2:$B$257,Schedule_2015!$C$2:$C$257),2,0),VLOOKUP(BI2107&amp;D2107,CHOOSE({1,2},Schedule_2015!$A$2:$A$257&amp;Schedule_2015!$C$2:$C$257,Schedule_2015!$B$2:$B$257),2,0))</f>
        <v>KC</v>
      </c>
      <c r="BK2107" s="3">
        <f>VLOOKUP(BJ2107,Def!$A$2:$Z$34,23,0)</f>
        <v>112.75</v>
      </c>
      <c r="BL2107" s="3">
        <f>VLOOKUP(BJ2107,Def!$A$2:$Z$34,16,0)</f>
        <v>229.75</v>
      </c>
      <c r="BM2107" s="3">
        <f>VLOOKUP(BJ2107,Def!$A$2:$Z$34,17,0)</f>
        <v>6</v>
      </c>
      <c r="BN2107" s="3">
        <f>VLOOKUP(BJ2107,Def!$A$2:$Z$34,24,0)</f>
        <v>3</v>
      </c>
      <c r="BO2107" s="1">
        <f t="shared" ca="1" si="480"/>
        <v>0</v>
      </c>
      <c r="BP2107" s="1">
        <f t="shared" ca="1" si="481"/>
        <v>0</v>
      </c>
      <c r="BQ2107" s="1">
        <f t="shared" ca="1" si="482"/>
        <v>0</v>
      </c>
      <c r="BR2107" s="1">
        <f t="shared" ca="1" si="483"/>
        <v>0</v>
      </c>
      <c r="BS2107" s="1">
        <f t="shared" ca="1" si="484"/>
        <v>0</v>
      </c>
      <c r="BT2107" s="1">
        <f t="shared" ca="1" si="485"/>
        <v>0</v>
      </c>
      <c r="BU2107" s="1">
        <f t="shared" ca="1" si="486"/>
        <v>0</v>
      </c>
      <c r="BV2107" s="1">
        <f t="shared" ca="1" si="487"/>
        <v>0</v>
      </c>
      <c r="BW2107" s="1">
        <f t="shared" ca="1" si="488"/>
        <v>0</v>
      </c>
      <c r="BX2107" s="1">
        <f t="shared" ca="1" si="489"/>
        <v>0</v>
      </c>
      <c r="BY2107" s="1">
        <f t="shared" ca="1" si="490"/>
        <v>0</v>
      </c>
      <c r="BZ2107" s="1">
        <f t="shared" ca="1" si="491"/>
        <v>0</v>
      </c>
      <c r="CA2107" s="1">
        <f t="shared" ca="1" si="492"/>
        <v>0</v>
      </c>
      <c r="CB2107" s="1">
        <f t="shared" ca="1" si="493"/>
        <v>0</v>
      </c>
      <c r="CC2107" s="1">
        <f t="shared" ca="1" si="494"/>
        <v>0</v>
      </c>
    </row>
    <row r="2108" spans="1:81" hidden="1" x14ac:dyDescent="0.25">
      <c r="A2108" s="1" t="s">
        <v>459</v>
      </c>
      <c r="B2108" s="1" t="s">
        <v>460</v>
      </c>
      <c r="C2108" s="1" t="s">
        <v>62</v>
      </c>
      <c r="D2108" s="1" t="s">
        <v>434</v>
      </c>
      <c r="E2108" s="1" t="s">
        <v>105</v>
      </c>
      <c r="F2108">
        <v>1</v>
      </c>
      <c r="G2108">
        <v>0</v>
      </c>
      <c r="H2108">
        <v>0</v>
      </c>
      <c r="I2108">
        <v>0</v>
      </c>
      <c r="J2108">
        <v>0</v>
      </c>
      <c r="BI2108" s="3">
        <v>4</v>
      </c>
      <c r="BJ2108" s="3" t="str">
        <f t="array" ref="BJ2108">IF(C2108="yes",VLOOKUP(BI2108&amp;D2108,CHOOSE({1,2},Schedule_2015!$A$2:$A$257&amp;Schedule_2015!$B$2:$B$257,Schedule_2015!$C$2:$C$257),2,0),VLOOKUP(BI2108&amp;D2108,CHOOSE({1,2},Schedule_2015!$A$2:$A$257&amp;Schedule_2015!$C$2:$C$257,Schedule_2015!$B$2:$B$257),2,0))</f>
        <v>KC</v>
      </c>
      <c r="BK2108" s="3">
        <f>VLOOKUP(BJ2108,Def!$A$2:$Z$34,23,0)</f>
        <v>112.75</v>
      </c>
      <c r="BL2108" s="3">
        <f>VLOOKUP(BJ2108,Def!$A$2:$Z$34,16,0)</f>
        <v>229.75</v>
      </c>
      <c r="BM2108" s="3">
        <f>VLOOKUP(BJ2108,Def!$A$2:$Z$34,17,0)</f>
        <v>6</v>
      </c>
      <c r="BN2108" s="3">
        <f>VLOOKUP(BJ2108,Def!$A$2:$Z$34,24,0)</f>
        <v>3</v>
      </c>
      <c r="BO2108" s="1">
        <f t="shared" ca="1" si="480"/>
        <v>0</v>
      </c>
      <c r="BP2108" s="1">
        <f t="shared" ca="1" si="481"/>
        <v>0</v>
      </c>
      <c r="BQ2108" s="1">
        <f t="shared" ca="1" si="482"/>
        <v>0</v>
      </c>
      <c r="BR2108" s="1">
        <f t="shared" ca="1" si="483"/>
        <v>0</v>
      </c>
      <c r="BS2108" s="1">
        <f t="shared" ca="1" si="484"/>
        <v>0</v>
      </c>
      <c r="BT2108" s="1">
        <f t="shared" ca="1" si="485"/>
        <v>0</v>
      </c>
      <c r="BU2108" s="1">
        <f t="shared" ca="1" si="486"/>
        <v>0</v>
      </c>
      <c r="BV2108" s="1">
        <f t="shared" ca="1" si="487"/>
        <v>0</v>
      </c>
      <c r="BW2108" s="1">
        <f t="shared" ca="1" si="488"/>
        <v>0</v>
      </c>
      <c r="BX2108" s="1">
        <f t="shared" ca="1" si="489"/>
        <v>0</v>
      </c>
      <c r="BY2108" s="1">
        <f t="shared" ca="1" si="490"/>
        <v>0</v>
      </c>
      <c r="BZ2108" s="1">
        <f t="shared" ca="1" si="491"/>
        <v>0</v>
      </c>
      <c r="CA2108" s="1">
        <f t="shared" ca="1" si="492"/>
        <v>0</v>
      </c>
      <c r="CB2108" s="1">
        <f t="shared" ca="1" si="493"/>
        <v>0</v>
      </c>
      <c r="CC2108" s="1">
        <f t="shared" ca="1" si="494"/>
        <v>0</v>
      </c>
    </row>
    <row r="2109" spans="1:81" hidden="1" x14ac:dyDescent="0.25">
      <c r="A2109" s="1" t="s">
        <v>475</v>
      </c>
      <c r="B2109" s="1" t="s">
        <v>476</v>
      </c>
      <c r="C2109" s="1" t="s">
        <v>62</v>
      </c>
      <c r="D2109" s="1" t="s">
        <v>434</v>
      </c>
      <c r="E2109" s="1" t="s">
        <v>94</v>
      </c>
      <c r="F2109">
        <v>0</v>
      </c>
      <c r="G2109">
        <v>0</v>
      </c>
      <c r="H2109">
        <v>0</v>
      </c>
      <c r="I2109">
        <v>1</v>
      </c>
      <c r="J2109">
        <v>2</v>
      </c>
      <c r="BI2109" s="3">
        <v>4</v>
      </c>
      <c r="BJ2109" s="3" t="str">
        <f t="array" ref="BJ2109">IF(C2109="yes",VLOOKUP(BI2109&amp;D2109,CHOOSE({1,2},Schedule_2015!$A$2:$A$257&amp;Schedule_2015!$B$2:$B$257,Schedule_2015!$C$2:$C$257),2,0),VLOOKUP(BI2109&amp;D2109,CHOOSE({1,2},Schedule_2015!$A$2:$A$257&amp;Schedule_2015!$C$2:$C$257,Schedule_2015!$B$2:$B$257),2,0))</f>
        <v>KC</v>
      </c>
      <c r="BK2109" s="3">
        <f>VLOOKUP(BJ2109,Def!$A$2:$Z$34,23,0)</f>
        <v>112.75</v>
      </c>
      <c r="BL2109" s="3">
        <f>VLOOKUP(BJ2109,Def!$A$2:$Z$34,16,0)</f>
        <v>229.75</v>
      </c>
      <c r="BM2109" s="3">
        <f>VLOOKUP(BJ2109,Def!$A$2:$Z$34,17,0)</f>
        <v>6</v>
      </c>
      <c r="BN2109" s="3">
        <f>VLOOKUP(BJ2109,Def!$A$2:$Z$34,24,0)</f>
        <v>3</v>
      </c>
      <c r="BO2109" s="1">
        <f t="shared" ca="1" si="480"/>
        <v>0</v>
      </c>
      <c r="BP2109" s="1">
        <f t="shared" ca="1" si="481"/>
        <v>0</v>
      </c>
      <c r="BQ2109" s="1">
        <f t="shared" ca="1" si="482"/>
        <v>0</v>
      </c>
      <c r="BR2109" s="1">
        <f t="shared" ca="1" si="483"/>
        <v>0</v>
      </c>
      <c r="BS2109" s="1">
        <f t="shared" ca="1" si="484"/>
        <v>0</v>
      </c>
      <c r="BT2109" s="1">
        <f t="shared" ca="1" si="485"/>
        <v>0</v>
      </c>
      <c r="BU2109" s="1">
        <f t="shared" ca="1" si="486"/>
        <v>0</v>
      </c>
      <c r="BV2109" s="1">
        <f t="shared" ca="1" si="487"/>
        <v>0</v>
      </c>
      <c r="BW2109" s="1">
        <f t="shared" ca="1" si="488"/>
        <v>0</v>
      </c>
      <c r="BX2109" s="1">
        <f t="shared" ca="1" si="489"/>
        <v>0</v>
      </c>
      <c r="BY2109" s="1">
        <f t="shared" ca="1" si="490"/>
        <v>0</v>
      </c>
      <c r="BZ2109" s="1">
        <f t="shared" ca="1" si="491"/>
        <v>0</v>
      </c>
      <c r="CA2109" s="1">
        <f t="shared" ca="1" si="492"/>
        <v>0</v>
      </c>
      <c r="CB2109" s="1">
        <f t="shared" ca="1" si="493"/>
        <v>0</v>
      </c>
      <c r="CC2109" s="1">
        <f t="shared" ca="1" si="494"/>
        <v>0</v>
      </c>
    </row>
    <row r="2110" spans="1:81" hidden="1" x14ac:dyDescent="0.25">
      <c r="A2110" s="1" t="s">
        <v>477</v>
      </c>
      <c r="B2110" s="1" t="s">
        <v>478</v>
      </c>
      <c r="C2110" s="1" t="s">
        <v>62</v>
      </c>
      <c r="D2110" s="1" t="s">
        <v>434</v>
      </c>
      <c r="E2110" s="1" t="s">
        <v>112</v>
      </c>
      <c r="F2110">
        <v>0</v>
      </c>
      <c r="G2110">
        <v>0</v>
      </c>
      <c r="H2110">
        <v>0</v>
      </c>
      <c r="I2110">
        <v>2</v>
      </c>
      <c r="J2110">
        <v>2</v>
      </c>
      <c r="BI2110" s="3">
        <v>4</v>
      </c>
      <c r="BJ2110" s="3" t="str">
        <f t="array" ref="BJ2110">IF(C2110="yes",VLOOKUP(BI2110&amp;D2110,CHOOSE({1,2},Schedule_2015!$A$2:$A$257&amp;Schedule_2015!$B$2:$B$257,Schedule_2015!$C$2:$C$257),2,0),VLOOKUP(BI2110&amp;D2110,CHOOSE({1,2},Schedule_2015!$A$2:$A$257&amp;Schedule_2015!$C$2:$C$257,Schedule_2015!$B$2:$B$257),2,0))</f>
        <v>KC</v>
      </c>
      <c r="BK2110" s="3">
        <f>VLOOKUP(BJ2110,Def!$A$2:$Z$34,23,0)</f>
        <v>112.75</v>
      </c>
      <c r="BL2110" s="3">
        <f>VLOOKUP(BJ2110,Def!$A$2:$Z$34,16,0)</f>
        <v>229.75</v>
      </c>
      <c r="BM2110" s="3">
        <f>VLOOKUP(BJ2110,Def!$A$2:$Z$34,17,0)</f>
        <v>6</v>
      </c>
      <c r="BN2110" s="3">
        <f>VLOOKUP(BJ2110,Def!$A$2:$Z$34,24,0)</f>
        <v>3</v>
      </c>
      <c r="BO2110" s="1">
        <f t="shared" ca="1" si="480"/>
        <v>0</v>
      </c>
      <c r="BP2110" s="1">
        <f t="shared" ca="1" si="481"/>
        <v>0</v>
      </c>
      <c r="BQ2110" s="1">
        <f t="shared" ca="1" si="482"/>
        <v>0</v>
      </c>
      <c r="BR2110" s="1">
        <f t="shared" ca="1" si="483"/>
        <v>0</v>
      </c>
      <c r="BS2110" s="1">
        <f t="shared" ca="1" si="484"/>
        <v>0</v>
      </c>
      <c r="BT2110" s="1">
        <f t="shared" ca="1" si="485"/>
        <v>0</v>
      </c>
      <c r="BU2110" s="1">
        <f t="shared" ca="1" si="486"/>
        <v>0</v>
      </c>
      <c r="BV2110" s="1">
        <f t="shared" ca="1" si="487"/>
        <v>0</v>
      </c>
      <c r="BW2110" s="1">
        <f t="shared" ca="1" si="488"/>
        <v>0</v>
      </c>
      <c r="BX2110" s="1">
        <f t="shared" ca="1" si="489"/>
        <v>0</v>
      </c>
      <c r="BY2110" s="1">
        <f t="shared" ca="1" si="490"/>
        <v>0</v>
      </c>
      <c r="BZ2110" s="1">
        <f t="shared" ca="1" si="491"/>
        <v>0</v>
      </c>
      <c r="CA2110" s="1">
        <f t="shared" ca="1" si="492"/>
        <v>0</v>
      </c>
      <c r="CB2110" s="1">
        <f t="shared" ca="1" si="493"/>
        <v>0</v>
      </c>
      <c r="CC2110" s="1">
        <f t="shared" ca="1" si="494"/>
        <v>0</v>
      </c>
    </row>
    <row r="2111" spans="1:81" hidden="1" x14ac:dyDescent="0.25">
      <c r="A2111" s="1" t="s">
        <v>1384</v>
      </c>
      <c r="B2111" s="1" t="s">
        <v>1786</v>
      </c>
      <c r="C2111" s="1" t="s">
        <v>62</v>
      </c>
      <c r="D2111" s="1" t="s">
        <v>434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3</v>
      </c>
      <c r="BI2111" s="3">
        <v>4</v>
      </c>
      <c r="BJ2111" s="3" t="str">
        <f t="array" ref="BJ2111">IF(C2111="yes",VLOOKUP(BI2111&amp;D2111,CHOOSE({1,2},Schedule_2015!$A$2:$A$257&amp;Schedule_2015!$B$2:$B$257,Schedule_2015!$C$2:$C$257),2,0),VLOOKUP(BI2111&amp;D2111,CHOOSE({1,2},Schedule_2015!$A$2:$A$257&amp;Schedule_2015!$C$2:$C$257,Schedule_2015!$B$2:$B$257),2,0))</f>
        <v>KC</v>
      </c>
      <c r="BK2111" s="3">
        <f>VLOOKUP(BJ2111,Def!$A$2:$Z$34,23,0)</f>
        <v>112.75</v>
      </c>
      <c r="BL2111" s="3">
        <f>VLOOKUP(BJ2111,Def!$A$2:$Z$34,16,0)</f>
        <v>229.75</v>
      </c>
      <c r="BM2111" s="3">
        <f>VLOOKUP(BJ2111,Def!$A$2:$Z$34,17,0)</f>
        <v>6</v>
      </c>
      <c r="BN2111" s="3">
        <f>VLOOKUP(BJ2111,Def!$A$2:$Z$34,24,0)</f>
        <v>3</v>
      </c>
      <c r="BO2111" s="1">
        <f t="shared" ca="1" si="480"/>
        <v>0</v>
      </c>
      <c r="BP2111" s="1">
        <f t="shared" ca="1" si="481"/>
        <v>0</v>
      </c>
      <c r="BQ2111" s="1">
        <f t="shared" ca="1" si="482"/>
        <v>0</v>
      </c>
      <c r="BR2111" s="1">
        <f t="shared" ca="1" si="483"/>
        <v>0</v>
      </c>
      <c r="BS2111" s="1">
        <f t="shared" ca="1" si="484"/>
        <v>0</v>
      </c>
      <c r="BT2111" s="1">
        <f t="shared" ca="1" si="485"/>
        <v>0</v>
      </c>
      <c r="BU2111" s="1">
        <f t="shared" ca="1" si="486"/>
        <v>0</v>
      </c>
      <c r="BV2111" s="1">
        <f t="shared" ca="1" si="487"/>
        <v>0</v>
      </c>
      <c r="BW2111" s="1">
        <f t="shared" ca="1" si="488"/>
        <v>0</v>
      </c>
      <c r="BX2111" s="1">
        <f t="shared" ca="1" si="489"/>
        <v>0</v>
      </c>
      <c r="BY2111" s="1">
        <f t="shared" ca="1" si="490"/>
        <v>0</v>
      </c>
      <c r="BZ2111" s="1">
        <f t="shared" ca="1" si="491"/>
        <v>0</v>
      </c>
      <c r="CA2111" s="1">
        <f t="shared" ca="1" si="492"/>
        <v>0</v>
      </c>
      <c r="CB2111" s="1">
        <f t="shared" ca="1" si="493"/>
        <v>0</v>
      </c>
      <c r="CC2111" s="1">
        <f t="shared" ca="1" si="494"/>
        <v>0</v>
      </c>
    </row>
    <row r="2112" spans="1:81" hidden="1" x14ac:dyDescent="0.25">
      <c r="A2112" s="1" t="s">
        <v>1787</v>
      </c>
      <c r="B2112" s="1" t="s">
        <v>1788</v>
      </c>
      <c r="C2112" s="1" t="s">
        <v>62</v>
      </c>
      <c r="D2112" s="1" t="s">
        <v>434</v>
      </c>
      <c r="E2112" s="1" t="s">
        <v>94</v>
      </c>
      <c r="F2112">
        <v>0</v>
      </c>
      <c r="G2112">
        <v>0</v>
      </c>
      <c r="H2112">
        <v>0</v>
      </c>
      <c r="I2112">
        <v>0</v>
      </c>
      <c r="J2112">
        <v>1</v>
      </c>
      <c r="BI2112" s="3">
        <v>4</v>
      </c>
      <c r="BJ2112" s="3" t="str">
        <f t="array" ref="BJ2112">IF(C2112="yes",VLOOKUP(BI2112&amp;D2112,CHOOSE({1,2},Schedule_2015!$A$2:$A$257&amp;Schedule_2015!$B$2:$B$257,Schedule_2015!$C$2:$C$257),2,0),VLOOKUP(BI2112&amp;D2112,CHOOSE({1,2},Schedule_2015!$A$2:$A$257&amp;Schedule_2015!$C$2:$C$257,Schedule_2015!$B$2:$B$257),2,0))</f>
        <v>KC</v>
      </c>
      <c r="BK2112" s="3">
        <f>VLOOKUP(BJ2112,Def!$A$2:$Z$34,23,0)</f>
        <v>112.75</v>
      </c>
      <c r="BL2112" s="3">
        <f>VLOOKUP(BJ2112,Def!$A$2:$Z$34,16,0)</f>
        <v>229.75</v>
      </c>
      <c r="BM2112" s="3">
        <f>VLOOKUP(BJ2112,Def!$A$2:$Z$34,17,0)</f>
        <v>6</v>
      </c>
      <c r="BN2112" s="3">
        <f>VLOOKUP(BJ2112,Def!$A$2:$Z$34,24,0)</f>
        <v>3</v>
      </c>
      <c r="BO2112" s="1">
        <f t="shared" ca="1" si="480"/>
        <v>0</v>
      </c>
      <c r="BP2112" s="1">
        <f t="shared" ca="1" si="481"/>
        <v>0</v>
      </c>
      <c r="BQ2112" s="1">
        <f t="shared" ca="1" si="482"/>
        <v>0</v>
      </c>
      <c r="BR2112" s="1">
        <f t="shared" ca="1" si="483"/>
        <v>0</v>
      </c>
      <c r="BS2112" s="1">
        <f t="shared" ca="1" si="484"/>
        <v>0</v>
      </c>
      <c r="BT2112" s="1">
        <f t="shared" ca="1" si="485"/>
        <v>0</v>
      </c>
      <c r="BU2112" s="1">
        <f t="shared" ca="1" si="486"/>
        <v>0</v>
      </c>
      <c r="BV2112" s="1">
        <f t="shared" ca="1" si="487"/>
        <v>0</v>
      </c>
      <c r="BW2112" s="1">
        <f t="shared" ca="1" si="488"/>
        <v>0</v>
      </c>
      <c r="BX2112" s="1">
        <f t="shared" ca="1" si="489"/>
        <v>0</v>
      </c>
      <c r="BY2112" s="1">
        <f t="shared" ca="1" si="490"/>
        <v>0</v>
      </c>
      <c r="BZ2112" s="1">
        <f t="shared" ca="1" si="491"/>
        <v>0</v>
      </c>
      <c r="CA2112" s="1">
        <f t="shared" ca="1" si="492"/>
        <v>0</v>
      </c>
      <c r="CB2112" s="1">
        <f t="shared" ca="1" si="493"/>
        <v>0</v>
      </c>
      <c r="CC2112" s="1">
        <f t="shared" ca="1" si="494"/>
        <v>0</v>
      </c>
    </row>
    <row r="2113" spans="1:81" hidden="1" x14ac:dyDescent="0.25">
      <c r="A2113" s="1" t="s">
        <v>1789</v>
      </c>
      <c r="B2113" s="1" t="s">
        <v>1790</v>
      </c>
      <c r="C2113" s="1" t="s">
        <v>62</v>
      </c>
      <c r="D2113" s="1" t="s">
        <v>434</v>
      </c>
      <c r="E2113" s="1" t="s">
        <v>100</v>
      </c>
      <c r="F2113">
        <v>0</v>
      </c>
      <c r="G2113">
        <v>0</v>
      </c>
      <c r="H2113">
        <v>0</v>
      </c>
      <c r="I2113">
        <v>0</v>
      </c>
      <c r="J2113">
        <v>3</v>
      </c>
      <c r="BI2113" s="3">
        <v>4</v>
      </c>
      <c r="BJ2113" s="3" t="str">
        <f t="array" ref="BJ2113">IF(C2113="yes",VLOOKUP(BI2113&amp;D2113,CHOOSE({1,2},Schedule_2015!$A$2:$A$257&amp;Schedule_2015!$B$2:$B$257,Schedule_2015!$C$2:$C$257),2,0),VLOOKUP(BI2113&amp;D2113,CHOOSE({1,2},Schedule_2015!$A$2:$A$257&amp;Schedule_2015!$C$2:$C$257,Schedule_2015!$B$2:$B$257),2,0))</f>
        <v>KC</v>
      </c>
      <c r="BK2113" s="3">
        <f>VLOOKUP(BJ2113,Def!$A$2:$Z$34,23,0)</f>
        <v>112.75</v>
      </c>
      <c r="BL2113" s="3">
        <f>VLOOKUP(BJ2113,Def!$A$2:$Z$34,16,0)</f>
        <v>229.75</v>
      </c>
      <c r="BM2113" s="3">
        <f>VLOOKUP(BJ2113,Def!$A$2:$Z$34,17,0)</f>
        <v>6</v>
      </c>
      <c r="BN2113" s="3">
        <f>VLOOKUP(BJ2113,Def!$A$2:$Z$34,24,0)</f>
        <v>3</v>
      </c>
      <c r="BO2113" s="1">
        <f t="shared" ca="1" si="480"/>
        <v>0</v>
      </c>
      <c r="BP2113" s="1">
        <f t="shared" ca="1" si="481"/>
        <v>0</v>
      </c>
      <c r="BQ2113" s="1">
        <f t="shared" ca="1" si="482"/>
        <v>0</v>
      </c>
      <c r="BR2113" s="1">
        <f t="shared" ca="1" si="483"/>
        <v>0</v>
      </c>
      <c r="BS2113" s="1">
        <f t="shared" ca="1" si="484"/>
        <v>0</v>
      </c>
      <c r="BT2113" s="1">
        <f t="shared" ca="1" si="485"/>
        <v>0</v>
      </c>
      <c r="BU2113" s="1">
        <f t="shared" ca="1" si="486"/>
        <v>0</v>
      </c>
      <c r="BV2113" s="1">
        <f t="shared" ca="1" si="487"/>
        <v>0</v>
      </c>
      <c r="BW2113" s="1">
        <f t="shared" ca="1" si="488"/>
        <v>0</v>
      </c>
      <c r="BX2113" s="1">
        <f t="shared" ca="1" si="489"/>
        <v>0</v>
      </c>
      <c r="BY2113" s="1">
        <f t="shared" ca="1" si="490"/>
        <v>0</v>
      </c>
      <c r="BZ2113" s="1">
        <f t="shared" ca="1" si="491"/>
        <v>0</v>
      </c>
      <c r="CA2113" s="1">
        <f t="shared" ca="1" si="492"/>
        <v>0</v>
      </c>
      <c r="CB2113" s="1">
        <f t="shared" ca="1" si="493"/>
        <v>0</v>
      </c>
      <c r="CC2113" s="1">
        <f t="shared" ca="1" si="494"/>
        <v>0</v>
      </c>
    </row>
    <row r="2114" spans="1:81" hidden="1" x14ac:dyDescent="0.25">
      <c r="A2114" s="1" t="s">
        <v>1791</v>
      </c>
      <c r="B2114" s="1" t="s">
        <v>1792</v>
      </c>
      <c r="C2114" s="1" t="s">
        <v>62</v>
      </c>
      <c r="D2114" s="1" t="s">
        <v>434</v>
      </c>
      <c r="E2114" s="1" t="s">
        <v>94</v>
      </c>
      <c r="F2114">
        <v>0</v>
      </c>
      <c r="G2114">
        <v>0</v>
      </c>
      <c r="H2114">
        <v>0</v>
      </c>
      <c r="I2114">
        <v>0</v>
      </c>
      <c r="J2114">
        <v>2</v>
      </c>
      <c r="BI2114" s="3">
        <v>4</v>
      </c>
      <c r="BJ2114" s="3" t="str">
        <f t="array" ref="BJ2114">IF(C2114="yes",VLOOKUP(BI2114&amp;D2114,CHOOSE({1,2},Schedule_2015!$A$2:$A$257&amp;Schedule_2015!$B$2:$B$257,Schedule_2015!$C$2:$C$257),2,0),VLOOKUP(BI2114&amp;D2114,CHOOSE({1,2},Schedule_2015!$A$2:$A$257&amp;Schedule_2015!$C$2:$C$257,Schedule_2015!$B$2:$B$257),2,0))</f>
        <v>KC</v>
      </c>
      <c r="BK2114" s="3">
        <f>VLOOKUP(BJ2114,Def!$A$2:$Z$34,23,0)</f>
        <v>112.75</v>
      </c>
      <c r="BL2114" s="3">
        <f>VLOOKUP(BJ2114,Def!$A$2:$Z$34,16,0)</f>
        <v>229.75</v>
      </c>
      <c r="BM2114" s="3">
        <f>VLOOKUP(BJ2114,Def!$A$2:$Z$34,17,0)</f>
        <v>6</v>
      </c>
      <c r="BN2114" s="3">
        <f>VLOOKUP(BJ2114,Def!$A$2:$Z$34,24,0)</f>
        <v>3</v>
      </c>
      <c r="BO2114" s="1">
        <f t="shared" ref="BO2114:BO2177" ca="1" si="495">INDEX(passing_tds,CELL("Row",AG2114)-1)*(PASSTD)</f>
        <v>0</v>
      </c>
      <c r="BP2114" s="1">
        <f t="shared" ref="BP2114:BP2177" ca="1" si="496">INDEX(passing_yds,CELL("Row",AH2114)-1)*(PASSYDS)</f>
        <v>0</v>
      </c>
      <c r="BQ2114" s="1">
        <f t="shared" ref="BQ2114:BQ2177" ca="1" si="497">IF(INDEX(passing_yds,CELL("Row",AI2114)-1)&gt;=300,3,0)</f>
        <v>0</v>
      </c>
      <c r="BR2114" s="1">
        <f t="shared" ref="BR2114:BR2177" ca="1" si="498">INDEX(passing_ints,CELL("Row",AJ2114)-1)*(INT)</f>
        <v>0</v>
      </c>
      <c r="BS2114" s="1">
        <f t="shared" ref="BS2114:BS2177" ca="1" si="499">INDEX(rushing_yds,CELL("Row",AK2114)-1)*(RUSHYDS)</f>
        <v>0</v>
      </c>
      <c r="BT2114" s="1">
        <f t="shared" ref="BT2114:BT2177" ca="1" si="500">INDEX(rushing_tds,CELL("Row",AK2114)-1)*(RUSHTD)</f>
        <v>0</v>
      </c>
      <c r="BU2114" s="1">
        <f t="shared" ref="BU2114:BU2177" ca="1" si="501">IF(INDEX(rushing_yds,CELL("Row",AI2114)-1)&gt;=100,3,0)</f>
        <v>0</v>
      </c>
      <c r="BV2114" s="1">
        <f t="shared" ref="BV2114:BV2177" ca="1" si="502">INDEX(receiving_yds,CELL("Row",AN2114)-1)*(RECYDS)</f>
        <v>0</v>
      </c>
      <c r="BW2114" s="1">
        <f t="shared" ref="BW2114:BW2177" ca="1" si="503">INDEX(receiving_rec,CELL("Row",AO2114)-1)*(REC)</f>
        <v>0</v>
      </c>
      <c r="BX2114" s="1">
        <f t="shared" ref="BX2114:BX2177" ca="1" si="504">INDEX(receiving_tds,CELL("Row",AP2114)-1)*(RECTD)</f>
        <v>0</v>
      </c>
      <c r="BY2114" s="1">
        <f t="shared" ref="BY2114:BY2177" ca="1" si="505">IF(INDEX(receiving_yds,CELL("Row",AI2114)-1)&gt;=100,3,0)</f>
        <v>0</v>
      </c>
      <c r="BZ2114" s="1">
        <f t="shared" ref="BZ2114:BZ2177" ca="1" si="506">INDEX(puntret_tds,CELL("Row",AR2114)-1)*(PUNTKORETTD)+INDEX(kickret_tds,CELL("Row",AR2114)-1)*(PUNTKORETTD)</f>
        <v>0</v>
      </c>
      <c r="CA2114" s="1">
        <f t="shared" ref="CA2114:CA2177" ca="1" si="507">INDEX(fumbles_tot,CELL("Row",AS2114)-1)*(FUM)</f>
        <v>0</v>
      </c>
      <c r="CB2114" s="1">
        <f t="shared" ref="CB2114:CB2177" ca="1" si="508">(INDEX(passing_twoptm,CELL("Row",AT2114)-1)+INDEX(rushing_twoptm,CELL("Row",AT2114)-1)+INDEX(receiving_twoptm,CELL("Row",AT2114)-1))*(_2PTCONV)</f>
        <v>0</v>
      </c>
      <c r="CC2114" s="1">
        <f t="shared" ref="CC2114:CC2177" ca="1" si="509">SUM(BO2114:CB2114)</f>
        <v>0</v>
      </c>
    </row>
    <row r="2115" spans="1:81" hidden="1" x14ac:dyDescent="0.25">
      <c r="A2115" s="1" t="s">
        <v>979</v>
      </c>
      <c r="B2115" s="1" t="s">
        <v>980</v>
      </c>
      <c r="C2115" s="1" t="s">
        <v>62</v>
      </c>
      <c r="D2115" s="1" t="s">
        <v>965</v>
      </c>
      <c r="E2115" s="1" t="s">
        <v>88</v>
      </c>
      <c r="P2115">
        <v>1</v>
      </c>
      <c r="Q2115">
        <v>1</v>
      </c>
      <c r="R2115">
        <v>44</v>
      </c>
      <c r="S2115">
        <v>3</v>
      </c>
      <c r="T2115">
        <v>5</v>
      </c>
      <c r="U2115">
        <v>0</v>
      </c>
      <c r="V2115">
        <v>5</v>
      </c>
      <c r="W2115">
        <v>0</v>
      </c>
      <c r="X2115">
        <v>5</v>
      </c>
      <c r="BI2115" s="3">
        <v>3</v>
      </c>
      <c r="BJ2115" s="3" t="str">
        <f t="array" ref="BJ2115">IF(C2115="yes",VLOOKUP(BI2115&amp;D2115,CHOOSE({1,2},Schedule_2015!$A$2:$A$257&amp;Schedule_2015!$B$2:$B$257,Schedule_2015!$C$2:$C$257),2,0),VLOOKUP(BI2115&amp;D2115,CHOOSE({1,2},Schedule_2015!$A$2:$A$257&amp;Schedule_2015!$C$2:$C$257,Schedule_2015!$B$2:$B$257),2,0))</f>
        <v>KC</v>
      </c>
      <c r="BK2115" s="3">
        <f>VLOOKUP(BJ2115,Def!$A$2:$Z$34,23,0)</f>
        <v>112.75</v>
      </c>
      <c r="BL2115" s="3">
        <f>VLOOKUP(BJ2115,Def!$A$2:$Z$34,16,0)</f>
        <v>229.75</v>
      </c>
      <c r="BM2115" s="3">
        <f>VLOOKUP(BJ2115,Def!$A$2:$Z$34,17,0)</f>
        <v>6</v>
      </c>
      <c r="BN2115" s="3">
        <f>VLOOKUP(BJ2115,Def!$A$2:$Z$34,24,0)</f>
        <v>3</v>
      </c>
      <c r="BO2115" s="1">
        <f t="shared" ca="1" si="495"/>
        <v>0</v>
      </c>
      <c r="BP2115" s="1">
        <f t="shared" ca="1" si="496"/>
        <v>0</v>
      </c>
      <c r="BQ2115" s="1">
        <f t="shared" ca="1" si="497"/>
        <v>0</v>
      </c>
      <c r="BR2115" s="1">
        <f t="shared" ca="1" si="498"/>
        <v>0</v>
      </c>
      <c r="BS2115" s="1">
        <f t="shared" ca="1" si="499"/>
        <v>0</v>
      </c>
      <c r="BT2115" s="1">
        <f t="shared" ca="1" si="500"/>
        <v>0</v>
      </c>
      <c r="BU2115" s="1">
        <f t="shared" ca="1" si="501"/>
        <v>0</v>
      </c>
      <c r="BV2115" s="1">
        <f t="shared" ca="1" si="502"/>
        <v>0</v>
      </c>
      <c r="BW2115" s="1">
        <f t="shared" ca="1" si="503"/>
        <v>0</v>
      </c>
      <c r="BX2115" s="1">
        <f t="shared" ca="1" si="504"/>
        <v>0</v>
      </c>
      <c r="BY2115" s="1">
        <f t="shared" ca="1" si="505"/>
        <v>0</v>
      </c>
      <c r="BZ2115" s="1">
        <f t="shared" ca="1" si="506"/>
        <v>0</v>
      </c>
      <c r="CA2115" s="1">
        <f t="shared" ca="1" si="507"/>
        <v>0</v>
      </c>
      <c r="CB2115" s="1">
        <f t="shared" ca="1" si="508"/>
        <v>0</v>
      </c>
      <c r="CC2115" s="1">
        <f t="shared" ca="1" si="509"/>
        <v>0</v>
      </c>
    </row>
    <row r="2116" spans="1:81" hidden="1" x14ac:dyDescent="0.25">
      <c r="A2116" s="1" t="s">
        <v>981</v>
      </c>
      <c r="B2116" s="1" t="s">
        <v>982</v>
      </c>
      <c r="C2116" s="1" t="s">
        <v>62</v>
      </c>
      <c r="D2116" s="1" t="s">
        <v>965</v>
      </c>
      <c r="E2116" s="1" t="s">
        <v>91</v>
      </c>
      <c r="AK2116">
        <v>39</v>
      </c>
      <c r="AL2116">
        <v>2</v>
      </c>
      <c r="AM2116">
        <v>49</v>
      </c>
      <c r="AN2116">
        <v>5</v>
      </c>
      <c r="AO2116">
        <v>215</v>
      </c>
      <c r="BI2116" s="3">
        <v>3</v>
      </c>
      <c r="BJ2116" s="3" t="str">
        <f t="array" ref="BJ2116">IF(C2116="yes",VLOOKUP(BI2116&amp;D2116,CHOOSE({1,2},Schedule_2015!$A$2:$A$257&amp;Schedule_2015!$B$2:$B$257,Schedule_2015!$C$2:$C$257),2,0),VLOOKUP(BI2116&amp;D2116,CHOOSE({1,2},Schedule_2015!$A$2:$A$257&amp;Schedule_2015!$C$2:$C$257,Schedule_2015!$B$2:$B$257),2,0))</f>
        <v>KC</v>
      </c>
      <c r="BK2116" s="3">
        <f>VLOOKUP(BJ2116,Def!$A$2:$Z$34,23,0)</f>
        <v>112.75</v>
      </c>
      <c r="BL2116" s="3">
        <f>VLOOKUP(BJ2116,Def!$A$2:$Z$34,16,0)</f>
        <v>229.75</v>
      </c>
      <c r="BM2116" s="3">
        <f>VLOOKUP(BJ2116,Def!$A$2:$Z$34,17,0)</f>
        <v>6</v>
      </c>
      <c r="BN2116" s="3">
        <f>VLOOKUP(BJ2116,Def!$A$2:$Z$34,24,0)</f>
        <v>3</v>
      </c>
      <c r="BO2116" s="1">
        <f t="shared" ca="1" si="495"/>
        <v>0</v>
      </c>
      <c r="BP2116" s="1">
        <f t="shared" ca="1" si="496"/>
        <v>0</v>
      </c>
      <c r="BQ2116" s="1">
        <f t="shared" ca="1" si="497"/>
        <v>0</v>
      </c>
      <c r="BR2116" s="1">
        <f t="shared" ca="1" si="498"/>
        <v>0</v>
      </c>
      <c r="BS2116" s="1">
        <f t="shared" ca="1" si="499"/>
        <v>0</v>
      </c>
      <c r="BT2116" s="1">
        <f t="shared" ca="1" si="500"/>
        <v>0</v>
      </c>
      <c r="BU2116" s="1">
        <f t="shared" ca="1" si="501"/>
        <v>0</v>
      </c>
      <c r="BV2116" s="1">
        <f t="shared" ca="1" si="502"/>
        <v>0</v>
      </c>
      <c r="BW2116" s="1">
        <f t="shared" ca="1" si="503"/>
        <v>0</v>
      </c>
      <c r="BX2116" s="1">
        <f t="shared" ca="1" si="504"/>
        <v>0</v>
      </c>
      <c r="BY2116" s="1">
        <f t="shared" ca="1" si="505"/>
        <v>0</v>
      </c>
      <c r="BZ2116" s="1">
        <f t="shared" ca="1" si="506"/>
        <v>0</v>
      </c>
      <c r="CA2116" s="1">
        <f t="shared" ca="1" si="507"/>
        <v>0</v>
      </c>
      <c r="CB2116" s="1">
        <f t="shared" ca="1" si="508"/>
        <v>0</v>
      </c>
      <c r="CC2116" s="1">
        <f t="shared" ca="1" si="509"/>
        <v>0</v>
      </c>
    </row>
    <row r="2117" spans="1:81" hidden="1" x14ac:dyDescent="0.25">
      <c r="A2117" s="1" t="s">
        <v>983</v>
      </c>
      <c r="B2117" s="1" t="s">
        <v>984</v>
      </c>
      <c r="C2117" s="1" t="s">
        <v>62</v>
      </c>
      <c r="D2117" s="1" t="s">
        <v>965</v>
      </c>
      <c r="E2117" s="1" t="s">
        <v>165</v>
      </c>
      <c r="F2117">
        <v>0</v>
      </c>
      <c r="G2117">
        <v>0</v>
      </c>
      <c r="H2117">
        <v>0</v>
      </c>
      <c r="I2117">
        <v>0</v>
      </c>
      <c r="J2117">
        <v>2</v>
      </c>
      <c r="AP2117">
        <v>7</v>
      </c>
      <c r="AQ2117">
        <v>13</v>
      </c>
      <c r="AR2117">
        <v>0</v>
      </c>
      <c r="AS2117">
        <v>4</v>
      </c>
      <c r="AT2117">
        <v>0</v>
      </c>
      <c r="BI2117" s="3">
        <v>3</v>
      </c>
      <c r="BJ2117" s="3" t="str">
        <f t="array" ref="BJ2117">IF(C2117="yes",VLOOKUP(BI2117&amp;D2117,CHOOSE({1,2},Schedule_2015!$A$2:$A$257&amp;Schedule_2015!$B$2:$B$257,Schedule_2015!$C$2:$C$257),2,0),VLOOKUP(BI2117&amp;D2117,CHOOSE({1,2},Schedule_2015!$A$2:$A$257&amp;Schedule_2015!$C$2:$C$257,Schedule_2015!$B$2:$B$257),2,0))</f>
        <v>KC</v>
      </c>
      <c r="BK2117" s="3">
        <f>VLOOKUP(BJ2117,Def!$A$2:$Z$34,23,0)</f>
        <v>112.75</v>
      </c>
      <c r="BL2117" s="3">
        <f>VLOOKUP(BJ2117,Def!$A$2:$Z$34,16,0)</f>
        <v>229.75</v>
      </c>
      <c r="BM2117" s="3">
        <f>VLOOKUP(BJ2117,Def!$A$2:$Z$34,17,0)</f>
        <v>6</v>
      </c>
      <c r="BN2117" s="3">
        <f>VLOOKUP(BJ2117,Def!$A$2:$Z$34,24,0)</f>
        <v>3</v>
      </c>
      <c r="BO2117" s="1">
        <f t="shared" ca="1" si="495"/>
        <v>0</v>
      </c>
      <c r="BP2117" s="1">
        <f t="shared" ca="1" si="496"/>
        <v>0</v>
      </c>
      <c r="BQ2117" s="1">
        <f t="shared" ca="1" si="497"/>
        <v>0</v>
      </c>
      <c r="BR2117" s="1">
        <f t="shared" ca="1" si="498"/>
        <v>0</v>
      </c>
      <c r="BS2117" s="1">
        <f t="shared" ca="1" si="499"/>
        <v>0</v>
      </c>
      <c r="BT2117" s="1">
        <f t="shared" ca="1" si="500"/>
        <v>0</v>
      </c>
      <c r="BU2117" s="1">
        <f t="shared" ca="1" si="501"/>
        <v>0</v>
      </c>
      <c r="BV2117" s="1">
        <f t="shared" ca="1" si="502"/>
        <v>0</v>
      </c>
      <c r="BW2117" s="1">
        <f t="shared" ca="1" si="503"/>
        <v>0</v>
      </c>
      <c r="BX2117" s="1">
        <f t="shared" ca="1" si="504"/>
        <v>0</v>
      </c>
      <c r="BY2117" s="1">
        <f t="shared" ca="1" si="505"/>
        <v>0</v>
      </c>
      <c r="BZ2117" s="1">
        <f t="shared" ca="1" si="506"/>
        <v>0</v>
      </c>
      <c r="CA2117" s="1">
        <f t="shared" ca="1" si="507"/>
        <v>0</v>
      </c>
      <c r="CB2117" s="1">
        <f t="shared" ca="1" si="508"/>
        <v>0</v>
      </c>
      <c r="CC2117" s="1">
        <f t="shared" ca="1" si="509"/>
        <v>0</v>
      </c>
    </row>
    <row r="2118" spans="1:81" hidden="1" x14ac:dyDescent="0.25">
      <c r="A2118" s="1" t="s">
        <v>985</v>
      </c>
      <c r="B2118" s="1" t="s">
        <v>986</v>
      </c>
      <c r="C2118" s="1" t="s">
        <v>62</v>
      </c>
      <c r="D2118" s="1" t="s">
        <v>965</v>
      </c>
      <c r="E2118" s="1" t="s">
        <v>94</v>
      </c>
      <c r="F2118">
        <v>1</v>
      </c>
      <c r="G2118">
        <v>0</v>
      </c>
      <c r="H2118">
        <v>0</v>
      </c>
      <c r="I2118">
        <v>0</v>
      </c>
      <c r="J2118">
        <v>1</v>
      </c>
      <c r="BI2118" s="3">
        <v>3</v>
      </c>
      <c r="BJ2118" s="3" t="str">
        <f t="array" ref="BJ2118">IF(C2118="yes",VLOOKUP(BI2118&amp;D2118,CHOOSE({1,2},Schedule_2015!$A$2:$A$257&amp;Schedule_2015!$B$2:$B$257,Schedule_2015!$C$2:$C$257),2,0),VLOOKUP(BI2118&amp;D2118,CHOOSE({1,2},Schedule_2015!$A$2:$A$257&amp;Schedule_2015!$C$2:$C$257,Schedule_2015!$B$2:$B$257),2,0))</f>
        <v>KC</v>
      </c>
      <c r="BK2118" s="3">
        <f>VLOOKUP(BJ2118,Def!$A$2:$Z$34,23,0)</f>
        <v>112.75</v>
      </c>
      <c r="BL2118" s="3">
        <f>VLOOKUP(BJ2118,Def!$A$2:$Z$34,16,0)</f>
        <v>229.75</v>
      </c>
      <c r="BM2118" s="3">
        <f>VLOOKUP(BJ2118,Def!$A$2:$Z$34,17,0)</f>
        <v>6</v>
      </c>
      <c r="BN2118" s="3">
        <f>VLOOKUP(BJ2118,Def!$A$2:$Z$34,24,0)</f>
        <v>3</v>
      </c>
      <c r="BO2118" s="1">
        <f t="shared" ca="1" si="495"/>
        <v>0</v>
      </c>
      <c r="BP2118" s="1">
        <f t="shared" ca="1" si="496"/>
        <v>0</v>
      </c>
      <c r="BQ2118" s="1">
        <f t="shared" ca="1" si="497"/>
        <v>0</v>
      </c>
      <c r="BR2118" s="1">
        <f t="shared" ca="1" si="498"/>
        <v>0</v>
      </c>
      <c r="BS2118" s="1">
        <f t="shared" ca="1" si="499"/>
        <v>0</v>
      </c>
      <c r="BT2118" s="1">
        <f t="shared" ca="1" si="500"/>
        <v>0</v>
      </c>
      <c r="BU2118" s="1">
        <f t="shared" ca="1" si="501"/>
        <v>0</v>
      </c>
      <c r="BV2118" s="1">
        <f t="shared" ca="1" si="502"/>
        <v>0</v>
      </c>
      <c r="BW2118" s="1">
        <f t="shared" ca="1" si="503"/>
        <v>0</v>
      </c>
      <c r="BX2118" s="1">
        <f t="shared" ca="1" si="504"/>
        <v>0</v>
      </c>
      <c r="BY2118" s="1">
        <f t="shared" ca="1" si="505"/>
        <v>0</v>
      </c>
      <c r="BZ2118" s="1">
        <f t="shared" ca="1" si="506"/>
        <v>0</v>
      </c>
      <c r="CA2118" s="1">
        <f t="shared" ca="1" si="507"/>
        <v>0</v>
      </c>
      <c r="CB2118" s="1">
        <f t="shared" ca="1" si="508"/>
        <v>0</v>
      </c>
      <c r="CC2118" s="1">
        <f t="shared" ca="1" si="509"/>
        <v>0</v>
      </c>
    </row>
    <row r="2119" spans="1:81" hidden="1" x14ac:dyDescent="0.25">
      <c r="A2119" s="1" t="s">
        <v>987</v>
      </c>
      <c r="B2119" s="1" t="s">
        <v>988</v>
      </c>
      <c r="C2119" s="1" t="s">
        <v>62</v>
      </c>
      <c r="D2119" s="1" t="s">
        <v>965</v>
      </c>
      <c r="E2119" s="1" t="s">
        <v>176</v>
      </c>
      <c r="F2119">
        <v>0</v>
      </c>
      <c r="G2119">
        <v>0</v>
      </c>
      <c r="H2119">
        <v>0</v>
      </c>
      <c r="I2119">
        <v>1</v>
      </c>
      <c r="J2119">
        <v>2</v>
      </c>
      <c r="BI2119" s="3">
        <v>3</v>
      </c>
      <c r="BJ2119" s="3" t="str">
        <f t="array" ref="BJ2119">IF(C2119="yes",VLOOKUP(BI2119&amp;D2119,CHOOSE({1,2},Schedule_2015!$A$2:$A$257&amp;Schedule_2015!$B$2:$B$257,Schedule_2015!$C$2:$C$257),2,0),VLOOKUP(BI2119&amp;D2119,CHOOSE({1,2},Schedule_2015!$A$2:$A$257&amp;Schedule_2015!$C$2:$C$257,Schedule_2015!$B$2:$B$257),2,0))</f>
        <v>KC</v>
      </c>
      <c r="BK2119" s="3">
        <f>VLOOKUP(BJ2119,Def!$A$2:$Z$34,23,0)</f>
        <v>112.75</v>
      </c>
      <c r="BL2119" s="3">
        <f>VLOOKUP(BJ2119,Def!$A$2:$Z$34,16,0)</f>
        <v>229.75</v>
      </c>
      <c r="BM2119" s="3">
        <f>VLOOKUP(BJ2119,Def!$A$2:$Z$34,17,0)</f>
        <v>6</v>
      </c>
      <c r="BN2119" s="3">
        <f>VLOOKUP(BJ2119,Def!$A$2:$Z$34,24,0)</f>
        <v>3</v>
      </c>
      <c r="BO2119" s="1">
        <f t="shared" ca="1" si="495"/>
        <v>0</v>
      </c>
      <c r="BP2119" s="1">
        <f t="shared" ca="1" si="496"/>
        <v>0</v>
      </c>
      <c r="BQ2119" s="1">
        <f t="shared" ca="1" si="497"/>
        <v>0</v>
      </c>
      <c r="BR2119" s="1">
        <f t="shared" ca="1" si="498"/>
        <v>0</v>
      </c>
      <c r="BS2119" s="1">
        <f t="shared" ca="1" si="499"/>
        <v>0</v>
      </c>
      <c r="BT2119" s="1">
        <f t="shared" ca="1" si="500"/>
        <v>0</v>
      </c>
      <c r="BU2119" s="1">
        <f t="shared" ca="1" si="501"/>
        <v>0</v>
      </c>
      <c r="BV2119" s="1">
        <f t="shared" ca="1" si="502"/>
        <v>0</v>
      </c>
      <c r="BW2119" s="1">
        <f t="shared" ca="1" si="503"/>
        <v>0</v>
      </c>
      <c r="BX2119" s="1">
        <f t="shared" ca="1" si="504"/>
        <v>0</v>
      </c>
      <c r="BY2119" s="1">
        <f t="shared" ca="1" si="505"/>
        <v>0</v>
      </c>
      <c r="BZ2119" s="1">
        <f t="shared" ca="1" si="506"/>
        <v>0</v>
      </c>
      <c r="CA2119" s="1">
        <f t="shared" ca="1" si="507"/>
        <v>0</v>
      </c>
      <c r="CB2119" s="1">
        <f t="shared" ca="1" si="508"/>
        <v>0</v>
      </c>
      <c r="CC2119" s="1">
        <f t="shared" ca="1" si="509"/>
        <v>0</v>
      </c>
    </row>
    <row r="2120" spans="1:81" hidden="1" x14ac:dyDescent="0.25">
      <c r="A2120" s="1" t="s">
        <v>997</v>
      </c>
      <c r="B2120" s="1" t="s">
        <v>998</v>
      </c>
      <c r="C2120" s="1" t="s">
        <v>62</v>
      </c>
      <c r="D2120" s="1" t="s">
        <v>965</v>
      </c>
      <c r="E2120" s="1" t="s">
        <v>105</v>
      </c>
      <c r="F2120">
        <v>1</v>
      </c>
      <c r="G2120">
        <v>0</v>
      </c>
      <c r="H2120">
        <v>0</v>
      </c>
      <c r="I2120">
        <v>0.5</v>
      </c>
      <c r="J2120">
        <v>0</v>
      </c>
      <c r="BI2120" s="3">
        <v>3</v>
      </c>
      <c r="BJ2120" s="3" t="str">
        <f t="array" ref="BJ2120">IF(C2120="yes",VLOOKUP(BI2120&amp;D2120,CHOOSE({1,2},Schedule_2015!$A$2:$A$257&amp;Schedule_2015!$B$2:$B$257,Schedule_2015!$C$2:$C$257),2,0),VLOOKUP(BI2120&amp;D2120,CHOOSE({1,2},Schedule_2015!$A$2:$A$257&amp;Schedule_2015!$C$2:$C$257,Schedule_2015!$B$2:$B$257),2,0))</f>
        <v>KC</v>
      </c>
      <c r="BK2120" s="3">
        <f>VLOOKUP(BJ2120,Def!$A$2:$Z$34,23,0)</f>
        <v>112.75</v>
      </c>
      <c r="BL2120" s="3">
        <f>VLOOKUP(BJ2120,Def!$A$2:$Z$34,16,0)</f>
        <v>229.75</v>
      </c>
      <c r="BM2120" s="3">
        <f>VLOOKUP(BJ2120,Def!$A$2:$Z$34,17,0)</f>
        <v>6</v>
      </c>
      <c r="BN2120" s="3">
        <f>VLOOKUP(BJ2120,Def!$A$2:$Z$34,24,0)</f>
        <v>3</v>
      </c>
      <c r="BO2120" s="1">
        <f t="shared" ca="1" si="495"/>
        <v>0</v>
      </c>
      <c r="BP2120" s="1">
        <f t="shared" ca="1" si="496"/>
        <v>0</v>
      </c>
      <c r="BQ2120" s="1">
        <f t="shared" ca="1" si="497"/>
        <v>0</v>
      </c>
      <c r="BR2120" s="1">
        <f t="shared" ca="1" si="498"/>
        <v>0</v>
      </c>
      <c r="BS2120" s="1">
        <f t="shared" ca="1" si="499"/>
        <v>0</v>
      </c>
      <c r="BT2120" s="1">
        <f t="shared" ca="1" si="500"/>
        <v>0</v>
      </c>
      <c r="BU2120" s="1">
        <f t="shared" ca="1" si="501"/>
        <v>0</v>
      </c>
      <c r="BV2120" s="1">
        <f t="shared" ca="1" si="502"/>
        <v>0</v>
      </c>
      <c r="BW2120" s="1">
        <f t="shared" ca="1" si="503"/>
        <v>0</v>
      </c>
      <c r="BX2120" s="1">
        <f t="shared" ca="1" si="504"/>
        <v>0</v>
      </c>
      <c r="BY2120" s="1">
        <f t="shared" ca="1" si="505"/>
        <v>0</v>
      </c>
      <c r="BZ2120" s="1">
        <f t="shared" ca="1" si="506"/>
        <v>0</v>
      </c>
      <c r="CA2120" s="1">
        <f t="shared" ca="1" si="507"/>
        <v>0</v>
      </c>
      <c r="CB2120" s="1">
        <f t="shared" ca="1" si="508"/>
        <v>0</v>
      </c>
      <c r="CC2120" s="1">
        <f t="shared" ca="1" si="509"/>
        <v>0</v>
      </c>
    </row>
    <row r="2121" spans="1:81" x14ac:dyDescent="0.25">
      <c r="A2121" s="1" t="s">
        <v>2317</v>
      </c>
      <c r="B2121" s="1" t="s">
        <v>2318</v>
      </c>
      <c r="C2121" s="1" t="s">
        <v>62</v>
      </c>
      <c r="D2121" s="1" t="s">
        <v>965</v>
      </c>
      <c r="F2121">
        <v>0</v>
      </c>
      <c r="G2121">
        <v>0</v>
      </c>
      <c r="H2121">
        <v>0</v>
      </c>
      <c r="I2121">
        <v>0</v>
      </c>
      <c r="J2121">
        <v>1</v>
      </c>
      <c r="BI2121" s="3">
        <v>3</v>
      </c>
      <c r="BJ2121" s="3" t="str">
        <f t="array" ref="BJ2121">IF(C2121="yes",VLOOKUP(BI2121&amp;D2121,CHOOSE({1,2},Schedule_2015!$A$2:$A$257&amp;Schedule_2015!$B$2:$B$257,Schedule_2015!$C$2:$C$257),2,0),VLOOKUP(BI2121&amp;D2121,CHOOSE({1,2},Schedule_2015!$A$2:$A$257&amp;Schedule_2015!$C$2:$C$257,Schedule_2015!$B$2:$B$257),2,0))</f>
        <v>KC</v>
      </c>
      <c r="BK2121" s="3">
        <f>VLOOKUP(BJ2121,Def!$A$2:$Z$34,23,0)</f>
        <v>112.75</v>
      </c>
      <c r="BL2121" s="3">
        <f>VLOOKUP(BJ2121,Def!$A$2:$Z$34,16,0)</f>
        <v>229.75</v>
      </c>
      <c r="BM2121" s="3">
        <f>VLOOKUP(BJ2121,Def!$A$2:$Z$34,17,0)</f>
        <v>6</v>
      </c>
      <c r="BN2121" s="3">
        <f>VLOOKUP(BJ2121,Def!$A$2:$Z$34,24,0)</f>
        <v>3</v>
      </c>
      <c r="BO2121" s="1">
        <f t="shared" ca="1" si="495"/>
        <v>0</v>
      </c>
      <c r="BP2121" s="1">
        <f t="shared" ca="1" si="496"/>
        <v>0</v>
      </c>
      <c r="BQ2121" s="1">
        <f t="shared" ca="1" si="497"/>
        <v>0</v>
      </c>
      <c r="BR2121" s="1">
        <f t="shared" ca="1" si="498"/>
        <v>0</v>
      </c>
      <c r="BS2121" s="1">
        <f t="shared" ca="1" si="499"/>
        <v>0</v>
      </c>
      <c r="BT2121" s="1">
        <f t="shared" ca="1" si="500"/>
        <v>0</v>
      </c>
      <c r="BU2121" s="1">
        <f t="shared" ca="1" si="501"/>
        <v>0</v>
      </c>
      <c r="BV2121" s="1">
        <f t="shared" ca="1" si="502"/>
        <v>0</v>
      </c>
      <c r="BW2121" s="1">
        <f t="shared" ca="1" si="503"/>
        <v>0</v>
      </c>
      <c r="BX2121" s="1">
        <f t="shared" ca="1" si="504"/>
        <v>0</v>
      </c>
      <c r="BY2121" s="1">
        <f t="shared" ca="1" si="505"/>
        <v>0</v>
      </c>
      <c r="BZ2121" s="1">
        <f t="shared" ca="1" si="506"/>
        <v>0</v>
      </c>
      <c r="CA2121" s="1">
        <f t="shared" ca="1" si="507"/>
        <v>0</v>
      </c>
      <c r="CB2121" s="1">
        <f t="shared" ca="1" si="508"/>
        <v>0</v>
      </c>
      <c r="CC2121" s="1">
        <f t="shared" ca="1" si="509"/>
        <v>0</v>
      </c>
    </row>
    <row r="2122" spans="1:81" hidden="1" x14ac:dyDescent="0.25">
      <c r="A2122" s="1" t="s">
        <v>989</v>
      </c>
      <c r="B2122" s="1" t="s">
        <v>990</v>
      </c>
      <c r="C2122" s="1" t="s">
        <v>62</v>
      </c>
      <c r="D2122" s="1" t="s">
        <v>965</v>
      </c>
      <c r="E2122" s="1" t="s">
        <v>115</v>
      </c>
      <c r="F2122">
        <v>0</v>
      </c>
      <c r="G2122">
        <v>0</v>
      </c>
      <c r="H2122">
        <v>0</v>
      </c>
      <c r="I2122">
        <v>2</v>
      </c>
      <c r="J2122">
        <v>3</v>
      </c>
      <c r="BI2122" s="3">
        <v>3</v>
      </c>
      <c r="BJ2122" s="3" t="str">
        <f t="array" ref="BJ2122">IF(C2122="yes",VLOOKUP(BI2122&amp;D2122,CHOOSE({1,2},Schedule_2015!$A$2:$A$257&amp;Schedule_2015!$B$2:$B$257,Schedule_2015!$C$2:$C$257),2,0),VLOOKUP(BI2122&amp;D2122,CHOOSE({1,2},Schedule_2015!$A$2:$A$257&amp;Schedule_2015!$C$2:$C$257,Schedule_2015!$B$2:$B$257),2,0))</f>
        <v>KC</v>
      </c>
      <c r="BK2122" s="3">
        <f>VLOOKUP(BJ2122,Def!$A$2:$Z$34,23,0)</f>
        <v>112.75</v>
      </c>
      <c r="BL2122" s="3">
        <f>VLOOKUP(BJ2122,Def!$A$2:$Z$34,16,0)</f>
        <v>229.75</v>
      </c>
      <c r="BM2122" s="3">
        <f>VLOOKUP(BJ2122,Def!$A$2:$Z$34,17,0)</f>
        <v>6</v>
      </c>
      <c r="BN2122" s="3">
        <f>VLOOKUP(BJ2122,Def!$A$2:$Z$34,24,0)</f>
        <v>3</v>
      </c>
      <c r="BO2122" s="1">
        <f t="shared" ca="1" si="495"/>
        <v>0</v>
      </c>
      <c r="BP2122" s="1">
        <f t="shared" ca="1" si="496"/>
        <v>0</v>
      </c>
      <c r="BQ2122" s="1">
        <f t="shared" ca="1" si="497"/>
        <v>0</v>
      </c>
      <c r="BR2122" s="1">
        <f t="shared" ca="1" si="498"/>
        <v>0</v>
      </c>
      <c r="BS2122" s="1">
        <f t="shared" ca="1" si="499"/>
        <v>0</v>
      </c>
      <c r="BT2122" s="1">
        <f t="shared" ca="1" si="500"/>
        <v>0</v>
      </c>
      <c r="BU2122" s="1">
        <f t="shared" ca="1" si="501"/>
        <v>0</v>
      </c>
      <c r="BV2122" s="1">
        <f t="shared" ca="1" si="502"/>
        <v>0</v>
      </c>
      <c r="BW2122" s="1">
        <f t="shared" ca="1" si="503"/>
        <v>0</v>
      </c>
      <c r="BX2122" s="1">
        <f t="shared" ca="1" si="504"/>
        <v>0</v>
      </c>
      <c r="BY2122" s="1">
        <f t="shared" ca="1" si="505"/>
        <v>0</v>
      </c>
      <c r="BZ2122" s="1">
        <f t="shared" ca="1" si="506"/>
        <v>0</v>
      </c>
      <c r="CA2122" s="1">
        <f t="shared" ca="1" si="507"/>
        <v>0</v>
      </c>
      <c r="CB2122" s="1">
        <f t="shared" ca="1" si="508"/>
        <v>0</v>
      </c>
      <c r="CC2122" s="1">
        <f t="shared" ca="1" si="509"/>
        <v>0</v>
      </c>
    </row>
    <row r="2123" spans="1:81" hidden="1" x14ac:dyDescent="0.25">
      <c r="A2123" s="1" t="s">
        <v>991</v>
      </c>
      <c r="B2123" s="1" t="s">
        <v>992</v>
      </c>
      <c r="C2123" s="1" t="s">
        <v>62</v>
      </c>
      <c r="D2123" s="1" t="s">
        <v>965</v>
      </c>
      <c r="E2123" s="1" t="s">
        <v>105</v>
      </c>
      <c r="F2123">
        <v>0</v>
      </c>
      <c r="G2123">
        <v>1</v>
      </c>
      <c r="H2123">
        <v>0</v>
      </c>
      <c r="I2123">
        <v>1</v>
      </c>
      <c r="J2123">
        <v>3</v>
      </c>
      <c r="BI2123" s="3">
        <v>3</v>
      </c>
      <c r="BJ2123" s="3" t="str">
        <f t="array" ref="BJ2123">IF(C2123="yes",VLOOKUP(BI2123&amp;D2123,CHOOSE({1,2},Schedule_2015!$A$2:$A$257&amp;Schedule_2015!$B$2:$B$257,Schedule_2015!$C$2:$C$257),2,0),VLOOKUP(BI2123&amp;D2123,CHOOSE({1,2},Schedule_2015!$A$2:$A$257&amp;Schedule_2015!$C$2:$C$257,Schedule_2015!$B$2:$B$257),2,0))</f>
        <v>KC</v>
      </c>
      <c r="BK2123" s="3">
        <f>VLOOKUP(BJ2123,Def!$A$2:$Z$34,23,0)</f>
        <v>112.75</v>
      </c>
      <c r="BL2123" s="3">
        <f>VLOOKUP(BJ2123,Def!$A$2:$Z$34,16,0)</f>
        <v>229.75</v>
      </c>
      <c r="BM2123" s="3">
        <f>VLOOKUP(BJ2123,Def!$A$2:$Z$34,17,0)</f>
        <v>6</v>
      </c>
      <c r="BN2123" s="3">
        <f>VLOOKUP(BJ2123,Def!$A$2:$Z$34,24,0)</f>
        <v>3</v>
      </c>
      <c r="BO2123" s="1">
        <f t="shared" ca="1" si="495"/>
        <v>0</v>
      </c>
      <c r="BP2123" s="1">
        <f t="shared" ca="1" si="496"/>
        <v>0</v>
      </c>
      <c r="BQ2123" s="1">
        <f t="shared" ca="1" si="497"/>
        <v>0</v>
      </c>
      <c r="BR2123" s="1">
        <f t="shared" ca="1" si="498"/>
        <v>0</v>
      </c>
      <c r="BS2123" s="1">
        <f t="shared" ca="1" si="499"/>
        <v>0</v>
      </c>
      <c r="BT2123" s="1">
        <f t="shared" ca="1" si="500"/>
        <v>0</v>
      </c>
      <c r="BU2123" s="1">
        <f t="shared" ca="1" si="501"/>
        <v>0</v>
      </c>
      <c r="BV2123" s="1">
        <f t="shared" ca="1" si="502"/>
        <v>0</v>
      </c>
      <c r="BW2123" s="1">
        <f t="shared" ca="1" si="503"/>
        <v>0</v>
      </c>
      <c r="BX2123" s="1">
        <f t="shared" ca="1" si="504"/>
        <v>0</v>
      </c>
      <c r="BY2123" s="1">
        <f t="shared" ca="1" si="505"/>
        <v>0</v>
      </c>
      <c r="BZ2123" s="1">
        <f t="shared" ca="1" si="506"/>
        <v>0</v>
      </c>
      <c r="CA2123" s="1">
        <f t="shared" ca="1" si="507"/>
        <v>0</v>
      </c>
      <c r="CB2123" s="1">
        <f t="shared" ca="1" si="508"/>
        <v>0</v>
      </c>
      <c r="CC2123" s="1">
        <f t="shared" ca="1" si="509"/>
        <v>0</v>
      </c>
    </row>
    <row r="2124" spans="1:81" hidden="1" x14ac:dyDescent="0.25">
      <c r="A2124" s="1" t="s">
        <v>229</v>
      </c>
      <c r="B2124" s="1" t="s">
        <v>1979</v>
      </c>
      <c r="C2124" s="1" t="s">
        <v>62</v>
      </c>
      <c r="D2124" s="1" t="s">
        <v>965</v>
      </c>
      <c r="E2124" s="1" t="s">
        <v>94</v>
      </c>
      <c r="F2124">
        <v>0</v>
      </c>
      <c r="G2124">
        <v>0</v>
      </c>
      <c r="H2124">
        <v>0</v>
      </c>
      <c r="I2124">
        <v>0</v>
      </c>
      <c r="J2124">
        <v>1</v>
      </c>
      <c r="BI2124" s="3">
        <v>3</v>
      </c>
      <c r="BJ2124" s="3" t="str">
        <f t="array" ref="BJ2124">IF(C2124="yes",VLOOKUP(BI2124&amp;D2124,CHOOSE({1,2},Schedule_2015!$A$2:$A$257&amp;Schedule_2015!$B$2:$B$257,Schedule_2015!$C$2:$C$257),2,0),VLOOKUP(BI2124&amp;D2124,CHOOSE({1,2},Schedule_2015!$A$2:$A$257&amp;Schedule_2015!$C$2:$C$257,Schedule_2015!$B$2:$B$257),2,0))</f>
        <v>KC</v>
      </c>
      <c r="BK2124" s="3">
        <f>VLOOKUP(BJ2124,Def!$A$2:$Z$34,23,0)</f>
        <v>112.75</v>
      </c>
      <c r="BL2124" s="3">
        <f>VLOOKUP(BJ2124,Def!$A$2:$Z$34,16,0)</f>
        <v>229.75</v>
      </c>
      <c r="BM2124" s="3">
        <f>VLOOKUP(BJ2124,Def!$A$2:$Z$34,17,0)</f>
        <v>6</v>
      </c>
      <c r="BN2124" s="3">
        <f>VLOOKUP(BJ2124,Def!$A$2:$Z$34,24,0)</f>
        <v>3</v>
      </c>
      <c r="BO2124" s="1">
        <f t="shared" ca="1" si="495"/>
        <v>0</v>
      </c>
      <c r="BP2124" s="1">
        <f t="shared" ca="1" si="496"/>
        <v>0</v>
      </c>
      <c r="BQ2124" s="1">
        <f t="shared" ca="1" si="497"/>
        <v>0</v>
      </c>
      <c r="BR2124" s="1">
        <f t="shared" ca="1" si="498"/>
        <v>0</v>
      </c>
      <c r="BS2124" s="1">
        <f t="shared" ca="1" si="499"/>
        <v>0</v>
      </c>
      <c r="BT2124" s="1">
        <f t="shared" ca="1" si="500"/>
        <v>0</v>
      </c>
      <c r="BU2124" s="1">
        <f t="shared" ca="1" si="501"/>
        <v>0</v>
      </c>
      <c r="BV2124" s="1">
        <f t="shared" ca="1" si="502"/>
        <v>0</v>
      </c>
      <c r="BW2124" s="1">
        <f t="shared" ca="1" si="503"/>
        <v>0</v>
      </c>
      <c r="BX2124" s="1">
        <f t="shared" ca="1" si="504"/>
        <v>0</v>
      </c>
      <c r="BY2124" s="1">
        <f t="shared" ca="1" si="505"/>
        <v>0</v>
      </c>
      <c r="BZ2124" s="1">
        <f t="shared" ca="1" si="506"/>
        <v>0</v>
      </c>
      <c r="CA2124" s="1">
        <f t="shared" ca="1" si="507"/>
        <v>0</v>
      </c>
      <c r="CB2124" s="1">
        <f t="shared" ca="1" si="508"/>
        <v>0</v>
      </c>
      <c r="CC2124" s="1">
        <f t="shared" ca="1" si="509"/>
        <v>0</v>
      </c>
    </row>
    <row r="2125" spans="1:81" hidden="1" x14ac:dyDescent="0.25">
      <c r="A2125" s="1" t="s">
        <v>993</v>
      </c>
      <c r="B2125" s="1" t="s">
        <v>994</v>
      </c>
      <c r="C2125" s="1" t="s">
        <v>62</v>
      </c>
      <c r="D2125" s="1" t="s">
        <v>965</v>
      </c>
      <c r="E2125" s="1" t="s">
        <v>187</v>
      </c>
      <c r="F2125">
        <v>1</v>
      </c>
      <c r="G2125">
        <v>0</v>
      </c>
      <c r="H2125">
        <v>0</v>
      </c>
      <c r="I2125">
        <v>0</v>
      </c>
      <c r="J2125">
        <v>0</v>
      </c>
      <c r="BI2125" s="3">
        <v>3</v>
      </c>
      <c r="BJ2125" s="3" t="str">
        <f t="array" ref="BJ2125">IF(C2125="yes",VLOOKUP(BI2125&amp;D2125,CHOOSE({1,2},Schedule_2015!$A$2:$A$257&amp;Schedule_2015!$B$2:$B$257,Schedule_2015!$C$2:$C$257),2,0),VLOOKUP(BI2125&amp;D2125,CHOOSE({1,2},Schedule_2015!$A$2:$A$257&amp;Schedule_2015!$C$2:$C$257,Schedule_2015!$B$2:$B$257),2,0))</f>
        <v>KC</v>
      </c>
      <c r="BK2125" s="3">
        <f>VLOOKUP(BJ2125,Def!$A$2:$Z$34,23,0)</f>
        <v>112.75</v>
      </c>
      <c r="BL2125" s="3">
        <f>VLOOKUP(BJ2125,Def!$A$2:$Z$34,16,0)</f>
        <v>229.75</v>
      </c>
      <c r="BM2125" s="3">
        <f>VLOOKUP(BJ2125,Def!$A$2:$Z$34,17,0)</f>
        <v>6</v>
      </c>
      <c r="BN2125" s="3">
        <f>VLOOKUP(BJ2125,Def!$A$2:$Z$34,24,0)</f>
        <v>3</v>
      </c>
      <c r="BO2125" s="1">
        <f t="shared" ca="1" si="495"/>
        <v>0</v>
      </c>
      <c r="BP2125" s="1">
        <f t="shared" ca="1" si="496"/>
        <v>0</v>
      </c>
      <c r="BQ2125" s="1">
        <f t="shared" ca="1" si="497"/>
        <v>0</v>
      </c>
      <c r="BR2125" s="1">
        <f t="shared" ca="1" si="498"/>
        <v>0</v>
      </c>
      <c r="BS2125" s="1">
        <f t="shared" ca="1" si="499"/>
        <v>0</v>
      </c>
      <c r="BT2125" s="1">
        <f t="shared" ca="1" si="500"/>
        <v>0</v>
      </c>
      <c r="BU2125" s="1">
        <f t="shared" ca="1" si="501"/>
        <v>0</v>
      </c>
      <c r="BV2125" s="1">
        <f t="shared" ca="1" si="502"/>
        <v>0</v>
      </c>
      <c r="BW2125" s="1">
        <f t="shared" ca="1" si="503"/>
        <v>0</v>
      </c>
      <c r="BX2125" s="1">
        <f t="shared" ca="1" si="504"/>
        <v>0</v>
      </c>
      <c r="BY2125" s="1">
        <f t="shared" ca="1" si="505"/>
        <v>0</v>
      </c>
      <c r="BZ2125" s="1">
        <f t="shared" ca="1" si="506"/>
        <v>0</v>
      </c>
      <c r="CA2125" s="1">
        <f t="shared" ca="1" si="507"/>
        <v>0</v>
      </c>
      <c r="CB2125" s="1">
        <f t="shared" ca="1" si="508"/>
        <v>0</v>
      </c>
      <c r="CC2125" s="1">
        <f t="shared" ca="1" si="509"/>
        <v>0</v>
      </c>
    </row>
    <row r="2126" spans="1:81" hidden="1" x14ac:dyDescent="0.25">
      <c r="A2126" s="1" t="s">
        <v>995</v>
      </c>
      <c r="B2126" s="1" t="s">
        <v>996</v>
      </c>
      <c r="C2126" s="1" t="s">
        <v>62</v>
      </c>
      <c r="D2126" s="1" t="s">
        <v>965</v>
      </c>
      <c r="E2126" s="1" t="s">
        <v>100</v>
      </c>
      <c r="F2126">
        <v>0</v>
      </c>
      <c r="G2126">
        <v>0</v>
      </c>
      <c r="H2126">
        <v>0</v>
      </c>
      <c r="I2126">
        <v>0</v>
      </c>
      <c r="J2126">
        <v>5</v>
      </c>
      <c r="BI2126" s="3">
        <v>3</v>
      </c>
      <c r="BJ2126" s="3" t="str">
        <f t="array" ref="BJ2126">IF(C2126="yes",VLOOKUP(BI2126&amp;D2126,CHOOSE({1,2},Schedule_2015!$A$2:$A$257&amp;Schedule_2015!$B$2:$B$257,Schedule_2015!$C$2:$C$257),2,0),VLOOKUP(BI2126&amp;D2126,CHOOSE({1,2},Schedule_2015!$A$2:$A$257&amp;Schedule_2015!$C$2:$C$257,Schedule_2015!$B$2:$B$257),2,0))</f>
        <v>KC</v>
      </c>
      <c r="BK2126" s="3">
        <f>VLOOKUP(BJ2126,Def!$A$2:$Z$34,23,0)</f>
        <v>112.75</v>
      </c>
      <c r="BL2126" s="3">
        <f>VLOOKUP(BJ2126,Def!$A$2:$Z$34,16,0)</f>
        <v>229.75</v>
      </c>
      <c r="BM2126" s="3">
        <f>VLOOKUP(BJ2126,Def!$A$2:$Z$34,17,0)</f>
        <v>6</v>
      </c>
      <c r="BN2126" s="3">
        <f>VLOOKUP(BJ2126,Def!$A$2:$Z$34,24,0)</f>
        <v>3</v>
      </c>
      <c r="BO2126" s="1">
        <f t="shared" ca="1" si="495"/>
        <v>0</v>
      </c>
      <c r="BP2126" s="1">
        <f t="shared" ca="1" si="496"/>
        <v>0</v>
      </c>
      <c r="BQ2126" s="1">
        <f t="shared" ca="1" si="497"/>
        <v>0</v>
      </c>
      <c r="BR2126" s="1">
        <f t="shared" ca="1" si="498"/>
        <v>0</v>
      </c>
      <c r="BS2126" s="1">
        <f t="shared" ca="1" si="499"/>
        <v>0</v>
      </c>
      <c r="BT2126" s="1">
        <f t="shared" ca="1" si="500"/>
        <v>0</v>
      </c>
      <c r="BU2126" s="1">
        <f t="shared" ca="1" si="501"/>
        <v>0</v>
      </c>
      <c r="BV2126" s="1">
        <f t="shared" ca="1" si="502"/>
        <v>0</v>
      </c>
      <c r="BW2126" s="1">
        <f t="shared" ca="1" si="503"/>
        <v>0</v>
      </c>
      <c r="BX2126" s="1">
        <f t="shared" ca="1" si="504"/>
        <v>0</v>
      </c>
      <c r="BY2126" s="1">
        <f t="shared" ca="1" si="505"/>
        <v>0</v>
      </c>
      <c r="BZ2126" s="1">
        <f t="shared" ca="1" si="506"/>
        <v>0</v>
      </c>
      <c r="CA2126" s="1">
        <f t="shared" ca="1" si="507"/>
        <v>0</v>
      </c>
      <c r="CB2126" s="1">
        <f t="shared" ca="1" si="508"/>
        <v>0</v>
      </c>
      <c r="CC2126" s="1">
        <f t="shared" ca="1" si="509"/>
        <v>0</v>
      </c>
    </row>
    <row r="2127" spans="1:81" hidden="1" x14ac:dyDescent="0.25">
      <c r="A2127" s="1" t="s">
        <v>1977</v>
      </c>
      <c r="B2127" s="1" t="s">
        <v>1978</v>
      </c>
      <c r="C2127" s="1" t="s">
        <v>62</v>
      </c>
      <c r="D2127" s="1" t="s">
        <v>965</v>
      </c>
      <c r="E2127" s="1" t="s">
        <v>100</v>
      </c>
      <c r="F2127">
        <v>0</v>
      </c>
      <c r="G2127">
        <v>0</v>
      </c>
      <c r="H2127">
        <v>1</v>
      </c>
      <c r="I2127">
        <v>0</v>
      </c>
      <c r="J2127">
        <v>6</v>
      </c>
      <c r="BI2127" s="3">
        <v>3</v>
      </c>
      <c r="BJ2127" s="3" t="str">
        <f t="array" ref="BJ2127">IF(C2127="yes",VLOOKUP(BI2127&amp;D2127,CHOOSE({1,2},Schedule_2015!$A$2:$A$257&amp;Schedule_2015!$B$2:$B$257,Schedule_2015!$C$2:$C$257),2,0),VLOOKUP(BI2127&amp;D2127,CHOOSE({1,2},Schedule_2015!$A$2:$A$257&amp;Schedule_2015!$C$2:$C$257,Schedule_2015!$B$2:$B$257),2,0))</f>
        <v>KC</v>
      </c>
      <c r="BK2127" s="3">
        <f>VLOOKUP(BJ2127,Def!$A$2:$Z$34,23,0)</f>
        <v>112.75</v>
      </c>
      <c r="BL2127" s="3">
        <f>VLOOKUP(BJ2127,Def!$A$2:$Z$34,16,0)</f>
        <v>229.75</v>
      </c>
      <c r="BM2127" s="3">
        <f>VLOOKUP(BJ2127,Def!$A$2:$Z$34,17,0)</f>
        <v>6</v>
      </c>
      <c r="BN2127" s="3">
        <f>VLOOKUP(BJ2127,Def!$A$2:$Z$34,24,0)</f>
        <v>3</v>
      </c>
      <c r="BO2127" s="1">
        <f t="shared" ca="1" si="495"/>
        <v>0</v>
      </c>
      <c r="BP2127" s="1">
        <f t="shared" ca="1" si="496"/>
        <v>0</v>
      </c>
      <c r="BQ2127" s="1">
        <f t="shared" ca="1" si="497"/>
        <v>0</v>
      </c>
      <c r="BR2127" s="1">
        <f t="shared" ca="1" si="498"/>
        <v>0</v>
      </c>
      <c r="BS2127" s="1">
        <f t="shared" ca="1" si="499"/>
        <v>0</v>
      </c>
      <c r="BT2127" s="1">
        <f t="shared" ca="1" si="500"/>
        <v>0</v>
      </c>
      <c r="BU2127" s="1">
        <f t="shared" ca="1" si="501"/>
        <v>0</v>
      </c>
      <c r="BV2127" s="1">
        <f t="shared" ca="1" si="502"/>
        <v>0</v>
      </c>
      <c r="BW2127" s="1">
        <f t="shared" ca="1" si="503"/>
        <v>0</v>
      </c>
      <c r="BX2127" s="1">
        <f t="shared" ca="1" si="504"/>
        <v>0</v>
      </c>
      <c r="BY2127" s="1">
        <f t="shared" ca="1" si="505"/>
        <v>0</v>
      </c>
      <c r="BZ2127" s="1">
        <f t="shared" ca="1" si="506"/>
        <v>0</v>
      </c>
      <c r="CA2127" s="1">
        <f t="shared" ca="1" si="507"/>
        <v>0</v>
      </c>
      <c r="CB2127" s="1">
        <f t="shared" ca="1" si="508"/>
        <v>0</v>
      </c>
      <c r="CC2127" s="1">
        <f t="shared" ca="1" si="509"/>
        <v>0</v>
      </c>
    </row>
    <row r="2128" spans="1:81" hidden="1" x14ac:dyDescent="0.25">
      <c r="A2128" s="1" t="s">
        <v>999</v>
      </c>
      <c r="B2128" s="1" t="s">
        <v>1000</v>
      </c>
      <c r="C2128" s="1" t="s">
        <v>62</v>
      </c>
      <c r="D2128" s="1" t="s">
        <v>965</v>
      </c>
      <c r="E2128" s="1" t="s">
        <v>100</v>
      </c>
      <c r="F2128">
        <v>1</v>
      </c>
      <c r="G2128">
        <v>0</v>
      </c>
      <c r="H2128">
        <v>0</v>
      </c>
      <c r="I2128">
        <v>0</v>
      </c>
      <c r="J2128">
        <v>2</v>
      </c>
      <c r="BI2128" s="3">
        <v>3</v>
      </c>
      <c r="BJ2128" s="3" t="str">
        <f t="array" ref="BJ2128">IF(C2128="yes",VLOOKUP(BI2128&amp;D2128,CHOOSE({1,2},Schedule_2015!$A$2:$A$257&amp;Schedule_2015!$B$2:$B$257,Schedule_2015!$C$2:$C$257),2,0),VLOOKUP(BI2128&amp;D2128,CHOOSE({1,2},Schedule_2015!$A$2:$A$257&amp;Schedule_2015!$C$2:$C$257,Schedule_2015!$B$2:$B$257),2,0))</f>
        <v>KC</v>
      </c>
      <c r="BK2128" s="3">
        <f>VLOOKUP(BJ2128,Def!$A$2:$Z$34,23,0)</f>
        <v>112.75</v>
      </c>
      <c r="BL2128" s="3">
        <f>VLOOKUP(BJ2128,Def!$A$2:$Z$34,16,0)</f>
        <v>229.75</v>
      </c>
      <c r="BM2128" s="3">
        <f>VLOOKUP(BJ2128,Def!$A$2:$Z$34,17,0)</f>
        <v>6</v>
      </c>
      <c r="BN2128" s="3">
        <f>VLOOKUP(BJ2128,Def!$A$2:$Z$34,24,0)</f>
        <v>3</v>
      </c>
      <c r="BO2128" s="1">
        <f t="shared" ca="1" si="495"/>
        <v>0</v>
      </c>
      <c r="BP2128" s="1">
        <f t="shared" ca="1" si="496"/>
        <v>0</v>
      </c>
      <c r="BQ2128" s="1">
        <f t="shared" ca="1" si="497"/>
        <v>0</v>
      </c>
      <c r="BR2128" s="1">
        <f t="shared" ca="1" si="498"/>
        <v>0</v>
      </c>
      <c r="BS2128" s="1">
        <f t="shared" ca="1" si="499"/>
        <v>0</v>
      </c>
      <c r="BT2128" s="1">
        <f t="shared" ca="1" si="500"/>
        <v>0</v>
      </c>
      <c r="BU2128" s="1">
        <f t="shared" ca="1" si="501"/>
        <v>0</v>
      </c>
      <c r="BV2128" s="1">
        <f t="shared" ca="1" si="502"/>
        <v>0</v>
      </c>
      <c r="BW2128" s="1">
        <f t="shared" ca="1" si="503"/>
        <v>0</v>
      </c>
      <c r="BX2128" s="1">
        <f t="shared" ca="1" si="504"/>
        <v>0</v>
      </c>
      <c r="BY2128" s="1">
        <f t="shared" ca="1" si="505"/>
        <v>0</v>
      </c>
      <c r="BZ2128" s="1">
        <f t="shared" ca="1" si="506"/>
        <v>0</v>
      </c>
      <c r="CA2128" s="1">
        <f t="shared" ca="1" si="507"/>
        <v>0</v>
      </c>
      <c r="CB2128" s="1">
        <f t="shared" ca="1" si="508"/>
        <v>0</v>
      </c>
      <c r="CC2128" s="1">
        <f t="shared" ca="1" si="509"/>
        <v>0</v>
      </c>
    </row>
    <row r="2129" spans="1:81" hidden="1" x14ac:dyDescent="0.25">
      <c r="A2129" s="1" t="s">
        <v>708</v>
      </c>
      <c r="B2129" s="1" t="s">
        <v>1980</v>
      </c>
      <c r="C2129" s="1" t="s">
        <v>62</v>
      </c>
      <c r="D2129" s="1" t="s">
        <v>965</v>
      </c>
      <c r="E2129" s="1" t="s">
        <v>176</v>
      </c>
      <c r="F2129">
        <v>0</v>
      </c>
      <c r="G2129">
        <v>0</v>
      </c>
      <c r="H2129">
        <v>0</v>
      </c>
      <c r="I2129">
        <v>1</v>
      </c>
      <c r="J2129">
        <v>3</v>
      </c>
      <c r="BI2129" s="3">
        <v>3</v>
      </c>
      <c r="BJ2129" s="3" t="str">
        <f t="array" ref="BJ2129">IF(C2129="yes",VLOOKUP(BI2129&amp;D2129,CHOOSE({1,2},Schedule_2015!$A$2:$A$257&amp;Schedule_2015!$B$2:$B$257,Schedule_2015!$C$2:$C$257),2,0),VLOOKUP(BI2129&amp;D2129,CHOOSE({1,2},Schedule_2015!$A$2:$A$257&amp;Schedule_2015!$C$2:$C$257,Schedule_2015!$B$2:$B$257),2,0))</f>
        <v>KC</v>
      </c>
      <c r="BK2129" s="3">
        <f>VLOOKUP(BJ2129,Def!$A$2:$Z$34,23,0)</f>
        <v>112.75</v>
      </c>
      <c r="BL2129" s="3">
        <f>VLOOKUP(BJ2129,Def!$A$2:$Z$34,16,0)</f>
        <v>229.75</v>
      </c>
      <c r="BM2129" s="3">
        <f>VLOOKUP(BJ2129,Def!$A$2:$Z$34,17,0)</f>
        <v>6</v>
      </c>
      <c r="BN2129" s="3">
        <f>VLOOKUP(BJ2129,Def!$A$2:$Z$34,24,0)</f>
        <v>3</v>
      </c>
      <c r="BO2129" s="1">
        <f t="shared" ca="1" si="495"/>
        <v>0</v>
      </c>
      <c r="BP2129" s="1">
        <f t="shared" ca="1" si="496"/>
        <v>0</v>
      </c>
      <c r="BQ2129" s="1">
        <f t="shared" ca="1" si="497"/>
        <v>0</v>
      </c>
      <c r="BR2129" s="1">
        <f t="shared" ca="1" si="498"/>
        <v>0</v>
      </c>
      <c r="BS2129" s="1">
        <f t="shared" ca="1" si="499"/>
        <v>0</v>
      </c>
      <c r="BT2129" s="1">
        <f t="shared" ca="1" si="500"/>
        <v>0</v>
      </c>
      <c r="BU2129" s="1">
        <f t="shared" ca="1" si="501"/>
        <v>0</v>
      </c>
      <c r="BV2129" s="1">
        <f t="shared" ca="1" si="502"/>
        <v>0</v>
      </c>
      <c r="BW2129" s="1">
        <f t="shared" ca="1" si="503"/>
        <v>0</v>
      </c>
      <c r="BX2129" s="1">
        <f t="shared" ca="1" si="504"/>
        <v>0</v>
      </c>
      <c r="BY2129" s="1">
        <f t="shared" ca="1" si="505"/>
        <v>0</v>
      </c>
      <c r="BZ2129" s="1">
        <f t="shared" ca="1" si="506"/>
        <v>0</v>
      </c>
      <c r="CA2129" s="1">
        <f t="shared" ca="1" si="507"/>
        <v>0</v>
      </c>
      <c r="CB2129" s="1">
        <f t="shared" ca="1" si="508"/>
        <v>0</v>
      </c>
      <c r="CC2129" s="1">
        <f t="shared" ca="1" si="509"/>
        <v>0</v>
      </c>
    </row>
    <row r="2130" spans="1:81" hidden="1" x14ac:dyDescent="0.25">
      <c r="A2130" s="1" t="s">
        <v>1001</v>
      </c>
      <c r="B2130" s="1" t="s">
        <v>1002</v>
      </c>
      <c r="C2130" s="1" t="s">
        <v>62</v>
      </c>
      <c r="D2130" s="1" t="s">
        <v>965</v>
      </c>
      <c r="E2130" s="1" t="s">
        <v>100</v>
      </c>
      <c r="F2130">
        <v>0</v>
      </c>
      <c r="G2130">
        <v>0</v>
      </c>
      <c r="H2130">
        <v>0</v>
      </c>
      <c r="I2130">
        <v>0</v>
      </c>
      <c r="J2130">
        <v>2</v>
      </c>
      <c r="BI2130" s="3">
        <v>3</v>
      </c>
      <c r="BJ2130" s="3" t="str">
        <f t="array" ref="BJ2130">IF(C2130="yes",VLOOKUP(BI2130&amp;D2130,CHOOSE({1,2},Schedule_2015!$A$2:$A$257&amp;Schedule_2015!$B$2:$B$257,Schedule_2015!$C$2:$C$257),2,0),VLOOKUP(BI2130&amp;D2130,CHOOSE({1,2},Schedule_2015!$A$2:$A$257&amp;Schedule_2015!$C$2:$C$257,Schedule_2015!$B$2:$B$257),2,0))</f>
        <v>KC</v>
      </c>
      <c r="BK2130" s="3">
        <f>VLOOKUP(BJ2130,Def!$A$2:$Z$34,23,0)</f>
        <v>112.75</v>
      </c>
      <c r="BL2130" s="3">
        <f>VLOOKUP(BJ2130,Def!$A$2:$Z$34,16,0)</f>
        <v>229.75</v>
      </c>
      <c r="BM2130" s="3">
        <f>VLOOKUP(BJ2130,Def!$A$2:$Z$34,17,0)</f>
        <v>6</v>
      </c>
      <c r="BN2130" s="3">
        <f>VLOOKUP(BJ2130,Def!$A$2:$Z$34,24,0)</f>
        <v>3</v>
      </c>
      <c r="BO2130" s="1">
        <f t="shared" ca="1" si="495"/>
        <v>0</v>
      </c>
      <c r="BP2130" s="1">
        <f t="shared" ca="1" si="496"/>
        <v>0</v>
      </c>
      <c r="BQ2130" s="1">
        <f t="shared" ca="1" si="497"/>
        <v>0</v>
      </c>
      <c r="BR2130" s="1">
        <f t="shared" ca="1" si="498"/>
        <v>0</v>
      </c>
      <c r="BS2130" s="1">
        <f t="shared" ca="1" si="499"/>
        <v>0</v>
      </c>
      <c r="BT2130" s="1">
        <f t="shared" ca="1" si="500"/>
        <v>0</v>
      </c>
      <c r="BU2130" s="1">
        <f t="shared" ca="1" si="501"/>
        <v>0</v>
      </c>
      <c r="BV2130" s="1">
        <f t="shared" ca="1" si="502"/>
        <v>0</v>
      </c>
      <c r="BW2130" s="1">
        <f t="shared" ca="1" si="503"/>
        <v>0</v>
      </c>
      <c r="BX2130" s="1">
        <f t="shared" ca="1" si="504"/>
        <v>0</v>
      </c>
      <c r="BY2130" s="1">
        <f t="shared" ca="1" si="505"/>
        <v>0</v>
      </c>
      <c r="BZ2130" s="1">
        <f t="shared" ca="1" si="506"/>
        <v>0</v>
      </c>
      <c r="CA2130" s="1">
        <f t="shared" ca="1" si="507"/>
        <v>0</v>
      </c>
      <c r="CB2130" s="1">
        <f t="shared" ca="1" si="508"/>
        <v>0</v>
      </c>
      <c r="CC2130" s="1">
        <f t="shared" ca="1" si="509"/>
        <v>0</v>
      </c>
    </row>
    <row r="2131" spans="1:81" hidden="1" x14ac:dyDescent="0.25">
      <c r="A2131" s="1" t="s">
        <v>1005</v>
      </c>
      <c r="B2131" s="1" t="s">
        <v>1006</v>
      </c>
      <c r="C2131" s="1" t="s">
        <v>62</v>
      </c>
      <c r="D2131" s="1" t="s">
        <v>965</v>
      </c>
      <c r="E2131" s="1" t="s">
        <v>100</v>
      </c>
      <c r="F2131">
        <v>0</v>
      </c>
      <c r="G2131">
        <v>0</v>
      </c>
      <c r="H2131">
        <v>0</v>
      </c>
      <c r="I2131">
        <v>0</v>
      </c>
      <c r="J2131">
        <v>1</v>
      </c>
      <c r="BI2131" s="3">
        <v>3</v>
      </c>
      <c r="BJ2131" s="3" t="str">
        <f t="array" ref="BJ2131">IF(C2131="yes",VLOOKUP(BI2131&amp;D2131,CHOOSE({1,2},Schedule_2015!$A$2:$A$257&amp;Schedule_2015!$B$2:$B$257,Schedule_2015!$C$2:$C$257),2,0),VLOOKUP(BI2131&amp;D2131,CHOOSE({1,2},Schedule_2015!$A$2:$A$257&amp;Schedule_2015!$C$2:$C$257,Schedule_2015!$B$2:$B$257),2,0))</f>
        <v>KC</v>
      </c>
      <c r="BK2131" s="3">
        <f>VLOOKUP(BJ2131,Def!$A$2:$Z$34,23,0)</f>
        <v>112.75</v>
      </c>
      <c r="BL2131" s="3">
        <f>VLOOKUP(BJ2131,Def!$A$2:$Z$34,16,0)</f>
        <v>229.75</v>
      </c>
      <c r="BM2131" s="3">
        <f>VLOOKUP(BJ2131,Def!$A$2:$Z$34,17,0)</f>
        <v>6</v>
      </c>
      <c r="BN2131" s="3">
        <f>VLOOKUP(BJ2131,Def!$A$2:$Z$34,24,0)</f>
        <v>3</v>
      </c>
      <c r="BO2131" s="1">
        <f t="shared" ca="1" si="495"/>
        <v>0</v>
      </c>
      <c r="BP2131" s="1">
        <f t="shared" ca="1" si="496"/>
        <v>0</v>
      </c>
      <c r="BQ2131" s="1">
        <f t="shared" ca="1" si="497"/>
        <v>0</v>
      </c>
      <c r="BR2131" s="1">
        <f t="shared" ca="1" si="498"/>
        <v>0</v>
      </c>
      <c r="BS2131" s="1">
        <f t="shared" ca="1" si="499"/>
        <v>0</v>
      </c>
      <c r="BT2131" s="1">
        <f t="shared" ca="1" si="500"/>
        <v>0</v>
      </c>
      <c r="BU2131" s="1">
        <f t="shared" ca="1" si="501"/>
        <v>0</v>
      </c>
      <c r="BV2131" s="1">
        <f t="shared" ca="1" si="502"/>
        <v>0</v>
      </c>
      <c r="BW2131" s="1">
        <f t="shared" ca="1" si="503"/>
        <v>0</v>
      </c>
      <c r="BX2131" s="1">
        <f t="shared" ca="1" si="504"/>
        <v>0</v>
      </c>
      <c r="BY2131" s="1">
        <f t="shared" ca="1" si="505"/>
        <v>0</v>
      </c>
      <c r="BZ2131" s="1">
        <f t="shared" ca="1" si="506"/>
        <v>0</v>
      </c>
      <c r="CA2131" s="1">
        <f t="shared" ca="1" si="507"/>
        <v>0</v>
      </c>
      <c r="CB2131" s="1">
        <f t="shared" ca="1" si="508"/>
        <v>0</v>
      </c>
      <c r="CC2131" s="1">
        <f t="shared" ca="1" si="509"/>
        <v>0</v>
      </c>
    </row>
    <row r="2132" spans="1:81" hidden="1" x14ac:dyDescent="0.25">
      <c r="A2132" s="1" t="s">
        <v>1007</v>
      </c>
      <c r="B2132" s="1" t="s">
        <v>1008</v>
      </c>
      <c r="C2132" s="1" t="s">
        <v>62</v>
      </c>
      <c r="D2132" s="1" t="s">
        <v>965</v>
      </c>
      <c r="E2132" s="1" t="s">
        <v>115</v>
      </c>
      <c r="F2132">
        <v>1</v>
      </c>
      <c r="G2132">
        <v>0</v>
      </c>
      <c r="H2132">
        <v>0</v>
      </c>
      <c r="I2132">
        <v>0</v>
      </c>
      <c r="J2132">
        <v>2</v>
      </c>
      <c r="BI2132" s="3">
        <v>3</v>
      </c>
      <c r="BJ2132" s="3" t="str">
        <f t="array" ref="BJ2132">IF(C2132="yes",VLOOKUP(BI2132&amp;D2132,CHOOSE({1,2},Schedule_2015!$A$2:$A$257&amp;Schedule_2015!$B$2:$B$257,Schedule_2015!$C$2:$C$257),2,0),VLOOKUP(BI2132&amp;D2132,CHOOSE({1,2},Schedule_2015!$A$2:$A$257&amp;Schedule_2015!$C$2:$C$257,Schedule_2015!$B$2:$B$257),2,0))</f>
        <v>KC</v>
      </c>
      <c r="BK2132" s="3">
        <f>VLOOKUP(BJ2132,Def!$A$2:$Z$34,23,0)</f>
        <v>112.75</v>
      </c>
      <c r="BL2132" s="3">
        <f>VLOOKUP(BJ2132,Def!$A$2:$Z$34,16,0)</f>
        <v>229.75</v>
      </c>
      <c r="BM2132" s="3">
        <f>VLOOKUP(BJ2132,Def!$A$2:$Z$34,17,0)</f>
        <v>6</v>
      </c>
      <c r="BN2132" s="3">
        <f>VLOOKUP(BJ2132,Def!$A$2:$Z$34,24,0)</f>
        <v>3</v>
      </c>
      <c r="BO2132" s="1">
        <f t="shared" ca="1" si="495"/>
        <v>0</v>
      </c>
      <c r="BP2132" s="1">
        <f t="shared" ca="1" si="496"/>
        <v>0</v>
      </c>
      <c r="BQ2132" s="1">
        <f t="shared" ca="1" si="497"/>
        <v>0</v>
      </c>
      <c r="BR2132" s="1">
        <f t="shared" ca="1" si="498"/>
        <v>0</v>
      </c>
      <c r="BS2132" s="1">
        <f t="shared" ca="1" si="499"/>
        <v>0</v>
      </c>
      <c r="BT2132" s="1">
        <f t="shared" ca="1" si="500"/>
        <v>0</v>
      </c>
      <c r="BU2132" s="1">
        <f t="shared" ca="1" si="501"/>
        <v>0</v>
      </c>
      <c r="BV2132" s="1">
        <f t="shared" ca="1" si="502"/>
        <v>0</v>
      </c>
      <c r="BW2132" s="1">
        <f t="shared" ca="1" si="503"/>
        <v>0</v>
      </c>
      <c r="BX2132" s="1">
        <f t="shared" ca="1" si="504"/>
        <v>0</v>
      </c>
      <c r="BY2132" s="1">
        <f t="shared" ca="1" si="505"/>
        <v>0</v>
      </c>
      <c r="BZ2132" s="1">
        <f t="shared" ca="1" si="506"/>
        <v>0</v>
      </c>
      <c r="CA2132" s="1">
        <f t="shared" ca="1" si="507"/>
        <v>0</v>
      </c>
      <c r="CB2132" s="1">
        <f t="shared" ca="1" si="508"/>
        <v>0</v>
      </c>
      <c r="CC2132" s="1">
        <f t="shared" ca="1" si="509"/>
        <v>0</v>
      </c>
    </row>
    <row r="2133" spans="1:81" hidden="1" x14ac:dyDescent="0.25">
      <c r="A2133" s="1" t="s">
        <v>1009</v>
      </c>
      <c r="B2133" s="1" t="s">
        <v>1010</v>
      </c>
      <c r="C2133" s="1" t="s">
        <v>62</v>
      </c>
      <c r="D2133" s="1" t="s">
        <v>965</v>
      </c>
      <c r="E2133" s="1" t="s">
        <v>118</v>
      </c>
      <c r="F2133">
        <v>1</v>
      </c>
      <c r="G2133">
        <v>0</v>
      </c>
      <c r="H2133">
        <v>0</v>
      </c>
      <c r="I2133">
        <v>0</v>
      </c>
      <c r="J2133">
        <v>5</v>
      </c>
      <c r="BI2133" s="3">
        <v>3</v>
      </c>
      <c r="BJ2133" s="3" t="str">
        <f t="array" ref="BJ2133">IF(C2133="yes",VLOOKUP(BI2133&amp;D2133,CHOOSE({1,2},Schedule_2015!$A$2:$A$257&amp;Schedule_2015!$B$2:$B$257,Schedule_2015!$C$2:$C$257),2,0),VLOOKUP(BI2133&amp;D2133,CHOOSE({1,2},Schedule_2015!$A$2:$A$257&amp;Schedule_2015!$C$2:$C$257,Schedule_2015!$B$2:$B$257),2,0))</f>
        <v>KC</v>
      </c>
      <c r="BK2133" s="3">
        <f>VLOOKUP(BJ2133,Def!$A$2:$Z$34,23,0)</f>
        <v>112.75</v>
      </c>
      <c r="BL2133" s="3">
        <f>VLOOKUP(BJ2133,Def!$A$2:$Z$34,16,0)</f>
        <v>229.75</v>
      </c>
      <c r="BM2133" s="3">
        <f>VLOOKUP(BJ2133,Def!$A$2:$Z$34,17,0)</f>
        <v>6</v>
      </c>
      <c r="BN2133" s="3">
        <f>VLOOKUP(BJ2133,Def!$A$2:$Z$34,24,0)</f>
        <v>3</v>
      </c>
      <c r="BO2133" s="1">
        <f t="shared" ca="1" si="495"/>
        <v>0</v>
      </c>
      <c r="BP2133" s="1">
        <f t="shared" ca="1" si="496"/>
        <v>0</v>
      </c>
      <c r="BQ2133" s="1">
        <f t="shared" ca="1" si="497"/>
        <v>0</v>
      </c>
      <c r="BR2133" s="1">
        <f t="shared" ca="1" si="498"/>
        <v>0</v>
      </c>
      <c r="BS2133" s="1">
        <f t="shared" ca="1" si="499"/>
        <v>0</v>
      </c>
      <c r="BT2133" s="1">
        <f t="shared" ca="1" si="500"/>
        <v>0</v>
      </c>
      <c r="BU2133" s="1">
        <f t="shared" ca="1" si="501"/>
        <v>0</v>
      </c>
      <c r="BV2133" s="1">
        <f t="shared" ca="1" si="502"/>
        <v>0</v>
      </c>
      <c r="BW2133" s="1">
        <f t="shared" ca="1" si="503"/>
        <v>0</v>
      </c>
      <c r="BX2133" s="1">
        <f t="shared" ca="1" si="504"/>
        <v>0</v>
      </c>
      <c r="BY2133" s="1">
        <f t="shared" ca="1" si="505"/>
        <v>0</v>
      </c>
      <c r="BZ2133" s="1">
        <f t="shared" ca="1" si="506"/>
        <v>0</v>
      </c>
      <c r="CA2133" s="1">
        <f t="shared" ca="1" si="507"/>
        <v>0</v>
      </c>
      <c r="CB2133" s="1">
        <f t="shared" ca="1" si="508"/>
        <v>0</v>
      </c>
      <c r="CC2133" s="1">
        <f t="shared" ca="1" si="509"/>
        <v>0</v>
      </c>
    </row>
    <row r="2134" spans="1:81" hidden="1" x14ac:dyDescent="0.25">
      <c r="A2134" s="1" t="s">
        <v>1011</v>
      </c>
      <c r="B2134" s="1" t="s">
        <v>1012</v>
      </c>
      <c r="C2134" s="1" t="s">
        <v>62</v>
      </c>
      <c r="D2134" s="1" t="s">
        <v>965</v>
      </c>
      <c r="E2134" s="1" t="s">
        <v>105</v>
      </c>
      <c r="F2134">
        <v>2</v>
      </c>
      <c r="G2134">
        <v>0</v>
      </c>
      <c r="H2134">
        <v>0</v>
      </c>
      <c r="I2134">
        <v>0</v>
      </c>
      <c r="J2134">
        <v>1</v>
      </c>
      <c r="BI2134" s="3">
        <v>3</v>
      </c>
      <c r="BJ2134" s="3" t="str">
        <f t="array" ref="BJ2134">IF(C2134="yes",VLOOKUP(BI2134&amp;D2134,CHOOSE({1,2},Schedule_2015!$A$2:$A$257&amp;Schedule_2015!$B$2:$B$257,Schedule_2015!$C$2:$C$257),2,0),VLOOKUP(BI2134&amp;D2134,CHOOSE({1,2},Schedule_2015!$A$2:$A$257&amp;Schedule_2015!$C$2:$C$257,Schedule_2015!$B$2:$B$257),2,0))</f>
        <v>KC</v>
      </c>
      <c r="BK2134" s="3">
        <f>VLOOKUP(BJ2134,Def!$A$2:$Z$34,23,0)</f>
        <v>112.75</v>
      </c>
      <c r="BL2134" s="3">
        <f>VLOOKUP(BJ2134,Def!$A$2:$Z$34,16,0)</f>
        <v>229.75</v>
      </c>
      <c r="BM2134" s="3">
        <f>VLOOKUP(BJ2134,Def!$A$2:$Z$34,17,0)</f>
        <v>6</v>
      </c>
      <c r="BN2134" s="3">
        <f>VLOOKUP(BJ2134,Def!$A$2:$Z$34,24,0)</f>
        <v>3</v>
      </c>
      <c r="BO2134" s="1">
        <f t="shared" ca="1" si="495"/>
        <v>0</v>
      </c>
      <c r="BP2134" s="1">
        <f t="shared" ca="1" si="496"/>
        <v>0</v>
      </c>
      <c r="BQ2134" s="1">
        <f t="shared" ca="1" si="497"/>
        <v>0</v>
      </c>
      <c r="BR2134" s="1">
        <f t="shared" ca="1" si="498"/>
        <v>0</v>
      </c>
      <c r="BS2134" s="1">
        <f t="shared" ca="1" si="499"/>
        <v>0</v>
      </c>
      <c r="BT2134" s="1">
        <f t="shared" ca="1" si="500"/>
        <v>0</v>
      </c>
      <c r="BU2134" s="1">
        <f t="shared" ca="1" si="501"/>
        <v>0</v>
      </c>
      <c r="BV2134" s="1">
        <f t="shared" ca="1" si="502"/>
        <v>0</v>
      </c>
      <c r="BW2134" s="1">
        <f t="shared" ca="1" si="503"/>
        <v>0</v>
      </c>
      <c r="BX2134" s="1">
        <f t="shared" ca="1" si="504"/>
        <v>0</v>
      </c>
      <c r="BY2134" s="1">
        <f t="shared" ca="1" si="505"/>
        <v>0</v>
      </c>
      <c r="BZ2134" s="1">
        <f t="shared" ca="1" si="506"/>
        <v>0</v>
      </c>
      <c r="CA2134" s="1">
        <f t="shared" ca="1" si="507"/>
        <v>0</v>
      </c>
      <c r="CB2134" s="1">
        <f t="shared" ca="1" si="508"/>
        <v>0</v>
      </c>
      <c r="CC2134" s="1">
        <f t="shared" ca="1" si="509"/>
        <v>0</v>
      </c>
    </row>
    <row r="2135" spans="1:81" hidden="1" x14ac:dyDescent="0.25">
      <c r="A2135" s="1" t="s">
        <v>1013</v>
      </c>
      <c r="B2135" s="1" t="s">
        <v>1014</v>
      </c>
      <c r="C2135" s="1" t="s">
        <v>62</v>
      </c>
      <c r="D2135" s="1" t="s">
        <v>965</v>
      </c>
      <c r="E2135" s="1" t="s">
        <v>94</v>
      </c>
      <c r="F2135">
        <v>2</v>
      </c>
      <c r="G2135">
        <v>1</v>
      </c>
      <c r="H2135">
        <v>0</v>
      </c>
      <c r="I2135">
        <v>1.5</v>
      </c>
      <c r="J2135">
        <v>2</v>
      </c>
      <c r="BI2135" s="3">
        <v>3</v>
      </c>
      <c r="BJ2135" s="3" t="str">
        <f t="array" ref="BJ2135">IF(C2135="yes",VLOOKUP(BI2135&amp;D2135,CHOOSE({1,2},Schedule_2015!$A$2:$A$257&amp;Schedule_2015!$B$2:$B$257,Schedule_2015!$C$2:$C$257),2,0),VLOOKUP(BI2135&amp;D2135,CHOOSE({1,2},Schedule_2015!$A$2:$A$257&amp;Schedule_2015!$C$2:$C$257,Schedule_2015!$B$2:$B$257),2,0))</f>
        <v>KC</v>
      </c>
      <c r="BK2135" s="3">
        <f>VLOOKUP(BJ2135,Def!$A$2:$Z$34,23,0)</f>
        <v>112.75</v>
      </c>
      <c r="BL2135" s="3">
        <f>VLOOKUP(BJ2135,Def!$A$2:$Z$34,16,0)</f>
        <v>229.75</v>
      </c>
      <c r="BM2135" s="3">
        <f>VLOOKUP(BJ2135,Def!$A$2:$Z$34,17,0)</f>
        <v>6</v>
      </c>
      <c r="BN2135" s="3">
        <f>VLOOKUP(BJ2135,Def!$A$2:$Z$34,24,0)</f>
        <v>3</v>
      </c>
      <c r="BO2135" s="1">
        <f t="shared" ca="1" si="495"/>
        <v>0</v>
      </c>
      <c r="BP2135" s="1">
        <f t="shared" ca="1" si="496"/>
        <v>0</v>
      </c>
      <c r="BQ2135" s="1">
        <f t="shared" ca="1" si="497"/>
        <v>0</v>
      </c>
      <c r="BR2135" s="1">
        <f t="shared" ca="1" si="498"/>
        <v>0</v>
      </c>
      <c r="BS2135" s="1">
        <f t="shared" ca="1" si="499"/>
        <v>0</v>
      </c>
      <c r="BT2135" s="1">
        <f t="shared" ca="1" si="500"/>
        <v>0</v>
      </c>
      <c r="BU2135" s="1">
        <f t="shared" ca="1" si="501"/>
        <v>0</v>
      </c>
      <c r="BV2135" s="1">
        <f t="shared" ca="1" si="502"/>
        <v>0</v>
      </c>
      <c r="BW2135" s="1">
        <f t="shared" ca="1" si="503"/>
        <v>0</v>
      </c>
      <c r="BX2135" s="1">
        <f t="shared" ca="1" si="504"/>
        <v>0</v>
      </c>
      <c r="BY2135" s="1">
        <f t="shared" ca="1" si="505"/>
        <v>0</v>
      </c>
      <c r="BZ2135" s="1">
        <f t="shared" ca="1" si="506"/>
        <v>0</v>
      </c>
      <c r="CA2135" s="1">
        <f t="shared" ca="1" si="507"/>
        <v>0</v>
      </c>
      <c r="CB2135" s="1">
        <f t="shared" ca="1" si="508"/>
        <v>0</v>
      </c>
      <c r="CC2135" s="1">
        <f t="shared" ca="1" si="509"/>
        <v>0</v>
      </c>
    </row>
    <row r="2136" spans="1:81" hidden="1" x14ac:dyDescent="0.25">
      <c r="A2136" s="1" t="s">
        <v>1364</v>
      </c>
      <c r="B2136" s="1" t="s">
        <v>1365</v>
      </c>
      <c r="C2136" s="1" t="s">
        <v>135</v>
      </c>
      <c r="D2136" s="1" t="s">
        <v>1340</v>
      </c>
      <c r="E2136" s="1" t="s">
        <v>100</v>
      </c>
      <c r="K2136">
        <v>0</v>
      </c>
      <c r="L2136">
        <v>0</v>
      </c>
      <c r="M2136">
        <v>0</v>
      </c>
      <c r="N2136">
        <v>1</v>
      </c>
      <c r="O2136">
        <v>21</v>
      </c>
      <c r="BI2136" s="3">
        <v>2</v>
      </c>
      <c r="BJ2136" s="3" t="str">
        <f t="array" ref="BJ2136">IF(C2136="yes",VLOOKUP(BI2136&amp;D2136,CHOOSE({1,2},Schedule_2015!$A$2:$A$257&amp;Schedule_2015!$B$2:$B$257,Schedule_2015!$C$2:$C$257),2,0),VLOOKUP(BI2136&amp;D2136,CHOOSE({1,2},Schedule_2015!$A$2:$A$257&amp;Schedule_2015!$C$2:$C$257,Schedule_2015!$B$2:$B$257),2,0))</f>
        <v>KC</v>
      </c>
      <c r="BK2136" s="3">
        <f>VLOOKUP(BJ2136,Def!$A$2:$Z$34,23,0)</f>
        <v>112.75</v>
      </c>
      <c r="BL2136" s="3">
        <f>VLOOKUP(BJ2136,Def!$A$2:$Z$34,16,0)</f>
        <v>229.75</v>
      </c>
      <c r="BM2136" s="3">
        <f>VLOOKUP(BJ2136,Def!$A$2:$Z$34,17,0)</f>
        <v>6</v>
      </c>
      <c r="BN2136" s="3">
        <f>VLOOKUP(BJ2136,Def!$A$2:$Z$34,24,0)</f>
        <v>3</v>
      </c>
      <c r="BO2136" s="1">
        <f t="shared" ca="1" si="495"/>
        <v>0</v>
      </c>
      <c r="BP2136" s="1">
        <f t="shared" ca="1" si="496"/>
        <v>0</v>
      </c>
      <c r="BQ2136" s="1">
        <f t="shared" ca="1" si="497"/>
        <v>0</v>
      </c>
      <c r="BR2136" s="1">
        <f t="shared" ca="1" si="498"/>
        <v>0</v>
      </c>
      <c r="BS2136" s="1">
        <f t="shared" ca="1" si="499"/>
        <v>0</v>
      </c>
      <c r="BT2136" s="1">
        <f t="shared" ca="1" si="500"/>
        <v>0</v>
      </c>
      <c r="BU2136" s="1">
        <f t="shared" ca="1" si="501"/>
        <v>0</v>
      </c>
      <c r="BV2136" s="1">
        <f t="shared" ca="1" si="502"/>
        <v>0</v>
      </c>
      <c r="BW2136" s="1">
        <f t="shared" ca="1" si="503"/>
        <v>0</v>
      </c>
      <c r="BX2136" s="1">
        <f t="shared" ca="1" si="504"/>
        <v>0</v>
      </c>
      <c r="BY2136" s="1">
        <f t="shared" ca="1" si="505"/>
        <v>0</v>
      </c>
      <c r="BZ2136" s="1">
        <f t="shared" ca="1" si="506"/>
        <v>0</v>
      </c>
      <c r="CA2136" s="1">
        <f t="shared" ca="1" si="507"/>
        <v>0</v>
      </c>
      <c r="CB2136" s="1">
        <f t="shared" ca="1" si="508"/>
        <v>0</v>
      </c>
      <c r="CC2136" s="1">
        <f t="shared" ca="1" si="509"/>
        <v>0</v>
      </c>
    </row>
    <row r="2137" spans="1:81" hidden="1" x14ac:dyDescent="0.25">
      <c r="A2137" s="1" t="s">
        <v>1368</v>
      </c>
      <c r="B2137" s="1" t="s">
        <v>1369</v>
      </c>
      <c r="C2137" s="1" t="s">
        <v>135</v>
      </c>
      <c r="D2137" s="1" t="s">
        <v>1340</v>
      </c>
      <c r="E2137" s="1" t="s">
        <v>105</v>
      </c>
      <c r="K2137">
        <v>0</v>
      </c>
      <c r="L2137">
        <v>0</v>
      </c>
      <c r="M2137">
        <v>0</v>
      </c>
      <c r="N2137">
        <v>1</v>
      </c>
      <c r="O2137">
        <v>0</v>
      </c>
      <c r="BI2137" s="3">
        <v>2</v>
      </c>
      <c r="BJ2137" s="3" t="str">
        <f t="array" ref="BJ2137">IF(C2137="yes",VLOOKUP(BI2137&amp;D2137,CHOOSE({1,2},Schedule_2015!$A$2:$A$257&amp;Schedule_2015!$B$2:$B$257,Schedule_2015!$C$2:$C$257),2,0),VLOOKUP(BI2137&amp;D2137,CHOOSE({1,2},Schedule_2015!$A$2:$A$257&amp;Schedule_2015!$C$2:$C$257,Schedule_2015!$B$2:$B$257),2,0))</f>
        <v>KC</v>
      </c>
      <c r="BK2137" s="3">
        <f>VLOOKUP(BJ2137,Def!$A$2:$Z$34,23,0)</f>
        <v>112.75</v>
      </c>
      <c r="BL2137" s="3">
        <f>VLOOKUP(BJ2137,Def!$A$2:$Z$34,16,0)</f>
        <v>229.75</v>
      </c>
      <c r="BM2137" s="3">
        <f>VLOOKUP(BJ2137,Def!$A$2:$Z$34,17,0)</f>
        <v>6</v>
      </c>
      <c r="BN2137" s="3">
        <f>VLOOKUP(BJ2137,Def!$A$2:$Z$34,24,0)</f>
        <v>3</v>
      </c>
      <c r="BO2137" s="1">
        <f t="shared" ca="1" si="495"/>
        <v>0</v>
      </c>
      <c r="BP2137" s="1">
        <f t="shared" ca="1" si="496"/>
        <v>0</v>
      </c>
      <c r="BQ2137" s="1">
        <f t="shared" ca="1" si="497"/>
        <v>0</v>
      </c>
      <c r="BR2137" s="1">
        <f t="shared" ca="1" si="498"/>
        <v>0</v>
      </c>
      <c r="BS2137" s="1">
        <f t="shared" ca="1" si="499"/>
        <v>0</v>
      </c>
      <c r="BT2137" s="1">
        <f t="shared" ca="1" si="500"/>
        <v>0</v>
      </c>
      <c r="BU2137" s="1">
        <f t="shared" ca="1" si="501"/>
        <v>0</v>
      </c>
      <c r="BV2137" s="1">
        <f t="shared" ca="1" si="502"/>
        <v>0</v>
      </c>
      <c r="BW2137" s="1">
        <f t="shared" ca="1" si="503"/>
        <v>0</v>
      </c>
      <c r="BX2137" s="1">
        <f t="shared" ca="1" si="504"/>
        <v>0</v>
      </c>
      <c r="BY2137" s="1">
        <f t="shared" ca="1" si="505"/>
        <v>0</v>
      </c>
      <c r="BZ2137" s="1">
        <f t="shared" ca="1" si="506"/>
        <v>0</v>
      </c>
      <c r="CA2137" s="1">
        <f t="shared" ca="1" si="507"/>
        <v>0</v>
      </c>
      <c r="CB2137" s="1">
        <f t="shared" ca="1" si="508"/>
        <v>0</v>
      </c>
      <c r="CC2137" s="1">
        <f t="shared" ca="1" si="509"/>
        <v>0</v>
      </c>
    </row>
    <row r="2138" spans="1:81" hidden="1" x14ac:dyDescent="0.25">
      <c r="A2138" s="1" t="s">
        <v>1370</v>
      </c>
      <c r="B2138" s="1" t="s">
        <v>1371</v>
      </c>
      <c r="C2138" s="1" t="s">
        <v>135</v>
      </c>
      <c r="D2138" s="1" t="s">
        <v>1340</v>
      </c>
      <c r="E2138" s="1" t="s">
        <v>118</v>
      </c>
      <c r="F2138">
        <v>0</v>
      </c>
      <c r="G2138">
        <v>0</v>
      </c>
      <c r="H2138">
        <v>0</v>
      </c>
      <c r="I2138">
        <v>0</v>
      </c>
      <c r="J2138">
        <v>4</v>
      </c>
      <c r="K2138">
        <v>0</v>
      </c>
      <c r="L2138">
        <v>0</v>
      </c>
      <c r="M2138">
        <v>0</v>
      </c>
      <c r="N2138">
        <v>1</v>
      </c>
      <c r="O2138">
        <v>0</v>
      </c>
      <c r="BI2138" s="3">
        <v>2</v>
      </c>
      <c r="BJ2138" s="3" t="str">
        <f t="array" ref="BJ2138">IF(C2138="yes",VLOOKUP(BI2138&amp;D2138,CHOOSE({1,2},Schedule_2015!$A$2:$A$257&amp;Schedule_2015!$B$2:$B$257,Schedule_2015!$C$2:$C$257),2,0),VLOOKUP(BI2138&amp;D2138,CHOOSE({1,2},Schedule_2015!$A$2:$A$257&amp;Schedule_2015!$C$2:$C$257,Schedule_2015!$B$2:$B$257),2,0))</f>
        <v>KC</v>
      </c>
      <c r="BK2138" s="3">
        <f>VLOOKUP(BJ2138,Def!$A$2:$Z$34,23,0)</f>
        <v>112.75</v>
      </c>
      <c r="BL2138" s="3">
        <f>VLOOKUP(BJ2138,Def!$A$2:$Z$34,16,0)</f>
        <v>229.75</v>
      </c>
      <c r="BM2138" s="3">
        <f>VLOOKUP(BJ2138,Def!$A$2:$Z$34,17,0)</f>
        <v>6</v>
      </c>
      <c r="BN2138" s="3">
        <f>VLOOKUP(BJ2138,Def!$A$2:$Z$34,24,0)</f>
        <v>3</v>
      </c>
      <c r="BO2138" s="1">
        <f t="shared" ca="1" si="495"/>
        <v>0</v>
      </c>
      <c r="BP2138" s="1">
        <f t="shared" ca="1" si="496"/>
        <v>0</v>
      </c>
      <c r="BQ2138" s="1">
        <f t="shared" ca="1" si="497"/>
        <v>0</v>
      </c>
      <c r="BR2138" s="1">
        <f t="shared" ca="1" si="498"/>
        <v>0</v>
      </c>
      <c r="BS2138" s="1">
        <f t="shared" ca="1" si="499"/>
        <v>0</v>
      </c>
      <c r="BT2138" s="1">
        <f t="shared" ca="1" si="500"/>
        <v>0</v>
      </c>
      <c r="BU2138" s="1">
        <f t="shared" ca="1" si="501"/>
        <v>0</v>
      </c>
      <c r="BV2138" s="1">
        <f t="shared" ca="1" si="502"/>
        <v>0</v>
      </c>
      <c r="BW2138" s="1">
        <f t="shared" ca="1" si="503"/>
        <v>0</v>
      </c>
      <c r="BX2138" s="1">
        <f t="shared" ca="1" si="504"/>
        <v>0</v>
      </c>
      <c r="BY2138" s="1">
        <f t="shared" ca="1" si="505"/>
        <v>0</v>
      </c>
      <c r="BZ2138" s="1">
        <f t="shared" ca="1" si="506"/>
        <v>0</v>
      </c>
      <c r="CA2138" s="1">
        <f t="shared" ca="1" si="507"/>
        <v>0</v>
      </c>
      <c r="CB2138" s="1">
        <f t="shared" ca="1" si="508"/>
        <v>0</v>
      </c>
      <c r="CC2138" s="1">
        <f t="shared" ca="1" si="509"/>
        <v>0</v>
      </c>
    </row>
    <row r="2139" spans="1:81" hidden="1" x14ac:dyDescent="0.25">
      <c r="A2139" s="1" t="s">
        <v>1358</v>
      </c>
      <c r="B2139" s="1" t="s">
        <v>1359</v>
      </c>
      <c r="C2139" s="1" t="s">
        <v>135</v>
      </c>
      <c r="D2139" s="1" t="s">
        <v>1340</v>
      </c>
      <c r="E2139" s="1" t="s">
        <v>88</v>
      </c>
      <c r="P2139">
        <v>1</v>
      </c>
      <c r="Q2139">
        <v>1</v>
      </c>
      <c r="R2139">
        <v>54</v>
      </c>
      <c r="S2139">
        <v>3</v>
      </c>
      <c r="T2139">
        <v>4</v>
      </c>
      <c r="U2139">
        <v>0</v>
      </c>
      <c r="V2139">
        <v>4</v>
      </c>
      <c r="W2139">
        <v>0</v>
      </c>
      <c r="X2139">
        <v>4</v>
      </c>
      <c r="BI2139" s="3">
        <v>2</v>
      </c>
      <c r="BJ2139" s="3" t="str">
        <f t="array" ref="BJ2139">IF(C2139="yes",VLOOKUP(BI2139&amp;D2139,CHOOSE({1,2},Schedule_2015!$A$2:$A$257&amp;Schedule_2015!$B$2:$B$257,Schedule_2015!$C$2:$C$257),2,0),VLOOKUP(BI2139&amp;D2139,CHOOSE({1,2},Schedule_2015!$A$2:$A$257&amp;Schedule_2015!$C$2:$C$257,Schedule_2015!$B$2:$B$257),2,0))</f>
        <v>KC</v>
      </c>
      <c r="BK2139" s="3">
        <f>VLOOKUP(BJ2139,Def!$A$2:$Z$34,23,0)</f>
        <v>112.75</v>
      </c>
      <c r="BL2139" s="3">
        <f>VLOOKUP(BJ2139,Def!$A$2:$Z$34,16,0)</f>
        <v>229.75</v>
      </c>
      <c r="BM2139" s="3">
        <f>VLOOKUP(BJ2139,Def!$A$2:$Z$34,17,0)</f>
        <v>6</v>
      </c>
      <c r="BN2139" s="3">
        <f>VLOOKUP(BJ2139,Def!$A$2:$Z$34,24,0)</f>
        <v>3</v>
      </c>
      <c r="BO2139" s="1">
        <f t="shared" ca="1" si="495"/>
        <v>0</v>
      </c>
      <c r="BP2139" s="1">
        <f t="shared" ca="1" si="496"/>
        <v>0</v>
      </c>
      <c r="BQ2139" s="1">
        <f t="shared" ca="1" si="497"/>
        <v>0</v>
      </c>
      <c r="BR2139" s="1">
        <f t="shared" ca="1" si="498"/>
        <v>0</v>
      </c>
      <c r="BS2139" s="1">
        <f t="shared" ca="1" si="499"/>
        <v>0</v>
      </c>
      <c r="BT2139" s="1">
        <f t="shared" ca="1" si="500"/>
        <v>0</v>
      </c>
      <c r="BU2139" s="1">
        <f t="shared" ca="1" si="501"/>
        <v>0</v>
      </c>
      <c r="BV2139" s="1">
        <f t="shared" ca="1" si="502"/>
        <v>0</v>
      </c>
      <c r="BW2139" s="1">
        <f t="shared" ca="1" si="503"/>
        <v>0</v>
      </c>
      <c r="BX2139" s="1">
        <f t="shared" ca="1" si="504"/>
        <v>0</v>
      </c>
      <c r="BY2139" s="1">
        <f t="shared" ca="1" si="505"/>
        <v>0</v>
      </c>
      <c r="BZ2139" s="1">
        <f t="shared" ca="1" si="506"/>
        <v>0</v>
      </c>
      <c r="CA2139" s="1">
        <f t="shared" ca="1" si="507"/>
        <v>0</v>
      </c>
      <c r="CB2139" s="1">
        <f t="shared" ca="1" si="508"/>
        <v>0</v>
      </c>
      <c r="CC2139" s="1">
        <f t="shared" ca="1" si="509"/>
        <v>0</v>
      </c>
    </row>
    <row r="2140" spans="1:81" hidden="1" x14ac:dyDescent="0.25">
      <c r="A2140" s="1" t="s">
        <v>1360</v>
      </c>
      <c r="B2140" s="1" t="s">
        <v>1361</v>
      </c>
      <c r="C2140" s="1" t="s">
        <v>135</v>
      </c>
      <c r="D2140" s="1" t="s">
        <v>1340</v>
      </c>
      <c r="E2140" s="1" t="s">
        <v>91</v>
      </c>
      <c r="AK2140">
        <v>43</v>
      </c>
      <c r="AL2140">
        <v>1</v>
      </c>
      <c r="AM2140">
        <v>56</v>
      </c>
      <c r="AN2140">
        <v>7</v>
      </c>
      <c r="AO2140">
        <v>314</v>
      </c>
      <c r="BI2140" s="3">
        <v>2</v>
      </c>
      <c r="BJ2140" s="3" t="str">
        <f t="array" ref="BJ2140">IF(C2140="yes",VLOOKUP(BI2140&amp;D2140,CHOOSE({1,2},Schedule_2015!$A$2:$A$257&amp;Schedule_2015!$B$2:$B$257,Schedule_2015!$C$2:$C$257),2,0),VLOOKUP(BI2140&amp;D2140,CHOOSE({1,2},Schedule_2015!$A$2:$A$257&amp;Schedule_2015!$C$2:$C$257,Schedule_2015!$B$2:$B$257),2,0))</f>
        <v>KC</v>
      </c>
      <c r="BK2140" s="3">
        <f>VLOOKUP(BJ2140,Def!$A$2:$Z$34,23,0)</f>
        <v>112.75</v>
      </c>
      <c r="BL2140" s="3">
        <f>VLOOKUP(BJ2140,Def!$A$2:$Z$34,16,0)</f>
        <v>229.75</v>
      </c>
      <c r="BM2140" s="3">
        <f>VLOOKUP(BJ2140,Def!$A$2:$Z$34,17,0)</f>
        <v>6</v>
      </c>
      <c r="BN2140" s="3">
        <f>VLOOKUP(BJ2140,Def!$A$2:$Z$34,24,0)</f>
        <v>3</v>
      </c>
      <c r="BO2140" s="1">
        <f t="shared" ca="1" si="495"/>
        <v>0</v>
      </c>
      <c r="BP2140" s="1">
        <f t="shared" ca="1" si="496"/>
        <v>0</v>
      </c>
      <c r="BQ2140" s="1">
        <f t="shared" ca="1" si="497"/>
        <v>0</v>
      </c>
      <c r="BR2140" s="1">
        <f t="shared" ca="1" si="498"/>
        <v>0</v>
      </c>
      <c r="BS2140" s="1">
        <f t="shared" ca="1" si="499"/>
        <v>0</v>
      </c>
      <c r="BT2140" s="1">
        <f t="shared" ca="1" si="500"/>
        <v>0</v>
      </c>
      <c r="BU2140" s="1">
        <f t="shared" ca="1" si="501"/>
        <v>0</v>
      </c>
      <c r="BV2140" s="1">
        <f t="shared" ca="1" si="502"/>
        <v>0</v>
      </c>
      <c r="BW2140" s="1">
        <f t="shared" ca="1" si="503"/>
        <v>0</v>
      </c>
      <c r="BX2140" s="1">
        <f t="shared" ca="1" si="504"/>
        <v>0</v>
      </c>
      <c r="BY2140" s="1">
        <f t="shared" ca="1" si="505"/>
        <v>0</v>
      </c>
      <c r="BZ2140" s="1">
        <f t="shared" ca="1" si="506"/>
        <v>0</v>
      </c>
      <c r="CA2140" s="1">
        <f t="shared" ca="1" si="507"/>
        <v>0</v>
      </c>
      <c r="CB2140" s="1">
        <f t="shared" ca="1" si="508"/>
        <v>0</v>
      </c>
      <c r="CC2140" s="1">
        <f t="shared" ca="1" si="509"/>
        <v>0</v>
      </c>
    </row>
    <row r="2141" spans="1:81" hidden="1" x14ac:dyDescent="0.25">
      <c r="A2141" s="1" t="s">
        <v>1372</v>
      </c>
      <c r="B2141" s="1" t="s">
        <v>1373</v>
      </c>
      <c r="C2141" s="1" t="s">
        <v>135</v>
      </c>
      <c r="D2141" s="1" t="s">
        <v>1340</v>
      </c>
      <c r="E2141" s="1" t="s">
        <v>100</v>
      </c>
      <c r="F2141">
        <v>1</v>
      </c>
      <c r="G2141">
        <v>0</v>
      </c>
      <c r="H2141">
        <v>1</v>
      </c>
      <c r="I2141">
        <v>0</v>
      </c>
      <c r="J2141">
        <v>4</v>
      </c>
      <c r="BI2141" s="3">
        <v>2</v>
      </c>
      <c r="BJ2141" s="3" t="str">
        <f t="array" ref="BJ2141">IF(C2141="yes",VLOOKUP(BI2141&amp;D2141,CHOOSE({1,2},Schedule_2015!$A$2:$A$257&amp;Schedule_2015!$B$2:$B$257,Schedule_2015!$C$2:$C$257),2,0),VLOOKUP(BI2141&amp;D2141,CHOOSE({1,2},Schedule_2015!$A$2:$A$257&amp;Schedule_2015!$C$2:$C$257,Schedule_2015!$B$2:$B$257),2,0))</f>
        <v>KC</v>
      </c>
      <c r="BK2141" s="3">
        <f>VLOOKUP(BJ2141,Def!$A$2:$Z$34,23,0)</f>
        <v>112.75</v>
      </c>
      <c r="BL2141" s="3">
        <f>VLOOKUP(BJ2141,Def!$A$2:$Z$34,16,0)</f>
        <v>229.75</v>
      </c>
      <c r="BM2141" s="3">
        <f>VLOOKUP(BJ2141,Def!$A$2:$Z$34,17,0)</f>
        <v>6</v>
      </c>
      <c r="BN2141" s="3">
        <f>VLOOKUP(BJ2141,Def!$A$2:$Z$34,24,0)</f>
        <v>3</v>
      </c>
      <c r="BO2141" s="1">
        <f t="shared" ca="1" si="495"/>
        <v>0</v>
      </c>
      <c r="BP2141" s="1">
        <f t="shared" ca="1" si="496"/>
        <v>0</v>
      </c>
      <c r="BQ2141" s="1">
        <f t="shared" ca="1" si="497"/>
        <v>0</v>
      </c>
      <c r="BR2141" s="1">
        <f t="shared" ca="1" si="498"/>
        <v>0</v>
      </c>
      <c r="BS2141" s="1">
        <f t="shared" ca="1" si="499"/>
        <v>0</v>
      </c>
      <c r="BT2141" s="1">
        <f t="shared" ca="1" si="500"/>
        <v>0</v>
      </c>
      <c r="BU2141" s="1">
        <f t="shared" ca="1" si="501"/>
        <v>0</v>
      </c>
      <c r="BV2141" s="1">
        <f t="shared" ca="1" si="502"/>
        <v>0</v>
      </c>
      <c r="BW2141" s="1">
        <f t="shared" ca="1" si="503"/>
        <v>0</v>
      </c>
      <c r="BX2141" s="1">
        <f t="shared" ca="1" si="504"/>
        <v>0</v>
      </c>
      <c r="BY2141" s="1">
        <f t="shared" ca="1" si="505"/>
        <v>0</v>
      </c>
      <c r="BZ2141" s="1">
        <f t="shared" ca="1" si="506"/>
        <v>0</v>
      </c>
      <c r="CA2141" s="1">
        <f t="shared" ca="1" si="507"/>
        <v>0</v>
      </c>
      <c r="CB2141" s="1">
        <f t="shared" ca="1" si="508"/>
        <v>0</v>
      </c>
      <c r="CC2141" s="1">
        <f t="shared" ca="1" si="509"/>
        <v>0</v>
      </c>
    </row>
    <row r="2142" spans="1:81" hidden="1" x14ac:dyDescent="0.25">
      <c r="A2142" s="1" t="s">
        <v>1390</v>
      </c>
      <c r="B2142" s="1" t="s">
        <v>1391</v>
      </c>
      <c r="C2142" s="1" t="s">
        <v>135</v>
      </c>
      <c r="D2142" s="1" t="s">
        <v>1340</v>
      </c>
      <c r="E2142" s="1" t="s">
        <v>187</v>
      </c>
      <c r="F2142">
        <v>0</v>
      </c>
      <c r="G2142">
        <v>0</v>
      </c>
      <c r="H2142">
        <v>0</v>
      </c>
      <c r="I2142">
        <v>0</v>
      </c>
      <c r="J2142">
        <v>2</v>
      </c>
      <c r="BI2142" s="3">
        <v>2</v>
      </c>
      <c r="BJ2142" s="3" t="str">
        <f t="array" ref="BJ2142">IF(C2142="yes",VLOOKUP(BI2142&amp;D2142,CHOOSE({1,2},Schedule_2015!$A$2:$A$257&amp;Schedule_2015!$B$2:$B$257,Schedule_2015!$C$2:$C$257),2,0),VLOOKUP(BI2142&amp;D2142,CHOOSE({1,2},Schedule_2015!$A$2:$A$257&amp;Schedule_2015!$C$2:$C$257,Schedule_2015!$B$2:$B$257),2,0))</f>
        <v>KC</v>
      </c>
      <c r="BK2142" s="3">
        <f>VLOOKUP(BJ2142,Def!$A$2:$Z$34,23,0)</f>
        <v>112.75</v>
      </c>
      <c r="BL2142" s="3">
        <f>VLOOKUP(BJ2142,Def!$A$2:$Z$34,16,0)</f>
        <v>229.75</v>
      </c>
      <c r="BM2142" s="3">
        <f>VLOOKUP(BJ2142,Def!$A$2:$Z$34,17,0)</f>
        <v>6</v>
      </c>
      <c r="BN2142" s="3">
        <f>VLOOKUP(BJ2142,Def!$A$2:$Z$34,24,0)</f>
        <v>3</v>
      </c>
      <c r="BO2142" s="1">
        <f t="shared" ca="1" si="495"/>
        <v>0</v>
      </c>
      <c r="BP2142" s="1">
        <f t="shared" ca="1" si="496"/>
        <v>0</v>
      </c>
      <c r="BQ2142" s="1">
        <f t="shared" ca="1" si="497"/>
        <v>0</v>
      </c>
      <c r="BR2142" s="1">
        <f t="shared" ca="1" si="498"/>
        <v>0</v>
      </c>
      <c r="BS2142" s="1">
        <f t="shared" ca="1" si="499"/>
        <v>0</v>
      </c>
      <c r="BT2142" s="1">
        <f t="shared" ca="1" si="500"/>
        <v>0</v>
      </c>
      <c r="BU2142" s="1">
        <f t="shared" ca="1" si="501"/>
        <v>0</v>
      </c>
      <c r="BV2142" s="1">
        <f t="shared" ca="1" si="502"/>
        <v>0</v>
      </c>
      <c r="BW2142" s="1">
        <f t="shared" ca="1" si="503"/>
        <v>0</v>
      </c>
      <c r="BX2142" s="1">
        <f t="shared" ca="1" si="504"/>
        <v>0</v>
      </c>
      <c r="BY2142" s="1">
        <f t="shared" ca="1" si="505"/>
        <v>0</v>
      </c>
      <c r="BZ2142" s="1">
        <f t="shared" ca="1" si="506"/>
        <v>0</v>
      </c>
      <c r="CA2142" s="1">
        <f t="shared" ca="1" si="507"/>
        <v>0</v>
      </c>
      <c r="CB2142" s="1">
        <f t="shared" ca="1" si="508"/>
        <v>0</v>
      </c>
      <c r="CC2142" s="1">
        <f t="shared" ca="1" si="509"/>
        <v>0</v>
      </c>
    </row>
    <row r="2143" spans="1:81" hidden="1" x14ac:dyDescent="0.25">
      <c r="A2143" s="1" t="s">
        <v>1374</v>
      </c>
      <c r="B2143" s="1" t="s">
        <v>1375</v>
      </c>
      <c r="C2143" s="1" t="s">
        <v>135</v>
      </c>
      <c r="D2143" s="1" t="s">
        <v>1340</v>
      </c>
      <c r="E2143" s="1" t="s">
        <v>100</v>
      </c>
      <c r="F2143">
        <v>0</v>
      </c>
      <c r="G2143">
        <v>0</v>
      </c>
      <c r="H2143">
        <v>1</v>
      </c>
      <c r="I2143">
        <v>0</v>
      </c>
      <c r="J2143">
        <v>2</v>
      </c>
      <c r="BI2143" s="3">
        <v>2</v>
      </c>
      <c r="BJ2143" s="3" t="str">
        <f t="array" ref="BJ2143">IF(C2143="yes",VLOOKUP(BI2143&amp;D2143,CHOOSE({1,2},Schedule_2015!$A$2:$A$257&amp;Schedule_2015!$B$2:$B$257,Schedule_2015!$C$2:$C$257),2,0),VLOOKUP(BI2143&amp;D2143,CHOOSE({1,2},Schedule_2015!$A$2:$A$257&amp;Schedule_2015!$C$2:$C$257,Schedule_2015!$B$2:$B$257),2,0))</f>
        <v>KC</v>
      </c>
      <c r="BK2143" s="3">
        <f>VLOOKUP(BJ2143,Def!$A$2:$Z$34,23,0)</f>
        <v>112.75</v>
      </c>
      <c r="BL2143" s="3">
        <f>VLOOKUP(BJ2143,Def!$A$2:$Z$34,16,0)</f>
        <v>229.75</v>
      </c>
      <c r="BM2143" s="3">
        <f>VLOOKUP(BJ2143,Def!$A$2:$Z$34,17,0)</f>
        <v>6</v>
      </c>
      <c r="BN2143" s="3">
        <f>VLOOKUP(BJ2143,Def!$A$2:$Z$34,24,0)</f>
        <v>3</v>
      </c>
      <c r="BO2143" s="1">
        <f t="shared" ca="1" si="495"/>
        <v>0</v>
      </c>
      <c r="BP2143" s="1">
        <f t="shared" ca="1" si="496"/>
        <v>0</v>
      </c>
      <c r="BQ2143" s="1">
        <f t="shared" ca="1" si="497"/>
        <v>0</v>
      </c>
      <c r="BR2143" s="1">
        <f t="shared" ca="1" si="498"/>
        <v>0</v>
      </c>
      <c r="BS2143" s="1">
        <f t="shared" ca="1" si="499"/>
        <v>0</v>
      </c>
      <c r="BT2143" s="1">
        <f t="shared" ca="1" si="500"/>
        <v>0</v>
      </c>
      <c r="BU2143" s="1">
        <f t="shared" ca="1" si="501"/>
        <v>0</v>
      </c>
      <c r="BV2143" s="1">
        <f t="shared" ca="1" si="502"/>
        <v>0</v>
      </c>
      <c r="BW2143" s="1">
        <f t="shared" ca="1" si="503"/>
        <v>0</v>
      </c>
      <c r="BX2143" s="1">
        <f t="shared" ca="1" si="504"/>
        <v>0</v>
      </c>
      <c r="BY2143" s="1">
        <f t="shared" ca="1" si="505"/>
        <v>0</v>
      </c>
      <c r="BZ2143" s="1">
        <f t="shared" ca="1" si="506"/>
        <v>0</v>
      </c>
      <c r="CA2143" s="1">
        <f t="shared" ca="1" si="507"/>
        <v>0</v>
      </c>
      <c r="CB2143" s="1">
        <f t="shared" ca="1" si="508"/>
        <v>0</v>
      </c>
      <c r="CC2143" s="1">
        <f t="shared" ca="1" si="509"/>
        <v>0</v>
      </c>
    </row>
    <row r="2144" spans="1:81" hidden="1" x14ac:dyDescent="0.25">
      <c r="A2144" s="1" t="s">
        <v>1376</v>
      </c>
      <c r="B2144" s="1" t="s">
        <v>1377</v>
      </c>
      <c r="C2144" s="1" t="s">
        <v>135</v>
      </c>
      <c r="D2144" s="1" t="s">
        <v>1340</v>
      </c>
      <c r="E2144" s="1" t="s">
        <v>165</v>
      </c>
      <c r="F2144">
        <v>1</v>
      </c>
      <c r="G2144">
        <v>0</v>
      </c>
      <c r="H2144">
        <v>0</v>
      </c>
      <c r="I2144">
        <v>0</v>
      </c>
      <c r="J2144">
        <v>3</v>
      </c>
      <c r="BI2144" s="3">
        <v>2</v>
      </c>
      <c r="BJ2144" s="3" t="str">
        <f t="array" ref="BJ2144">IF(C2144="yes",VLOOKUP(BI2144&amp;D2144,CHOOSE({1,2},Schedule_2015!$A$2:$A$257&amp;Schedule_2015!$B$2:$B$257,Schedule_2015!$C$2:$C$257),2,0),VLOOKUP(BI2144&amp;D2144,CHOOSE({1,2},Schedule_2015!$A$2:$A$257&amp;Schedule_2015!$C$2:$C$257,Schedule_2015!$B$2:$B$257),2,0))</f>
        <v>KC</v>
      </c>
      <c r="BK2144" s="3">
        <f>VLOOKUP(BJ2144,Def!$A$2:$Z$34,23,0)</f>
        <v>112.75</v>
      </c>
      <c r="BL2144" s="3">
        <f>VLOOKUP(BJ2144,Def!$A$2:$Z$34,16,0)</f>
        <v>229.75</v>
      </c>
      <c r="BM2144" s="3">
        <f>VLOOKUP(BJ2144,Def!$A$2:$Z$34,17,0)</f>
        <v>6</v>
      </c>
      <c r="BN2144" s="3">
        <f>VLOOKUP(BJ2144,Def!$A$2:$Z$34,24,0)</f>
        <v>3</v>
      </c>
      <c r="BO2144" s="1">
        <f t="shared" ca="1" si="495"/>
        <v>0</v>
      </c>
      <c r="BP2144" s="1">
        <f t="shared" ca="1" si="496"/>
        <v>0</v>
      </c>
      <c r="BQ2144" s="1">
        <f t="shared" ca="1" si="497"/>
        <v>0</v>
      </c>
      <c r="BR2144" s="1">
        <f t="shared" ca="1" si="498"/>
        <v>0</v>
      </c>
      <c r="BS2144" s="1">
        <f t="shared" ca="1" si="499"/>
        <v>0</v>
      </c>
      <c r="BT2144" s="1">
        <f t="shared" ca="1" si="500"/>
        <v>0</v>
      </c>
      <c r="BU2144" s="1">
        <f t="shared" ca="1" si="501"/>
        <v>0</v>
      </c>
      <c r="BV2144" s="1">
        <f t="shared" ca="1" si="502"/>
        <v>0</v>
      </c>
      <c r="BW2144" s="1">
        <f t="shared" ca="1" si="503"/>
        <v>0</v>
      </c>
      <c r="BX2144" s="1">
        <f t="shared" ca="1" si="504"/>
        <v>0</v>
      </c>
      <c r="BY2144" s="1">
        <f t="shared" ca="1" si="505"/>
        <v>0</v>
      </c>
      <c r="BZ2144" s="1">
        <f t="shared" ca="1" si="506"/>
        <v>0</v>
      </c>
      <c r="CA2144" s="1">
        <f t="shared" ca="1" si="507"/>
        <v>0</v>
      </c>
      <c r="CB2144" s="1">
        <f t="shared" ca="1" si="508"/>
        <v>0</v>
      </c>
      <c r="CC2144" s="1">
        <f t="shared" ca="1" si="509"/>
        <v>0</v>
      </c>
    </row>
    <row r="2145" spans="1:81" hidden="1" x14ac:dyDescent="0.25">
      <c r="A2145" s="1" t="s">
        <v>1354</v>
      </c>
      <c r="B2145" s="1" t="s">
        <v>1355</v>
      </c>
      <c r="C2145" s="1" t="s">
        <v>135</v>
      </c>
      <c r="D2145" s="1" t="s">
        <v>1340</v>
      </c>
      <c r="E2145" s="1" t="s">
        <v>165</v>
      </c>
      <c r="F2145">
        <v>0</v>
      </c>
      <c r="G2145">
        <v>1</v>
      </c>
      <c r="H2145">
        <v>0</v>
      </c>
      <c r="I2145">
        <v>0</v>
      </c>
      <c r="J2145">
        <v>4</v>
      </c>
      <c r="BI2145" s="3">
        <v>2</v>
      </c>
      <c r="BJ2145" s="3" t="str">
        <f t="array" ref="BJ2145">IF(C2145="yes",VLOOKUP(BI2145&amp;D2145,CHOOSE({1,2},Schedule_2015!$A$2:$A$257&amp;Schedule_2015!$B$2:$B$257,Schedule_2015!$C$2:$C$257),2,0),VLOOKUP(BI2145&amp;D2145,CHOOSE({1,2},Schedule_2015!$A$2:$A$257&amp;Schedule_2015!$C$2:$C$257,Schedule_2015!$B$2:$B$257),2,0))</f>
        <v>KC</v>
      </c>
      <c r="BK2145" s="3">
        <f>VLOOKUP(BJ2145,Def!$A$2:$Z$34,23,0)</f>
        <v>112.75</v>
      </c>
      <c r="BL2145" s="3">
        <f>VLOOKUP(BJ2145,Def!$A$2:$Z$34,16,0)</f>
        <v>229.75</v>
      </c>
      <c r="BM2145" s="3">
        <f>VLOOKUP(BJ2145,Def!$A$2:$Z$34,17,0)</f>
        <v>6</v>
      </c>
      <c r="BN2145" s="3">
        <f>VLOOKUP(BJ2145,Def!$A$2:$Z$34,24,0)</f>
        <v>3</v>
      </c>
      <c r="BO2145" s="1">
        <f t="shared" ca="1" si="495"/>
        <v>0</v>
      </c>
      <c r="BP2145" s="1">
        <f t="shared" ca="1" si="496"/>
        <v>0</v>
      </c>
      <c r="BQ2145" s="1">
        <f t="shared" ca="1" si="497"/>
        <v>0</v>
      </c>
      <c r="BR2145" s="1">
        <f t="shared" ca="1" si="498"/>
        <v>0</v>
      </c>
      <c r="BS2145" s="1">
        <f t="shared" ca="1" si="499"/>
        <v>0</v>
      </c>
      <c r="BT2145" s="1">
        <f t="shared" ca="1" si="500"/>
        <v>0</v>
      </c>
      <c r="BU2145" s="1">
        <f t="shared" ca="1" si="501"/>
        <v>0</v>
      </c>
      <c r="BV2145" s="1">
        <f t="shared" ca="1" si="502"/>
        <v>0</v>
      </c>
      <c r="BW2145" s="1">
        <f t="shared" ca="1" si="503"/>
        <v>0</v>
      </c>
      <c r="BX2145" s="1">
        <f t="shared" ca="1" si="504"/>
        <v>0</v>
      </c>
      <c r="BY2145" s="1">
        <f t="shared" ca="1" si="505"/>
        <v>0</v>
      </c>
      <c r="BZ2145" s="1">
        <f t="shared" ca="1" si="506"/>
        <v>0</v>
      </c>
      <c r="CA2145" s="1">
        <f t="shared" ca="1" si="507"/>
        <v>0</v>
      </c>
      <c r="CB2145" s="1">
        <f t="shared" ca="1" si="508"/>
        <v>0</v>
      </c>
      <c r="CC2145" s="1">
        <f t="shared" ca="1" si="509"/>
        <v>0</v>
      </c>
    </row>
    <row r="2146" spans="1:81" hidden="1" x14ac:dyDescent="0.25">
      <c r="A2146" s="1" t="s">
        <v>1378</v>
      </c>
      <c r="B2146" s="1" t="s">
        <v>1379</v>
      </c>
      <c r="C2146" s="1" t="s">
        <v>135</v>
      </c>
      <c r="D2146" s="1" t="s">
        <v>1340</v>
      </c>
      <c r="E2146" s="1" t="s">
        <v>115</v>
      </c>
      <c r="F2146">
        <v>0</v>
      </c>
      <c r="G2146">
        <v>0</v>
      </c>
      <c r="H2146">
        <v>0</v>
      </c>
      <c r="I2146">
        <v>0</v>
      </c>
      <c r="J2146">
        <v>7</v>
      </c>
      <c r="BI2146" s="3">
        <v>2</v>
      </c>
      <c r="BJ2146" s="3" t="str">
        <f t="array" ref="BJ2146">IF(C2146="yes",VLOOKUP(BI2146&amp;D2146,CHOOSE({1,2},Schedule_2015!$A$2:$A$257&amp;Schedule_2015!$B$2:$B$257,Schedule_2015!$C$2:$C$257),2,0),VLOOKUP(BI2146&amp;D2146,CHOOSE({1,2},Schedule_2015!$A$2:$A$257&amp;Schedule_2015!$C$2:$C$257,Schedule_2015!$B$2:$B$257),2,0))</f>
        <v>KC</v>
      </c>
      <c r="BK2146" s="3">
        <f>VLOOKUP(BJ2146,Def!$A$2:$Z$34,23,0)</f>
        <v>112.75</v>
      </c>
      <c r="BL2146" s="3">
        <f>VLOOKUP(BJ2146,Def!$A$2:$Z$34,16,0)</f>
        <v>229.75</v>
      </c>
      <c r="BM2146" s="3">
        <f>VLOOKUP(BJ2146,Def!$A$2:$Z$34,17,0)</f>
        <v>6</v>
      </c>
      <c r="BN2146" s="3">
        <f>VLOOKUP(BJ2146,Def!$A$2:$Z$34,24,0)</f>
        <v>3</v>
      </c>
      <c r="BO2146" s="1">
        <f t="shared" ca="1" si="495"/>
        <v>0</v>
      </c>
      <c r="BP2146" s="1">
        <f t="shared" ca="1" si="496"/>
        <v>0</v>
      </c>
      <c r="BQ2146" s="1">
        <f t="shared" ca="1" si="497"/>
        <v>0</v>
      </c>
      <c r="BR2146" s="1">
        <f t="shared" ca="1" si="498"/>
        <v>0</v>
      </c>
      <c r="BS2146" s="1">
        <f t="shared" ca="1" si="499"/>
        <v>0</v>
      </c>
      <c r="BT2146" s="1">
        <f t="shared" ca="1" si="500"/>
        <v>0</v>
      </c>
      <c r="BU2146" s="1">
        <f t="shared" ca="1" si="501"/>
        <v>0</v>
      </c>
      <c r="BV2146" s="1">
        <f t="shared" ca="1" si="502"/>
        <v>0</v>
      </c>
      <c r="BW2146" s="1">
        <f t="shared" ca="1" si="503"/>
        <v>0</v>
      </c>
      <c r="BX2146" s="1">
        <f t="shared" ca="1" si="504"/>
        <v>0</v>
      </c>
      <c r="BY2146" s="1">
        <f t="shared" ca="1" si="505"/>
        <v>0</v>
      </c>
      <c r="BZ2146" s="1">
        <f t="shared" ca="1" si="506"/>
        <v>0</v>
      </c>
      <c r="CA2146" s="1">
        <f t="shared" ca="1" si="507"/>
        <v>0</v>
      </c>
      <c r="CB2146" s="1">
        <f t="shared" ca="1" si="508"/>
        <v>0</v>
      </c>
      <c r="CC2146" s="1">
        <f t="shared" ca="1" si="509"/>
        <v>0</v>
      </c>
    </row>
    <row r="2147" spans="1:81" hidden="1" x14ac:dyDescent="0.25">
      <c r="A2147" s="1" t="s">
        <v>1380</v>
      </c>
      <c r="B2147" s="1" t="s">
        <v>1381</v>
      </c>
      <c r="C2147" s="1" t="s">
        <v>135</v>
      </c>
      <c r="D2147" s="1" t="s">
        <v>1340</v>
      </c>
      <c r="E2147" s="1" t="s">
        <v>176</v>
      </c>
      <c r="F2147">
        <v>1</v>
      </c>
      <c r="G2147">
        <v>0</v>
      </c>
      <c r="H2147">
        <v>0</v>
      </c>
      <c r="I2147">
        <v>0</v>
      </c>
      <c r="J2147">
        <v>0</v>
      </c>
      <c r="BI2147" s="3">
        <v>2</v>
      </c>
      <c r="BJ2147" s="3" t="str">
        <f t="array" ref="BJ2147">IF(C2147="yes",VLOOKUP(BI2147&amp;D2147,CHOOSE({1,2},Schedule_2015!$A$2:$A$257&amp;Schedule_2015!$B$2:$B$257,Schedule_2015!$C$2:$C$257),2,0),VLOOKUP(BI2147&amp;D2147,CHOOSE({1,2},Schedule_2015!$A$2:$A$257&amp;Schedule_2015!$C$2:$C$257,Schedule_2015!$B$2:$B$257),2,0))</f>
        <v>KC</v>
      </c>
      <c r="BK2147" s="3">
        <f>VLOOKUP(BJ2147,Def!$A$2:$Z$34,23,0)</f>
        <v>112.75</v>
      </c>
      <c r="BL2147" s="3">
        <f>VLOOKUP(BJ2147,Def!$A$2:$Z$34,16,0)</f>
        <v>229.75</v>
      </c>
      <c r="BM2147" s="3">
        <f>VLOOKUP(BJ2147,Def!$A$2:$Z$34,17,0)</f>
        <v>6</v>
      </c>
      <c r="BN2147" s="3">
        <f>VLOOKUP(BJ2147,Def!$A$2:$Z$34,24,0)</f>
        <v>3</v>
      </c>
      <c r="BO2147" s="1">
        <f t="shared" ca="1" si="495"/>
        <v>0</v>
      </c>
      <c r="BP2147" s="1">
        <f t="shared" ca="1" si="496"/>
        <v>0</v>
      </c>
      <c r="BQ2147" s="1">
        <f t="shared" ca="1" si="497"/>
        <v>0</v>
      </c>
      <c r="BR2147" s="1">
        <f t="shared" ca="1" si="498"/>
        <v>0</v>
      </c>
      <c r="BS2147" s="1">
        <f t="shared" ca="1" si="499"/>
        <v>0</v>
      </c>
      <c r="BT2147" s="1">
        <f t="shared" ca="1" si="500"/>
        <v>0</v>
      </c>
      <c r="BU2147" s="1">
        <f t="shared" ca="1" si="501"/>
        <v>0</v>
      </c>
      <c r="BV2147" s="1">
        <f t="shared" ca="1" si="502"/>
        <v>0</v>
      </c>
      <c r="BW2147" s="1">
        <f t="shared" ca="1" si="503"/>
        <v>0</v>
      </c>
      <c r="BX2147" s="1">
        <f t="shared" ca="1" si="504"/>
        <v>0</v>
      </c>
      <c r="BY2147" s="1">
        <f t="shared" ca="1" si="505"/>
        <v>0</v>
      </c>
      <c r="BZ2147" s="1">
        <f t="shared" ca="1" si="506"/>
        <v>0</v>
      </c>
      <c r="CA2147" s="1">
        <f t="shared" ca="1" si="507"/>
        <v>0</v>
      </c>
      <c r="CB2147" s="1">
        <f t="shared" ca="1" si="508"/>
        <v>0</v>
      </c>
      <c r="CC2147" s="1">
        <f t="shared" ca="1" si="509"/>
        <v>0</v>
      </c>
    </row>
    <row r="2148" spans="1:81" hidden="1" x14ac:dyDescent="0.25">
      <c r="A2148" s="1" t="s">
        <v>1356</v>
      </c>
      <c r="B2148" s="1" t="s">
        <v>1357</v>
      </c>
      <c r="C2148" s="1" t="s">
        <v>135</v>
      </c>
      <c r="D2148" s="1" t="s">
        <v>1340</v>
      </c>
      <c r="E2148" s="1" t="s">
        <v>105</v>
      </c>
      <c r="F2148">
        <v>0</v>
      </c>
      <c r="G2148">
        <v>0</v>
      </c>
      <c r="H2148">
        <v>0</v>
      </c>
      <c r="I2148">
        <v>1</v>
      </c>
      <c r="J2148">
        <v>4</v>
      </c>
      <c r="BI2148" s="3">
        <v>2</v>
      </c>
      <c r="BJ2148" s="3" t="str">
        <f t="array" ref="BJ2148">IF(C2148="yes",VLOOKUP(BI2148&amp;D2148,CHOOSE({1,2},Schedule_2015!$A$2:$A$257&amp;Schedule_2015!$B$2:$B$257,Schedule_2015!$C$2:$C$257),2,0),VLOOKUP(BI2148&amp;D2148,CHOOSE({1,2},Schedule_2015!$A$2:$A$257&amp;Schedule_2015!$C$2:$C$257,Schedule_2015!$B$2:$B$257),2,0))</f>
        <v>KC</v>
      </c>
      <c r="BK2148" s="3">
        <f>VLOOKUP(BJ2148,Def!$A$2:$Z$34,23,0)</f>
        <v>112.75</v>
      </c>
      <c r="BL2148" s="3">
        <f>VLOOKUP(BJ2148,Def!$A$2:$Z$34,16,0)</f>
        <v>229.75</v>
      </c>
      <c r="BM2148" s="3">
        <f>VLOOKUP(BJ2148,Def!$A$2:$Z$34,17,0)</f>
        <v>6</v>
      </c>
      <c r="BN2148" s="3">
        <f>VLOOKUP(BJ2148,Def!$A$2:$Z$34,24,0)</f>
        <v>3</v>
      </c>
      <c r="BO2148" s="1">
        <f t="shared" ca="1" si="495"/>
        <v>0</v>
      </c>
      <c r="BP2148" s="1">
        <f t="shared" ca="1" si="496"/>
        <v>0</v>
      </c>
      <c r="BQ2148" s="1">
        <f t="shared" ca="1" si="497"/>
        <v>0</v>
      </c>
      <c r="BR2148" s="1">
        <f t="shared" ca="1" si="498"/>
        <v>0</v>
      </c>
      <c r="BS2148" s="1">
        <f t="shared" ca="1" si="499"/>
        <v>0</v>
      </c>
      <c r="BT2148" s="1">
        <f t="shared" ca="1" si="500"/>
        <v>0</v>
      </c>
      <c r="BU2148" s="1">
        <f t="shared" ca="1" si="501"/>
        <v>0</v>
      </c>
      <c r="BV2148" s="1">
        <f t="shared" ca="1" si="502"/>
        <v>0</v>
      </c>
      <c r="BW2148" s="1">
        <f t="shared" ca="1" si="503"/>
        <v>0</v>
      </c>
      <c r="BX2148" s="1">
        <f t="shared" ca="1" si="504"/>
        <v>0</v>
      </c>
      <c r="BY2148" s="1">
        <f t="shared" ca="1" si="505"/>
        <v>0</v>
      </c>
      <c r="BZ2148" s="1">
        <f t="shared" ca="1" si="506"/>
        <v>0</v>
      </c>
      <c r="CA2148" s="1">
        <f t="shared" ca="1" si="507"/>
        <v>0</v>
      </c>
      <c r="CB2148" s="1">
        <f t="shared" ca="1" si="508"/>
        <v>0</v>
      </c>
      <c r="CC2148" s="1">
        <f t="shared" ca="1" si="509"/>
        <v>0</v>
      </c>
    </row>
    <row r="2149" spans="1:81" hidden="1" x14ac:dyDescent="0.25">
      <c r="A2149" s="1" t="s">
        <v>1382</v>
      </c>
      <c r="B2149" s="1" t="s">
        <v>1383</v>
      </c>
      <c r="C2149" s="1" t="s">
        <v>135</v>
      </c>
      <c r="D2149" s="1" t="s">
        <v>1340</v>
      </c>
      <c r="E2149" s="1" t="s">
        <v>115</v>
      </c>
      <c r="F2149">
        <v>1</v>
      </c>
      <c r="G2149">
        <v>1</v>
      </c>
      <c r="H2149">
        <v>0</v>
      </c>
      <c r="I2149">
        <v>0</v>
      </c>
      <c r="J2149">
        <v>4</v>
      </c>
      <c r="BI2149" s="3">
        <v>2</v>
      </c>
      <c r="BJ2149" s="3" t="str">
        <f t="array" ref="BJ2149">IF(C2149="yes",VLOOKUP(BI2149&amp;D2149,CHOOSE({1,2},Schedule_2015!$A$2:$A$257&amp;Schedule_2015!$B$2:$B$257,Schedule_2015!$C$2:$C$257),2,0),VLOOKUP(BI2149&amp;D2149,CHOOSE({1,2},Schedule_2015!$A$2:$A$257&amp;Schedule_2015!$C$2:$C$257,Schedule_2015!$B$2:$B$257),2,0))</f>
        <v>KC</v>
      </c>
      <c r="BK2149" s="3">
        <f>VLOOKUP(BJ2149,Def!$A$2:$Z$34,23,0)</f>
        <v>112.75</v>
      </c>
      <c r="BL2149" s="3">
        <f>VLOOKUP(BJ2149,Def!$A$2:$Z$34,16,0)</f>
        <v>229.75</v>
      </c>
      <c r="BM2149" s="3">
        <f>VLOOKUP(BJ2149,Def!$A$2:$Z$34,17,0)</f>
        <v>6</v>
      </c>
      <c r="BN2149" s="3">
        <f>VLOOKUP(BJ2149,Def!$A$2:$Z$34,24,0)</f>
        <v>3</v>
      </c>
      <c r="BO2149" s="1">
        <f t="shared" ca="1" si="495"/>
        <v>0</v>
      </c>
      <c r="BP2149" s="1">
        <f t="shared" ca="1" si="496"/>
        <v>0</v>
      </c>
      <c r="BQ2149" s="1">
        <f t="shared" ca="1" si="497"/>
        <v>0</v>
      </c>
      <c r="BR2149" s="1">
        <f t="shared" ca="1" si="498"/>
        <v>0</v>
      </c>
      <c r="BS2149" s="1">
        <f t="shared" ca="1" si="499"/>
        <v>0</v>
      </c>
      <c r="BT2149" s="1">
        <f t="shared" ca="1" si="500"/>
        <v>0</v>
      </c>
      <c r="BU2149" s="1">
        <f t="shared" ca="1" si="501"/>
        <v>0</v>
      </c>
      <c r="BV2149" s="1">
        <f t="shared" ca="1" si="502"/>
        <v>0</v>
      </c>
      <c r="BW2149" s="1">
        <f t="shared" ca="1" si="503"/>
        <v>0</v>
      </c>
      <c r="BX2149" s="1">
        <f t="shared" ca="1" si="504"/>
        <v>0</v>
      </c>
      <c r="BY2149" s="1">
        <f t="shared" ca="1" si="505"/>
        <v>0</v>
      </c>
      <c r="BZ2149" s="1">
        <f t="shared" ca="1" si="506"/>
        <v>0</v>
      </c>
      <c r="CA2149" s="1">
        <f t="shared" ca="1" si="507"/>
        <v>0</v>
      </c>
      <c r="CB2149" s="1">
        <f t="shared" ca="1" si="508"/>
        <v>0</v>
      </c>
      <c r="CC2149" s="1">
        <f t="shared" ca="1" si="509"/>
        <v>0</v>
      </c>
    </row>
    <row r="2150" spans="1:81" hidden="1" x14ac:dyDescent="0.25">
      <c r="A2150" s="1" t="s">
        <v>1384</v>
      </c>
      <c r="B2150" s="1" t="s">
        <v>1385</v>
      </c>
      <c r="C2150" s="1" t="s">
        <v>135</v>
      </c>
      <c r="D2150" s="1" t="s">
        <v>1340</v>
      </c>
      <c r="E2150" s="1" t="s">
        <v>187</v>
      </c>
      <c r="F2150">
        <v>0</v>
      </c>
      <c r="G2150">
        <v>0</v>
      </c>
      <c r="H2150">
        <v>0</v>
      </c>
      <c r="I2150">
        <v>0</v>
      </c>
      <c r="J2150">
        <v>1</v>
      </c>
      <c r="BI2150" s="3">
        <v>2</v>
      </c>
      <c r="BJ2150" s="3" t="str">
        <f t="array" ref="BJ2150">IF(C2150="yes",VLOOKUP(BI2150&amp;D2150,CHOOSE({1,2},Schedule_2015!$A$2:$A$257&amp;Schedule_2015!$B$2:$B$257,Schedule_2015!$C$2:$C$257),2,0),VLOOKUP(BI2150&amp;D2150,CHOOSE({1,2},Schedule_2015!$A$2:$A$257&amp;Schedule_2015!$C$2:$C$257,Schedule_2015!$B$2:$B$257),2,0))</f>
        <v>KC</v>
      </c>
      <c r="BK2150" s="3">
        <f>VLOOKUP(BJ2150,Def!$A$2:$Z$34,23,0)</f>
        <v>112.75</v>
      </c>
      <c r="BL2150" s="3">
        <f>VLOOKUP(BJ2150,Def!$A$2:$Z$34,16,0)</f>
        <v>229.75</v>
      </c>
      <c r="BM2150" s="3">
        <f>VLOOKUP(BJ2150,Def!$A$2:$Z$34,17,0)</f>
        <v>6</v>
      </c>
      <c r="BN2150" s="3">
        <f>VLOOKUP(BJ2150,Def!$A$2:$Z$34,24,0)</f>
        <v>3</v>
      </c>
      <c r="BO2150" s="1">
        <f t="shared" ca="1" si="495"/>
        <v>0</v>
      </c>
      <c r="BP2150" s="1">
        <f t="shared" ca="1" si="496"/>
        <v>0</v>
      </c>
      <c r="BQ2150" s="1">
        <f t="shared" ca="1" si="497"/>
        <v>0</v>
      </c>
      <c r="BR2150" s="1">
        <f t="shared" ca="1" si="498"/>
        <v>0</v>
      </c>
      <c r="BS2150" s="1">
        <f t="shared" ca="1" si="499"/>
        <v>0</v>
      </c>
      <c r="BT2150" s="1">
        <f t="shared" ca="1" si="500"/>
        <v>0</v>
      </c>
      <c r="BU2150" s="1">
        <f t="shared" ca="1" si="501"/>
        <v>0</v>
      </c>
      <c r="BV2150" s="1">
        <f t="shared" ca="1" si="502"/>
        <v>0</v>
      </c>
      <c r="BW2150" s="1">
        <f t="shared" ca="1" si="503"/>
        <v>0</v>
      </c>
      <c r="BX2150" s="1">
        <f t="shared" ca="1" si="504"/>
        <v>0</v>
      </c>
      <c r="BY2150" s="1">
        <f t="shared" ca="1" si="505"/>
        <v>0</v>
      </c>
      <c r="BZ2150" s="1">
        <f t="shared" ca="1" si="506"/>
        <v>0</v>
      </c>
      <c r="CA2150" s="1">
        <f t="shared" ca="1" si="507"/>
        <v>0</v>
      </c>
      <c r="CB2150" s="1">
        <f t="shared" ca="1" si="508"/>
        <v>0</v>
      </c>
      <c r="CC2150" s="1">
        <f t="shared" ca="1" si="509"/>
        <v>0</v>
      </c>
    </row>
    <row r="2151" spans="1:81" hidden="1" x14ac:dyDescent="0.25">
      <c r="A2151" s="1" t="s">
        <v>325</v>
      </c>
      <c r="B2151" s="1" t="s">
        <v>2329</v>
      </c>
      <c r="C2151" s="1" t="s">
        <v>135</v>
      </c>
      <c r="D2151" s="1" t="s">
        <v>1340</v>
      </c>
      <c r="E2151" s="1" t="s">
        <v>94</v>
      </c>
      <c r="F2151">
        <v>0</v>
      </c>
      <c r="G2151">
        <v>0</v>
      </c>
      <c r="H2151">
        <v>0</v>
      </c>
      <c r="I2151">
        <v>1</v>
      </c>
      <c r="J2151">
        <v>3</v>
      </c>
      <c r="BI2151" s="3">
        <v>2</v>
      </c>
      <c r="BJ2151" s="3" t="str">
        <f t="array" ref="BJ2151">IF(C2151="yes",VLOOKUP(BI2151&amp;D2151,CHOOSE({1,2},Schedule_2015!$A$2:$A$257&amp;Schedule_2015!$B$2:$B$257,Schedule_2015!$C$2:$C$257),2,0),VLOOKUP(BI2151&amp;D2151,CHOOSE({1,2},Schedule_2015!$A$2:$A$257&amp;Schedule_2015!$C$2:$C$257,Schedule_2015!$B$2:$B$257),2,0))</f>
        <v>KC</v>
      </c>
      <c r="BK2151" s="3">
        <f>VLOOKUP(BJ2151,Def!$A$2:$Z$34,23,0)</f>
        <v>112.75</v>
      </c>
      <c r="BL2151" s="3">
        <f>VLOOKUP(BJ2151,Def!$A$2:$Z$34,16,0)</f>
        <v>229.75</v>
      </c>
      <c r="BM2151" s="3">
        <f>VLOOKUP(BJ2151,Def!$A$2:$Z$34,17,0)</f>
        <v>6</v>
      </c>
      <c r="BN2151" s="3">
        <f>VLOOKUP(BJ2151,Def!$A$2:$Z$34,24,0)</f>
        <v>3</v>
      </c>
      <c r="BO2151" s="1">
        <f t="shared" ca="1" si="495"/>
        <v>0</v>
      </c>
      <c r="BP2151" s="1">
        <f t="shared" ca="1" si="496"/>
        <v>0</v>
      </c>
      <c r="BQ2151" s="1">
        <f t="shared" ca="1" si="497"/>
        <v>0</v>
      </c>
      <c r="BR2151" s="1">
        <f t="shared" ca="1" si="498"/>
        <v>0</v>
      </c>
      <c r="BS2151" s="1">
        <f t="shared" ca="1" si="499"/>
        <v>0</v>
      </c>
      <c r="BT2151" s="1">
        <f t="shared" ca="1" si="500"/>
        <v>0</v>
      </c>
      <c r="BU2151" s="1">
        <f t="shared" ca="1" si="501"/>
        <v>0</v>
      </c>
      <c r="BV2151" s="1">
        <f t="shared" ca="1" si="502"/>
        <v>0</v>
      </c>
      <c r="BW2151" s="1">
        <f t="shared" ca="1" si="503"/>
        <v>0</v>
      </c>
      <c r="BX2151" s="1">
        <f t="shared" ca="1" si="504"/>
        <v>0</v>
      </c>
      <c r="BY2151" s="1">
        <f t="shared" ca="1" si="505"/>
        <v>0</v>
      </c>
      <c r="BZ2151" s="1">
        <f t="shared" ca="1" si="506"/>
        <v>0</v>
      </c>
      <c r="CA2151" s="1">
        <f t="shared" ca="1" si="507"/>
        <v>0</v>
      </c>
      <c r="CB2151" s="1">
        <f t="shared" ca="1" si="508"/>
        <v>0</v>
      </c>
      <c r="CC2151" s="1">
        <f t="shared" ca="1" si="509"/>
        <v>0</v>
      </c>
    </row>
    <row r="2152" spans="1:81" hidden="1" x14ac:dyDescent="0.25">
      <c r="A2152" s="1" t="s">
        <v>1386</v>
      </c>
      <c r="B2152" s="1" t="s">
        <v>1387</v>
      </c>
      <c r="C2152" s="1" t="s">
        <v>135</v>
      </c>
      <c r="D2152" s="1" t="s">
        <v>1340</v>
      </c>
      <c r="E2152" s="1" t="s">
        <v>105</v>
      </c>
      <c r="F2152">
        <v>0</v>
      </c>
      <c r="G2152">
        <v>0</v>
      </c>
      <c r="H2152">
        <v>0</v>
      </c>
      <c r="I2152">
        <v>1</v>
      </c>
      <c r="J2152">
        <v>4</v>
      </c>
      <c r="BI2152" s="3">
        <v>2</v>
      </c>
      <c r="BJ2152" s="3" t="str">
        <f t="array" ref="BJ2152">IF(C2152="yes",VLOOKUP(BI2152&amp;D2152,CHOOSE({1,2},Schedule_2015!$A$2:$A$257&amp;Schedule_2015!$B$2:$B$257,Schedule_2015!$C$2:$C$257),2,0),VLOOKUP(BI2152&amp;D2152,CHOOSE({1,2},Schedule_2015!$A$2:$A$257&amp;Schedule_2015!$C$2:$C$257,Schedule_2015!$B$2:$B$257),2,0))</f>
        <v>KC</v>
      </c>
      <c r="BK2152" s="3">
        <f>VLOOKUP(BJ2152,Def!$A$2:$Z$34,23,0)</f>
        <v>112.75</v>
      </c>
      <c r="BL2152" s="3">
        <f>VLOOKUP(BJ2152,Def!$A$2:$Z$34,16,0)</f>
        <v>229.75</v>
      </c>
      <c r="BM2152" s="3">
        <f>VLOOKUP(BJ2152,Def!$A$2:$Z$34,17,0)</f>
        <v>6</v>
      </c>
      <c r="BN2152" s="3">
        <f>VLOOKUP(BJ2152,Def!$A$2:$Z$34,24,0)</f>
        <v>3</v>
      </c>
      <c r="BO2152" s="1">
        <f t="shared" ca="1" si="495"/>
        <v>0</v>
      </c>
      <c r="BP2152" s="1">
        <f t="shared" ca="1" si="496"/>
        <v>0</v>
      </c>
      <c r="BQ2152" s="1">
        <f t="shared" ca="1" si="497"/>
        <v>0</v>
      </c>
      <c r="BR2152" s="1">
        <f t="shared" ca="1" si="498"/>
        <v>0</v>
      </c>
      <c r="BS2152" s="1">
        <f t="shared" ca="1" si="499"/>
        <v>0</v>
      </c>
      <c r="BT2152" s="1">
        <f t="shared" ca="1" si="500"/>
        <v>0</v>
      </c>
      <c r="BU2152" s="1">
        <f t="shared" ca="1" si="501"/>
        <v>0</v>
      </c>
      <c r="BV2152" s="1">
        <f t="shared" ca="1" si="502"/>
        <v>0</v>
      </c>
      <c r="BW2152" s="1">
        <f t="shared" ca="1" si="503"/>
        <v>0</v>
      </c>
      <c r="BX2152" s="1">
        <f t="shared" ca="1" si="504"/>
        <v>0</v>
      </c>
      <c r="BY2152" s="1">
        <f t="shared" ca="1" si="505"/>
        <v>0</v>
      </c>
      <c r="BZ2152" s="1">
        <f t="shared" ca="1" si="506"/>
        <v>0</v>
      </c>
      <c r="CA2152" s="1">
        <f t="shared" ca="1" si="507"/>
        <v>0</v>
      </c>
      <c r="CB2152" s="1">
        <f t="shared" ca="1" si="508"/>
        <v>0</v>
      </c>
      <c r="CC2152" s="1">
        <f t="shared" ca="1" si="509"/>
        <v>0</v>
      </c>
    </row>
    <row r="2153" spans="1:81" hidden="1" x14ac:dyDescent="0.25">
      <c r="A2153" s="1" t="s">
        <v>1392</v>
      </c>
      <c r="B2153" s="1" t="s">
        <v>1393</v>
      </c>
      <c r="C2153" s="1" t="s">
        <v>135</v>
      </c>
      <c r="D2153" s="1" t="s">
        <v>1340</v>
      </c>
      <c r="E2153" s="1" t="s">
        <v>94</v>
      </c>
      <c r="F2153">
        <v>0</v>
      </c>
      <c r="G2153">
        <v>0</v>
      </c>
      <c r="H2153">
        <v>0</v>
      </c>
      <c r="I2153">
        <v>1</v>
      </c>
      <c r="J2153">
        <v>3</v>
      </c>
      <c r="BI2153" s="3">
        <v>2</v>
      </c>
      <c r="BJ2153" s="3" t="str">
        <f t="array" ref="BJ2153">IF(C2153="yes",VLOOKUP(BI2153&amp;D2153,CHOOSE({1,2},Schedule_2015!$A$2:$A$257&amp;Schedule_2015!$B$2:$B$257,Schedule_2015!$C$2:$C$257),2,0),VLOOKUP(BI2153&amp;D2153,CHOOSE({1,2},Schedule_2015!$A$2:$A$257&amp;Schedule_2015!$C$2:$C$257,Schedule_2015!$B$2:$B$257),2,0))</f>
        <v>KC</v>
      </c>
      <c r="BK2153" s="3">
        <f>VLOOKUP(BJ2153,Def!$A$2:$Z$34,23,0)</f>
        <v>112.75</v>
      </c>
      <c r="BL2153" s="3">
        <f>VLOOKUP(BJ2153,Def!$A$2:$Z$34,16,0)</f>
        <v>229.75</v>
      </c>
      <c r="BM2153" s="3">
        <f>VLOOKUP(BJ2153,Def!$A$2:$Z$34,17,0)</f>
        <v>6</v>
      </c>
      <c r="BN2153" s="3">
        <f>VLOOKUP(BJ2153,Def!$A$2:$Z$34,24,0)</f>
        <v>3</v>
      </c>
      <c r="BO2153" s="1">
        <f t="shared" ca="1" si="495"/>
        <v>0</v>
      </c>
      <c r="BP2153" s="1">
        <f t="shared" ca="1" si="496"/>
        <v>0</v>
      </c>
      <c r="BQ2153" s="1">
        <f t="shared" ca="1" si="497"/>
        <v>0</v>
      </c>
      <c r="BR2153" s="1">
        <f t="shared" ca="1" si="498"/>
        <v>0</v>
      </c>
      <c r="BS2153" s="1">
        <f t="shared" ca="1" si="499"/>
        <v>0</v>
      </c>
      <c r="BT2153" s="1">
        <f t="shared" ca="1" si="500"/>
        <v>0</v>
      </c>
      <c r="BU2153" s="1">
        <f t="shared" ca="1" si="501"/>
        <v>0</v>
      </c>
      <c r="BV2153" s="1">
        <f t="shared" ca="1" si="502"/>
        <v>0</v>
      </c>
      <c r="BW2153" s="1">
        <f t="shared" ca="1" si="503"/>
        <v>0</v>
      </c>
      <c r="BX2153" s="1">
        <f t="shared" ca="1" si="504"/>
        <v>0</v>
      </c>
      <c r="BY2153" s="1">
        <f t="shared" ca="1" si="505"/>
        <v>0</v>
      </c>
      <c r="BZ2153" s="1">
        <f t="shared" ca="1" si="506"/>
        <v>0</v>
      </c>
      <c r="CA2153" s="1">
        <f t="shared" ca="1" si="507"/>
        <v>0</v>
      </c>
      <c r="CB2153" s="1">
        <f t="shared" ca="1" si="508"/>
        <v>0</v>
      </c>
      <c r="CC2153" s="1">
        <f t="shared" ca="1" si="509"/>
        <v>0</v>
      </c>
    </row>
    <row r="2154" spans="1:81" x14ac:dyDescent="0.25">
      <c r="A2154" s="1" t="s">
        <v>2170</v>
      </c>
      <c r="B2154" s="1" t="s">
        <v>2171</v>
      </c>
      <c r="C2154" s="1" t="s">
        <v>62</v>
      </c>
      <c r="D2154" s="1" t="s">
        <v>63</v>
      </c>
      <c r="P2154">
        <v>2</v>
      </c>
      <c r="Q2154">
        <v>2</v>
      </c>
      <c r="R2154">
        <v>47</v>
      </c>
      <c r="S2154">
        <v>6</v>
      </c>
      <c r="T2154">
        <v>1</v>
      </c>
      <c r="U2154">
        <v>0</v>
      </c>
      <c r="V2154">
        <v>0</v>
      </c>
      <c r="W2154">
        <v>1</v>
      </c>
      <c r="X2154">
        <v>0</v>
      </c>
      <c r="BI2154" s="3">
        <v>1</v>
      </c>
      <c r="BJ2154" s="3" t="str">
        <f t="array" ref="BJ2154">IF(C2154="yes",VLOOKUP(BI2154&amp;D2154,CHOOSE({1,2},Schedule_2015!$A$2:$A$257&amp;Schedule_2015!$B$2:$B$257,Schedule_2015!$C$2:$C$257),2,0),VLOOKUP(BI2154&amp;D2154,CHOOSE({1,2},Schedule_2015!$A$2:$A$257&amp;Schedule_2015!$C$2:$C$257,Schedule_2015!$B$2:$B$257),2,0))</f>
        <v>KC</v>
      </c>
      <c r="BK2154" s="3">
        <f>VLOOKUP(BJ2154,Def!$A$2:$Z$34,23,0)</f>
        <v>112.75</v>
      </c>
      <c r="BL2154" s="3">
        <f>VLOOKUP(BJ2154,Def!$A$2:$Z$34,16,0)</f>
        <v>229.75</v>
      </c>
      <c r="BM2154" s="3">
        <f>VLOOKUP(BJ2154,Def!$A$2:$Z$34,17,0)</f>
        <v>6</v>
      </c>
      <c r="BN2154" s="3">
        <f>VLOOKUP(BJ2154,Def!$A$2:$Z$34,24,0)</f>
        <v>3</v>
      </c>
      <c r="BO2154" s="1">
        <f t="shared" ca="1" si="495"/>
        <v>0</v>
      </c>
      <c r="BP2154" s="1">
        <f t="shared" ca="1" si="496"/>
        <v>0</v>
      </c>
      <c r="BQ2154" s="1">
        <f t="shared" ca="1" si="497"/>
        <v>0</v>
      </c>
      <c r="BR2154" s="1">
        <f t="shared" ca="1" si="498"/>
        <v>0</v>
      </c>
      <c r="BS2154" s="1">
        <f t="shared" ca="1" si="499"/>
        <v>0</v>
      </c>
      <c r="BT2154" s="1">
        <f t="shared" ca="1" si="500"/>
        <v>0</v>
      </c>
      <c r="BU2154" s="1">
        <f t="shared" ca="1" si="501"/>
        <v>0</v>
      </c>
      <c r="BV2154" s="1">
        <f t="shared" ca="1" si="502"/>
        <v>0</v>
      </c>
      <c r="BW2154" s="1">
        <f t="shared" ca="1" si="503"/>
        <v>0</v>
      </c>
      <c r="BX2154" s="1">
        <f t="shared" ca="1" si="504"/>
        <v>0</v>
      </c>
      <c r="BY2154" s="1">
        <f t="shared" ca="1" si="505"/>
        <v>0</v>
      </c>
      <c r="BZ2154" s="1">
        <f t="shared" ca="1" si="506"/>
        <v>0</v>
      </c>
      <c r="CA2154" s="1">
        <f t="shared" ca="1" si="507"/>
        <v>0</v>
      </c>
      <c r="CB2154" s="1">
        <f t="shared" ca="1" si="508"/>
        <v>0</v>
      </c>
      <c r="CC2154" s="1">
        <f t="shared" ca="1" si="509"/>
        <v>0</v>
      </c>
    </row>
    <row r="2155" spans="1:81" hidden="1" x14ac:dyDescent="0.25">
      <c r="A2155" s="1" t="s">
        <v>89</v>
      </c>
      <c r="B2155" s="1" t="s">
        <v>90</v>
      </c>
      <c r="C2155" s="1" t="s">
        <v>62</v>
      </c>
      <c r="D2155" s="1" t="s">
        <v>63</v>
      </c>
      <c r="E2155" s="1" t="s">
        <v>91</v>
      </c>
      <c r="AK2155">
        <v>33</v>
      </c>
      <c r="AL2155">
        <v>1</v>
      </c>
      <c r="AM2155">
        <v>57</v>
      </c>
      <c r="AN2155">
        <v>7</v>
      </c>
      <c r="AO2155">
        <v>329</v>
      </c>
      <c r="BI2155" s="3">
        <v>1</v>
      </c>
      <c r="BJ2155" s="3" t="str">
        <f t="array" ref="BJ2155">IF(C2155="yes",VLOOKUP(BI2155&amp;D2155,CHOOSE({1,2},Schedule_2015!$A$2:$A$257&amp;Schedule_2015!$B$2:$B$257,Schedule_2015!$C$2:$C$257),2,0),VLOOKUP(BI2155&amp;D2155,CHOOSE({1,2},Schedule_2015!$A$2:$A$257&amp;Schedule_2015!$C$2:$C$257,Schedule_2015!$B$2:$B$257),2,0))</f>
        <v>KC</v>
      </c>
      <c r="BK2155" s="3">
        <f>VLOOKUP(BJ2155,Def!$A$2:$Z$34,23,0)</f>
        <v>112.75</v>
      </c>
      <c r="BL2155" s="3">
        <f>VLOOKUP(BJ2155,Def!$A$2:$Z$34,16,0)</f>
        <v>229.75</v>
      </c>
      <c r="BM2155" s="3">
        <f>VLOOKUP(BJ2155,Def!$A$2:$Z$34,17,0)</f>
        <v>6</v>
      </c>
      <c r="BN2155" s="3">
        <f>VLOOKUP(BJ2155,Def!$A$2:$Z$34,24,0)</f>
        <v>3</v>
      </c>
      <c r="BO2155" s="1">
        <f t="shared" ca="1" si="495"/>
        <v>0</v>
      </c>
      <c r="BP2155" s="1">
        <f t="shared" ca="1" si="496"/>
        <v>0</v>
      </c>
      <c r="BQ2155" s="1">
        <f t="shared" ca="1" si="497"/>
        <v>0</v>
      </c>
      <c r="BR2155" s="1">
        <f t="shared" ca="1" si="498"/>
        <v>0</v>
      </c>
      <c r="BS2155" s="1">
        <f t="shared" ca="1" si="499"/>
        <v>0</v>
      </c>
      <c r="BT2155" s="1">
        <f t="shared" ca="1" si="500"/>
        <v>0</v>
      </c>
      <c r="BU2155" s="1">
        <f t="shared" ca="1" si="501"/>
        <v>0</v>
      </c>
      <c r="BV2155" s="1">
        <f t="shared" ca="1" si="502"/>
        <v>0</v>
      </c>
      <c r="BW2155" s="1">
        <f t="shared" ca="1" si="503"/>
        <v>0</v>
      </c>
      <c r="BX2155" s="1">
        <f t="shared" ca="1" si="504"/>
        <v>0</v>
      </c>
      <c r="BY2155" s="1">
        <f t="shared" ca="1" si="505"/>
        <v>0</v>
      </c>
      <c r="BZ2155" s="1">
        <f t="shared" ca="1" si="506"/>
        <v>0</v>
      </c>
      <c r="CA2155" s="1">
        <f t="shared" ca="1" si="507"/>
        <v>0</v>
      </c>
      <c r="CB2155" s="1">
        <f t="shared" ca="1" si="508"/>
        <v>0</v>
      </c>
      <c r="CC2155" s="1">
        <f t="shared" ca="1" si="509"/>
        <v>0</v>
      </c>
    </row>
    <row r="2156" spans="1:81" hidden="1" x14ac:dyDescent="0.25">
      <c r="A2156" s="1" t="s">
        <v>95</v>
      </c>
      <c r="B2156" s="1" t="s">
        <v>96</v>
      </c>
      <c r="C2156" s="1" t="s">
        <v>62</v>
      </c>
      <c r="D2156" s="1" t="s">
        <v>63</v>
      </c>
      <c r="E2156" s="1" t="s">
        <v>97</v>
      </c>
      <c r="F2156">
        <v>0</v>
      </c>
      <c r="G2156">
        <v>0</v>
      </c>
      <c r="H2156">
        <v>0</v>
      </c>
      <c r="I2156">
        <v>0</v>
      </c>
      <c r="J2156">
        <v>1</v>
      </c>
      <c r="BI2156" s="3">
        <v>1</v>
      </c>
      <c r="BJ2156" s="3" t="str">
        <f t="array" ref="BJ2156">IF(C2156="yes",VLOOKUP(BI2156&amp;D2156,CHOOSE({1,2},Schedule_2015!$A$2:$A$257&amp;Schedule_2015!$B$2:$B$257,Schedule_2015!$C$2:$C$257),2,0),VLOOKUP(BI2156&amp;D2156,CHOOSE({1,2},Schedule_2015!$A$2:$A$257&amp;Schedule_2015!$C$2:$C$257,Schedule_2015!$B$2:$B$257),2,0))</f>
        <v>KC</v>
      </c>
      <c r="BK2156" s="3">
        <f>VLOOKUP(BJ2156,Def!$A$2:$Z$34,23,0)</f>
        <v>112.75</v>
      </c>
      <c r="BL2156" s="3">
        <f>VLOOKUP(BJ2156,Def!$A$2:$Z$34,16,0)</f>
        <v>229.75</v>
      </c>
      <c r="BM2156" s="3">
        <f>VLOOKUP(BJ2156,Def!$A$2:$Z$34,17,0)</f>
        <v>6</v>
      </c>
      <c r="BN2156" s="3">
        <f>VLOOKUP(BJ2156,Def!$A$2:$Z$34,24,0)</f>
        <v>3</v>
      </c>
      <c r="BO2156" s="1">
        <f t="shared" ca="1" si="495"/>
        <v>0</v>
      </c>
      <c r="BP2156" s="1">
        <f t="shared" ca="1" si="496"/>
        <v>0</v>
      </c>
      <c r="BQ2156" s="1">
        <f t="shared" ca="1" si="497"/>
        <v>0</v>
      </c>
      <c r="BR2156" s="1">
        <f t="shared" ca="1" si="498"/>
        <v>0</v>
      </c>
      <c r="BS2156" s="1">
        <f t="shared" ca="1" si="499"/>
        <v>0</v>
      </c>
      <c r="BT2156" s="1">
        <f t="shared" ca="1" si="500"/>
        <v>0</v>
      </c>
      <c r="BU2156" s="1">
        <f t="shared" ca="1" si="501"/>
        <v>0</v>
      </c>
      <c r="BV2156" s="1">
        <f t="shared" ca="1" si="502"/>
        <v>0</v>
      </c>
      <c r="BW2156" s="1">
        <f t="shared" ca="1" si="503"/>
        <v>0</v>
      </c>
      <c r="BX2156" s="1">
        <f t="shared" ca="1" si="504"/>
        <v>0</v>
      </c>
      <c r="BY2156" s="1">
        <f t="shared" ca="1" si="505"/>
        <v>0</v>
      </c>
      <c r="BZ2156" s="1">
        <f t="shared" ca="1" si="506"/>
        <v>0</v>
      </c>
      <c r="CA2156" s="1">
        <f t="shared" ca="1" si="507"/>
        <v>0</v>
      </c>
      <c r="CB2156" s="1">
        <f t="shared" ca="1" si="508"/>
        <v>0</v>
      </c>
      <c r="CC2156" s="1">
        <f t="shared" ca="1" si="509"/>
        <v>0</v>
      </c>
    </row>
    <row r="2157" spans="1:81" hidden="1" x14ac:dyDescent="0.25">
      <c r="A2157" s="1" t="s">
        <v>98</v>
      </c>
      <c r="B2157" s="1" t="s">
        <v>99</v>
      </c>
      <c r="C2157" s="1" t="s">
        <v>62</v>
      </c>
      <c r="D2157" s="1" t="s">
        <v>63</v>
      </c>
      <c r="E2157" s="1" t="s">
        <v>100</v>
      </c>
      <c r="F2157">
        <v>0</v>
      </c>
      <c r="G2157">
        <v>0</v>
      </c>
      <c r="H2157">
        <v>0</v>
      </c>
      <c r="I2157">
        <v>0</v>
      </c>
      <c r="J2157">
        <v>4</v>
      </c>
      <c r="BI2157" s="3">
        <v>1</v>
      </c>
      <c r="BJ2157" s="3" t="str">
        <f t="array" ref="BJ2157">IF(C2157="yes",VLOOKUP(BI2157&amp;D2157,CHOOSE({1,2},Schedule_2015!$A$2:$A$257&amp;Schedule_2015!$B$2:$B$257,Schedule_2015!$C$2:$C$257),2,0),VLOOKUP(BI2157&amp;D2157,CHOOSE({1,2},Schedule_2015!$A$2:$A$257&amp;Schedule_2015!$C$2:$C$257,Schedule_2015!$B$2:$B$257),2,0))</f>
        <v>KC</v>
      </c>
      <c r="BK2157" s="3">
        <f>VLOOKUP(BJ2157,Def!$A$2:$Z$34,23,0)</f>
        <v>112.75</v>
      </c>
      <c r="BL2157" s="3">
        <f>VLOOKUP(BJ2157,Def!$A$2:$Z$34,16,0)</f>
        <v>229.75</v>
      </c>
      <c r="BM2157" s="3">
        <f>VLOOKUP(BJ2157,Def!$A$2:$Z$34,17,0)</f>
        <v>6</v>
      </c>
      <c r="BN2157" s="3">
        <f>VLOOKUP(BJ2157,Def!$A$2:$Z$34,24,0)</f>
        <v>3</v>
      </c>
      <c r="BO2157" s="1">
        <f t="shared" ca="1" si="495"/>
        <v>0</v>
      </c>
      <c r="BP2157" s="1">
        <f t="shared" ca="1" si="496"/>
        <v>0</v>
      </c>
      <c r="BQ2157" s="1">
        <f t="shared" ca="1" si="497"/>
        <v>0</v>
      </c>
      <c r="BR2157" s="1">
        <f t="shared" ca="1" si="498"/>
        <v>0</v>
      </c>
      <c r="BS2157" s="1">
        <f t="shared" ca="1" si="499"/>
        <v>0</v>
      </c>
      <c r="BT2157" s="1">
        <f t="shared" ca="1" si="500"/>
        <v>0</v>
      </c>
      <c r="BU2157" s="1">
        <f t="shared" ca="1" si="501"/>
        <v>0</v>
      </c>
      <c r="BV2157" s="1">
        <f t="shared" ca="1" si="502"/>
        <v>0</v>
      </c>
      <c r="BW2157" s="1">
        <f t="shared" ca="1" si="503"/>
        <v>0</v>
      </c>
      <c r="BX2157" s="1">
        <f t="shared" ca="1" si="504"/>
        <v>0</v>
      </c>
      <c r="BY2157" s="1">
        <f t="shared" ca="1" si="505"/>
        <v>0</v>
      </c>
      <c r="BZ2157" s="1">
        <f t="shared" ca="1" si="506"/>
        <v>0</v>
      </c>
      <c r="CA2157" s="1">
        <f t="shared" ca="1" si="507"/>
        <v>0</v>
      </c>
      <c r="CB2157" s="1">
        <f t="shared" ca="1" si="508"/>
        <v>0</v>
      </c>
      <c r="CC2157" s="1">
        <f t="shared" ca="1" si="509"/>
        <v>0</v>
      </c>
    </row>
    <row r="2158" spans="1:81" hidden="1" x14ac:dyDescent="0.25">
      <c r="A2158" s="1" t="s">
        <v>101</v>
      </c>
      <c r="B2158" s="1" t="s">
        <v>102</v>
      </c>
      <c r="C2158" s="1" t="s">
        <v>62</v>
      </c>
      <c r="D2158" s="1" t="s">
        <v>63</v>
      </c>
      <c r="E2158" s="1" t="s">
        <v>97</v>
      </c>
      <c r="F2158">
        <v>0</v>
      </c>
      <c r="G2158">
        <v>0</v>
      </c>
      <c r="H2158">
        <v>0</v>
      </c>
      <c r="I2158">
        <v>0</v>
      </c>
      <c r="J2158">
        <v>1</v>
      </c>
      <c r="BI2158" s="3">
        <v>1</v>
      </c>
      <c r="BJ2158" s="3" t="str">
        <f t="array" ref="BJ2158">IF(C2158="yes",VLOOKUP(BI2158&amp;D2158,CHOOSE({1,2},Schedule_2015!$A$2:$A$257&amp;Schedule_2015!$B$2:$B$257,Schedule_2015!$C$2:$C$257),2,0),VLOOKUP(BI2158&amp;D2158,CHOOSE({1,2},Schedule_2015!$A$2:$A$257&amp;Schedule_2015!$C$2:$C$257,Schedule_2015!$B$2:$B$257),2,0))</f>
        <v>KC</v>
      </c>
      <c r="BK2158" s="3">
        <f>VLOOKUP(BJ2158,Def!$A$2:$Z$34,23,0)</f>
        <v>112.75</v>
      </c>
      <c r="BL2158" s="3">
        <f>VLOOKUP(BJ2158,Def!$A$2:$Z$34,16,0)</f>
        <v>229.75</v>
      </c>
      <c r="BM2158" s="3">
        <f>VLOOKUP(BJ2158,Def!$A$2:$Z$34,17,0)</f>
        <v>6</v>
      </c>
      <c r="BN2158" s="3">
        <f>VLOOKUP(BJ2158,Def!$A$2:$Z$34,24,0)</f>
        <v>3</v>
      </c>
      <c r="BO2158" s="1">
        <f t="shared" ca="1" si="495"/>
        <v>0</v>
      </c>
      <c r="BP2158" s="1">
        <f t="shared" ca="1" si="496"/>
        <v>0</v>
      </c>
      <c r="BQ2158" s="1">
        <f t="shared" ca="1" si="497"/>
        <v>0</v>
      </c>
      <c r="BR2158" s="1">
        <f t="shared" ca="1" si="498"/>
        <v>0</v>
      </c>
      <c r="BS2158" s="1">
        <f t="shared" ca="1" si="499"/>
        <v>0</v>
      </c>
      <c r="BT2158" s="1">
        <f t="shared" ca="1" si="500"/>
        <v>0</v>
      </c>
      <c r="BU2158" s="1">
        <f t="shared" ca="1" si="501"/>
        <v>0</v>
      </c>
      <c r="BV2158" s="1">
        <f t="shared" ca="1" si="502"/>
        <v>0</v>
      </c>
      <c r="BW2158" s="1">
        <f t="shared" ca="1" si="503"/>
        <v>0</v>
      </c>
      <c r="BX2158" s="1">
        <f t="shared" ca="1" si="504"/>
        <v>0</v>
      </c>
      <c r="BY2158" s="1">
        <f t="shared" ca="1" si="505"/>
        <v>0</v>
      </c>
      <c r="BZ2158" s="1">
        <f t="shared" ca="1" si="506"/>
        <v>0</v>
      </c>
      <c r="CA2158" s="1">
        <f t="shared" ca="1" si="507"/>
        <v>0</v>
      </c>
      <c r="CB2158" s="1">
        <f t="shared" ca="1" si="508"/>
        <v>0</v>
      </c>
      <c r="CC2158" s="1">
        <f t="shared" ca="1" si="509"/>
        <v>0</v>
      </c>
    </row>
    <row r="2159" spans="1:81" hidden="1" x14ac:dyDescent="0.25">
      <c r="A2159" s="1" t="s">
        <v>103</v>
      </c>
      <c r="B2159" s="1" t="s">
        <v>104</v>
      </c>
      <c r="C2159" s="1" t="s">
        <v>62</v>
      </c>
      <c r="D2159" s="1" t="s">
        <v>63</v>
      </c>
      <c r="E2159" s="1" t="s">
        <v>105</v>
      </c>
      <c r="F2159">
        <v>1</v>
      </c>
      <c r="G2159">
        <v>0</v>
      </c>
      <c r="H2159">
        <v>0</v>
      </c>
      <c r="I2159">
        <v>0</v>
      </c>
      <c r="J2159">
        <v>3</v>
      </c>
      <c r="BI2159" s="3">
        <v>1</v>
      </c>
      <c r="BJ2159" s="3" t="str">
        <f t="array" ref="BJ2159">IF(C2159="yes",VLOOKUP(BI2159&amp;D2159,CHOOSE({1,2},Schedule_2015!$A$2:$A$257&amp;Schedule_2015!$B$2:$B$257,Schedule_2015!$C$2:$C$257),2,0),VLOOKUP(BI2159&amp;D2159,CHOOSE({1,2},Schedule_2015!$A$2:$A$257&amp;Schedule_2015!$C$2:$C$257,Schedule_2015!$B$2:$B$257),2,0))</f>
        <v>KC</v>
      </c>
      <c r="BK2159" s="3">
        <f>VLOOKUP(BJ2159,Def!$A$2:$Z$34,23,0)</f>
        <v>112.75</v>
      </c>
      <c r="BL2159" s="3">
        <f>VLOOKUP(BJ2159,Def!$A$2:$Z$34,16,0)</f>
        <v>229.75</v>
      </c>
      <c r="BM2159" s="3">
        <f>VLOOKUP(BJ2159,Def!$A$2:$Z$34,17,0)</f>
        <v>6</v>
      </c>
      <c r="BN2159" s="3">
        <f>VLOOKUP(BJ2159,Def!$A$2:$Z$34,24,0)</f>
        <v>3</v>
      </c>
      <c r="BO2159" s="1">
        <f t="shared" ca="1" si="495"/>
        <v>0</v>
      </c>
      <c r="BP2159" s="1">
        <f t="shared" ca="1" si="496"/>
        <v>0</v>
      </c>
      <c r="BQ2159" s="1">
        <f t="shared" ca="1" si="497"/>
        <v>0</v>
      </c>
      <c r="BR2159" s="1">
        <f t="shared" ca="1" si="498"/>
        <v>0</v>
      </c>
      <c r="BS2159" s="1">
        <f t="shared" ca="1" si="499"/>
        <v>0</v>
      </c>
      <c r="BT2159" s="1">
        <f t="shared" ca="1" si="500"/>
        <v>0</v>
      </c>
      <c r="BU2159" s="1">
        <f t="shared" ca="1" si="501"/>
        <v>0</v>
      </c>
      <c r="BV2159" s="1">
        <f t="shared" ca="1" si="502"/>
        <v>0</v>
      </c>
      <c r="BW2159" s="1">
        <f t="shared" ca="1" si="503"/>
        <v>0</v>
      </c>
      <c r="BX2159" s="1">
        <f t="shared" ca="1" si="504"/>
        <v>0</v>
      </c>
      <c r="BY2159" s="1">
        <f t="shared" ca="1" si="505"/>
        <v>0</v>
      </c>
      <c r="BZ2159" s="1">
        <f t="shared" ca="1" si="506"/>
        <v>0</v>
      </c>
      <c r="CA2159" s="1">
        <f t="shared" ca="1" si="507"/>
        <v>0</v>
      </c>
      <c r="CB2159" s="1">
        <f t="shared" ca="1" si="508"/>
        <v>0</v>
      </c>
      <c r="CC2159" s="1">
        <f t="shared" ca="1" si="509"/>
        <v>0</v>
      </c>
    </row>
    <row r="2160" spans="1:81" hidden="1" x14ac:dyDescent="0.25">
      <c r="A2160" s="1" t="s">
        <v>106</v>
      </c>
      <c r="B2160" s="1" t="s">
        <v>107</v>
      </c>
      <c r="C2160" s="1" t="s">
        <v>62</v>
      </c>
      <c r="D2160" s="1" t="s">
        <v>63</v>
      </c>
      <c r="E2160" s="1" t="s">
        <v>94</v>
      </c>
      <c r="F2160">
        <v>0</v>
      </c>
      <c r="G2160">
        <v>0</v>
      </c>
      <c r="H2160">
        <v>0</v>
      </c>
      <c r="I2160">
        <v>0</v>
      </c>
      <c r="J2160">
        <v>3</v>
      </c>
      <c r="BI2160" s="3">
        <v>1</v>
      </c>
      <c r="BJ2160" s="3" t="str">
        <f t="array" ref="BJ2160">IF(C2160="yes",VLOOKUP(BI2160&amp;D2160,CHOOSE({1,2},Schedule_2015!$A$2:$A$257&amp;Schedule_2015!$B$2:$B$257,Schedule_2015!$C$2:$C$257),2,0),VLOOKUP(BI2160&amp;D2160,CHOOSE({1,2},Schedule_2015!$A$2:$A$257&amp;Schedule_2015!$C$2:$C$257,Schedule_2015!$B$2:$B$257),2,0))</f>
        <v>KC</v>
      </c>
      <c r="BK2160" s="3">
        <f>VLOOKUP(BJ2160,Def!$A$2:$Z$34,23,0)</f>
        <v>112.75</v>
      </c>
      <c r="BL2160" s="3">
        <f>VLOOKUP(BJ2160,Def!$A$2:$Z$34,16,0)</f>
        <v>229.75</v>
      </c>
      <c r="BM2160" s="3">
        <f>VLOOKUP(BJ2160,Def!$A$2:$Z$34,17,0)</f>
        <v>6</v>
      </c>
      <c r="BN2160" s="3">
        <f>VLOOKUP(BJ2160,Def!$A$2:$Z$34,24,0)</f>
        <v>3</v>
      </c>
      <c r="BO2160" s="1">
        <f t="shared" ca="1" si="495"/>
        <v>0</v>
      </c>
      <c r="BP2160" s="1">
        <f t="shared" ca="1" si="496"/>
        <v>0</v>
      </c>
      <c r="BQ2160" s="1">
        <f t="shared" ca="1" si="497"/>
        <v>0</v>
      </c>
      <c r="BR2160" s="1">
        <f t="shared" ca="1" si="498"/>
        <v>0</v>
      </c>
      <c r="BS2160" s="1">
        <f t="shared" ca="1" si="499"/>
        <v>0</v>
      </c>
      <c r="BT2160" s="1">
        <f t="shared" ca="1" si="500"/>
        <v>0</v>
      </c>
      <c r="BU2160" s="1">
        <f t="shared" ca="1" si="501"/>
        <v>0</v>
      </c>
      <c r="BV2160" s="1">
        <f t="shared" ca="1" si="502"/>
        <v>0</v>
      </c>
      <c r="BW2160" s="1">
        <f t="shared" ca="1" si="503"/>
        <v>0</v>
      </c>
      <c r="BX2160" s="1">
        <f t="shared" ca="1" si="504"/>
        <v>0</v>
      </c>
      <c r="BY2160" s="1">
        <f t="shared" ca="1" si="505"/>
        <v>0</v>
      </c>
      <c r="BZ2160" s="1">
        <f t="shared" ca="1" si="506"/>
        <v>0</v>
      </c>
      <c r="CA2160" s="1">
        <f t="shared" ca="1" si="507"/>
        <v>0</v>
      </c>
      <c r="CB2160" s="1">
        <f t="shared" ca="1" si="508"/>
        <v>0</v>
      </c>
      <c r="CC2160" s="1">
        <f t="shared" ca="1" si="509"/>
        <v>0</v>
      </c>
    </row>
    <row r="2161" spans="1:81" hidden="1" x14ac:dyDescent="0.25">
      <c r="A2161" s="1" t="s">
        <v>2336</v>
      </c>
      <c r="B2161" s="1" t="s">
        <v>2337</v>
      </c>
      <c r="C2161" s="1" t="s">
        <v>62</v>
      </c>
      <c r="D2161" s="1" t="s">
        <v>63</v>
      </c>
      <c r="E2161" s="1" t="s">
        <v>115</v>
      </c>
      <c r="F2161">
        <v>1</v>
      </c>
      <c r="G2161">
        <v>0</v>
      </c>
      <c r="H2161">
        <v>0</v>
      </c>
      <c r="I2161">
        <v>0</v>
      </c>
      <c r="J2161">
        <v>3</v>
      </c>
      <c r="BI2161" s="3">
        <v>1</v>
      </c>
      <c r="BJ2161" s="3" t="str">
        <f t="array" ref="BJ2161">IF(C2161="yes",VLOOKUP(BI2161&amp;D2161,CHOOSE({1,2},Schedule_2015!$A$2:$A$257&amp;Schedule_2015!$B$2:$B$257,Schedule_2015!$C$2:$C$257),2,0),VLOOKUP(BI2161&amp;D2161,CHOOSE({1,2},Schedule_2015!$A$2:$A$257&amp;Schedule_2015!$C$2:$C$257,Schedule_2015!$B$2:$B$257),2,0))</f>
        <v>KC</v>
      </c>
      <c r="BK2161" s="3">
        <f>VLOOKUP(BJ2161,Def!$A$2:$Z$34,23,0)</f>
        <v>112.75</v>
      </c>
      <c r="BL2161" s="3">
        <f>VLOOKUP(BJ2161,Def!$A$2:$Z$34,16,0)</f>
        <v>229.75</v>
      </c>
      <c r="BM2161" s="3">
        <f>VLOOKUP(BJ2161,Def!$A$2:$Z$34,17,0)</f>
        <v>6</v>
      </c>
      <c r="BN2161" s="3">
        <f>VLOOKUP(BJ2161,Def!$A$2:$Z$34,24,0)</f>
        <v>3</v>
      </c>
      <c r="BO2161" s="1">
        <f t="shared" ca="1" si="495"/>
        <v>0</v>
      </c>
      <c r="BP2161" s="1">
        <f t="shared" ca="1" si="496"/>
        <v>0</v>
      </c>
      <c r="BQ2161" s="1">
        <f t="shared" ca="1" si="497"/>
        <v>0</v>
      </c>
      <c r="BR2161" s="1">
        <f t="shared" ca="1" si="498"/>
        <v>0</v>
      </c>
      <c r="BS2161" s="1">
        <f t="shared" ca="1" si="499"/>
        <v>0</v>
      </c>
      <c r="BT2161" s="1">
        <f t="shared" ca="1" si="500"/>
        <v>0</v>
      </c>
      <c r="BU2161" s="1">
        <f t="shared" ca="1" si="501"/>
        <v>0</v>
      </c>
      <c r="BV2161" s="1">
        <f t="shared" ca="1" si="502"/>
        <v>0</v>
      </c>
      <c r="BW2161" s="1">
        <f t="shared" ca="1" si="503"/>
        <v>0</v>
      </c>
      <c r="BX2161" s="1">
        <f t="shared" ca="1" si="504"/>
        <v>0</v>
      </c>
      <c r="BY2161" s="1">
        <f t="shared" ca="1" si="505"/>
        <v>0</v>
      </c>
      <c r="BZ2161" s="1">
        <f t="shared" ca="1" si="506"/>
        <v>0</v>
      </c>
      <c r="CA2161" s="1">
        <f t="shared" ca="1" si="507"/>
        <v>0</v>
      </c>
      <c r="CB2161" s="1">
        <f t="shared" ca="1" si="508"/>
        <v>0</v>
      </c>
      <c r="CC2161" s="1">
        <f t="shared" ca="1" si="509"/>
        <v>0</v>
      </c>
    </row>
    <row r="2162" spans="1:81" hidden="1" x14ac:dyDescent="0.25">
      <c r="A2162" s="1" t="s">
        <v>113</v>
      </c>
      <c r="B2162" s="1" t="s">
        <v>114</v>
      </c>
      <c r="C2162" s="1" t="s">
        <v>62</v>
      </c>
      <c r="D2162" s="1" t="s">
        <v>63</v>
      </c>
      <c r="E2162" s="1" t="s">
        <v>115</v>
      </c>
      <c r="F2162">
        <v>4</v>
      </c>
      <c r="G2162">
        <v>0</v>
      </c>
      <c r="H2162">
        <v>0</v>
      </c>
      <c r="I2162">
        <v>0</v>
      </c>
      <c r="J2162">
        <v>6</v>
      </c>
      <c r="BI2162" s="3">
        <v>1</v>
      </c>
      <c r="BJ2162" s="3" t="str">
        <f t="array" ref="BJ2162">IF(C2162="yes",VLOOKUP(BI2162&amp;D2162,CHOOSE({1,2},Schedule_2015!$A$2:$A$257&amp;Schedule_2015!$B$2:$B$257,Schedule_2015!$C$2:$C$257),2,0),VLOOKUP(BI2162&amp;D2162,CHOOSE({1,2},Schedule_2015!$A$2:$A$257&amp;Schedule_2015!$C$2:$C$257,Schedule_2015!$B$2:$B$257),2,0))</f>
        <v>KC</v>
      </c>
      <c r="BK2162" s="3">
        <f>VLOOKUP(BJ2162,Def!$A$2:$Z$34,23,0)</f>
        <v>112.75</v>
      </c>
      <c r="BL2162" s="3">
        <f>VLOOKUP(BJ2162,Def!$A$2:$Z$34,16,0)</f>
        <v>229.75</v>
      </c>
      <c r="BM2162" s="3">
        <f>VLOOKUP(BJ2162,Def!$A$2:$Z$34,17,0)</f>
        <v>6</v>
      </c>
      <c r="BN2162" s="3">
        <f>VLOOKUP(BJ2162,Def!$A$2:$Z$34,24,0)</f>
        <v>3</v>
      </c>
      <c r="BO2162" s="1">
        <f t="shared" ca="1" si="495"/>
        <v>0</v>
      </c>
      <c r="BP2162" s="1">
        <f t="shared" ca="1" si="496"/>
        <v>0</v>
      </c>
      <c r="BQ2162" s="1">
        <f t="shared" ca="1" si="497"/>
        <v>0</v>
      </c>
      <c r="BR2162" s="1">
        <f t="shared" ca="1" si="498"/>
        <v>0</v>
      </c>
      <c r="BS2162" s="1">
        <f t="shared" ca="1" si="499"/>
        <v>0</v>
      </c>
      <c r="BT2162" s="1">
        <f t="shared" ca="1" si="500"/>
        <v>0</v>
      </c>
      <c r="BU2162" s="1">
        <f t="shared" ca="1" si="501"/>
        <v>0</v>
      </c>
      <c r="BV2162" s="1">
        <f t="shared" ca="1" si="502"/>
        <v>0</v>
      </c>
      <c r="BW2162" s="1">
        <f t="shared" ca="1" si="503"/>
        <v>0</v>
      </c>
      <c r="BX2162" s="1">
        <f t="shared" ca="1" si="504"/>
        <v>0</v>
      </c>
      <c r="BY2162" s="1">
        <f t="shared" ca="1" si="505"/>
        <v>0</v>
      </c>
      <c r="BZ2162" s="1">
        <f t="shared" ca="1" si="506"/>
        <v>0</v>
      </c>
      <c r="CA2162" s="1">
        <f t="shared" ca="1" si="507"/>
        <v>0</v>
      </c>
      <c r="CB2162" s="1">
        <f t="shared" ca="1" si="508"/>
        <v>0</v>
      </c>
      <c r="CC2162" s="1">
        <f t="shared" ca="1" si="509"/>
        <v>0</v>
      </c>
    </row>
    <row r="2163" spans="1:81" hidden="1" x14ac:dyDescent="0.25">
      <c r="A2163" s="1" t="s">
        <v>116</v>
      </c>
      <c r="B2163" s="1" t="s">
        <v>117</v>
      </c>
      <c r="C2163" s="1" t="s">
        <v>62</v>
      </c>
      <c r="D2163" s="1" t="s">
        <v>63</v>
      </c>
      <c r="E2163" s="1" t="s">
        <v>118</v>
      </c>
      <c r="F2163">
        <v>2</v>
      </c>
      <c r="G2163">
        <v>0</v>
      </c>
      <c r="H2163">
        <v>0</v>
      </c>
      <c r="I2163">
        <v>0</v>
      </c>
      <c r="J2163">
        <v>1</v>
      </c>
      <c r="BI2163" s="3">
        <v>1</v>
      </c>
      <c r="BJ2163" s="3" t="str">
        <f t="array" ref="BJ2163">IF(C2163="yes",VLOOKUP(BI2163&amp;D2163,CHOOSE({1,2},Schedule_2015!$A$2:$A$257&amp;Schedule_2015!$B$2:$B$257,Schedule_2015!$C$2:$C$257),2,0),VLOOKUP(BI2163&amp;D2163,CHOOSE({1,2},Schedule_2015!$A$2:$A$257&amp;Schedule_2015!$C$2:$C$257,Schedule_2015!$B$2:$B$257),2,0))</f>
        <v>KC</v>
      </c>
      <c r="BK2163" s="3">
        <f>VLOOKUP(BJ2163,Def!$A$2:$Z$34,23,0)</f>
        <v>112.75</v>
      </c>
      <c r="BL2163" s="3">
        <f>VLOOKUP(BJ2163,Def!$A$2:$Z$34,16,0)</f>
        <v>229.75</v>
      </c>
      <c r="BM2163" s="3">
        <f>VLOOKUP(BJ2163,Def!$A$2:$Z$34,17,0)</f>
        <v>6</v>
      </c>
      <c r="BN2163" s="3">
        <f>VLOOKUP(BJ2163,Def!$A$2:$Z$34,24,0)</f>
        <v>3</v>
      </c>
      <c r="BO2163" s="1">
        <f t="shared" ca="1" si="495"/>
        <v>0</v>
      </c>
      <c r="BP2163" s="1">
        <f t="shared" ca="1" si="496"/>
        <v>0</v>
      </c>
      <c r="BQ2163" s="1">
        <f t="shared" ca="1" si="497"/>
        <v>0</v>
      </c>
      <c r="BR2163" s="1">
        <f t="shared" ca="1" si="498"/>
        <v>0</v>
      </c>
      <c r="BS2163" s="1">
        <f t="shared" ca="1" si="499"/>
        <v>0</v>
      </c>
      <c r="BT2163" s="1">
        <f t="shared" ca="1" si="500"/>
        <v>0</v>
      </c>
      <c r="BU2163" s="1">
        <f t="shared" ca="1" si="501"/>
        <v>0</v>
      </c>
      <c r="BV2163" s="1">
        <f t="shared" ca="1" si="502"/>
        <v>0</v>
      </c>
      <c r="BW2163" s="1">
        <f t="shared" ca="1" si="503"/>
        <v>0</v>
      </c>
      <c r="BX2163" s="1">
        <f t="shared" ca="1" si="504"/>
        <v>0</v>
      </c>
      <c r="BY2163" s="1">
        <f t="shared" ca="1" si="505"/>
        <v>0</v>
      </c>
      <c r="BZ2163" s="1">
        <f t="shared" ca="1" si="506"/>
        <v>0</v>
      </c>
      <c r="CA2163" s="1">
        <f t="shared" ca="1" si="507"/>
        <v>0</v>
      </c>
      <c r="CB2163" s="1">
        <f t="shared" ca="1" si="508"/>
        <v>0</v>
      </c>
      <c r="CC2163" s="1">
        <f t="shared" ca="1" si="509"/>
        <v>0</v>
      </c>
    </row>
    <row r="2164" spans="1:81" hidden="1" x14ac:dyDescent="0.25">
      <c r="A2164" s="1" t="s">
        <v>121</v>
      </c>
      <c r="B2164" s="1" t="s">
        <v>122</v>
      </c>
      <c r="C2164" s="1" t="s">
        <v>62</v>
      </c>
      <c r="D2164" s="1" t="s">
        <v>63</v>
      </c>
      <c r="E2164" s="1" t="s">
        <v>100</v>
      </c>
      <c r="F2164">
        <v>0</v>
      </c>
      <c r="G2164">
        <v>0</v>
      </c>
      <c r="H2164">
        <v>0</v>
      </c>
      <c r="I2164">
        <v>0</v>
      </c>
      <c r="J2164">
        <v>6</v>
      </c>
      <c r="BI2164" s="3">
        <v>1</v>
      </c>
      <c r="BJ2164" s="3" t="str">
        <f t="array" ref="BJ2164">IF(C2164="yes",VLOOKUP(BI2164&amp;D2164,CHOOSE({1,2},Schedule_2015!$A$2:$A$257&amp;Schedule_2015!$B$2:$B$257,Schedule_2015!$C$2:$C$257),2,0),VLOOKUP(BI2164&amp;D2164,CHOOSE({1,2},Schedule_2015!$A$2:$A$257&amp;Schedule_2015!$C$2:$C$257,Schedule_2015!$B$2:$B$257),2,0))</f>
        <v>KC</v>
      </c>
      <c r="BK2164" s="3">
        <f>VLOOKUP(BJ2164,Def!$A$2:$Z$34,23,0)</f>
        <v>112.75</v>
      </c>
      <c r="BL2164" s="3">
        <f>VLOOKUP(BJ2164,Def!$A$2:$Z$34,16,0)</f>
        <v>229.75</v>
      </c>
      <c r="BM2164" s="3">
        <f>VLOOKUP(BJ2164,Def!$A$2:$Z$34,17,0)</f>
        <v>6</v>
      </c>
      <c r="BN2164" s="3">
        <f>VLOOKUP(BJ2164,Def!$A$2:$Z$34,24,0)</f>
        <v>3</v>
      </c>
      <c r="BO2164" s="1">
        <f t="shared" ca="1" si="495"/>
        <v>0</v>
      </c>
      <c r="BP2164" s="1">
        <f t="shared" ca="1" si="496"/>
        <v>0</v>
      </c>
      <c r="BQ2164" s="1">
        <f t="shared" ca="1" si="497"/>
        <v>0</v>
      </c>
      <c r="BR2164" s="1">
        <f t="shared" ca="1" si="498"/>
        <v>0</v>
      </c>
      <c r="BS2164" s="1">
        <f t="shared" ca="1" si="499"/>
        <v>0</v>
      </c>
      <c r="BT2164" s="1">
        <f t="shared" ca="1" si="500"/>
        <v>0</v>
      </c>
      <c r="BU2164" s="1">
        <f t="shared" ca="1" si="501"/>
        <v>0</v>
      </c>
      <c r="BV2164" s="1">
        <f t="shared" ca="1" si="502"/>
        <v>0</v>
      </c>
      <c r="BW2164" s="1">
        <f t="shared" ca="1" si="503"/>
        <v>0</v>
      </c>
      <c r="BX2164" s="1">
        <f t="shared" ca="1" si="504"/>
        <v>0</v>
      </c>
      <c r="BY2164" s="1">
        <f t="shared" ca="1" si="505"/>
        <v>0</v>
      </c>
      <c r="BZ2164" s="1">
        <f t="shared" ca="1" si="506"/>
        <v>0</v>
      </c>
      <c r="CA2164" s="1">
        <f t="shared" ca="1" si="507"/>
        <v>0</v>
      </c>
      <c r="CB2164" s="1">
        <f t="shared" ca="1" si="508"/>
        <v>0</v>
      </c>
      <c r="CC2164" s="1">
        <f t="shared" ca="1" si="509"/>
        <v>0</v>
      </c>
    </row>
    <row r="2165" spans="1:81" hidden="1" x14ac:dyDescent="0.25">
      <c r="A2165" s="1" t="s">
        <v>123</v>
      </c>
      <c r="B2165" s="1" t="s">
        <v>124</v>
      </c>
      <c r="C2165" s="1" t="s">
        <v>62</v>
      </c>
      <c r="D2165" s="1" t="s">
        <v>63</v>
      </c>
      <c r="E2165" s="1" t="s">
        <v>105</v>
      </c>
      <c r="F2165">
        <v>1</v>
      </c>
      <c r="G2165">
        <v>0</v>
      </c>
      <c r="H2165">
        <v>0</v>
      </c>
      <c r="I2165">
        <v>0</v>
      </c>
      <c r="J2165">
        <v>1</v>
      </c>
      <c r="BI2165" s="3">
        <v>1</v>
      </c>
      <c r="BJ2165" s="3" t="str">
        <f t="array" ref="BJ2165">IF(C2165="yes",VLOOKUP(BI2165&amp;D2165,CHOOSE({1,2},Schedule_2015!$A$2:$A$257&amp;Schedule_2015!$B$2:$B$257,Schedule_2015!$C$2:$C$257),2,0),VLOOKUP(BI2165&amp;D2165,CHOOSE({1,2},Schedule_2015!$A$2:$A$257&amp;Schedule_2015!$C$2:$C$257,Schedule_2015!$B$2:$B$257),2,0))</f>
        <v>KC</v>
      </c>
      <c r="BK2165" s="3">
        <f>VLOOKUP(BJ2165,Def!$A$2:$Z$34,23,0)</f>
        <v>112.75</v>
      </c>
      <c r="BL2165" s="3">
        <f>VLOOKUP(BJ2165,Def!$A$2:$Z$34,16,0)</f>
        <v>229.75</v>
      </c>
      <c r="BM2165" s="3">
        <f>VLOOKUP(BJ2165,Def!$A$2:$Z$34,17,0)</f>
        <v>6</v>
      </c>
      <c r="BN2165" s="3">
        <f>VLOOKUP(BJ2165,Def!$A$2:$Z$34,24,0)</f>
        <v>3</v>
      </c>
      <c r="BO2165" s="1">
        <f t="shared" ca="1" si="495"/>
        <v>0</v>
      </c>
      <c r="BP2165" s="1">
        <f t="shared" ca="1" si="496"/>
        <v>0</v>
      </c>
      <c r="BQ2165" s="1">
        <f t="shared" ca="1" si="497"/>
        <v>0</v>
      </c>
      <c r="BR2165" s="1">
        <f t="shared" ca="1" si="498"/>
        <v>0</v>
      </c>
      <c r="BS2165" s="1">
        <f t="shared" ca="1" si="499"/>
        <v>0</v>
      </c>
      <c r="BT2165" s="1">
        <f t="shared" ca="1" si="500"/>
        <v>0</v>
      </c>
      <c r="BU2165" s="1">
        <f t="shared" ca="1" si="501"/>
        <v>0</v>
      </c>
      <c r="BV2165" s="1">
        <f t="shared" ca="1" si="502"/>
        <v>0</v>
      </c>
      <c r="BW2165" s="1">
        <f t="shared" ca="1" si="503"/>
        <v>0</v>
      </c>
      <c r="BX2165" s="1">
        <f t="shared" ca="1" si="504"/>
        <v>0</v>
      </c>
      <c r="BY2165" s="1">
        <f t="shared" ca="1" si="505"/>
        <v>0</v>
      </c>
      <c r="BZ2165" s="1">
        <f t="shared" ca="1" si="506"/>
        <v>0</v>
      </c>
      <c r="CA2165" s="1">
        <f t="shared" ca="1" si="507"/>
        <v>0</v>
      </c>
      <c r="CB2165" s="1">
        <f t="shared" ca="1" si="508"/>
        <v>0</v>
      </c>
      <c r="CC2165" s="1">
        <f t="shared" ca="1" si="509"/>
        <v>0</v>
      </c>
    </row>
    <row r="2166" spans="1:81" hidden="1" x14ac:dyDescent="0.25">
      <c r="A2166" s="1" t="s">
        <v>108</v>
      </c>
      <c r="B2166" s="1" t="s">
        <v>109</v>
      </c>
      <c r="C2166" s="1" t="s">
        <v>62</v>
      </c>
      <c r="D2166" s="1" t="s">
        <v>63</v>
      </c>
      <c r="E2166" s="1" t="s">
        <v>100</v>
      </c>
      <c r="F2166">
        <v>0</v>
      </c>
      <c r="G2166">
        <v>0</v>
      </c>
      <c r="H2166">
        <v>0</v>
      </c>
      <c r="I2166">
        <v>0</v>
      </c>
      <c r="J2166">
        <v>1</v>
      </c>
      <c r="BI2166" s="3">
        <v>1</v>
      </c>
      <c r="BJ2166" s="3" t="str">
        <f t="array" ref="BJ2166">IF(C2166="yes",VLOOKUP(BI2166&amp;D2166,CHOOSE({1,2},Schedule_2015!$A$2:$A$257&amp;Schedule_2015!$B$2:$B$257,Schedule_2015!$C$2:$C$257),2,0),VLOOKUP(BI2166&amp;D2166,CHOOSE({1,2},Schedule_2015!$A$2:$A$257&amp;Schedule_2015!$C$2:$C$257,Schedule_2015!$B$2:$B$257),2,0))</f>
        <v>KC</v>
      </c>
      <c r="BK2166" s="3">
        <f>VLOOKUP(BJ2166,Def!$A$2:$Z$34,23,0)</f>
        <v>112.75</v>
      </c>
      <c r="BL2166" s="3">
        <f>VLOOKUP(BJ2166,Def!$A$2:$Z$34,16,0)</f>
        <v>229.75</v>
      </c>
      <c r="BM2166" s="3">
        <f>VLOOKUP(BJ2166,Def!$A$2:$Z$34,17,0)</f>
        <v>6</v>
      </c>
      <c r="BN2166" s="3">
        <f>VLOOKUP(BJ2166,Def!$A$2:$Z$34,24,0)</f>
        <v>3</v>
      </c>
      <c r="BO2166" s="1">
        <f t="shared" ca="1" si="495"/>
        <v>0</v>
      </c>
      <c r="BP2166" s="1">
        <f t="shared" ca="1" si="496"/>
        <v>0</v>
      </c>
      <c r="BQ2166" s="1">
        <f t="shared" ca="1" si="497"/>
        <v>0</v>
      </c>
      <c r="BR2166" s="1">
        <f t="shared" ca="1" si="498"/>
        <v>0</v>
      </c>
      <c r="BS2166" s="1">
        <f t="shared" ca="1" si="499"/>
        <v>0</v>
      </c>
      <c r="BT2166" s="1">
        <f t="shared" ca="1" si="500"/>
        <v>0</v>
      </c>
      <c r="BU2166" s="1">
        <f t="shared" ca="1" si="501"/>
        <v>0</v>
      </c>
      <c r="BV2166" s="1">
        <f t="shared" ca="1" si="502"/>
        <v>0</v>
      </c>
      <c r="BW2166" s="1">
        <f t="shared" ca="1" si="503"/>
        <v>0</v>
      </c>
      <c r="BX2166" s="1">
        <f t="shared" ca="1" si="504"/>
        <v>0</v>
      </c>
      <c r="BY2166" s="1">
        <f t="shared" ca="1" si="505"/>
        <v>0</v>
      </c>
      <c r="BZ2166" s="1">
        <f t="shared" ca="1" si="506"/>
        <v>0</v>
      </c>
      <c r="CA2166" s="1">
        <f t="shared" ca="1" si="507"/>
        <v>0</v>
      </c>
      <c r="CB2166" s="1">
        <f t="shared" ca="1" si="508"/>
        <v>0</v>
      </c>
      <c r="CC2166" s="1">
        <f t="shared" ca="1" si="509"/>
        <v>0</v>
      </c>
    </row>
    <row r="2167" spans="1:81" hidden="1" x14ac:dyDescent="0.25">
      <c r="A2167" s="1" t="s">
        <v>127</v>
      </c>
      <c r="B2167" s="1" t="s">
        <v>128</v>
      </c>
      <c r="C2167" s="1" t="s">
        <v>62</v>
      </c>
      <c r="D2167" s="1" t="s">
        <v>63</v>
      </c>
      <c r="E2167" s="1" t="s">
        <v>100</v>
      </c>
      <c r="F2167">
        <v>0</v>
      </c>
      <c r="G2167">
        <v>0</v>
      </c>
      <c r="H2167">
        <v>0</v>
      </c>
      <c r="I2167">
        <v>0</v>
      </c>
      <c r="J2167">
        <v>1</v>
      </c>
      <c r="BI2167" s="3">
        <v>1</v>
      </c>
      <c r="BJ2167" s="3" t="str">
        <f t="array" ref="BJ2167">IF(C2167="yes",VLOOKUP(BI2167&amp;D2167,CHOOSE({1,2},Schedule_2015!$A$2:$A$257&amp;Schedule_2015!$B$2:$B$257,Schedule_2015!$C$2:$C$257),2,0),VLOOKUP(BI2167&amp;D2167,CHOOSE({1,2},Schedule_2015!$A$2:$A$257&amp;Schedule_2015!$C$2:$C$257,Schedule_2015!$B$2:$B$257),2,0))</f>
        <v>KC</v>
      </c>
      <c r="BK2167" s="3">
        <f>VLOOKUP(BJ2167,Def!$A$2:$Z$34,23,0)</f>
        <v>112.75</v>
      </c>
      <c r="BL2167" s="3">
        <f>VLOOKUP(BJ2167,Def!$A$2:$Z$34,16,0)</f>
        <v>229.75</v>
      </c>
      <c r="BM2167" s="3">
        <f>VLOOKUP(BJ2167,Def!$A$2:$Z$34,17,0)</f>
        <v>6</v>
      </c>
      <c r="BN2167" s="3">
        <f>VLOOKUP(BJ2167,Def!$A$2:$Z$34,24,0)</f>
        <v>3</v>
      </c>
      <c r="BO2167" s="1">
        <f t="shared" ca="1" si="495"/>
        <v>0</v>
      </c>
      <c r="BP2167" s="1">
        <f t="shared" ca="1" si="496"/>
        <v>0</v>
      </c>
      <c r="BQ2167" s="1">
        <f t="shared" ca="1" si="497"/>
        <v>0</v>
      </c>
      <c r="BR2167" s="1">
        <f t="shared" ca="1" si="498"/>
        <v>0</v>
      </c>
      <c r="BS2167" s="1">
        <f t="shared" ca="1" si="499"/>
        <v>0</v>
      </c>
      <c r="BT2167" s="1">
        <f t="shared" ca="1" si="500"/>
        <v>0</v>
      </c>
      <c r="BU2167" s="1">
        <f t="shared" ca="1" si="501"/>
        <v>0</v>
      </c>
      <c r="BV2167" s="1">
        <f t="shared" ca="1" si="502"/>
        <v>0</v>
      </c>
      <c r="BW2167" s="1">
        <f t="shared" ca="1" si="503"/>
        <v>0</v>
      </c>
      <c r="BX2167" s="1">
        <f t="shared" ca="1" si="504"/>
        <v>0</v>
      </c>
      <c r="BY2167" s="1">
        <f t="shared" ca="1" si="505"/>
        <v>0</v>
      </c>
      <c r="BZ2167" s="1">
        <f t="shared" ca="1" si="506"/>
        <v>0</v>
      </c>
      <c r="CA2167" s="1">
        <f t="shared" ca="1" si="507"/>
        <v>0</v>
      </c>
      <c r="CB2167" s="1">
        <f t="shared" ca="1" si="508"/>
        <v>0</v>
      </c>
      <c r="CC2167" s="1">
        <f t="shared" ca="1" si="509"/>
        <v>0</v>
      </c>
    </row>
    <row r="2168" spans="1:81" hidden="1" x14ac:dyDescent="0.25">
      <c r="A2168" s="1" t="s">
        <v>129</v>
      </c>
      <c r="B2168" s="1" t="s">
        <v>130</v>
      </c>
      <c r="C2168" s="1" t="s">
        <v>62</v>
      </c>
      <c r="D2168" s="1" t="s">
        <v>63</v>
      </c>
      <c r="E2168" s="1" t="s">
        <v>105</v>
      </c>
      <c r="F2168">
        <v>2</v>
      </c>
      <c r="G2168">
        <v>0</v>
      </c>
      <c r="H2168">
        <v>0</v>
      </c>
      <c r="I2168">
        <v>0</v>
      </c>
      <c r="J2168">
        <v>2</v>
      </c>
      <c r="BI2168" s="3">
        <v>1</v>
      </c>
      <c r="BJ2168" s="3" t="str">
        <f t="array" ref="BJ2168">IF(C2168="yes",VLOOKUP(BI2168&amp;D2168,CHOOSE({1,2},Schedule_2015!$A$2:$A$257&amp;Schedule_2015!$B$2:$B$257,Schedule_2015!$C$2:$C$257),2,0),VLOOKUP(BI2168&amp;D2168,CHOOSE({1,2},Schedule_2015!$A$2:$A$257&amp;Schedule_2015!$C$2:$C$257,Schedule_2015!$B$2:$B$257),2,0))</f>
        <v>KC</v>
      </c>
      <c r="BK2168" s="3">
        <f>VLOOKUP(BJ2168,Def!$A$2:$Z$34,23,0)</f>
        <v>112.75</v>
      </c>
      <c r="BL2168" s="3">
        <f>VLOOKUP(BJ2168,Def!$A$2:$Z$34,16,0)</f>
        <v>229.75</v>
      </c>
      <c r="BM2168" s="3">
        <f>VLOOKUP(BJ2168,Def!$A$2:$Z$34,17,0)</f>
        <v>6</v>
      </c>
      <c r="BN2168" s="3">
        <f>VLOOKUP(BJ2168,Def!$A$2:$Z$34,24,0)</f>
        <v>3</v>
      </c>
      <c r="BO2168" s="1">
        <f t="shared" ca="1" si="495"/>
        <v>0</v>
      </c>
      <c r="BP2168" s="1">
        <f t="shared" ca="1" si="496"/>
        <v>0</v>
      </c>
      <c r="BQ2168" s="1">
        <f t="shared" ca="1" si="497"/>
        <v>0</v>
      </c>
      <c r="BR2168" s="1">
        <f t="shared" ca="1" si="498"/>
        <v>0</v>
      </c>
      <c r="BS2168" s="1">
        <f t="shared" ca="1" si="499"/>
        <v>0</v>
      </c>
      <c r="BT2168" s="1">
        <f t="shared" ca="1" si="500"/>
        <v>0</v>
      </c>
      <c r="BU2168" s="1">
        <f t="shared" ca="1" si="501"/>
        <v>0</v>
      </c>
      <c r="BV2168" s="1">
        <f t="shared" ca="1" si="502"/>
        <v>0</v>
      </c>
      <c r="BW2168" s="1">
        <f t="shared" ca="1" si="503"/>
        <v>0</v>
      </c>
      <c r="BX2168" s="1">
        <f t="shared" ca="1" si="504"/>
        <v>0</v>
      </c>
      <c r="BY2168" s="1">
        <f t="shared" ca="1" si="505"/>
        <v>0</v>
      </c>
      <c r="BZ2168" s="1">
        <f t="shared" ca="1" si="506"/>
        <v>0</v>
      </c>
      <c r="CA2168" s="1">
        <f t="shared" ca="1" si="507"/>
        <v>0</v>
      </c>
      <c r="CB2168" s="1">
        <f t="shared" ca="1" si="508"/>
        <v>0</v>
      </c>
      <c r="CC2168" s="1">
        <f t="shared" ca="1" si="509"/>
        <v>0</v>
      </c>
    </row>
    <row r="2169" spans="1:81" hidden="1" x14ac:dyDescent="0.25">
      <c r="A2169" s="1" t="s">
        <v>131</v>
      </c>
      <c r="B2169" s="1" t="s">
        <v>132</v>
      </c>
      <c r="C2169" s="1" t="s">
        <v>62</v>
      </c>
      <c r="D2169" s="1" t="s">
        <v>63</v>
      </c>
      <c r="E2169" s="1" t="s">
        <v>94</v>
      </c>
      <c r="F2169">
        <v>0</v>
      </c>
      <c r="G2169">
        <v>0</v>
      </c>
      <c r="H2169">
        <v>0</v>
      </c>
      <c r="I2169">
        <v>2</v>
      </c>
      <c r="J2169">
        <v>9</v>
      </c>
      <c r="BI2169" s="3">
        <v>1</v>
      </c>
      <c r="BJ2169" s="3" t="str">
        <f t="array" ref="BJ2169">IF(C2169="yes",VLOOKUP(BI2169&amp;D2169,CHOOSE({1,2},Schedule_2015!$A$2:$A$257&amp;Schedule_2015!$B$2:$B$257,Schedule_2015!$C$2:$C$257),2,0),VLOOKUP(BI2169&amp;D2169,CHOOSE({1,2},Schedule_2015!$A$2:$A$257&amp;Schedule_2015!$C$2:$C$257,Schedule_2015!$B$2:$B$257),2,0))</f>
        <v>KC</v>
      </c>
      <c r="BK2169" s="3">
        <f>VLOOKUP(BJ2169,Def!$A$2:$Z$34,23,0)</f>
        <v>112.75</v>
      </c>
      <c r="BL2169" s="3">
        <f>VLOOKUP(BJ2169,Def!$A$2:$Z$34,16,0)</f>
        <v>229.75</v>
      </c>
      <c r="BM2169" s="3">
        <f>VLOOKUP(BJ2169,Def!$A$2:$Z$34,17,0)</f>
        <v>6</v>
      </c>
      <c r="BN2169" s="3">
        <f>VLOOKUP(BJ2169,Def!$A$2:$Z$34,24,0)</f>
        <v>3</v>
      </c>
      <c r="BO2169" s="1">
        <f t="shared" ca="1" si="495"/>
        <v>0</v>
      </c>
      <c r="BP2169" s="1">
        <f t="shared" ca="1" si="496"/>
        <v>0</v>
      </c>
      <c r="BQ2169" s="1">
        <f t="shared" ca="1" si="497"/>
        <v>0</v>
      </c>
      <c r="BR2169" s="1">
        <f t="shared" ca="1" si="498"/>
        <v>0</v>
      </c>
      <c r="BS2169" s="1">
        <f t="shared" ca="1" si="499"/>
        <v>0</v>
      </c>
      <c r="BT2169" s="1">
        <f t="shared" ca="1" si="500"/>
        <v>0</v>
      </c>
      <c r="BU2169" s="1">
        <f t="shared" ca="1" si="501"/>
        <v>0</v>
      </c>
      <c r="BV2169" s="1">
        <f t="shared" ca="1" si="502"/>
        <v>0</v>
      </c>
      <c r="BW2169" s="1">
        <f t="shared" ca="1" si="503"/>
        <v>0</v>
      </c>
      <c r="BX2169" s="1">
        <f t="shared" ca="1" si="504"/>
        <v>0</v>
      </c>
      <c r="BY2169" s="1">
        <f t="shared" ca="1" si="505"/>
        <v>0</v>
      </c>
      <c r="BZ2169" s="1">
        <f t="shared" ca="1" si="506"/>
        <v>0</v>
      </c>
      <c r="CA2169" s="1">
        <f t="shared" ca="1" si="507"/>
        <v>0</v>
      </c>
      <c r="CB2169" s="1">
        <f t="shared" ca="1" si="508"/>
        <v>0</v>
      </c>
      <c r="CC2169" s="1">
        <f t="shared" ca="1" si="509"/>
        <v>0</v>
      </c>
    </row>
    <row r="2170" spans="1:81" hidden="1" x14ac:dyDescent="0.25">
      <c r="A2170" s="1" t="s">
        <v>1778</v>
      </c>
      <c r="B2170" s="1" t="s">
        <v>1779</v>
      </c>
      <c r="C2170" s="1" t="s">
        <v>62</v>
      </c>
      <c r="D2170" s="1" t="s">
        <v>63</v>
      </c>
      <c r="E2170" s="1" t="s">
        <v>165</v>
      </c>
      <c r="F2170">
        <v>1</v>
      </c>
      <c r="G2170">
        <v>0</v>
      </c>
      <c r="H2170">
        <v>0</v>
      </c>
      <c r="I2170">
        <v>0</v>
      </c>
      <c r="J2170">
        <v>4</v>
      </c>
      <c r="BI2170" s="3">
        <v>1</v>
      </c>
      <c r="BJ2170" s="3" t="str">
        <f t="array" ref="BJ2170">IF(C2170="yes",VLOOKUP(BI2170&amp;D2170,CHOOSE({1,2},Schedule_2015!$A$2:$A$257&amp;Schedule_2015!$B$2:$B$257,Schedule_2015!$C$2:$C$257),2,0),VLOOKUP(BI2170&amp;D2170,CHOOSE({1,2},Schedule_2015!$A$2:$A$257&amp;Schedule_2015!$C$2:$C$257,Schedule_2015!$B$2:$B$257),2,0))</f>
        <v>KC</v>
      </c>
      <c r="BK2170" s="3">
        <f>VLOOKUP(BJ2170,Def!$A$2:$Z$34,23,0)</f>
        <v>112.75</v>
      </c>
      <c r="BL2170" s="3">
        <f>VLOOKUP(BJ2170,Def!$A$2:$Z$34,16,0)</f>
        <v>229.75</v>
      </c>
      <c r="BM2170" s="3">
        <f>VLOOKUP(BJ2170,Def!$A$2:$Z$34,17,0)</f>
        <v>6</v>
      </c>
      <c r="BN2170" s="3">
        <f>VLOOKUP(BJ2170,Def!$A$2:$Z$34,24,0)</f>
        <v>3</v>
      </c>
      <c r="BO2170" s="1">
        <f t="shared" ca="1" si="495"/>
        <v>0</v>
      </c>
      <c r="BP2170" s="1">
        <f t="shared" ca="1" si="496"/>
        <v>0</v>
      </c>
      <c r="BQ2170" s="1">
        <f t="shared" ca="1" si="497"/>
        <v>0</v>
      </c>
      <c r="BR2170" s="1">
        <f t="shared" ca="1" si="498"/>
        <v>0</v>
      </c>
      <c r="BS2170" s="1">
        <f t="shared" ca="1" si="499"/>
        <v>0</v>
      </c>
      <c r="BT2170" s="1">
        <f t="shared" ca="1" si="500"/>
        <v>0</v>
      </c>
      <c r="BU2170" s="1">
        <f t="shared" ca="1" si="501"/>
        <v>0</v>
      </c>
      <c r="BV2170" s="1">
        <f t="shared" ca="1" si="502"/>
        <v>0</v>
      </c>
      <c r="BW2170" s="1">
        <f t="shared" ca="1" si="503"/>
        <v>0</v>
      </c>
      <c r="BX2170" s="1">
        <f t="shared" ca="1" si="504"/>
        <v>0</v>
      </c>
      <c r="BY2170" s="1">
        <f t="shared" ca="1" si="505"/>
        <v>0</v>
      </c>
      <c r="BZ2170" s="1">
        <f t="shared" ca="1" si="506"/>
        <v>0</v>
      </c>
      <c r="CA2170" s="1">
        <f t="shared" ca="1" si="507"/>
        <v>0</v>
      </c>
      <c r="CB2170" s="1">
        <f t="shared" ca="1" si="508"/>
        <v>0</v>
      </c>
      <c r="CC2170" s="1">
        <f t="shared" ca="1" si="509"/>
        <v>0</v>
      </c>
    </row>
    <row r="2171" spans="1:81" hidden="1" x14ac:dyDescent="0.25">
      <c r="A2171" s="1" t="s">
        <v>1780</v>
      </c>
      <c r="B2171" s="1" t="s">
        <v>1781</v>
      </c>
      <c r="C2171" s="1" t="s">
        <v>62</v>
      </c>
      <c r="D2171" s="1" t="s">
        <v>434</v>
      </c>
      <c r="E2171" s="1" t="s">
        <v>930</v>
      </c>
      <c r="K2171">
        <v>0</v>
      </c>
      <c r="L2171">
        <v>0</v>
      </c>
      <c r="M2171">
        <v>1</v>
      </c>
      <c r="N2171">
        <v>0</v>
      </c>
      <c r="O2171">
        <v>0</v>
      </c>
      <c r="BI2171" s="3">
        <v>4</v>
      </c>
      <c r="BJ2171" s="3" t="str">
        <f t="array" ref="BJ2171">IF(C2171="yes",VLOOKUP(BI2171&amp;D2171,CHOOSE({1,2},Schedule_2015!$A$2:$A$257&amp;Schedule_2015!$B$2:$B$257,Schedule_2015!$C$2:$C$257),2,0),VLOOKUP(BI2171&amp;D2171,CHOOSE({1,2},Schedule_2015!$A$2:$A$257&amp;Schedule_2015!$C$2:$C$257,Schedule_2015!$B$2:$B$257),2,0))</f>
        <v>KC</v>
      </c>
      <c r="BK2171" s="3">
        <f>VLOOKUP(BJ2171,Def!$A$2:$Z$34,23,0)</f>
        <v>112.75</v>
      </c>
      <c r="BL2171" s="3">
        <f>VLOOKUP(BJ2171,Def!$A$2:$Z$34,16,0)</f>
        <v>229.75</v>
      </c>
      <c r="BM2171" s="3">
        <f>VLOOKUP(BJ2171,Def!$A$2:$Z$34,17,0)</f>
        <v>6</v>
      </c>
      <c r="BN2171" s="3">
        <f>VLOOKUP(BJ2171,Def!$A$2:$Z$34,24,0)</f>
        <v>3</v>
      </c>
      <c r="BO2171" s="1">
        <f t="shared" ca="1" si="495"/>
        <v>0</v>
      </c>
      <c r="BP2171" s="1">
        <f t="shared" ca="1" si="496"/>
        <v>0</v>
      </c>
      <c r="BQ2171" s="1">
        <f t="shared" ca="1" si="497"/>
        <v>0</v>
      </c>
      <c r="BR2171" s="1">
        <f t="shared" ca="1" si="498"/>
        <v>0</v>
      </c>
      <c r="BS2171" s="1">
        <f t="shared" ca="1" si="499"/>
        <v>0</v>
      </c>
      <c r="BT2171" s="1">
        <f t="shared" ca="1" si="500"/>
        <v>0</v>
      </c>
      <c r="BU2171" s="1">
        <f t="shared" ca="1" si="501"/>
        <v>0</v>
      </c>
      <c r="BV2171" s="1">
        <f t="shared" ca="1" si="502"/>
        <v>0</v>
      </c>
      <c r="BW2171" s="1">
        <f t="shared" ca="1" si="503"/>
        <v>0</v>
      </c>
      <c r="BX2171" s="1">
        <f t="shared" ca="1" si="504"/>
        <v>0</v>
      </c>
      <c r="BY2171" s="1">
        <f t="shared" ca="1" si="505"/>
        <v>0</v>
      </c>
      <c r="BZ2171" s="1">
        <f t="shared" ca="1" si="506"/>
        <v>0</v>
      </c>
      <c r="CA2171" s="1">
        <f t="shared" ca="1" si="507"/>
        <v>-1</v>
      </c>
      <c r="CB2171" s="1">
        <f t="shared" ca="1" si="508"/>
        <v>0</v>
      </c>
      <c r="CC2171" s="1">
        <f t="shared" ca="1" si="509"/>
        <v>-1</v>
      </c>
    </row>
    <row r="2172" spans="1:81" hidden="1" x14ac:dyDescent="0.25">
      <c r="A2172" s="1" t="s">
        <v>704</v>
      </c>
      <c r="B2172" s="1" t="s">
        <v>705</v>
      </c>
      <c r="C2172" s="1" t="s">
        <v>62</v>
      </c>
      <c r="D2172" s="1" t="s">
        <v>693</v>
      </c>
      <c r="E2172" s="1" t="s">
        <v>76</v>
      </c>
      <c r="AU2172">
        <v>52</v>
      </c>
      <c r="AV2172">
        <v>46</v>
      </c>
      <c r="AW2172">
        <v>6</v>
      </c>
      <c r="AX2172">
        <v>2</v>
      </c>
      <c r="AY2172">
        <v>0</v>
      </c>
      <c r="AZ2172">
        <v>0</v>
      </c>
      <c r="BA2172">
        <v>155</v>
      </c>
      <c r="BI2172" s="3">
        <v>2</v>
      </c>
      <c r="BJ2172" s="3" t="str">
        <f t="array" ref="BJ2172">IF(C2172="yes",VLOOKUP(BI2172&amp;D2172,CHOOSE({1,2},Schedule_2015!$A$2:$A$257&amp;Schedule_2015!$B$2:$B$257,Schedule_2015!$C$2:$C$257),2,0),VLOOKUP(BI2172&amp;D2172,CHOOSE({1,2},Schedule_2015!$A$2:$A$257&amp;Schedule_2015!$C$2:$C$257,Schedule_2015!$B$2:$B$257),2,0))</f>
        <v>MIA</v>
      </c>
      <c r="BK2172" s="3">
        <f>VLOOKUP(BJ2172,Def!$A$2:$Z$34,23,0)</f>
        <v>132.4</v>
      </c>
      <c r="BL2172" s="3">
        <f>VLOOKUP(BJ2172,Def!$A$2:$Z$34,16,0)</f>
        <v>218.8</v>
      </c>
      <c r="BM2172" s="3">
        <f>VLOOKUP(BJ2172,Def!$A$2:$Z$34,17,0)</f>
        <v>8</v>
      </c>
      <c r="BN2172" s="3">
        <f>VLOOKUP(BJ2172,Def!$A$2:$Z$34,24,0)</f>
        <v>5</v>
      </c>
      <c r="BO2172" s="1">
        <f t="shared" ca="1" si="495"/>
        <v>0</v>
      </c>
      <c r="BP2172" s="1">
        <f t="shared" ca="1" si="496"/>
        <v>0</v>
      </c>
      <c r="BQ2172" s="1">
        <f t="shared" ca="1" si="497"/>
        <v>0</v>
      </c>
      <c r="BR2172" s="1">
        <f t="shared" ca="1" si="498"/>
        <v>0</v>
      </c>
      <c r="BS2172" s="1">
        <f t="shared" ca="1" si="499"/>
        <v>0</v>
      </c>
      <c r="BT2172" s="1">
        <f t="shared" ca="1" si="500"/>
        <v>0</v>
      </c>
      <c r="BU2172" s="1">
        <f t="shared" ca="1" si="501"/>
        <v>0</v>
      </c>
      <c r="BV2172" s="1">
        <f t="shared" ca="1" si="502"/>
        <v>15.5</v>
      </c>
      <c r="BW2172" s="1">
        <f t="shared" ca="1" si="503"/>
        <v>6</v>
      </c>
      <c r="BX2172" s="1">
        <f t="shared" ca="1" si="504"/>
        <v>12</v>
      </c>
      <c r="BY2172" s="1">
        <f t="shared" ca="1" si="505"/>
        <v>3</v>
      </c>
      <c r="BZ2172" s="1">
        <f t="shared" ca="1" si="506"/>
        <v>0</v>
      </c>
      <c r="CA2172" s="1">
        <f t="shared" ca="1" si="507"/>
        <v>0</v>
      </c>
      <c r="CB2172" s="1">
        <f t="shared" ca="1" si="508"/>
        <v>0</v>
      </c>
      <c r="CC2172" s="1">
        <f t="shared" ca="1" si="509"/>
        <v>36.5</v>
      </c>
    </row>
    <row r="2173" spans="1:81" hidden="1" x14ac:dyDescent="0.25">
      <c r="A2173" s="1" t="s">
        <v>1698</v>
      </c>
      <c r="B2173" s="1" t="s">
        <v>1699</v>
      </c>
      <c r="C2173" s="1" t="s">
        <v>135</v>
      </c>
      <c r="D2173" s="1" t="s">
        <v>1695</v>
      </c>
      <c r="E2173" s="1" t="s">
        <v>69</v>
      </c>
      <c r="BB2173">
        <v>29</v>
      </c>
      <c r="BC2173">
        <v>24</v>
      </c>
      <c r="BD2173">
        <v>3</v>
      </c>
      <c r="BE2173">
        <v>1</v>
      </c>
      <c r="BF2173">
        <v>0</v>
      </c>
      <c r="BG2173">
        <v>0</v>
      </c>
      <c r="BH2173">
        <v>166</v>
      </c>
      <c r="BI2173" s="3">
        <v>4</v>
      </c>
      <c r="BJ2173" s="3" t="str">
        <f t="array" ref="BJ2173">IF(C2173="yes",VLOOKUP(BI2173&amp;D2173,CHOOSE({1,2},Schedule_2015!$A$2:$A$257&amp;Schedule_2015!$B$2:$B$257,Schedule_2015!$C$2:$C$257),2,0),VLOOKUP(BI2173&amp;D2173,CHOOSE({1,2},Schedule_2015!$A$2:$A$257&amp;Schedule_2015!$C$2:$C$257,Schedule_2015!$B$2:$B$257),2,0))</f>
        <v>MIA</v>
      </c>
      <c r="BK2173" s="3">
        <f>VLOOKUP(BJ2173,Def!$A$2:$Z$34,23,0)</f>
        <v>132.4</v>
      </c>
      <c r="BL2173" s="3">
        <f>VLOOKUP(BJ2173,Def!$A$2:$Z$34,16,0)</f>
        <v>218.8</v>
      </c>
      <c r="BM2173" s="3">
        <f>VLOOKUP(BJ2173,Def!$A$2:$Z$34,17,0)</f>
        <v>8</v>
      </c>
      <c r="BN2173" s="3">
        <f>VLOOKUP(BJ2173,Def!$A$2:$Z$34,24,0)</f>
        <v>5</v>
      </c>
      <c r="BO2173" s="1">
        <f t="shared" ca="1" si="495"/>
        <v>0</v>
      </c>
      <c r="BP2173" s="1">
        <f t="shared" ca="1" si="496"/>
        <v>0</v>
      </c>
      <c r="BQ2173" s="1">
        <f t="shared" ca="1" si="497"/>
        <v>0</v>
      </c>
      <c r="BR2173" s="1">
        <f t="shared" ca="1" si="498"/>
        <v>0</v>
      </c>
      <c r="BS2173" s="1">
        <f t="shared" ca="1" si="499"/>
        <v>16.600000000000001</v>
      </c>
      <c r="BT2173" s="1">
        <f t="shared" ca="1" si="500"/>
        <v>6</v>
      </c>
      <c r="BU2173" s="1">
        <f t="shared" ca="1" si="501"/>
        <v>3</v>
      </c>
      <c r="BV2173" s="1">
        <f t="shared" ca="1" si="502"/>
        <v>0</v>
      </c>
      <c r="BW2173" s="1">
        <f t="shared" ca="1" si="503"/>
        <v>0</v>
      </c>
      <c r="BX2173" s="1">
        <f t="shared" ca="1" si="504"/>
        <v>0</v>
      </c>
      <c r="BY2173" s="1">
        <f t="shared" ca="1" si="505"/>
        <v>0</v>
      </c>
      <c r="BZ2173" s="1">
        <f t="shared" ca="1" si="506"/>
        <v>0</v>
      </c>
      <c r="CA2173" s="1">
        <f t="shared" ca="1" si="507"/>
        <v>0</v>
      </c>
      <c r="CB2173" s="1">
        <f t="shared" ca="1" si="508"/>
        <v>0</v>
      </c>
      <c r="CC2173" s="1">
        <f t="shared" ca="1" si="509"/>
        <v>25.6</v>
      </c>
    </row>
    <row r="2174" spans="1:81" hidden="1" x14ac:dyDescent="0.25">
      <c r="A2174" s="1" t="s">
        <v>905</v>
      </c>
      <c r="B2174" s="1" t="s">
        <v>906</v>
      </c>
      <c r="C2174" s="1" t="s">
        <v>135</v>
      </c>
      <c r="D2174" s="1" t="s">
        <v>907</v>
      </c>
      <c r="E2174" s="1" t="s">
        <v>64</v>
      </c>
      <c r="AD2174">
        <v>29</v>
      </c>
      <c r="AE2174">
        <v>21</v>
      </c>
      <c r="AF2174">
        <v>0</v>
      </c>
      <c r="AG2174">
        <v>3</v>
      </c>
      <c r="AH2174">
        <v>0</v>
      </c>
      <c r="AI2174">
        <v>0</v>
      </c>
      <c r="AJ2174">
        <v>277</v>
      </c>
      <c r="BB2174">
        <v>3</v>
      </c>
      <c r="BC2174">
        <v>6</v>
      </c>
      <c r="BD2174">
        <v>0</v>
      </c>
      <c r="BE2174">
        <v>0</v>
      </c>
      <c r="BF2174">
        <v>0</v>
      </c>
      <c r="BG2174">
        <v>0</v>
      </c>
      <c r="BH2174">
        <v>12</v>
      </c>
      <c r="BI2174" s="3">
        <v>3</v>
      </c>
      <c r="BJ2174" s="3" t="str">
        <f t="array" ref="BJ2174">IF(C2174="yes",VLOOKUP(BI2174&amp;D2174,CHOOSE({1,2},Schedule_2015!$A$2:$A$257&amp;Schedule_2015!$B$2:$B$257,Schedule_2015!$C$2:$C$257),2,0),VLOOKUP(BI2174&amp;D2174,CHOOSE({1,2},Schedule_2015!$A$2:$A$257&amp;Schedule_2015!$C$2:$C$257,Schedule_2015!$B$2:$B$257),2,0))</f>
        <v>MIA</v>
      </c>
      <c r="BK2174" s="3">
        <f>VLOOKUP(BJ2174,Def!$A$2:$Z$34,23,0)</f>
        <v>132.4</v>
      </c>
      <c r="BL2174" s="3">
        <f>VLOOKUP(BJ2174,Def!$A$2:$Z$34,16,0)</f>
        <v>218.8</v>
      </c>
      <c r="BM2174" s="3">
        <f>VLOOKUP(BJ2174,Def!$A$2:$Z$34,17,0)</f>
        <v>8</v>
      </c>
      <c r="BN2174" s="3">
        <f>VLOOKUP(BJ2174,Def!$A$2:$Z$34,24,0)</f>
        <v>5</v>
      </c>
      <c r="BO2174" s="1">
        <f t="shared" ca="1" si="495"/>
        <v>12</v>
      </c>
      <c r="BP2174" s="1">
        <f t="shared" ca="1" si="496"/>
        <v>11.08</v>
      </c>
      <c r="BQ2174" s="1">
        <f t="shared" ca="1" si="497"/>
        <v>0</v>
      </c>
      <c r="BR2174" s="1">
        <f t="shared" ca="1" si="498"/>
        <v>0</v>
      </c>
      <c r="BS2174" s="1">
        <f t="shared" ca="1" si="499"/>
        <v>1.2000000000000002</v>
      </c>
      <c r="BT2174" s="1">
        <f t="shared" ca="1" si="500"/>
        <v>0</v>
      </c>
      <c r="BU2174" s="1">
        <f t="shared" ca="1" si="501"/>
        <v>0</v>
      </c>
      <c r="BV2174" s="1">
        <f t="shared" ca="1" si="502"/>
        <v>0</v>
      </c>
      <c r="BW2174" s="1">
        <f t="shared" ca="1" si="503"/>
        <v>0</v>
      </c>
      <c r="BX2174" s="1">
        <f t="shared" ca="1" si="504"/>
        <v>0</v>
      </c>
      <c r="BY2174" s="1">
        <f t="shared" ca="1" si="505"/>
        <v>0</v>
      </c>
      <c r="BZ2174" s="1">
        <f t="shared" ca="1" si="506"/>
        <v>0</v>
      </c>
      <c r="CA2174" s="1">
        <f t="shared" ca="1" si="507"/>
        <v>0</v>
      </c>
      <c r="CB2174" s="1">
        <f t="shared" ca="1" si="508"/>
        <v>0</v>
      </c>
      <c r="CC2174" s="1">
        <f t="shared" ca="1" si="509"/>
        <v>24.279999999999998</v>
      </c>
    </row>
    <row r="2175" spans="1:81" hidden="1" x14ac:dyDescent="0.25">
      <c r="A2175" s="1" t="s">
        <v>1382</v>
      </c>
      <c r="B2175" s="1" t="s">
        <v>1700</v>
      </c>
      <c r="C2175" s="1" t="s">
        <v>135</v>
      </c>
      <c r="D2175" s="1" t="s">
        <v>1695</v>
      </c>
      <c r="E2175" s="1" t="s">
        <v>76</v>
      </c>
      <c r="AU2175">
        <v>58</v>
      </c>
      <c r="AV2175">
        <v>0</v>
      </c>
      <c r="AW2175">
        <v>7</v>
      </c>
      <c r="AX2175">
        <v>0</v>
      </c>
      <c r="AY2175">
        <v>0</v>
      </c>
      <c r="AZ2175">
        <v>0</v>
      </c>
      <c r="BA2175">
        <v>128</v>
      </c>
      <c r="BI2175" s="3">
        <v>4</v>
      </c>
      <c r="BJ2175" s="3" t="str">
        <f t="array" ref="BJ2175">IF(C2175="yes",VLOOKUP(BI2175&amp;D2175,CHOOSE({1,2},Schedule_2015!$A$2:$A$257&amp;Schedule_2015!$B$2:$B$257,Schedule_2015!$C$2:$C$257),2,0),VLOOKUP(BI2175&amp;D2175,CHOOSE({1,2},Schedule_2015!$A$2:$A$257&amp;Schedule_2015!$C$2:$C$257,Schedule_2015!$B$2:$B$257),2,0))</f>
        <v>MIA</v>
      </c>
      <c r="BK2175" s="3">
        <f>VLOOKUP(BJ2175,Def!$A$2:$Z$34,23,0)</f>
        <v>132.4</v>
      </c>
      <c r="BL2175" s="3">
        <f>VLOOKUP(BJ2175,Def!$A$2:$Z$34,16,0)</f>
        <v>218.8</v>
      </c>
      <c r="BM2175" s="3">
        <f>VLOOKUP(BJ2175,Def!$A$2:$Z$34,17,0)</f>
        <v>8</v>
      </c>
      <c r="BN2175" s="3">
        <f>VLOOKUP(BJ2175,Def!$A$2:$Z$34,24,0)</f>
        <v>5</v>
      </c>
      <c r="BO2175" s="1">
        <f t="shared" ca="1" si="495"/>
        <v>0</v>
      </c>
      <c r="BP2175" s="1">
        <f t="shared" ca="1" si="496"/>
        <v>0</v>
      </c>
      <c r="BQ2175" s="1">
        <f t="shared" ca="1" si="497"/>
        <v>0</v>
      </c>
      <c r="BR2175" s="1">
        <f t="shared" ca="1" si="498"/>
        <v>0</v>
      </c>
      <c r="BS2175" s="1">
        <f t="shared" ca="1" si="499"/>
        <v>0</v>
      </c>
      <c r="BT2175" s="1">
        <f t="shared" ca="1" si="500"/>
        <v>0</v>
      </c>
      <c r="BU2175" s="1">
        <f t="shared" ca="1" si="501"/>
        <v>0</v>
      </c>
      <c r="BV2175" s="1">
        <f t="shared" ca="1" si="502"/>
        <v>12.8</v>
      </c>
      <c r="BW2175" s="1">
        <f t="shared" ca="1" si="503"/>
        <v>7</v>
      </c>
      <c r="BX2175" s="1">
        <f t="shared" ca="1" si="504"/>
        <v>0</v>
      </c>
      <c r="BY2175" s="1">
        <f t="shared" ca="1" si="505"/>
        <v>3</v>
      </c>
      <c r="BZ2175" s="1">
        <f t="shared" ca="1" si="506"/>
        <v>0</v>
      </c>
      <c r="CA2175" s="1">
        <f t="shared" ca="1" si="507"/>
        <v>0</v>
      </c>
      <c r="CB2175" s="1">
        <f t="shared" ca="1" si="508"/>
        <v>0</v>
      </c>
      <c r="CC2175" s="1">
        <f t="shared" ca="1" si="509"/>
        <v>22.8</v>
      </c>
    </row>
    <row r="2176" spans="1:81" hidden="1" x14ac:dyDescent="0.25">
      <c r="A2176" s="1" t="s">
        <v>691</v>
      </c>
      <c r="B2176" s="1" t="s">
        <v>692</v>
      </c>
      <c r="C2176" s="1" t="s">
        <v>62</v>
      </c>
      <c r="D2176" s="1" t="s">
        <v>693</v>
      </c>
      <c r="E2176" s="1" t="s">
        <v>64</v>
      </c>
      <c r="AD2176">
        <v>33</v>
      </c>
      <c r="AE2176">
        <v>18</v>
      </c>
      <c r="AF2176">
        <v>0</v>
      </c>
      <c r="AG2176">
        <v>2</v>
      </c>
      <c r="AH2176">
        <v>0</v>
      </c>
      <c r="AI2176">
        <v>0</v>
      </c>
      <c r="AJ2176">
        <v>273</v>
      </c>
      <c r="BB2176">
        <v>2</v>
      </c>
      <c r="BC2176">
        <v>28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 s="3">
        <v>2</v>
      </c>
      <c r="BJ2176" s="3" t="str">
        <f t="array" ref="BJ2176">IF(C2176="yes",VLOOKUP(BI2176&amp;D2176,CHOOSE({1,2},Schedule_2015!$A$2:$A$257&amp;Schedule_2015!$B$2:$B$257,Schedule_2015!$C$2:$C$257),2,0),VLOOKUP(BI2176&amp;D2176,CHOOSE({1,2},Schedule_2015!$A$2:$A$257&amp;Schedule_2015!$C$2:$C$257,Schedule_2015!$B$2:$B$257),2,0))</f>
        <v>MIA</v>
      </c>
      <c r="BK2176" s="3">
        <f>VLOOKUP(BJ2176,Def!$A$2:$Z$34,23,0)</f>
        <v>132.4</v>
      </c>
      <c r="BL2176" s="3">
        <f>VLOOKUP(BJ2176,Def!$A$2:$Z$34,16,0)</f>
        <v>218.8</v>
      </c>
      <c r="BM2176" s="3">
        <f>VLOOKUP(BJ2176,Def!$A$2:$Z$34,17,0)</f>
        <v>8</v>
      </c>
      <c r="BN2176" s="3">
        <f>VLOOKUP(BJ2176,Def!$A$2:$Z$34,24,0)</f>
        <v>5</v>
      </c>
      <c r="BO2176" s="1">
        <f t="shared" ca="1" si="495"/>
        <v>8</v>
      </c>
      <c r="BP2176" s="1">
        <f t="shared" ca="1" si="496"/>
        <v>10.92</v>
      </c>
      <c r="BQ2176" s="1">
        <f t="shared" ca="1" si="497"/>
        <v>0</v>
      </c>
      <c r="BR2176" s="1">
        <f t="shared" ca="1" si="498"/>
        <v>0</v>
      </c>
      <c r="BS2176" s="1">
        <f t="shared" ca="1" si="499"/>
        <v>2.7</v>
      </c>
      <c r="BT2176" s="1">
        <f t="shared" ca="1" si="500"/>
        <v>0</v>
      </c>
      <c r="BU2176" s="1">
        <f t="shared" ca="1" si="501"/>
        <v>0</v>
      </c>
      <c r="BV2176" s="1">
        <f t="shared" ca="1" si="502"/>
        <v>0</v>
      </c>
      <c r="BW2176" s="1">
        <f t="shared" ca="1" si="503"/>
        <v>0</v>
      </c>
      <c r="BX2176" s="1">
        <f t="shared" ca="1" si="504"/>
        <v>0</v>
      </c>
      <c r="BY2176" s="1">
        <f t="shared" ca="1" si="505"/>
        <v>0</v>
      </c>
      <c r="BZ2176" s="1">
        <f t="shared" ca="1" si="506"/>
        <v>0</v>
      </c>
      <c r="CA2176" s="1">
        <f t="shared" ca="1" si="507"/>
        <v>0</v>
      </c>
      <c r="CB2176" s="1">
        <f t="shared" ca="1" si="508"/>
        <v>0</v>
      </c>
      <c r="CC2176" s="1">
        <f t="shared" ca="1" si="509"/>
        <v>21.62</v>
      </c>
    </row>
    <row r="2177" spans="1:81" hidden="1" x14ac:dyDescent="0.25">
      <c r="A2177" s="1" t="s">
        <v>1920</v>
      </c>
      <c r="B2177" s="1" t="s">
        <v>1921</v>
      </c>
      <c r="C2177" s="1" t="s">
        <v>135</v>
      </c>
      <c r="D2177" s="1" t="s">
        <v>907</v>
      </c>
      <c r="E2177" s="1" t="s">
        <v>69</v>
      </c>
      <c r="BB2177">
        <v>12</v>
      </c>
      <c r="BC2177">
        <v>41</v>
      </c>
      <c r="BD2177">
        <v>41</v>
      </c>
      <c r="BE2177">
        <v>1</v>
      </c>
      <c r="BF2177">
        <v>0</v>
      </c>
      <c r="BG2177">
        <v>0</v>
      </c>
      <c r="BH2177">
        <v>110</v>
      </c>
      <c r="BI2177" s="3">
        <v>3</v>
      </c>
      <c r="BJ2177" s="3" t="str">
        <f t="array" ref="BJ2177">IF(C2177="yes",VLOOKUP(BI2177&amp;D2177,CHOOSE({1,2},Schedule_2015!$A$2:$A$257&amp;Schedule_2015!$B$2:$B$257,Schedule_2015!$C$2:$C$257),2,0),VLOOKUP(BI2177&amp;D2177,CHOOSE({1,2},Schedule_2015!$A$2:$A$257&amp;Schedule_2015!$C$2:$C$257,Schedule_2015!$B$2:$B$257),2,0))</f>
        <v>MIA</v>
      </c>
      <c r="BK2177" s="3">
        <f>VLOOKUP(BJ2177,Def!$A$2:$Z$34,23,0)</f>
        <v>132.4</v>
      </c>
      <c r="BL2177" s="3">
        <f>VLOOKUP(BJ2177,Def!$A$2:$Z$34,16,0)</f>
        <v>218.8</v>
      </c>
      <c r="BM2177" s="3">
        <f>VLOOKUP(BJ2177,Def!$A$2:$Z$34,17,0)</f>
        <v>8</v>
      </c>
      <c r="BN2177" s="3">
        <f>VLOOKUP(BJ2177,Def!$A$2:$Z$34,24,0)</f>
        <v>5</v>
      </c>
      <c r="BO2177" s="1">
        <f t="shared" ca="1" si="495"/>
        <v>0</v>
      </c>
      <c r="BP2177" s="1">
        <f t="shared" ca="1" si="496"/>
        <v>0</v>
      </c>
      <c r="BQ2177" s="1">
        <f t="shared" ca="1" si="497"/>
        <v>0</v>
      </c>
      <c r="BR2177" s="1">
        <f t="shared" ca="1" si="498"/>
        <v>0</v>
      </c>
      <c r="BS2177" s="1">
        <f t="shared" ca="1" si="499"/>
        <v>11</v>
      </c>
      <c r="BT2177" s="1">
        <f t="shared" ca="1" si="500"/>
        <v>6</v>
      </c>
      <c r="BU2177" s="1">
        <f t="shared" ca="1" si="501"/>
        <v>3</v>
      </c>
      <c r="BV2177" s="1">
        <f t="shared" ca="1" si="502"/>
        <v>0</v>
      </c>
      <c r="BW2177" s="1">
        <f t="shared" ca="1" si="503"/>
        <v>0</v>
      </c>
      <c r="BX2177" s="1">
        <f t="shared" ca="1" si="504"/>
        <v>0</v>
      </c>
      <c r="BY2177" s="1">
        <f t="shared" ca="1" si="505"/>
        <v>0</v>
      </c>
      <c r="BZ2177" s="1">
        <f t="shared" ca="1" si="506"/>
        <v>0</v>
      </c>
      <c r="CA2177" s="1">
        <f t="shared" ca="1" si="507"/>
        <v>0</v>
      </c>
      <c r="CB2177" s="1">
        <f t="shared" ca="1" si="508"/>
        <v>0</v>
      </c>
      <c r="CC2177" s="1">
        <f t="shared" ca="1" si="509"/>
        <v>20</v>
      </c>
    </row>
    <row r="2178" spans="1:81" hidden="1" x14ac:dyDescent="0.25">
      <c r="A2178" s="1" t="s">
        <v>1829</v>
      </c>
      <c r="B2178" s="1" t="s">
        <v>1830</v>
      </c>
      <c r="C2178" s="1" t="s">
        <v>62</v>
      </c>
      <c r="D2178" s="1" t="s">
        <v>590</v>
      </c>
      <c r="E2178" s="1" t="s">
        <v>79</v>
      </c>
      <c r="AU2178">
        <v>25</v>
      </c>
      <c r="AV2178">
        <v>4</v>
      </c>
      <c r="AW2178">
        <v>7</v>
      </c>
      <c r="AX2178">
        <v>1</v>
      </c>
      <c r="AY2178">
        <v>0</v>
      </c>
      <c r="AZ2178">
        <v>0</v>
      </c>
      <c r="BA2178">
        <v>63</v>
      </c>
      <c r="BI2178" s="3">
        <v>1</v>
      </c>
      <c r="BJ2178" s="3" t="str">
        <f t="array" ref="BJ2178">IF(C2178="yes",VLOOKUP(BI2178&amp;D2178,CHOOSE({1,2},Schedule_2015!$A$2:$A$257&amp;Schedule_2015!$B$2:$B$257,Schedule_2015!$C$2:$C$257),2,0),VLOOKUP(BI2178&amp;D2178,CHOOSE({1,2},Schedule_2015!$A$2:$A$257&amp;Schedule_2015!$C$2:$C$257,Schedule_2015!$B$2:$B$257),2,0))</f>
        <v>MIA</v>
      </c>
      <c r="BK2178" s="3">
        <f>VLOOKUP(BJ2178,Def!$A$2:$Z$34,23,0)</f>
        <v>132.4</v>
      </c>
      <c r="BL2178" s="3">
        <f>VLOOKUP(BJ2178,Def!$A$2:$Z$34,16,0)</f>
        <v>218.8</v>
      </c>
      <c r="BM2178" s="3">
        <f>VLOOKUP(BJ2178,Def!$A$2:$Z$34,17,0)</f>
        <v>8</v>
      </c>
      <c r="BN2178" s="3">
        <f>VLOOKUP(BJ2178,Def!$A$2:$Z$34,24,0)</f>
        <v>5</v>
      </c>
      <c r="BO2178" s="1">
        <f t="shared" ref="BO2178:BO2241" ca="1" si="510">INDEX(passing_tds,CELL("Row",AG2178)-1)*(PASSTD)</f>
        <v>0</v>
      </c>
      <c r="BP2178" s="1">
        <f t="shared" ref="BP2178:BP2241" ca="1" si="511">INDEX(passing_yds,CELL("Row",AH2178)-1)*(PASSYDS)</f>
        <v>0</v>
      </c>
      <c r="BQ2178" s="1">
        <f t="shared" ref="BQ2178:BQ2241" ca="1" si="512">IF(INDEX(passing_yds,CELL("Row",AI2178)-1)&gt;=300,3,0)</f>
        <v>0</v>
      </c>
      <c r="BR2178" s="1">
        <f t="shared" ref="BR2178:BR2241" ca="1" si="513">INDEX(passing_ints,CELL("Row",AJ2178)-1)*(INT)</f>
        <v>0</v>
      </c>
      <c r="BS2178" s="1">
        <f t="shared" ref="BS2178:BS2241" ca="1" si="514">INDEX(rushing_yds,CELL("Row",AK2178)-1)*(RUSHYDS)</f>
        <v>0</v>
      </c>
      <c r="BT2178" s="1">
        <f t="shared" ref="BT2178:BT2241" ca="1" si="515">INDEX(rushing_tds,CELL("Row",AK2178)-1)*(RUSHTD)</f>
        <v>0</v>
      </c>
      <c r="BU2178" s="1">
        <f t="shared" ref="BU2178:BU2241" ca="1" si="516">IF(INDEX(rushing_yds,CELL("Row",AI2178)-1)&gt;=100,3,0)</f>
        <v>0</v>
      </c>
      <c r="BV2178" s="1">
        <f t="shared" ref="BV2178:BV2241" ca="1" si="517">INDEX(receiving_yds,CELL("Row",AN2178)-1)*(RECYDS)</f>
        <v>6.3000000000000007</v>
      </c>
      <c r="BW2178" s="1">
        <f t="shared" ref="BW2178:BW2241" ca="1" si="518">INDEX(receiving_rec,CELL("Row",AO2178)-1)*(REC)</f>
        <v>7</v>
      </c>
      <c r="BX2178" s="1">
        <f t="shared" ref="BX2178:BX2241" ca="1" si="519">INDEX(receiving_tds,CELL("Row",AP2178)-1)*(RECTD)</f>
        <v>6</v>
      </c>
      <c r="BY2178" s="1">
        <f t="shared" ref="BY2178:BY2241" ca="1" si="520">IF(INDEX(receiving_yds,CELL("Row",AI2178)-1)&gt;=100,3,0)</f>
        <v>0</v>
      </c>
      <c r="BZ2178" s="1">
        <f t="shared" ref="BZ2178:BZ2241" ca="1" si="521">INDEX(puntret_tds,CELL("Row",AR2178)-1)*(PUNTKORETTD)+INDEX(kickret_tds,CELL("Row",AR2178)-1)*(PUNTKORETTD)</f>
        <v>0</v>
      </c>
      <c r="CA2178" s="1">
        <f t="shared" ref="CA2178:CA2241" ca="1" si="522">INDEX(fumbles_tot,CELL("Row",AS2178)-1)*(FUM)</f>
        <v>0</v>
      </c>
      <c r="CB2178" s="1">
        <f t="shared" ref="CB2178:CB2241" ca="1" si="523">(INDEX(passing_twoptm,CELL("Row",AT2178)-1)+INDEX(rushing_twoptm,CELL("Row",AT2178)-1)+INDEX(receiving_twoptm,CELL("Row",AT2178)-1))*(_2PTCONV)</f>
        <v>0</v>
      </c>
      <c r="CC2178" s="1">
        <f t="shared" ref="CC2178:CC2241" ca="1" si="524">SUM(BO2178:CB2178)</f>
        <v>19.3</v>
      </c>
    </row>
    <row r="2179" spans="1:81" hidden="1" x14ac:dyDescent="0.25">
      <c r="A2179" s="1" t="s">
        <v>922</v>
      </c>
      <c r="B2179" s="1" t="s">
        <v>923</v>
      </c>
      <c r="C2179" s="1" t="s">
        <v>135</v>
      </c>
      <c r="D2179" s="1" t="s">
        <v>907</v>
      </c>
      <c r="E2179" s="1" t="s">
        <v>79</v>
      </c>
      <c r="AU2179">
        <v>25</v>
      </c>
      <c r="AV2179">
        <v>25</v>
      </c>
      <c r="AW2179">
        <v>5</v>
      </c>
      <c r="AX2179">
        <v>1</v>
      </c>
      <c r="AY2179">
        <v>0</v>
      </c>
      <c r="AZ2179">
        <v>0</v>
      </c>
      <c r="BA2179">
        <v>82</v>
      </c>
      <c r="BI2179" s="3">
        <v>3</v>
      </c>
      <c r="BJ2179" s="3" t="str">
        <f t="array" ref="BJ2179">IF(C2179="yes",VLOOKUP(BI2179&amp;D2179,CHOOSE({1,2},Schedule_2015!$A$2:$A$257&amp;Schedule_2015!$B$2:$B$257,Schedule_2015!$C$2:$C$257),2,0),VLOOKUP(BI2179&amp;D2179,CHOOSE({1,2},Schedule_2015!$A$2:$A$257&amp;Schedule_2015!$C$2:$C$257,Schedule_2015!$B$2:$B$257),2,0))</f>
        <v>MIA</v>
      </c>
      <c r="BK2179" s="3">
        <f>VLOOKUP(BJ2179,Def!$A$2:$Z$34,23,0)</f>
        <v>132.4</v>
      </c>
      <c r="BL2179" s="3">
        <f>VLOOKUP(BJ2179,Def!$A$2:$Z$34,16,0)</f>
        <v>218.8</v>
      </c>
      <c r="BM2179" s="3">
        <f>VLOOKUP(BJ2179,Def!$A$2:$Z$34,17,0)</f>
        <v>8</v>
      </c>
      <c r="BN2179" s="3">
        <f>VLOOKUP(BJ2179,Def!$A$2:$Z$34,24,0)</f>
        <v>5</v>
      </c>
      <c r="BO2179" s="1">
        <f t="shared" ca="1" si="510"/>
        <v>0</v>
      </c>
      <c r="BP2179" s="1">
        <f t="shared" ca="1" si="511"/>
        <v>0</v>
      </c>
      <c r="BQ2179" s="1">
        <f t="shared" ca="1" si="512"/>
        <v>0</v>
      </c>
      <c r="BR2179" s="1">
        <f t="shared" ca="1" si="513"/>
        <v>0</v>
      </c>
      <c r="BS2179" s="1">
        <f t="shared" ca="1" si="514"/>
        <v>0</v>
      </c>
      <c r="BT2179" s="1">
        <f t="shared" ca="1" si="515"/>
        <v>0</v>
      </c>
      <c r="BU2179" s="1">
        <f t="shared" ca="1" si="516"/>
        <v>0</v>
      </c>
      <c r="BV2179" s="1">
        <f t="shared" ca="1" si="517"/>
        <v>8.2000000000000011</v>
      </c>
      <c r="BW2179" s="1">
        <f t="shared" ca="1" si="518"/>
        <v>5</v>
      </c>
      <c r="BX2179" s="1">
        <f t="shared" ca="1" si="519"/>
        <v>6</v>
      </c>
      <c r="BY2179" s="1">
        <f t="shared" ca="1" si="520"/>
        <v>0</v>
      </c>
      <c r="BZ2179" s="1">
        <f t="shared" ca="1" si="521"/>
        <v>0</v>
      </c>
      <c r="CA2179" s="1">
        <f t="shared" ca="1" si="522"/>
        <v>0</v>
      </c>
      <c r="CB2179" s="1">
        <f t="shared" ca="1" si="523"/>
        <v>0</v>
      </c>
      <c r="CC2179" s="1">
        <f t="shared" ca="1" si="524"/>
        <v>19.200000000000003</v>
      </c>
    </row>
    <row r="2180" spans="1:81" hidden="1" x14ac:dyDescent="0.25">
      <c r="A2180" s="1" t="s">
        <v>910</v>
      </c>
      <c r="B2180" s="1" t="s">
        <v>911</v>
      </c>
      <c r="C2180" s="1" t="s">
        <v>135</v>
      </c>
      <c r="D2180" s="1" t="s">
        <v>907</v>
      </c>
      <c r="E2180" s="1" t="s">
        <v>76</v>
      </c>
      <c r="AU2180">
        <v>18</v>
      </c>
      <c r="AV2180">
        <v>0</v>
      </c>
      <c r="AW2180">
        <v>7</v>
      </c>
      <c r="AX2180">
        <v>0</v>
      </c>
      <c r="AY2180">
        <v>0</v>
      </c>
      <c r="AZ2180">
        <v>0</v>
      </c>
      <c r="BA2180">
        <v>66</v>
      </c>
      <c r="BB2180">
        <v>2</v>
      </c>
      <c r="BC2180">
        <v>9</v>
      </c>
      <c r="BD2180">
        <v>0</v>
      </c>
      <c r="BE2180">
        <v>0</v>
      </c>
      <c r="BF2180">
        <v>0</v>
      </c>
      <c r="BG2180">
        <v>0</v>
      </c>
      <c r="BH2180">
        <v>16</v>
      </c>
      <c r="BI2180" s="3">
        <v>3</v>
      </c>
      <c r="BJ2180" s="3" t="str">
        <f t="array" ref="BJ2180">IF(C2180="yes",VLOOKUP(BI2180&amp;D2180,CHOOSE({1,2},Schedule_2015!$A$2:$A$257&amp;Schedule_2015!$B$2:$B$257,Schedule_2015!$C$2:$C$257),2,0),VLOOKUP(BI2180&amp;D2180,CHOOSE({1,2},Schedule_2015!$A$2:$A$257&amp;Schedule_2015!$C$2:$C$257,Schedule_2015!$B$2:$B$257),2,0))</f>
        <v>MIA</v>
      </c>
      <c r="BK2180" s="3">
        <f>VLOOKUP(BJ2180,Def!$A$2:$Z$34,23,0)</f>
        <v>132.4</v>
      </c>
      <c r="BL2180" s="3">
        <f>VLOOKUP(BJ2180,Def!$A$2:$Z$34,16,0)</f>
        <v>218.8</v>
      </c>
      <c r="BM2180" s="3">
        <f>VLOOKUP(BJ2180,Def!$A$2:$Z$34,17,0)</f>
        <v>8</v>
      </c>
      <c r="BN2180" s="3">
        <f>VLOOKUP(BJ2180,Def!$A$2:$Z$34,24,0)</f>
        <v>5</v>
      </c>
      <c r="BO2180" s="1">
        <f t="shared" ca="1" si="510"/>
        <v>0</v>
      </c>
      <c r="BP2180" s="1">
        <f t="shared" ca="1" si="511"/>
        <v>0</v>
      </c>
      <c r="BQ2180" s="1">
        <f t="shared" ca="1" si="512"/>
        <v>0</v>
      </c>
      <c r="BR2180" s="1">
        <f t="shared" ca="1" si="513"/>
        <v>0</v>
      </c>
      <c r="BS2180" s="1">
        <f t="shared" ca="1" si="514"/>
        <v>1.6</v>
      </c>
      <c r="BT2180" s="1">
        <f t="shared" ca="1" si="515"/>
        <v>0</v>
      </c>
      <c r="BU2180" s="1">
        <f t="shared" ca="1" si="516"/>
        <v>0</v>
      </c>
      <c r="BV2180" s="1">
        <f t="shared" ca="1" si="517"/>
        <v>6.6000000000000005</v>
      </c>
      <c r="BW2180" s="1">
        <f t="shared" ca="1" si="518"/>
        <v>7</v>
      </c>
      <c r="BX2180" s="1">
        <f t="shared" ca="1" si="519"/>
        <v>0</v>
      </c>
      <c r="BY2180" s="1">
        <f t="shared" ca="1" si="520"/>
        <v>0</v>
      </c>
      <c r="BZ2180" s="1">
        <f t="shared" ca="1" si="521"/>
        <v>0</v>
      </c>
      <c r="CA2180" s="1">
        <f t="shared" ca="1" si="522"/>
        <v>0</v>
      </c>
      <c r="CB2180" s="1">
        <f t="shared" ca="1" si="523"/>
        <v>0</v>
      </c>
      <c r="CC2180" s="1">
        <f t="shared" ca="1" si="524"/>
        <v>15.200000000000001</v>
      </c>
    </row>
    <row r="2181" spans="1:81" hidden="1" x14ac:dyDescent="0.25">
      <c r="A2181" s="1" t="s">
        <v>1693</v>
      </c>
      <c r="B2181" s="1" t="s">
        <v>1694</v>
      </c>
      <c r="C2181" s="1" t="s">
        <v>135</v>
      </c>
      <c r="D2181" s="1" t="s">
        <v>1695</v>
      </c>
      <c r="E2181" s="1" t="s">
        <v>64</v>
      </c>
      <c r="AD2181">
        <v>29</v>
      </c>
      <c r="AE2181">
        <v>16</v>
      </c>
      <c r="AF2181">
        <v>1</v>
      </c>
      <c r="AG2181">
        <v>1</v>
      </c>
      <c r="AH2181">
        <v>0</v>
      </c>
      <c r="AI2181">
        <v>0</v>
      </c>
      <c r="AJ2181">
        <v>218</v>
      </c>
      <c r="BB2181">
        <v>9</v>
      </c>
      <c r="BC2181">
        <v>19</v>
      </c>
      <c r="BD2181">
        <v>0</v>
      </c>
      <c r="BE2181">
        <v>0</v>
      </c>
      <c r="BF2181">
        <v>0</v>
      </c>
      <c r="BG2181">
        <v>0</v>
      </c>
      <c r="BH2181">
        <v>34</v>
      </c>
      <c r="BI2181" s="3">
        <v>4</v>
      </c>
      <c r="BJ2181" s="3" t="str">
        <f t="array" ref="BJ2181">IF(C2181="yes",VLOOKUP(BI2181&amp;D2181,CHOOSE({1,2},Schedule_2015!$A$2:$A$257&amp;Schedule_2015!$B$2:$B$257,Schedule_2015!$C$2:$C$257),2,0),VLOOKUP(BI2181&amp;D2181,CHOOSE({1,2},Schedule_2015!$A$2:$A$257&amp;Schedule_2015!$C$2:$C$257,Schedule_2015!$B$2:$B$257),2,0))</f>
        <v>MIA</v>
      </c>
      <c r="BK2181" s="3">
        <f>VLOOKUP(BJ2181,Def!$A$2:$Z$34,23,0)</f>
        <v>132.4</v>
      </c>
      <c r="BL2181" s="3">
        <f>VLOOKUP(BJ2181,Def!$A$2:$Z$34,16,0)</f>
        <v>218.8</v>
      </c>
      <c r="BM2181" s="3">
        <f>VLOOKUP(BJ2181,Def!$A$2:$Z$34,17,0)</f>
        <v>8</v>
      </c>
      <c r="BN2181" s="3">
        <f>VLOOKUP(BJ2181,Def!$A$2:$Z$34,24,0)</f>
        <v>5</v>
      </c>
      <c r="BO2181" s="1">
        <f t="shared" ca="1" si="510"/>
        <v>4</v>
      </c>
      <c r="BP2181" s="1">
        <f t="shared" ca="1" si="511"/>
        <v>8.7200000000000006</v>
      </c>
      <c r="BQ2181" s="1">
        <f t="shared" ca="1" si="512"/>
        <v>0</v>
      </c>
      <c r="BR2181" s="1">
        <f t="shared" ca="1" si="513"/>
        <v>-1</v>
      </c>
      <c r="BS2181" s="1">
        <f t="shared" ca="1" si="514"/>
        <v>3.4000000000000004</v>
      </c>
      <c r="BT2181" s="1">
        <f t="shared" ca="1" si="515"/>
        <v>0</v>
      </c>
      <c r="BU2181" s="1">
        <f t="shared" ca="1" si="516"/>
        <v>0</v>
      </c>
      <c r="BV2181" s="1">
        <f t="shared" ca="1" si="517"/>
        <v>0</v>
      </c>
      <c r="BW2181" s="1">
        <f t="shared" ca="1" si="518"/>
        <v>0</v>
      </c>
      <c r="BX2181" s="1">
        <f t="shared" ca="1" si="519"/>
        <v>0</v>
      </c>
      <c r="BY2181" s="1">
        <f t="shared" ca="1" si="520"/>
        <v>0</v>
      </c>
      <c r="BZ2181" s="1">
        <f t="shared" ca="1" si="521"/>
        <v>0</v>
      </c>
      <c r="CA2181" s="1">
        <f t="shared" ca="1" si="522"/>
        <v>0</v>
      </c>
      <c r="CB2181" s="1">
        <f t="shared" ca="1" si="523"/>
        <v>0</v>
      </c>
      <c r="CC2181" s="1">
        <f t="shared" ca="1" si="524"/>
        <v>15.120000000000001</v>
      </c>
    </row>
    <row r="2182" spans="1:81" hidden="1" x14ac:dyDescent="0.25">
      <c r="A2182" s="1" t="s">
        <v>594</v>
      </c>
      <c r="B2182" s="1" t="s">
        <v>595</v>
      </c>
      <c r="C2182" s="1" t="s">
        <v>62</v>
      </c>
      <c r="D2182" s="1" t="s">
        <v>590</v>
      </c>
      <c r="E2182" s="1" t="s">
        <v>69</v>
      </c>
      <c r="BB2182">
        <v>25</v>
      </c>
      <c r="BC2182">
        <v>14</v>
      </c>
      <c r="BD2182">
        <v>0</v>
      </c>
      <c r="BE2182">
        <v>0</v>
      </c>
      <c r="BF2182">
        <v>0</v>
      </c>
      <c r="BG2182">
        <v>0</v>
      </c>
      <c r="BH2182">
        <v>121</v>
      </c>
      <c r="BI2182" s="3">
        <v>1</v>
      </c>
      <c r="BJ2182" s="3" t="str">
        <f t="array" ref="BJ2182">IF(C2182="yes",VLOOKUP(BI2182&amp;D2182,CHOOSE({1,2},Schedule_2015!$A$2:$A$257&amp;Schedule_2015!$B$2:$B$257,Schedule_2015!$C$2:$C$257),2,0),VLOOKUP(BI2182&amp;D2182,CHOOSE({1,2},Schedule_2015!$A$2:$A$257&amp;Schedule_2015!$C$2:$C$257,Schedule_2015!$B$2:$B$257),2,0))</f>
        <v>MIA</v>
      </c>
      <c r="BK2182" s="3">
        <f>VLOOKUP(BJ2182,Def!$A$2:$Z$34,23,0)</f>
        <v>132.4</v>
      </c>
      <c r="BL2182" s="3">
        <f>VLOOKUP(BJ2182,Def!$A$2:$Z$34,16,0)</f>
        <v>218.8</v>
      </c>
      <c r="BM2182" s="3">
        <f>VLOOKUP(BJ2182,Def!$A$2:$Z$34,17,0)</f>
        <v>8</v>
      </c>
      <c r="BN2182" s="3">
        <f>VLOOKUP(BJ2182,Def!$A$2:$Z$34,24,0)</f>
        <v>5</v>
      </c>
      <c r="BO2182" s="1">
        <f t="shared" ca="1" si="510"/>
        <v>0</v>
      </c>
      <c r="BP2182" s="1">
        <f t="shared" ca="1" si="511"/>
        <v>0</v>
      </c>
      <c r="BQ2182" s="1">
        <f t="shared" ca="1" si="512"/>
        <v>0</v>
      </c>
      <c r="BR2182" s="1">
        <f t="shared" ca="1" si="513"/>
        <v>0</v>
      </c>
      <c r="BS2182" s="1">
        <f t="shared" ca="1" si="514"/>
        <v>12.100000000000001</v>
      </c>
      <c r="BT2182" s="1">
        <f t="shared" ca="1" si="515"/>
        <v>0</v>
      </c>
      <c r="BU2182" s="1">
        <f t="shared" ca="1" si="516"/>
        <v>3</v>
      </c>
      <c r="BV2182" s="1">
        <f t="shared" ca="1" si="517"/>
        <v>0</v>
      </c>
      <c r="BW2182" s="1">
        <f t="shared" ca="1" si="518"/>
        <v>0</v>
      </c>
      <c r="BX2182" s="1">
        <f t="shared" ca="1" si="519"/>
        <v>0</v>
      </c>
      <c r="BY2182" s="1">
        <f t="shared" ca="1" si="520"/>
        <v>0</v>
      </c>
      <c r="BZ2182" s="1">
        <f t="shared" ca="1" si="521"/>
        <v>0</v>
      </c>
      <c r="CA2182" s="1">
        <f t="shared" ca="1" si="522"/>
        <v>0</v>
      </c>
      <c r="CB2182" s="1">
        <f t="shared" ca="1" si="523"/>
        <v>0</v>
      </c>
      <c r="CC2182" s="1">
        <f t="shared" ca="1" si="524"/>
        <v>15.100000000000001</v>
      </c>
    </row>
    <row r="2183" spans="1:81" hidden="1" x14ac:dyDescent="0.25">
      <c r="A2183" s="1" t="s">
        <v>1701</v>
      </c>
      <c r="B2183" s="1" t="s">
        <v>1702</v>
      </c>
      <c r="C2183" s="1" t="s">
        <v>135</v>
      </c>
      <c r="D2183" s="1" t="s">
        <v>1695</v>
      </c>
      <c r="E2183" s="1" t="s">
        <v>76</v>
      </c>
      <c r="AU2183">
        <v>26</v>
      </c>
      <c r="AV2183">
        <v>10</v>
      </c>
      <c r="AW2183">
        <v>4</v>
      </c>
      <c r="AX2183">
        <v>1</v>
      </c>
      <c r="AY2183">
        <v>0</v>
      </c>
      <c r="AZ2183">
        <v>0</v>
      </c>
      <c r="BA2183">
        <v>46</v>
      </c>
      <c r="BI2183" s="3">
        <v>4</v>
      </c>
      <c r="BJ2183" s="3" t="str">
        <f t="array" ref="BJ2183">IF(C2183="yes",VLOOKUP(BI2183&amp;D2183,CHOOSE({1,2},Schedule_2015!$A$2:$A$257&amp;Schedule_2015!$B$2:$B$257,Schedule_2015!$C$2:$C$257),2,0),VLOOKUP(BI2183&amp;D2183,CHOOSE({1,2},Schedule_2015!$A$2:$A$257&amp;Schedule_2015!$C$2:$C$257,Schedule_2015!$B$2:$B$257),2,0))</f>
        <v>MIA</v>
      </c>
      <c r="BK2183" s="3">
        <f>VLOOKUP(BJ2183,Def!$A$2:$Z$34,23,0)</f>
        <v>132.4</v>
      </c>
      <c r="BL2183" s="3">
        <f>VLOOKUP(BJ2183,Def!$A$2:$Z$34,16,0)</f>
        <v>218.8</v>
      </c>
      <c r="BM2183" s="3">
        <f>VLOOKUP(BJ2183,Def!$A$2:$Z$34,17,0)</f>
        <v>8</v>
      </c>
      <c r="BN2183" s="3">
        <f>VLOOKUP(BJ2183,Def!$A$2:$Z$34,24,0)</f>
        <v>5</v>
      </c>
      <c r="BO2183" s="1">
        <f t="shared" ca="1" si="510"/>
        <v>0</v>
      </c>
      <c r="BP2183" s="1">
        <f t="shared" ca="1" si="511"/>
        <v>0</v>
      </c>
      <c r="BQ2183" s="1">
        <f t="shared" ca="1" si="512"/>
        <v>0</v>
      </c>
      <c r="BR2183" s="1">
        <f t="shared" ca="1" si="513"/>
        <v>0</v>
      </c>
      <c r="BS2183" s="1">
        <f t="shared" ca="1" si="514"/>
        <v>0</v>
      </c>
      <c r="BT2183" s="1">
        <f t="shared" ca="1" si="515"/>
        <v>0</v>
      </c>
      <c r="BU2183" s="1">
        <f t="shared" ca="1" si="516"/>
        <v>0</v>
      </c>
      <c r="BV2183" s="1">
        <f t="shared" ca="1" si="517"/>
        <v>4.6000000000000005</v>
      </c>
      <c r="BW2183" s="1">
        <f t="shared" ca="1" si="518"/>
        <v>4</v>
      </c>
      <c r="BX2183" s="1">
        <f t="shared" ca="1" si="519"/>
        <v>6</v>
      </c>
      <c r="BY2183" s="1">
        <f t="shared" ca="1" si="520"/>
        <v>0</v>
      </c>
      <c r="BZ2183" s="1">
        <f t="shared" ca="1" si="521"/>
        <v>0</v>
      </c>
      <c r="CA2183" s="1">
        <f t="shared" ca="1" si="522"/>
        <v>0</v>
      </c>
      <c r="CB2183" s="1">
        <f t="shared" ca="1" si="523"/>
        <v>0</v>
      </c>
      <c r="CC2183" s="1">
        <f t="shared" ca="1" si="524"/>
        <v>14.600000000000001</v>
      </c>
    </row>
    <row r="2184" spans="1:81" hidden="1" x14ac:dyDescent="0.25">
      <c r="A2184" s="1" t="s">
        <v>598</v>
      </c>
      <c r="B2184" s="1" t="s">
        <v>599</v>
      </c>
      <c r="C2184" s="1" t="s">
        <v>62</v>
      </c>
      <c r="D2184" s="1" t="s">
        <v>590</v>
      </c>
      <c r="E2184" s="1" t="s">
        <v>76</v>
      </c>
      <c r="AU2184">
        <v>22</v>
      </c>
      <c r="AV2184">
        <v>0</v>
      </c>
      <c r="AW2184">
        <v>6</v>
      </c>
      <c r="AX2184">
        <v>0</v>
      </c>
      <c r="AY2184">
        <v>0</v>
      </c>
      <c r="AZ2184">
        <v>0</v>
      </c>
      <c r="BA2184">
        <v>74</v>
      </c>
      <c r="BI2184" s="3">
        <v>1</v>
      </c>
      <c r="BJ2184" s="3" t="str">
        <f t="array" ref="BJ2184">IF(C2184="yes",VLOOKUP(BI2184&amp;D2184,CHOOSE({1,2},Schedule_2015!$A$2:$A$257&amp;Schedule_2015!$B$2:$B$257,Schedule_2015!$C$2:$C$257),2,0),VLOOKUP(BI2184&amp;D2184,CHOOSE({1,2},Schedule_2015!$A$2:$A$257&amp;Schedule_2015!$C$2:$C$257,Schedule_2015!$B$2:$B$257),2,0))</f>
        <v>MIA</v>
      </c>
      <c r="BK2184" s="3">
        <f>VLOOKUP(BJ2184,Def!$A$2:$Z$34,23,0)</f>
        <v>132.4</v>
      </c>
      <c r="BL2184" s="3">
        <f>VLOOKUP(BJ2184,Def!$A$2:$Z$34,16,0)</f>
        <v>218.8</v>
      </c>
      <c r="BM2184" s="3">
        <f>VLOOKUP(BJ2184,Def!$A$2:$Z$34,17,0)</f>
        <v>8</v>
      </c>
      <c r="BN2184" s="3">
        <f>VLOOKUP(BJ2184,Def!$A$2:$Z$34,24,0)</f>
        <v>5</v>
      </c>
      <c r="BO2184" s="1">
        <f t="shared" ca="1" si="510"/>
        <v>0</v>
      </c>
      <c r="BP2184" s="1">
        <f t="shared" ca="1" si="511"/>
        <v>0</v>
      </c>
      <c r="BQ2184" s="1">
        <f t="shared" ca="1" si="512"/>
        <v>0</v>
      </c>
      <c r="BR2184" s="1">
        <f t="shared" ca="1" si="513"/>
        <v>0</v>
      </c>
      <c r="BS2184" s="1">
        <f t="shared" ca="1" si="514"/>
        <v>0</v>
      </c>
      <c r="BT2184" s="1">
        <f t="shared" ca="1" si="515"/>
        <v>0</v>
      </c>
      <c r="BU2184" s="1">
        <f t="shared" ca="1" si="516"/>
        <v>0</v>
      </c>
      <c r="BV2184" s="1">
        <f t="shared" ca="1" si="517"/>
        <v>7.4</v>
      </c>
      <c r="BW2184" s="1">
        <f t="shared" ca="1" si="518"/>
        <v>6</v>
      </c>
      <c r="BX2184" s="1">
        <f t="shared" ca="1" si="519"/>
        <v>0</v>
      </c>
      <c r="BY2184" s="1">
        <f t="shared" ca="1" si="520"/>
        <v>0</v>
      </c>
      <c r="BZ2184" s="1">
        <f t="shared" ca="1" si="521"/>
        <v>0</v>
      </c>
      <c r="CA2184" s="1">
        <f t="shared" ca="1" si="522"/>
        <v>0</v>
      </c>
      <c r="CB2184" s="1">
        <f t="shared" ca="1" si="523"/>
        <v>0</v>
      </c>
      <c r="CC2184" s="1">
        <f t="shared" ca="1" si="524"/>
        <v>13.4</v>
      </c>
    </row>
    <row r="2185" spans="1:81" hidden="1" x14ac:dyDescent="0.25">
      <c r="A2185" s="1" t="s">
        <v>908</v>
      </c>
      <c r="B2185" s="1" t="s">
        <v>909</v>
      </c>
      <c r="C2185" s="1" t="s">
        <v>135</v>
      </c>
      <c r="D2185" s="1" t="s">
        <v>907</v>
      </c>
      <c r="E2185" s="1" t="s">
        <v>76</v>
      </c>
      <c r="AU2185">
        <v>38</v>
      </c>
      <c r="AV2185">
        <v>38</v>
      </c>
      <c r="AW2185">
        <v>3</v>
      </c>
      <c r="AX2185">
        <v>1</v>
      </c>
      <c r="AY2185">
        <v>0</v>
      </c>
      <c r="AZ2185">
        <v>0</v>
      </c>
      <c r="BA2185">
        <v>42</v>
      </c>
      <c r="BI2185" s="3">
        <v>3</v>
      </c>
      <c r="BJ2185" s="3" t="str">
        <f t="array" ref="BJ2185">IF(C2185="yes",VLOOKUP(BI2185&amp;D2185,CHOOSE({1,2},Schedule_2015!$A$2:$A$257&amp;Schedule_2015!$B$2:$B$257,Schedule_2015!$C$2:$C$257),2,0),VLOOKUP(BI2185&amp;D2185,CHOOSE({1,2},Schedule_2015!$A$2:$A$257&amp;Schedule_2015!$C$2:$C$257,Schedule_2015!$B$2:$B$257),2,0))</f>
        <v>MIA</v>
      </c>
      <c r="BK2185" s="3">
        <f>VLOOKUP(BJ2185,Def!$A$2:$Z$34,23,0)</f>
        <v>132.4</v>
      </c>
      <c r="BL2185" s="3">
        <f>VLOOKUP(BJ2185,Def!$A$2:$Z$34,16,0)</f>
        <v>218.8</v>
      </c>
      <c r="BM2185" s="3">
        <f>VLOOKUP(BJ2185,Def!$A$2:$Z$34,17,0)</f>
        <v>8</v>
      </c>
      <c r="BN2185" s="3">
        <f>VLOOKUP(BJ2185,Def!$A$2:$Z$34,24,0)</f>
        <v>5</v>
      </c>
      <c r="BO2185" s="1">
        <f t="shared" ca="1" si="510"/>
        <v>0</v>
      </c>
      <c r="BP2185" s="1">
        <f t="shared" ca="1" si="511"/>
        <v>0</v>
      </c>
      <c r="BQ2185" s="1">
        <f t="shared" ca="1" si="512"/>
        <v>0</v>
      </c>
      <c r="BR2185" s="1">
        <f t="shared" ca="1" si="513"/>
        <v>0</v>
      </c>
      <c r="BS2185" s="1">
        <f t="shared" ca="1" si="514"/>
        <v>0</v>
      </c>
      <c r="BT2185" s="1">
        <f t="shared" ca="1" si="515"/>
        <v>0</v>
      </c>
      <c r="BU2185" s="1">
        <f t="shared" ca="1" si="516"/>
        <v>0</v>
      </c>
      <c r="BV2185" s="1">
        <f t="shared" ca="1" si="517"/>
        <v>4.2</v>
      </c>
      <c r="BW2185" s="1">
        <f t="shared" ca="1" si="518"/>
        <v>3</v>
      </c>
      <c r="BX2185" s="1">
        <f t="shared" ca="1" si="519"/>
        <v>6</v>
      </c>
      <c r="BY2185" s="1">
        <f t="shared" ca="1" si="520"/>
        <v>0</v>
      </c>
      <c r="BZ2185" s="1">
        <f t="shared" ca="1" si="521"/>
        <v>0</v>
      </c>
      <c r="CA2185" s="1">
        <f t="shared" ca="1" si="522"/>
        <v>0</v>
      </c>
      <c r="CB2185" s="1">
        <f t="shared" ca="1" si="523"/>
        <v>0</v>
      </c>
      <c r="CC2185" s="1">
        <f t="shared" ca="1" si="524"/>
        <v>13.2</v>
      </c>
    </row>
    <row r="2186" spans="1:81" hidden="1" x14ac:dyDescent="0.25">
      <c r="A2186" s="1" t="s">
        <v>696</v>
      </c>
      <c r="B2186" s="1" t="s">
        <v>697</v>
      </c>
      <c r="C2186" s="1" t="s">
        <v>62</v>
      </c>
      <c r="D2186" s="1" t="s">
        <v>693</v>
      </c>
      <c r="E2186" s="1" t="s">
        <v>69</v>
      </c>
      <c r="AU2186">
        <v>11</v>
      </c>
      <c r="AV2186">
        <v>0</v>
      </c>
      <c r="AW2186">
        <v>3</v>
      </c>
      <c r="AX2186">
        <v>0</v>
      </c>
      <c r="AY2186">
        <v>0</v>
      </c>
      <c r="AZ2186">
        <v>0</v>
      </c>
      <c r="BA2186">
        <v>13</v>
      </c>
      <c r="BB2186">
        <v>25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70</v>
      </c>
      <c r="BI2186" s="3">
        <v>2</v>
      </c>
      <c r="BJ2186" s="3" t="str">
        <f t="array" ref="BJ2186">IF(C2186="yes",VLOOKUP(BI2186&amp;D2186,CHOOSE({1,2},Schedule_2015!$A$2:$A$257&amp;Schedule_2015!$B$2:$B$257,Schedule_2015!$C$2:$C$257),2,0),VLOOKUP(BI2186&amp;D2186,CHOOSE({1,2},Schedule_2015!$A$2:$A$257&amp;Schedule_2015!$C$2:$C$257,Schedule_2015!$B$2:$B$257),2,0))</f>
        <v>MIA</v>
      </c>
      <c r="BK2186" s="3">
        <f>VLOOKUP(BJ2186,Def!$A$2:$Z$34,23,0)</f>
        <v>132.4</v>
      </c>
      <c r="BL2186" s="3">
        <f>VLOOKUP(BJ2186,Def!$A$2:$Z$34,16,0)</f>
        <v>218.8</v>
      </c>
      <c r="BM2186" s="3">
        <f>VLOOKUP(BJ2186,Def!$A$2:$Z$34,17,0)</f>
        <v>8</v>
      </c>
      <c r="BN2186" s="3">
        <f>VLOOKUP(BJ2186,Def!$A$2:$Z$34,24,0)</f>
        <v>5</v>
      </c>
      <c r="BO2186" s="1">
        <f t="shared" ca="1" si="510"/>
        <v>0</v>
      </c>
      <c r="BP2186" s="1">
        <f t="shared" ca="1" si="511"/>
        <v>0</v>
      </c>
      <c r="BQ2186" s="1">
        <f t="shared" ca="1" si="512"/>
        <v>0</v>
      </c>
      <c r="BR2186" s="1">
        <f t="shared" ca="1" si="513"/>
        <v>0</v>
      </c>
      <c r="BS2186" s="1">
        <f t="shared" ca="1" si="514"/>
        <v>7</v>
      </c>
      <c r="BT2186" s="1">
        <f t="shared" ca="1" si="515"/>
        <v>0</v>
      </c>
      <c r="BU2186" s="1">
        <f t="shared" ca="1" si="516"/>
        <v>0</v>
      </c>
      <c r="BV2186" s="1">
        <f t="shared" ca="1" si="517"/>
        <v>1.3</v>
      </c>
      <c r="BW2186" s="1">
        <f t="shared" ca="1" si="518"/>
        <v>3</v>
      </c>
      <c r="BX2186" s="1">
        <f t="shared" ca="1" si="519"/>
        <v>0</v>
      </c>
      <c r="BY2186" s="1">
        <f t="shared" ca="1" si="520"/>
        <v>0</v>
      </c>
      <c r="BZ2186" s="1">
        <f t="shared" ca="1" si="521"/>
        <v>0</v>
      </c>
      <c r="CA2186" s="1">
        <f t="shared" ca="1" si="522"/>
        <v>0</v>
      </c>
      <c r="CB2186" s="1">
        <f t="shared" ca="1" si="523"/>
        <v>0</v>
      </c>
      <c r="CC2186" s="1">
        <f t="shared" ca="1" si="524"/>
        <v>11.3</v>
      </c>
    </row>
    <row r="2187" spans="1:81" hidden="1" x14ac:dyDescent="0.25">
      <c r="A2187" s="1" t="s">
        <v>702</v>
      </c>
      <c r="B2187" s="1" t="s">
        <v>703</v>
      </c>
      <c r="C2187" s="1" t="s">
        <v>62</v>
      </c>
      <c r="D2187" s="1" t="s">
        <v>693</v>
      </c>
      <c r="E2187" s="1" t="s">
        <v>76</v>
      </c>
      <c r="AU2187">
        <v>24</v>
      </c>
      <c r="AV2187">
        <v>0</v>
      </c>
      <c r="AW2187">
        <v>4</v>
      </c>
      <c r="AX2187">
        <v>0</v>
      </c>
      <c r="AY2187">
        <v>0</v>
      </c>
      <c r="AZ2187">
        <v>0</v>
      </c>
      <c r="BA2187">
        <v>68</v>
      </c>
      <c r="BI2187" s="3">
        <v>2</v>
      </c>
      <c r="BJ2187" s="3" t="str">
        <f t="array" ref="BJ2187">IF(C2187="yes",VLOOKUP(BI2187&amp;D2187,CHOOSE({1,2},Schedule_2015!$A$2:$A$257&amp;Schedule_2015!$B$2:$B$257,Schedule_2015!$C$2:$C$257),2,0),VLOOKUP(BI2187&amp;D2187,CHOOSE({1,2},Schedule_2015!$A$2:$A$257&amp;Schedule_2015!$C$2:$C$257,Schedule_2015!$B$2:$B$257),2,0))</f>
        <v>MIA</v>
      </c>
      <c r="BK2187" s="3">
        <f>VLOOKUP(BJ2187,Def!$A$2:$Z$34,23,0)</f>
        <v>132.4</v>
      </c>
      <c r="BL2187" s="3">
        <f>VLOOKUP(BJ2187,Def!$A$2:$Z$34,16,0)</f>
        <v>218.8</v>
      </c>
      <c r="BM2187" s="3">
        <f>VLOOKUP(BJ2187,Def!$A$2:$Z$34,17,0)</f>
        <v>8</v>
      </c>
      <c r="BN2187" s="3">
        <f>VLOOKUP(BJ2187,Def!$A$2:$Z$34,24,0)</f>
        <v>5</v>
      </c>
      <c r="BO2187" s="1">
        <f t="shared" ca="1" si="510"/>
        <v>0</v>
      </c>
      <c r="BP2187" s="1">
        <f t="shared" ca="1" si="511"/>
        <v>0</v>
      </c>
      <c r="BQ2187" s="1">
        <f t="shared" ca="1" si="512"/>
        <v>0</v>
      </c>
      <c r="BR2187" s="1">
        <f t="shared" ca="1" si="513"/>
        <v>0</v>
      </c>
      <c r="BS2187" s="1">
        <f t="shared" ca="1" si="514"/>
        <v>0</v>
      </c>
      <c r="BT2187" s="1">
        <f t="shared" ca="1" si="515"/>
        <v>0</v>
      </c>
      <c r="BU2187" s="1">
        <f t="shared" ca="1" si="516"/>
        <v>0</v>
      </c>
      <c r="BV2187" s="1">
        <f t="shared" ca="1" si="517"/>
        <v>6.8000000000000007</v>
      </c>
      <c r="BW2187" s="1">
        <f t="shared" ca="1" si="518"/>
        <v>4</v>
      </c>
      <c r="BX2187" s="1">
        <f t="shared" ca="1" si="519"/>
        <v>0</v>
      </c>
      <c r="BY2187" s="1">
        <f t="shared" ca="1" si="520"/>
        <v>0</v>
      </c>
      <c r="BZ2187" s="1">
        <f t="shared" ca="1" si="521"/>
        <v>0</v>
      </c>
      <c r="CA2187" s="1">
        <f t="shared" ca="1" si="522"/>
        <v>0</v>
      </c>
      <c r="CB2187" s="1">
        <f t="shared" ca="1" si="523"/>
        <v>0</v>
      </c>
      <c r="CC2187" s="1">
        <f t="shared" ca="1" si="524"/>
        <v>10.8</v>
      </c>
    </row>
    <row r="2188" spans="1:81" hidden="1" x14ac:dyDescent="0.25">
      <c r="A2188" s="1" t="s">
        <v>1696</v>
      </c>
      <c r="B2188" s="1" t="s">
        <v>1697</v>
      </c>
      <c r="C2188" s="1" t="s">
        <v>135</v>
      </c>
      <c r="D2188" s="1" t="s">
        <v>1695</v>
      </c>
      <c r="E2188" s="1" t="s">
        <v>69</v>
      </c>
      <c r="Y2188">
        <v>22</v>
      </c>
      <c r="Z2188">
        <v>28</v>
      </c>
      <c r="AA2188">
        <v>0</v>
      </c>
      <c r="AB2188">
        <v>2</v>
      </c>
      <c r="AC2188">
        <v>0</v>
      </c>
      <c r="AU2188">
        <v>12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18</v>
      </c>
      <c r="BB2188">
        <v>5</v>
      </c>
      <c r="BC2188">
        <v>11</v>
      </c>
      <c r="BD2188">
        <v>2</v>
      </c>
      <c r="BE2188">
        <v>1</v>
      </c>
      <c r="BF2188">
        <v>0</v>
      </c>
      <c r="BG2188">
        <v>0</v>
      </c>
      <c r="BH2188">
        <v>7</v>
      </c>
      <c r="BI2188" s="3">
        <v>4</v>
      </c>
      <c r="BJ2188" s="3" t="str">
        <f t="array" ref="BJ2188">IF(C2188="yes",VLOOKUP(BI2188&amp;D2188,CHOOSE({1,2},Schedule_2015!$A$2:$A$257&amp;Schedule_2015!$B$2:$B$257,Schedule_2015!$C$2:$C$257),2,0),VLOOKUP(BI2188&amp;D2188,CHOOSE({1,2},Schedule_2015!$A$2:$A$257&amp;Schedule_2015!$C$2:$C$257,Schedule_2015!$B$2:$B$257),2,0))</f>
        <v>MIA</v>
      </c>
      <c r="BK2188" s="3">
        <f>VLOOKUP(BJ2188,Def!$A$2:$Z$34,23,0)</f>
        <v>132.4</v>
      </c>
      <c r="BL2188" s="3">
        <f>VLOOKUP(BJ2188,Def!$A$2:$Z$34,16,0)</f>
        <v>218.8</v>
      </c>
      <c r="BM2188" s="3">
        <f>VLOOKUP(BJ2188,Def!$A$2:$Z$34,17,0)</f>
        <v>8</v>
      </c>
      <c r="BN2188" s="3">
        <f>VLOOKUP(BJ2188,Def!$A$2:$Z$34,24,0)</f>
        <v>5</v>
      </c>
      <c r="BO2188" s="1">
        <f t="shared" ca="1" si="510"/>
        <v>0</v>
      </c>
      <c r="BP2188" s="1">
        <f t="shared" ca="1" si="511"/>
        <v>0</v>
      </c>
      <c r="BQ2188" s="1">
        <f t="shared" ca="1" si="512"/>
        <v>0</v>
      </c>
      <c r="BR2188" s="1">
        <f t="shared" ca="1" si="513"/>
        <v>0</v>
      </c>
      <c r="BS2188" s="1">
        <f t="shared" ca="1" si="514"/>
        <v>0.70000000000000007</v>
      </c>
      <c r="BT2188" s="1">
        <f t="shared" ca="1" si="515"/>
        <v>6</v>
      </c>
      <c r="BU2188" s="1">
        <f t="shared" ca="1" si="516"/>
        <v>0</v>
      </c>
      <c r="BV2188" s="1">
        <f t="shared" ca="1" si="517"/>
        <v>1.8</v>
      </c>
      <c r="BW2188" s="1">
        <f t="shared" ca="1" si="518"/>
        <v>2</v>
      </c>
      <c r="BX2188" s="1">
        <f t="shared" ca="1" si="519"/>
        <v>0</v>
      </c>
      <c r="BY2188" s="1">
        <f t="shared" ca="1" si="520"/>
        <v>0</v>
      </c>
      <c r="BZ2188" s="1">
        <f t="shared" ca="1" si="521"/>
        <v>0</v>
      </c>
      <c r="CA2188" s="1">
        <f t="shared" ca="1" si="522"/>
        <v>0</v>
      </c>
      <c r="CB2188" s="1">
        <f t="shared" ca="1" si="523"/>
        <v>0</v>
      </c>
      <c r="CC2188" s="1">
        <f t="shared" ca="1" si="524"/>
        <v>10.5</v>
      </c>
    </row>
    <row r="2189" spans="1:81" hidden="1" x14ac:dyDescent="0.25">
      <c r="A2189" s="1" t="s">
        <v>2297</v>
      </c>
      <c r="B2189" s="1" t="s">
        <v>2298</v>
      </c>
      <c r="C2189" s="1" t="s">
        <v>135</v>
      </c>
      <c r="D2189" s="1" t="s">
        <v>907</v>
      </c>
      <c r="E2189" s="1" t="s">
        <v>69</v>
      </c>
      <c r="AU2189">
        <v>10</v>
      </c>
      <c r="AV2189">
        <v>10</v>
      </c>
      <c r="AW2189">
        <v>1</v>
      </c>
      <c r="AX2189">
        <v>1</v>
      </c>
      <c r="AY2189">
        <v>0</v>
      </c>
      <c r="AZ2189">
        <v>0</v>
      </c>
      <c r="BA2189">
        <v>10</v>
      </c>
      <c r="BB2189">
        <v>11</v>
      </c>
      <c r="BC2189">
        <v>9</v>
      </c>
      <c r="BD2189">
        <v>0</v>
      </c>
      <c r="BE2189">
        <v>0</v>
      </c>
      <c r="BF2189">
        <v>0</v>
      </c>
      <c r="BG2189">
        <v>0</v>
      </c>
      <c r="BH2189">
        <v>16</v>
      </c>
      <c r="BI2189" s="3">
        <v>3</v>
      </c>
      <c r="BJ2189" s="3" t="str">
        <f t="array" ref="BJ2189">IF(C2189="yes",VLOOKUP(BI2189&amp;D2189,CHOOSE({1,2},Schedule_2015!$A$2:$A$257&amp;Schedule_2015!$B$2:$B$257,Schedule_2015!$C$2:$C$257),2,0),VLOOKUP(BI2189&amp;D2189,CHOOSE({1,2},Schedule_2015!$A$2:$A$257&amp;Schedule_2015!$C$2:$C$257,Schedule_2015!$B$2:$B$257),2,0))</f>
        <v>MIA</v>
      </c>
      <c r="BK2189" s="3">
        <f>VLOOKUP(BJ2189,Def!$A$2:$Z$34,23,0)</f>
        <v>132.4</v>
      </c>
      <c r="BL2189" s="3">
        <f>VLOOKUP(BJ2189,Def!$A$2:$Z$34,16,0)</f>
        <v>218.8</v>
      </c>
      <c r="BM2189" s="3">
        <f>VLOOKUP(BJ2189,Def!$A$2:$Z$34,17,0)</f>
        <v>8</v>
      </c>
      <c r="BN2189" s="3">
        <f>VLOOKUP(BJ2189,Def!$A$2:$Z$34,24,0)</f>
        <v>5</v>
      </c>
      <c r="BO2189" s="1">
        <f t="shared" ca="1" si="510"/>
        <v>0</v>
      </c>
      <c r="BP2189" s="1">
        <f t="shared" ca="1" si="511"/>
        <v>0</v>
      </c>
      <c r="BQ2189" s="1">
        <f t="shared" ca="1" si="512"/>
        <v>0</v>
      </c>
      <c r="BR2189" s="1">
        <f t="shared" ca="1" si="513"/>
        <v>0</v>
      </c>
      <c r="BS2189" s="1">
        <f t="shared" ca="1" si="514"/>
        <v>1.6</v>
      </c>
      <c r="BT2189" s="1">
        <f t="shared" ca="1" si="515"/>
        <v>0</v>
      </c>
      <c r="BU2189" s="1">
        <f t="shared" ca="1" si="516"/>
        <v>0</v>
      </c>
      <c r="BV2189" s="1">
        <f t="shared" ca="1" si="517"/>
        <v>1</v>
      </c>
      <c r="BW2189" s="1">
        <f t="shared" ca="1" si="518"/>
        <v>1</v>
      </c>
      <c r="BX2189" s="1">
        <f t="shared" ca="1" si="519"/>
        <v>6</v>
      </c>
      <c r="BY2189" s="1">
        <f t="shared" ca="1" si="520"/>
        <v>0</v>
      </c>
      <c r="BZ2189" s="1">
        <f t="shared" ca="1" si="521"/>
        <v>0</v>
      </c>
      <c r="CA2189" s="1">
        <f t="shared" ca="1" si="522"/>
        <v>0</v>
      </c>
      <c r="CB2189" s="1">
        <f t="shared" ca="1" si="523"/>
        <v>0</v>
      </c>
      <c r="CC2189" s="1">
        <f t="shared" ca="1" si="524"/>
        <v>9.6</v>
      </c>
    </row>
    <row r="2190" spans="1:81" hidden="1" x14ac:dyDescent="0.25">
      <c r="A2190" s="1" t="s">
        <v>588</v>
      </c>
      <c r="B2190" s="1" t="s">
        <v>589</v>
      </c>
      <c r="C2190" s="1" t="s">
        <v>62</v>
      </c>
      <c r="D2190" s="1" t="s">
        <v>590</v>
      </c>
      <c r="E2190" s="1" t="s">
        <v>64</v>
      </c>
      <c r="K2190">
        <v>0</v>
      </c>
      <c r="L2190">
        <v>0</v>
      </c>
      <c r="M2190">
        <v>1</v>
      </c>
      <c r="N2190">
        <v>0</v>
      </c>
      <c r="O2190">
        <v>-3</v>
      </c>
      <c r="AD2190">
        <v>31</v>
      </c>
      <c r="AE2190">
        <v>21</v>
      </c>
      <c r="AF2190">
        <v>2</v>
      </c>
      <c r="AG2190">
        <v>1</v>
      </c>
      <c r="AH2190">
        <v>0</v>
      </c>
      <c r="AI2190">
        <v>0</v>
      </c>
      <c r="AJ2190">
        <v>196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</v>
      </c>
      <c r="BI2190" s="3">
        <v>1</v>
      </c>
      <c r="BJ2190" s="3" t="str">
        <f t="array" ref="BJ2190">IF(C2190="yes",VLOOKUP(BI2190&amp;D2190,CHOOSE({1,2},Schedule_2015!$A$2:$A$257&amp;Schedule_2015!$B$2:$B$257,Schedule_2015!$C$2:$C$257),2,0),VLOOKUP(BI2190&amp;D2190,CHOOSE({1,2},Schedule_2015!$A$2:$A$257&amp;Schedule_2015!$C$2:$C$257,Schedule_2015!$B$2:$B$257),2,0))</f>
        <v>MIA</v>
      </c>
      <c r="BK2190" s="3">
        <f>VLOOKUP(BJ2190,Def!$A$2:$Z$34,23,0)</f>
        <v>132.4</v>
      </c>
      <c r="BL2190" s="3">
        <f>VLOOKUP(BJ2190,Def!$A$2:$Z$34,16,0)</f>
        <v>218.8</v>
      </c>
      <c r="BM2190" s="3">
        <f>VLOOKUP(BJ2190,Def!$A$2:$Z$34,17,0)</f>
        <v>8</v>
      </c>
      <c r="BN2190" s="3">
        <f>VLOOKUP(BJ2190,Def!$A$2:$Z$34,24,0)</f>
        <v>5</v>
      </c>
      <c r="BO2190" s="1">
        <f t="shared" ca="1" si="510"/>
        <v>4</v>
      </c>
      <c r="BP2190" s="1">
        <f t="shared" ca="1" si="511"/>
        <v>7.84</v>
      </c>
      <c r="BQ2190" s="1">
        <f t="shared" ca="1" si="512"/>
        <v>0</v>
      </c>
      <c r="BR2190" s="1">
        <f t="shared" ca="1" si="513"/>
        <v>-2</v>
      </c>
      <c r="BS2190" s="1">
        <f t="shared" ca="1" si="514"/>
        <v>-0.1</v>
      </c>
      <c r="BT2190" s="1">
        <f t="shared" ca="1" si="515"/>
        <v>0</v>
      </c>
      <c r="BU2190" s="1">
        <f t="shared" ca="1" si="516"/>
        <v>0</v>
      </c>
      <c r="BV2190" s="1">
        <f t="shared" ca="1" si="517"/>
        <v>0</v>
      </c>
      <c r="BW2190" s="1">
        <f t="shared" ca="1" si="518"/>
        <v>0</v>
      </c>
      <c r="BX2190" s="1">
        <f t="shared" ca="1" si="519"/>
        <v>0</v>
      </c>
      <c r="BY2190" s="1">
        <f t="shared" ca="1" si="520"/>
        <v>0</v>
      </c>
      <c r="BZ2190" s="1">
        <f t="shared" ca="1" si="521"/>
        <v>0</v>
      </c>
      <c r="CA2190" s="1">
        <f t="shared" ca="1" si="522"/>
        <v>-1</v>
      </c>
      <c r="CB2190" s="1">
        <f t="shared" ca="1" si="523"/>
        <v>0</v>
      </c>
      <c r="CC2190" s="1">
        <f t="shared" ca="1" si="524"/>
        <v>8.74</v>
      </c>
    </row>
    <row r="2191" spans="1:81" hidden="1" x14ac:dyDescent="0.25">
      <c r="A2191" s="1" t="s">
        <v>924</v>
      </c>
      <c r="B2191" s="1" t="s">
        <v>925</v>
      </c>
      <c r="C2191" s="1" t="s">
        <v>135</v>
      </c>
      <c r="D2191" s="1" t="s">
        <v>907</v>
      </c>
      <c r="E2191" s="1" t="s">
        <v>76</v>
      </c>
      <c r="AU2191">
        <v>16</v>
      </c>
      <c r="AV2191">
        <v>0</v>
      </c>
      <c r="AW2191">
        <v>4</v>
      </c>
      <c r="AX2191">
        <v>0</v>
      </c>
      <c r="AY2191">
        <v>0</v>
      </c>
      <c r="AZ2191">
        <v>0</v>
      </c>
      <c r="BA2191">
        <v>38</v>
      </c>
      <c r="BI2191" s="3">
        <v>3</v>
      </c>
      <c r="BJ2191" s="3" t="str">
        <f t="array" ref="BJ2191">IF(C2191="yes",VLOOKUP(BI2191&amp;D2191,CHOOSE({1,2},Schedule_2015!$A$2:$A$257&amp;Schedule_2015!$B$2:$B$257,Schedule_2015!$C$2:$C$257),2,0),VLOOKUP(BI2191&amp;D2191,CHOOSE({1,2},Schedule_2015!$A$2:$A$257&amp;Schedule_2015!$C$2:$C$257,Schedule_2015!$B$2:$B$257),2,0))</f>
        <v>MIA</v>
      </c>
      <c r="BK2191" s="3">
        <f>VLOOKUP(BJ2191,Def!$A$2:$Z$34,23,0)</f>
        <v>132.4</v>
      </c>
      <c r="BL2191" s="3">
        <f>VLOOKUP(BJ2191,Def!$A$2:$Z$34,16,0)</f>
        <v>218.8</v>
      </c>
      <c r="BM2191" s="3">
        <f>VLOOKUP(BJ2191,Def!$A$2:$Z$34,17,0)</f>
        <v>8</v>
      </c>
      <c r="BN2191" s="3">
        <f>VLOOKUP(BJ2191,Def!$A$2:$Z$34,24,0)</f>
        <v>5</v>
      </c>
      <c r="BO2191" s="1">
        <f t="shared" ca="1" si="510"/>
        <v>0</v>
      </c>
      <c r="BP2191" s="1">
        <f t="shared" ca="1" si="511"/>
        <v>0</v>
      </c>
      <c r="BQ2191" s="1">
        <f t="shared" ca="1" si="512"/>
        <v>0</v>
      </c>
      <c r="BR2191" s="1">
        <f t="shared" ca="1" si="513"/>
        <v>0</v>
      </c>
      <c r="BS2191" s="1">
        <f t="shared" ca="1" si="514"/>
        <v>0</v>
      </c>
      <c r="BT2191" s="1">
        <f t="shared" ca="1" si="515"/>
        <v>0</v>
      </c>
      <c r="BU2191" s="1">
        <f t="shared" ca="1" si="516"/>
        <v>0</v>
      </c>
      <c r="BV2191" s="1">
        <f t="shared" ca="1" si="517"/>
        <v>3.8000000000000003</v>
      </c>
      <c r="BW2191" s="1">
        <f t="shared" ca="1" si="518"/>
        <v>4</v>
      </c>
      <c r="BX2191" s="1">
        <f t="shared" ca="1" si="519"/>
        <v>0</v>
      </c>
      <c r="BY2191" s="1">
        <f t="shared" ca="1" si="520"/>
        <v>0</v>
      </c>
      <c r="BZ2191" s="1">
        <f t="shared" ca="1" si="521"/>
        <v>0</v>
      </c>
      <c r="CA2191" s="1">
        <f t="shared" ca="1" si="522"/>
        <v>0</v>
      </c>
      <c r="CB2191" s="1">
        <f t="shared" ca="1" si="523"/>
        <v>0</v>
      </c>
      <c r="CC2191" s="1">
        <f t="shared" ca="1" si="524"/>
        <v>7.8000000000000007</v>
      </c>
    </row>
    <row r="2192" spans="1:81" hidden="1" x14ac:dyDescent="0.25">
      <c r="A2192" s="1" t="s">
        <v>2126</v>
      </c>
      <c r="B2192" s="1" t="s">
        <v>2127</v>
      </c>
      <c r="C2192" s="1" t="s">
        <v>62</v>
      </c>
      <c r="D2192" s="1" t="s">
        <v>590</v>
      </c>
      <c r="E2192" s="1" t="s">
        <v>76</v>
      </c>
      <c r="AU2192">
        <v>18</v>
      </c>
      <c r="AV2192">
        <v>0</v>
      </c>
      <c r="AW2192">
        <v>3</v>
      </c>
      <c r="AX2192">
        <v>0</v>
      </c>
      <c r="AY2192">
        <v>0</v>
      </c>
      <c r="AZ2192">
        <v>0</v>
      </c>
      <c r="BA2192">
        <v>36</v>
      </c>
      <c r="BI2192" s="3">
        <v>1</v>
      </c>
      <c r="BJ2192" s="3" t="str">
        <f t="array" ref="BJ2192">IF(C2192="yes",VLOOKUP(BI2192&amp;D2192,CHOOSE({1,2},Schedule_2015!$A$2:$A$257&amp;Schedule_2015!$B$2:$B$257,Schedule_2015!$C$2:$C$257),2,0),VLOOKUP(BI2192&amp;D2192,CHOOSE({1,2},Schedule_2015!$A$2:$A$257&amp;Schedule_2015!$C$2:$C$257,Schedule_2015!$B$2:$B$257),2,0))</f>
        <v>MIA</v>
      </c>
      <c r="BK2192" s="3">
        <f>VLOOKUP(BJ2192,Def!$A$2:$Z$34,23,0)</f>
        <v>132.4</v>
      </c>
      <c r="BL2192" s="3">
        <f>VLOOKUP(BJ2192,Def!$A$2:$Z$34,16,0)</f>
        <v>218.8</v>
      </c>
      <c r="BM2192" s="3">
        <f>VLOOKUP(BJ2192,Def!$A$2:$Z$34,17,0)</f>
        <v>8</v>
      </c>
      <c r="BN2192" s="3">
        <f>VLOOKUP(BJ2192,Def!$A$2:$Z$34,24,0)</f>
        <v>5</v>
      </c>
      <c r="BO2192" s="1">
        <f t="shared" ca="1" si="510"/>
        <v>0</v>
      </c>
      <c r="BP2192" s="1">
        <f t="shared" ca="1" si="511"/>
        <v>0</v>
      </c>
      <c r="BQ2192" s="1">
        <f t="shared" ca="1" si="512"/>
        <v>0</v>
      </c>
      <c r="BR2192" s="1">
        <f t="shared" ca="1" si="513"/>
        <v>0</v>
      </c>
      <c r="BS2192" s="1">
        <f t="shared" ca="1" si="514"/>
        <v>0</v>
      </c>
      <c r="BT2192" s="1">
        <f t="shared" ca="1" si="515"/>
        <v>0</v>
      </c>
      <c r="BU2192" s="1">
        <f t="shared" ca="1" si="516"/>
        <v>0</v>
      </c>
      <c r="BV2192" s="1">
        <f t="shared" ca="1" si="517"/>
        <v>3.6</v>
      </c>
      <c r="BW2192" s="1">
        <f t="shared" ca="1" si="518"/>
        <v>3</v>
      </c>
      <c r="BX2192" s="1">
        <f t="shared" ca="1" si="519"/>
        <v>0</v>
      </c>
      <c r="BY2192" s="1">
        <f t="shared" ca="1" si="520"/>
        <v>0</v>
      </c>
      <c r="BZ2192" s="1">
        <f t="shared" ca="1" si="521"/>
        <v>0</v>
      </c>
      <c r="CA2192" s="1">
        <f t="shared" ca="1" si="522"/>
        <v>0</v>
      </c>
      <c r="CB2192" s="1">
        <f t="shared" ca="1" si="523"/>
        <v>0</v>
      </c>
      <c r="CC2192" s="1">
        <f t="shared" ca="1" si="524"/>
        <v>6.6</v>
      </c>
    </row>
    <row r="2193" spans="1:81" hidden="1" x14ac:dyDescent="0.25">
      <c r="A2193" s="1" t="s">
        <v>2213</v>
      </c>
      <c r="B2193" s="1" t="s">
        <v>2214</v>
      </c>
      <c r="C2193" s="1" t="s">
        <v>62</v>
      </c>
      <c r="D2193" s="1" t="s">
        <v>693</v>
      </c>
      <c r="E2193" s="1" t="s">
        <v>76</v>
      </c>
      <c r="AU2193">
        <v>18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27</v>
      </c>
      <c r="BB2193">
        <v>1</v>
      </c>
      <c r="BC2193">
        <v>12</v>
      </c>
      <c r="BD2193">
        <v>0</v>
      </c>
      <c r="BE2193">
        <v>0</v>
      </c>
      <c r="BF2193">
        <v>0</v>
      </c>
      <c r="BG2193">
        <v>0</v>
      </c>
      <c r="BH2193">
        <v>12</v>
      </c>
      <c r="BI2193" s="3">
        <v>2</v>
      </c>
      <c r="BJ2193" s="3" t="str">
        <f t="array" ref="BJ2193">IF(C2193="yes",VLOOKUP(BI2193&amp;D2193,CHOOSE({1,2},Schedule_2015!$A$2:$A$257&amp;Schedule_2015!$B$2:$B$257,Schedule_2015!$C$2:$C$257),2,0),VLOOKUP(BI2193&amp;D2193,CHOOSE({1,2},Schedule_2015!$A$2:$A$257&amp;Schedule_2015!$C$2:$C$257,Schedule_2015!$B$2:$B$257),2,0))</f>
        <v>MIA</v>
      </c>
      <c r="BK2193" s="3">
        <f>VLOOKUP(BJ2193,Def!$A$2:$Z$34,23,0)</f>
        <v>132.4</v>
      </c>
      <c r="BL2193" s="3">
        <f>VLOOKUP(BJ2193,Def!$A$2:$Z$34,16,0)</f>
        <v>218.8</v>
      </c>
      <c r="BM2193" s="3">
        <f>VLOOKUP(BJ2193,Def!$A$2:$Z$34,17,0)</f>
        <v>8</v>
      </c>
      <c r="BN2193" s="3">
        <f>VLOOKUP(BJ2193,Def!$A$2:$Z$34,24,0)</f>
        <v>5</v>
      </c>
      <c r="BO2193" s="1">
        <f t="shared" ca="1" si="510"/>
        <v>0</v>
      </c>
      <c r="BP2193" s="1">
        <f t="shared" ca="1" si="511"/>
        <v>0</v>
      </c>
      <c r="BQ2193" s="1">
        <f t="shared" ca="1" si="512"/>
        <v>0</v>
      </c>
      <c r="BR2193" s="1">
        <f t="shared" ca="1" si="513"/>
        <v>0</v>
      </c>
      <c r="BS2193" s="1">
        <f t="shared" ca="1" si="514"/>
        <v>1.2000000000000002</v>
      </c>
      <c r="BT2193" s="1">
        <f t="shared" ca="1" si="515"/>
        <v>0</v>
      </c>
      <c r="BU2193" s="1">
        <f t="shared" ca="1" si="516"/>
        <v>0</v>
      </c>
      <c r="BV2193" s="1">
        <f t="shared" ca="1" si="517"/>
        <v>2.7</v>
      </c>
      <c r="BW2193" s="1">
        <f t="shared" ca="1" si="518"/>
        <v>2</v>
      </c>
      <c r="BX2193" s="1">
        <f t="shared" ca="1" si="519"/>
        <v>0</v>
      </c>
      <c r="BY2193" s="1">
        <f t="shared" ca="1" si="520"/>
        <v>0</v>
      </c>
      <c r="BZ2193" s="1">
        <f t="shared" ca="1" si="521"/>
        <v>0</v>
      </c>
      <c r="CA2193" s="1">
        <f t="shared" ca="1" si="522"/>
        <v>0</v>
      </c>
      <c r="CB2193" s="1">
        <f t="shared" ca="1" si="523"/>
        <v>0</v>
      </c>
      <c r="CC2193" s="1">
        <f t="shared" ca="1" si="524"/>
        <v>5.9</v>
      </c>
    </row>
    <row r="2194" spans="1:81" hidden="1" x14ac:dyDescent="0.25">
      <c r="A2194" s="1" t="s">
        <v>2301</v>
      </c>
      <c r="B2194" s="1" t="s">
        <v>2302</v>
      </c>
      <c r="C2194" s="1" t="s">
        <v>135</v>
      </c>
      <c r="D2194" s="1" t="s">
        <v>907</v>
      </c>
      <c r="E2194" s="1" t="s">
        <v>76</v>
      </c>
      <c r="AU2194">
        <v>39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39</v>
      </c>
      <c r="BI2194" s="3">
        <v>3</v>
      </c>
      <c r="BJ2194" s="3" t="str">
        <f t="array" ref="BJ2194">IF(C2194="yes",VLOOKUP(BI2194&amp;D2194,CHOOSE({1,2},Schedule_2015!$A$2:$A$257&amp;Schedule_2015!$B$2:$B$257,Schedule_2015!$C$2:$C$257),2,0),VLOOKUP(BI2194&amp;D2194,CHOOSE({1,2},Schedule_2015!$A$2:$A$257&amp;Schedule_2015!$C$2:$C$257,Schedule_2015!$B$2:$B$257),2,0))</f>
        <v>MIA</v>
      </c>
      <c r="BK2194" s="3">
        <f>VLOOKUP(BJ2194,Def!$A$2:$Z$34,23,0)</f>
        <v>132.4</v>
      </c>
      <c r="BL2194" s="3">
        <f>VLOOKUP(BJ2194,Def!$A$2:$Z$34,16,0)</f>
        <v>218.8</v>
      </c>
      <c r="BM2194" s="3">
        <f>VLOOKUP(BJ2194,Def!$A$2:$Z$34,17,0)</f>
        <v>8</v>
      </c>
      <c r="BN2194" s="3">
        <f>VLOOKUP(BJ2194,Def!$A$2:$Z$34,24,0)</f>
        <v>5</v>
      </c>
      <c r="BO2194" s="1">
        <f t="shared" ca="1" si="510"/>
        <v>0</v>
      </c>
      <c r="BP2194" s="1">
        <f t="shared" ca="1" si="511"/>
        <v>0</v>
      </c>
      <c r="BQ2194" s="1">
        <f t="shared" ca="1" si="512"/>
        <v>0</v>
      </c>
      <c r="BR2194" s="1">
        <f t="shared" ca="1" si="513"/>
        <v>0</v>
      </c>
      <c r="BS2194" s="1">
        <f t="shared" ca="1" si="514"/>
        <v>0</v>
      </c>
      <c r="BT2194" s="1">
        <f t="shared" ca="1" si="515"/>
        <v>0</v>
      </c>
      <c r="BU2194" s="1">
        <f t="shared" ca="1" si="516"/>
        <v>0</v>
      </c>
      <c r="BV2194" s="1">
        <f t="shared" ca="1" si="517"/>
        <v>3.9000000000000004</v>
      </c>
      <c r="BW2194" s="1">
        <f t="shared" ca="1" si="518"/>
        <v>1</v>
      </c>
      <c r="BX2194" s="1">
        <f t="shared" ca="1" si="519"/>
        <v>0</v>
      </c>
      <c r="BY2194" s="1">
        <f t="shared" ca="1" si="520"/>
        <v>0</v>
      </c>
      <c r="BZ2194" s="1">
        <f t="shared" ca="1" si="521"/>
        <v>0</v>
      </c>
      <c r="CA2194" s="1">
        <f t="shared" ca="1" si="522"/>
        <v>0</v>
      </c>
      <c r="CB2194" s="1">
        <f t="shared" ca="1" si="523"/>
        <v>0</v>
      </c>
      <c r="CC2194" s="1">
        <f t="shared" ca="1" si="524"/>
        <v>4.9000000000000004</v>
      </c>
    </row>
    <row r="2195" spans="1:81" hidden="1" x14ac:dyDescent="0.25">
      <c r="A2195" s="1" t="s">
        <v>769</v>
      </c>
      <c r="B2195" s="1" t="s">
        <v>1703</v>
      </c>
      <c r="C2195" s="1" t="s">
        <v>135</v>
      </c>
      <c r="D2195" s="1" t="s">
        <v>1695</v>
      </c>
      <c r="E2195" s="1" t="s">
        <v>76</v>
      </c>
      <c r="AU2195">
        <v>7</v>
      </c>
      <c r="AV2195">
        <v>0</v>
      </c>
      <c r="AW2195">
        <v>2</v>
      </c>
      <c r="AX2195">
        <v>0</v>
      </c>
      <c r="AY2195">
        <v>0</v>
      </c>
      <c r="AZ2195">
        <v>0</v>
      </c>
      <c r="BA2195">
        <v>14</v>
      </c>
      <c r="BI2195" s="3">
        <v>4</v>
      </c>
      <c r="BJ2195" s="3" t="str">
        <f t="array" ref="BJ2195">IF(C2195="yes",VLOOKUP(BI2195&amp;D2195,CHOOSE({1,2},Schedule_2015!$A$2:$A$257&amp;Schedule_2015!$B$2:$B$257,Schedule_2015!$C$2:$C$257),2,0),VLOOKUP(BI2195&amp;D2195,CHOOSE({1,2},Schedule_2015!$A$2:$A$257&amp;Schedule_2015!$C$2:$C$257,Schedule_2015!$B$2:$B$257),2,0))</f>
        <v>MIA</v>
      </c>
      <c r="BK2195" s="3">
        <f>VLOOKUP(BJ2195,Def!$A$2:$Z$34,23,0)</f>
        <v>132.4</v>
      </c>
      <c r="BL2195" s="3">
        <f>VLOOKUP(BJ2195,Def!$A$2:$Z$34,16,0)</f>
        <v>218.8</v>
      </c>
      <c r="BM2195" s="3">
        <f>VLOOKUP(BJ2195,Def!$A$2:$Z$34,17,0)</f>
        <v>8</v>
      </c>
      <c r="BN2195" s="3">
        <f>VLOOKUP(BJ2195,Def!$A$2:$Z$34,24,0)</f>
        <v>5</v>
      </c>
      <c r="BO2195" s="1">
        <f t="shared" ca="1" si="510"/>
        <v>0</v>
      </c>
      <c r="BP2195" s="1">
        <f t="shared" ca="1" si="511"/>
        <v>0</v>
      </c>
      <c r="BQ2195" s="1">
        <f t="shared" ca="1" si="512"/>
        <v>0</v>
      </c>
      <c r="BR2195" s="1">
        <f t="shared" ca="1" si="513"/>
        <v>0</v>
      </c>
      <c r="BS2195" s="1">
        <f t="shared" ca="1" si="514"/>
        <v>0</v>
      </c>
      <c r="BT2195" s="1">
        <f t="shared" ca="1" si="515"/>
        <v>0</v>
      </c>
      <c r="BU2195" s="1">
        <f t="shared" ca="1" si="516"/>
        <v>0</v>
      </c>
      <c r="BV2195" s="1">
        <f t="shared" ca="1" si="517"/>
        <v>1.4000000000000001</v>
      </c>
      <c r="BW2195" s="1">
        <f t="shared" ca="1" si="518"/>
        <v>2</v>
      </c>
      <c r="BX2195" s="1">
        <f t="shared" ca="1" si="519"/>
        <v>0</v>
      </c>
      <c r="BY2195" s="1">
        <f t="shared" ca="1" si="520"/>
        <v>0</v>
      </c>
      <c r="BZ2195" s="1">
        <f t="shared" ca="1" si="521"/>
        <v>0</v>
      </c>
      <c r="CA2195" s="1">
        <f t="shared" ca="1" si="522"/>
        <v>0</v>
      </c>
      <c r="CB2195" s="1">
        <f t="shared" ca="1" si="523"/>
        <v>0</v>
      </c>
      <c r="CC2195" s="1">
        <f t="shared" ca="1" si="524"/>
        <v>3.4000000000000004</v>
      </c>
    </row>
    <row r="2196" spans="1:81" hidden="1" x14ac:dyDescent="0.25">
      <c r="A2196" s="1" t="s">
        <v>443</v>
      </c>
      <c r="B2196" s="1" t="s">
        <v>591</v>
      </c>
      <c r="C2196" s="1" t="s">
        <v>62</v>
      </c>
      <c r="D2196" s="1" t="s">
        <v>590</v>
      </c>
      <c r="E2196" s="1" t="s">
        <v>69</v>
      </c>
      <c r="BB2196">
        <v>6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28</v>
      </c>
      <c r="BI2196" s="3">
        <v>1</v>
      </c>
      <c r="BJ2196" s="3" t="str">
        <f t="array" ref="BJ2196">IF(C2196="yes",VLOOKUP(BI2196&amp;D2196,CHOOSE({1,2},Schedule_2015!$A$2:$A$257&amp;Schedule_2015!$B$2:$B$257,Schedule_2015!$C$2:$C$257),2,0),VLOOKUP(BI2196&amp;D2196,CHOOSE({1,2},Schedule_2015!$A$2:$A$257&amp;Schedule_2015!$C$2:$C$257,Schedule_2015!$B$2:$B$257),2,0))</f>
        <v>MIA</v>
      </c>
      <c r="BK2196" s="3">
        <f>VLOOKUP(BJ2196,Def!$A$2:$Z$34,23,0)</f>
        <v>132.4</v>
      </c>
      <c r="BL2196" s="3">
        <f>VLOOKUP(BJ2196,Def!$A$2:$Z$34,16,0)</f>
        <v>218.8</v>
      </c>
      <c r="BM2196" s="3">
        <f>VLOOKUP(BJ2196,Def!$A$2:$Z$34,17,0)</f>
        <v>8</v>
      </c>
      <c r="BN2196" s="3">
        <f>VLOOKUP(BJ2196,Def!$A$2:$Z$34,24,0)</f>
        <v>5</v>
      </c>
      <c r="BO2196" s="1">
        <f t="shared" ca="1" si="510"/>
        <v>0</v>
      </c>
      <c r="BP2196" s="1">
        <f t="shared" ca="1" si="511"/>
        <v>0</v>
      </c>
      <c r="BQ2196" s="1">
        <f t="shared" ca="1" si="512"/>
        <v>0</v>
      </c>
      <c r="BR2196" s="1">
        <f t="shared" ca="1" si="513"/>
        <v>0</v>
      </c>
      <c r="BS2196" s="1">
        <f t="shared" ca="1" si="514"/>
        <v>2.8000000000000003</v>
      </c>
      <c r="BT2196" s="1">
        <f t="shared" ca="1" si="515"/>
        <v>0</v>
      </c>
      <c r="BU2196" s="1">
        <f t="shared" ca="1" si="516"/>
        <v>0</v>
      </c>
      <c r="BV2196" s="1">
        <f t="shared" ca="1" si="517"/>
        <v>0</v>
      </c>
      <c r="BW2196" s="1">
        <f t="shared" ca="1" si="518"/>
        <v>0</v>
      </c>
      <c r="BX2196" s="1">
        <f t="shared" ca="1" si="519"/>
        <v>0</v>
      </c>
      <c r="BY2196" s="1">
        <f t="shared" ca="1" si="520"/>
        <v>0</v>
      </c>
      <c r="BZ2196" s="1">
        <f t="shared" ca="1" si="521"/>
        <v>0</v>
      </c>
      <c r="CA2196" s="1">
        <f t="shared" ca="1" si="522"/>
        <v>0</v>
      </c>
      <c r="CB2196" s="1">
        <f t="shared" ca="1" si="523"/>
        <v>0</v>
      </c>
      <c r="CC2196" s="1">
        <f t="shared" ca="1" si="524"/>
        <v>2.8000000000000003</v>
      </c>
    </row>
    <row r="2197" spans="1:81" hidden="1" x14ac:dyDescent="0.25">
      <c r="A2197" s="1" t="s">
        <v>602</v>
      </c>
      <c r="B2197" s="1" t="s">
        <v>603</v>
      </c>
      <c r="C2197" s="1" t="s">
        <v>62</v>
      </c>
      <c r="D2197" s="1" t="s">
        <v>590</v>
      </c>
      <c r="E2197" s="1" t="s">
        <v>79</v>
      </c>
      <c r="AU2197">
        <v>9</v>
      </c>
      <c r="AV2197">
        <v>0</v>
      </c>
      <c r="AW2197">
        <v>2</v>
      </c>
      <c r="AX2197">
        <v>0</v>
      </c>
      <c r="AY2197">
        <v>0</v>
      </c>
      <c r="AZ2197">
        <v>0</v>
      </c>
      <c r="BA2197">
        <v>8</v>
      </c>
      <c r="BI2197" s="3">
        <v>1</v>
      </c>
      <c r="BJ2197" s="3" t="str">
        <f t="array" ref="BJ2197">IF(C2197="yes",VLOOKUP(BI2197&amp;D2197,CHOOSE({1,2},Schedule_2015!$A$2:$A$257&amp;Schedule_2015!$B$2:$B$257,Schedule_2015!$C$2:$C$257),2,0),VLOOKUP(BI2197&amp;D2197,CHOOSE({1,2},Schedule_2015!$A$2:$A$257&amp;Schedule_2015!$C$2:$C$257,Schedule_2015!$B$2:$B$257),2,0))</f>
        <v>MIA</v>
      </c>
      <c r="BK2197" s="3">
        <f>VLOOKUP(BJ2197,Def!$A$2:$Z$34,23,0)</f>
        <v>132.4</v>
      </c>
      <c r="BL2197" s="3">
        <f>VLOOKUP(BJ2197,Def!$A$2:$Z$34,16,0)</f>
        <v>218.8</v>
      </c>
      <c r="BM2197" s="3">
        <f>VLOOKUP(BJ2197,Def!$A$2:$Z$34,17,0)</f>
        <v>8</v>
      </c>
      <c r="BN2197" s="3">
        <f>VLOOKUP(BJ2197,Def!$A$2:$Z$34,24,0)</f>
        <v>5</v>
      </c>
      <c r="BO2197" s="1">
        <f t="shared" ca="1" si="510"/>
        <v>0</v>
      </c>
      <c r="BP2197" s="1">
        <f t="shared" ca="1" si="511"/>
        <v>0</v>
      </c>
      <c r="BQ2197" s="1">
        <f t="shared" ca="1" si="512"/>
        <v>0</v>
      </c>
      <c r="BR2197" s="1">
        <f t="shared" ca="1" si="513"/>
        <v>0</v>
      </c>
      <c r="BS2197" s="1">
        <f t="shared" ca="1" si="514"/>
        <v>0</v>
      </c>
      <c r="BT2197" s="1">
        <f t="shared" ca="1" si="515"/>
        <v>0</v>
      </c>
      <c r="BU2197" s="1">
        <f t="shared" ca="1" si="516"/>
        <v>0</v>
      </c>
      <c r="BV2197" s="1">
        <f t="shared" ca="1" si="517"/>
        <v>0.8</v>
      </c>
      <c r="BW2197" s="1">
        <f t="shared" ca="1" si="518"/>
        <v>2</v>
      </c>
      <c r="BX2197" s="1">
        <f t="shared" ca="1" si="519"/>
        <v>0</v>
      </c>
      <c r="BY2197" s="1">
        <f t="shared" ca="1" si="520"/>
        <v>0</v>
      </c>
      <c r="BZ2197" s="1">
        <f t="shared" ca="1" si="521"/>
        <v>0</v>
      </c>
      <c r="CA2197" s="1">
        <f t="shared" ca="1" si="522"/>
        <v>0</v>
      </c>
      <c r="CB2197" s="1">
        <f t="shared" ca="1" si="523"/>
        <v>0</v>
      </c>
      <c r="CC2197" s="1">
        <f t="shared" ca="1" si="524"/>
        <v>2.8</v>
      </c>
    </row>
    <row r="2198" spans="1:81" hidden="1" x14ac:dyDescent="0.25">
      <c r="A2198" s="1" t="s">
        <v>2408</v>
      </c>
      <c r="B2198" s="1" t="s">
        <v>2409</v>
      </c>
      <c r="C2198" s="1" t="s">
        <v>62</v>
      </c>
      <c r="D2198" s="1" t="s">
        <v>693</v>
      </c>
      <c r="E2198" s="1" t="s">
        <v>76</v>
      </c>
      <c r="AP2198">
        <v>15</v>
      </c>
      <c r="AQ2198">
        <v>24</v>
      </c>
      <c r="AR2198">
        <v>0</v>
      </c>
      <c r="AS2198">
        <v>2</v>
      </c>
      <c r="AT2198">
        <v>0</v>
      </c>
      <c r="AU2198">
        <v>7</v>
      </c>
      <c r="AV2198">
        <v>0</v>
      </c>
      <c r="AW2198">
        <v>2</v>
      </c>
      <c r="AX2198">
        <v>0</v>
      </c>
      <c r="AY2198">
        <v>0</v>
      </c>
      <c r="AZ2198">
        <v>0</v>
      </c>
      <c r="BA2198">
        <v>7</v>
      </c>
      <c r="BI2198" s="3">
        <v>2</v>
      </c>
      <c r="BJ2198" s="3" t="str">
        <f t="array" ref="BJ2198">IF(C2198="yes",VLOOKUP(BI2198&amp;D2198,CHOOSE({1,2},Schedule_2015!$A$2:$A$257&amp;Schedule_2015!$B$2:$B$257,Schedule_2015!$C$2:$C$257),2,0),VLOOKUP(BI2198&amp;D2198,CHOOSE({1,2},Schedule_2015!$A$2:$A$257&amp;Schedule_2015!$C$2:$C$257,Schedule_2015!$B$2:$B$257),2,0))</f>
        <v>MIA</v>
      </c>
      <c r="BK2198" s="3">
        <f>VLOOKUP(BJ2198,Def!$A$2:$Z$34,23,0)</f>
        <v>132.4</v>
      </c>
      <c r="BL2198" s="3">
        <f>VLOOKUP(BJ2198,Def!$A$2:$Z$34,16,0)</f>
        <v>218.8</v>
      </c>
      <c r="BM2198" s="3">
        <f>VLOOKUP(BJ2198,Def!$A$2:$Z$34,17,0)</f>
        <v>8</v>
      </c>
      <c r="BN2198" s="3">
        <f>VLOOKUP(BJ2198,Def!$A$2:$Z$34,24,0)</f>
        <v>5</v>
      </c>
      <c r="BO2198" s="1">
        <f t="shared" ca="1" si="510"/>
        <v>0</v>
      </c>
      <c r="BP2198" s="1">
        <f t="shared" ca="1" si="511"/>
        <v>0</v>
      </c>
      <c r="BQ2198" s="1">
        <f t="shared" ca="1" si="512"/>
        <v>0</v>
      </c>
      <c r="BR2198" s="1">
        <f t="shared" ca="1" si="513"/>
        <v>0</v>
      </c>
      <c r="BS2198" s="1">
        <f t="shared" ca="1" si="514"/>
        <v>0</v>
      </c>
      <c r="BT2198" s="1">
        <f t="shared" ca="1" si="515"/>
        <v>0</v>
      </c>
      <c r="BU2198" s="1">
        <f t="shared" ca="1" si="516"/>
        <v>0</v>
      </c>
      <c r="BV2198" s="1">
        <f t="shared" ca="1" si="517"/>
        <v>0.70000000000000007</v>
      </c>
      <c r="BW2198" s="1">
        <f t="shared" ca="1" si="518"/>
        <v>2</v>
      </c>
      <c r="BX2198" s="1">
        <f t="shared" ca="1" si="519"/>
        <v>0</v>
      </c>
      <c r="BY2198" s="1">
        <f t="shared" ca="1" si="520"/>
        <v>0</v>
      </c>
      <c r="BZ2198" s="1">
        <f t="shared" ca="1" si="521"/>
        <v>0</v>
      </c>
      <c r="CA2198" s="1">
        <f t="shared" ca="1" si="522"/>
        <v>0</v>
      </c>
      <c r="CB2198" s="1">
        <f t="shared" ca="1" si="523"/>
        <v>0</v>
      </c>
      <c r="CC2198" s="1">
        <f t="shared" ca="1" si="524"/>
        <v>2.7</v>
      </c>
    </row>
    <row r="2199" spans="1:81" hidden="1" x14ac:dyDescent="0.25">
      <c r="A2199" s="1" t="s">
        <v>600</v>
      </c>
      <c r="B2199" s="1" t="s">
        <v>601</v>
      </c>
      <c r="C2199" s="1" t="s">
        <v>62</v>
      </c>
      <c r="D2199" s="1" t="s">
        <v>590</v>
      </c>
      <c r="E2199" s="1" t="s">
        <v>76</v>
      </c>
      <c r="AU2199">
        <v>15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15</v>
      </c>
      <c r="BI2199" s="3">
        <v>1</v>
      </c>
      <c r="BJ2199" s="3" t="str">
        <f t="array" ref="BJ2199">IF(C2199="yes",VLOOKUP(BI2199&amp;D2199,CHOOSE({1,2},Schedule_2015!$A$2:$A$257&amp;Schedule_2015!$B$2:$B$257,Schedule_2015!$C$2:$C$257),2,0),VLOOKUP(BI2199&amp;D2199,CHOOSE({1,2},Schedule_2015!$A$2:$A$257&amp;Schedule_2015!$C$2:$C$257,Schedule_2015!$B$2:$B$257),2,0))</f>
        <v>MIA</v>
      </c>
      <c r="BK2199" s="3">
        <f>VLOOKUP(BJ2199,Def!$A$2:$Z$34,23,0)</f>
        <v>132.4</v>
      </c>
      <c r="BL2199" s="3">
        <f>VLOOKUP(BJ2199,Def!$A$2:$Z$34,16,0)</f>
        <v>218.8</v>
      </c>
      <c r="BM2199" s="3">
        <f>VLOOKUP(BJ2199,Def!$A$2:$Z$34,17,0)</f>
        <v>8</v>
      </c>
      <c r="BN2199" s="3">
        <f>VLOOKUP(BJ2199,Def!$A$2:$Z$34,24,0)</f>
        <v>5</v>
      </c>
      <c r="BO2199" s="1">
        <f t="shared" ca="1" si="510"/>
        <v>0</v>
      </c>
      <c r="BP2199" s="1">
        <f t="shared" ca="1" si="511"/>
        <v>0</v>
      </c>
      <c r="BQ2199" s="1">
        <f t="shared" ca="1" si="512"/>
        <v>0</v>
      </c>
      <c r="BR2199" s="1">
        <f t="shared" ca="1" si="513"/>
        <v>0</v>
      </c>
      <c r="BS2199" s="1">
        <f t="shared" ca="1" si="514"/>
        <v>0</v>
      </c>
      <c r="BT2199" s="1">
        <f t="shared" ca="1" si="515"/>
        <v>0</v>
      </c>
      <c r="BU2199" s="1">
        <f t="shared" ca="1" si="516"/>
        <v>0</v>
      </c>
      <c r="BV2199" s="1">
        <f t="shared" ca="1" si="517"/>
        <v>1.5</v>
      </c>
      <c r="BW2199" s="1">
        <f t="shared" ca="1" si="518"/>
        <v>1</v>
      </c>
      <c r="BX2199" s="1">
        <f t="shared" ca="1" si="519"/>
        <v>0</v>
      </c>
      <c r="BY2199" s="1">
        <f t="shared" ca="1" si="520"/>
        <v>0</v>
      </c>
      <c r="BZ2199" s="1">
        <f t="shared" ca="1" si="521"/>
        <v>0</v>
      </c>
      <c r="CA2199" s="1">
        <f t="shared" ca="1" si="522"/>
        <v>0</v>
      </c>
      <c r="CB2199" s="1">
        <f t="shared" ca="1" si="523"/>
        <v>0</v>
      </c>
      <c r="CC2199" s="1">
        <f t="shared" ca="1" si="524"/>
        <v>2.5</v>
      </c>
    </row>
    <row r="2200" spans="1:81" hidden="1" x14ac:dyDescent="0.25">
      <c r="A2200" s="1" t="s">
        <v>1704</v>
      </c>
      <c r="B2200" s="1" t="s">
        <v>1705</v>
      </c>
      <c r="C2200" s="1" t="s">
        <v>135</v>
      </c>
      <c r="D2200" s="1" t="s">
        <v>1695</v>
      </c>
      <c r="E2200" s="1" t="s">
        <v>69</v>
      </c>
      <c r="AU2200">
        <v>12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12</v>
      </c>
      <c r="BI2200" s="3">
        <v>4</v>
      </c>
      <c r="BJ2200" s="3" t="str">
        <f t="array" ref="BJ2200">IF(C2200="yes",VLOOKUP(BI2200&amp;D2200,CHOOSE({1,2},Schedule_2015!$A$2:$A$257&amp;Schedule_2015!$B$2:$B$257,Schedule_2015!$C$2:$C$257),2,0),VLOOKUP(BI2200&amp;D2200,CHOOSE({1,2},Schedule_2015!$A$2:$A$257&amp;Schedule_2015!$C$2:$C$257,Schedule_2015!$B$2:$B$257),2,0))</f>
        <v>MIA</v>
      </c>
      <c r="BK2200" s="3">
        <f>VLOOKUP(BJ2200,Def!$A$2:$Z$34,23,0)</f>
        <v>132.4</v>
      </c>
      <c r="BL2200" s="3">
        <f>VLOOKUP(BJ2200,Def!$A$2:$Z$34,16,0)</f>
        <v>218.8</v>
      </c>
      <c r="BM2200" s="3">
        <f>VLOOKUP(BJ2200,Def!$A$2:$Z$34,17,0)</f>
        <v>8</v>
      </c>
      <c r="BN2200" s="3">
        <f>VLOOKUP(BJ2200,Def!$A$2:$Z$34,24,0)</f>
        <v>5</v>
      </c>
      <c r="BO2200" s="1">
        <f t="shared" ca="1" si="510"/>
        <v>0</v>
      </c>
      <c r="BP2200" s="1">
        <f t="shared" ca="1" si="511"/>
        <v>0</v>
      </c>
      <c r="BQ2200" s="1">
        <f t="shared" ca="1" si="512"/>
        <v>0</v>
      </c>
      <c r="BR2200" s="1">
        <f t="shared" ca="1" si="513"/>
        <v>0</v>
      </c>
      <c r="BS2200" s="1">
        <f t="shared" ca="1" si="514"/>
        <v>0</v>
      </c>
      <c r="BT2200" s="1">
        <f t="shared" ca="1" si="515"/>
        <v>0</v>
      </c>
      <c r="BU2200" s="1">
        <f t="shared" ca="1" si="516"/>
        <v>0</v>
      </c>
      <c r="BV2200" s="1">
        <f t="shared" ca="1" si="517"/>
        <v>1.2000000000000002</v>
      </c>
      <c r="BW2200" s="1">
        <f t="shared" ca="1" si="518"/>
        <v>1</v>
      </c>
      <c r="BX2200" s="1">
        <f t="shared" ca="1" si="519"/>
        <v>0</v>
      </c>
      <c r="BY2200" s="1">
        <f t="shared" ca="1" si="520"/>
        <v>0</v>
      </c>
      <c r="BZ2200" s="1">
        <f t="shared" ca="1" si="521"/>
        <v>0</v>
      </c>
      <c r="CA2200" s="1">
        <f t="shared" ca="1" si="522"/>
        <v>0</v>
      </c>
      <c r="CB2200" s="1">
        <f t="shared" ca="1" si="523"/>
        <v>0</v>
      </c>
      <c r="CC2200" s="1">
        <f t="shared" ca="1" si="524"/>
        <v>2.2000000000000002</v>
      </c>
    </row>
    <row r="2201" spans="1:81" hidden="1" x14ac:dyDescent="0.25">
      <c r="A2201" s="1" t="s">
        <v>733</v>
      </c>
      <c r="B2201" s="1" t="s">
        <v>734</v>
      </c>
      <c r="C2201" s="1" t="s">
        <v>62</v>
      </c>
      <c r="D2201" s="1" t="s">
        <v>693</v>
      </c>
      <c r="E2201" s="1" t="s">
        <v>112</v>
      </c>
      <c r="F2201">
        <v>0</v>
      </c>
      <c r="G2201">
        <v>0</v>
      </c>
      <c r="H2201">
        <v>0</v>
      </c>
      <c r="I2201">
        <v>0</v>
      </c>
      <c r="J2201">
        <v>1</v>
      </c>
      <c r="AU2201">
        <v>3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3</v>
      </c>
      <c r="BI2201" s="3">
        <v>2</v>
      </c>
      <c r="BJ2201" s="3" t="str">
        <f t="array" ref="BJ2201">IF(C2201="yes",VLOOKUP(BI2201&amp;D2201,CHOOSE({1,2},Schedule_2015!$A$2:$A$257&amp;Schedule_2015!$B$2:$B$257,Schedule_2015!$C$2:$C$257),2,0),VLOOKUP(BI2201&amp;D2201,CHOOSE({1,2},Schedule_2015!$A$2:$A$257&amp;Schedule_2015!$C$2:$C$257,Schedule_2015!$B$2:$B$257),2,0))</f>
        <v>MIA</v>
      </c>
      <c r="BK2201" s="3">
        <f>VLOOKUP(BJ2201,Def!$A$2:$Z$34,23,0)</f>
        <v>132.4</v>
      </c>
      <c r="BL2201" s="3">
        <f>VLOOKUP(BJ2201,Def!$A$2:$Z$34,16,0)</f>
        <v>218.8</v>
      </c>
      <c r="BM2201" s="3">
        <f>VLOOKUP(BJ2201,Def!$A$2:$Z$34,17,0)</f>
        <v>8</v>
      </c>
      <c r="BN2201" s="3">
        <f>VLOOKUP(BJ2201,Def!$A$2:$Z$34,24,0)</f>
        <v>5</v>
      </c>
      <c r="BO2201" s="1">
        <f t="shared" ca="1" si="510"/>
        <v>0</v>
      </c>
      <c r="BP2201" s="1">
        <f t="shared" ca="1" si="511"/>
        <v>0</v>
      </c>
      <c r="BQ2201" s="1">
        <f t="shared" ca="1" si="512"/>
        <v>0</v>
      </c>
      <c r="BR2201" s="1">
        <f t="shared" ca="1" si="513"/>
        <v>0</v>
      </c>
      <c r="BS2201" s="1">
        <f t="shared" ca="1" si="514"/>
        <v>0</v>
      </c>
      <c r="BT2201" s="1">
        <f t="shared" ca="1" si="515"/>
        <v>0</v>
      </c>
      <c r="BU2201" s="1">
        <f t="shared" ca="1" si="516"/>
        <v>0</v>
      </c>
      <c r="BV2201" s="1">
        <f t="shared" ca="1" si="517"/>
        <v>0.30000000000000004</v>
      </c>
      <c r="BW2201" s="1">
        <f t="shared" ca="1" si="518"/>
        <v>1</v>
      </c>
      <c r="BX2201" s="1">
        <f t="shared" ca="1" si="519"/>
        <v>0</v>
      </c>
      <c r="BY2201" s="1">
        <f t="shared" ca="1" si="520"/>
        <v>0</v>
      </c>
      <c r="BZ2201" s="1">
        <f t="shared" ca="1" si="521"/>
        <v>0</v>
      </c>
      <c r="CA2201" s="1">
        <f t="shared" ca="1" si="522"/>
        <v>0</v>
      </c>
      <c r="CB2201" s="1">
        <f t="shared" ca="1" si="523"/>
        <v>0</v>
      </c>
      <c r="CC2201" s="1">
        <f t="shared" ca="1" si="524"/>
        <v>1.3</v>
      </c>
    </row>
    <row r="2202" spans="1:81" hidden="1" x14ac:dyDescent="0.25">
      <c r="A2202" s="1" t="s">
        <v>592</v>
      </c>
      <c r="B2202" s="1" t="s">
        <v>593</v>
      </c>
      <c r="C2202" s="1" t="s">
        <v>62</v>
      </c>
      <c r="D2202" s="1" t="s">
        <v>590</v>
      </c>
      <c r="E2202" s="1" t="s">
        <v>76</v>
      </c>
      <c r="AP2202">
        <v>11</v>
      </c>
      <c r="AQ2202">
        <v>13</v>
      </c>
      <c r="AR2202">
        <v>0</v>
      </c>
      <c r="AS2202">
        <v>2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s="3">
        <v>1</v>
      </c>
      <c r="BJ2202" s="3" t="str">
        <f t="array" ref="BJ2202">IF(C2202="yes",VLOOKUP(BI2202&amp;D2202,CHOOSE({1,2},Schedule_2015!$A$2:$A$257&amp;Schedule_2015!$B$2:$B$257,Schedule_2015!$C$2:$C$257),2,0),VLOOKUP(BI2202&amp;D2202,CHOOSE({1,2},Schedule_2015!$A$2:$A$257&amp;Schedule_2015!$C$2:$C$257,Schedule_2015!$B$2:$B$257),2,0))</f>
        <v>MIA</v>
      </c>
      <c r="BK2202" s="3">
        <f>VLOOKUP(BJ2202,Def!$A$2:$Z$34,23,0)</f>
        <v>132.4</v>
      </c>
      <c r="BL2202" s="3">
        <f>VLOOKUP(BJ2202,Def!$A$2:$Z$34,16,0)</f>
        <v>218.8</v>
      </c>
      <c r="BM2202" s="3">
        <f>VLOOKUP(BJ2202,Def!$A$2:$Z$34,17,0)</f>
        <v>8</v>
      </c>
      <c r="BN2202" s="3">
        <f>VLOOKUP(BJ2202,Def!$A$2:$Z$34,24,0)</f>
        <v>5</v>
      </c>
      <c r="BO2202" s="1">
        <f t="shared" ca="1" si="510"/>
        <v>0</v>
      </c>
      <c r="BP2202" s="1">
        <f t="shared" ca="1" si="511"/>
        <v>0</v>
      </c>
      <c r="BQ2202" s="1">
        <f t="shared" ca="1" si="512"/>
        <v>0</v>
      </c>
      <c r="BR2202" s="1">
        <f t="shared" ca="1" si="513"/>
        <v>0</v>
      </c>
      <c r="BS2202" s="1">
        <f t="shared" ca="1" si="514"/>
        <v>0.2</v>
      </c>
      <c r="BT2202" s="1">
        <f t="shared" ca="1" si="515"/>
        <v>0</v>
      </c>
      <c r="BU2202" s="1">
        <f t="shared" ca="1" si="516"/>
        <v>0</v>
      </c>
      <c r="BV2202" s="1">
        <f t="shared" ca="1" si="517"/>
        <v>0</v>
      </c>
      <c r="BW2202" s="1">
        <f t="shared" ca="1" si="518"/>
        <v>1</v>
      </c>
      <c r="BX2202" s="1">
        <f t="shared" ca="1" si="519"/>
        <v>0</v>
      </c>
      <c r="BY2202" s="1">
        <f t="shared" ca="1" si="520"/>
        <v>0</v>
      </c>
      <c r="BZ2202" s="1">
        <f t="shared" ca="1" si="521"/>
        <v>0</v>
      </c>
      <c r="CA2202" s="1">
        <f t="shared" ca="1" si="522"/>
        <v>0</v>
      </c>
      <c r="CB2202" s="1">
        <f t="shared" ca="1" si="523"/>
        <v>0</v>
      </c>
      <c r="CC2202" s="1">
        <f t="shared" ca="1" si="524"/>
        <v>1.2</v>
      </c>
    </row>
    <row r="2203" spans="1:81" hidden="1" x14ac:dyDescent="0.25">
      <c r="A2203" s="1" t="s">
        <v>596</v>
      </c>
      <c r="B2203" s="1" t="s">
        <v>597</v>
      </c>
      <c r="C2203" s="1" t="s">
        <v>62</v>
      </c>
      <c r="D2203" s="1" t="s">
        <v>590</v>
      </c>
      <c r="E2203" s="1" t="s">
        <v>69</v>
      </c>
      <c r="Y2203">
        <v>36</v>
      </c>
      <c r="Z2203">
        <v>36</v>
      </c>
      <c r="AA2203">
        <v>0</v>
      </c>
      <c r="AB2203">
        <v>1</v>
      </c>
      <c r="AC2203">
        <v>0</v>
      </c>
      <c r="BB2203">
        <v>3</v>
      </c>
      <c r="BC2203">
        <v>7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 s="3">
        <v>1</v>
      </c>
      <c r="BJ2203" s="3" t="str">
        <f t="array" ref="BJ2203">IF(C2203="yes",VLOOKUP(BI2203&amp;D2203,CHOOSE({1,2},Schedule_2015!$A$2:$A$257&amp;Schedule_2015!$B$2:$B$257,Schedule_2015!$C$2:$C$257),2,0),VLOOKUP(BI2203&amp;D2203,CHOOSE({1,2},Schedule_2015!$A$2:$A$257&amp;Schedule_2015!$C$2:$C$257,Schedule_2015!$B$2:$B$257),2,0))</f>
        <v>MIA</v>
      </c>
      <c r="BK2203" s="3">
        <f>VLOOKUP(BJ2203,Def!$A$2:$Z$34,23,0)</f>
        <v>132.4</v>
      </c>
      <c r="BL2203" s="3">
        <f>VLOOKUP(BJ2203,Def!$A$2:$Z$34,16,0)</f>
        <v>218.8</v>
      </c>
      <c r="BM2203" s="3">
        <f>VLOOKUP(BJ2203,Def!$A$2:$Z$34,17,0)</f>
        <v>8</v>
      </c>
      <c r="BN2203" s="3">
        <f>VLOOKUP(BJ2203,Def!$A$2:$Z$34,24,0)</f>
        <v>5</v>
      </c>
      <c r="BO2203" s="1">
        <f t="shared" ca="1" si="510"/>
        <v>0</v>
      </c>
      <c r="BP2203" s="1">
        <f t="shared" ca="1" si="511"/>
        <v>0</v>
      </c>
      <c r="BQ2203" s="1">
        <f t="shared" ca="1" si="512"/>
        <v>0</v>
      </c>
      <c r="BR2203" s="1">
        <f t="shared" ca="1" si="513"/>
        <v>0</v>
      </c>
      <c r="BS2203" s="1">
        <f t="shared" ca="1" si="514"/>
        <v>1.1000000000000001</v>
      </c>
      <c r="BT2203" s="1">
        <f t="shared" ca="1" si="515"/>
        <v>0</v>
      </c>
      <c r="BU2203" s="1">
        <f t="shared" ca="1" si="516"/>
        <v>0</v>
      </c>
      <c r="BV2203" s="1">
        <f t="shared" ca="1" si="517"/>
        <v>0</v>
      </c>
      <c r="BW2203" s="1">
        <f t="shared" ca="1" si="518"/>
        <v>0</v>
      </c>
      <c r="BX2203" s="1">
        <f t="shared" ca="1" si="519"/>
        <v>0</v>
      </c>
      <c r="BY2203" s="1">
        <f t="shared" ca="1" si="520"/>
        <v>0</v>
      </c>
      <c r="BZ2203" s="1">
        <f t="shared" ca="1" si="521"/>
        <v>0</v>
      </c>
      <c r="CA2203" s="1">
        <f t="shared" ca="1" si="522"/>
        <v>0</v>
      </c>
      <c r="CB2203" s="1">
        <f t="shared" ca="1" si="523"/>
        <v>0</v>
      </c>
      <c r="CC2203" s="1">
        <f t="shared" ca="1" si="524"/>
        <v>1.1000000000000001</v>
      </c>
    </row>
    <row r="2204" spans="1:81" hidden="1" x14ac:dyDescent="0.25">
      <c r="A2204" s="1" t="s">
        <v>1827</v>
      </c>
      <c r="B2204" s="1" t="s">
        <v>1828</v>
      </c>
      <c r="C2204" s="1" t="s">
        <v>62</v>
      </c>
      <c r="D2204" s="1" t="s">
        <v>590</v>
      </c>
      <c r="E2204" s="1" t="s">
        <v>350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I2204" s="3">
        <v>1</v>
      </c>
      <c r="BJ2204" s="3" t="str">
        <f t="array" ref="BJ2204">IF(C2204="yes",VLOOKUP(BI2204&amp;D2204,CHOOSE({1,2},Schedule_2015!$A$2:$A$257&amp;Schedule_2015!$B$2:$B$257,Schedule_2015!$C$2:$C$257),2,0),VLOOKUP(BI2204&amp;D2204,CHOOSE({1,2},Schedule_2015!$A$2:$A$257&amp;Schedule_2015!$C$2:$C$257,Schedule_2015!$B$2:$B$257),2,0))</f>
        <v>MIA</v>
      </c>
      <c r="BK2204" s="3">
        <f>VLOOKUP(BJ2204,Def!$A$2:$Z$34,23,0)</f>
        <v>132.4</v>
      </c>
      <c r="BL2204" s="3">
        <f>VLOOKUP(BJ2204,Def!$A$2:$Z$34,16,0)</f>
        <v>218.8</v>
      </c>
      <c r="BM2204" s="3">
        <f>VLOOKUP(BJ2204,Def!$A$2:$Z$34,17,0)</f>
        <v>8</v>
      </c>
      <c r="BN2204" s="3">
        <f>VLOOKUP(BJ2204,Def!$A$2:$Z$34,24,0)</f>
        <v>5</v>
      </c>
      <c r="BO2204" s="1">
        <f t="shared" ca="1" si="510"/>
        <v>0</v>
      </c>
      <c r="BP2204" s="1">
        <f t="shared" ca="1" si="511"/>
        <v>0</v>
      </c>
      <c r="BQ2204" s="1">
        <f t="shared" ca="1" si="512"/>
        <v>0</v>
      </c>
      <c r="BR2204" s="1">
        <f t="shared" ca="1" si="513"/>
        <v>0</v>
      </c>
      <c r="BS2204" s="1">
        <f t="shared" ca="1" si="514"/>
        <v>0</v>
      </c>
      <c r="BT2204" s="1">
        <f t="shared" ca="1" si="515"/>
        <v>0</v>
      </c>
      <c r="BU2204" s="1">
        <f t="shared" ca="1" si="516"/>
        <v>0</v>
      </c>
      <c r="BV2204" s="1">
        <f t="shared" ca="1" si="517"/>
        <v>0</v>
      </c>
      <c r="BW2204" s="1">
        <f t="shared" ca="1" si="518"/>
        <v>1</v>
      </c>
      <c r="BX2204" s="1">
        <f t="shared" ca="1" si="519"/>
        <v>0</v>
      </c>
      <c r="BY2204" s="1">
        <f t="shared" ca="1" si="520"/>
        <v>0</v>
      </c>
      <c r="BZ2204" s="1">
        <f t="shared" ca="1" si="521"/>
        <v>0</v>
      </c>
      <c r="CA2204" s="1">
        <f t="shared" ca="1" si="522"/>
        <v>0</v>
      </c>
      <c r="CB2204" s="1">
        <f t="shared" ca="1" si="523"/>
        <v>0</v>
      </c>
      <c r="CC2204" s="1">
        <f t="shared" ca="1" si="524"/>
        <v>1</v>
      </c>
    </row>
    <row r="2205" spans="1:81" hidden="1" x14ac:dyDescent="0.25">
      <c r="A2205" s="1" t="s">
        <v>2406</v>
      </c>
      <c r="B2205" s="1" t="s">
        <v>2407</v>
      </c>
      <c r="C2205" s="1" t="s">
        <v>62</v>
      </c>
      <c r="D2205" s="1" t="s">
        <v>693</v>
      </c>
      <c r="E2205" s="1" t="s">
        <v>69</v>
      </c>
      <c r="BB2205">
        <v>1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9</v>
      </c>
      <c r="BI2205" s="3">
        <v>2</v>
      </c>
      <c r="BJ2205" s="3" t="str">
        <f t="array" ref="BJ2205">IF(C2205="yes",VLOOKUP(BI2205&amp;D2205,CHOOSE({1,2},Schedule_2015!$A$2:$A$257&amp;Schedule_2015!$B$2:$B$257,Schedule_2015!$C$2:$C$257),2,0),VLOOKUP(BI2205&amp;D2205,CHOOSE({1,2},Schedule_2015!$A$2:$A$257&amp;Schedule_2015!$C$2:$C$257,Schedule_2015!$B$2:$B$257),2,0))</f>
        <v>MIA</v>
      </c>
      <c r="BK2205" s="3">
        <f>VLOOKUP(BJ2205,Def!$A$2:$Z$34,23,0)</f>
        <v>132.4</v>
      </c>
      <c r="BL2205" s="3">
        <f>VLOOKUP(BJ2205,Def!$A$2:$Z$34,16,0)</f>
        <v>218.8</v>
      </c>
      <c r="BM2205" s="3">
        <f>VLOOKUP(BJ2205,Def!$A$2:$Z$34,17,0)</f>
        <v>8</v>
      </c>
      <c r="BN2205" s="3">
        <f>VLOOKUP(BJ2205,Def!$A$2:$Z$34,24,0)</f>
        <v>5</v>
      </c>
      <c r="BO2205" s="1">
        <f t="shared" ca="1" si="510"/>
        <v>0</v>
      </c>
      <c r="BP2205" s="1">
        <f t="shared" ca="1" si="511"/>
        <v>0</v>
      </c>
      <c r="BQ2205" s="1">
        <f t="shared" ca="1" si="512"/>
        <v>0</v>
      </c>
      <c r="BR2205" s="1">
        <f t="shared" ca="1" si="513"/>
        <v>0</v>
      </c>
      <c r="BS2205" s="1">
        <f t="shared" ca="1" si="514"/>
        <v>0.9</v>
      </c>
      <c r="BT2205" s="1">
        <f t="shared" ca="1" si="515"/>
        <v>0</v>
      </c>
      <c r="BU2205" s="1">
        <f t="shared" ca="1" si="516"/>
        <v>0</v>
      </c>
      <c r="BV2205" s="1">
        <f t="shared" ca="1" si="517"/>
        <v>0</v>
      </c>
      <c r="BW2205" s="1">
        <f t="shared" ca="1" si="518"/>
        <v>0</v>
      </c>
      <c r="BX2205" s="1">
        <f t="shared" ca="1" si="519"/>
        <v>0</v>
      </c>
      <c r="BY2205" s="1">
        <f t="shared" ca="1" si="520"/>
        <v>0</v>
      </c>
      <c r="BZ2205" s="1">
        <f t="shared" ca="1" si="521"/>
        <v>0</v>
      </c>
      <c r="CA2205" s="1">
        <f t="shared" ca="1" si="522"/>
        <v>0</v>
      </c>
      <c r="CB2205" s="1">
        <f t="shared" ca="1" si="523"/>
        <v>0</v>
      </c>
      <c r="CC2205" s="1">
        <f t="shared" ca="1" si="524"/>
        <v>0.9</v>
      </c>
    </row>
    <row r="2206" spans="1:81" hidden="1" x14ac:dyDescent="0.25">
      <c r="A2206" s="1" t="s">
        <v>698</v>
      </c>
      <c r="B2206" s="1" t="s">
        <v>699</v>
      </c>
      <c r="C2206" s="1" t="s">
        <v>62</v>
      </c>
      <c r="D2206" s="1" t="s">
        <v>693</v>
      </c>
      <c r="E2206" s="1" t="s">
        <v>69</v>
      </c>
      <c r="BB2206">
        <v>3</v>
      </c>
      <c r="BC2206">
        <v>3</v>
      </c>
      <c r="BD2206">
        <v>0</v>
      </c>
      <c r="BE2206">
        <v>0</v>
      </c>
      <c r="BF2206">
        <v>0</v>
      </c>
      <c r="BG2206">
        <v>0</v>
      </c>
      <c r="BH2206">
        <v>4</v>
      </c>
      <c r="BI2206" s="3">
        <v>2</v>
      </c>
      <c r="BJ2206" s="3" t="str">
        <f t="array" ref="BJ2206">IF(C2206="yes",VLOOKUP(BI2206&amp;D2206,CHOOSE({1,2},Schedule_2015!$A$2:$A$257&amp;Schedule_2015!$B$2:$B$257,Schedule_2015!$C$2:$C$257),2,0),VLOOKUP(BI2206&amp;D2206,CHOOSE({1,2},Schedule_2015!$A$2:$A$257&amp;Schedule_2015!$C$2:$C$257,Schedule_2015!$B$2:$B$257),2,0))</f>
        <v>MIA</v>
      </c>
      <c r="BK2206" s="3">
        <f>VLOOKUP(BJ2206,Def!$A$2:$Z$34,23,0)</f>
        <v>132.4</v>
      </c>
      <c r="BL2206" s="3">
        <f>VLOOKUP(BJ2206,Def!$A$2:$Z$34,16,0)</f>
        <v>218.8</v>
      </c>
      <c r="BM2206" s="3">
        <f>VLOOKUP(BJ2206,Def!$A$2:$Z$34,17,0)</f>
        <v>8</v>
      </c>
      <c r="BN2206" s="3">
        <f>VLOOKUP(BJ2206,Def!$A$2:$Z$34,24,0)</f>
        <v>5</v>
      </c>
      <c r="BO2206" s="1">
        <f t="shared" ca="1" si="510"/>
        <v>0</v>
      </c>
      <c r="BP2206" s="1">
        <f t="shared" ca="1" si="511"/>
        <v>0</v>
      </c>
      <c r="BQ2206" s="1">
        <f t="shared" ca="1" si="512"/>
        <v>0</v>
      </c>
      <c r="BR2206" s="1">
        <f t="shared" ca="1" si="513"/>
        <v>0</v>
      </c>
      <c r="BS2206" s="1">
        <f t="shared" ca="1" si="514"/>
        <v>0.4</v>
      </c>
      <c r="BT2206" s="1">
        <f t="shared" ca="1" si="515"/>
        <v>0</v>
      </c>
      <c r="BU2206" s="1">
        <f t="shared" ca="1" si="516"/>
        <v>0</v>
      </c>
      <c r="BV2206" s="1">
        <f t="shared" ca="1" si="517"/>
        <v>0</v>
      </c>
      <c r="BW2206" s="1">
        <f t="shared" ca="1" si="518"/>
        <v>0</v>
      </c>
      <c r="BX2206" s="1">
        <f t="shared" ca="1" si="519"/>
        <v>0</v>
      </c>
      <c r="BY2206" s="1">
        <f t="shared" ca="1" si="520"/>
        <v>0</v>
      </c>
      <c r="BZ2206" s="1">
        <f t="shared" ca="1" si="521"/>
        <v>0</v>
      </c>
      <c r="CA2206" s="1">
        <f t="shared" ca="1" si="522"/>
        <v>0</v>
      </c>
      <c r="CB2206" s="1">
        <f t="shared" ca="1" si="523"/>
        <v>0</v>
      </c>
      <c r="CC2206" s="1">
        <f t="shared" ca="1" si="524"/>
        <v>0.4</v>
      </c>
    </row>
    <row r="2207" spans="1:81" hidden="1" x14ac:dyDescent="0.25">
      <c r="A2207" s="1" t="s">
        <v>700</v>
      </c>
      <c r="B2207" s="1" t="s">
        <v>701</v>
      </c>
      <c r="C2207" s="1" t="s">
        <v>62</v>
      </c>
      <c r="D2207" s="1" t="s">
        <v>693</v>
      </c>
      <c r="E2207" s="1" t="s">
        <v>69</v>
      </c>
      <c r="Y2207">
        <v>23</v>
      </c>
      <c r="Z2207">
        <v>24</v>
      </c>
      <c r="AA2207">
        <v>0</v>
      </c>
      <c r="AB2207">
        <v>2</v>
      </c>
      <c r="AC2207">
        <v>0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 s="3">
        <v>2</v>
      </c>
      <c r="BJ2207" s="3" t="str">
        <f t="array" ref="BJ2207">IF(C2207="yes",VLOOKUP(BI2207&amp;D2207,CHOOSE({1,2},Schedule_2015!$A$2:$A$257&amp;Schedule_2015!$B$2:$B$257,Schedule_2015!$C$2:$C$257),2,0),VLOOKUP(BI2207&amp;D2207,CHOOSE({1,2},Schedule_2015!$A$2:$A$257&amp;Schedule_2015!$C$2:$C$257,Schedule_2015!$B$2:$B$257),2,0))</f>
        <v>MIA</v>
      </c>
      <c r="BK2207" s="3">
        <f>VLOOKUP(BJ2207,Def!$A$2:$Z$34,23,0)</f>
        <v>132.4</v>
      </c>
      <c r="BL2207" s="3">
        <f>VLOOKUP(BJ2207,Def!$A$2:$Z$34,16,0)</f>
        <v>218.8</v>
      </c>
      <c r="BM2207" s="3">
        <f>VLOOKUP(BJ2207,Def!$A$2:$Z$34,17,0)</f>
        <v>8</v>
      </c>
      <c r="BN2207" s="3">
        <f>VLOOKUP(BJ2207,Def!$A$2:$Z$34,24,0)</f>
        <v>5</v>
      </c>
      <c r="BO2207" s="1">
        <f t="shared" ca="1" si="510"/>
        <v>0</v>
      </c>
      <c r="BP2207" s="1">
        <f t="shared" ca="1" si="511"/>
        <v>0</v>
      </c>
      <c r="BQ2207" s="1">
        <f t="shared" ca="1" si="512"/>
        <v>0</v>
      </c>
      <c r="BR2207" s="1">
        <f t="shared" ca="1" si="513"/>
        <v>0</v>
      </c>
      <c r="BS2207" s="1">
        <f t="shared" ca="1" si="514"/>
        <v>0.1</v>
      </c>
      <c r="BT2207" s="1">
        <f t="shared" ca="1" si="515"/>
        <v>0</v>
      </c>
      <c r="BU2207" s="1">
        <f t="shared" ca="1" si="516"/>
        <v>0</v>
      </c>
      <c r="BV2207" s="1">
        <f t="shared" ca="1" si="517"/>
        <v>0</v>
      </c>
      <c r="BW2207" s="1">
        <f t="shared" ca="1" si="518"/>
        <v>0</v>
      </c>
      <c r="BX2207" s="1">
        <f t="shared" ca="1" si="519"/>
        <v>0</v>
      </c>
      <c r="BY2207" s="1">
        <f t="shared" ca="1" si="520"/>
        <v>0</v>
      </c>
      <c r="BZ2207" s="1">
        <f t="shared" ca="1" si="521"/>
        <v>0</v>
      </c>
      <c r="CA2207" s="1">
        <f t="shared" ca="1" si="522"/>
        <v>0</v>
      </c>
      <c r="CB2207" s="1">
        <f t="shared" ca="1" si="523"/>
        <v>0</v>
      </c>
      <c r="CC2207" s="1">
        <f t="shared" ca="1" si="524"/>
        <v>0.1</v>
      </c>
    </row>
    <row r="2208" spans="1:81" hidden="1" x14ac:dyDescent="0.25">
      <c r="A2208" s="1" t="s">
        <v>1710</v>
      </c>
      <c r="B2208" s="1" t="s">
        <v>1711</v>
      </c>
      <c r="C2208" s="1" t="s">
        <v>135</v>
      </c>
      <c r="D2208" s="1" t="s">
        <v>1695</v>
      </c>
      <c r="E2208" s="1" t="s">
        <v>76</v>
      </c>
      <c r="AP2208">
        <v>8</v>
      </c>
      <c r="AQ2208">
        <v>15</v>
      </c>
      <c r="AR2208">
        <v>0</v>
      </c>
      <c r="AS2208">
        <v>4</v>
      </c>
      <c r="AT2208">
        <v>0</v>
      </c>
      <c r="BI2208" s="3">
        <v>4</v>
      </c>
      <c r="BJ2208" s="3" t="str">
        <f t="array" ref="BJ2208">IF(C2208="yes",VLOOKUP(BI2208&amp;D2208,CHOOSE({1,2},Schedule_2015!$A$2:$A$257&amp;Schedule_2015!$B$2:$B$257,Schedule_2015!$C$2:$C$257),2,0),VLOOKUP(BI2208&amp;D2208,CHOOSE({1,2},Schedule_2015!$A$2:$A$257&amp;Schedule_2015!$C$2:$C$257,Schedule_2015!$B$2:$B$257),2,0))</f>
        <v>MIA</v>
      </c>
      <c r="BK2208" s="3">
        <f>VLOOKUP(BJ2208,Def!$A$2:$Z$34,23,0)</f>
        <v>132.4</v>
      </c>
      <c r="BL2208" s="3">
        <f>VLOOKUP(BJ2208,Def!$A$2:$Z$34,16,0)</f>
        <v>218.8</v>
      </c>
      <c r="BM2208" s="3">
        <f>VLOOKUP(BJ2208,Def!$A$2:$Z$34,17,0)</f>
        <v>8</v>
      </c>
      <c r="BN2208" s="3">
        <f>VLOOKUP(BJ2208,Def!$A$2:$Z$34,24,0)</f>
        <v>5</v>
      </c>
      <c r="BO2208" s="1">
        <f t="shared" ca="1" si="510"/>
        <v>0</v>
      </c>
      <c r="BP2208" s="1">
        <f t="shared" ca="1" si="511"/>
        <v>0</v>
      </c>
      <c r="BQ2208" s="1">
        <f t="shared" ca="1" si="512"/>
        <v>0</v>
      </c>
      <c r="BR2208" s="1">
        <f t="shared" ca="1" si="513"/>
        <v>0</v>
      </c>
      <c r="BS2208" s="1">
        <f t="shared" ca="1" si="514"/>
        <v>0</v>
      </c>
      <c r="BT2208" s="1">
        <f t="shared" ca="1" si="515"/>
        <v>0</v>
      </c>
      <c r="BU2208" s="1">
        <f t="shared" ca="1" si="516"/>
        <v>0</v>
      </c>
      <c r="BV2208" s="1">
        <f t="shared" ca="1" si="517"/>
        <v>0</v>
      </c>
      <c r="BW2208" s="1">
        <f t="shared" ca="1" si="518"/>
        <v>0</v>
      </c>
      <c r="BX2208" s="1">
        <f t="shared" ca="1" si="519"/>
        <v>0</v>
      </c>
      <c r="BY2208" s="1">
        <f t="shared" ca="1" si="520"/>
        <v>0</v>
      </c>
      <c r="BZ2208" s="1">
        <f t="shared" ca="1" si="521"/>
        <v>0</v>
      </c>
      <c r="CA2208" s="1">
        <f t="shared" ca="1" si="522"/>
        <v>0</v>
      </c>
      <c r="CB2208" s="1">
        <f t="shared" ca="1" si="523"/>
        <v>0</v>
      </c>
      <c r="CC2208" s="1">
        <f t="shared" ca="1" si="524"/>
        <v>0</v>
      </c>
    </row>
    <row r="2209" spans="1:81" hidden="1" x14ac:dyDescent="0.25">
      <c r="A2209" s="1" t="s">
        <v>1926</v>
      </c>
      <c r="B2209" s="1" t="s">
        <v>1927</v>
      </c>
      <c r="C2209" s="1" t="s">
        <v>135</v>
      </c>
      <c r="D2209" s="1" t="s">
        <v>907</v>
      </c>
      <c r="E2209" s="1" t="s">
        <v>76</v>
      </c>
      <c r="AP2209">
        <v>3</v>
      </c>
      <c r="AQ2209">
        <v>7</v>
      </c>
      <c r="AR2209">
        <v>0</v>
      </c>
      <c r="AS2209">
        <v>2</v>
      </c>
      <c r="AT2209">
        <v>0</v>
      </c>
      <c r="BI2209" s="3">
        <v>3</v>
      </c>
      <c r="BJ2209" s="3" t="str">
        <f t="array" ref="BJ2209">IF(C2209="yes",VLOOKUP(BI2209&amp;D2209,CHOOSE({1,2},Schedule_2015!$A$2:$A$257&amp;Schedule_2015!$B$2:$B$257,Schedule_2015!$C$2:$C$257),2,0),VLOOKUP(BI2209&amp;D2209,CHOOSE({1,2},Schedule_2015!$A$2:$A$257&amp;Schedule_2015!$C$2:$C$257,Schedule_2015!$B$2:$B$257),2,0))</f>
        <v>MIA</v>
      </c>
      <c r="BK2209" s="3">
        <f>VLOOKUP(BJ2209,Def!$A$2:$Z$34,23,0)</f>
        <v>132.4</v>
      </c>
      <c r="BL2209" s="3">
        <f>VLOOKUP(BJ2209,Def!$A$2:$Z$34,16,0)</f>
        <v>218.8</v>
      </c>
      <c r="BM2209" s="3">
        <f>VLOOKUP(BJ2209,Def!$A$2:$Z$34,17,0)</f>
        <v>8</v>
      </c>
      <c r="BN2209" s="3">
        <f>VLOOKUP(BJ2209,Def!$A$2:$Z$34,24,0)</f>
        <v>5</v>
      </c>
      <c r="BO2209" s="1">
        <f t="shared" ca="1" si="510"/>
        <v>0</v>
      </c>
      <c r="BP2209" s="1">
        <f t="shared" ca="1" si="511"/>
        <v>0</v>
      </c>
      <c r="BQ2209" s="1">
        <f t="shared" ca="1" si="512"/>
        <v>0</v>
      </c>
      <c r="BR2209" s="1">
        <f t="shared" ca="1" si="513"/>
        <v>0</v>
      </c>
      <c r="BS2209" s="1">
        <f t="shared" ca="1" si="514"/>
        <v>0</v>
      </c>
      <c r="BT2209" s="1">
        <f t="shared" ca="1" si="515"/>
        <v>0</v>
      </c>
      <c r="BU2209" s="1">
        <f t="shared" ca="1" si="516"/>
        <v>0</v>
      </c>
      <c r="BV2209" s="1">
        <f t="shared" ca="1" si="517"/>
        <v>0</v>
      </c>
      <c r="BW2209" s="1">
        <f t="shared" ca="1" si="518"/>
        <v>0</v>
      </c>
      <c r="BX2209" s="1">
        <f t="shared" ca="1" si="519"/>
        <v>0</v>
      </c>
      <c r="BY2209" s="1">
        <f t="shared" ca="1" si="520"/>
        <v>0</v>
      </c>
      <c r="BZ2209" s="1">
        <f t="shared" ca="1" si="521"/>
        <v>0</v>
      </c>
      <c r="CA2209" s="1">
        <f t="shared" ca="1" si="522"/>
        <v>0</v>
      </c>
      <c r="CB2209" s="1">
        <f t="shared" ca="1" si="523"/>
        <v>0</v>
      </c>
      <c r="CC2209" s="1">
        <f t="shared" ca="1" si="524"/>
        <v>0</v>
      </c>
    </row>
    <row r="2210" spans="1:81" hidden="1" x14ac:dyDescent="0.25">
      <c r="A2210" s="1" t="s">
        <v>1706</v>
      </c>
      <c r="B2210" s="1" t="s">
        <v>1707</v>
      </c>
      <c r="C2210" s="1" t="s">
        <v>135</v>
      </c>
      <c r="D2210" s="1" t="s">
        <v>1695</v>
      </c>
      <c r="E2210" s="1" t="s">
        <v>88</v>
      </c>
      <c r="P2210">
        <v>3</v>
      </c>
      <c r="Q2210">
        <v>2</v>
      </c>
      <c r="R2210">
        <v>48</v>
      </c>
      <c r="S2210">
        <v>6</v>
      </c>
      <c r="T2210">
        <v>3</v>
      </c>
      <c r="U2210">
        <v>0</v>
      </c>
      <c r="V2210">
        <v>3</v>
      </c>
      <c r="W2210">
        <v>0</v>
      </c>
      <c r="X2210">
        <v>3</v>
      </c>
      <c r="BI2210" s="3">
        <v>4</v>
      </c>
      <c r="BJ2210" s="3" t="str">
        <f t="array" ref="BJ2210">IF(C2210="yes",VLOOKUP(BI2210&amp;D2210,CHOOSE({1,2},Schedule_2015!$A$2:$A$257&amp;Schedule_2015!$B$2:$B$257,Schedule_2015!$C$2:$C$257),2,0),VLOOKUP(BI2210&amp;D2210,CHOOSE({1,2},Schedule_2015!$A$2:$A$257&amp;Schedule_2015!$C$2:$C$257,Schedule_2015!$B$2:$B$257),2,0))</f>
        <v>MIA</v>
      </c>
      <c r="BK2210" s="3">
        <f>VLOOKUP(BJ2210,Def!$A$2:$Z$34,23,0)</f>
        <v>132.4</v>
      </c>
      <c r="BL2210" s="3">
        <f>VLOOKUP(BJ2210,Def!$A$2:$Z$34,16,0)</f>
        <v>218.8</v>
      </c>
      <c r="BM2210" s="3">
        <f>VLOOKUP(BJ2210,Def!$A$2:$Z$34,17,0)</f>
        <v>8</v>
      </c>
      <c r="BN2210" s="3">
        <f>VLOOKUP(BJ2210,Def!$A$2:$Z$34,24,0)</f>
        <v>5</v>
      </c>
      <c r="BO2210" s="1">
        <f t="shared" ca="1" si="510"/>
        <v>0</v>
      </c>
      <c r="BP2210" s="1">
        <f t="shared" ca="1" si="511"/>
        <v>0</v>
      </c>
      <c r="BQ2210" s="1">
        <f t="shared" ca="1" si="512"/>
        <v>0</v>
      </c>
      <c r="BR2210" s="1">
        <f t="shared" ca="1" si="513"/>
        <v>0</v>
      </c>
      <c r="BS2210" s="1">
        <f t="shared" ca="1" si="514"/>
        <v>0</v>
      </c>
      <c r="BT2210" s="1">
        <f t="shared" ca="1" si="515"/>
        <v>0</v>
      </c>
      <c r="BU2210" s="1">
        <f t="shared" ca="1" si="516"/>
        <v>0</v>
      </c>
      <c r="BV2210" s="1">
        <f t="shared" ca="1" si="517"/>
        <v>0</v>
      </c>
      <c r="BW2210" s="1">
        <f t="shared" ca="1" si="518"/>
        <v>0</v>
      </c>
      <c r="BX2210" s="1">
        <f t="shared" ca="1" si="519"/>
        <v>0</v>
      </c>
      <c r="BY2210" s="1">
        <f t="shared" ca="1" si="520"/>
        <v>0</v>
      </c>
      <c r="BZ2210" s="1">
        <f t="shared" ca="1" si="521"/>
        <v>0</v>
      </c>
      <c r="CA2210" s="1">
        <f t="shared" ca="1" si="522"/>
        <v>0</v>
      </c>
      <c r="CB2210" s="1">
        <f t="shared" ca="1" si="523"/>
        <v>0</v>
      </c>
      <c r="CC2210" s="1">
        <f t="shared" ca="1" si="524"/>
        <v>0</v>
      </c>
    </row>
    <row r="2211" spans="1:81" hidden="1" x14ac:dyDescent="0.25">
      <c r="A2211" s="1" t="s">
        <v>1708</v>
      </c>
      <c r="B2211" s="1" t="s">
        <v>1709</v>
      </c>
      <c r="C2211" s="1" t="s">
        <v>135</v>
      </c>
      <c r="D2211" s="1" t="s">
        <v>1695</v>
      </c>
      <c r="E2211" s="1" t="s">
        <v>91</v>
      </c>
      <c r="AK2211">
        <v>29</v>
      </c>
      <c r="AL2211">
        <v>1</v>
      </c>
      <c r="AM2211">
        <v>51</v>
      </c>
      <c r="AN2211">
        <v>5</v>
      </c>
      <c r="AO2211">
        <v>212</v>
      </c>
      <c r="BI2211" s="3">
        <v>4</v>
      </c>
      <c r="BJ2211" s="3" t="str">
        <f t="array" ref="BJ2211">IF(C2211="yes",VLOOKUP(BI2211&amp;D2211,CHOOSE({1,2},Schedule_2015!$A$2:$A$257&amp;Schedule_2015!$B$2:$B$257,Schedule_2015!$C$2:$C$257),2,0),VLOOKUP(BI2211&amp;D2211,CHOOSE({1,2},Schedule_2015!$A$2:$A$257&amp;Schedule_2015!$C$2:$C$257,Schedule_2015!$B$2:$B$257),2,0))</f>
        <v>MIA</v>
      </c>
      <c r="BK2211" s="3">
        <f>VLOOKUP(BJ2211,Def!$A$2:$Z$34,23,0)</f>
        <v>132.4</v>
      </c>
      <c r="BL2211" s="3">
        <f>VLOOKUP(BJ2211,Def!$A$2:$Z$34,16,0)</f>
        <v>218.8</v>
      </c>
      <c r="BM2211" s="3">
        <f>VLOOKUP(BJ2211,Def!$A$2:$Z$34,17,0)</f>
        <v>8</v>
      </c>
      <c r="BN2211" s="3">
        <f>VLOOKUP(BJ2211,Def!$A$2:$Z$34,24,0)</f>
        <v>5</v>
      </c>
      <c r="BO2211" s="1">
        <f t="shared" ca="1" si="510"/>
        <v>0</v>
      </c>
      <c r="BP2211" s="1">
        <f t="shared" ca="1" si="511"/>
        <v>0</v>
      </c>
      <c r="BQ2211" s="1">
        <f t="shared" ca="1" si="512"/>
        <v>0</v>
      </c>
      <c r="BR2211" s="1">
        <f t="shared" ca="1" si="513"/>
        <v>0</v>
      </c>
      <c r="BS2211" s="1">
        <f t="shared" ca="1" si="514"/>
        <v>0</v>
      </c>
      <c r="BT2211" s="1">
        <f t="shared" ca="1" si="515"/>
        <v>0</v>
      </c>
      <c r="BU2211" s="1">
        <f t="shared" ca="1" si="516"/>
        <v>0</v>
      </c>
      <c r="BV2211" s="1">
        <f t="shared" ca="1" si="517"/>
        <v>0</v>
      </c>
      <c r="BW2211" s="1">
        <f t="shared" ca="1" si="518"/>
        <v>0</v>
      </c>
      <c r="BX2211" s="1">
        <f t="shared" ca="1" si="519"/>
        <v>0</v>
      </c>
      <c r="BY2211" s="1">
        <f t="shared" ca="1" si="520"/>
        <v>0</v>
      </c>
      <c r="BZ2211" s="1">
        <f t="shared" ca="1" si="521"/>
        <v>0</v>
      </c>
      <c r="CA2211" s="1">
        <f t="shared" ca="1" si="522"/>
        <v>0</v>
      </c>
      <c r="CB2211" s="1">
        <f t="shared" ca="1" si="523"/>
        <v>0</v>
      </c>
      <c r="CC2211" s="1">
        <f t="shared" ca="1" si="524"/>
        <v>0</v>
      </c>
    </row>
    <row r="2212" spans="1:81" hidden="1" x14ac:dyDescent="0.25">
      <c r="A2212" s="1" t="s">
        <v>1404</v>
      </c>
      <c r="B2212" s="1" t="s">
        <v>1712</v>
      </c>
      <c r="C2212" s="1" t="s">
        <v>135</v>
      </c>
      <c r="D2212" s="1" t="s">
        <v>1695</v>
      </c>
      <c r="E2212" s="1" t="s">
        <v>115</v>
      </c>
      <c r="F2212">
        <v>0</v>
      </c>
      <c r="G2212">
        <v>0</v>
      </c>
      <c r="H2212">
        <v>0</v>
      </c>
      <c r="I2212">
        <v>1</v>
      </c>
      <c r="J2212">
        <v>3</v>
      </c>
      <c r="BI2212" s="3">
        <v>4</v>
      </c>
      <c r="BJ2212" s="3" t="str">
        <f t="array" ref="BJ2212">IF(C2212="yes",VLOOKUP(BI2212&amp;D2212,CHOOSE({1,2},Schedule_2015!$A$2:$A$257&amp;Schedule_2015!$B$2:$B$257,Schedule_2015!$C$2:$C$257),2,0),VLOOKUP(BI2212&amp;D2212,CHOOSE({1,2},Schedule_2015!$A$2:$A$257&amp;Schedule_2015!$C$2:$C$257,Schedule_2015!$B$2:$B$257),2,0))</f>
        <v>MIA</v>
      </c>
      <c r="BK2212" s="3">
        <f>VLOOKUP(BJ2212,Def!$A$2:$Z$34,23,0)</f>
        <v>132.4</v>
      </c>
      <c r="BL2212" s="3">
        <f>VLOOKUP(BJ2212,Def!$A$2:$Z$34,16,0)</f>
        <v>218.8</v>
      </c>
      <c r="BM2212" s="3">
        <f>VLOOKUP(BJ2212,Def!$A$2:$Z$34,17,0)</f>
        <v>8</v>
      </c>
      <c r="BN2212" s="3">
        <f>VLOOKUP(BJ2212,Def!$A$2:$Z$34,24,0)</f>
        <v>5</v>
      </c>
      <c r="BO2212" s="1">
        <f t="shared" ca="1" si="510"/>
        <v>0</v>
      </c>
      <c r="BP2212" s="1">
        <f t="shared" ca="1" si="511"/>
        <v>0</v>
      </c>
      <c r="BQ2212" s="1">
        <f t="shared" ca="1" si="512"/>
        <v>0</v>
      </c>
      <c r="BR2212" s="1">
        <f t="shared" ca="1" si="513"/>
        <v>0</v>
      </c>
      <c r="BS2212" s="1">
        <f t="shared" ca="1" si="514"/>
        <v>0</v>
      </c>
      <c r="BT2212" s="1">
        <f t="shared" ca="1" si="515"/>
        <v>0</v>
      </c>
      <c r="BU2212" s="1">
        <f t="shared" ca="1" si="516"/>
        <v>0</v>
      </c>
      <c r="BV2212" s="1">
        <f t="shared" ca="1" si="517"/>
        <v>0</v>
      </c>
      <c r="BW2212" s="1">
        <f t="shared" ca="1" si="518"/>
        <v>0</v>
      </c>
      <c r="BX2212" s="1">
        <f t="shared" ca="1" si="519"/>
        <v>0</v>
      </c>
      <c r="BY2212" s="1">
        <f t="shared" ca="1" si="520"/>
        <v>0</v>
      </c>
      <c r="BZ2212" s="1">
        <f t="shared" ca="1" si="521"/>
        <v>0</v>
      </c>
      <c r="CA2212" s="1">
        <f t="shared" ca="1" si="522"/>
        <v>0</v>
      </c>
      <c r="CB2212" s="1">
        <f t="shared" ca="1" si="523"/>
        <v>0</v>
      </c>
      <c r="CC2212" s="1">
        <f t="shared" ca="1" si="524"/>
        <v>0</v>
      </c>
    </row>
    <row r="2213" spans="1:81" hidden="1" x14ac:dyDescent="0.25">
      <c r="A2213" s="1" t="s">
        <v>1713</v>
      </c>
      <c r="B2213" s="1" t="s">
        <v>1714</v>
      </c>
      <c r="C2213" s="1" t="s">
        <v>135</v>
      </c>
      <c r="D2213" s="1" t="s">
        <v>1695</v>
      </c>
      <c r="E2213" s="1" t="s">
        <v>187</v>
      </c>
      <c r="F2213">
        <v>1</v>
      </c>
      <c r="G2213">
        <v>0</v>
      </c>
      <c r="H2213">
        <v>0</v>
      </c>
      <c r="I2213">
        <v>0</v>
      </c>
      <c r="J2213">
        <v>1</v>
      </c>
      <c r="BI2213" s="3">
        <v>4</v>
      </c>
      <c r="BJ2213" s="3" t="str">
        <f t="array" ref="BJ2213">IF(C2213="yes",VLOOKUP(BI2213&amp;D2213,CHOOSE({1,2},Schedule_2015!$A$2:$A$257&amp;Schedule_2015!$B$2:$B$257,Schedule_2015!$C$2:$C$257),2,0),VLOOKUP(BI2213&amp;D2213,CHOOSE({1,2},Schedule_2015!$A$2:$A$257&amp;Schedule_2015!$C$2:$C$257,Schedule_2015!$B$2:$B$257),2,0))</f>
        <v>MIA</v>
      </c>
      <c r="BK2213" s="3">
        <f>VLOOKUP(BJ2213,Def!$A$2:$Z$34,23,0)</f>
        <v>132.4</v>
      </c>
      <c r="BL2213" s="3">
        <f>VLOOKUP(BJ2213,Def!$A$2:$Z$34,16,0)</f>
        <v>218.8</v>
      </c>
      <c r="BM2213" s="3">
        <f>VLOOKUP(BJ2213,Def!$A$2:$Z$34,17,0)</f>
        <v>8</v>
      </c>
      <c r="BN2213" s="3">
        <f>VLOOKUP(BJ2213,Def!$A$2:$Z$34,24,0)</f>
        <v>5</v>
      </c>
      <c r="BO2213" s="1">
        <f t="shared" ca="1" si="510"/>
        <v>0</v>
      </c>
      <c r="BP2213" s="1">
        <f t="shared" ca="1" si="511"/>
        <v>0</v>
      </c>
      <c r="BQ2213" s="1">
        <f t="shared" ca="1" si="512"/>
        <v>0</v>
      </c>
      <c r="BR2213" s="1">
        <f t="shared" ca="1" si="513"/>
        <v>0</v>
      </c>
      <c r="BS2213" s="1">
        <f t="shared" ca="1" si="514"/>
        <v>0</v>
      </c>
      <c r="BT2213" s="1">
        <f t="shared" ca="1" si="515"/>
        <v>0</v>
      </c>
      <c r="BU2213" s="1">
        <f t="shared" ca="1" si="516"/>
        <v>0</v>
      </c>
      <c r="BV2213" s="1">
        <f t="shared" ca="1" si="517"/>
        <v>0</v>
      </c>
      <c r="BW2213" s="1">
        <f t="shared" ca="1" si="518"/>
        <v>0</v>
      </c>
      <c r="BX2213" s="1">
        <f t="shared" ca="1" si="519"/>
        <v>0</v>
      </c>
      <c r="BY2213" s="1">
        <f t="shared" ca="1" si="520"/>
        <v>0</v>
      </c>
      <c r="BZ2213" s="1">
        <f t="shared" ca="1" si="521"/>
        <v>0</v>
      </c>
      <c r="CA2213" s="1">
        <f t="shared" ca="1" si="522"/>
        <v>0</v>
      </c>
      <c r="CB2213" s="1">
        <f t="shared" ca="1" si="523"/>
        <v>0</v>
      </c>
      <c r="CC2213" s="1">
        <f t="shared" ca="1" si="524"/>
        <v>0</v>
      </c>
    </row>
    <row r="2214" spans="1:81" hidden="1" x14ac:dyDescent="0.25">
      <c r="A2214" s="1" t="s">
        <v>757</v>
      </c>
      <c r="B2214" s="1" t="s">
        <v>1715</v>
      </c>
      <c r="C2214" s="1" t="s">
        <v>135</v>
      </c>
      <c r="D2214" s="1" t="s">
        <v>1695</v>
      </c>
      <c r="E2214" s="1" t="s">
        <v>100</v>
      </c>
      <c r="F2214">
        <v>0</v>
      </c>
      <c r="G2214">
        <v>0</v>
      </c>
      <c r="H2214">
        <v>1</v>
      </c>
      <c r="I2214">
        <v>0</v>
      </c>
      <c r="J2214">
        <v>0</v>
      </c>
      <c r="BI2214" s="3">
        <v>4</v>
      </c>
      <c r="BJ2214" s="3" t="str">
        <f t="array" ref="BJ2214">IF(C2214="yes",VLOOKUP(BI2214&amp;D2214,CHOOSE({1,2},Schedule_2015!$A$2:$A$257&amp;Schedule_2015!$B$2:$B$257,Schedule_2015!$C$2:$C$257),2,0),VLOOKUP(BI2214&amp;D2214,CHOOSE({1,2},Schedule_2015!$A$2:$A$257&amp;Schedule_2015!$C$2:$C$257,Schedule_2015!$B$2:$B$257),2,0))</f>
        <v>MIA</v>
      </c>
      <c r="BK2214" s="3">
        <f>VLOOKUP(BJ2214,Def!$A$2:$Z$34,23,0)</f>
        <v>132.4</v>
      </c>
      <c r="BL2214" s="3">
        <f>VLOOKUP(BJ2214,Def!$A$2:$Z$34,16,0)</f>
        <v>218.8</v>
      </c>
      <c r="BM2214" s="3">
        <f>VLOOKUP(BJ2214,Def!$A$2:$Z$34,17,0)</f>
        <v>8</v>
      </c>
      <c r="BN2214" s="3">
        <f>VLOOKUP(BJ2214,Def!$A$2:$Z$34,24,0)</f>
        <v>5</v>
      </c>
      <c r="BO2214" s="1">
        <f t="shared" ca="1" si="510"/>
        <v>0</v>
      </c>
      <c r="BP2214" s="1">
        <f t="shared" ca="1" si="511"/>
        <v>0</v>
      </c>
      <c r="BQ2214" s="1">
        <f t="shared" ca="1" si="512"/>
        <v>0</v>
      </c>
      <c r="BR2214" s="1">
        <f t="shared" ca="1" si="513"/>
        <v>0</v>
      </c>
      <c r="BS2214" s="1">
        <f t="shared" ca="1" si="514"/>
        <v>0</v>
      </c>
      <c r="BT2214" s="1">
        <f t="shared" ca="1" si="515"/>
        <v>0</v>
      </c>
      <c r="BU2214" s="1">
        <f t="shared" ca="1" si="516"/>
        <v>0</v>
      </c>
      <c r="BV2214" s="1">
        <f t="shared" ca="1" si="517"/>
        <v>0</v>
      </c>
      <c r="BW2214" s="1">
        <f t="shared" ca="1" si="518"/>
        <v>0</v>
      </c>
      <c r="BX2214" s="1">
        <f t="shared" ca="1" si="519"/>
        <v>0</v>
      </c>
      <c r="BY2214" s="1">
        <f t="shared" ca="1" si="520"/>
        <v>0</v>
      </c>
      <c r="BZ2214" s="1">
        <f t="shared" ca="1" si="521"/>
        <v>0</v>
      </c>
      <c r="CA2214" s="1">
        <f t="shared" ca="1" si="522"/>
        <v>0</v>
      </c>
      <c r="CB2214" s="1">
        <f t="shared" ca="1" si="523"/>
        <v>0</v>
      </c>
      <c r="CC2214" s="1">
        <f t="shared" ca="1" si="524"/>
        <v>0</v>
      </c>
    </row>
    <row r="2215" spans="1:81" hidden="1" x14ac:dyDescent="0.25">
      <c r="A2215" s="1" t="s">
        <v>1716</v>
      </c>
      <c r="B2215" s="1" t="s">
        <v>1717</v>
      </c>
      <c r="C2215" s="1" t="s">
        <v>135</v>
      </c>
      <c r="D2215" s="1" t="s">
        <v>1695</v>
      </c>
      <c r="E2215" s="1" t="s">
        <v>115</v>
      </c>
      <c r="F2215">
        <v>0</v>
      </c>
      <c r="G2215">
        <v>0</v>
      </c>
      <c r="H2215">
        <v>0</v>
      </c>
      <c r="I2215">
        <v>0</v>
      </c>
      <c r="J2215">
        <v>1</v>
      </c>
      <c r="BI2215" s="3">
        <v>4</v>
      </c>
      <c r="BJ2215" s="3" t="str">
        <f t="array" ref="BJ2215">IF(C2215="yes",VLOOKUP(BI2215&amp;D2215,CHOOSE({1,2},Schedule_2015!$A$2:$A$257&amp;Schedule_2015!$B$2:$B$257,Schedule_2015!$C$2:$C$257),2,0),VLOOKUP(BI2215&amp;D2215,CHOOSE({1,2},Schedule_2015!$A$2:$A$257&amp;Schedule_2015!$C$2:$C$257,Schedule_2015!$B$2:$B$257),2,0))</f>
        <v>MIA</v>
      </c>
      <c r="BK2215" s="3">
        <f>VLOOKUP(BJ2215,Def!$A$2:$Z$34,23,0)</f>
        <v>132.4</v>
      </c>
      <c r="BL2215" s="3">
        <f>VLOOKUP(BJ2215,Def!$A$2:$Z$34,16,0)</f>
        <v>218.8</v>
      </c>
      <c r="BM2215" s="3">
        <f>VLOOKUP(BJ2215,Def!$A$2:$Z$34,17,0)</f>
        <v>8</v>
      </c>
      <c r="BN2215" s="3">
        <f>VLOOKUP(BJ2215,Def!$A$2:$Z$34,24,0)</f>
        <v>5</v>
      </c>
      <c r="BO2215" s="1">
        <f t="shared" ca="1" si="510"/>
        <v>0</v>
      </c>
      <c r="BP2215" s="1">
        <f t="shared" ca="1" si="511"/>
        <v>0</v>
      </c>
      <c r="BQ2215" s="1">
        <f t="shared" ca="1" si="512"/>
        <v>0</v>
      </c>
      <c r="BR2215" s="1">
        <f t="shared" ca="1" si="513"/>
        <v>0</v>
      </c>
      <c r="BS2215" s="1">
        <f t="shared" ca="1" si="514"/>
        <v>0</v>
      </c>
      <c r="BT2215" s="1">
        <f t="shared" ca="1" si="515"/>
        <v>0</v>
      </c>
      <c r="BU2215" s="1">
        <f t="shared" ca="1" si="516"/>
        <v>0</v>
      </c>
      <c r="BV2215" s="1">
        <f t="shared" ca="1" si="517"/>
        <v>0</v>
      </c>
      <c r="BW2215" s="1">
        <f t="shared" ca="1" si="518"/>
        <v>0</v>
      </c>
      <c r="BX2215" s="1">
        <f t="shared" ca="1" si="519"/>
        <v>0</v>
      </c>
      <c r="BY2215" s="1">
        <f t="shared" ca="1" si="520"/>
        <v>0</v>
      </c>
      <c r="BZ2215" s="1">
        <f t="shared" ca="1" si="521"/>
        <v>0</v>
      </c>
      <c r="CA2215" s="1">
        <f t="shared" ca="1" si="522"/>
        <v>0</v>
      </c>
      <c r="CB2215" s="1">
        <f t="shared" ca="1" si="523"/>
        <v>0</v>
      </c>
      <c r="CC2215" s="1">
        <f t="shared" ca="1" si="524"/>
        <v>0</v>
      </c>
    </row>
    <row r="2216" spans="1:81" hidden="1" x14ac:dyDescent="0.25">
      <c r="A2216" s="1" t="s">
        <v>1718</v>
      </c>
      <c r="B2216" s="1" t="s">
        <v>1719</v>
      </c>
      <c r="C2216" s="1" t="s">
        <v>135</v>
      </c>
      <c r="D2216" s="1" t="s">
        <v>1695</v>
      </c>
      <c r="E2216" s="1" t="s">
        <v>100</v>
      </c>
      <c r="F2216">
        <v>0</v>
      </c>
      <c r="G2216">
        <v>0</v>
      </c>
      <c r="H2216">
        <v>0</v>
      </c>
      <c r="I2216">
        <v>0</v>
      </c>
      <c r="J2216">
        <v>4</v>
      </c>
      <c r="BI2216" s="3">
        <v>4</v>
      </c>
      <c r="BJ2216" s="3" t="str">
        <f t="array" ref="BJ2216">IF(C2216="yes",VLOOKUP(BI2216&amp;D2216,CHOOSE({1,2},Schedule_2015!$A$2:$A$257&amp;Schedule_2015!$B$2:$B$257,Schedule_2015!$C$2:$C$257),2,0),VLOOKUP(BI2216&amp;D2216,CHOOSE({1,2},Schedule_2015!$A$2:$A$257&amp;Schedule_2015!$C$2:$C$257,Schedule_2015!$B$2:$B$257),2,0))</f>
        <v>MIA</v>
      </c>
      <c r="BK2216" s="3">
        <f>VLOOKUP(BJ2216,Def!$A$2:$Z$34,23,0)</f>
        <v>132.4</v>
      </c>
      <c r="BL2216" s="3">
        <f>VLOOKUP(BJ2216,Def!$A$2:$Z$34,16,0)</f>
        <v>218.8</v>
      </c>
      <c r="BM2216" s="3">
        <f>VLOOKUP(BJ2216,Def!$A$2:$Z$34,17,0)</f>
        <v>8</v>
      </c>
      <c r="BN2216" s="3">
        <f>VLOOKUP(BJ2216,Def!$A$2:$Z$34,24,0)</f>
        <v>5</v>
      </c>
      <c r="BO2216" s="1">
        <f t="shared" ca="1" si="510"/>
        <v>0</v>
      </c>
      <c r="BP2216" s="1">
        <f t="shared" ca="1" si="511"/>
        <v>0</v>
      </c>
      <c r="BQ2216" s="1">
        <f t="shared" ca="1" si="512"/>
        <v>0</v>
      </c>
      <c r="BR2216" s="1">
        <f t="shared" ca="1" si="513"/>
        <v>0</v>
      </c>
      <c r="BS2216" s="1">
        <f t="shared" ca="1" si="514"/>
        <v>0</v>
      </c>
      <c r="BT2216" s="1">
        <f t="shared" ca="1" si="515"/>
        <v>0</v>
      </c>
      <c r="BU2216" s="1">
        <f t="shared" ca="1" si="516"/>
        <v>0</v>
      </c>
      <c r="BV2216" s="1">
        <f t="shared" ca="1" si="517"/>
        <v>0</v>
      </c>
      <c r="BW2216" s="1">
        <f t="shared" ca="1" si="518"/>
        <v>0</v>
      </c>
      <c r="BX2216" s="1">
        <f t="shared" ca="1" si="519"/>
        <v>0</v>
      </c>
      <c r="BY2216" s="1">
        <f t="shared" ca="1" si="520"/>
        <v>0</v>
      </c>
      <c r="BZ2216" s="1">
        <f t="shared" ca="1" si="521"/>
        <v>0</v>
      </c>
      <c r="CA2216" s="1">
        <f t="shared" ca="1" si="522"/>
        <v>0</v>
      </c>
      <c r="CB2216" s="1">
        <f t="shared" ca="1" si="523"/>
        <v>0</v>
      </c>
      <c r="CC2216" s="1">
        <f t="shared" ca="1" si="524"/>
        <v>0</v>
      </c>
    </row>
    <row r="2217" spans="1:81" hidden="1" x14ac:dyDescent="0.25">
      <c r="A2217" s="1" t="s">
        <v>1720</v>
      </c>
      <c r="B2217" s="1" t="s">
        <v>1721</v>
      </c>
      <c r="C2217" s="1" t="s">
        <v>135</v>
      </c>
      <c r="D2217" s="1" t="s">
        <v>1695</v>
      </c>
      <c r="E2217" s="1" t="s">
        <v>165</v>
      </c>
      <c r="F2217">
        <v>0</v>
      </c>
      <c r="G2217">
        <v>0</v>
      </c>
      <c r="H2217">
        <v>0</v>
      </c>
      <c r="I2217">
        <v>0</v>
      </c>
      <c r="J2217">
        <v>3</v>
      </c>
      <c r="BI2217" s="3">
        <v>4</v>
      </c>
      <c r="BJ2217" s="3" t="str">
        <f t="array" ref="BJ2217">IF(C2217="yes",VLOOKUP(BI2217&amp;D2217,CHOOSE({1,2},Schedule_2015!$A$2:$A$257&amp;Schedule_2015!$B$2:$B$257,Schedule_2015!$C$2:$C$257),2,0),VLOOKUP(BI2217&amp;D2217,CHOOSE({1,2},Schedule_2015!$A$2:$A$257&amp;Schedule_2015!$C$2:$C$257,Schedule_2015!$B$2:$B$257),2,0))</f>
        <v>MIA</v>
      </c>
      <c r="BK2217" s="3">
        <f>VLOOKUP(BJ2217,Def!$A$2:$Z$34,23,0)</f>
        <v>132.4</v>
      </c>
      <c r="BL2217" s="3">
        <f>VLOOKUP(BJ2217,Def!$A$2:$Z$34,16,0)</f>
        <v>218.8</v>
      </c>
      <c r="BM2217" s="3">
        <f>VLOOKUP(BJ2217,Def!$A$2:$Z$34,17,0)</f>
        <v>8</v>
      </c>
      <c r="BN2217" s="3">
        <f>VLOOKUP(BJ2217,Def!$A$2:$Z$34,24,0)</f>
        <v>5</v>
      </c>
      <c r="BO2217" s="1">
        <f t="shared" ca="1" si="510"/>
        <v>0</v>
      </c>
      <c r="BP2217" s="1">
        <f t="shared" ca="1" si="511"/>
        <v>0</v>
      </c>
      <c r="BQ2217" s="1">
        <f t="shared" ca="1" si="512"/>
        <v>0</v>
      </c>
      <c r="BR2217" s="1">
        <f t="shared" ca="1" si="513"/>
        <v>0</v>
      </c>
      <c r="BS2217" s="1">
        <f t="shared" ca="1" si="514"/>
        <v>0</v>
      </c>
      <c r="BT2217" s="1">
        <f t="shared" ca="1" si="515"/>
        <v>0</v>
      </c>
      <c r="BU2217" s="1">
        <f t="shared" ca="1" si="516"/>
        <v>0</v>
      </c>
      <c r="BV2217" s="1">
        <f t="shared" ca="1" si="517"/>
        <v>0</v>
      </c>
      <c r="BW2217" s="1">
        <f t="shared" ca="1" si="518"/>
        <v>0</v>
      </c>
      <c r="BX2217" s="1">
        <f t="shared" ca="1" si="519"/>
        <v>0</v>
      </c>
      <c r="BY2217" s="1">
        <f t="shared" ca="1" si="520"/>
        <v>0</v>
      </c>
      <c r="BZ2217" s="1">
        <f t="shared" ca="1" si="521"/>
        <v>0</v>
      </c>
      <c r="CA2217" s="1">
        <f t="shared" ca="1" si="522"/>
        <v>0</v>
      </c>
      <c r="CB2217" s="1">
        <f t="shared" ca="1" si="523"/>
        <v>0</v>
      </c>
      <c r="CC2217" s="1">
        <f t="shared" ca="1" si="524"/>
        <v>0</v>
      </c>
    </row>
    <row r="2218" spans="1:81" hidden="1" x14ac:dyDescent="0.25">
      <c r="A2218" s="1" t="s">
        <v>1722</v>
      </c>
      <c r="B2218" s="1" t="s">
        <v>1723</v>
      </c>
      <c r="C2218" s="1" t="s">
        <v>135</v>
      </c>
      <c r="D2218" s="1" t="s">
        <v>1695</v>
      </c>
      <c r="E2218" s="1" t="s">
        <v>97</v>
      </c>
      <c r="F2218">
        <v>0</v>
      </c>
      <c r="G2218">
        <v>0</v>
      </c>
      <c r="H2218">
        <v>0</v>
      </c>
      <c r="I2218">
        <v>0</v>
      </c>
      <c r="J2218">
        <v>4</v>
      </c>
      <c r="BI2218" s="3">
        <v>4</v>
      </c>
      <c r="BJ2218" s="3" t="str">
        <f t="array" ref="BJ2218">IF(C2218="yes",VLOOKUP(BI2218&amp;D2218,CHOOSE({1,2},Schedule_2015!$A$2:$A$257&amp;Schedule_2015!$B$2:$B$257,Schedule_2015!$C$2:$C$257),2,0),VLOOKUP(BI2218&amp;D2218,CHOOSE({1,2},Schedule_2015!$A$2:$A$257&amp;Schedule_2015!$C$2:$C$257,Schedule_2015!$B$2:$B$257),2,0))</f>
        <v>MIA</v>
      </c>
      <c r="BK2218" s="3">
        <f>VLOOKUP(BJ2218,Def!$A$2:$Z$34,23,0)</f>
        <v>132.4</v>
      </c>
      <c r="BL2218" s="3">
        <f>VLOOKUP(BJ2218,Def!$A$2:$Z$34,16,0)</f>
        <v>218.8</v>
      </c>
      <c r="BM2218" s="3">
        <f>VLOOKUP(BJ2218,Def!$A$2:$Z$34,17,0)</f>
        <v>8</v>
      </c>
      <c r="BN2218" s="3">
        <f>VLOOKUP(BJ2218,Def!$A$2:$Z$34,24,0)</f>
        <v>5</v>
      </c>
      <c r="BO2218" s="1">
        <f t="shared" ca="1" si="510"/>
        <v>0</v>
      </c>
      <c r="BP2218" s="1">
        <f t="shared" ca="1" si="511"/>
        <v>0</v>
      </c>
      <c r="BQ2218" s="1">
        <f t="shared" ca="1" si="512"/>
        <v>0</v>
      </c>
      <c r="BR2218" s="1">
        <f t="shared" ca="1" si="513"/>
        <v>0</v>
      </c>
      <c r="BS2218" s="1">
        <f t="shared" ca="1" si="514"/>
        <v>0</v>
      </c>
      <c r="BT2218" s="1">
        <f t="shared" ca="1" si="515"/>
        <v>0</v>
      </c>
      <c r="BU2218" s="1">
        <f t="shared" ca="1" si="516"/>
        <v>0</v>
      </c>
      <c r="BV2218" s="1">
        <f t="shared" ca="1" si="517"/>
        <v>0</v>
      </c>
      <c r="BW2218" s="1">
        <f t="shared" ca="1" si="518"/>
        <v>0</v>
      </c>
      <c r="BX2218" s="1">
        <f t="shared" ca="1" si="519"/>
        <v>0</v>
      </c>
      <c r="BY2218" s="1">
        <f t="shared" ca="1" si="520"/>
        <v>0</v>
      </c>
      <c r="BZ2218" s="1">
        <f t="shared" ca="1" si="521"/>
        <v>0</v>
      </c>
      <c r="CA2218" s="1">
        <f t="shared" ca="1" si="522"/>
        <v>0</v>
      </c>
      <c r="CB2218" s="1">
        <f t="shared" ca="1" si="523"/>
        <v>0</v>
      </c>
      <c r="CC2218" s="1">
        <f t="shared" ca="1" si="524"/>
        <v>0</v>
      </c>
    </row>
    <row r="2219" spans="1:81" hidden="1" x14ac:dyDescent="0.25">
      <c r="A2219" s="1" t="s">
        <v>1724</v>
      </c>
      <c r="B2219" s="1" t="s">
        <v>1725</v>
      </c>
      <c r="C2219" s="1" t="s">
        <v>135</v>
      </c>
      <c r="D2219" s="1" t="s">
        <v>1695</v>
      </c>
      <c r="E2219" s="1" t="s">
        <v>94</v>
      </c>
      <c r="F2219">
        <v>0</v>
      </c>
      <c r="G2219">
        <v>0</v>
      </c>
      <c r="H2219">
        <v>0</v>
      </c>
      <c r="I2219">
        <v>0</v>
      </c>
      <c r="J2219">
        <v>2</v>
      </c>
      <c r="BI2219" s="3">
        <v>4</v>
      </c>
      <c r="BJ2219" s="3" t="str">
        <f t="array" ref="BJ2219">IF(C2219="yes",VLOOKUP(BI2219&amp;D2219,CHOOSE({1,2},Schedule_2015!$A$2:$A$257&amp;Schedule_2015!$B$2:$B$257,Schedule_2015!$C$2:$C$257),2,0),VLOOKUP(BI2219&amp;D2219,CHOOSE({1,2},Schedule_2015!$A$2:$A$257&amp;Schedule_2015!$C$2:$C$257,Schedule_2015!$B$2:$B$257),2,0))</f>
        <v>MIA</v>
      </c>
      <c r="BK2219" s="3">
        <f>VLOOKUP(BJ2219,Def!$A$2:$Z$34,23,0)</f>
        <v>132.4</v>
      </c>
      <c r="BL2219" s="3">
        <f>VLOOKUP(BJ2219,Def!$A$2:$Z$34,16,0)</f>
        <v>218.8</v>
      </c>
      <c r="BM2219" s="3">
        <f>VLOOKUP(BJ2219,Def!$A$2:$Z$34,17,0)</f>
        <v>8</v>
      </c>
      <c r="BN2219" s="3">
        <f>VLOOKUP(BJ2219,Def!$A$2:$Z$34,24,0)</f>
        <v>5</v>
      </c>
      <c r="BO2219" s="1">
        <f t="shared" ca="1" si="510"/>
        <v>0</v>
      </c>
      <c r="BP2219" s="1">
        <f t="shared" ca="1" si="511"/>
        <v>0</v>
      </c>
      <c r="BQ2219" s="1">
        <f t="shared" ca="1" si="512"/>
        <v>0</v>
      </c>
      <c r="BR2219" s="1">
        <f t="shared" ca="1" si="513"/>
        <v>0</v>
      </c>
      <c r="BS2219" s="1">
        <f t="shared" ca="1" si="514"/>
        <v>0</v>
      </c>
      <c r="BT2219" s="1">
        <f t="shared" ca="1" si="515"/>
        <v>0</v>
      </c>
      <c r="BU2219" s="1">
        <f t="shared" ca="1" si="516"/>
        <v>0</v>
      </c>
      <c r="BV2219" s="1">
        <f t="shared" ca="1" si="517"/>
        <v>0</v>
      </c>
      <c r="BW2219" s="1">
        <f t="shared" ca="1" si="518"/>
        <v>0</v>
      </c>
      <c r="BX2219" s="1">
        <f t="shared" ca="1" si="519"/>
        <v>0</v>
      </c>
      <c r="BY2219" s="1">
        <f t="shared" ca="1" si="520"/>
        <v>0</v>
      </c>
      <c r="BZ2219" s="1">
        <f t="shared" ca="1" si="521"/>
        <v>0</v>
      </c>
      <c r="CA2219" s="1">
        <f t="shared" ca="1" si="522"/>
        <v>0</v>
      </c>
      <c r="CB2219" s="1">
        <f t="shared" ca="1" si="523"/>
        <v>0</v>
      </c>
      <c r="CC2219" s="1">
        <f t="shared" ca="1" si="524"/>
        <v>0</v>
      </c>
    </row>
    <row r="2220" spans="1:81" hidden="1" x14ac:dyDescent="0.25">
      <c r="A2220" s="1" t="s">
        <v>1726</v>
      </c>
      <c r="B2220" s="1" t="s">
        <v>1727</v>
      </c>
      <c r="C2220" s="1" t="s">
        <v>135</v>
      </c>
      <c r="D2220" s="1" t="s">
        <v>1695</v>
      </c>
      <c r="E2220" s="1" t="s">
        <v>94</v>
      </c>
      <c r="F2220">
        <v>0</v>
      </c>
      <c r="G2220">
        <v>1</v>
      </c>
      <c r="H2220">
        <v>0</v>
      </c>
      <c r="I2220">
        <v>2</v>
      </c>
      <c r="J2220">
        <v>3</v>
      </c>
      <c r="BI2220" s="3">
        <v>4</v>
      </c>
      <c r="BJ2220" s="3" t="str">
        <f t="array" ref="BJ2220">IF(C2220="yes",VLOOKUP(BI2220&amp;D2220,CHOOSE({1,2},Schedule_2015!$A$2:$A$257&amp;Schedule_2015!$B$2:$B$257,Schedule_2015!$C$2:$C$257),2,0),VLOOKUP(BI2220&amp;D2220,CHOOSE({1,2},Schedule_2015!$A$2:$A$257&amp;Schedule_2015!$C$2:$C$257,Schedule_2015!$B$2:$B$257),2,0))</f>
        <v>MIA</v>
      </c>
      <c r="BK2220" s="3">
        <f>VLOOKUP(BJ2220,Def!$A$2:$Z$34,23,0)</f>
        <v>132.4</v>
      </c>
      <c r="BL2220" s="3">
        <f>VLOOKUP(BJ2220,Def!$A$2:$Z$34,16,0)</f>
        <v>218.8</v>
      </c>
      <c r="BM2220" s="3">
        <f>VLOOKUP(BJ2220,Def!$A$2:$Z$34,17,0)</f>
        <v>8</v>
      </c>
      <c r="BN2220" s="3">
        <f>VLOOKUP(BJ2220,Def!$A$2:$Z$34,24,0)</f>
        <v>5</v>
      </c>
      <c r="BO2220" s="1">
        <f t="shared" ca="1" si="510"/>
        <v>0</v>
      </c>
      <c r="BP2220" s="1">
        <f t="shared" ca="1" si="511"/>
        <v>0</v>
      </c>
      <c r="BQ2220" s="1">
        <f t="shared" ca="1" si="512"/>
        <v>0</v>
      </c>
      <c r="BR2220" s="1">
        <f t="shared" ca="1" si="513"/>
        <v>0</v>
      </c>
      <c r="BS2220" s="1">
        <f t="shared" ca="1" si="514"/>
        <v>0</v>
      </c>
      <c r="BT2220" s="1">
        <f t="shared" ca="1" si="515"/>
        <v>0</v>
      </c>
      <c r="BU2220" s="1">
        <f t="shared" ca="1" si="516"/>
        <v>0</v>
      </c>
      <c r="BV2220" s="1">
        <f t="shared" ca="1" si="517"/>
        <v>0</v>
      </c>
      <c r="BW2220" s="1">
        <f t="shared" ca="1" si="518"/>
        <v>0</v>
      </c>
      <c r="BX2220" s="1">
        <f t="shared" ca="1" si="519"/>
        <v>0</v>
      </c>
      <c r="BY2220" s="1">
        <f t="shared" ca="1" si="520"/>
        <v>0</v>
      </c>
      <c r="BZ2220" s="1">
        <f t="shared" ca="1" si="521"/>
        <v>0</v>
      </c>
      <c r="CA2220" s="1">
        <f t="shared" ca="1" si="522"/>
        <v>0</v>
      </c>
      <c r="CB2220" s="1">
        <f t="shared" ca="1" si="523"/>
        <v>0</v>
      </c>
      <c r="CC2220" s="1">
        <f t="shared" ca="1" si="524"/>
        <v>0</v>
      </c>
    </row>
    <row r="2221" spans="1:81" hidden="1" x14ac:dyDescent="0.25">
      <c r="A2221" s="1" t="s">
        <v>1195</v>
      </c>
      <c r="B2221" s="1" t="s">
        <v>1728</v>
      </c>
      <c r="C2221" s="1" t="s">
        <v>135</v>
      </c>
      <c r="D2221" s="1" t="s">
        <v>1695</v>
      </c>
      <c r="E2221" s="1" t="s">
        <v>165</v>
      </c>
      <c r="F2221">
        <v>1</v>
      </c>
      <c r="G2221">
        <v>0</v>
      </c>
      <c r="H2221">
        <v>0</v>
      </c>
      <c r="I2221">
        <v>0</v>
      </c>
      <c r="J2221">
        <v>3</v>
      </c>
      <c r="BI2221" s="3">
        <v>4</v>
      </c>
      <c r="BJ2221" s="3" t="str">
        <f t="array" ref="BJ2221">IF(C2221="yes",VLOOKUP(BI2221&amp;D2221,CHOOSE({1,2},Schedule_2015!$A$2:$A$257&amp;Schedule_2015!$B$2:$B$257,Schedule_2015!$C$2:$C$257),2,0),VLOOKUP(BI2221&amp;D2221,CHOOSE({1,2},Schedule_2015!$A$2:$A$257&amp;Schedule_2015!$C$2:$C$257,Schedule_2015!$B$2:$B$257),2,0))</f>
        <v>MIA</v>
      </c>
      <c r="BK2221" s="3">
        <f>VLOOKUP(BJ2221,Def!$A$2:$Z$34,23,0)</f>
        <v>132.4</v>
      </c>
      <c r="BL2221" s="3">
        <f>VLOOKUP(BJ2221,Def!$A$2:$Z$34,16,0)</f>
        <v>218.8</v>
      </c>
      <c r="BM2221" s="3">
        <f>VLOOKUP(BJ2221,Def!$A$2:$Z$34,17,0)</f>
        <v>8</v>
      </c>
      <c r="BN2221" s="3">
        <f>VLOOKUP(BJ2221,Def!$A$2:$Z$34,24,0)</f>
        <v>5</v>
      </c>
      <c r="BO2221" s="1">
        <f t="shared" ca="1" si="510"/>
        <v>0</v>
      </c>
      <c r="BP2221" s="1">
        <f t="shared" ca="1" si="511"/>
        <v>0</v>
      </c>
      <c r="BQ2221" s="1">
        <f t="shared" ca="1" si="512"/>
        <v>0</v>
      </c>
      <c r="BR2221" s="1">
        <f t="shared" ca="1" si="513"/>
        <v>0</v>
      </c>
      <c r="BS2221" s="1">
        <f t="shared" ca="1" si="514"/>
        <v>0</v>
      </c>
      <c r="BT2221" s="1">
        <f t="shared" ca="1" si="515"/>
        <v>0</v>
      </c>
      <c r="BU2221" s="1">
        <f t="shared" ca="1" si="516"/>
        <v>0</v>
      </c>
      <c r="BV2221" s="1">
        <f t="shared" ca="1" si="517"/>
        <v>0</v>
      </c>
      <c r="BW2221" s="1">
        <f t="shared" ca="1" si="518"/>
        <v>0</v>
      </c>
      <c r="BX2221" s="1">
        <f t="shared" ca="1" si="519"/>
        <v>0</v>
      </c>
      <c r="BY2221" s="1">
        <f t="shared" ca="1" si="520"/>
        <v>0</v>
      </c>
      <c r="BZ2221" s="1">
        <f t="shared" ca="1" si="521"/>
        <v>0</v>
      </c>
      <c r="CA2221" s="1">
        <f t="shared" ca="1" si="522"/>
        <v>0</v>
      </c>
      <c r="CB2221" s="1">
        <f t="shared" ca="1" si="523"/>
        <v>0</v>
      </c>
      <c r="CC2221" s="1">
        <f t="shared" ca="1" si="524"/>
        <v>0</v>
      </c>
    </row>
    <row r="2222" spans="1:81" hidden="1" x14ac:dyDescent="0.25">
      <c r="A2222" s="1" t="s">
        <v>1729</v>
      </c>
      <c r="B2222" s="1" t="s">
        <v>1730</v>
      </c>
      <c r="C2222" s="1" t="s">
        <v>135</v>
      </c>
      <c r="D2222" s="1" t="s">
        <v>1695</v>
      </c>
      <c r="E2222" s="1" t="s">
        <v>100</v>
      </c>
      <c r="F2222">
        <v>0</v>
      </c>
      <c r="G2222">
        <v>0</v>
      </c>
      <c r="H2222">
        <v>1</v>
      </c>
      <c r="I2222">
        <v>0</v>
      </c>
      <c r="J2222">
        <v>0</v>
      </c>
      <c r="BI2222" s="3">
        <v>4</v>
      </c>
      <c r="BJ2222" s="3" t="str">
        <f t="array" ref="BJ2222">IF(C2222="yes",VLOOKUP(BI2222&amp;D2222,CHOOSE({1,2},Schedule_2015!$A$2:$A$257&amp;Schedule_2015!$B$2:$B$257,Schedule_2015!$C$2:$C$257),2,0),VLOOKUP(BI2222&amp;D2222,CHOOSE({1,2},Schedule_2015!$A$2:$A$257&amp;Schedule_2015!$C$2:$C$257,Schedule_2015!$B$2:$B$257),2,0))</f>
        <v>MIA</v>
      </c>
      <c r="BK2222" s="3">
        <f>VLOOKUP(BJ2222,Def!$A$2:$Z$34,23,0)</f>
        <v>132.4</v>
      </c>
      <c r="BL2222" s="3">
        <f>VLOOKUP(BJ2222,Def!$A$2:$Z$34,16,0)</f>
        <v>218.8</v>
      </c>
      <c r="BM2222" s="3">
        <f>VLOOKUP(BJ2222,Def!$A$2:$Z$34,17,0)</f>
        <v>8</v>
      </c>
      <c r="BN2222" s="3">
        <f>VLOOKUP(BJ2222,Def!$A$2:$Z$34,24,0)</f>
        <v>5</v>
      </c>
      <c r="BO2222" s="1">
        <f t="shared" ca="1" si="510"/>
        <v>0</v>
      </c>
      <c r="BP2222" s="1">
        <f t="shared" ca="1" si="511"/>
        <v>0</v>
      </c>
      <c r="BQ2222" s="1">
        <f t="shared" ca="1" si="512"/>
        <v>0</v>
      </c>
      <c r="BR2222" s="1">
        <f t="shared" ca="1" si="513"/>
        <v>0</v>
      </c>
      <c r="BS2222" s="1">
        <f t="shared" ca="1" si="514"/>
        <v>0</v>
      </c>
      <c r="BT2222" s="1">
        <f t="shared" ca="1" si="515"/>
        <v>0</v>
      </c>
      <c r="BU2222" s="1">
        <f t="shared" ca="1" si="516"/>
        <v>0</v>
      </c>
      <c r="BV2222" s="1">
        <f t="shared" ca="1" si="517"/>
        <v>0</v>
      </c>
      <c r="BW2222" s="1">
        <f t="shared" ca="1" si="518"/>
        <v>0</v>
      </c>
      <c r="BX2222" s="1">
        <f t="shared" ca="1" si="519"/>
        <v>0</v>
      </c>
      <c r="BY2222" s="1">
        <f t="shared" ca="1" si="520"/>
        <v>0</v>
      </c>
      <c r="BZ2222" s="1">
        <f t="shared" ca="1" si="521"/>
        <v>0</v>
      </c>
      <c r="CA2222" s="1">
        <f t="shared" ca="1" si="522"/>
        <v>0</v>
      </c>
      <c r="CB2222" s="1">
        <f t="shared" ca="1" si="523"/>
        <v>0</v>
      </c>
      <c r="CC2222" s="1">
        <f t="shared" ca="1" si="524"/>
        <v>0</v>
      </c>
    </row>
    <row r="2223" spans="1:81" hidden="1" x14ac:dyDescent="0.25">
      <c r="A2223" s="1" t="s">
        <v>1731</v>
      </c>
      <c r="B2223" s="1" t="s">
        <v>1732</v>
      </c>
      <c r="C2223" s="1" t="s">
        <v>135</v>
      </c>
      <c r="D2223" s="1" t="s">
        <v>1695</v>
      </c>
      <c r="E2223" s="1" t="s">
        <v>94</v>
      </c>
      <c r="F2223">
        <v>1</v>
      </c>
      <c r="G2223">
        <v>0</v>
      </c>
      <c r="H2223">
        <v>0</v>
      </c>
      <c r="I2223">
        <v>0</v>
      </c>
      <c r="J2223">
        <v>2</v>
      </c>
      <c r="BI2223" s="3">
        <v>4</v>
      </c>
      <c r="BJ2223" s="3" t="str">
        <f t="array" ref="BJ2223">IF(C2223="yes",VLOOKUP(BI2223&amp;D2223,CHOOSE({1,2},Schedule_2015!$A$2:$A$257&amp;Schedule_2015!$B$2:$B$257,Schedule_2015!$C$2:$C$257),2,0),VLOOKUP(BI2223&amp;D2223,CHOOSE({1,2},Schedule_2015!$A$2:$A$257&amp;Schedule_2015!$C$2:$C$257,Schedule_2015!$B$2:$B$257),2,0))</f>
        <v>MIA</v>
      </c>
      <c r="BK2223" s="3">
        <f>VLOOKUP(BJ2223,Def!$A$2:$Z$34,23,0)</f>
        <v>132.4</v>
      </c>
      <c r="BL2223" s="3">
        <f>VLOOKUP(BJ2223,Def!$A$2:$Z$34,16,0)</f>
        <v>218.8</v>
      </c>
      <c r="BM2223" s="3">
        <f>VLOOKUP(BJ2223,Def!$A$2:$Z$34,17,0)</f>
        <v>8</v>
      </c>
      <c r="BN2223" s="3">
        <f>VLOOKUP(BJ2223,Def!$A$2:$Z$34,24,0)</f>
        <v>5</v>
      </c>
      <c r="BO2223" s="1">
        <f t="shared" ca="1" si="510"/>
        <v>0</v>
      </c>
      <c r="BP2223" s="1">
        <f t="shared" ca="1" si="511"/>
        <v>0</v>
      </c>
      <c r="BQ2223" s="1">
        <f t="shared" ca="1" si="512"/>
        <v>0</v>
      </c>
      <c r="BR2223" s="1">
        <f t="shared" ca="1" si="513"/>
        <v>0</v>
      </c>
      <c r="BS2223" s="1">
        <f t="shared" ca="1" si="514"/>
        <v>0</v>
      </c>
      <c r="BT2223" s="1">
        <f t="shared" ca="1" si="515"/>
        <v>0</v>
      </c>
      <c r="BU2223" s="1">
        <f t="shared" ca="1" si="516"/>
        <v>0</v>
      </c>
      <c r="BV2223" s="1">
        <f t="shared" ca="1" si="517"/>
        <v>0</v>
      </c>
      <c r="BW2223" s="1">
        <f t="shared" ca="1" si="518"/>
        <v>0</v>
      </c>
      <c r="BX2223" s="1">
        <f t="shared" ca="1" si="519"/>
        <v>0</v>
      </c>
      <c r="BY2223" s="1">
        <f t="shared" ca="1" si="520"/>
        <v>0</v>
      </c>
      <c r="BZ2223" s="1">
        <f t="shared" ca="1" si="521"/>
        <v>0</v>
      </c>
      <c r="CA2223" s="1">
        <f t="shared" ca="1" si="522"/>
        <v>0</v>
      </c>
      <c r="CB2223" s="1">
        <f t="shared" ca="1" si="523"/>
        <v>0</v>
      </c>
      <c r="CC2223" s="1">
        <f t="shared" ca="1" si="524"/>
        <v>0</v>
      </c>
    </row>
    <row r="2224" spans="1:81" hidden="1" x14ac:dyDescent="0.25">
      <c r="A2224" s="1" t="s">
        <v>1733</v>
      </c>
      <c r="B2224" s="1" t="s">
        <v>1734</v>
      </c>
      <c r="C2224" s="1" t="s">
        <v>135</v>
      </c>
      <c r="D2224" s="1" t="s">
        <v>1695</v>
      </c>
      <c r="E2224" s="1" t="s">
        <v>118</v>
      </c>
      <c r="F2224">
        <v>1</v>
      </c>
      <c r="G2224">
        <v>0</v>
      </c>
      <c r="H2224">
        <v>0</v>
      </c>
      <c r="I2224">
        <v>0</v>
      </c>
      <c r="J2224">
        <v>4</v>
      </c>
      <c r="BI2224" s="3">
        <v>4</v>
      </c>
      <c r="BJ2224" s="3" t="str">
        <f t="array" ref="BJ2224">IF(C2224="yes",VLOOKUP(BI2224&amp;D2224,CHOOSE({1,2},Schedule_2015!$A$2:$A$257&amp;Schedule_2015!$B$2:$B$257,Schedule_2015!$C$2:$C$257),2,0),VLOOKUP(BI2224&amp;D2224,CHOOSE({1,2},Schedule_2015!$A$2:$A$257&amp;Schedule_2015!$C$2:$C$257,Schedule_2015!$B$2:$B$257),2,0))</f>
        <v>MIA</v>
      </c>
      <c r="BK2224" s="3">
        <f>VLOOKUP(BJ2224,Def!$A$2:$Z$34,23,0)</f>
        <v>132.4</v>
      </c>
      <c r="BL2224" s="3">
        <f>VLOOKUP(BJ2224,Def!$A$2:$Z$34,16,0)</f>
        <v>218.8</v>
      </c>
      <c r="BM2224" s="3">
        <f>VLOOKUP(BJ2224,Def!$A$2:$Z$34,17,0)</f>
        <v>8</v>
      </c>
      <c r="BN2224" s="3">
        <f>VLOOKUP(BJ2224,Def!$A$2:$Z$34,24,0)</f>
        <v>5</v>
      </c>
      <c r="BO2224" s="1">
        <f t="shared" ca="1" si="510"/>
        <v>0</v>
      </c>
      <c r="BP2224" s="1">
        <f t="shared" ca="1" si="511"/>
        <v>0</v>
      </c>
      <c r="BQ2224" s="1">
        <f t="shared" ca="1" si="512"/>
        <v>0</v>
      </c>
      <c r="BR2224" s="1">
        <f t="shared" ca="1" si="513"/>
        <v>0</v>
      </c>
      <c r="BS2224" s="1">
        <f t="shared" ca="1" si="514"/>
        <v>0</v>
      </c>
      <c r="BT2224" s="1">
        <f t="shared" ca="1" si="515"/>
        <v>0</v>
      </c>
      <c r="BU2224" s="1">
        <f t="shared" ca="1" si="516"/>
        <v>0</v>
      </c>
      <c r="BV2224" s="1">
        <f t="shared" ca="1" si="517"/>
        <v>0</v>
      </c>
      <c r="BW2224" s="1">
        <f t="shared" ca="1" si="518"/>
        <v>0</v>
      </c>
      <c r="BX2224" s="1">
        <f t="shared" ca="1" si="519"/>
        <v>0</v>
      </c>
      <c r="BY2224" s="1">
        <f t="shared" ca="1" si="520"/>
        <v>0</v>
      </c>
      <c r="BZ2224" s="1">
        <f t="shared" ca="1" si="521"/>
        <v>0</v>
      </c>
      <c r="CA2224" s="1">
        <f t="shared" ca="1" si="522"/>
        <v>0</v>
      </c>
      <c r="CB2224" s="1">
        <f t="shared" ca="1" si="523"/>
        <v>0</v>
      </c>
      <c r="CC2224" s="1">
        <f t="shared" ca="1" si="524"/>
        <v>0</v>
      </c>
    </row>
    <row r="2225" spans="1:81" hidden="1" x14ac:dyDescent="0.25">
      <c r="A2225" s="1" t="s">
        <v>931</v>
      </c>
      <c r="B2225" s="1" t="s">
        <v>932</v>
      </c>
      <c r="C2225" s="1" t="s">
        <v>135</v>
      </c>
      <c r="D2225" s="1" t="s">
        <v>907</v>
      </c>
      <c r="E2225" s="1" t="s">
        <v>88</v>
      </c>
      <c r="P2225">
        <v>3</v>
      </c>
      <c r="Q2225">
        <v>2</v>
      </c>
      <c r="R2225">
        <v>51</v>
      </c>
      <c r="S2225">
        <v>6</v>
      </c>
      <c r="T2225">
        <v>5</v>
      </c>
      <c r="U2225">
        <v>0</v>
      </c>
      <c r="V2225">
        <v>5</v>
      </c>
      <c r="W2225">
        <v>0</v>
      </c>
      <c r="X2225">
        <v>5</v>
      </c>
      <c r="BI2225" s="3">
        <v>3</v>
      </c>
      <c r="BJ2225" s="3" t="str">
        <f t="array" ref="BJ2225">IF(C2225="yes",VLOOKUP(BI2225&amp;D2225,CHOOSE({1,2},Schedule_2015!$A$2:$A$257&amp;Schedule_2015!$B$2:$B$257,Schedule_2015!$C$2:$C$257),2,0),VLOOKUP(BI2225&amp;D2225,CHOOSE({1,2},Schedule_2015!$A$2:$A$257&amp;Schedule_2015!$C$2:$C$257,Schedule_2015!$B$2:$B$257),2,0))</f>
        <v>MIA</v>
      </c>
      <c r="BK2225" s="3">
        <f>VLOOKUP(BJ2225,Def!$A$2:$Z$34,23,0)</f>
        <v>132.4</v>
      </c>
      <c r="BL2225" s="3">
        <f>VLOOKUP(BJ2225,Def!$A$2:$Z$34,16,0)</f>
        <v>218.8</v>
      </c>
      <c r="BM2225" s="3">
        <f>VLOOKUP(BJ2225,Def!$A$2:$Z$34,17,0)</f>
        <v>8</v>
      </c>
      <c r="BN2225" s="3">
        <f>VLOOKUP(BJ2225,Def!$A$2:$Z$34,24,0)</f>
        <v>5</v>
      </c>
      <c r="BO2225" s="1">
        <f t="shared" ca="1" si="510"/>
        <v>0</v>
      </c>
      <c r="BP2225" s="1">
        <f t="shared" ca="1" si="511"/>
        <v>0</v>
      </c>
      <c r="BQ2225" s="1">
        <f t="shared" ca="1" si="512"/>
        <v>0</v>
      </c>
      <c r="BR2225" s="1">
        <f t="shared" ca="1" si="513"/>
        <v>0</v>
      </c>
      <c r="BS2225" s="1">
        <f t="shared" ca="1" si="514"/>
        <v>0</v>
      </c>
      <c r="BT2225" s="1">
        <f t="shared" ca="1" si="515"/>
        <v>0</v>
      </c>
      <c r="BU2225" s="1">
        <f t="shared" ca="1" si="516"/>
        <v>0</v>
      </c>
      <c r="BV2225" s="1">
        <f t="shared" ca="1" si="517"/>
        <v>0</v>
      </c>
      <c r="BW2225" s="1">
        <f t="shared" ca="1" si="518"/>
        <v>0</v>
      </c>
      <c r="BX2225" s="1">
        <f t="shared" ca="1" si="519"/>
        <v>0</v>
      </c>
      <c r="BY2225" s="1">
        <f t="shared" ca="1" si="520"/>
        <v>0</v>
      </c>
      <c r="BZ2225" s="1">
        <f t="shared" ca="1" si="521"/>
        <v>0</v>
      </c>
      <c r="CA2225" s="1">
        <f t="shared" ca="1" si="522"/>
        <v>0</v>
      </c>
      <c r="CB2225" s="1">
        <f t="shared" ca="1" si="523"/>
        <v>0</v>
      </c>
      <c r="CC2225" s="1">
        <f t="shared" ca="1" si="524"/>
        <v>0</v>
      </c>
    </row>
    <row r="2226" spans="1:81" hidden="1" x14ac:dyDescent="0.25">
      <c r="A2226" s="1" t="s">
        <v>933</v>
      </c>
      <c r="B2226" s="1" t="s">
        <v>934</v>
      </c>
      <c r="C2226" s="1" t="s">
        <v>135</v>
      </c>
      <c r="D2226" s="1" t="s">
        <v>907</v>
      </c>
      <c r="E2226" s="1" t="s">
        <v>91</v>
      </c>
      <c r="AK2226">
        <v>39</v>
      </c>
      <c r="AL2226">
        <v>1</v>
      </c>
      <c r="AM2226">
        <v>49</v>
      </c>
      <c r="AN2226">
        <v>3</v>
      </c>
      <c r="AO2226">
        <v>137</v>
      </c>
      <c r="BI2226" s="3">
        <v>3</v>
      </c>
      <c r="BJ2226" s="3" t="str">
        <f t="array" ref="BJ2226">IF(C2226="yes",VLOOKUP(BI2226&amp;D2226,CHOOSE({1,2},Schedule_2015!$A$2:$A$257&amp;Schedule_2015!$B$2:$B$257,Schedule_2015!$C$2:$C$257),2,0),VLOOKUP(BI2226&amp;D2226,CHOOSE({1,2},Schedule_2015!$A$2:$A$257&amp;Schedule_2015!$C$2:$C$257,Schedule_2015!$B$2:$B$257),2,0))</f>
        <v>MIA</v>
      </c>
      <c r="BK2226" s="3">
        <f>VLOOKUP(BJ2226,Def!$A$2:$Z$34,23,0)</f>
        <v>132.4</v>
      </c>
      <c r="BL2226" s="3">
        <f>VLOOKUP(BJ2226,Def!$A$2:$Z$34,16,0)</f>
        <v>218.8</v>
      </c>
      <c r="BM2226" s="3">
        <f>VLOOKUP(BJ2226,Def!$A$2:$Z$34,17,0)</f>
        <v>8</v>
      </c>
      <c r="BN2226" s="3">
        <f>VLOOKUP(BJ2226,Def!$A$2:$Z$34,24,0)</f>
        <v>5</v>
      </c>
      <c r="BO2226" s="1">
        <f t="shared" ca="1" si="510"/>
        <v>0</v>
      </c>
      <c r="BP2226" s="1">
        <f t="shared" ca="1" si="511"/>
        <v>0</v>
      </c>
      <c r="BQ2226" s="1">
        <f t="shared" ca="1" si="512"/>
        <v>0</v>
      </c>
      <c r="BR2226" s="1">
        <f t="shared" ca="1" si="513"/>
        <v>0</v>
      </c>
      <c r="BS2226" s="1">
        <f t="shared" ca="1" si="514"/>
        <v>0</v>
      </c>
      <c r="BT2226" s="1">
        <f t="shared" ca="1" si="515"/>
        <v>0</v>
      </c>
      <c r="BU2226" s="1">
        <f t="shared" ca="1" si="516"/>
        <v>0</v>
      </c>
      <c r="BV2226" s="1">
        <f t="shared" ca="1" si="517"/>
        <v>0</v>
      </c>
      <c r="BW2226" s="1">
        <f t="shared" ca="1" si="518"/>
        <v>0</v>
      </c>
      <c r="BX2226" s="1">
        <f t="shared" ca="1" si="519"/>
        <v>0</v>
      </c>
      <c r="BY2226" s="1">
        <f t="shared" ca="1" si="520"/>
        <v>0</v>
      </c>
      <c r="BZ2226" s="1">
        <f t="shared" ca="1" si="521"/>
        <v>0</v>
      </c>
      <c r="CA2226" s="1">
        <f t="shared" ca="1" si="522"/>
        <v>0</v>
      </c>
      <c r="CB2226" s="1">
        <f t="shared" ca="1" si="523"/>
        <v>0</v>
      </c>
      <c r="CC2226" s="1">
        <f t="shared" ca="1" si="524"/>
        <v>0</v>
      </c>
    </row>
    <row r="2227" spans="1:81" hidden="1" x14ac:dyDescent="0.25">
      <c r="A2227" s="1" t="s">
        <v>944</v>
      </c>
      <c r="B2227" s="1" t="s">
        <v>945</v>
      </c>
      <c r="C2227" s="1" t="s">
        <v>135</v>
      </c>
      <c r="D2227" s="1" t="s">
        <v>907</v>
      </c>
      <c r="E2227" s="1" t="s">
        <v>118</v>
      </c>
      <c r="F2227">
        <v>2</v>
      </c>
      <c r="G2227">
        <v>0</v>
      </c>
      <c r="H2227">
        <v>0</v>
      </c>
      <c r="I2227">
        <v>0</v>
      </c>
      <c r="J2227">
        <v>10</v>
      </c>
      <c r="BI2227" s="3">
        <v>3</v>
      </c>
      <c r="BJ2227" s="3" t="str">
        <f t="array" ref="BJ2227">IF(C2227="yes",VLOOKUP(BI2227&amp;D2227,CHOOSE({1,2},Schedule_2015!$A$2:$A$257&amp;Schedule_2015!$B$2:$B$257,Schedule_2015!$C$2:$C$257),2,0),VLOOKUP(BI2227&amp;D2227,CHOOSE({1,2},Schedule_2015!$A$2:$A$257&amp;Schedule_2015!$C$2:$C$257,Schedule_2015!$B$2:$B$257),2,0))</f>
        <v>MIA</v>
      </c>
      <c r="BK2227" s="3">
        <f>VLOOKUP(BJ2227,Def!$A$2:$Z$34,23,0)</f>
        <v>132.4</v>
      </c>
      <c r="BL2227" s="3">
        <f>VLOOKUP(BJ2227,Def!$A$2:$Z$34,16,0)</f>
        <v>218.8</v>
      </c>
      <c r="BM2227" s="3">
        <f>VLOOKUP(BJ2227,Def!$A$2:$Z$34,17,0)</f>
        <v>8</v>
      </c>
      <c r="BN2227" s="3">
        <f>VLOOKUP(BJ2227,Def!$A$2:$Z$34,24,0)</f>
        <v>5</v>
      </c>
      <c r="BO2227" s="1">
        <f t="shared" ca="1" si="510"/>
        <v>0</v>
      </c>
      <c r="BP2227" s="1">
        <f t="shared" ca="1" si="511"/>
        <v>0</v>
      </c>
      <c r="BQ2227" s="1">
        <f t="shared" ca="1" si="512"/>
        <v>0</v>
      </c>
      <c r="BR2227" s="1">
        <f t="shared" ca="1" si="513"/>
        <v>0</v>
      </c>
      <c r="BS2227" s="1">
        <f t="shared" ca="1" si="514"/>
        <v>0</v>
      </c>
      <c r="BT2227" s="1">
        <f t="shared" ca="1" si="515"/>
        <v>0</v>
      </c>
      <c r="BU2227" s="1">
        <f t="shared" ca="1" si="516"/>
        <v>0</v>
      </c>
      <c r="BV2227" s="1">
        <f t="shared" ca="1" si="517"/>
        <v>0</v>
      </c>
      <c r="BW2227" s="1">
        <f t="shared" ca="1" si="518"/>
        <v>0</v>
      </c>
      <c r="BX2227" s="1">
        <f t="shared" ca="1" si="519"/>
        <v>0</v>
      </c>
      <c r="BY2227" s="1">
        <f t="shared" ca="1" si="520"/>
        <v>0</v>
      </c>
      <c r="BZ2227" s="1">
        <f t="shared" ca="1" si="521"/>
        <v>0</v>
      </c>
      <c r="CA2227" s="1">
        <f t="shared" ca="1" si="522"/>
        <v>0</v>
      </c>
      <c r="CB2227" s="1">
        <f t="shared" ca="1" si="523"/>
        <v>0</v>
      </c>
      <c r="CC2227" s="1">
        <f t="shared" ca="1" si="524"/>
        <v>0</v>
      </c>
    </row>
    <row r="2228" spans="1:81" hidden="1" x14ac:dyDescent="0.25">
      <c r="A2228" s="1" t="s">
        <v>1928</v>
      </c>
      <c r="B2228" s="1" t="s">
        <v>1929</v>
      </c>
      <c r="C2228" s="1" t="s">
        <v>135</v>
      </c>
      <c r="D2228" s="1" t="s">
        <v>907</v>
      </c>
      <c r="E2228" s="1" t="s">
        <v>112</v>
      </c>
      <c r="F2228">
        <v>0</v>
      </c>
      <c r="G2228">
        <v>1</v>
      </c>
      <c r="H2228">
        <v>0</v>
      </c>
      <c r="I2228">
        <v>1</v>
      </c>
      <c r="J2228">
        <v>1</v>
      </c>
      <c r="BI2228" s="3">
        <v>3</v>
      </c>
      <c r="BJ2228" s="3" t="str">
        <f t="array" ref="BJ2228">IF(C2228="yes",VLOOKUP(BI2228&amp;D2228,CHOOSE({1,2},Schedule_2015!$A$2:$A$257&amp;Schedule_2015!$B$2:$B$257,Schedule_2015!$C$2:$C$257),2,0),VLOOKUP(BI2228&amp;D2228,CHOOSE({1,2},Schedule_2015!$A$2:$A$257&amp;Schedule_2015!$C$2:$C$257,Schedule_2015!$B$2:$B$257),2,0))</f>
        <v>MIA</v>
      </c>
      <c r="BK2228" s="3">
        <f>VLOOKUP(BJ2228,Def!$A$2:$Z$34,23,0)</f>
        <v>132.4</v>
      </c>
      <c r="BL2228" s="3">
        <f>VLOOKUP(BJ2228,Def!$A$2:$Z$34,16,0)</f>
        <v>218.8</v>
      </c>
      <c r="BM2228" s="3">
        <f>VLOOKUP(BJ2228,Def!$A$2:$Z$34,17,0)</f>
        <v>8</v>
      </c>
      <c r="BN2228" s="3">
        <f>VLOOKUP(BJ2228,Def!$A$2:$Z$34,24,0)</f>
        <v>5</v>
      </c>
      <c r="BO2228" s="1">
        <f t="shared" ca="1" si="510"/>
        <v>0</v>
      </c>
      <c r="BP2228" s="1">
        <f t="shared" ca="1" si="511"/>
        <v>0</v>
      </c>
      <c r="BQ2228" s="1">
        <f t="shared" ca="1" si="512"/>
        <v>0</v>
      </c>
      <c r="BR2228" s="1">
        <f t="shared" ca="1" si="513"/>
        <v>0</v>
      </c>
      <c r="BS2228" s="1">
        <f t="shared" ca="1" si="514"/>
        <v>0</v>
      </c>
      <c r="BT2228" s="1">
        <f t="shared" ca="1" si="515"/>
        <v>0</v>
      </c>
      <c r="BU2228" s="1">
        <f t="shared" ca="1" si="516"/>
        <v>0</v>
      </c>
      <c r="BV2228" s="1">
        <f t="shared" ca="1" si="517"/>
        <v>0</v>
      </c>
      <c r="BW2228" s="1">
        <f t="shared" ca="1" si="518"/>
        <v>0</v>
      </c>
      <c r="BX2228" s="1">
        <f t="shared" ca="1" si="519"/>
        <v>0</v>
      </c>
      <c r="BY2228" s="1">
        <f t="shared" ca="1" si="520"/>
        <v>0</v>
      </c>
      <c r="BZ2228" s="1">
        <f t="shared" ca="1" si="521"/>
        <v>0</v>
      </c>
      <c r="CA2228" s="1">
        <f t="shared" ca="1" si="522"/>
        <v>0</v>
      </c>
      <c r="CB2228" s="1">
        <f t="shared" ca="1" si="523"/>
        <v>0</v>
      </c>
      <c r="CC2228" s="1">
        <f t="shared" ca="1" si="524"/>
        <v>0</v>
      </c>
    </row>
    <row r="2229" spans="1:81" hidden="1" x14ac:dyDescent="0.25">
      <c r="A2229" s="1" t="s">
        <v>1930</v>
      </c>
      <c r="B2229" s="1" t="s">
        <v>1931</v>
      </c>
      <c r="C2229" s="1" t="s">
        <v>135</v>
      </c>
      <c r="D2229" s="1" t="s">
        <v>907</v>
      </c>
      <c r="E2229" s="1" t="s">
        <v>165</v>
      </c>
      <c r="F2229">
        <v>1</v>
      </c>
      <c r="G2229">
        <v>0</v>
      </c>
      <c r="H2229">
        <v>0</v>
      </c>
      <c r="I2229">
        <v>0</v>
      </c>
      <c r="J2229">
        <v>6</v>
      </c>
      <c r="BI2229" s="3">
        <v>3</v>
      </c>
      <c r="BJ2229" s="3" t="str">
        <f t="array" ref="BJ2229">IF(C2229="yes",VLOOKUP(BI2229&amp;D2229,CHOOSE({1,2},Schedule_2015!$A$2:$A$257&amp;Schedule_2015!$B$2:$B$257,Schedule_2015!$C$2:$C$257),2,0),VLOOKUP(BI2229&amp;D2229,CHOOSE({1,2},Schedule_2015!$A$2:$A$257&amp;Schedule_2015!$C$2:$C$257,Schedule_2015!$B$2:$B$257),2,0))</f>
        <v>MIA</v>
      </c>
      <c r="BK2229" s="3">
        <f>VLOOKUP(BJ2229,Def!$A$2:$Z$34,23,0)</f>
        <v>132.4</v>
      </c>
      <c r="BL2229" s="3">
        <f>VLOOKUP(BJ2229,Def!$A$2:$Z$34,16,0)</f>
        <v>218.8</v>
      </c>
      <c r="BM2229" s="3">
        <f>VLOOKUP(BJ2229,Def!$A$2:$Z$34,17,0)</f>
        <v>8</v>
      </c>
      <c r="BN2229" s="3">
        <f>VLOOKUP(BJ2229,Def!$A$2:$Z$34,24,0)</f>
        <v>5</v>
      </c>
      <c r="BO2229" s="1">
        <f t="shared" ca="1" si="510"/>
        <v>0</v>
      </c>
      <c r="BP2229" s="1">
        <f t="shared" ca="1" si="511"/>
        <v>0</v>
      </c>
      <c r="BQ2229" s="1">
        <f t="shared" ca="1" si="512"/>
        <v>0</v>
      </c>
      <c r="BR2229" s="1">
        <f t="shared" ca="1" si="513"/>
        <v>0</v>
      </c>
      <c r="BS2229" s="1">
        <f t="shared" ca="1" si="514"/>
        <v>0</v>
      </c>
      <c r="BT2229" s="1">
        <f t="shared" ca="1" si="515"/>
        <v>0</v>
      </c>
      <c r="BU2229" s="1">
        <f t="shared" ca="1" si="516"/>
        <v>0</v>
      </c>
      <c r="BV2229" s="1">
        <f t="shared" ca="1" si="517"/>
        <v>0</v>
      </c>
      <c r="BW2229" s="1">
        <f t="shared" ca="1" si="518"/>
        <v>0</v>
      </c>
      <c r="BX2229" s="1">
        <f t="shared" ca="1" si="519"/>
        <v>0</v>
      </c>
      <c r="BY2229" s="1">
        <f t="shared" ca="1" si="520"/>
        <v>0</v>
      </c>
      <c r="BZ2229" s="1">
        <f t="shared" ca="1" si="521"/>
        <v>0</v>
      </c>
      <c r="CA2229" s="1">
        <f t="shared" ca="1" si="522"/>
        <v>0</v>
      </c>
      <c r="CB2229" s="1">
        <f t="shared" ca="1" si="523"/>
        <v>0</v>
      </c>
      <c r="CC2229" s="1">
        <f t="shared" ca="1" si="524"/>
        <v>0</v>
      </c>
    </row>
    <row r="2230" spans="1:81" hidden="1" x14ac:dyDescent="0.25">
      <c r="A2230" s="1" t="s">
        <v>940</v>
      </c>
      <c r="B2230" s="1" t="s">
        <v>941</v>
      </c>
      <c r="C2230" s="1" t="s">
        <v>135</v>
      </c>
      <c r="D2230" s="1" t="s">
        <v>907</v>
      </c>
      <c r="E2230" s="1" t="s">
        <v>112</v>
      </c>
      <c r="F2230">
        <v>1</v>
      </c>
      <c r="G2230">
        <v>0</v>
      </c>
      <c r="H2230">
        <v>0</v>
      </c>
      <c r="I2230">
        <v>0</v>
      </c>
      <c r="J2230">
        <v>1</v>
      </c>
      <c r="BI2230" s="3">
        <v>3</v>
      </c>
      <c r="BJ2230" s="3" t="str">
        <f t="array" ref="BJ2230">IF(C2230="yes",VLOOKUP(BI2230&amp;D2230,CHOOSE({1,2},Schedule_2015!$A$2:$A$257&amp;Schedule_2015!$B$2:$B$257,Schedule_2015!$C$2:$C$257),2,0),VLOOKUP(BI2230&amp;D2230,CHOOSE({1,2},Schedule_2015!$A$2:$A$257&amp;Schedule_2015!$C$2:$C$257,Schedule_2015!$B$2:$B$257),2,0))</f>
        <v>MIA</v>
      </c>
      <c r="BK2230" s="3">
        <f>VLOOKUP(BJ2230,Def!$A$2:$Z$34,23,0)</f>
        <v>132.4</v>
      </c>
      <c r="BL2230" s="3">
        <f>VLOOKUP(BJ2230,Def!$A$2:$Z$34,16,0)</f>
        <v>218.8</v>
      </c>
      <c r="BM2230" s="3">
        <f>VLOOKUP(BJ2230,Def!$A$2:$Z$34,17,0)</f>
        <v>8</v>
      </c>
      <c r="BN2230" s="3">
        <f>VLOOKUP(BJ2230,Def!$A$2:$Z$34,24,0)</f>
        <v>5</v>
      </c>
      <c r="BO2230" s="1">
        <f t="shared" ca="1" si="510"/>
        <v>0</v>
      </c>
      <c r="BP2230" s="1">
        <f t="shared" ca="1" si="511"/>
        <v>0</v>
      </c>
      <c r="BQ2230" s="1">
        <f t="shared" ca="1" si="512"/>
        <v>0</v>
      </c>
      <c r="BR2230" s="1">
        <f t="shared" ca="1" si="513"/>
        <v>0</v>
      </c>
      <c r="BS2230" s="1">
        <f t="shared" ca="1" si="514"/>
        <v>0</v>
      </c>
      <c r="BT2230" s="1">
        <f t="shared" ca="1" si="515"/>
        <v>0</v>
      </c>
      <c r="BU2230" s="1">
        <f t="shared" ca="1" si="516"/>
        <v>0</v>
      </c>
      <c r="BV2230" s="1">
        <f t="shared" ca="1" si="517"/>
        <v>0</v>
      </c>
      <c r="BW2230" s="1">
        <f t="shared" ca="1" si="518"/>
        <v>0</v>
      </c>
      <c r="BX2230" s="1">
        <f t="shared" ca="1" si="519"/>
        <v>0</v>
      </c>
      <c r="BY2230" s="1">
        <f t="shared" ca="1" si="520"/>
        <v>0</v>
      </c>
      <c r="BZ2230" s="1">
        <f t="shared" ca="1" si="521"/>
        <v>0</v>
      </c>
      <c r="CA2230" s="1">
        <f t="shared" ca="1" si="522"/>
        <v>0</v>
      </c>
      <c r="CB2230" s="1">
        <f t="shared" ca="1" si="523"/>
        <v>0</v>
      </c>
      <c r="CC2230" s="1">
        <f t="shared" ca="1" si="524"/>
        <v>0</v>
      </c>
    </row>
    <row r="2231" spans="1:81" hidden="1" x14ac:dyDescent="0.25">
      <c r="A2231" s="1" t="s">
        <v>937</v>
      </c>
      <c r="B2231" s="1" t="s">
        <v>938</v>
      </c>
      <c r="C2231" s="1" t="s">
        <v>135</v>
      </c>
      <c r="D2231" s="1" t="s">
        <v>907</v>
      </c>
      <c r="E2231" s="1" t="s">
        <v>97</v>
      </c>
      <c r="F2231">
        <v>2</v>
      </c>
      <c r="G2231">
        <v>0</v>
      </c>
      <c r="H2231">
        <v>0</v>
      </c>
      <c r="I2231">
        <v>0</v>
      </c>
      <c r="J2231">
        <v>3</v>
      </c>
      <c r="BI2231" s="3">
        <v>3</v>
      </c>
      <c r="BJ2231" s="3" t="str">
        <f t="array" ref="BJ2231">IF(C2231="yes",VLOOKUP(BI2231&amp;D2231,CHOOSE({1,2},Schedule_2015!$A$2:$A$257&amp;Schedule_2015!$B$2:$B$257,Schedule_2015!$C$2:$C$257),2,0),VLOOKUP(BI2231&amp;D2231,CHOOSE({1,2},Schedule_2015!$A$2:$A$257&amp;Schedule_2015!$C$2:$C$257,Schedule_2015!$B$2:$B$257),2,0))</f>
        <v>MIA</v>
      </c>
      <c r="BK2231" s="3">
        <f>VLOOKUP(BJ2231,Def!$A$2:$Z$34,23,0)</f>
        <v>132.4</v>
      </c>
      <c r="BL2231" s="3">
        <f>VLOOKUP(BJ2231,Def!$A$2:$Z$34,16,0)</f>
        <v>218.8</v>
      </c>
      <c r="BM2231" s="3">
        <f>VLOOKUP(BJ2231,Def!$A$2:$Z$34,17,0)</f>
        <v>8</v>
      </c>
      <c r="BN2231" s="3">
        <f>VLOOKUP(BJ2231,Def!$A$2:$Z$34,24,0)</f>
        <v>5</v>
      </c>
      <c r="BO2231" s="1">
        <f t="shared" ca="1" si="510"/>
        <v>0</v>
      </c>
      <c r="BP2231" s="1">
        <f t="shared" ca="1" si="511"/>
        <v>0</v>
      </c>
      <c r="BQ2231" s="1">
        <f t="shared" ca="1" si="512"/>
        <v>0</v>
      </c>
      <c r="BR2231" s="1">
        <f t="shared" ca="1" si="513"/>
        <v>0</v>
      </c>
      <c r="BS2231" s="1">
        <f t="shared" ca="1" si="514"/>
        <v>0</v>
      </c>
      <c r="BT2231" s="1">
        <f t="shared" ca="1" si="515"/>
        <v>0</v>
      </c>
      <c r="BU2231" s="1">
        <f t="shared" ca="1" si="516"/>
        <v>0</v>
      </c>
      <c r="BV2231" s="1">
        <f t="shared" ca="1" si="517"/>
        <v>0</v>
      </c>
      <c r="BW2231" s="1">
        <f t="shared" ca="1" si="518"/>
        <v>0</v>
      </c>
      <c r="BX2231" s="1">
        <f t="shared" ca="1" si="519"/>
        <v>0</v>
      </c>
      <c r="BY2231" s="1">
        <f t="shared" ca="1" si="520"/>
        <v>0</v>
      </c>
      <c r="BZ2231" s="1">
        <f t="shared" ca="1" si="521"/>
        <v>0</v>
      </c>
      <c r="CA2231" s="1">
        <f t="shared" ca="1" si="522"/>
        <v>0</v>
      </c>
      <c r="CB2231" s="1">
        <f t="shared" ca="1" si="523"/>
        <v>0</v>
      </c>
      <c r="CC2231" s="1">
        <f t="shared" ca="1" si="524"/>
        <v>0</v>
      </c>
    </row>
    <row r="2232" spans="1:81" hidden="1" x14ac:dyDescent="0.25">
      <c r="A2232" s="1" t="s">
        <v>946</v>
      </c>
      <c r="B2232" s="1" t="s">
        <v>947</v>
      </c>
      <c r="C2232" s="1" t="s">
        <v>135</v>
      </c>
      <c r="D2232" s="1" t="s">
        <v>907</v>
      </c>
      <c r="E2232" s="1" t="s">
        <v>290</v>
      </c>
      <c r="F2232">
        <v>4</v>
      </c>
      <c r="G2232">
        <v>0</v>
      </c>
      <c r="H2232">
        <v>2</v>
      </c>
      <c r="I2232">
        <v>0</v>
      </c>
      <c r="J2232">
        <v>3</v>
      </c>
      <c r="BI2232" s="3">
        <v>3</v>
      </c>
      <c r="BJ2232" s="3" t="str">
        <f t="array" ref="BJ2232">IF(C2232="yes",VLOOKUP(BI2232&amp;D2232,CHOOSE({1,2},Schedule_2015!$A$2:$A$257&amp;Schedule_2015!$B$2:$B$257,Schedule_2015!$C$2:$C$257),2,0),VLOOKUP(BI2232&amp;D2232,CHOOSE({1,2},Schedule_2015!$A$2:$A$257&amp;Schedule_2015!$C$2:$C$257,Schedule_2015!$B$2:$B$257),2,0))</f>
        <v>MIA</v>
      </c>
      <c r="BK2232" s="3">
        <f>VLOOKUP(BJ2232,Def!$A$2:$Z$34,23,0)</f>
        <v>132.4</v>
      </c>
      <c r="BL2232" s="3">
        <f>VLOOKUP(BJ2232,Def!$A$2:$Z$34,16,0)</f>
        <v>218.8</v>
      </c>
      <c r="BM2232" s="3">
        <f>VLOOKUP(BJ2232,Def!$A$2:$Z$34,17,0)</f>
        <v>8</v>
      </c>
      <c r="BN2232" s="3">
        <f>VLOOKUP(BJ2232,Def!$A$2:$Z$34,24,0)</f>
        <v>5</v>
      </c>
      <c r="BO2232" s="1">
        <f t="shared" ca="1" si="510"/>
        <v>0</v>
      </c>
      <c r="BP2232" s="1">
        <f t="shared" ca="1" si="511"/>
        <v>0</v>
      </c>
      <c r="BQ2232" s="1">
        <f t="shared" ca="1" si="512"/>
        <v>0</v>
      </c>
      <c r="BR2232" s="1">
        <f t="shared" ca="1" si="513"/>
        <v>0</v>
      </c>
      <c r="BS2232" s="1">
        <f t="shared" ca="1" si="514"/>
        <v>0</v>
      </c>
      <c r="BT2232" s="1">
        <f t="shared" ca="1" si="515"/>
        <v>0</v>
      </c>
      <c r="BU2232" s="1">
        <f t="shared" ca="1" si="516"/>
        <v>0</v>
      </c>
      <c r="BV2232" s="1">
        <f t="shared" ca="1" si="517"/>
        <v>0</v>
      </c>
      <c r="BW2232" s="1">
        <f t="shared" ca="1" si="518"/>
        <v>0</v>
      </c>
      <c r="BX2232" s="1">
        <f t="shared" ca="1" si="519"/>
        <v>0</v>
      </c>
      <c r="BY2232" s="1">
        <f t="shared" ca="1" si="520"/>
        <v>0</v>
      </c>
      <c r="BZ2232" s="1">
        <f t="shared" ca="1" si="521"/>
        <v>0</v>
      </c>
      <c r="CA2232" s="1">
        <f t="shared" ca="1" si="522"/>
        <v>0</v>
      </c>
      <c r="CB2232" s="1">
        <f t="shared" ca="1" si="523"/>
        <v>0</v>
      </c>
      <c r="CC2232" s="1">
        <f t="shared" ca="1" si="524"/>
        <v>0</v>
      </c>
    </row>
    <row r="2233" spans="1:81" hidden="1" x14ac:dyDescent="0.25">
      <c r="A2233" s="1" t="s">
        <v>950</v>
      </c>
      <c r="B2233" s="1" t="s">
        <v>951</v>
      </c>
      <c r="C2233" s="1" t="s">
        <v>135</v>
      </c>
      <c r="D2233" s="1" t="s">
        <v>907</v>
      </c>
      <c r="E2233" s="1" t="s">
        <v>100</v>
      </c>
      <c r="F2233">
        <v>0</v>
      </c>
      <c r="G2233">
        <v>0</v>
      </c>
      <c r="H2233">
        <v>0</v>
      </c>
      <c r="I2233">
        <v>0</v>
      </c>
      <c r="J2233">
        <v>1</v>
      </c>
      <c r="BI2233" s="3">
        <v>3</v>
      </c>
      <c r="BJ2233" s="3" t="str">
        <f t="array" ref="BJ2233">IF(C2233="yes",VLOOKUP(BI2233&amp;D2233,CHOOSE({1,2},Schedule_2015!$A$2:$A$257&amp;Schedule_2015!$B$2:$B$257,Schedule_2015!$C$2:$C$257),2,0),VLOOKUP(BI2233&amp;D2233,CHOOSE({1,2},Schedule_2015!$A$2:$A$257&amp;Schedule_2015!$C$2:$C$257,Schedule_2015!$B$2:$B$257),2,0))</f>
        <v>MIA</v>
      </c>
      <c r="BK2233" s="3">
        <f>VLOOKUP(BJ2233,Def!$A$2:$Z$34,23,0)</f>
        <v>132.4</v>
      </c>
      <c r="BL2233" s="3">
        <f>VLOOKUP(BJ2233,Def!$A$2:$Z$34,16,0)</f>
        <v>218.8</v>
      </c>
      <c r="BM2233" s="3">
        <f>VLOOKUP(BJ2233,Def!$A$2:$Z$34,17,0)</f>
        <v>8</v>
      </c>
      <c r="BN2233" s="3">
        <f>VLOOKUP(BJ2233,Def!$A$2:$Z$34,24,0)</f>
        <v>5</v>
      </c>
      <c r="BO2233" s="1">
        <f t="shared" ca="1" si="510"/>
        <v>0</v>
      </c>
      <c r="BP2233" s="1">
        <f t="shared" ca="1" si="511"/>
        <v>0</v>
      </c>
      <c r="BQ2233" s="1">
        <f t="shared" ca="1" si="512"/>
        <v>0</v>
      </c>
      <c r="BR2233" s="1">
        <f t="shared" ca="1" si="513"/>
        <v>0</v>
      </c>
      <c r="BS2233" s="1">
        <f t="shared" ca="1" si="514"/>
        <v>0</v>
      </c>
      <c r="BT2233" s="1">
        <f t="shared" ca="1" si="515"/>
        <v>0</v>
      </c>
      <c r="BU2233" s="1">
        <f t="shared" ca="1" si="516"/>
        <v>0</v>
      </c>
      <c r="BV2233" s="1">
        <f t="shared" ca="1" si="517"/>
        <v>0</v>
      </c>
      <c r="BW2233" s="1">
        <f t="shared" ca="1" si="518"/>
        <v>0</v>
      </c>
      <c r="BX2233" s="1">
        <f t="shared" ca="1" si="519"/>
        <v>0</v>
      </c>
      <c r="BY2233" s="1">
        <f t="shared" ca="1" si="520"/>
        <v>0</v>
      </c>
      <c r="BZ2233" s="1">
        <f t="shared" ca="1" si="521"/>
        <v>0</v>
      </c>
      <c r="CA2233" s="1">
        <f t="shared" ca="1" si="522"/>
        <v>0</v>
      </c>
      <c r="CB2233" s="1">
        <f t="shared" ca="1" si="523"/>
        <v>0</v>
      </c>
      <c r="CC2233" s="1">
        <f t="shared" ca="1" si="524"/>
        <v>0</v>
      </c>
    </row>
    <row r="2234" spans="1:81" hidden="1" x14ac:dyDescent="0.25">
      <c r="A2234" s="1" t="s">
        <v>952</v>
      </c>
      <c r="B2234" s="1" t="s">
        <v>953</v>
      </c>
      <c r="C2234" s="1" t="s">
        <v>135</v>
      </c>
      <c r="D2234" s="1" t="s">
        <v>907</v>
      </c>
      <c r="E2234" s="1" t="s">
        <v>105</v>
      </c>
      <c r="F2234">
        <v>0</v>
      </c>
      <c r="G2234">
        <v>0</v>
      </c>
      <c r="H2234">
        <v>0</v>
      </c>
      <c r="I2234">
        <v>0</v>
      </c>
      <c r="J2234">
        <v>4</v>
      </c>
      <c r="BI2234" s="3">
        <v>3</v>
      </c>
      <c r="BJ2234" s="3" t="str">
        <f t="array" ref="BJ2234">IF(C2234="yes",VLOOKUP(BI2234&amp;D2234,CHOOSE({1,2},Schedule_2015!$A$2:$A$257&amp;Schedule_2015!$B$2:$B$257,Schedule_2015!$C$2:$C$257),2,0),VLOOKUP(BI2234&amp;D2234,CHOOSE({1,2},Schedule_2015!$A$2:$A$257&amp;Schedule_2015!$C$2:$C$257,Schedule_2015!$B$2:$B$257),2,0))</f>
        <v>MIA</v>
      </c>
      <c r="BK2234" s="3">
        <f>VLOOKUP(BJ2234,Def!$A$2:$Z$34,23,0)</f>
        <v>132.4</v>
      </c>
      <c r="BL2234" s="3">
        <f>VLOOKUP(BJ2234,Def!$A$2:$Z$34,16,0)</f>
        <v>218.8</v>
      </c>
      <c r="BM2234" s="3">
        <f>VLOOKUP(BJ2234,Def!$A$2:$Z$34,17,0)</f>
        <v>8</v>
      </c>
      <c r="BN2234" s="3">
        <f>VLOOKUP(BJ2234,Def!$A$2:$Z$34,24,0)</f>
        <v>5</v>
      </c>
      <c r="BO2234" s="1">
        <f t="shared" ca="1" si="510"/>
        <v>0</v>
      </c>
      <c r="BP2234" s="1">
        <f t="shared" ca="1" si="511"/>
        <v>0</v>
      </c>
      <c r="BQ2234" s="1">
        <f t="shared" ca="1" si="512"/>
        <v>0</v>
      </c>
      <c r="BR2234" s="1">
        <f t="shared" ca="1" si="513"/>
        <v>0</v>
      </c>
      <c r="BS2234" s="1">
        <f t="shared" ca="1" si="514"/>
        <v>0</v>
      </c>
      <c r="BT2234" s="1">
        <f t="shared" ca="1" si="515"/>
        <v>0</v>
      </c>
      <c r="BU2234" s="1">
        <f t="shared" ca="1" si="516"/>
        <v>0</v>
      </c>
      <c r="BV2234" s="1">
        <f t="shared" ca="1" si="517"/>
        <v>0</v>
      </c>
      <c r="BW2234" s="1">
        <f t="shared" ca="1" si="518"/>
        <v>0</v>
      </c>
      <c r="BX2234" s="1">
        <f t="shared" ca="1" si="519"/>
        <v>0</v>
      </c>
      <c r="BY2234" s="1">
        <f t="shared" ca="1" si="520"/>
        <v>0</v>
      </c>
      <c r="BZ2234" s="1">
        <f t="shared" ca="1" si="521"/>
        <v>0</v>
      </c>
      <c r="CA2234" s="1">
        <f t="shared" ca="1" si="522"/>
        <v>0</v>
      </c>
      <c r="CB2234" s="1">
        <f t="shared" ca="1" si="523"/>
        <v>0</v>
      </c>
      <c r="CC2234" s="1">
        <f t="shared" ca="1" si="524"/>
        <v>0</v>
      </c>
    </row>
    <row r="2235" spans="1:81" hidden="1" x14ac:dyDescent="0.25">
      <c r="A2235" s="1" t="s">
        <v>954</v>
      </c>
      <c r="B2235" s="1" t="s">
        <v>955</v>
      </c>
      <c r="C2235" s="1" t="s">
        <v>135</v>
      </c>
      <c r="D2235" s="1" t="s">
        <v>907</v>
      </c>
      <c r="E2235" s="1" t="s">
        <v>112</v>
      </c>
      <c r="F2235">
        <v>0</v>
      </c>
      <c r="G2235">
        <v>0</v>
      </c>
      <c r="H2235">
        <v>0</v>
      </c>
      <c r="I2235">
        <v>1</v>
      </c>
      <c r="J2235">
        <v>4</v>
      </c>
      <c r="BI2235" s="3">
        <v>3</v>
      </c>
      <c r="BJ2235" s="3" t="str">
        <f t="array" ref="BJ2235">IF(C2235="yes",VLOOKUP(BI2235&amp;D2235,CHOOSE({1,2},Schedule_2015!$A$2:$A$257&amp;Schedule_2015!$B$2:$B$257,Schedule_2015!$C$2:$C$257),2,0),VLOOKUP(BI2235&amp;D2235,CHOOSE({1,2},Schedule_2015!$A$2:$A$257&amp;Schedule_2015!$C$2:$C$257,Schedule_2015!$B$2:$B$257),2,0))</f>
        <v>MIA</v>
      </c>
      <c r="BK2235" s="3">
        <f>VLOOKUP(BJ2235,Def!$A$2:$Z$34,23,0)</f>
        <v>132.4</v>
      </c>
      <c r="BL2235" s="3">
        <f>VLOOKUP(BJ2235,Def!$A$2:$Z$34,16,0)</f>
        <v>218.8</v>
      </c>
      <c r="BM2235" s="3">
        <f>VLOOKUP(BJ2235,Def!$A$2:$Z$34,17,0)</f>
        <v>8</v>
      </c>
      <c r="BN2235" s="3">
        <f>VLOOKUP(BJ2235,Def!$A$2:$Z$34,24,0)</f>
        <v>5</v>
      </c>
      <c r="BO2235" s="1">
        <f t="shared" ca="1" si="510"/>
        <v>0</v>
      </c>
      <c r="BP2235" s="1">
        <f t="shared" ca="1" si="511"/>
        <v>0</v>
      </c>
      <c r="BQ2235" s="1">
        <f t="shared" ca="1" si="512"/>
        <v>0</v>
      </c>
      <c r="BR2235" s="1">
        <f t="shared" ca="1" si="513"/>
        <v>0</v>
      </c>
      <c r="BS2235" s="1">
        <f t="shared" ca="1" si="514"/>
        <v>0</v>
      </c>
      <c r="BT2235" s="1">
        <f t="shared" ca="1" si="515"/>
        <v>0</v>
      </c>
      <c r="BU2235" s="1">
        <f t="shared" ca="1" si="516"/>
        <v>0</v>
      </c>
      <c r="BV2235" s="1">
        <f t="shared" ca="1" si="517"/>
        <v>0</v>
      </c>
      <c r="BW2235" s="1">
        <f t="shared" ca="1" si="518"/>
        <v>0</v>
      </c>
      <c r="BX2235" s="1">
        <f t="shared" ca="1" si="519"/>
        <v>0</v>
      </c>
      <c r="BY2235" s="1">
        <f t="shared" ca="1" si="520"/>
        <v>0</v>
      </c>
      <c r="BZ2235" s="1">
        <f t="shared" ca="1" si="521"/>
        <v>0</v>
      </c>
      <c r="CA2235" s="1">
        <f t="shared" ca="1" si="522"/>
        <v>0</v>
      </c>
      <c r="CB2235" s="1">
        <f t="shared" ca="1" si="523"/>
        <v>0</v>
      </c>
      <c r="CC2235" s="1">
        <f t="shared" ca="1" si="524"/>
        <v>0</v>
      </c>
    </row>
    <row r="2236" spans="1:81" hidden="1" x14ac:dyDescent="0.25">
      <c r="A2236" s="1" t="s">
        <v>956</v>
      </c>
      <c r="B2236" s="1" t="s">
        <v>957</v>
      </c>
      <c r="C2236" s="1" t="s">
        <v>135</v>
      </c>
      <c r="D2236" s="1" t="s">
        <v>907</v>
      </c>
      <c r="E2236" s="1" t="s">
        <v>112</v>
      </c>
      <c r="F2236">
        <v>0</v>
      </c>
      <c r="G2236">
        <v>0</v>
      </c>
      <c r="H2236">
        <v>0</v>
      </c>
      <c r="I2236">
        <v>0</v>
      </c>
      <c r="J2236">
        <v>3</v>
      </c>
      <c r="BI2236" s="3">
        <v>3</v>
      </c>
      <c r="BJ2236" s="3" t="str">
        <f t="array" ref="BJ2236">IF(C2236="yes",VLOOKUP(BI2236&amp;D2236,CHOOSE({1,2},Schedule_2015!$A$2:$A$257&amp;Schedule_2015!$B$2:$B$257,Schedule_2015!$C$2:$C$257),2,0),VLOOKUP(BI2236&amp;D2236,CHOOSE({1,2},Schedule_2015!$A$2:$A$257&amp;Schedule_2015!$C$2:$C$257,Schedule_2015!$B$2:$B$257),2,0))</f>
        <v>MIA</v>
      </c>
      <c r="BK2236" s="3">
        <f>VLOOKUP(BJ2236,Def!$A$2:$Z$34,23,0)</f>
        <v>132.4</v>
      </c>
      <c r="BL2236" s="3">
        <f>VLOOKUP(BJ2236,Def!$A$2:$Z$34,16,0)</f>
        <v>218.8</v>
      </c>
      <c r="BM2236" s="3">
        <f>VLOOKUP(BJ2236,Def!$A$2:$Z$34,17,0)</f>
        <v>8</v>
      </c>
      <c r="BN2236" s="3">
        <f>VLOOKUP(BJ2236,Def!$A$2:$Z$34,24,0)</f>
        <v>5</v>
      </c>
      <c r="BO2236" s="1">
        <f t="shared" ca="1" si="510"/>
        <v>0</v>
      </c>
      <c r="BP2236" s="1">
        <f t="shared" ca="1" si="511"/>
        <v>0</v>
      </c>
      <c r="BQ2236" s="1">
        <f t="shared" ca="1" si="512"/>
        <v>0</v>
      </c>
      <c r="BR2236" s="1">
        <f t="shared" ca="1" si="513"/>
        <v>0</v>
      </c>
      <c r="BS2236" s="1">
        <f t="shared" ca="1" si="514"/>
        <v>0</v>
      </c>
      <c r="BT2236" s="1">
        <f t="shared" ca="1" si="515"/>
        <v>0</v>
      </c>
      <c r="BU2236" s="1">
        <f t="shared" ca="1" si="516"/>
        <v>0</v>
      </c>
      <c r="BV2236" s="1">
        <f t="shared" ca="1" si="517"/>
        <v>0</v>
      </c>
      <c r="BW2236" s="1">
        <f t="shared" ca="1" si="518"/>
        <v>0</v>
      </c>
      <c r="BX2236" s="1">
        <f t="shared" ca="1" si="519"/>
        <v>0</v>
      </c>
      <c r="BY2236" s="1">
        <f t="shared" ca="1" si="520"/>
        <v>0</v>
      </c>
      <c r="BZ2236" s="1">
        <f t="shared" ca="1" si="521"/>
        <v>0</v>
      </c>
      <c r="CA2236" s="1">
        <f t="shared" ca="1" si="522"/>
        <v>0</v>
      </c>
      <c r="CB2236" s="1">
        <f t="shared" ca="1" si="523"/>
        <v>0</v>
      </c>
      <c r="CC2236" s="1">
        <f t="shared" ca="1" si="524"/>
        <v>0</v>
      </c>
    </row>
    <row r="2237" spans="1:81" hidden="1" x14ac:dyDescent="0.25">
      <c r="A2237" s="1" t="s">
        <v>845</v>
      </c>
      <c r="B2237" s="1" t="s">
        <v>958</v>
      </c>
      <c r="C2237" s="1" t="s">
        <v>135</v>
      </c>
      <c r="D2237" s="1" t="s">
        <v>907</v>
      </c>
      <c r="E2237" s="1" t="s">
        <v>94</v>
      </c>
      <c r="F2237">
        <v>0</v>
      </c>
      <c r="G2237">
        <v>0</v>
      </c>
      <c r="H2237">
        <v>0</v>
      </c>
      <c r="I2237">
        <v>0</v>
      </c>
      <c r="J2237">
        <v>1</v>
      </c>
      <c r="BI2237" s="3">
        <v>3</v>
      </c>
      <c r="BJ2237" s="3" t="str">
        <f t="array" ref="BJ2237">IF(C2237="yes",VLOOKUP(BI2237&amp;D2237,CHOOSE({1,2},Schedule_2015!$A$2:$A$257&amp;Schedule_2015!$B$2:$B$257,Schedule_2015!$C$2:$C$257),2,0),VLOOKUP(BI2237&amp;D2237,CHOOSE({1,2},Schedule_2015!$A$2:$A$257&amp;Schedule_2015!$C$2:$C$257,Schedule_2015!$B$2:$B$257),2,0))</f>
        <v>MIA</v>
      </c>
      <c r="BK2237" s="3">
        <f>VLOOKUP(BJ2237,Def!$A$2:$Z$34,23,0)</f>
        <v>132.4</v>
      </c>
      <c r="BL2237" s="3">
        <f>VLOOKUP(BJ2237,Def!$A$2:$Z$34,16,0)</f>
        <v>218.8</v>
      </c>
      <c r="BM2237" s="3">
        <f>VLOOKUP(BJ2237,Def!$A$2:$Z$34,17,0)</f>
        <v>8</v>
      </c>
      <c r="BN2237" s="3">
        <f>VLOOKUP(BJ2237,Def!$A$2:$Z$34,24,0)</f>
        <v>5</v>
      </c>
      <c r="BO2237" s="1">
        <f t="shared" ca="1" si="510"/>
        <v>0</v>
      </c>
      <c r="BP2237" s="1">
        <f t="shared" ca="1" si="511"/>
        <v>0</v>
      </c>
      <c r="BQ2237" s="1">
        <f t="shared" ca="1" si="512"/>
        <v>0</v>
      </c>
      <c r="BR2237" s="1">
        <f t="shared" ca="1" si="513"/>
        <v>0</v>
      </c>
      <c r="BS2237" s="1">
        <f t="shared" ca="1" si="514"/>
        <v>0</v>
      </c>
      <c r="BT2237" s="1">
        <f t="shared" ca="1" si="515"/>
        <v>0</v>
      </c>
      <c r="BU2237" s="1">
        <f t="shared" ca="1" si="516"/>
        <v>0</v>
      </c>
      <c r="BV2237" s="1">
        <f t="shared" ca="1" si="517"/>
        <v>0</v>
      </c>
      <c r="BW2237" s="1">
        <f t="shared" ca="1" si="518"/>
        <v>0</v>
      </c>
      <c r="BX2237" s="1">
        <f t="shared" ca="1" si="519"/>
        <v>0</v>
      </c>
      <c r="BY2237" s="1">
        <f t="shared" ca="1" si="520"/>
        <v>0</v>
      </c>
      <c r="BZ2237" s="1">
        <f t="shared" ca="1" si="521"/>
        <v>0</v>
      </c>
      <c r="CA2237" s="1">
        <f t="shared" ca="1" si="522"/>
        <v>0</v>
      </c>
      <c r="CB2237" s="1">
        <f t="shared" ca="1" si="523"/>
        <v>0</v>
      </c>
      <c r="CC2237" s="1">
        <f t="shared" ca="1" si="524"/>
        <v>0</v>
      </c>
    </row>
    <row r="2238" spans="1:81" hidden="1" x14ac:dyDescent="0.25">
      <c r="A2238" s="1" t="s">
        <v>961</v>
      </c>
      <c r="B2238" s="1" t="s">
        <v>962</v>
      </c>
      <c r="C2238" s="1" t="s">
        <v>135</v>
      </c>
      <c r="D2238" s="1" t="s">
        <v>907</v>
      </c>
      <c r="E2238" s="1" t="s">
        <v>100</v>
      </c>
      <c r="F2238">
        <v>1</v>
      </c>
      <c r="G2238">
        <v>0</v>
      </c>
      <c r="H2238">
        <v>1</v>
      </c>
      <c r="I2238">
        <v>0</v>
      </c>
      <c r="J2238">
        <v>4</v>
      </c>
      <c r="BI2238" s="3">
        <v>3</v>
      </c>
      <c r="BJ2238" s="3" t="str">
        <f t="array" ref="BJ2238">IF(C2238="yes",VLOOKUP(BI2238&amp;D2238,CHOOSE({1,2},Schedule_2015!$A$2:$A$257&amp;Schedule_2015!$B$2:$B$257,Schedule_2015!$C$2:$C$257),2,0),VLOOKUP(BI2238&amp;D2238,CHOOSE({1,2},Schedule_2015!$A$2:$A$257&amp;Schedule_2015!$C$2:$C$257,Schedule_2015!$B$2:$B$257),2,0))</f>
        <v>MIA</v>
      </c>
      <c r="BK2238" s="3">
        <f>VLOOKUP(BJ2238,Def!$A$2:$Z$34,23,0)</f>
        <v>132.4</v>
      </c>
      <c r="BL2238" s="3">
        <f>VLOOKUP(BJ2238,Def!$A$2:$Z$34,16,0)</f>
        <v>218.8</v>
      </c>
      <c r="BM2238" s="3">
        <f>VLOOKUP(BJ2238,Def!$A$2:$Z$34,17,0)</f>
        <v>8</v>
      </c>
      <c r="BN2238" s="3">
        <f>VLOOKUP(BJ2238,Def!$A$2:$Z$34,24,0)</f>
        <v>5</v>
      </c>
      <c r="BO2238" s="1">
        <f t="shared" ca="1" si="510"/>
        <v>0</v>
      </c>
      <c r="BP2238" s="1">
        <f t="shared" ca="1" si="511"/>
        <v>0</v>
      </c>
      <c r="BQ2238" s="1">
        <f t="shared" ca="1" si="512"/>
        <v>0</v>
      </c>
      <c r="BR2238" s="1">
        <f t="shared" ca="1" si="513"/>
        <v>0</v>
      </c>
      <c r="BS2238" s="1">
        <f t="shared" ca="1" si="514"/>
        <v>0</v>
      </c>
      <c r="BT2238" s="1">
        <f t="shared" ca="1" si="515"/>
        <v>0</v>
      </c>
      <c r="BU2238" s="1">
        <f t="shared" ca="1" si="516"/>
        <v>0</v>
      </c>
      <c r="BV2238" s="1">
        <f t="shared" ca="1" si="517"/>
        <v>0</v>
      </c>
      <c r="BW2238" s="1">
        <f t="shared" ca="1" si="518"/>
        <v>0</v>
      </c>
      <c r="BX2238" s="1">
        <f t="shared" ca="1" si="519"/>
        <v>0</v>
      </c>
      <c r="BY2238" s="1">
        <f t="shared" ca="1" si="520"/>
        <v>0</v>
      </c>
      <c r="BZ2238" s="1">
        <f t="shared" ca="1" si="521"/>
        <v>0</v>
      </c>
      <c r="CA2238" s="1">
        <f t="shared" ca="1" si="522"/>
        <v>0</v>
      </c>
      <c r="CB2238" s="1">
        <f t="shared" ca="1" si="523"/>
        <v>0</v>
      </c>
      <c r="CC2238" s="1">
        <f t="shared" ca="1" si="524"/>
        <v>0</v>
      </c>
    </row>
    <row r="2239" spans="1:81" hidden="1" x14ac:dyDescent="0.25">
      <c r="A2239" s="1" t="s">
        <v>710</v>
      </c>
      <c r="B2239" s="1" t="s">
        <v>711</v>
      </c>
      <c r="C2239" s="1" t="s">
        <v>62</v>
      </c>
      <c r="D2239" s="1" t="s">
        <v>693</v>
      </c>
      <c r="E2239" s="1" t="s">
        <v>88</v>
      </c>
      <c r="P2239">
        <v>3</v>
      </c>
      <c r="Q2239">
        <v>3</v>
      </c>
      <c r="R2239">
        <v>58</v>
      </c>
      <c r="S2239">
        <v>9</v>
      </c>
      <c r="T2239">
        <v>2</v>
      </c>
      <c r="U2239">
        <v>0</v>
      </c>
      <c r="V2239">
        <v>2</v>
      </c>
      <c r="W2239">
        <v>0</v>
      </c>
      <c r="X2239">
        <v>2</v>
      </c>
      <c r="BI2239" s="3">
        <v>2</v>
      </c>
      <c r="BJ2239" s="3" t="str">
        <f t="array" ref="BJ2239">IF(C2239="yes",VLOOKUP(BI2239&amp;D2239,CHOOSE({1,2},Schedule_2015!$A$2:$A$257&amp;Schedule_2015!$B$2:$B$257,Schedule_2015!$C$2:$C$257),2,0),VLOOKUP(BI2239&amp;D2239,CHOOSE({1,2},Schedule_2015!$A$2:$A$257&amp;Schedule_2015!$C$2:$C$257,Schedule_2015!$B$2:$B$257),2,0))</f>
        <v>MIA</v>
      </c>
      <c r="BK2239" s="3">
        <f>VLOOKUP(BJ2239,Def!$A$2:$Z$34,23,0)</f>
        <v>132.4</v>
      </c>
      <c r="BL2239" s="3">
        <f>VLOOKUP(BJ2239,Def!$A$2:$Z$34,16,0)</f>
        <v>218.8</v>
      </c>
      <c r="BM2239" s="3">
        <f>VLOOKUP(BJ2239,Def!$A$2:$Z$34,17,0)</f>
        <v>8</v>
      </c>
      <c r="BN2239" s="3">
        <f>VLOOKUP(BJ2239,Def!$A$2:$Z$34,24,0)</f>
        <v>5</v>
      </c>
      <c r="BO2239" s="1">
        <f t="shared" ca="1" si="510"/>
        <v>0</v>
      </c>
      <c r="BP2239" s="1">
        <f t="shared" ca="1" si="511"/>
        <v>0</v>
      </c>
      <c r="BQ2239" s="1">
        <f t="shared" ca="1" si="512"/>
        <v>0</v>
      </c>
      <c r="BR2239" s="1">
        <f t="shared" ca="1" si="513"/>
        <v>0</v>
      </c>
      <c r="BS2239" s="1">
        <f t="shared" ca="1" si="514"/>
        <v>0</v>
      </c>
      <c r="BT2239" s="1">
        <f t="shared" ca="1" si="515"/>
        <v>0</v>
      </c>
      <c r="BU2239" s="1">
        <f t="shared" ca="1" si="516"/>
        <v>0</v>
      </c>
      <c r="BV2239" s="1">
        <f t="shared" ca="1" si="517"/>
        <v>0</v>
      </c>
      <c r="BW2239" s="1">
        <f t="shared" ca="1" si="518"/>
        <v>0</v>
      </c>
      <c r="BX2239" s="1">
        <f t="shared" ca="1" si="519"/>
        <v>0</v>
      </c>
      <c r="BY2239" s="1">
        <f t="shared" ca="1" si="520"/>
        <v>0</v>
      </c>
      <c r="BZ2239" s="1">
        <f t="shared" ca="1" si="521"/>
        <v>0</v>
      </c>
      <c r="CA2239" s="1">
        <f t="shared" ca="1" si="522"/>
        <v>0</v>
      </c>
      <c r="CB2239" s="1">
        <f t="shared" ca="1" si="523"/>
        <v>0</v>
      </c>
      <c r="CC2239" s="1">
        <f t="shared" ca="1" si="524"/>
        <v>0</v>
      </c>
    </row>
    <row r="2240" spans="1:81" hidden="1" x14ac:dyDescent="0.25">
      <c r="A2240" s="1" t="s">
        <v>712</v>
      </c>
      <c r="B2240" s="1" t="s">
        <v>713</v>
      </c>
      <c r="C2240" s="1" t="s">
        <v>62</v>
      </c>
      <c r="D2240" s="1" t="s">
        <v>693</v>
      </c>
      <c r="E2240" s="1" t="s">
        <v>91</v>
      </c>
      <c r="AK2240">
        <v>39</v>
      </c>
      <c r="AL2240">
        <v>1</v>
      </c>
      <c r="AM2240">
        <v>56</v>
      </c>
      <c r="AN2240">
        <v>7</v>
      </c>
      <c r="AO2240">
        <v>317</v>
      </c>
      <c r="BI2240" s="3">
        <v>2</v>
      </c>
      <c r="BJ2240" s="3" t="str">
        <f t="array" ref="BJ2240">IF(C2240="yes",VLOOKUP(BI2240&amp;D2240,CHOOSE({1,2},Schedule_2015!$A$2:$A$257&amp;Schedule_2015!$B$2:$B$257,Schedule_2015!$C$2:$C$257),2,0),VLOOKUP(BI2240&amp;D2240,CHOOSE({1,2},Schedule_2015!$A$2:$A$257&amp;Schedule_2015!$C$2:$C$257,Schedule_2015!$B$2:$B$257),2,0))</f>
        <v>MIA</v>
      </c>
      <c r="BK2240" s="3">
        <f>VLOOKUP(BJ2240,Def!$A$2:$Z$34,23,0)</f>
        <v>132.4</v>
      </c>
      <c r="BL2240" s="3">
        <f>VLOOKUP(BJ2240,Def!$A$2:$Z$34,16,0)</f>
        <v>218.8</v>
      </c>
      <c r="BM2240" s="3">
        <f>VLOOKUP(BJ2240,Def!$A$2:$Z$34,17,0)</f>
        <v>8</v>
      </c>
      <c r="BN2240" s="3">
        <f>VLOOKUP(BJ2240,Def!$A$2:$Z$34,24,0)</f>
        <v>5</v>
      </c>
      <c r="BO2240" s="1">
        <f t="shared" ca="1" si="510"/>
        <v>0</v>
      </c>
      <c r="BP2240" s="1">
        <f t="shared" ca="1" si="511"/>
        <v>0</v>
      </c>
      <c r="BQ2240" s="1">
        <f t="shared" ca="1" si="512"/>
        <v>0</v>
      </c>
      <c r="BR2240" s="1">
        <f t="shared" ca="1" si="513"/>
        <v>0</v>
      </c>
      <c r="BS2240" s="1">
        <f t="shared" ca="1" si="514"/>
        <v>0</v>
      </c>
      <c r="BT2240" s="1">
        <f t="shared" ca="1" si="515"/>
        <v>0</v>
      </c>
      <c r="BU2240" s="1">
        <f t="shared" ca="1" si="516"/>
        <v>0</v>
      </c>
      <c r="BV2240" s="1">
        <f t="shared" ca="1" si="517"/>
        <v>0</v>
      </c>
      <c r="BW2240" s="1">
        <f t="shared" ca="1" si="518"/>
        <v>0</v>
      </c>
      <c r="BX2240" s="1">
        <f t="shared" ca="1" si="519"/>
        <v>0</v>
      </c>
      <c r="BY2240" s="1">
        <f t="shared" ca="1" si="520"/>
        <v>0</v>
      </c>
      <c r="BZ2240" s="1">
        <f t="shared" ca="1" si="521"/>
        <v>0</v>
      </c>
      <c r="CA2240" s="1">
        <f t="shared" ca="1" si="522"/>
        <v>0</v>
      </c>
      <c r="CB2240" s="1">
        <f t="shared" ca="1" si="523"/>
        <v>0</v>
      </c>
      <c r="CC2240" s="1">
        <f t="shared" ca="1" si="524"/>
        <v>0</v>
      </c>
    </row>
    <row r="2241" spans="1:81" hidden="1" x14ac:dyDescent="0.25">
      <c r="A2241" s="1" t="s">
        <v>714</v>
      </c>
      <c r="B2241" s="1" t="s">
        <v>715</v>
      </c>
      <c r="C2241" s="1" t="s">
        <v>62</v>
      </c>
      <c r="D2241" s="1" t="s">
        <v>693</v>
      </c>
      <c r="E2241" s="1" t="s">
        <v>100</v>
      </c>
      <c r="AP2241">
        <v>2</v>
      </c>
      <c r="AQ2241">
        <v>2</v>
      </c>
      <c r="AR2241">
        <v>0</v>
      </c>
      <c r="AS2241">
        <v>1</v>
      </c>
      <c r="AT2241">
        <v>0</v>
      </c>
      <c r="BI2241" s="3">
        <v>2</v>
      </c>
      <c r="BJ2241" s="3" t="str">
        <f t="array" ref="BJ2241">IF(C2241="yes",VLOOKUP(BI2241&amp;D2241,CHOOSE({1,2},Schedule_2015!$A$2:$A$257&amp;Schedule_2015!$B$2:$B$257,Schedule_2015!$C$2:$C$257),2,0),VLOOKUP(BI2241&amp;D2241,CHOOSE({1,2},Schedule_2015!$A$2:$A$257&amp;Schedule_2015!$C$2:$C$257,Schedule_2015!$B$2:$B$257),2,0))</f>
        <v>MIA</v>
      </c>
      <c r="BK2241" s="3">
        <f>VLOOKUP(BJ2241,Def!$A$2:$Z$34,23,0)</f>
        <v>132.4</v>
      </c>
      <c r="BL2241" s="3">
        <f>VLOOKUP(BJ2241,Def!$A$2:$Z$34,16,0)</f>
        <v>218.8</v>
      </c>
      <c r="BM2241" s="3">
        <f>VLOOKUP(BJ2241,Def!$A$2:$Z$34,17,0)</f>
        <v>8</v>
      </c>
      <c r="BN2241" s="3">
        <f>VLOOKUP(BJ2241,Def!$A$2:$Z$34,24,0)</f>
        <v>5</v>
      </c>
      <c r="BO2241" s="1">
        <f t="shared" ca="1" si="510"/>
        <v>0</v>
      </c>
      <c r="BP2241" s="1">
        <f t="shared" ca="1" si="511"/>
        <v>0</v>
      </c>
      <c r="BQ2241" s="1">
        <f t="shared" ca="1" si="512"/>
        <v>0</v>
      </c>
      <c r="BR2241" s="1">
        <f t="shared" ca="1" si="513"/>
        <v>0</v>
      </c>
      <c r="BS2241" s="1">
        <f t="shared" ca="1" si="514"/>
        <v>0</v>
      </c>
      <c r="BT2241" s="1">
        <f t="shared" ca="1" si="515"/>
        <v>0</v>
      </c>
      <c r="BU2241" s="1">
        <f t="shared" ca="1" si="516"/>
        <v>0</v>
      </c>
      <c r="BV2241" s="1">
        <f t="shared" ca="1" si="517"/>
        <v>0</v>
      </c>
      <c r="BW2241" s="1">
        <f t="shared" ca="1" si="518"/>
        <v>0</v>
      </c>
      <c r="BX2241" s="1">
        <f t="shared" ca="1" si="519"/>
        <v>0</v>
      </c>
      <c r="BY2241" s="1">
        <f t="shared" ca="1" si="520"/>
        <v>0</v>
      </c>
      <c r="BZ2241" s="1">
        <f t="shared" ca="1" si="521"/>
        <v>0</v>
      </c>
      <c r="CA2241" s="1">
        <f t="shared" ca="1" si="522"/>
        <v>0</v>
      </c>
      <c r="CB2241" s="1">
        <f t="shared" ca="1" si="523"/>
        <v>0</v>
      </c>
      <c r="CC2241" s="1">
        <f t="shared" ca="1" si="524"/>
        <v>0</v>
      </c>
    </row>
    <row r="2242" spans="1:81" hidden="1" x14ac:dyDescent="0.25">
      <c r="A2242" s="1" t="s">
        <v>718</v>
      </c>
      <c r="B2242" s="1" t="s">
        <v>719</v>
      </c>
      <c r="C2242" s="1" t="s">
        <v>62</v>
      </c>
      <c r="D2242" s="1" t="s">
        <v>693</v>
      </c>
      <c r="E2242" s="1" t="s">
        <v>100</v>
      </c>
      <c r="F2242">
        <v>0</v>
      </c>
      <c r="G2242">
        <v>0</v>
      </c>
      <c r="H2242">
        <v>0</v>
      </c>
      <c r="I2242">
        <v>0</v>
      </c>
      <c r="J2242">
        <v>1</v>
      </c>
      <c r="BI2242" s="3">
        <v>2</v>
      </c>
      <c r="BJ2242" s="3" t="str">
        <f t="array" ref="BJ2242">IF(C2242="yes",VLOOKUP(BI2242&amp;D2242,CHOOSE({1,2},Schedule_2015!$A$2:$A$257&amp;Schedule_2015!$B$2:$B$257,Schedule_2015!$C$2:$C$257),2,0),VLOOKUP(BI2242&amp;D2242,CHOOSE({1,2},Schedule_2015!$A$2:$A$257&amp;Schedule_2015!$C$2:$C$257,Schedule_2015!$B$2:$B$257),2,0))</f>
        <v>MIA</v>
      </c>
      <c r="BK2242" s="3">
        <f>VLOOKUP(BJ2242,Def!$A$2:$Z$34,23,0)</f>
        <v>132.4</v>
      </c>
      <c r="BL2242" s="3">
        <f>VLOOKUP(BJ2242,Def!$A$2:$Z$34,16,0)</f>
        <v>218.8</v>
      </c>
      <c r="BM2242" s="3">
        <f>VLOOKUP(BJ2242,Def!$A$2:$Z$34,17,0)</f>
        <v>8</v>
      </c>
      <c r="BN2242" s="3">
        <f>VLOOKUP(BJ2242,Def!$A$2:$Z$34,24,0)</f>
        <v>5</v>
      </c>
      <c r="BO2242" s="1">
        <f t="shared" ref="BO2242:BO2305" ca="1" si="525">INDEX(passing_tds,CELL("Row",AG2242)-1)*(PASSTD)</f>
        <v>0</v>
      </c>
      <c r="BP2242" s="1">
        <f t="shared" ref="BP2242:BP2305" ca="1" si="526">INDEX(passing_yds,CELL("Row",AH2242)-1)*(PASSYDS)</f>
        <v>0</v>
      </c>
      <c r="BQ2242" s="1">
        <f t="shared" ref="BQ2242:BQ2305" ca="1" si="527">IF(INDEX(passing_yds,CELL("Row",AI2242)-1)&gt;=300,3,0)</f>
        <v>0</v>
      </c>
      <c r="BR2242" s="1">
        <f t="shared" ref="BR2242:BR2305" ca="1" si="528">INDEX(passing_ints,CELL("Row",AJ2242)-1)*(INT)</f>
        <v>0</v>
      </c>
      <c r="BS2242" s="1">
        <f t="shared" ref="BS2242:BS2305" ca="1" si="529">INDEX(rushing_yds,CELL("Row",AK2242)-1)*(RUSHYDS)</f>
        <v>0</v>
      </c>
      <c r="BT2242" s="1">
        <f t="shared" ref="BT2242:BT2305" ca="1" si="530">INDEX(rushing_tds,CELL("Row",AK2242)-1)*(RUSHTD)</f>
        <v>0</v>
      </c>
      <c r="BU2242" s="1">
        <f t="shared" ref="BU2242:BU2305" ca="1" si="531">IF(INDEX(rushing_yds,CELL("Row",AI2242)-1)&gt;=100,3,0)</f>
        <v>0</v>
      </c>
      <c r="BV2242" s="1">
        <f t="shared" ref="BV2242:BV2305" ca="1" si="532">INDEX(receiving_yds,CELL("Row",AN2242)-1)*(RECYDS)</f>
        <v>0</v>
      </c>
      <c r="BW2242" s="1">
        <f t="shared" ref="BW2242:BW2305" ca="1" si="533">INDEX(receiving_rec,CELL("Row",AO2242)-1)*(REC)</f>
        <v>0</v>
      </c>
      <c r="BX2242" s="1">
        <f t="shared" ref="BX2242:BX2305" ca="1" si="534">INDEX(receiving_tds,CELL("Row",AP2242)-1)*(RECTD)</f>
        <v>0</v>
      </c>
      <c r="BY2242" s="1">
        <f t="shared" ref="BY2242:BY2305" ca="1" si="535">IF(INDEX(receiving_yds,CELL("Row",AI2242)-1)&gt;=100,3,0)</f>
        <v>0</v>
      </c>
      <c r="BZ2242" s="1">
        <f t="shared" ref="BZ2242:BZ2305" ca="1" si="536">INDEX(puntret_tds,CELL("Row",AR2242)-1)*(PUNTKORETTD)+INDEX(kickret_tds,CELL("Row",AR2242)-1)*(PUNTKORETTD)</f>
        <v>0</v>
      </c>
      <c r="CA2242" s="1">
        <f t="shared" ref="CA2242:CA2305" ca="1" si="537">INDEX(fumbles_tot,CELL("Row",AS2242)-1)*(FUM)</f>
        <v>0</v>
      </c>
      <c r="CB2242" s="1">
        <f t="shared" ref="CB2242:CB2305" ca="1" si="538">(INDEX(passing_twoptm,CELL("Row",AT2242)-1)+INDEX(rushing_twoptm,CELL("Row",AT2242)-1)+INDEX(receiving_twoptm,CELL("Row",AT2242)-1))*(_2PTCONV)</f>
        <v>0</v>
      </c>
      <c r="CC2242" s="1">
        <f t="shared" ref="CC2242:CC2305" ca="1" si="539">SUM(BO2242:CB2242)</f>
        <v>0</v>
      </c>
    </row>
    <row r="2243" spans="1:81" hidden="1" x14ac:dyDescent="0.25">
      <c r="A2243" s="1" t="s">
        <v>2215</v>
      </c>
      <c r="B2243" s="1" t="s">
        <v>2216</v>
      </c>
      <c r="C2243" s="1" t="s">
        <v>62</v>
      </c>
      <c r="D2243" s="1" t="s">
        <v>693</v>
      </c>
      <c r="E2243" s="1" t="s">
        <v>94</v>
      </c>
      <c r="F2243">
        <v>1</v>
      </c>
      <c r="G2243">
        <v>0</v>
      </c>
      <c r="H2243">
        <v>0</v>
      </c>
      <c r="I2243">
        <v>0</v>
      </c>
      <c r="J2243">
        <v>1</v>
      </c>
      <c r="BI2243" s="3">
        <v>2</v>
      </c>
      <c r="BJ2243" s="3" t="str">
        <f t="array" ref="BJ2243">IF(C2243="yes",VLOOKUP(BI2243&amp;D2243,CHOOSE({1,2},Schedule_2015!$A$2:$A$257&amp;Schedule_2015!$B$2:$B$257,Schedule_2015!$C$2:$C$257),2,0),VLOOKUP(BI2243&amp;D2243,CHOOSE({1,2},Schedule_2015!$A$2:$A$257&amp;Schedule_2015!$C$2:$C$257,Schedule_2015!$B$2:$B$257),2,0))</f>
        <v>MIA</v>
      </c>
      <c r="BK2243" s="3">
        <f>VLOOKUP(BJ2243,Def!$A$2:$Z$34,23,0)</f>
        <v>132.4</v>
      </c>
      <c r="BL2243" s="3">
        <f>VLOOKUP(BJ2243,Def!$A$2:$Z$34,16,0)</f>
        <v>218.8</v>
      </c>
      <c r="BM2243" s="3">
        <f>VLOOKUP(BJ2243,Def!$A$2:$Z$34,17,0)</f>
        <v>8</v>
      </c>
      <c r="BN2243" s="3">
        <f>VLOOKUP(BJ2243,Def!$A$2:$Z$34,24,0)</f>
        <v>5</v>
      </c>
      <c r="BO2243" s="1">
        <f t="shared" ca="1" si="525"/>
        <v>0</v>
      </c>
      <c r="BP2243" s="1">
        <f t="shared" ca="1" si="526"/>
        <v>0</v>
      </c>
      <c r="BQ2243" s="1">
        <f t="shared" ca="1" si="527"/>
        <v>0</v>
      </c>
      <c r="BR2243" s="1">
        <f t="shared" ca="1" si="528"/>
        <v>0</v>
      </c>
      <c r="BS2243" s="1">
        <f t="shared" ca="1" si="529"/>
        <v>0</v>
      </c>
      <c r="BT2243" s="1">
        <f t="shared" ca="1" si="530"/>
        <v>0</v>
      </c>
      <c r="BU2243" s="1">
        <f t="shared" ca="1" si="531"/>
        <v>0</v>
      </c>
      <c r="BV2243" s="1">
        <f t="shared" ca="1" si="532"/>
        <v>0</v>
      </c>
      <c r="BW2243" s="1">
        <f t="shared" ca="1" si="533"/>
        <v>0</v>
      </c>
      <c r="BX2243" s="1">
        <f t="shared" ca="1" si="534"/>
        <v>0</v>
      </c>
      <c r="BY2243" s="1">
        <f t="shared" ca="1" si="535"/>
        <v>0</v>
      </c>
      <c r="BZ2243" s="1">
        <f t="shared" ca="1" si="536"/>
        <v>0</v>
      </c>
      <c r="CA2243" s="1">
        <f t="shared" ca="1" si="537"/>
        <v>0</v>
      </c>
      <c r="CB2243" s="1">
        <f t="shared" ca="1" si="538"/>
        <v>0</v>
      </c>
      <c r="CC2243" s="1">
        <f t="shared" ca="1" si="539"/>
        <v>0</v>
      </c>
    </row>
    <row r="2244" spans="1:81" hidden="1" x14ac:dyDescent="0.25">
      <c r="A2244" s="1" t="s">
        <v>1815</v>
      </c>
      <c r="B2244" s="1" t="s">
        <v>1816</v>
      </c>
      <c r="C2244" s="1" t="s">
        <v>62</v>
      </c>
      <c r="D2244" s="1" t="s">
        <v>693</v>
      </c>
      <c r="E2244" s="1" t="s">
        <v>94</v>
      </c>
      <c r="F2244">
        <v>0</v>
      </c>
      <c r="G2244">
        <v>0</v>
      </c>
      <c r="H2244">
        <v>0</v>
      </c>
      <c r="I2244">
        <v>0</v>
      </c>
      <c r="J2244">
        <v>1</v>
      </c>
      <c r="BI2244" s="3">
        <v>2</v>
      </c>
      <c r="BJ2244" s="3" t="str">
        <f t="array" ref="BJ2244">IF(C2244="yes",VLOOKUP(BI2244&amp;D2244,CHOOSE({1,2},Schedule_2015!$A$2:$A$257&amp;Schedule_2015!$B$2:$B$257,Schedule_2015!$C$2:$C$257),2,0),VLOOKUP(BI2244&amp;D2244,CHOOSE({1,2},Schedule_2015!$A$2:$A$257&amp;Schedule_2015!$C$2:$C$257,Schedule_2015!$B$2:$B$257),2,0))</f>
        <v>MIA</v>
      </c>
      <c r="BK2244" s="3">
        <f>VLOOKUP(BJ2244,Def!$A$2:$Z$34,23,0)</f>
        <v>132.4</v>
      </c>
      <c r="BL2244" s="3">
        <f>VLOOKUP(BJ2244,Def!$A$2:$Z$34,16,0)</f>
        <v>218.8</v>
      </c>
      <c r="BM2244" s="3">
        <f>VLOOKUP(BJ2244,Def!$A$2:$Z$34,17,0)</f>
        <v>8</v>
      </c>
      <c r="BN2244" s="3">
        <f>VLOOKUP(BJ2244,Def!$A$2:$Z$34,24,0)</f>
        <v>5</v>
      </c>
      <c r="BO2244" s="1">
        <f t="shared" ca="1" si="525"/>
        <v>0</v>
      </c>
      <c r="BP2244" s="1">
        <f t="shared" ca="1" si="526"/>
        <v>0</v>
      </c>
      <c r="BQ2244" s="1">
        <f t="shared" ca="1" si="527"/>
        <v>0</v>
      </c>
      <c r="BR2244" s="1">
        <f t="shared" ca="1" si="528"/>
        <v>0</v>
      </c>
      <c r="BS2244" s="1">
        <f t="shared" ca="1" si="529"/>
        <v>0</v>
      </c>
      <c r="BT2244" s="1">
        <f t="shared" ca="1" si="530"/>
        <v>0</v>
      </c>
      <c r="BU2244" s="1">
        <f t="shared" ca="1" si="531"/>
        <v>0</v>
      </c>
      <c r="BV2244" s="1">
        <f t="shared" ca="1" si="532"/>
        <v>0</v>
      </c>
      <c r="BW2244" s="1">
        <f t="shared" ca="1" si="533"/>
        <v>0</v>
      </c>
      <c r="BX2244" s="1">
        <f t="shared" ca="1" si="534"/>
        <v>0</v>
      </c>
      <c r="BY2244" s="1">
        <f t="shared" ca="1" si="535"/>
        <v>0</v>
      </c>
      <c r="BZ2244" s="1">
        <f t="shared" ca="1" si="536"/>
        <v>0</v>
      </c>
      <c r="CA2244" s="1">
        <f t="shared" ca="1" si="537"/>
        <v>0</v>
      </c>
      <c r="CB2244" s="1">
        <f t="shared" ca="1" si="538"/>
        <v>0</v>
      </c>
      <c r="CC2244" s="1">
        <f t="shared" ca="1" si="539"/>
        <v>0</v>
      </c>
    </row>
    <row r="2245" spans="1:81" hidden="1" x14ac:dyDescent="0.25">
      <c r="A2245" s="1" t="s">
        <v>722</v>
      </c>
      <c r="B2245" s="1" t="s">
        <v>723</v>
      </c>
      <c r="C2245" s="1" t="s">
        <v>62</v>
      </c>
      <c r="D2245" s="1" t="s">
        <v>693</v>
      </c>
      <c r="E2245" s="1" t="s">
        <v>100</v>
      </c>
      <c r="F2245">
        <v>1</v>
      </c>
      <c r="G2245">
        <v>0</v>
      </c>
      <c r="H2245">
        <v>0</v>
      </c>
      <c r="I2245">
        <v>0</v>
      </c>
      <c r="J2245">
        <v>5</v>
      </c>
      <c r="BI2245" s="3">
        <v>2</v>
      </c>
      <c r="BJ2245" s="3" t="str">
        <f t="array" ref="BJ2245">IF(C2245="yes",VLOOKUP(BI2245&amp;D2245,CHOOSE({1,2},Schedule_2015!$A$2:$A$257&amp;Schedule_2015!$B$2:$B$257,Schedule_2015!$C$2:$C$257),2,0),VLOOKUP(BI2245&amp;D2245,CHOOSE({1,2},Schedule_2015!$A$2:$A$257&amp;Schedule_2015!$C$2:$C$257,Schedule_2015!$B$2:$B$257),2,0))</f>
        <v>MIA</v>
      </c>
      <c r="BK2245" s="3">
        <f>VLOOKUP(BJ2245,Def!$A$2:$Z$34,23,0)</f>
        <v>132.4</v>
      </c>
      <c r="BL2245" s="3">
        <f>VLOOKUP(BJ2245,Def!$A$2:$Z$34,16,0)</f>
        <v>218.8</v>
      </c>
      <c r="BM2245" s="3">
        <f>VLOOKUP(BJ2245,Def!$A$2:$Z$34,17,0)</f>
        <v>8</v>
      </c>
      <c r="BN2245" s="3">
        <f>VLOOKUP(BJ2245,Def!$A$2:$Z$34,24,0)</f>
        <v>5</v>
      </c>
      <c r="BO2245" s="1">
        <f t="shared" ca="1" si="525"/>
        <v>0</v>
      </c>
      <c r="BP2245" s="1">
        <f t="shared" ca="1" si="526"/>
        <v>0</v>
      </c>
      <c r="BQ2245" s="1">
        <f t="shared" ca="1" si="527"/>
        <v>0</v>
      </c>
      <c r="BR2245" s="1">
        <f t="shared" ca="1" si="528"/>
        <v>0</v>
      </c>
      <c r="BS2245" s="1">
        <f t="shared" ca="1" si="529"/>
        <v>0</v>
      </c>
      <c r="BT2245" s="1">
        <f t="shared" ca="1" si="530"/>
        <v>0</v>
      </c>
      <c r="BU2245" s="1">
        <f t="shared" ca="1" si="531"/>
        <v>0</v>
      </c>
      <c r="BV2245" s="1">
        <f t="shared" ca="1" si="532"/>
        <v>0</v>
      </c>
      <c r="BW2245" s="1">
        <f t="shared" ca="1" si="533"/>
        <v>0</v>
      </c>
      <c r="BX2245" s="1">
        <f t="shared" ca="1" si="534"/>
        <v>0</v>
      </c>
      <c r="BY2245" s="1">
        <f t="shared" ca="1" si="535"/>
        <v>0</v>
      </c>
      <c r="BZ2245" s="1">
        <f t="shared" ca="1" si="536"/>
        <v>0</v>
      </c>
      <c r="CA2245" s="1">
        <f t="shared" ca="1" si="537"/>
        <v>0</v>
      </c>
      <c r="CB2245" s="1">
        <f t="shared" ca="1" si="538"/>
        <v>0</v>
      </c>
      <c r="CC2245" s="1">
        <f t="shared" ca="1" si="539"/>
        <v>0</v>
      </c>
    </row>
    <row r="2246" spans="1:81" hidden="1" x14ac:dyDescent="0.25">
      <c r="A2246" s="1" t="s">
        <v>1817</v>
      </c>
      <c r="B2246" s="1" t="s">
        <v>1818</v>
      </c>
      <c r="C2246" s="1" t="s">
        <v>62</v>
      </c>
      <c r="D2246" s="1" t="s">
        <v>693</v>
      </c>
      <c r="E2246" s="1" t="s">
        <v>290</v>
      </c>
      <c r="F2246">
        <v>0</v>
      </c>
      <c r="G2246">
        <v>0</v>
      </c>
      <c r="H2246">
        <v>0</v>
      </c>
      <c r="I2246">
        <v>0</v>
      </c>
      <c r="J2246">
        <v>7</v>
      </c>
      <c r="BI2246" s="3">
        <v>2</v>
      </c>
      <c r="BJ2246" s="3" t="str">
        <f t="array" ref="BJ2246">IF(C2246="yes",VLOOKUP(BI2246&amp;D2246,CHOOSE({1,2},Schedule_2015!$A$2:$A$257&amp;Schedule_2015!$B$2:$B$257,Schedule_2015!$C$2:$C$257),2,0),VLOOKUP(BI2246&amp;D2246,CHOOSE({1,2},Schedule_2015!$A$2:$A$257&amp;Schedule_2015!$C$2:$C$257,Schedule_2015!$B$2:$B$257),2,0))</f>
        <v>MIA</v>
      </c>
      <c r="BK2246" s="3">
        <f>VLOOKUP(BJ2246,Def!$A$2:$Z$34,23,0)</f>
        <v>132.4</v>
      </c>
      <c r="BL2246" s="3">
        <f>VLOOKUP(BJ2246,Def!$A$2:$Z$34,16,0)</f>
        <v>218.8</v>
      </c>
      <c r="BM2246" s="3">
        <f>VLOOKUP(BJ2246,Def!$A$2:$Z$34,17,0)</f>
        <v>8</v>
      </c>
      <c r="BN2246" s="3">
        <f>VLOOKUP(BJ2246,Def!$A$2:$Z$34,24,0)</f>
        <v>5</v>
      </c>
      <c r="BO2246" s="1">
        <f t="shared" ca="1" si="525"/>
        <v>0</v>
      </c>
      <c r="BP2246" s="1">
        <f t="shared" ca="1" si="526"/>
        <v>0</v>
      </c>
      <c r="BQ2246" s="1">
        <f t="shared" ca="1" si="527"/>
        <v>0</v>
      </c>
      <c r="BR2246" s="1">
        <f t="shared" ca="1" si="528"/>
        <v>0</v>
      </c>
      <c r="BS2246" s="1">
        <f t="shared" ca="1" si="529"/>
        <v>0</v>
      </c>
      <c r="BT2246" s="1">
        <f t="shared" ca="1" si="530"/>
        <v>0</v>
      </c>
      <c r="BU2246" s="1">
        <f t="shared" ca="1" si="531"/>
        <v>0</v>
      </c>
      <c r="BV2246" s="1">
        <f t="shared" ca="1" si="532"/>
        <v>0</v>
      </c>
      <c r="BW2246" s="1">
        <f t="shared" ca="1" si="533"/>
        <v>0</v>
      </c>
      <c r="BX2246" s="1">
        <f t="shared" ca="1" si="534"/>
        <v>0</v>
      </c>
      <c r="BY2246" s="1">
        <f t="shared" ca="1" si="535"/>
        <v>0</v>
      </c>
      <c r="BZ2246" s="1">
        <f t="shared" ca="1" si="536"/>
        <v>0</v>
      </c>
      <c r="CA2246" s="1">
        <f t="shared" ca="1" si="537"/>
        <v>0</v>
      </c>
      <c r="CB2246" s="1">
        <f t="shared" ca="1" si="538"/>
        <v>0</v>
      </c>
      <c r="CC2246" s="1">
        <f t="shared" ca="1" si="539"/>
        <v>0</v>
      </c>
    </row>
    <row r="2247" spans="1:81" hidden="1" x14ac:dyDescent="0.25">
      <c r="A2247" s="1" t="s">
        <v>1819</v>
      </c>
      <c r="B2247" s="1" t="s">
        <v>1820</v>
      </c>
      <c r="C2247" s="1" t="s">
        <v>62</v>
      </c>
      <c r="D2247" s="1" t="s">
        <v>693</v>
      </c>
      <c r="E2247" s="1" t="s">
        <v>165</v>
      </c>
      <c r="F2247">
        <v>0</v>
      </c>
      <c r="G2247">
        <v>0</v>
      </c>
      <c r="H2247">
        <v>0</v>
      </c>
      <c r="I2247">
        <v>0</v>
      </c>
      <c r="J2247">
        <v>5</v>
      </c>
      <c r="BI2247" s="3">
        <v>2</v>
      </c>
      <c r="BJ2247" s="3" t="str">
        <f t="array" ref="BJ2247">IF(C2247="yes",VLOOKUP(BI2247&amp;D2247,CHOOSE({1,2},Schedule_2015!$A$2:$A$257&amp;Schedule_2015!$B$2:$B$257,Schedule_2015!$C$2:$C$257),2,0),VLOOKUP(BI2247&amp;D2247,CHOOSE({1,2},Schedule_2015!$A$2:$A$257&amp;Schedule_2015!$C$2:$C$257,Schedule_2015!$B$2:$B$257),2,0))</f>
        <v>MIA</v>
      </c>
      <c r="BK2247" s="3">
        <f>VLOOKUP(BJ2247,Def!$A$2:$Z$34,23,0)</f>
        <v>132.4</v>
      </c>
      <c r="BL2247" s="3">
        <f>VLOOKUP(BJ2247,Def!$A$2:$Z$34,16,0)</f>
        <v>218.8</v>
      </c>
      <c r="BM2247" s="3">
        <f>VLOOKUP(BJ2247,Def!$A$2:$Z$34,17,0)</f>
        <v>8</v>
      </c>
      <c r="BN2247" s="3">
        <f>VLOOKUP(BJ2247,Def!$A$2:$Z$34,24,0)</f>
        <v>5</v>
      </c>
      <c r="BO2247" s="1">
        <f t="shared" ca="1" si="525"/>
        <v>0</v>
      </c>
      <c r="BP2247" s="1">
        <f t="shared" ca="1" si="526"/>
        <v>0</v>
      </c>
      <c r="BQ2247" s="1">
        <f t="shared" ca="1" si="527"/>
        <v>0</v>
      </c>
      <c r="BR2247" s="1">
        <f t="shared" ca="1" si="528"/>
        <v>0</v>
      </c>
      <c r="BS2247" s="1">
        <f t="shared" ca="1" si="529"/>
        <v>0</v>
      </c>
      <c r="BT2247" s="1">
        <f t="shared" ca="1" si="530"/>
        <v>0</v>
      </c>
      <c r="BU2247" s="1">
        <f t="shared" ca="1" si="531"/>
        <v>0</v>
      </c>
      <c r="BV2247" s="1">
        <f t="shared" ca="1" si="532"/>
        <v>0</v>
      </c>
      <c r="BW2247" s="1">
        <f t="shared" ca="1" si="533"/>
        <v>0</v>
      </c>
      <c r="BX2247" s="1">
        <f t="shared" ca="1" si="534"/>
        <v>0</v>
      </c>
      <c r="BY2247" s="1">
        <f t="shared" ca="1" si="535"/>
        <v>0</v>
      </c>
      <c r="BZ2247" s="1">
        <f t="shared" ca="1" si="536"/>
        <v>0</v>
      </c>
      <c r="CA2247" s="1">
        <f t="shared" ca="1" si="537"/>
        <v>0</v>
      </c>
      <c r="CB2247" s="1">
        <f t="shared" ca="1" si="538"/>
        <v>0</v>
      </c>
      <c r="CC2247" s="1">
        <f t="shared" ca="1" si="539"/>
        <v>0</v>
      </c>
    </row>
    <row r="2248" spans="1:81" hidden="1" x14ac:dyDescent="0.25">
      <c r="A2248" s="1" t="s">
        <v>724</v>
      </c>
      <c r="B2248" s="1" t="s">
        <v>725</v>
      </c>
      <c r="C2248" s="1" t="s">
        <v>62</v>
      </c>
      <c r="D2248" s="1" t="s">
        <v>693</v>
      </c>
      <c r="E2248" s="1" t="s">
        <v>118</v>
      </c>
      <c r="F2248">
        <v>1</v>
      </c>
      <c r="G2248">
        <v>0</v>
      </c>
      <c r="H2248">
        <v>0</v>
      </c>
      <c r="I2248">
        <v>0.5</v>
      </c>
      <c r="J2248">
        <v>4</v>
      </c>
      <c r="BI2248" s="3">
        <v>2</v>
      </c>
      <c r="BJ2248" s="3" t="str">
        <f t="array" ref="BJ2248">IF(C2248="yes",VLOOKUP(BI2248&amp;D2248,CHOOSE({1,2},Schedule_2015!$A$2:$A$257&amp;Schedule_2015!$B$2:$B$257,Schedule_2015!$C$2:$C$257),2,0),VLOOKUP(BI2248&amp;D2248,CHOOSE({1,2},Schedule_2015!$A$2:$A$257&amp;Schedule_2015!$C$2:$C$257,Schedule_2015!$B$2:$B$257),2,0))</f>
        <v>MIA</v>
      </c>
      <c r="BK2248" s="3">
        <f>VLOOKUP(BJ2248,Def!$A$2:$Z$34,23,0)</f>
        <v>132.4</v>
      </c>
      <c r="BL2248" s="3">
        <f>VLOOKUP(BJ2248,Def!$A$2:$Z$34,16,0)</f>
        <v>218.8</v>
      </c>
      <c r="BM2248" s="3">
        <f>VLOOKUP(BJ2248,Def!$A$2:$Z$34,17,0)</f>
        <v>8</v>
      </c>
      <c r="BN2248" s="3">
        <f>VLOOKUP(BJ2248,Def!$A$2:$Z$34,24,0)</f>
        <v>5</v>
      </c>
      <c r="BO2248" s="1">
        <f t="shared" ca="1" si="525"/>
        <v>0</v>
      </c>
      <c r="BP2248" s="1">
        <f t="shared" ca="1" si="526"/>
        <v>0</v>
      </c>
      <c r="BQ2248" s="1">
        <f t="shared" ca="1" si="527"/>
        <v>0</v>
      </c>
      <c r="BR2248" s="1">
        <f t="shared" ca="1" si="528"/>
        <v>0</v>
      </c>
      <c r="BS2248" s="1">
        <f t="shared" ca="1" si="529"/>
        <v>0</v>
      </c>
      <c r="BT2248" s="1">
        <f t="shared" ca="1" si="530"/>
        <v>0</v>
      </c>
      <c r="BU2248" s="1">
        <f t="shared" ca="1" si="531"/>
        <v>0</v>
      </c>
      <c r="BV2248" s="1">
        <f t="shared" ca="1" si="532"/>
        <v>0</v>
      </c>
      <c r="BW2248" s="1">
        <f t="shared" ca="1" si="533"/>
        <v>0</v>
      </c>
      <c r="BX2248" s="1">
        <f t="shared" ca="1" si="534"/>
        <v>0</v>
      </c>
      <c r="BY2248" s="1">
        <f t="shared" ca="1" si="535"/>
        <v>0</v>
      </c>
      <c r="BZ2248" s="1">
        <f t="shared" ca="1" si="536"/>
        <v>0</v>
      </c>
      <c r="CA2248" s="1">
        <f t="shared" ca="1" si="537"/>
        <v>0</v>
      </c>
      <c r="CB2248" s="1">
        <f t="shared" ca="1" si="538"/>
        <v>0</v>
      </c>
      <c r="CC2248" s="1">
        <f t="shared" ca="1" si="539"/>
        <v>0</v>
      </c>
    </row>
    <row r="2249" spans="1:81" hidden="1" x14ac:dyDescent="0.25">
      <c r="A2249" s="1" t="s">
        <v>1821</v>
      </c>
      <c r="B2249" s="1" t="s">
        <v>1822</v>
      </c>
      <c r="C2249" s="1" t="s">
        <v>62</v>
      </c>
      <c r="D2249" s="1" t="s">
        <v>693</v>
      </c>
      <c r="E2249" s="1" t="s">
        <v>97</v>
      </c>
      <c r="F2249">
        <v>0</v>
      </c>
      <c r="G2249">
        <v>0</v>
      </c>
      <c r="H2249">
        <v>0</v>
      </c>
      <c r="I2249">
        <v>0</v>
      </c>
      <c r="J2249">
        <v>2</v>
      </c>
      <c r="BI2249" s="3">
        <v>2</v>
      </c>
      <c r="BJ2249" s="3" t="str">
        <f t="array" ref="BJ2249">IF(C2249="yes",VLOOKUP(BI2249&amp;D2249,CHOOSE({1,2},Schedule_2015!$A$2:$A$257&amp;Schedule_2015!$B$2:$B$257,Schedule_2015!$C$2:$C$257),2,0),VLOOKUP(BI2249&amp;D2249,CHOOSE({1,2},Schedule_2015!$A$2:$A$257&amp;Schedule_2015!$C$2:$C$257,Schedule_2015!$B$2:$B$257),2,0))</f>
        <v>MIA</v>
      </c>
      <c r="BK2249" s="3">
        <f>VLOOKUP(BJ2249,Def!$A$2:$Z$34,23,0)</f>
        <v>132.4</v>
      </c>
      <c r="BL2249" s="3">
        <f>VLOOKUP(BJ2249,Def!$A$2:$Z$34,16,0)</f>
        <v>218.8</v>
      </c>
      <c r="BM2249" s="3">
        <f>VLOOKUP(BJ2249,Def!$A$2:$Z$34,17,0)</f>
        <v>8</v>
      </c>
      <c r="BN2249" s="3">
        <f>VLOOKUP(BJ2249,Def!$A$2:$Z$34,24,0)</f>
        <v>5</v>
      </c>
      <c r="BO2249" s="1">
        <f t="shared" ca="1" si="525"/>
        <v>0</v>
      </c>
      <c r="BP2249" s="1">
        <f t="shared" ca="1" si="526"/>
        <v>0</v>
      </c>
      <c r="BQ2249" s="1">
        <f t="shared" ca="1" si="527"/>
        <v>0</v>
      </c>
      <c r="BR2249" s="1">
        <f t="shared" ca="1" si="528"/>
        <v>0</v>
      </c>
      <c r="BS2249" s="1">
        <f t="shared" ca="1" si="529"/>
        <v>0</v>
      </c>
      <c r="BT2249" s="1">
        <f t="shared" ca="1" si="530"/>
        <v>0</v>
      </c>
      <c r="BU2249" s="1">
        <f t="shared" ca="1" si="531"/>
        <v>0</v>
      </c>
      <c r="BV2249" s="1">
        <f t="shared" ca="1" si="532"/>
        <v>0</v>
      </c>
      <c r="BW2249" s="1">
        <f t="shared" ca="1" si="533"/>
        <v>0</v>
      </c>
      <c r="BX2249" s="1">
        <f t="shared" ca="1" si="534"/>
        <v>0</v>
      </c>
      <c r="BY2249" s="1">
        <f t="shared" ca="1" si="535"/>
        <v>0</v>
      </c>
      <c r="BZ2249" s="1">
        <f t="shared" ca="1" si="536"/>
        <v>0</v>
      </c>
      <c r="CA2249" s="1">
        <f t="shared" ca="1" si="537"/>
        <v>0</v>
      </c>
      <c r="CB2249" s="1">
        <f t="shared" ca="1" si="538"/>
        <v>0</v>
      </c>
      <c r="CC2249" s="1">
        <f t="shared" ca="1" si="539"/>
        <v>0</v>
      </c>
    </row>
    <row r="2250" spans="1:81" hidden="1" x14ac:dyDescent="0.25">
      <c r="A2250" s="1" t="s">
        <v>731</v>
      </c>
      <c r="B2250" s="1" t="s">
        <v>732</v>
      </c>
      <c r="C2250" s="1" t="s">
        <v>62</v>
      </c>
      <c r="D2250" s="1" t="s">
        <v>693</v>
      </c>
      <c r="E2250" s="1" t="s">
        <v>105</v>
      </c>
      <c r="F2250">
        <v>3</v>
      </c>
      <c r="G2250">
        <v>0</v>
      </c>
      <c r="H2250">
        <v>0</v>
      </c>
      <c r="I2250">
        <v>0</v>
      </c>
      <c r="J2250">
        <v>6</v>
      </c>
      <c r="BI2250" s="3">
        <v>2</v>
      </c>
      <c r="BJ2250" s="3" t="str">
        <f t="array" ref="BJ2250">IF(C2250="yes",VLOOKUP(BI2250&amp;D2250,CHOOSE({1,2},Schedule_2015!$A$2:$A$257&amp;Schedule_2015!$B$2:$B$257,Schedule_2015!$C$2:$C$257),2,0),VLOOKUP(BI2250&amp;D2250,CHOOSE({1,2},Schedule_2015!$A$2:$A$257&amp;Schedule_2015!$C$2:$C$257,Schedule_2015!$B$2:$B$257),2,0))</f>
        <v>MIA</v>
      </c>
      <c r="BK2250" s="3">
        <f>VLOOKUP(BJ2250,Def!$A$2:$Z$34,23,0)</f>
        <v>132.4</v>
      </c>
      <c r="BL2250" s="3">
        <f>VLOOKUP(BJ2250,Def!$A$2:$Z$34,16,0)</f>
        <v>218.8</v>
      </c>
      <c r="BM2250" s="3">
        <f>VLOOKUP(BJ2250,Def!$A$2:$Z$34,17,0)</f>
        <v>8</v>
      </c>
      <c r="BN2250" s="3">
        <f>VLOOKUP(BJ2250,Def!$A$2:$Z$34,24,0)</f>
        <v>5</v>
      </c>
      <c r="BO2250" s="1">
        <f t="shared" ca="1" si="525"/>
        <v>0</v>
      </c>
      <c r="BP2250" s="1">
        <f t="shared" ca="1" si="526"/>
        <v>0</v>
      </c>
      <c r="BQ2250" s="1">
        <f t="shared" ca="1" si="527"/>
        <v>0</v>
      </c>
      <c r="BR2250" s="1">
        <f t="shared" ca="1" si="528"/>
        <v>0</v>
      </c>
      <c r="BS2250" s="1">
        <f t="shared" ca="1" si="529"/>
        <v>0</v>
      </c>
      <c r="BT2250" s="1">
        <f t="shared" ca="1" si="530"/>
        <v>0</v>
      </c>
      <c r="BU2250" s="1">
        <f t="shared" ca="1" si="531"/>
        <v>0</v>
      </c>
      <c r="BV2250" s="1">
        <f t="shared" ca="1" si="532"/>
        <v>0</v>
      </c>
      <c r="BW2250" s="1">
        <f t="shared" ca="1" si="533"/>
        <v>0</v>
      </c>
      <c r="BX2250" s="1">
        <f t="shared" ca="1" si="534"/>
        <v>0</v>
      </c>
      <c r="BY2250" s="1">
        <f t="shared" ca="1" si="535"/>
        <v>0</v>
      </c>
      <c r="BZ2250" s="1">
        <f t="shared" ca="1" si="536"/>
        <v>0</v>
      </c>
      <c r="CA2250" s="1">
        <f t="shared" ca="1" si="537"/>
        <v>0</v>
      </c>
      <c r="CB2250" s="1">
        <f t="shared" ca="1" si="538"/>
        <v>0</v>
      </c>
      <c r="CC2250" s="1">
        <f t="shared" ca="1" si="539"/>
        <v>0</v>
      </c>
    </row>
    <row r="2251" spans="1:81" hidden="1" x14ac:dyDescent="0.25">
      <c r="A2251" s="1" t="s">
        <v>716</v>
      </c>
      <c r="B2251" s="1" t="s">
        <v>717</v>
      </c>
      <c r="C2251" s="1" t="s">
        <v>62</v>
      </c>
      <c r="D2251" s="1" t="s">
        <v>693</v>
      </c>
      <c r="E2251" s="1" t="s">
        <v>112</v>
      </c>
      <c r="F2251">
        <v>1</v>
      </c>
      <c r="G2251">
        <v>0</v>
      </c>
      <c r="H2251">
        <v>0</v>
      </c>
      <c r="I2251">
        <v>0.5</v>
      </c>
      <c r="J2251">
        <v>0</v>
      </c>
      <c r="BI2251" s="3">
        <v>2</v>
      </c>
      <c r="BJ2251" s="3" t="str">
        <f t="array" ref="BJ2251">IF(C2251="yes",VLOOKUP(BI2251&amp;D2251,CHOOSE({1,2},Schedule_2015!$A$2:$A$257&amp;Schedule_2015!$B$2:$B$257,Schedule_2015!$C$2:$C$257),2,0),VLOOKUP(BI2251&amp;D2251,CHOOSE({1,2},Schedule_2015!$A$2:$A$257&amp;Schedule_2015!$C$2:$C$257,Schedule_2015!$B$2:$B$257),2,0))</f>
        <v>MIA</v>
      </c>
      <c r="BK2251" s="3">
        <f>VLOOKUP(BJ2251,Def!$A$2:$Z$34,23,0)</f>
        <v>132.4</v>
      </c>
      <c r="BL2251" s="3">
        <f>VLOOKUP(BJ2251,Def!$A$2:$Z$34,16,0)</f>
        <v>218.8</v>
      </c>
      <c r="BM2251" s="3">
        <f>VLOOKUP(BJ2251,Def!$A$2:$Z$34,17,0)</f>
        <v>8</v>
      </c>
      <c r="BN2251" s="3">
        <f>VLOOKUP(BJ2251,Def!$A$2:$Z$34,24,0)</f>
        <v>5</v>
      </c>
      <c r="BO2251" s="1">
        <f t="shared" ca="1" si="525"/>
        <v>0</v>
      </c>
      <c r="BP2251" s="1">
        <f t="shared" ca="1" si="526"/>
        <v>0</v>
      </c>
      <c r="BQ2251" s="1">
        <f t="shared" ca="1" si="527"/>
        <v>0</v>
      </c>
      <c r="BR2251" s="1">
        <f t="shared" ca="1" si="528"/>
        <v>0</v>
      </c>
      <c r="BS2251" s="1">
        <f t="shared" ca="1" si="529"/>
        <v>0</v>
      </c>
      <c r="BT2251" s="1">
        <f t="shared" ca="1" si="530"/>
        <v>0</v>
      </c>
      <c r="BU2251" s="1">
        <f t="shared" ca="1" si="531"/>
        <v>0</v>
      </c>
      <c r="BV2251" s="1">
        <f t="shared" ca="1" si="532"/>
        <v>0</v>
      </c>
      <c r="BW2251" s="1">
        <f t="shared" ca="1" si="533"/>
        <v>0</v>
      </c>
      <c r="BX2251" s="1">
        <f t="shared" ca="1" si="534"/>
        <v>0</v>
      </c>
      <c r="BY2251" s="1">
        <f t="shared" ca="1" si="535"/>
        <v>0</v>
      </c>
      <c r="BZ2251" s="1">
        <f t="shared" ca="1" si="536"/>
        <v>0</v>
      </c>
      <c r="CA2251" s="1">
        <f t="shared" ca="1" si="537"/>
        <v>0</v>
      </c>
      <c r="CB2251" s="1">
        <f t="shared" ca="1" si="538"/>
        <v>0</v>
      </c>
      <c r="CC2251" s="1">
        <f t="shared" ca="1" si="539"/>
        <v>0</v>
      </c>
    </row>
    <row r="2252" spans="1:81" hidden="1" x14ac:dyDescent="0.25">
      <c r="A2252" s="1" t="s">
        <v>1823</v>
      </c>
      <c r="B2252" s="1" t="s">
        <v>1824</v>
      </c>
      <c r="C2252" s="1" t="s">
        <v>62</v>
      </c>
      <c r="D2252" s="1" t="s">
        <v>693</v>
      </c>
      <c r="E2252" s="1" t="s">
        <v>165</v>
      </c>
      <c r="F2252">
        <v>1</v>
      </c>
      <c r="G2252">
        <v>0</v>
      </c>
      <c r="H2252">
        <v>0</v>
      </c>
      <c r="I2252">
        <v>0</v>
      </c>
      <c r="J2252">
        <v>1</v>
      </c>
      <c r="BI2252" s="3">
        <v>2</v>
      </c>
      <c r="BJ2252" s="3" t="str">
        <f t="array" ref="BJ2252">IF(C2252="yes",VLOOKUP(BI2252&amp;D2252,CHOOSE({1,2},Schedule_2015!$A$2:$A$257&amp;Schedule_2015!$B$2:$B$257,Schedule_2015!$C$2:$C$257),2,0),VLOOKUP(BI2252&amp;D2252,CHOOSE({1,2},Schedule_2015!$A$2:$A$257&amp;Schedule_2015!$C$2:$C$257,Schedule_2015!$B$2:$B$257),2,0))</f>
        <v>MIA</v>
      </c>
      <c r="BK2252" s="3">
        <f>VLOOKUP(BJ2252,Def!$A$2:$Z$34,23,0)</f>
        <v>132.4</v>
      </c>
      <c r="BL2252" s="3">
        <f>VLOOKUP(BJ2252,Def!$A$2:$Z$34,16,0)</f>
        <v>218.8</v>
      </c>
      <c r="BM2252" s="3">
        <f>VLOOKUP(BJ2252,Def!$A$2:$Z$34,17,0)</f>
        <v>8</v>
      </c>
      <c r="BN2252" s="3">
        <f>VLOOKUP(BJ2252,Def!$A$2:$Z$34,24,0)</f>
        <v>5</v>
      </c>
      <c r="BO2252" s="1">
        <f t="shared" ca="1" si="525"/>
        <v>0</v>
      </c>
      <c r="BP2252" s="1">
        <f t="shared" ca="1" si="526"/>
        <v>0</v>
      </c>
      <c r="BQ2252" s="1">
        <f t="shared" ca="1" si="527"/>
        <v>0</v>
      </c>
      <c r="BR2252" s="1">
        <f t="shared" ca="1" si="528"/>
        <v>0</v>
      </c>
      <c r="BS2252" s="1">
        <f t="shared" ca="1" si="529"/>
        <v>0</v>
      </c>
      <c r="BT2252" s="1">
        <f t="shared" ca="1" si="530"/>
        <v>0</v>
      </c>
      <c r="BU2252" s="1">
        <f t="shared" ca="1" si="531"/>
        <v>0</v>
      </c>
      <c r="BV2252" s="1">
        <f t="shared" ca="1" si="532"/>
        <v>0</v>
      </c>
      <c r="BW2252" s="1">
        <f t="shared" ca="1" si="533"/>
        <v>0</v>
      </c>
      <c r="BX2252" s="1">
        <f t="shared" ca="1" si="534"/>
        <v>0</v>
      </c>
      <c r="BY2252" s="1">
        <f t="shared" ca="1" si="535"/>
        <v>0</v>
      </c>
      <c r="BZ2252" s="1">
        <f t="shared" ca="1" si="536"/>
        <v>0</v>
      </c>
      <c r="CA2252" s="1">
        <f t="shared" ca="1" si="537"/>
        <v>0</v>
      </c>
      <c r="CB2252" s="1">
        <f t="shared" ca="1" si="538"/>
        <v>0</v>
      </c>
      <c r="CC2252" s="1">
        <f t="shared" ca="1" si="539"/>
        <v>0</v>
      </c>
    </row>
    <row r="2253" spans="1:81" hidden="1" x14ac:dyDescent="0.25">
      <c r="A2253" s="1" t="s">
        <v>740</v>
      </c>
      <c r="B2253" s="1" t="s">
        <v>741</v>
      </c>
      <c r="C2253" s="1" t="s">
        <v>62</v>
      </c>
      <c r="D2253" s="1" t="s">
        <v>693</v>
      </c>
      <c r="E2253" s="1" t="s">
        <v>105</v>
      </c>
      <c r="F2253">
        <v>0</v>
      </c>
      <c r="G2253">
        <v>0</v>
      </c>
      <c r="H2253">
        <v>0</v>
      </c>
      <c r="I2253">
        <v>0</v>
      </c>
      <c r="J2253">
        <v>2</v>
      </c>
      <c r="BI2253" s="3">
        <v>2</v>
      </c>
      <c r="BJ2253" s="3" t="str">
        <f t="array" ref="BJ2253">IF(C2253="yes",VLOOKUP(BI2253&amp;D2253,CHOOSE({1,2},Schedule_2015!$A$2:$A$257&amp;Schedule_2015!$B$2:$B$257,Schedule_2015!$C$2:$C$257),2,0),VLOOKUP(BI2253&amp;D2253,CHOOSE({1,2},Schedule_2015!$A$2:$A$257&amp;Schedule_2015!$C$2:$C$257,Schedule_2015!$B$2:$B$257),2,0))</f>
        <v>MIA</v>
      </c>
      <c r="BK2253" s="3">
        <f>VLOOKUP(BJ2253,Def!$A$2:$Z$34,23,0)</f>
        <v>132.4</v>
      </c>
      <c r="BL2253" s="3">
        <f>VLOOKUP(BJ2253,Def!$A$2:$Z$34,16,0)</f>
        <v>218.8</v>
      </c>
      <c r="BM2253" s="3">
        <f>VLOOKUP(BJ2253,Def!$A$2:$Z$34,17,0)</f>
        <v>8</v>
      </c>
      <c r="BN2253" s="3">
        <f>VLOOKUP(BJ2253,Def!$A$2:$Z$34,24,0)</f>
        <v>5</v>
      </c>
      <c r="BO2253" s="1">
        <f t="shared" ca="1" si="525"/>
        <v>0</v>
      </c>
      <c r="BP2253" s="1">
        <f t="shared" ca="1" si="526"/>
        <v>0</v>
      </c>
      <c r="BQ2253" s="1">
        <f t="shared" ca="1" si="527"/>
        <v>0</v>
      </c>
      <c r="BR2253" s="1">
        <f t="shared" ca="1" si="528"/>
        <v>0</v>
      </c>
      <c r="BS2253" s="1">
        <f t="shared" ca="1" si="529"/>
        <v>0</v>
      </c>
      <c r="BT2253" s="1">
        <f t="shared" ca="1" si="530"/>
        <v>0</v>
      </c>
      <c r="BU2253" s="1">
        <f t="shared" ca="1" si="531"/>
        <v>0</v>
      </c>
      <c r="BV2253" s="1">
        <f t="shared" ca="1" si="532"/>
        <v>0</v>
      </c>
      <c r="BW2253" s="1">
        <f t="shared" ca="1" si="533"/>
        <v>0</v>
      </c>
      <c r="BX2253" s="1">
        <f t="shared" ca="1" si="534"/>
        <v>0</v>
      </c>
      <c r="BY2253" s="1">
        <f t="shared" ca="1" si="535"/>
        <v>0</v>
      </c>
      <c r="BZ2253" s="1">
        <f t="shared" ca="1" si="536"/>
        <v>0</v>
      </c>
      <c r="CA2253" s="1">
        <f t="shared" ca="1" si="537"/>
        <v>0</v>
      </c>
      <c r="CB2253" s="1">
        <f t="shared" ca="1" si="538"/>
        <v>0</v>
      </c>
      <c r="CC2253" s="1">
        <f t="shared" ca="1" si="539"/>
        <v>0</v>
      </c>
    </row>
    <row r="2254" spans="1:81" hidden="1" x14ac:dyDescent="0.25">
      <c r="A2254" s="1" t="s">
        <v>738</v>
      </c>
      <c r="B2254" s="1" t="s">
        <v>739</v>
      </c>
      <c r="C2254" s="1" t="s">
        <v>62</v>
      </c>
      <c r="D2254" s="1" t="s">
        <v>693</v>
      </c>
      <c r="E2254" s="1" t="s">
        <v>100</v>
      </c>
      <c r="F2254">
        <v>2</v>
      </c>
      <c r="G2254">
        <v>0</v>
      </c>
      <c r="H2254">
        <v>0</v>
      </c>
      <c r="I2254">
        <v>0</v>
      </c>
      <c r="J2254">
        <v>2</v>
      </c>
      <c r="BI2254" s="3">
        <v>2</v>
      </c>
      <c r="BJ2254" s="3" t="str">
        <f t="array" ref="BJ2254">IF(C2254="yes",VLOOKUP(BI2254&amp;D2254,CHOOSE({1,2},Schedule_2015!$A$2:$A$257&amp;Schedule_2015!$B$2:$B$257,Schedule_2015!$C$2:$C$257),2,0),VLOOKUP(BI2254&amp;D2254,CHOOSE({1,2},Schedule_2015!$A$2:$A$257&amp;Schedule_2015!$C$2:$C$257,Schedule_2015!$B$2:$B$257),2,0))</f>
        <v>MIA</v>
      </c>
      <c r="BK2254" s="3">
        <f>VLOOKUP(BJ2254,Def!$A$2:$Z$34,23,0)</f>
        <v>132.4</v>
      </c>
      <c r="BL2254" s="3">
        <f>VLOOKUP(BJ2254,Def!$A$2:$Z$34,16,0)</f>
        <v>218.8</v>
      </c>
      <c r="BM2254" s="3">
        <f>VLOOKUP(BJ2254,Def!$A$2:$Z$34,17,0)</f>
        <v>8</v>
      </c>
      <c r="BN2254" s="3">
        <f>VLOOKUP(BJ2254,Def!$A$2:$Z$34,24,0)</f>
        <v>5</v>
      </c>
      <c r="BO2254" s="1">
        <f t="shared" ca="1" si="525"/>
        <v>0</v>
      </c>
      <c r="BP2254" s="1">
        <f t="shared" ca="1" si="526"/>
        <v>0</v>
      </c>
      <c r="BQ2254" s="1">
        <f t="shared" ca="1" si="527"/>
        <v>0</v>
      </c>
      <c r="BR2254" s="1">
        <f t="shared" ca="1" si="528"/>
        <v>0</v>
      </c>
      <c r="BS2254" s="1">
        <f t="shared" ca="1" si="529"/>
        <v>0</v>
      </c>
      <c r="BT2254" s="1">
        <f t="shared" ca="1" si="530"/>
        <v>0</v>
      </c>
      <c r="BU2254" s="1">
        <f t="shared" ca="1" si="531"/>
        <v>0</v>
      </c>
      <c r="BV2254" s="1">
        <f t="shared" ca="1" si="532"/>
        <v>0</v>
      </c>
      <c r="BW2254" s="1">
        <f t="shared" ca="1" si="533"/>
        <v>0</v>
      </c>
      <c r="BX2254" s="1">
        <f t="shared" ca="1" si="534"/>
        <v>0</v>
      </c>
      <c r="BY2254" s="1">
        <f t="shared" ca="1" si="535"/>
        <v>0</v>
      </c>
      <c r="BZ2254" s="1">
        <f t="shared" ca="1" si="536"/>
        <v>0</v>
      </c>
      <c r="CA2254" s="1">
        <f t="shared" ca="1" si="537"/>
        <v>0</v>
      </c>
      <c r="CB2254" s="1">
        <f t="shared" ca="1" si="538"/>
        <v>0</v>
      </c>
      <c r="CC2254" s="1">
        <f t="shared" ca="1" si="539"/>
        <v>0</v>
      </c>
    </row>
    <row r="2255" spans="1:81" hidden="1" x14ac:dyDescent="0.25">
      <c r="A2255" s="1" t="s">
        <v>736</v>
      </c>
      <c r="B2255" s="1" t="s">
        <v>737</v>
      </c>
      <c r="C2255" s="1" t="s">
        <v>62</v>
      </c>
      <c r="D2255" s="1" t="s">
        <v>693</v>
      </c>
      <c r="E2255" s="1" t="s">
        <v>94</v>
      </c>
      <c r="F2255">
        <v>0</v>
      </c>
      <c r="G2255">
        <v>1</v>
      </c>
      <c r="H2255">
        <v>0</v>
      </c>
      <c r="I2255">
        <v>1</v>
      </c>
      <c r="J2255">
        <v>2</v>
      </c>
      <c r="BI2255" s="3">
        <v>2</v>
      </c>
      <c r="BJ2255" s="3" t="str">
        <f t="array" ref="BJ2255">IF(C2255="yes",VLOOKUP(BI2255&amp;D2255,CHOOSE({1,2},Schedule_2015!$A$2:$A$257&amp;Schedule_2015!$B$2:$B$257,Schedule_2015!$C$2:$C$257),2,0),VLOOKUP(BI2255&amp;D2255,CHOOSE({1,2},Schedule_2015!$A$2:$A$257&amp;Schedule_2015!$C$2:$C$257,Schedule_2015!$B$2:$B$257),2,0))</f>
        <v>MIA</v>
      </c>
      <c r="BK2255" s="3">
        <f>VLOOKUP(BJ2255,Def!$A$2:$Z$34,23,0)</f>
        <v>132.4</v>
      </c>
      <c r="BL2255" s="3">
        <f>VLOOKUP(BJ2255,Def!$A$2:$Z$34,16,0)</f>
        <v>218.8</v>
      </c>
      <c r="BM2255" s="3">
        <f>VLOOKUP(BJ2255,Def!$A$2:$Z$34,17,0)</f>
        <v>8</v>
      </c>
      <c r="BN2255" s="3">
        <f>VLOOKUP(BJ2255,Def!$A$2:$Z$34,24,0)</f>
        <v>5</v>
      </c>
      <c r="BO2255" s="1">
        <f t="shared" ca="1" si="525"/>
        <v>0</v>
      </c>
      <c r="BP2255" s="1">
        <f t="shared" ca="1" si="526"/>
        <v>0</v>
      </c>
      <c r="BQ2255" s="1">
        <f t="shared" ca="1" si="527"/>
        <v>0</v>
      </c>
      <c r="BR2255" s="1">
        <f t="shared" ca="1" si="528"/>
        <v>0</v>
      </c>
      <c r="BS2255" s="1">
        <f t="shared" ca="1" si="529"/>
        <v>0</v>
      </c>
      <c r="BT2255" s="1">
        <f t="shared" ca="1" si="530"/>
        <v>0</v>
      </c>
      <c r="BU2255" s="1">
        <f t="shared" ca="1" si="531"/>
        <v>0</v>
      </c>
      <c r="BV2255" s="1">
        <f t="shared" ca="1" si="532"/>
        <v>0</v>
      </c>
      <c r="BW2255" s="1">
        <f t="shared" ca="1" si="533"/>
        <v>0</v>
      </c>
      <c r="BX2255" s="1">
        <f t="shared" ca="1" si="534"/>
        <v>0</v>
      </c>
      <c r="BY2255" s="1">
        <f t="shared" ca="1" si="535"/>
        <v>0</v>
      </c>
      <c r="BZ2255" s="1">
        <f t="shared" ca="1" si="536"/>
        <v>0</v>
      </c>
      <c r="CA2255" s="1">
        <f t="shared" ca="1" si="537"/>
        <v>0</v>
      </c>
      <c r="CB2255" s="1">
        <f t="shared" ca="1" si="538"/>
        <v>0</v>
      </c>
      <c r="CC2255" s="1">
        <f t="shared" ca="1" si="539"/>
        <v>0</v>
      </c>
    </row>
    <row r="2256" spans="1:81" hidden="1" x14ac:dyDescent="0.25">
      <c r="A2256" s="1" t="s">
        <v>636</v>
      </c>
      <c r="B2256" s="1" t="s">
        <v>637</v>
      </c>
      <c r="C2256" s="1" t="s">
        <v>62</v>
      </c>
      <c r="D2256" s="1" t="s">
        <v>590</v>
      </c>
      <c r="E2256" s="1" t="s">
        <v>176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BI2256" s="3">
        <v>1</v>
      </c>
      <c r="BJ2256" s="3" t="str">
        <f t="array" ref="BJ2256">IF(C2256="yes",VLOOKUP(BI2256&amp;D2256,CHOOSE({1,2},Schedule_2015!$A$2:$A$257&amp;Schedule_2015!$B$2:$B$257,Schedule_2015!$C$2:$C$257),2,0),VLOOKUP(BI2256&amp;D2256,CHOOSE({1,2},Schedule_2015!$A$2:$A$257&amp;Schedule_2015!$C$2:$C$257,Schedule_2015!$B$2:$B$257),2,0))</f>
        <v>MIA</v>
      </c>
      <c r="BK2256" s="3">
        <f>VLOOKUP(BJ2256,Def!$A$2:$Z$34,23,0)</f>
        <v>132.4</v>
      </c>
      <c r="BL2256" s="3">
        <f>VLOOKUP(BJ2256,Def!$A$2:$Z$34,16,0)</f>
        <v>218.8</v>
      </c>
      <c r="BM2256" s="3">
        <f>VLOOKUP(BJ2256,Def!$A$2:$Z$34,17,0)</f>
        <v>8</v>
      </c>
      <c r="BN2256" s="3">
        <f>VLOOKUP(BJ2256,Def!$A$2:$Z$34,24,0)</f>
        <v>5</v>
      </c>
      <c r="BO2256" s="1">
        <f t="shared" ca="1" si="525"/>
        <v>0</v>
      </c>
      <c r="BP2256" s="1">
        <f t="shared" ca="1" si="526"/>
        <v>0</v>
      </c>
      <c r="BQ2256" s="1">
        <f t="shared" ca="1" si="527"/>
        <v>0</v>
      </c>
      <c r="BR2256" s="1">
        <f t="shared" ca="1" si="528"/>
        <v>0</v>
      </c>
      <c r="BS2256" s="1">
        <f t="shared" ca="1" si="529"/>
        <v>0</v>
      </c>
      <c r="BT2256" s="1">
        <f t="shared" ca="1" si="530"/>
        <v>0</v>
      </c>
      <c r="BU2256" s="1">
        <f t="shared" ca="1" si="531"/>
        <v>0</v>
      </c>
      <c r="BV2256" s="1">
        <f t="shared" ca="1" si="532"/>
        <v>0</v>
      </c>
      <c r="BW2256" s="1">
        <f t="shared" ca="1" si="533"/>
        <v>0</v>
      </c>
      <c r="BX2256" s="1">
        <f t="shared" ca="1" si="534"/>
        <v>0</v>
      </c>
      <c r="BY2256" s="1">
        <f t="shared" ca="1" si="535"/>
        <v>0</v>
      </c>
      <c r="BZ2256" s="1">
        <f t="shared" ca="1" si="536"/>
        <v>0</v>
      </c>
      <c r="CA2256" s="1">
        <f t="shared" ca="1" si="537"/>
        <v>0</v>
      </c>
      <c r="CB2256" s="1">
        <f t="shared" ca="1" si="538"/>
        <v>0</v>
      </c>
      <c r="CC2256" s="1">
        <f t="shared" ca="1" si="539"/>
        <v>0</v>
      </c>
    </row>
    <row r="2257" spans="1:81" x14ac:dyDescent="0.25">
      <c r="A2257" s="1" t="s">
        <v>2469</v>
      </c>
      <c r="B2257" s="1" t="s">
        <v>2470</v>
      </c>
      <c r="C2257" s="1" t="s">
        <v>62</v>
      </c>
      <c r="D2257" s="1" t="s">
        <v>590</v>
      </c>
      <c r="P2257">
        <v>2</v>
      </c>
      <c r="Q2257">
        <v>1</v>
      </c>
      <c r="R2257">
        <v>45</v>
      </c>
      <c r="S2257">
        <v>3</v>
      </c>
      <c r="T2257">
        <v>1</v>
      </c>
      <c r="U2257">
        <v>0</v>
      </c>
      <c r="V2257">
        <v>1</v>
      </c>
      <c r="W2257">
        <v>0</v>
      </c>
      <c r="X2257">
        <v>1</v>
      </c>
      <c r="BI2257" s="3">
        <v>1</v>
      </c>
      <c r="BJ2257" s="3" t="str">
        <f t="array" ref="BJ2257">IF(C2257="yes",VLOOKUP(BI2257&amp;D2257,CHOOSE({1,2},Schedule_2015!$A$2:$A$257&amp;Schedule_2015!$B$2:$B$257,Schedule_2015!$C$2:$C$257),2,0),VLOOKUP(BI2257&amp;D2257,CHOOSE({1,2},Schedule_2015!$A$2:$A$257&amp;Schedule_2015!$C$2:$C$257,Schedule_2015!$B$2:$B$257),2,0))</f>
        <v>MIA</v>
      </c>
      <c r="BK2257" s="3">
        <f>VLOOKUP(BJ2257,Def!$A$2:$Z$34,23,0)</f>
        <v>132.4</v>
      </c>
      <c r="BL2257" s="3">
        <f>VLOOKUP(BJ2257,Def!$A$2:$Z$34,16,0)</f>
        <v>218.8</v>
      </c>
      <c r="BM2257" s="3">
        <f>VLOOKUP(BJ2257,Def!$A$2:$Z$34,17,0)</f>
        <v>8</v>
      </c>
      <c r="BN2257" s="3">
        <f>VLOOKUP(BJ2257,Def!$A$2:$Z$34,24,0)</f>
        <v>5</v>
      </c>
      <c r="BO2257" s="1">
        <f t="shared" ca="1" si="525"/>
        <v>0</v>
      </c>
      <c r="BP2257" s="1">
        <f t="shared" ca="1" si="526"/>
        <v>0</v>
      </c>
      <c r="BQ2257" s="1">
        <f t="shared" ca="1" si="527"/>
        <v>0</v>
      </c>
      <c r="BR2257" s="1">
        <f t="shared" ca="1" si="528"/>
        <v>0</v>
      </c>
      <c r="BS2257" s="1">
        <f t="shared" ca="1" si="529"/>
        <v>0</v>
      </c>
      <c r="BT2257" s="1">
        <f t="shared" ca="1" si="530"/>
        <v>0</v>
      </c>
      <c r="BU2257" s="1">
        <f t="shared" ca="1" si="531"/>
        <v>0</v>
      </c>
      <c r="BV2257" s="1">
        <f t="shared" ca="1" si="532"/>
        <v>0</v>
      </c>
      <c r="BW2257" s="1">
        <f t="shared" ca="1" si="533"/>
        <v>0</v>
      </c>
      <c r="BX2257" s="1">
        <f t="shared" ca="1" si="534"/>
        <v>0</v>
      </c>
      <c r="BY2257" s="1">
        <f t="shared" ca="1" si="535"/>
        <v>0</v>
      </c>
      <c r="BZ2257" s="1">
        <f t="shared" ca="1" si="536"/>
        <v>0</v>
      </c>
      <c r="CA2257" s="1">
        <f t="shared" ca="1" si="537"/>
        <v>0</v>
      </c>
      <c r="CB2257" s="1">
        <f t="shared" ca="1" si="538"/>
        <v>0</v>
      </c>
      <c r="CC2257" s="1">
        <f t="shared" ca="1" si="539"/>
        <v>0</v>
      </c>
    </row>
    <row r="2258" spans="1:81" hidden="1" x14ac:dyDescent="0.25">
      <c r="A2258" s="1" t="s">
        <v>607</v>
      </c>
      <c r="B2258" s="1" t="s">
        <v>608</v>
      </c>
      <c r="C2258" s="1" t="s">
        <v>62</v>
      </c>
      <c r="D2258" s="1" t="s">
        <v>590</v>
      </c>
      <c r="E2258" s="1" t="s">
        <v>91</v>
      </c>
      <c r="AK2258">
        <v>10</v>
      </c>
      <c r="AL2258">
        <v>1</v>
      </c>
      <c r="AM2258">
        <v>54</v>
      </c>
      <c r="AN2258">
        <v>3</v>
      </c>
      <c r="AO2258">
        <v>124</v>
      </c>
      <c r="BI2258" s="3">
        <v>1</v>
      </c>
      <c r="BJ2258" s="3" t="str">
        <f t="array" ref="BJ2258">IF(C2258="yes",VLOOKUP(BI2258&amp;D2258,CHOOSE({1,2},Schedule_2015!$A$2:$A$257&amp;Schedule_2015!$B$2:$B$257,Schedule_2015!$C$2:$C$257),2,0),VLOOKUP(BI2258&amp;D2258,CHOOSE({1,2},Schedule_2015!$A$2:$A$257&amp;Schedule_2015!$C$2:$C$257,Schedule_2015!$B$2:$B$257),2,0))</f>
        <v>MIA</v>
      </c>
      <c r="BK2258" s="3">
        <f>VLOOKUP(BJ2258,Def!$A$2:$Z$34,23,0)</f>
        <v>132.4</v>
      </c>
      <c r="BL2258" s="3">
        <f>VLOOKUP(BJ2258,Def!$A$2:$Z$34,16,0)</f>
        <v>218.8</v>
      </c>
      <c r="BM2258" s="3">
        <f>VLOOKUP(BJ2258,Def!$A$2:$Z$34,17,0)</f>
        <v>8</v>
      </c>
      <c r="BN2258" s="3">
        <f>VLOOKUP(BJ2258,Def!$A$2:$Z$34,24,0)</f>
        <v>5</v>
      </c>
      <c r="BO2258" s="1">
        <f t="shared" ca="1" si="525"/>
        <v>0</v>
      </c>
      <c r="BP2258" s="1">
        <f t="shared" ca="1" si="526"/>
        <v>0</v>
      </c>
      <c r="BQ2258" s="1">
        <f t="shared" ca="1" si="527"/>
        <v>0</v>
      </c>
      <c r="BR2258" s="1">
        <f t="shared" ca="1" si="528"/>
        <v>0</v>
      </c>
      <c r="BS2258" s="1">
        <f t="shared" ca="1" si="529"/>
        <v>0</v>
      </c>
      <c r="BT2258" s="1">
        <f t="shared" ca="1" si="530"/>
        <v>0</v>
      </c>
      <c r="BU2258" s="1">
        <f t="shared" ca="1" si="531"/>
        <v>0</v>
      </c>
      <c r="BV2258" s="1">
        <f t="shared" ca="1" si="532"/>
        <v>0</v>
      </c>
      <c r="BW2258" s="1">
        <f t="shared" ca="1" si="533"/>
        <v>0</v>
      </c>
      <c r="BX2258" s="1">
        <f t="shared" ca="1" si="534"/>
        <v>0</v>
      </c>
      <c r="BY2258" s="1">
        <f t="shared" ca="1" si="535"/>
        <v>0</v>
      </c>
      <c r="BZ2258" s="1">
        <f t="shared" ca="1" si="536"/>
        <v>0</v>
      </c>
      <c r="CA2258" s="1">
        <f t="shared" ca="1" si="537"/>
        <v>0</v>
      </c>
      <c r="CB2258" s="1">
        <f t="shared" ca="1" si="538"/>
        <v>0</v>
      </c>
      <c r="CC2258" s="1">
        <f t="shared" ca="1" si="539"/>
        <v>0</v>
      </c>
    </row>
    <row r="2259" spans="1:81" hidden="1" x14ac:dyDescent="0.25">
      <c r="A2259" s="1" t="s">
        <v>611</v>
      </c>
      <c r="B2259" s="1" t="s">
        <v>612</v>
      </c>
      <c r="C2259" s="1" t="s">
        <v>62</v>
      </c>
      <c r="D2259" s="1" t="s">
        <v>590</v>
      </c>
      <c r="E2259" s="1" t="s">
        <v>187</v>
      </c>
      <c r="F2259">
        <v>3</v>
      </c>
      <c r="G2259">
        <v>0</v>
      </c>
      <c r="H2259">
        <v>0</v>
      </c>
      <c r="I2259">
        <v>0.5</v>
      </c>
      <c r="J2259">
        <v>0</v>
      </c>
      <c r="BI2259" s="3">
        <v>1</v>
      </c>
      <c r="BJ2259" s="3" t="str">
        <f t="array" ref="BJ2259">IF(C2259="yes",VLOOKUP(BI2259&amp;D2259,CHOOSE({1,2},Schedule_2015!$A$2:$A$257&amp;Schedule_2015!$B$2:$B$257,Schedule_2015!$C$2:$C$257),2,0),VLOOKUP(BI2259&amp;D2259,CHOOSE({1,2},Schedule_2015!$A$2:$A$257&amp;Schedule_2015!$C$2:$C$257,Schedule_2015!$B$2:$B$257),2,0))</f>
        <v>MIA</v>
      </c>
      <c r="BK2259" s="3">
        <f>VLOOKUP(BJ2259,Def!$A$2:$Z$34,23,0)</f>
        <v>132.4</v>
      </c>
      <c r="BL2259" s="3">
        <f>VLOOKUP(BJ2259,Def!$A$2:$Z$34,16,0)</f>
        <v>218.8</v>
      </c>
      <c r="BM2259" s="3">
        <f>VLOOKUP(BJ2259,Def!$A$2:$Z$34,17,0)</f>
        <v>8</v>
      </c>
      <c r="BN2259" s="3">
        <f>VLOOKUP(BJ2259,Def!$A$2:$Z$34,24,0)</f>
        <v>5</v>
      </c>
      <c r="BO2259" s="1">
        <f t="shared" ca="1" si="525"/>
        <v>0</v>
      </c>
      <c r="BP2259" s="1">
        <f t="shared" ca="1" si="526"/>
        <v>0</v>
      </c>
      <c r="BQ2259" s="1">
        <f t="shared" ca="1" si="527"/>
        <v>0</v>
      </c>
      <c r="BR2259" s="1">
        <f t="shared" ca="1" si="528"/>
        <v>0</v>
      </c>
      <c r="BS2259" s="1">
        <f t="shared" ca="1" si="529"/>
        <v>0</v>
      </c>
      <c r="BT2259" s="1">
        <f t="shared" ca="1" si="530"/>
        <v>0</v>
      </c>
      <c r="BU2259" s="1">
        <f t="shared" ca="1" si="531"/>
        <v>0</v>
      </c>
      <c r="BV2259" s="1">
        <f t="shared" ca="1" si="532"/>
        <v>0</v>
      </c>
      <c r="BW2259" s="1">
        <f t="shared" ca="1" si="533"/>
        <v>0</v>
      </c>
      <c r="BX2259" s="1">
        <f t="shared" ca="1" si="534"/>
        <v>0</v>
      </c>
      <c r="BY2259" s="1">
        <f t="shared" ca="1" si="535"/>
        <v>0</v>
      </c>
      <c r="BZ2259" s="1">
        <f t="shared" ca="1" si="536"/>
        <v>0</v>
      </c>
      <c r="CA2259" s="1">
        <f t="shared" ca="1" si="537"/>
        <v>0</v>
      </c>
      <c r="CB2259" s="1">
        <f t="shared" ca="1" si="538"/>
        <v>0</v>
      </c>
      <c r="CC2259" s="1">
        <f t="shared" ca="1" si="539"/>
        <v>0</v>
      </c>
    </row>
    <row r="2260" spans="1:81" hidden="1" x14ac:dyDescent="0.25">
      <c r="A2260" s="1" t="s">
        <v>613</v>
      </c>
      <c r="B2260" s="1" t="s">
        <v>614</v>
      </c>
      <c r="C2260" s="1" t="s">
        <v>62</v>
      </c>
      <c r="D2260" s="1" t="s">
        <v>590</v>
      </c>
      <c r="E2260" s="1" t="s">
        <v>112</v>
      </c>
      <c r="F2260">
        <v>0</v>
      </c>
      <c r="G2260">
        <v>0</v>
      </c>
      <c r="H2260">
        <v>0</v>
      </c>
      <c r="I2260">
        <v>0</v>
      </c>
      <c r="J2260">
        <v>1</v>
      </c>
      <c r="BI2260" s="3">
        <v>1</v>
      </c>
      <c r="BJ2260" s="3" t="str">
        <f t="array" ref="BJ2260">IF(C2260="yes",VLOOKUP(BI2260&amp;D2260,CHOOSE({1,2},Schedule_2015!$A$2:$A$257&amp;Schedule_2015!$B$2:$B$257,Schedule_2015!$C$2:$C$257),2,0),VLOOKUP(BI2260&amp;D2260,CHOOSE({1,2},Schedule_2015!$A$2:$A$257&amp;Schedule_2015!$C$2:$C$257,Schedule_2015!$B$2:$B$257),2,0))</f>
        <v>MIA</v>
      </c>
      <c r="BK2260" s="3">
        <f>VLOOKUP(BJ2260,Def!$A$2:$Z$34,23,0)</f>
        <v>132.4</v>
      </c>
      <c r="BL2260" s="3">
        <f>VLOOKUP(BJ2260,Def!$A$2:$Z$34,16,0)</f>
        <v>218.8</v>
      </c>
      <c r="BM2260" s="3">
        <f>VLOOKUP(BJ2260,Def!$A$2:$Z$34,17,0)</f>
        <v>8</v>
      </c>
      <c r="BN2260" s="3">
        <f>VLOOKUP(BJ2260,Def!$A$2:$Z$34,24,0)</f>
        <v>5</v>
      </c>
      <c r="BO2260" s="1">
        <f t="shared" ca="1" si="525"/>
        <v>0</v>
      </c>
      <c r="BP2260" s="1">
        <f t="shared" ca="1" si="526"/>
        <v>0</v>
      </c>
      <c r="BQ2260" s="1">
        <f t="shared" ca="1" si="527"/>
        <v>0</v>
      </c>
      <c r="BR2260" s="1">
        <f t="shared" ca="1" si="528"/>
        <v>0</v>
      </c>
      <c r="BS2260" s="1">
        <f t="shared" ca="1" si="529"/>
        <v>0</v>
      </c>
      <c r="BT2260" s="1">
        <f t="shared" ca="1" si="530"/>
        <v>0</v>
      </c>
      <c r="BU2260" s="1">
        <f t="shared" ca="1" si="531"/>
        <v>0</v>
      </c>
      <c r="BV2260" s="1">
        <f t="shared" ca="1" si="532"/>
        <v>0</v>
      </c>
      <c r="BW2260" s="1">
        <f t="shared" ca="1" si="533"/>
        <v>0</v>
      </c>
      <c r="BX2260" s="1">
        <f t="shared" ca="1" si="534"/>
        <v>0</v>
      </c>
      <c r="BY2260" s="1">
        <f t="shared" ca="1" si="535"/>
        <v>0</v>
      </c>
      <c r="BZ2260" s="1">
        <f t="shared" ca="1" si="536"/>
        <v>0</v>
      </c>
      <c r="CA2260" s="1">
        <f t="shared" ca="1" si="537"/>
        <v>0</v>
      </c>
      <c r="CB2260" s="1">
        <f t="shared" ca="1" si="538"/>
        <v>0</v>
      </c>
      <c r="CC2260" s="1">
        <f t="shared" ca="1" si="539"/>
        <v>0</v>
      </c>
    </row>
    <row r="2261" spans="1:81" hidden="1" x14ac:dyDescent="0.25">
      <c r="A2261" s="1" t="s">
        <v>1315</v>
      </c>
      <c r="B2261" s="1" t="s">
        <v>1316</v>
      </c>
      <c r="C2261" s="1" t="s">
        <v>62</v>
      </c>
      <c r="D2261" s="1" t="s">
        <v>590</v>
      </c>
      <c r="E2261" s="1" t="s">
        <v>100</v>
      </c>
      <c r="F2261">
        <v>0</v>
      </c>
      <c r="G2261">
        <v>0</v>
      </c>
      <c r="H2261">
        <v>0</v>
      </c>
      <c r="I2261">
        <v>0</v>
      </c>
      <c r="J2261">
        <v>2</v>
      </c>
      <c r="BI2261" s="3">
        <v>1</v>
      </c>
      <c r="BJ2261" s="3" t="str">
        <f t="array" ref="BJ2261">IF(C2261="yes",VLOOKUP(BI2261&amp;D2261,CHOOSE({1,2},Schedule_2015!$A$2:$A$257&amp;Schedule_2015!$B$2:$B$257,Schedule_2015!$C$2:$C$257),2,0),VLOOKUP(BI2261&amp;D2261,CHOOSE({1,2},Schedule_2015!$A$2:$A$257&amp;Schedule_2015!$C$2:$C$257,Schedule_2015!$B$2:$B$257),2,0))</f>
        <v>MIA</v>
      </c>
      <c r="BK2261" s="3">
        <f>VLOOKUP(BJ2261,Def!$A$2:$Z$34,23,0)</f>
        <v>132.4</v>
      </c>
      <c r="BL2261" s="3">
        <f>VLOOKUP(BJ2261,Def!$A$2:$Z$34,16,0)</f>
        <v>218.8</v>
      </c>
      <c r="BM2261" s="3">
        <f>VLOOKUP(BJ2261,Def!$A$2:$Z$34,17,0)</f>
        <v>8</v>
      </c>
      <c r="BN2261" s="3">
        <f>VLOOKUP(BJ2261,Def!$A$2:$Z$34,24,0)</f>
        <v>5</v>
      </c>
      <c r="BO2261" s="1">
        <f t="shared" ca="1" si="525"/>
        <v>0</v>
      </c>
      <c r="BP2261" s="1">
        <f t="shared" ca="1" si="526"/>
        <v>0</v>
      </c>
      <c r="BQ2261" s="1">
        <f t="shared" ca="1" si="527"/>
        <v>0</v>
      </c>
      <c r="BR2261" s="1">
        <f t="shared" ca="1" si="528"/>
        <v>0</v>
      </c>
      <c r="BS2261" s="1">
        <f t="shared" ca="1" si="529"/>
        <v>0</v>
      </c>
      <c r="BT2261" s="1">
        <f t="shared" ca="1" si="530"/>
        <v>0</v>
      </c>
      <c r="BU2261" s="1">
        <f t="shared" ca="1" si="531"/>
        <v>0</v>
      </c>
      <c r="BV2261" s="1">
        <f t="shared" ca="1" si="532"/>
        <v>0</v>
      </c>
      <c r="BW2261" s="1">
        <f t="shared" ca="1" si="533"/>
        <v>0</v>
      </c>
      <c r="BX2261" s="1">
        <f t="shared" ca="1" si="534"/>
        <v>0</v>
      </c>
      <c r="BY2261" s="1">
        <f t="shared" ca="1" si="535"/>
        <v>0</v>
      </c>
      <c r="BZ2261" s="1">
        <f t="shared" ca="1" si="536"/>
        <v>0</v>
      </c>
      <c r="CA2261" s="1">
        <f t="shared" ca="1" si="537"/>
        <v>0</v>
      </c>
      <c r="CB2261" s="1">
        <f t="shared" ca="1" si="538"/>
        <v>0</v>
      </c>
      <c r="CC2261" s="1">
        <f t="shared" ca="1" si="539"/>
        <v>0</v>
      </c>
    </row>
    <row r="2262" spans="1:81" hidden="1" x14ac:dyDescent="0.25">
      <c r="A2262" s="1" t="s">
        <v>615</v>
      </c>
      <c r="B2262" s="1" t="s">
        <v>616</v>
      </c>
      <c r="C2262" s="1" t="s">
        <v>62</v>
      </c>
      <c r="D2262" s="1" t="s">
        <v>590</v>
      </c>
      <c r="E2262" s="1" t="s">
        <v>105</v>
      </c>
      <c r="F2262">
        <v>3</v>
      </c>
      <c r="G2262">
        <v>0</v>
      </c>
      <c r="H2262">
        <v>0</v>
      </c>
      <c r="I2262">
        <v>0</v>
      </c>
      <c r="J2262">
        <v>0</v>
      </c>
      <c r="BI2262" s="3">
        <v>1</v>
      </c>
      <c r="BJ2262" s="3" t="str">
        <f t="array" ref="BJ2262">IF(C2262="yes",VLOOKUP(BI2262&amp;D2262,CHOOSE({1,2},Schedule_2015!$A$2:$A$257&amp;Schedule_2015!$B$2:$B$257,Schedule_2015!$C$2:$C$257),2,0),VLOOKUP(BI2262&amp;D2262,CHOOSE({1,2},Schedule_2015!$A$2:$A$257&amp;Schedule_2015!$C$2:$C$257,Schedule_2015!$B$2:$B$257),2,0))</f>
        <v>MIA</v>
      </c>
      <c r="BK2262" s="3">
        <f>VLOOKUP(BJ2262,Def!$A$2:$Z$34,23,0)</f>
        <v>132.4</v>
      </c>
      <c r="BL2262" s="3">
        <f>VLOOKUP(BJ2262,Def!$A$2:$Z$34,16,0)</f>
        <v>218.8</v>
      </c>
      <c r="BM2262" s="3">
        <f>VLOOKUP(BJ2262,Def!$A$2:$Z$34,17,0)</f>
        <v>8</v>
      </c>
      <c r="BN2262" s="3">
        <f>VLOOKUP(BJ2262,Def!$A$2:$Z$34,24,0)</f>
        <v>5</v>
      </c>
      <c r="BO2262" s="1">
        <f t="shared" ca="1" si="525"/>
        <v>0</v>
      </c>
      <c r="BP2262" s="1">
        <f t="shared" ca="1" si="526"/>
        <v>0</v>
      </c>
      <c r="BQ2262" s="1">
        <f t="shared" ca="1" si="527"/>
        <v>0</v>
      </c>
      <c r="BR2262" s="1">
        <f t="shared" ca="1" si="528"/>
        <v>0</v>
      </c>
      <c r="BS2262" s="1">
        <f t="shared" ca="1" si="529"/>
        <v>0</v>
      </c>
      <c r="BT2262" s="1">
        <f t="shared" ca="1" si="530"/>
        <v>0</v>
      </c>
      <c r="BU2262" s="1">
        <f t="shared" ca="1" si="531"/>
        <v>0</v>
      </c>
      <c r="BV2262" s="1">
        <f t="shared" ca="1" si="532"/>
        <v>0</v>
      </c>
      <c r="BW2262" s="1">
        <f t="shared" ca="1" si="533"/>
        <v>0</v>
      </c>
      <c r="BX2262" s="1">
        <f t="shared" ca="1" si="534"/>
        <v>0</v>
      </c>
      <c r="BY2262" s="1">
        <f t="shared" ca="1" si="535"/>
        <v>0</v>
      </c>
      <c r="BZ2262" s="1">
        <f t="shared" ca="1" si="536"/>
        <v>0</v>
      </c>
      <c r="CA2262" s="1">
        <f t="shared" ca="1" si="537"/>
        <v>0</v>
      </c>
      <c r="CB2262" s="1">
        <f t="shared" ca="1" si="538"/>
        <v>0</v>
      </c>
      <c r="CC2262" s="1">
        <f t="shared" ca="1" si="539"/>
        <v>0</v>
      </c>
    </row>
    <row r="2263" spans="1:81" hidden="1" x14ac:dyDescent="0.25">
      <c r="A2263" s="1" t="s">
        <v>617</v>
      </c>
      <c r="B2263" s="1" t="s">
        <v>618</v>
      </c>
      <c r="C2263" s="1" t="s">
        <v>62</v>
      </c>
      <c r="D2263" s="1" t="s">
        <v>590</v>
      </c>
      <c r="E2263" s="1" t="s">
        <v>115</v>
      </c>
      <c r="F2263">
        <v>2</v>
      </c>
      <c r="G2263">
        <v>0</v>
      </c>
      <c r="H2263">
        <v>0</v>
      </c>
      <c r="I2263">
        <v>0</v>
      </c>
      <c r="J2263">
        <v>1</v>
      </c>
      <c r="BI2263" s="3">
        <v>1</v>
      </c>
      <c r="BJ2263" s="3" t="str">
        <f t="array" ref="BJ2263">IF(C2263="yes",VLOOKUP(BI2263&amp;D2263,CHOOSE({1,2},Schedule_2015!$A$2:$A$257&amp;Schedule_2015!$B$2:$B$257,Schedule_2015!$C$2:$C$257),2,0),VLOOKUP(BI2263&amp;D2263,CHOOSE({1,2},Schedule_2015!$A$2:$A$257&amp;Schedule_2015!$C$2:$C$257,Schedule_2015!$B$2:$B$257),2,0))</f>
        <v>MIA</v>
      </c>
      <c r="BK2263" s="3">
        <f>VLOOKUP(BJ2263,Def!$A$2:$Z$34,23,0)</f>
        <v>132.4</v>
      </c>
      <c r="BL2263" s="3">
        <f>VLOOKUP(BJ2263,Def!$A$2:$Z$34,16,0)</f>
        <v>218.8</v>
      </c>
      <c r="BM2263" s="3">
        <f>VLOOKUP(BJ2263,Def!$A$2:$Z$34,17,0)</f>
        <v>8</v>
      </c>
      <c r="BN2263" s="3">
        <f>VLOOKUP(BJ2263,Def!$A$2:$Z$34,24,0)</f>
        <v>5</v>
      </c>
      <c r="BO2263" s="1">
        <f t="shared" ca="1" si="525"/>
        <v>0</v>
      </c>
      <c r="BP2263" s="1">
        <f t="shared" ca="1" si="526"/>
        <v>0</v>
      </c>
      <c r="BQ2263" s="1">
        <f t="shared" ca="1" si="527"/>
        <v>0</v>
      </c>
      <c r="BR2263" s="1">
        <f t="shared" ca="1" si="528"/>
        <v>0</v>
      </c>
      <c r="BS2263" s="1">
        <f t="shared" ca="1" si="529"/>
        <v>0</v>
      </c>
      <c r="BT2263" s="1">
        <f t="shared" ca="1" si="530"/>
        <v>0</v>
      </c>
      <c r="BU2263" s="1">
        <f t="shared" ca="1" si="531"/>
        <v>0</v>
      </c>
      <c r="BV2263" s="1">
        <f t="shared" ca="1" si="532"/>
        <v>0</v>
      </c>
      <c r="BW2263" s="1">
        <f t="shared" ca="1" si="533"/>
        <v>0</v>
      </c>
      <c r="BX2263" s="1">
        <f t="shared" ca="1" si="534"/>
        <v>0</v>
      </c>
      <c r="BY2263" s="1">
        <f t="shared" ca="1" si="535"/>
        <v>0</v>
      </c>
      <c r="BZ2263" s="1">
        <f t="shared" ca="1" si="536"/>
        <v>0</v>
      </c>
      <c r="CA2263" s="1">
        <f t="shared" ca="1" si="537"/>
        <v>0</v>
      </c>
      <c r="CB2263" s="1">
        <f t="shared" ca="1" si="538"/>
        <v>0</v>
      </c>
      <c r="CC2263" s="1">
        <f t="shared" ca="1" si="539"/>
        <v>0</v>
      </c>
    </row>
    <row r="2264" spans="1:81" hidden="1" x14ac:dyDescent="0.25">
      <c r="A2264" s="1" t="s">
        <v>1831</v>
      </c>
      <c r="B2264" s="1" t="s">
        <v>1832</v>
      </c>
      <c r="C2264" s="1" t="s">
        <v>62</v>
      </c>
      <c r="D2264" s="1" t="s">
        <v>590</v>
      </c>
      <c r="E2264" s="1" t="s">
        <v>100</v>
      </c>
      <c r="F2264">
        <v>1</v>
      </c>
      <c r="G2264">
        <v>0</v>
      </c>
      <c r="H2264">
        <v>0</v>
      </c>
      <c r="I2264">
        <v>0</v>
      </c>
      <c r="J2264">
        <v>0</v>
      </c>
      <c r="BI2264" s="3">
        <v>1</v>
      </c>
      <c r="BJ2264" s="3" t="str">
        <f t="array" ref="BJ2264">IF(C2264="yes",VLOOKUP(BI2264&amp;D2264,CHOOSE({1,2},Schedule_2015!$A$2:$A$257&amp;Schedule_2015!$B$2:$B$257,Schedule_2015!$C$2:$C$257),2,0),VLOOKUP(BI2264&amp;D2264,CHOOSE({1,2},Schedule_2015!$A$2:$A$257&amp;Schedule_2015!$C$2:$C$257,Schedule_2015!$B$2:$B$257),2,0))</f>
        <v>MIA</v>
      </c>
      <c r="BK2264" s="3">
        <f>VLOOKUP(BJ2264,Def!$A$2:$Z$34,23,0)</f>
        <v>132.4</v>
      </c>
      <c r="BL2264" s="3">
        <f>VLOOKUP(BJ2264,Def!$A$2:$Z$34,16,0)</f>
        <v>218.8</v>
      </c>
      <c r="BM2264" s="3">
        <f>VLOOKUP(BJ2264,Def!$A$2:$Z$34,17,0)</f>
        <v>8</v>
      </c>
      <c r="BN2264" s="3">
        <f>VLOOKUP(BJ2264,Def!$A$2:$Z$34,24,0)</f>
        <v>5</v>
      </c>
      <c r="BO2264" s="1">
        <f t="shared" ca="1" si="525"/>
        <v>0</v>
      </c>
      <c r="BP2264" s="1">
        <f t="shared" ca="1" si="526"/>
        <v>0</v>
      </c>
      <c r="BQ2264" s="1">
        <f t="shared" ca="1" si="527"/>
        <v>0</v>
      </c>
      <c r="BR2264" s="1">
        <f t="shared" ca="1" si="528"/>
        <v>0</v>
      </c>
      <c r="BS2264" s="1">
        <f t="shared" ca="1" si="529"/>
        <v>0</v>
      </c>
      <c r="BT2264" s="1">
        <f t="shared" ca="1" si="530"/>
        <v>0</v>
      </c>
      <c r="BU2264" s="1">
        <f t="shared" ca="1" si="531"/>
        <v>0</v>
      </c>
      <c r="BV2264" s="1">
        <f t="shared" ca="1" si="532"/>
        <v>0</v>
      </c>
      <c r="BW2264" s="1">
        <f t="shared" ca="1" si="533"/>
        <v>0</v>
      </c>
      <c r="BX2264" s="1">
        <f t="shared" ca="1" si="534"/>
        <v>0</v>
      </c>
      <c r="BY2264" s="1">
        <f t="shared" ca="1" si="535"/>
        <v>0</v>
      </c>
      <c r="BZ2264" s="1">
        <f t="shared" ca="1" si="536"/>
        <v>0</v>
      </c>
      <c r="CA2264" s="1">
        <f t="shared" ca="1" si="537"/>
        <v>0</v>
      </c>
      <c r="CB2264" s="1">
        <f t="shared" ca="1" si="538"/>
        <v>0</v>
      </c>
      <c r="CC2264" s="1">
        <f t="shared" ca="1" si="539"/>
        <v>0</v>
      </c>
    </row>
    <row r="2265" spans="1:81" hidden="1" x14ac:dyDescent="0.25">
      <c r="A2265" s="1" t="s">
        <v>2471</v>
      </c>
      <c r="B2265" s="1" t="s">
        <v>2472</v>
      </c>
      <c r="C2265" s="1" t="s">
        <v>62</v>
      </c>
      <c r="D2265" s="1" t="s">
        <v>590</v>
      </c>
      <c r="E2265" s="1" t="s">
        <v>97</v>
      </c>
      <c r="F2265">
        <v>3</v>
      </c>
      <c r="G2265">
        <v>0</v>
      </c>
      <c r="H2265">
        <v>0</v>
      </c>
      <c r="I2265">
        <v>0</v>
      </c>
      <c r="J2265">
        <v>1</v>
      </c>
      <c r="BI2265" s="3">
        <v>1</v>
      </c>
      <c r="BJ2265" s="3" t="str">
        <f t="array" ref="BJ2265">IF(C2265="yes",VLOOKUP(BI2265&amp;D2265,CHOOSE({1,2},Schedule_2015!$A$2:$A$257&amp;Schedule_2015!$B$2:$B$257,Schedule_2015!$C$2:$C$257),2,0),VLOOKUP(BI2265&amp;D2265,CHOOSE({1,2},Schedule_2015!$A$2:$A$257&amp;Schedule_2015!$C$2:$C$257,Schedule_2015!$B$2:$B$257),2,0))</f>
        <v>MIA</v>
      </c>
      <c r="BK2265" s="3">
        <f>VLOOKUP(BJ2265,Def!$A$2:$Z$34,23,0)</f>
        <v>132.4</v>
      </c>
      <c r="BL2265" s="3">
        <f>VLOOKUP(BJ2265,Def!$A$2:$Z$34,16,0)</f>
        <v>218.8</v>
      </c>
      <c r="BM2265" s="3">
        <f>VLOOKUP(BJ2265,Def!$A$2:$Z$34,17,0)</f>
        <v>8</v>
      </c>
      <c r="BN2265" s="3">
        <f>VLOOKUP(BJ2265,Def!$A$2:$Z$34,24,0)</f>
        <v>5</v>
      </c>
      <c r="BO2265" s="1">
        <f t="shared" ca="1" si="525"/>
        <v>0</v>
      </c>
      <c r="BP2265" s="1">
        <f t="shared" ca="1" si="526"/>
        <v>0</v>
      </c>
      <c r="BQ2265" s="1">
        <f t="shared" ca="1" si="527"/>
        <v>0</v>
      </c>
      <c r="BR2265" s="1">
        <f t="shared" ca="1" si="528"/>
        <v>0</v>
      </c>
      <c r="BS2265" s="1">
        <f t="shared" ca="1" si="529"/>
        <v>0</v>
      </c>
      <c r="BT2265" s="1">
        <f t="shared" ca="1" si="530"/>
        <v>0</v>
      </c>
      <c r="BU2265" s="1">
        <f t="shared" ca="1" si="531"/>
        <v>0</v>
      </c>
      <c r="BV2265" s="1">
        <f t="shared" ca="1" si="532"/>
        <v>0</v>
      </c>
      <c r="BW2265" s="1">
        <f t="shared" ca="1" si="533"/>
        <v>0</v>
      </c>
      <c r="BX2265" s="1">
        <f t="shared" ca="1" si="534"/>
        <v>0</v>
      </c>
      <c r="BY2265" s="1">
        <f t="shared" ca="1" si="535"/>
        <v>0</v>
      </c>
      <c r="BZ2265" s="1">
        <f t="shared" ca="1" si="536"/>
        <v>0</v>
      </c>
      <c r="CA2265" s="1">
        <f t="shared" ca="1" si="537"/>
        <v>0</v>
      </c>
      <c r="CB2265" s="1">
        <f t="shared" ca="1" si="538"/>
        <v>0</v>
      </c>
      <c r="CC2265" s="1">
        <f t="shared" ca="1" si="539"/>
        <v>0</v>
      </c>
    </row>
    <row r="2266" spans="1:81" hidden="1" x14ac:dyDescent="0.25">
      <c r="A2266" s="1" t="s">
        <v>2473</v>
      </c>
      <c r="B2266" s="1" t="s">
        <v>2474</v>
      </c>
      <c r="C2266" s="1" t="s">
        <v>62</v>
      </c>
      <c r="D2266" s="1" t="s">
        <v>590</v>
      </c>
      <c r="E2266" s="1" t="s">
        <v>165</v>
      </c>
      <c r="F2266">
        <v>2</v>
      </c>
      <c r="G2266">
        <v>0</v>
      </c>
      <c r="H2266">
        <v>0</v>
      </c>
      <c r="I2266">
        <v>0</v>
      </c>
      <c r="J2266">
        <v>1</v>
      </c>
      <c r="BI2266" s="3">
        <v>1</v>
      </c>
      <c r="BJ2266" s="3" t="str">
        <f t="array" ref="BJ2266">IF(C2266="yes",VLOOKUP(BI2266&amp;D2266,CHOOSE({1,2},Schedule_2015!$A$2:$A$257&amp;Schedule_2015!$B$2:$B$257,Schedule_2015!$C$2:$C$257),2,0),VLOOKUP(BI2266&amp;D2266,CHOOSE({1,2},Schedule_2015!$A$2:$A$257&amp;Schedule_2015!$C$2:$C$257,Schedule_2015!$B$2:$B$257),2,0))</f>
        <v>MIA</v>
      </c>
      <c r="BK2266" s="3">
        <f>VLOOKUP(BJ2266,Def!$A$2:$Z$34,23,0)</f>
        <v>132.4</v>
      </c>
      <c r="BL2266" s="3">
        <f>VLOOKUP(BJ2266,Def!$A$2:$Z$34,16,0)</f>
        <v>218.8</v>
      </c>
      <c r="BM2266" s="3">
        <f>VLOOKUP(BJ2266,Def!$A$2:$Z$34,17,0)</f>
        <v>8</v>
      </c>
      <c r="BN2266" s="3">
        <f>VLOOKUP(BJ2266,Def!$A$2:$Z$34,24,0)</f>
        <v>5</v>
      </c>
      <c r="BO2266" s="1">
        <f t="shared" ca="1" si="525"/>
        <v>0</v>
      </c>
      <c r="BP2266" s="1">
        <f t="shared" ca="1" si="526"/>
        <v>0</v>
      </c>
      <c r="BQ2266" s="1">
        <f t="shared" ca="1" si="527"/>
        <v>0</v>
      </c>
      <c r="BR2266" s="1">
        <f t="shared" ca="1" si="528"/>
        <v>0</v>
      </c>
      <c r="BS2266" s="1">
        <f t="shared" ca="1" si="529"/>
        <v>0</v>
      </c>
      <c r="BT2266" s="1">
        <f t="shared" ca="1" si="530"/>
        <v>0</v>
      </c>
      <c r="BU2266" s="1">
        <f t="shared" ca="1" si="531"/>
        <v>0</v>
      </c>
      <c r="BV2266" s="1">
        <f t="shared" ca="1" si="532"/>
        <v>0</v>
      </c>
      <c r="BW2266" s="1">
        <f t="shared" ca="1" si="533"/>
        <v>0</v>
      </c>
      <c r="BX2266" s="1">
        <f t="shared" ca="1" si="534"/>
        <v>0</v>
      </c>
      <c r="BY2266" s="1">
        <f t="shared" ca="1" si="535"/>
        <v>0</v>
      </c>
      <c r="BZ2266" s="1">
        <f t="shared" ca="1" si="536"/>
        <v>0</v>
      </c>
      <c r="CA2266" s="1">
        <f t="shared" ca="1" si="537"/>
        <v>0</v>
      </c>
      <c r="CB2266" s="1">
        <f t="shared" ca="1" si="538"/>
        <v>0</v>
      </c>
      <c r="CC2266" s="1">
        <f t="shared" ca="1" si="539"/>
        <v>0</v>
      </c>
    </row>
    <row r="2267" spans="1:81" hidden="1" x14ac:dyDescent="0.25">
      <c r="A2267" s="1" t="s">
        <v>625</v>
      </c>
      <c r="B2267" s="1" t="s">
        <v>626</v>
      </c>
      <c r="C2267" s="1" t="s">
        <v>62</v>
      </c>
      <c r="D2267" s="1" t="s">
        <v>590</v>
      </c>
      <c r="E2267" s="1" t="s">
        <v>118</v>
      </c>
      <c r="F2267">
        <v>0</v>
      </c>
      <c r="G2267">
        <v>0</v>
      </c>
      <c r="H2267">
        <v>0</v>
      </c>
      <c r="I2267">
        <v>0</v>
      </c>
      <c r="J2267">
        <v>6</v>
      </c>
      <c r="BI2267" s="3">
        <v>1</v>
      </c>
      <c r="BJ2267" s="3" t="str">
        <f t="array" ref="BJ2267">IF(C2267="yes",VLOOKUP(BI2267&amp;D2267,CHOOSE({1,2},Schedule_2015!$A$2:$A$257&amp;Schedule_2015!$B$2:$B$257,Schedule_2015!$C$2:$C$257),2,0),VLOOKUP(BI2267&amp;D2267,CHOOSE({1,2},Schedule_2015!$A$2:$A$257&amp;Schedule_2015!$C$2:$C$257,Schedule_2015!$B$2:$B$257),2,0))</f>
        <v>MIA</v>
      </c>
      <c r="BK2267" s="3">
        <f>VLOOKUP(BJ2267,Def!$A$2:$Z$34,23,0)</f>
        <v>132.4</v>
      </c>
      <c r="BL2267" s="3">
        <f>VLOOKUP(BJ2267,Def!$A$2:$Z$34,16,0)</f>
        <v>218.8</v>
      </c>
      <c r="BM2267" s="3">
        <f>VLOOKUP(BJ2267,Def!$A$2:$Z$34,17,0)</f>
        <v>8</v>
      </c>
      <c r="BN2267" s="3">
        <f>VLOOKUP(BJ2267,Def!$A$2:$Z$34,24,0)</f>
        <v>5</v>
      </c>
      <c r="BO2267" s="1">
        <f t="shared" ca="1" si="525"/>
        <v>0</v>
      </c>
      <c r="BP2267" s="1">
        <f t="shared" ca="1" si="526"/>
        <v>0</v>
      </c>
      <c r="BQ2267" s="1">
        <f t="shared" ca="1" si="527"/>
        <v>0</v>
      </c>
      <c r="BR2267" s="1">
        <f t="shared" ca="1" si="528"/>
        <v>0</v>
      </c>
      <c r="BS2267" s="1">
        <f t="shared" ca="1" si="529"/>
        <v>0</v>
      </c>
      <c r="BT2267" s="1">
        <f t="shared" ca="1" si="530"/>
        <v>0</v>
      </c>
      <c r="BU2267" s="1">
        <f t="shared" ca="1" si="531"/>
        <v>0</v>
      </c>
      <c r="BV2267" s="1">
        <f t="shared" ca="1" si="532"/>
        <v>0</v>
      </c>
      <c r="BW2267" s="1">
        <f t="shared" ca="1" si="533"/>
        <v>0</v>
      </c>
      <c r="BX2267" s="1">
        <f t="shared" ca="1" si="534"/>
        <v>0</v>
      </c>
      <c r="BY2267" s="1">
        <f t="shared" ca="1" si="535"/>
        <v>0</v>
      </c>
      <c r="BZ2267" s="1">
        <f t="shared" ca="1" si="536"/>
        <v>0</v>
      </c>
      <c r="CA2267" s="1">
        <f t="shared" ca="1" si="537"/>
        <v>0</v>
      </c>
      <c r="CB2267" s="1">
        <f t="shared" ca="1" si="538"/>
        <v>0</v>
      </c>
      <c r="CC2267" s="1">
        <f t="shared" ca="1" si="539"/>
        <v>0</v>
      </c>
    </row>
    <row r="2268" spans="1:81" hidden="1" x14ac:dyDescent="0.25">
      <c r="A2268" s="1" t="s">
        <v>264</v>
      </c>
      <c r="B2268" s="1" t="s">
        <v>627</v>
      </c>
      <c r="C2268" s="1" t="s">
        <v>62</v>
      </c>
      <c r="D2268" s="1" t="s">
        <v>590</v>
      </c>
      <c r="E2268" s="1" t="s">
        <v>115</v>
      </c>
      <c r="F2268">
        <v>2</v>
      </c>
      <c r="G2268">
        <v>0</v>
      </c>
      <c r="H2268">
        <v>0</v>
      </c>
      <c r="I2268">
        <v>0</v>
      </c>
      <c r="J2268">
        <v>3</v>
      </c>
      <c r="BI2268" s="3">
        <v>1</v>
      </c>
      <c r="BJ2268" s="3" t="str">
        <f t="array" ref="BJ2268">IF(C2268="yes",VLOOKUP(BI2268&amp;D2268,CHOOSE({1,2},Schedule_2015!$A$2:$A$257&amp;Schedule_2015!$B$2:$B$257,Schedule_2015!$C$2:$C$257),2,0),VLOOKUP(BI2268&amp;D2268,CHOOSE({1,2},Schedule_2015!$A$2:$A$257&amp;Schedule_2015!$C$2:$C$257,Schedule_2015!$B$2:$B$257),2,0))</f>
        <v>MIA</v>
      </c>
      <c r="BK2268" s="3">
        <f>VLOOKUP(BJ2268,Def!$A$2:$Z$34,23,0)</f>
        <v>132.4</v>
      </c>
      <c r="BL2268" s="3">
        <f>VLOOKUP(BJ2268,Def!$A$2:$Z$34,16,0)</f>
        <v>218.8</v>
      </c>
      <c r="BM2268" s="3">
        <f>VLOOKUP(BJ2268,Def!$A$2:$Z$34,17,0)</f>
        <v>8</v>
      </c>
      <c r="BN2268" s="3">
        <f>VLOOKUP(BJ2268,Def!$A$2:$Z$34,24,0)</f>
        <v>5</v>
      </c>
      <c r="BO2268" s="1">
        <f t="shared" ca="1" si="525"/>
        <v>0</v>
      </c>
      <c r="BP2268" s="1">
        <f t="shared" ca="1" si="526"/>
        <v>0</v>
      </c>
      <c r="BQ2268" s="1">
        <f t="shared" ca="1" si="527"/>
        <v>0</v>
      </c>
      <c r="BR2268" s="1">
        <f t="shared" ca="1" si="528"/>
        <v>0</v>
      </c>
      <c r="BS2268" s="1">
        <f t="shared" ca="1" si="529"/>
        <v>0</v>
      </c>
      <c r="BT2268" s="1">
        <f t="shared" ca="1" si="530"/>
        <v>0</v>
      </c>
      <c r="BU2268" s="1">
        <f t="shared" ca="1" si="531"/>
        <v>0</v>
      </c>
      <c r="BV2268" s="1">
        <f t="shared" ca="1" si="532"/>
        <v>0</v>
      </c>
      <c r="BW2268" s="1">
        <f t="shared" ca="1" si="533"/>
        <v>0</v>
      </c>
      <c r="BX2268" s="1">
        <f t="shared" ca="1" si="534"/>
        <v>0</v>
      </c>
      <c r="BY2268" s="1">
        <f t="shared" ca="1" si="535"/>
        <v>0</v>
      </c>
      <c r="BZ2268" s="1">
        <f t="shared" ca="1" si="536"/>
        <v>0</v>
      </c>
      <c r="CA2268" s="1">
        <f t="shared" ca="1" si="537"/>
        <v>0</v>
      </c>
      <c r="CB2268" s="1">
        <f t="shared" ca="1" si="538"/>
        <v>0</v>
      </c>
      <c r="CC2268" s="1">
        <f t="shared" ca="1" si="539"/>
        <v>0</v>
      </c>
    </row>
    <row r="2269" spans="1:81" hidden="1" x14ac:dyDescent="0.25">
      <c r="A2269" s="1" t="s">
        <v>634</v>
      </c>
      <c r="B2269" s="1" t="s">
        <v>635</v>
      </c>
      <c r="C2269" s="1" t="s">
        <v>62</v>
      </c>
      <c r="D2269" s="1" t="s">
        <v>590</v>
      </c>
      <c r="E2269" s="1" t="s">
        <v>105</v>
      </c>
      <c r="F2269">
        <v>1</v>
      </c>
      <c r="G2269">
        <v>0</v>
      </c>
      <c r="H2269">
        <v>0</v>
      </c>
      <c r="I2269">
        <v>0.5</v>
      </c>
      <c r="J2269">
        <v>1</v>
      </c>
      <c r="BI2269" s="3">
        <v>1</v>
      </c>
      <c r="BJ2269" s="3" t="str">
        <f t="array" ref="BJ2269">IF(C2269="yes",VLOOKUP(BI2269&amp;D2269,CHOOSE({1,2},Schedule_2015!$A$2:$A$257&amp;Schedule_2015!$B$2:$B$257,Schedule_2015!$C$2:$C$257),2,0),VLOOKUP(BI2269&amp;D2269,CHOOSE({1,2},Schedule_2015!$A$2:$A$257&amp;Schedule_2015!$C$2:$C$257,Schedule_2015!$B$2:$B$257),2,0))</f>
        <v>MIA</v>
      </c>
      <c r="BK2269" s="3">
        <f>VLOOKUP(BJ2269,Def!$A$2:$Z$34,23,0)</f>
        <v>132.4</v>
      </c>
      <c r="BL2269" s="3">
        <f>VLOOKUP(BJ2269,Def!$A$2:$Z$34,16,0)</f>
        <v>218.8</v>
      </c>
      <c r="BM2269" s="3">
        <f>VLOOKUP(BJ2269,Def!$A$2:$Z$34,17,0)</f>
        <v>8</v>
      </c>
      <c r="BN2269" s="3">
        <f>VLOOKUP(BJ2269,Def!$A$2:$Z$34,24,0)</f>
        <v>5</v>
      </c>
      <c r="BO2269" s="1">
        <f t="shared" ca="1" si="525"/>
        <v>0</v>
      </c>
      <c r="BP2269" s="1">
        <f t="shared" ca="1" si="526"/>
        <v>0</v>
      </c>
      <c r="BQ2269" s="1">
        <f t="shared" ca="1" si="527"/>
        <v>0</v>
      </c>
      <c r="BR2269" s="1">
        <f t="shared" ca="1" si="528"/>
        <v>0</v>
      </c>
      <c r="BS2269" s="1">
        <f t="shared" ca="1" si="529"/>
        <v>0</v>
      </c>
      <c r="BT2269" s="1">
        <f t="shared" ca="1" si="530"/>
        <v>0</v>
      </c>
      <c r="BU2269" s="1">
        <f t="shared" ca="1" si="531"/>
        <v>0</v>
      </c>
      <c r="BV2269" s="1">
        <f t="shared" ca="1" si="532"/>
        <v>0</v>
      </c>
      <c r="BW2269" s="1">
        <f t="shared" ca="1" si="533"/>
        <v>0</v>
      </c>
      <c r="BX2269" s="1">
        <f t="shared" ca="1" si="534"/>
        <v>0</v>
      </c>
      <c r="BY2269" s="1">
        <f t="shared" ca="1" si="535"/>
        <v>0</v>
      </c>
      <c r="BZ2269" s="1">
        <f t="shared" ca="1" si="536"/>
        <v>0</v>
      </c>
      <c r="CA2269" s="1">
        <f t="shared" ca="1" si="537"/>
        <v>0</v>
      </c>
      <c r="CB2269" s="1">
        <f t="shared" ca="1" si="538"/>
        <v>0</v>
      </c>
      <c r="CC2269" s="1">
        <f t="shared" ca="1" si="539"/>
        <v>0</v>
      </c>
    </row>
    <row r="2270" spans="1:81" hidden="1" x14ac:dyDescent="0.25">
      <c r="A2270" s="1" t="s">
        <v>632</v>
      </c>
      <c r="B2270" s="1" t="s">
        <v>633</v>
      </c>
      <c r="C2270" s="1" t="s">
        <v>62</v>
      </c>
      <c r="D2270" s="1" t="s">
        <v>590</v>
      </c>
      <c r="E2270" s="1" t="s">
        <v>94</v>
      </c>
      <c r="F2270">
        <v>1</v>
      </c>
      <c r="G2270">
        <v>0</v>
      </c>
      <c r="H2270">
        <v>0</v>
      </c>
      <c r="I2270">
        <v>1</v>
      </c>
      <c r="J2270">
        <v>3</v>
      </c>
      <c r="BI2270" s="3">
        <v>1</v>
      </c>
      <c r="BJ2270" s="3" t="str">
        <f t="array" ref="BJ2270">IF(C2270="yes",VLOOKUP(BI2270&amp;D2270,CHOOSE({1,2},Schedule_2015!$A$2:$A$257&amp;Schedule_2015!$B$2:$B$257,Schedule_2015!$C$2:$C$257),2,0),VLOOKUP(BI2270&amp;D2270,CHOOSE({1,2},Schedule_2015!$A$2:$A$257&amp;Schedule_2015!$C$2:$C$257,Schedule_2015!$B$2:$B$257),2,0))</f>
        <v>MIA</v>
      </c>
      <c r="BK2270" s="3">
        <f>VLOOKUP(BJ2270,Def!$A$2:$Z$34,23,0)</f>
        <v>132.4</v>
      </c>
      <c r="BL2270" s="3">
        <f>VLOOKUP(BJ2270,Def!$A$2:$Z$34,16,0)</f>
        <v>218.8</v>
      </c>
      <c r="BM2270" s="3">
        <f>VLOOKUP(BJ2270,Def!$A$2:$Z$34,17,0)</f>
        <v>8</v>
      </c>
      <c r="BN2270" s="3">
        <f>VLOOKUP(BJ2270,Def!$A$2:$Z$34,24,0)</f>
        <v>5</v>
      </c>
      <c r="BO2270" s="1">
        <f t="shared" ca="1" si="525"/>
        <v>0</v>
      </c>
      <c r="BP2270" s="1">
        <f t="shared" ca="1" si="526"/>
        <v>0</v>
      </c>
      <c r="BQ2270" s="1">
        <f t="shared" ca="1" si="527"/>
        <v>0</v>
      </c>
      <c r="BR2270" s="1">
        <f t="shared" ca="1" si="528"/>
        <v>0</v>
      </c>
      <c r="BS2270" s="1">
        <f t="shared" ca="1" si="529"/>
        <v>0</v>
      </c>
      <c r="BT2270" s="1">
        <f t="shared" ca="1" si="530"/>
        <v>0</v>
      </c>
      <c r="BU2270" s="1">
        <f t="shared" ca="1" si="531"/>
        <v>0</v>
      </c>
      <c r="BV2270" s="1">
        <f t="shared" ca="1" si="532"/>
        <v>0</v>
      </c>
      <c r="BW2270" s="1">
        <f t="shared" ca="1" si="533"/>
        <v>0</v>
      </c>
      <c r="BX2270" s="1">
        <f t="shared" ca="1" si="534"/>
        <v>0</v>
      </c>
      <c r="BY2270" s="1">
        <f t="shared" ca="1" si="535"/>
        <v>0</v>
      </c>
      <c r="BZ2270" s="1">
        <f t="shared" ca="1" si="536"/>
        <v>0</v>
      </c>
      <c r="CA2270" s="1">
        <f t="shared" ca="1" si="537"/>
        <v>0</v>
      </c>
      <c r="CB2270" s="1">
        <f t="shared" ca="1" si="538"/>
        <v>0</v>
      </c>
      <c r="CC2270" s="1">
        <f t="shared" ca="1" si="539"/>
        <v>0</v>
      </c>
    </row>
    <row r="2271" spans="1:81" hidden="1" x14ac:dyDescent="0.25">
      <c r="A2271" s="1" t="s">
        <v>2128</v>
      </c>
      <c r="B2271" s="1" t="s">
        <v>2129</v>
      </c>
      <c r="C2271" s="1" t="s">
        <v>62</v>
      </c>
      <c r="D2271" s="1" t="s">
        <v>590</v>
      </c>
      <c r="E2271" s="1" t="s">
        <v>100</v>
      </c>
      <c r="F2271">
        <v>2</v>
      </c>
      <c r="G2271">
        <v>0</v>
      </c>
      <c r="H2271">
        <v>0</v>
      </c>
      <c r="I2271">
        <v>0</v>
      </c>
      <c r="J2271">
        <v>6</v>
      </c>
      <c r="BI2271" s="3">
        <v>1</v>
      </c>
      <c r="BJ2271" s="3" t="str">
        <f t="array" ref="BJ2271">IF(C2271="yes",VLOOKUP(BI2271&amp;D2271,CHOOSE({1,2},Schedule_2015!$A$2:$A$257&amp;Schedule_2015!$B$2:$B$257,Schedule_2015!$C$2:$C$257),2,0),VLOOKUP(BI2271&amp;D2271,CHOOSE({1,2},Schedule_2015!$A$2:$A$257&amp;Schedule_2015!$C$2:$C$257,Schedule_2015!$B$2:$B$257),2,0))</f>
        <v>MIA</v>
      </c>
      <c r="BK2271" s="3">
        <f>VLOOKUP(BJ2271,Def!$A$2:$Z$34,23,0)</f>
        <v>132.4</v>
      </c>
      <c r="BL2271" s="3">
        <f>VLOOKUP(BJ2271,Def!$A$2:$Z$34,16,0)</f>
        <v>218.8</v>
      </c>
      <c r="BM2271" s="3">
        <f>VLOOKUP(BJ2271,Def!$A$2:$Z$34,17,0)</f>
        <v>8</v>
      </c>
      <c r="BN2271" s="3">
        <f>VLOOKUP(BJ2271,Def!$A$2:$Z$34,24,0)</f>
        <v>5</v>
      </c>
      <c r="BO2271" s="1">
        <f t="shared" ca="1" si="525"/>
        <v>0</v>
      </c>
      <c r="BP2271" s="1">
        <f t="shared" ca="1" si="526"/>
        <v>0</v>
      </c>
      <c r="BQ2271" s="1">
        <f t="shared" ca="1" si="527"/>
        <v>0</v>
      </c>
      <c r="BR2271" s="1">
        <f t="shared" ca="1" si="528"/>
        <v>0</v>
      </c>
      <c r="BS2271" s="1">
        <f t="shared" ca="1" si="529"/>
        <v>0</v>
      </c>
      <c r="BT2271" s="1">
        <f t="shared" ca="1" si="530"/>
        <v>0</v>
      </c>
      <c r="BU2271" s="1">
        <f t="shared" ca="1" si="531"/>
        <v>0</v>
      </c>
      <c r="BV2271" s="1">
        <f t="shared" ca="1" si="532"/>
        <v>0</v>
      </c>
      <c r="BW2271" s="1">
        <f t="shared" ca="1" si="533"/>
        <v>0</v>
      </c>
      <c r="BX2271" s="1">
        <f t="shared" ca="1" si="534"/>
        <v>0</v>
      </c>
      <c r="BY2271" s="1">
        <f t="shared" ca="1" si="535"/>
        <v>0</v>
      </c>
      <c r="BZ2271" s="1">
        <f t="shared" ca="1" si="536"/>
        <v>0</v>
      </c>
      <c r="CA2271" s="1">
        <f t="shared" ca="1" si="537"/>
        <v>0</v>
      </c>
      <c r="CB2271" s="1">
        <f t="shared" ca="1" si="538"/>
        <v>0</v>
      </c>
      <c r="CC2271" s="1">
        <f t="shared" ca="1" si="539"/>
        <v>0</v>
      </c>
    </row>
    <row r="2272" spans="1:81" hidden="1" x14ac:dyDescent="0.25">
      <c r="A2272" s="1" t="s">
        <v>640</v>
      </c>
      <c r="B2272" s="1" t="s">
        <v>641</v>
      </c>
      <c r="C2272" s="1" t="s">
        <v>62</v>
      </c>
      <c r="D2272" s="1" t="s">
        <v>590</v>
      </c>
      <c r="E2272" s="1" t="s">
        <v>165</v>
      </c>
      <c r="F2272">
        <v>2</v>
      </c>
      <c r="G2272">
        <v>0</v>
      </c>
      <c r="H2272">
        <v>0</v>
      </c>
      <c r="I2272">
        <v>0</v>
      </c>
      <c r="J2272">
        <v>6</v>
      </c>
      <c r="BI2272" s="3">
        <v>1</v>
      </c>
      <c r="BJ2272" s="3" t="str">
        <f t="array" ref="BJ2272">IF(C2272="yes",VLOOKUP(BI2272&amp;D2272,CHOOSE({1,2},Schedule_2015!$A$2:$A$257&amp;Schedule_2015!$B$2:$B$257,Schedule_2015!$C$2:$C$257),2,0),VLOOKUP(BI2272&amp;D2272,CHOOSE({1,2},Schedule_2015!$A$2:$A$257&amp;Schedule_2015!$C$2:$C$257,Schedule_2015!$B$2:$B$257),2,0))</f>
        <v>MIA</v>
      </c>
      <c r="BK2272" s="3">
        <f>VLOOKUP(BJ2272,Def!$A$2:$Z$34,23,0)</f>
        <v>132.4</v>
      </c>
      <c r="BL2272" s="3">
        <f>VLOOKUP(BJ2272,Def!$A$2:$Z$34,16,0)</f>
        <v>218.8</v>
      </c>
      <c r="BM2272" s="3">
        <f>VLOOKUP(BJ2272,Def!$A$2:$Z$34,17,0)</f>
        <v>8</v>
      </c>
      <c r="BN2272" s="3">
        <f>VLOOKUP(BJ2272,Def!$A$2:$Z$34,24,0)</f>
        <v>5</v>
      </c>
      <c r="BO2272" s="1">
        <f t="shared" ca="1" si="525"/>
        <v>0</v>
      </c>
      <c r="BP2272" s="1">
        <f t="shared" ca="1" si="526"/>
        <v>0</v>
      </c>
      <c r="BQ2272" s="1">
        <f t="shared" ca="1" si="527"/>
        <v>0</v>
      </c>
      <c r="BR2272" s="1">
        <f t="shared" ca="1" si="528"/>
        <v>0</v>
      </c>
      <c r="BS2272" s="1">
        <f t="shared" ca="1" si="529"/>
        <v>0</v>
      </c>
      <c r="BT2272" s="1">
        <f t="shared" ca="1" si="530"/>
        <v>0</v>
      </c>
      <c r="BU2272" s="1">
        <f t="shared" ca="1" si="531"/>
        <v>0</v>
      </c>
      <c r="BV2272" s="1">
        <f t="shared" ca="1" si="532"/>
        <v>0</v>
      </c>
      <c r="BW2272" s="1">
        <f t="shared" ca="1" si="533"/>
        <v>0</v>
      </c>
      <c r="BX2272" s="1">
        <f t="shared" ca="1" si="534"/>
        <v>0</v>
      </c>
      <c r="BY2272" s="1">
        <f t="shared" ca="1" si="535"/>
        <v>0</v>
      </c>
      <c r="BZ2272" s="1">
        <f t="shared" ca="1" si="536"/>
        <v>0</v>
      </c>
      <c r="CA2272" s="1">
        <f t="shared" ca="1" si="537"/>
        <v>0</v>
      </c>
      <c r="CB2272" s="1">
        <f t="shared" ca="1" si="538"/>
        <v>0</v>
      </c>
      <c r="CC2272" s="1">
        <f t="shared" ca="1" si="539"/>
        <v>0</v>
      </c>
    </row>
    <row r="2273" spans="1:81" hidden="1" x14ac:dyDescent="0.25">
      <c r="A2273" s="1" t="s">
        <v>918</v>
      </c>
      <c r="B2273" s="1" t="s">
        <v>919</v>
      </c>
      <c r="C2273" s="1" t="s">
        <v>135</v>
      </c>
      <c r="D2273" s="1" t="s">
        <v>907</v>
      </c>
      <c r="E2273" s="1" t="s">
        <v>69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-1</v>
      </c>
      <c r="BI2273" s="3">
        <v>3</v>
      </c>
      <c r="BJ2273" s="3" t="str">
        <f t="array" ref="BJ2273">IF(C2273="yes",VLOOKUP(BI2273&amp;D2273,CHOOSE({1,2},Schedule_2015!$A$2:$A$257&amp;Schedule_2015!$B$2:$B$257,Schedule_2015!$C$2:$C$257),2,0),VLOOKUP(BI2273&amp;D2273,CHOOSE({1,2},Schedule_2015!$A$2:$A$257&amp;Schedule_2015!$C$2:$C$257,Schedule_2015!$B$2:$B$257),2,0))</f>
        <v>MIA</v>
      </c>
      <c r="BK2273" s="3">
        <f>VLOOKUP(BJ2273,Def!$A$2:$Z$34,23,0)</f>
        <v>132.4</v>
      </c>
      <c r="BL2273" s="3">
        <f>VLOOKUP(BJ2273,Def!$A$2:$Z$34,16,0)</f>
        <v>218.8</v>
      </c>
      <c r="BM2273" s="3">
        <f>VLOOKUP(BJ2273,Def!$A$2:$Z$34,17,0)</f>
        <v>8</v>
      </c>
      <c r="BN2273" s="3">
        <f>VLOOKUP(BJ2273,Def!$A$2:$Z$34,24,0)</f>
        <v>5</v>
      </c>
      <c r="BO2273" s="1">
        <f t="shared" ca="1" si="525"/>
        <v>0</v>
      </c>
      <c r="BP2273" s="1">
        <f t="shared" ca="1" si="526"/>
        <v>0</v>
      </c>
      <c r="BQ2273" s="1">
        <f t="shared" ca="1" si="527"/>
        <v>0</v>
      </c>
      <c r="BR2273" s="1">
        <f t="shared" ca="1" si="528"/>
        <v>0</v>
      </c>
      <c r="BS2273" s="1">
        <f t="shared" ca="1" si="529"/>
        <v>-0.1</v>
      </c>
      <c r="BT2273" s="1">
        <f t="shared" ca="1" si="530"/>
        <v>0</v>
      </c>
      <c r="BU2273" s="1">
        <f t="shared" ca="1" si="531"/>
        <v>0</v>
      </c>
      <c r="BV2273" s="1">
        <f t="shared" ca="1" si="532"/>
        <v>0</v>
      </c>
      <c r="BW2273" s="1">
        <f t="shared" ca="1" si="533"/>
        <v>0</v>
      </c>
      <c r="BX2273" s="1">
        <f t="shared" ca="1" si="534"/>
        <v>0</v>
      </c>
      <c r="BY2273" s="1">
        <f t="shared" ca="1" si="535"/>
        <v>0</v>
      </c>
      <c r="BZ2273" s="1">
        <f t="shared" ca="1" si="536"/>
        <v>0</v>
      </c>
      <c r="CA2273" s="1">
        <f t="shared" ca="1" si="537"/>
        <v>0</v>
      </c>
      <c r="CB2273" s="1">
        <f t="shared" ca="1" si="538"/>
        <v>0</v>
      </c>
      <c r="CC2273" s="1">
        <f t="shared" ca="1" si="539"/>
        <v>-0.1</v>
      </c>
    </row>
    <row r="2274" spans="1:81" hidden="1" x14ac:dyDescent="0.25">
      <c r="A2274" s="1" t="s">
        <v>2299</v>
      </c>
      <c r="B2274" s="1" t="s">
        <v>2300</v>
      </c>
      <c r="C2274" s="1" t="s">
        <v>135</v>
      </c>
      <c r="D2274" s="1" t="s">
        <v>907</v>
      </c>
      <c r="E2274" s="1" t="s">
        <v>64</v>
      </c>
      <c r="BB2274">
        <v>1</v>
      </c>
      <c r="BC2274">
        <v>-2</v>
      </c>
      <c r="BD2274">
        <v>0</v>
      </c>
      <c r="BE2274">
        <v>0</v>
      </c>
      <c r="BF2274">
        <v>0</v>
      </c>
      <c r="BG2274">
        <v>0</v>
      </c>
      <c r="BH2274">
        <v>-2</v>
      </c>
      <c r="BI2274" s="3">
        <v>3</v>
      </c>
      <c r="BJ2274" s="3" t="str">
        <f t="array" ref="BJ2274">IF(C2274="yes",VLOOKUP(BI2274&amp;D2274,CHOOSE({1,2},Schedule_2015!$A$2:$A$257&amp;Schedule_2015!$B$2:$B$257,Schedule_2015!$C$2:$C$257),2,0),VLOOKUP(BI2274&amp;D2274,CHOOSE({1,2},Schedule_2015!$A$2:$A$257&amp;Schedule_2015!$C$2:$C$257,Schedule_2015!$B$2:$B$257),2,0))</f>
        <v>MIA</v>
      </c>
      <c r="BK2274" s="3">
        <f>VLOOKUP(BJ2274,Def!$A$2:$Z$34,23,0)</f>
        <v>132.4</v>
      </c>
      <c r="BL2274" s="3">
        <f>VLOOKUP(BJ2274,Def!$A$2:$Z$34,16,0)</f>
        <v>218.8</v>
      </c>
      <c r="BM2274" s="3">
        <f>VLOOKUP(BJ2274,Def!$A$2:$Z$34,17,0)</f>
        <v>8</v>
      </c>
      <c r="BN2274" s="3">
        <f>VLOOKUP(BJ2274,Def!$A$2:$Z$34,24,0)</f>
        <v>5</v>
      </c>
      <c r="BO2274" s="1">
        <f t="shared" ca="1" si="525"/>
        <v>0</v>
      </c>
      <c r="BP2274" s="1">
        <f t="shared" ca="1" si="526"/>
        <v>0</v>
      </c>
      <c r="BQ2274" s="1">
        <f t="shared" ca="1" si="527"/>
        <v>0</v>
      </c>
      <c r="BR2274" s="1">
        <f t="shared" ca="1" si="528"/>
        <v>0</v>
      </c>
      <c r="BS2274" s="1">
        <f t="shared" ca="1" si="529"/>
        <v>-0.2</v>
      </c>
      <c r="BT2274" s="1">
        <f t="shared" ca="1" si="530"/>
        <v>0</v>
      </c>
      <c r="BU2274" s="1">
        <f t="shared" ca="1" si="531"/>
        <v>0</v>
      </c>
      <c r="BV2274" s="1">
        <f t="shared" ca="1" si="532"/>
        <v>0</v>
      </c>
      <c r="BW2274" s="1">
        <f t="shared" ca="1" si="533"/>
        <v>0</v>
      </c>
      <c r="BX2274" s="1">
        <f t="shared" ca="1" si="534"/>
        <v>0</v>
      </c>
      <c r="BY2274" s="1">
        <f t="shared" ca="1" si="535"/>
        <v>0</v>
      </c>
      <c r="BZ2274" s="1">
        <f t="shared" ca="1" si="536"/>
        <v>0</v>
      </c>
      <c r="CA2274" s="1">
        <f t="shared" ca="1" si="537"/>
        <v>0</v>
      </c>
      <c r="CB2274" s="1">
        <f t="shared" ca="1" si="538"/>
        <v>0</v>
      </c>
      <c r="CC2274" s="1">
        <f t="shared" ca="1" si="539"/>
        <v>-0.2</v>
      </c>
    </row>
    <row r="2275" spans="1:81" hidden="1" x14ac:dyDescent="0.25">
      <c r="A2275" s="1" t="s">
        <v>1513</v>
      </c>
      <c r="B2275" s="1" t="s">
        <v>1514</v>
      </c>
      <c r="C2275" s="1" t="s">
        <v>135</v>
      </c>
      <c r="D2275" s="1" t="s">
        <v>1508</v>
      </c>
      <c r="E2275" s="1" t="s">
        <v>76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34</v>
      </c>
      <c r="AV2275">
        <v>34</v>
      </c>
      <c r="AW2275">
        <v>12</v>
      </c>
      <c r="AX2275">
        <v>2</v>
      </c>
      <c r="AY2275">
        <v>0</v>
      </c>
      <c r="AZ2275">
        <v>0</v>
      </c>
      <c r="BA2275">
        <v>133</v>
      </c>
      <c r="BI2275" s="3">
        <v>3</v>
      </c>
      <c r="BJ2275" s="3" t="str">
        <f t="array" ref="BJ2275">IF(C2275="yes",VLOOKUP(BI2275&amp;D2275,CHOOSE({1,2},Schedule_2015!$A$2:$A$257&amp;Schedule_2015!$B$2:$B$257,Schedule_2015!$C$2:$C$257),2,0),VLOOKUP(BI2275&amp;D2275,CHOOSE({1,2},Schedule_2015!$A$2:$A$257&amp;Schedule_2015!$C$2:$C$257,Schedule_2015!$B$2:$B$257),2,0))</f>
        <v>MIN</v>
      </c>
      <c r="BK2275" s="3">
        <f>VLOOKUP(BJ2275,Def!$A$2:$Z$34,23,0)</f>
        <v>92.6</v>
      </c>
      <c r="BL2275" s="3">
        <f>VLOOKUP(BJ2275,Def!$A$2:$Z$34,16,0)</f>
        <v>214.2</v>
      </c>
      <c r="BM2275" s="3">
        <f>VLOOKUP(BJ2275,Def!$A$2:$Z$34,17,0)</f>
        <v>5</v>
      </c>
      <c r="BN2275" s="3">
        <f>VLOOKUP(BJ2275,Def!$A$2:$Z$34,24,0)</f>
        <v>3</v>
      </c>
      <c r="BO2275" s="1">
        <f t="shared" ca="1" si="525"/>
        <v>0</v>
      </c>
      <c r="BP2275" s="1">
        <f t="shared" ca="1" si="526"/>
        <v>0</v>
      </c>
      <c r="BQ2275" s="1">
        <f t="shared" ca="1" si="527"/>
        <v>0</v>
      </c>
      <c r="BR2275" s="1">
        <f t="shared" ca="1" si="528"/>
        <v>0</v>
      </c>
      <c r="BS2275" s="1">
        <f t="shared" ca="1" si="529"/>
        <v>0</v>
      </c>
      <c r="BT2275" s="1">
        <f t="shared" ca="1" si="530"/>
        <v>0</v>
      </c>
      <c r="BU2275" s="1">
        <f t="shared" ca="1" si="531"/>
        <v>0</v>
      </c>
      <c r="BV2275" s="1">
        <f t="shared" ca="1" si="532"/>
        <v>13.3</v>
      </c>
      <c r="BW2275" s="1">
        <f t="shared" ca="1" si="533"/>
        <v>12</v>
      </c>
      <c r="BX2275" s="1">
        <f t="shared" ca="1" si="534"/>
        <v>12</v>
      </c>
      <c r="BY2275" s="1">
        <f t="shared" ca="1" si="535"/>
        <v>3</v>
      </c>
      <c r="BZ2275" s="1">
        <f t="shared" ca="1" si="536"/>
        <v>0</v>
      </c>
      <c r="CA2275" s="1">
        <f t="shared" ca="1" si="537"/>
        <v>0</v>
      </c>
      <c r="CB2275" s="1">
        <f t="shared" ca="1" si="538"/>
        <v>0</v>
      </c>
      <c r="CC2275" s="1">
        <f t="shared" ca="1" si="539"/>
        <v>40.299999999999997</v>
      </c>
    </row>
    <row r="2276" spans="1:81" hidden="1" x14ac:dyDescent="0.25">
      <c r="A2276" s="1" t="s">
        <v>1457</v>
      </c>
      <c r="B2276" s="1" t="s">
        <v>1458</v>
      </c>
      <c r="C2276" s="1" t="s">
        <v>62</v>
      </c>
      <c r="D2276" s="1" t="s">
        <v>1454</v>
      </c>
      <c r="E2276" s="1" t="s">
        <v>69</v>
      </c>
      <c r="AU2276">
        <v>8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14</v>
      </c>
      <c r="BB2276">
        <v>26</v>
      </c>
      <c r="BC2276">
        <v>18</v>
      </c>
      <c r="BD2276">
        <v>17</v>
      </c>
      <c r="BE2276">
        <v>2</v>
      </c>
      <c r="BF2276">
        <v>0</v>
      </c>
      <c r="BG2276">
        <v>0</v>
      </c>
      <c r="BH2276">
        <v>168</v>
      </c>
      <c r="BI2276" s="3">
        <v>1</v>
      </c>
      <c r="BJ2276" s="3" t="str">
        <f t="array" ref="BJ2276">IF(C2276="yes",VLOOKUP(BI2276&amp;D2276,CHOOSE({1,2},Schedule_2015!$A$2:$A$257&amp;Schedule_2015!$B$2:$B$257,Schedule_2015!$C$2:$C$257),2,0),VLOOKUP(BI2276&amp;D2276,CHOOSE({1,2},Schedule_2015!$A$2:$A$257&amp;Schedule_2015!$C$2:$C$257,Schedule_2015!$B$2:$B$257),2,0))</f>
        <v>MIN</v>
      </c>
      <c r="BK2276" s="3">
        <f>VLOOKUP(BJ2276,Def!$A$2:$Z$34,23,0)</f>
        <v>92.6</v>
      </c>
      <c r="BL2276" s="3">
        <f>VLOOKUP(BJ2276,Def!$A$2:$Z$34,16,0)</f>
        <v>214.2</v>
      </c>
      <c r="BM2276" s="3">
        <f>VLOOKUP(BJ2276,Def!$A$2:$Z$34,17,0)</f>
        <v>5</v>
      </c>
      <c r="BN2276" s="3">
        <f>VLOOKUP(BJ2276,Def!$A$2:$Z$34,24,0)</f>
        <v>3</v>
      </c>
      <c r="BO2276" s="1">
        <f t="shared" ca="1" si="525"/>
        <v>0</v>
      </c>
      <c r="BP2276" s="1">
        <f t="shared" ca="1" si="526"/>
        <v>0</v>
      </c>
      <c r="BQ2276" s="1">
        <f t="shared" ca="1" si="527"/>
        <v>0</v>
      </c>
      <c r="BR2276" s="1">
        <f t="shared" ca="1" si="528"/>
        <v>0</v>
      </c>
      <c r="BS2276" s="1">
        <f t="shared" ca="1" si="529"/>
        <v>16.8</v>
      </c>
      <c r="BT2276" s="1">
        <f t="shared" ca="1" si="530"/>
        <v>12</v>
      </c>
      <c r="BU2276" s="1">
        <f t="shared" ca="1" si="531"/>
        <v>3</v>
      </c>
      <c r="BV2276" s="1">
        <f t="shared" ca="1" si="532"/>
        <v>1.4000000000000001</v>
      </c>
      <c r="BW2276" s="1">
        <f t="shared" ca="1" si="533"/>
        <v>2</v>
      </c>
      <c r="BX2276" s="1">
        <f t="shared" ca="1" si="534"/>
        <v>0</v>
      </c>
      <c r="BY2276" s="1">
        <f t="shared" ca="1" si="535"/>
        <v>0</v>
      </c>
      <c r="BZ2276" s="1">
        <f t="shared" ca="1" si="536"/>
        <v>0</v>
      </c>
      <c r="CA2276" s="1">
        <f t="shared" ca="1" si="537"/>
        <v>0</v>
      </c>
      <c r="CB2276" s="1">
        <f t="shared" ca="1" si="538"/>
        <v>0</v>
      </c>
      <c r="CC2276" s="1">
        <f t="shared" ca="1" si="539"/>
        <v>35.200000000000003</v>
      </c>
    </row>
    <row r="2277" spans="1:81" hidden="1" x14ac:dyDescent="0.25">
      <c r="A2277" s="1" t="s">
        <v>1088</v>
      </c>
      <c r="B2277" s="1" t="s">
        <v>1089</v>
      </c>
      <c r="C2277" s="1" t="s">
        <v>135</v>
      </c>
      <c r="D2277" s="1" t="s">
        <v>1067</v>
      </c>
      <c r="E2277" s="1" t="s">
        <v>76</v>
      </c>
      <c r="AU2277">
        <v>18</v>
      </c>
      <c r="AV2277">
        <v>11</v>
      </c>
      <c r="AW2277">
        <v>10</v>
      </c>
      <c r="AX2277">
        <v>1</v>
      </c>
      <c r="AY2277">
        <v>0</v>
      </c>
      <c r="AZ2277">
        <v>0</v>
      </c>
      <c r="BA2277">
        <v>83</v>
      </c>
      <c r="BI2277" s="3">
        <v>2</v>
      </c>
      <c r="BJ2277" s="3" t="str">
        <f t="array" ref="BJ2277">IF(C2277="yes",VLOOKUP(BI2277&amp;D2277,CHOOSE({1,2},Schedule_2015!$A$2:$A$257&amp;Schedule_2015!$B$2:$B$257,Schedule_2015!$C$2:$C$257),2,0),VLOOKUP(BI2277&amp;D2277,CHOOSE({1,2},Schedule_2015!$A$2:$A$257&amp;Schedule_2015!$C$2:$C$257,Schedule_2015!$B$2:$B$257),2,0))</f>
        <v>MIN</v>
      </c>
      <c r="BK2277" s="3">
        <f>VLOOKUP(BJ2277,Def!$A$2:$Z$34,23,0)</f>
        <v>92.6</v>
      </c>
      <c r="BL2277" s="3">
        <f>VLOOKUP(BJ2277,Def!$A$2:$Z$34,16,0)</f>
        <v>214.2</v>
      </c>
      <c r="BM2277" s="3">
        <f>VLOOKUP(BJ2277,Def!$A$2:$Z$34,17,0)</f>
        <v>5</v>
      </c>
      <c r="BN2277" s="3">
        <f>VLOOKUP(BJ2277,Def!$A$2:$Z$34,24,0)</f>
        <v>3</v>
      </c>
      <c r="BO2277" s="1">
        <f t="shared" ca="1" si="525"/>
        <v>0</v>
      </c>
      <c r="BP2277" s="1">
        <f t="shared" ca="1" si="526"/>
        <v>0</v>
      </c>
      <c r="BQ2277" s="1">
        <f t="shared" ca="1" si="527"/>
        <v>0</v>
      </c>
      <c r="BR2277" s="1">
        <f t="shared" ca="1" si="528"/>
        <v>0</v>
      </c>
      <c r="BS2277" s="1">
        <f t="shared" ca="1" si="529"/>
        <v>0</v>
      </c>
      <c r="BT2277" s="1">
        <f t="shared" ca="1" si="530"/>
        <v>0</v>
      </c>
      <c r="BU2277" s="1">
        <f t="shared" ca="1" si="531"/>
        <v>0</v>
      </c>
      <c r="BV2277" s="1">
        <f t="shared" ca="1" si="532"/>
        <v>8.3000000000000007</v>
      </c>
      <c r="BW2277" s="1">
        <f t="shared" ca="1" si="533"/>
        <v>10</v>
      </c>
      <c r="BX2277" s="1">
        <f t="shared" ca="1" si="534"/>
        <v>6</v>
      </c>
      <c r="BY2277" s="1">
        <f t="shared" ca="1" si="535"/>
        <v>0</v>
      </c>
      <c r="BZ2277" s="1">
        <f t="shared" ca="1" si="536"/>
        <v>0</v>
      </c>
      <c r="CA2277" s="1">
        <f t="shared" ca="1" si="537"/>
        <v>0</v>
      </c>
      <c r="CB2277" s="1">
        <f t="shared" ca="1" si="538"/>
        <v>0</v>
      </c>
      <c r="CC2277" s="1">
        <f t="shared" ca="1" si="539"/>
        <v>24.3</v>
      </c>
    </row>
    <row r="2278" spans="1:81" hidden="1" x14ac:dyDescent="0.25">
      <c r="A2278" s="1" t="s">
        <v>1341</v>
      </c>
      <c r="B2278" s="1" t="s">
        <v>1342</v>
      </c>
      <c r="C2278" s="1" t="s">
        <v>62</v>
      </c>
      <c r="D2278" s="1" t="s">
        <v>1340</v>
      </c>
      <c r="E2278" s="1" t="s">
        <v>69</v>
      </c>
      <c r="AU2278">
        <v>5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5</v>
      </c>
      <c r="BB2278">
        <v>11</v>
      </c>
      <c r="BC2278">
        <v>72</v>
      </c>
      <c r="BD2278">
        <v>72</v>
      </c>
      <c r="BE2278">
        <v>1</v>
      </c>
      <c r="BF2278">
        <v>0</v>
      </c>
      <c r="BG2278">
        <v>0</v>
      </c>
      <c r="BH2278">
        <v>103</v>
      </c>
      <c r="BI2278" s="3">
        <v>4</v>
      </c>
      <c r="BJ2278" s="3" t="str">
        <f t="array" ref="BJ2278">IF(C2278="yes",VLOOKUP(BI2278&amp;D2278,CHOOSE({1,2},Schedule_2015!$A$2:$A$257&amp;Schedule_2015!$B$2:$B$257,Schedule_2015!$C$2:$C$257),2,0),VLOOKUP(BI2278&amp;D2278,CHOOSE({1,2},Schedule_2015!$A$2:$A$257&amp;Schedule_2015!$C$2:$C$257,Schedule_2015!$B$2:$B$257),2,0))</f>
        <v>MIN</v>
      </c>
      <c r="BK2278" s="3">
        <f>VLOOKUP(BJ2278,Def!$A$2:$Z$34,23,0)</f>
        <v>92.6</v>
      </c>
      <c r="BL2278" s="3">
        <f>VLOOKUP(BJ2278,Def!$A$2:$Z$34,16,0)</f>
        <v>214.2</v>
      </c>
      <c r="BM2278" s="3">
        <f>VLOOKUP(BJ2278,Def!$A$2:$Z$34,17,0)</f>
        <v>5</v>
      </c>
      <c r="BN2278" s="3">
        <f>VLOOKUP(BJ2278,Def!$A$2:$Z$34,24,0)</f>
        <v>3</v>
      </c>
      <c r="BO2278" s="1">
        <f t="shared" ca="1" si="525"/>
        <v>0</v>
      </c>
      <c r="BP2278" s="1">
        <f t="shared" ca="1" si="526"/>
        <v>0</v>
      </c>
      <c r="BQ2278" s="1">
        <f t="shared" ca="1" si="527"/>
        <v>0</v>
      </c>
      <c r="BR2278" s="1">
        <f t="shared" ca="1" si="528"/>
        <v>0</v>
      </c>
      <c r="BS2278" s="1">
        <f t="shared" ca="1" si="529"/>
        <v>10.3</v>
      </c>
      <c r="BT2278" s="1">
        <f t="shared" ca="1" si="530"/>
        <v>6</v>
      </c>
      <c r="BU2278" s="1">
        <f t="shared" ca="1" si="531"/>
        <v>3</v>
      </c>
      <c r="BV2278" s="1">
        <f t="shared" ca="1" si="532"/>
        <v>0.5</v>
      </c>
      <c r="BW2278" s="1">
        <f t="shared" ca="1" si="533"/>
        <v>1</v>
      </c>
      <c r="BX2278" s="1">
        <f t="shared" ca="1" si="534"/>
        <v>0</v>
      </c>
      <c r="BY2278" s="1">
        <f t="shared" ca="1" si="535"/>
        <v>0</v>
      </c>
      <c r="BZ2278" s="1">
        <f t="shared" ca="1" si="536"/>
        <v>0</v>
      </c>
      <c r="CA2278" s="1">
        <f t="shared" ca="1" si="537"/>
        <v>0</v>
      </c>
      <c r="CB2278" s="1">
        <f t="shared" ca="1" si="538"/>
        <v>0</v>
      </c>
      <c r="CC2278" s="1">
        <f t="shared" ca="1" si="539"/>
        <v>20.8</v>
      </c>
    </row>
    <row r="2279" spans="1:81" hidden="1" x14ac:dyDescent="0.25">
      <c r="A2279" s="1" t="s">
        <v>1065</v>
      </c>
      <c r="B2279" s="1" t="s">
        <v>1066</v>
      </c>
      <c r="C2279" s="1" t="s">
        <v>135</v>
      </c>
      <c r="D2279" s="1" t="s">
        <v>1067</v>
      </c>
      <c r="E2279" s="1" t="s">
        <v>64</v>
      </c>
      <c r="AD2279">
        <v>53</v>
      </c>
      <c r="AE2279">
        <v>32</v>
      </c>
      <c r="AF2279">
        <v>1</v>
      </c>
      <c r="AG2279">
        <v>2</v>
      </c>
      <c r="AH2279">
        <v>0</v>
      </c>
      <c r="AI2279">
        <v>0</v>
      </c>
      <c r="AJ2279">
        <v>286</v>
      </c>
      <c r="BB2279">
        <v>4</v>
      </c>
      <c r="BC2279">
        <v>9</v>
      </c>
      <c r="BD2279">
        <v>0</v>
      </c>
      <c r="BE2279">
        <v>0</v>
      </c>
      <c r="BF2279">
        <v>0</v>
      </c>
      <c r="BG2279">
        <v>0</v>
      </c>
      <c r="BH2279">
        <v>20</v>
      </c>
      <c r="BI2279" s="3">
        <v>2</v>
      </c>
      <c r="BJ2279" s="3" t="str">
        <f t="array" ref="BJ2279">IF(C2279="yes",VLOOKUP(BI2279&amp;D2279,CHOOSE({1,2},Schedule_2015!$A$2:$A$257&amp;Schedule_2015!$B$2:$B$257,Schedule_2015!$C$2:$C$257),2,0),VLOOKUP(BI2279&amp;D2279,CHOOSE({1,2},Schedule_2015!$A$2:$A$257&amp;Schedule_2015!$C$2:$C$257,Schedule_2015!$B$2:$B$257),2,0))</f>
        <v>MIN</v>
      </c>
      <c r="BK2279" s="3">
        <f>VLOOKUP(BJ2279,Def!$A$2:$Z$34,23,0)</f>
        <v>92.6</v>
      </c>
      <c r="BL2279" s="3">
        <f>VLOOKUP(BJ2279,Def!$A$2:$Z$34,16,0)</f>
        <v>214.2</v>
      </c>
      <c r="BM2279" s="3">
        <f>VLOOKUP(BJ2279,Def!$A$2:$Z$34,17,0)</f>
        <v>5</v>
      </c>
      <c r="BN2279" s="3">
        <f>VLOOKUP(BJ2279,Def!$A$2:$Z$34,24,0)</f>
        <v>3</v>
      </c>
      <c r="BO2279" s="1">
        <f t="shared" ca="1" si="525"/>
        <v>8</v>
      </c>
      <c r="BP2279" s="1">
        <f t="shared" ca="1" si="526"/>
        <v>11.44</v>
      </c>
      <c r="BQ2279" s="1">
        <f t="shared" ca="1" si="527"/>
        <v>0</v>
      </c>
      <c r="BR2279" s="1">
        <f t="shared" ca="1" si="528"/>
        <v>-1</v>
      </c>
      <c r="BS2279" s="1">
        <f t="shared" ca="1" si="529"/>
        <v>2</v>
      </c>
      <c r="BT2279" s="1">
        <f t="shared" ca="1" si="530"/>
        <v>0</v>
      </c>
      <c r="BU2279" s="1">
        <f t="shared" ca="1" si="531"/>
        <v>0</v>
      </c>
      <c r="BV2279" s="1">
        <f t="shared" ca="1" si="532"/>
        <v>0</v>
      </c>
      <c r="BW2279" s="1">
        <f t="shared" ca="1" si="533"/>
        <v>0</v>
      </c>
      <c r="BX2279" s="1">
        <f t="shared" ca="1" si="534"/>
        <v>0</v>
      </c>
      <c r="BY2279" s="1">
        <f t="shared" ca="1" si="535"/>
        <v>0</v>
      </c>
      <c r="BZ2279" s="1">
        <f t="shared" ca="1" si="536"/>
        <v>0</v>
      </c>
      <c r="CA2279" s="1">
        <f t="shared" ca="1" si="537"/>
        <v>0</v>
      </c>
      <c r="CB2279" s="1">
        <f t="shared" ca="1" si="538"/>
        <v>0</v>
      </c>
      <c r="CC2279" s="1">
        <f t="shared" ca="1" si="539"/>
        <v>20.439999999999998</v>
      </c>
    </row>
    <row r="2280" spans="1:81" hidden="1" x14ac:dyDescent="0.25">
      <c r="A2280" s="1" t="s">
        <v>330</v>
      </c>
      <c r="B2280" s="1" t="s">
        <v>1351</v>
      </c>
      <c r="C2280" s="1" t="s">
        <v>62</v>
      </c>
      <c r="D2280" s="1" t="s">
        <v>1340</v>
      </c>
      <c r="E2280" s="1" t="s">
        <v>76</v>
      </c>
      <c r="AU2280">
        <v>30</v>
      </c>
      <c r="AV2280">
        <v>0</v>
      </c>
      <c r="AW2280">
        <v>9</v>
      </c>
      <c r="AX2280">
        <v>0</v>
      </c>
      <c r="AY2280">
        <v>0</v>
      </c>
      <c r="AZ2280">
        <v>0</v>
      </c>
      <c r="BA2280">
        <v>93</v>
      </c>
      <c r="BI2280" s="3">
        <v>4</v>
      </c>
      <c r="BJ2280" s="3" t="str">
        <f t="array" ref="BJ2280">IF(C2280="yes",VLOOKUP(BI2280&amp;D2280,CHOOSE({1,2},Schedule_2015!$A$2:$A$257&amp;Schedule_2015!$B$2:$B$257,Schedule_2015!$C$2:$C$257),2,0),VLOOKUP(BI2280&amp;D2280,CHOOSE({1,2},Schedule_2015!$A$2:$A$257&amp;Schedule_2015!$C$2:$C$257,Schedule_2015!$B$2:$B$257),2,0))</f>
        <v>MIN</v>
      </c>
      <c r="BK2280" s="3">
        <f>VLOOKUP(BJ2280,Def!$A$2:$Z$34,23,0)</f>
        <v>92.6</v>
      </c>
      <c r="BL2280" s="3">
        <f>VLOOKUP(BJ2280,Def!$A$2:$Z$34,16,0)</f>
        <v>214.2</v>
      </c>
      <c r="BM2280" s="3">
        <f>VLOOKUP(BJ2280,Def!$A$2:$Z$34,17,0)</f>
        <v>5</v>
      </c>
      <c r="BN2280" s="3">
        <f>VLOOKUP(BJ2280,Def!$A$2:$Z$34,24,0)</f>
        <v>3</v>
      </c>
      <c r="BO2280" s="1">
        <f t="shared" ca="1" si="525"/>
        <v>0</v>
      </c>
      <c r="BP2280" s="1">
        <f t="shared" ca="1" si="526"/>
        <v>0</v>
      </c>
      <c r="BQ2280" s="1">
        <f t="shared" ca="1" si="527"/>
        <v>0</v>
      </c>
      <c r="BR2280" s="1">
        <f t="shared" ca="1" si="528"/>
        <v>0</v>
      </c>
      <c r="BS2280" s="1">
        <f t="shared" ca="1" si="529"/>
        <v>0</v>
      </c>
      <c r="BT2280" s="1">
        <f t="shared" ca="1" si="530"/>
        <v>0</v>
      </c>
      <c r="BU2280" s="1">
        <f t="shared" ca="1" si="531"/>
        <v>0</v>
      </c>
      <c r="BV2280" s="1">
        <f t="shared" ca="1" si="532"/>
        <v>9.3000000000000007</v>
      </c>
      <c r="BW2280" s="1">
        <f t="shared" ca="1" si="533"/>
        <v>9</v>
      </c>
      <c r="BX2280" s="1">
        <f t="shared" ca="1" si="534"/>
        <v>0</v>
      </c>
      <c r="BY2280" s="1">
        <f t="shared" ca="1" si="535"/>
        <v>0</v>
      </c>
      <c r="BZ2280" s="1">
        <f t="shared" ca="1" si="536"/>
        <v>0</v>
      </c>
      <c r="CA2280" s="1">
        <f t="shared" ca="1" si="537"/>
        <v>0</v>
      </c>
      <c r="CB2280" s="1">
        <f t="shared" ca="1" si="538"/>
        <v>0</v>
      </c>
      <c r="CC2280" s="1">
        <f t="shared" ca="1" si="539"/>
        <v>18.3</v>
      </c>
    </row>
    <row r="2281" spans="1:81" hidden="1" x14ac:dyDescent="0.25">
      <c r="A2281" s="1" t="s">
        <v>2107</v>
      </c>
      <c r="B2281" s="1" t="s">
        <v>2108</v>
      </c>
      <c r="C2281" s="1" t="s">
        <v>135</v>
      </c>
      <c r="D2281" s="1" t="s">
        <v>1067</v>
      </c>
      <c r="E2281" s="1" t="s">
        <v>79</v>
      </c>
      <c r="AU2281">
        <v>16</v>
      </c>
      <c r="AV2281">
        <v>12</v>
      </c>
      <c r="AW2281">
        <v>5</v>
      </c>
      <c r="AX2281">
        <v>1</v>
      </c>
      <c r="AY2281">
        <v>0</v>
      </c>
      <c r="AZ2281">
        <v>0</v>
      </c>
      <c r="BA2281">
        <v>43</v>
      </c>
      <c r="BI2281" s="3">
        <v>2</v>
      </c>
      <c r="BJ2281" s="3" t="str">
        <f t="array" ref="BJ2281">IF(C2281="yes",VLOOKUP(BI2281&amp;D2281,CHOOSE({1,2},Schedule_2015!$A$2:$A$257&amp;Schedule_2015!$B$2:$B$257,Schedule_2015!$C$2:$C$257),2,0),VLOOKUP(BI2281&amp;D2281,CHOOSE({1,2},Schedule_2015!$A$2:$A$257&amp;Schedule_2015!$C$2:$C$257,Schedule_2015!$B$2:$B$257),2,0))</f>
        <v>MIN</v>
      </c>
      <c r="BK2281" s="3">
        <f>VLOOKUP(BJ2281,Def!$A$2:$Z$34,23,0)</f>
        <v>92.6</v>
      </c>
      <c r="BL2281" s="3">
        <f>VLOOKUP(BJ2281,Def!$A$2:$Z$34,16,0)</f>
        <v>214.2</v>
      </c>
      <c r="BM2281" s="3">
        <f>VLOOKUP(BJ2281,Def!$A$2:$Z$34,17,0)</f>
        <v>5</v>
      </c>
      <c r="BN2281" s="3">
        <f>VLOOKUP(BJ2281,Def!$A$2:$Z$34,24,0)</f>
        <v>3</v>
      </c>
      <c r="BO2281" s="1">
        <f t="shared" ca="1" si="525"/>
        <v>0</v>
      </c>
      <c r="BP2281" s="1">
        <f t="shared" ca="1" si="526"/>
        <v>0</v>
      </c>
      <c r="BQ2281" s="1">
        <f t="shared" ca="1" si="527"/>
        <v>0</v>
      </c>
      <c r="BR2281" s="1">
        <f t="shared" ca="1" si="528"/>
        <v>0</v>
      </c>
      <c r="BS2281" s="1">
        <f t="shared" ca="1" si="529"/>
        <v>0</v>
      </c>
      <c r="BT2281" s="1">
        <f t="shared" ca="1" si="530"/>
        <v>0</v>
      </c>
      <c r="BU2281" s="1">
        <f t="shared" ca="1" si="531"/>
        <v>0</v>
      </c>
      <c r="BV2281" s="1">
        <f t="shared" ca="1" si="532"/>
        <v>4.3</v>
      </c>
      <c r="BW2281" s="1">
        <f t="shared" ca="1" si="533"/>
        <v>5</v>
      </c>
      <c r="BX2281" s="1">
        <f t="shared" ca="1" si="534"/>
        <v>6</v>
      </c>
      <c r="BY2281" s="1">
        <f t="shared" ca="1" si="535"/>
        <v>0</v>
      </c>
      <c r="BZ2281" s="1">
        <f t="shared" ca="1" si="536"/>
        <v>0</v>
      </c>
      <c r="CA2281" s="1">
        <f t="shared" ca="1" si="537"/>
        <v>0</v>
      </c>
      <c r="CB2281" s="1">
        <f t="shared" ca="1" si="538"/>
        <v>0</v>
      </c>
      <c r="CC2281" s="1">
        <f t="shared" ca="1" si="539"/>
        <v>15.3</v>
      </c>
    </row>
    <row r="2282" spans="1:81" hidden="1" x14ac:dyDescent="0.25">
      <c r="A2282" s="1" t="s">
        <v>1072</v>
      </c>
      <c r="B2282" s="1" t="s">
        <v>1073</v>
      </c>
      <c r="C2282" s="1" t="s">
        <v>135</v>
      </c>
      <c r="D2282" s="1" t="s">
        <v>1067</v>
      </c>
      <c r="E2282" s="1" t="s">
        <v>76</v>
      </c>
      <c r="AP2282">
        <v>2</v>
      </c>
      <c r="AQ2282">
        <v>2</v>
      </c>
      <c r="AR2282">
        <v>0</v>
      </c>
      <c r="AS2282">
        <v>1</v>
      </c>
      <c r="AT2282">
        <v>0</v>
      </c>
      <c r="AU2282">
        <v>19</v>
      </c>
      <c r="AV2282">
        <v>0</v>
      </c>
      <c r="AW2282">
        <v>6</v>
      </c>
      <c r="AX2282">
        <v>0</v>
      </c>
      <c r="AY2282">
        <v>0</v>
      </c>
      <c r="AZ2282">
        <v>0</v>
      </c>
      <c r="BA2282">
        <v>80</v>
      </c>
      <c r="BI2282" s="3">
        <v>2</v>
      </c>
      <c r="BJ2282" s="3" t="str">
        <f t="array" ref="BJ2282">IF(C2282="yes",VLOOKUP(BI2282&amp;D2282,CHOOSE({1,2},Schedule_2015!$A$2:$A$257&amp;Schedule_2015!$B$2:$B$257,Schedule_2015!$C$2:$C$257),2,0),VLOOKUP(BI2282&amp;D2282,CHOOSE({1,2},Schedule_2015!$A$2:$A$257&amp;Schedule_2015!$C$2:$C$257,Schedule_2015!$B$2:$B$257),2,0))</f>
        <v>MIN</v>
      </c>
      <c r="BK2282" s="3">
        <f>VLOOKUP(BJ2282,Def!$A$2:$Z$34,23,0)</f>
        <v>92.6</v>
      </c>
      <c r="BL2282" s="3">
        <f>VLOOKUP(BJ2282,Def!$A$2:$Z$34,16,0)</f>
        <v>214.2</v>
      </c>
      <c r="BM2282" s="3">
        <f>VLOOKUP(BJ2282,Def!$A$2:$Z$34,17,0)</f>
        <v>5</v>
      </c>
      <c r="BN2282" s="3">
        <f>VLOOKUP(BJ2282,Def!$A$2:$Z$34,24,0)</f>
        <v>3</v>
      </c>
      <c r="BO2282" s="1">
        <f t="shared" ca="1" si="525"/>
        <v>0</v>
      </c>
      <c r="BP2282" s="1">
        <f t="shared" ca="1" si="526"/>
        <v>0</v>
      </c>
      <c r="BQ2282" s="1">
        <f t="shared" ca="1" si="527"/>
        <v>0</v>
      </c>
      <c r="BR2282" s="1">
        <f t="shared" ca="1" si="528"/>
        <v>0</v>
      </c>
      <c r="BS2282" s="1">
        <f t="shared" ca="1" si="529"/>
        <v>0</v>
      </c>
      <c r="BT2282" s="1">
        <f t="shared" ca="1" si="530"/>
        <v>0</v>
      </c>
      <c r="BU2282" s="1">
        <f t="shared" ca="1" si="531"/>
        <v>0</v>
      </c>
      <c r="BV2282" s="1">
        <f t="shared" ca="1" si="532"/>
        <v>8</v>
      </c>
      <c r="BW2282" s="1">
        <f t="shared" ca="1" si="533"/>
        <v>6</v>
      </c>
      <c r="BX2282" s="1">
        <f t="shared" ca="1" si="534"/>
        <v>0</v>
      </c>
      <c r="BY2282" s="1">
        <f t="shared" ca="1" si="535"/>
        <v>0</v>
      </c>
      <c r="BZ2282" s="1">
        <f t="shared" ca="1" si="536"/>
        <v>0</v>
      </c>
      <c r="CA2282" s="1">
        <f t="shared" ca="1" si="537"/>
        <v>0</v>
      </c>
      <c r="CB2282" s="1">
        <f t="shared" ca="1" si="538"/>
        <v>0</v>
      </c>
      <c r="CC2282" s="1">
        <f t="shared" ca="1" si="539"/>
        <v>14</v>
      </c>
    </row>
    <row r="2283" spans="1:81" hidden="1" x14ac:dyDescent="0.25">
      <c r="A2283" s="1" t="s">
        <v>1506</v>
      </c>
      <c r="B2283" s="1" t="s">
        <v>1507</v>
      </c>
      <c r="C2283" s="1" t="s">
        <v>135</v>
      </c>
      <c r="D2283" s="1" t="s">
        <v>1508</v>
      </c>
      <c r="E2283" s="1" t="s">
        <v>64</v>
      </c>
      <c r="K2283">
        <v>1</v>
      </c>
      <c r="L2283">
        <v>0</v>
      </c>
      <c r="M2283">
        <v>1</v>
      </c>
      <c r="N2283">
        <v>0</v>
      </c>
      <c r="O2283">
        <v>0</v>
      </c>
      <c r="AD2283">
        <v>34</v>
      </c>
      <c r="AE2283">
        <v>21</v>
      </c>
      <c r="AF2283">
        <v>1</v>
      </c>
      <c r="AG2283">
        <v>1</v>
      </c>
      <c r="AH2283">
        <v>0</v>
      </c>
      <c r="AI2283">
        <v>0</v>
      </c>
      <c r="AJ2283">
        <v>246</v>
      </c>
      <c r="BI2283" s="3">
        <v>3</v>
      </c>
      <c r="BJ2283" s="3" t="str">
        <f t="array" ref="BJ2283">IF(C2283="yes",VLOOKUP(BI2283&amp;D2283,CHOOSE({1,2},Schedule_2015!$A$2:$A$257&amp;Schedule_2015!$B$2:$B$257,Schedule_2015!$C$2:$C$257),2,0),VLOOKUP(BI2283&amp;D2283,CHOOSE({1,2},Schedule_2015!$A$2:$A$257&amp;Schedule_2015!$C$2:$C$257,Schedule_2015!$B$2:$B$257),2,0))</f>
        <v>MIN</v>
      </c>
      <c r="BK2283" s="3">
        <f>VLOOKUP(BJ2283,Def!$A$2:$Z$34,23,0)</f>
        <v>92.6</v>
      </c>
      <c r="BL2283" s="3">
        <f>VLOOKUP(BJ2283,Def!$A$2:$Z$34,16,0)</f>
        <v>214.2</v>
      </c>
      <c r="BM2283" s="3">
        <f>VLOOKUP(BJ2283,Def!$A$2:$Z$34,17,0)</f>
        <v>5</v>
      </c>
      <c r="BN2283" s="3">
        <f>VLOOKUP(BJ2283,Def!$A$2:$Z$34,24,0)</f>
        <v>3</v>
      </c>
      <c r="BO2283" s="1">
        <f t="shared" ca="1" si="525"/>
        <v>4</v>
      </c>
      <c r="BP2283" s="1">
        <f t="shared" ca="1" si="526"/>
        <v>9.84</v>
      </c>
      <c r="BQ2283" s="1">
        <f t="shared" ca="1" si="527"/>
        <v>0</v>
      </c>
      <c r="BR2283" s="1">
        <f t="shared" ca="1" si="528"/>
        <v>-1</v>
      </c>
      <c r="BS2283" s="1">
        <f t="shared" ca="1" si="529"/>
        <v>0</v>
      </c>
      <c r="BT2283" s="1">
        <f t="shared" ca="1" si="530"/>
        <v>0</v>
      </c>
      <c r="BU2283" s="1">
        <f t="shared" ca="1" si="531"/>
        <v>0</v>
      </c>
      <c r="BV2283" s="1">
        <f t="shared" ca="1" si="532"/>
        <v>0</v>
      </c>
      <c r="BW2283" s="1">
        <f t="shared" ca="1" si="533"/>
        <v>0</v>
      </c>
      <c r="BX2283" s="1">
        <f t="shared" ca="1" si="534"/>
        <v>0</v>
      </c>
      <c r="BY2283" s="1">
        <f t="shared" ca="1" si="535"/>
        <v>0</v>
      </c>
      <c r="BZ2283" s="1">
        <f t="shared" ca="1" si="536"/>
        <v>0</v>
      </c>
      <c r="CA2283" s="1">
        <f t="shared" ca="1" si="537"/>
        <v>-1</v>
      </c>
      <c r="CB2283" s="1">
        <f t="shared" ca="1" si="538"/>
        <v>0</v>
      </c>
      <c r="CC2283" s="1">
        <f t="shared" ca="1" si="539"/>
        <v>11.84</v>
      </c>
    </row>
    <row r="2284" spans="1:81" hidden="1" x14ac:dyDescent="0.25">
      <c r="A2284" s="1" t="s">
        <v>1452</v>
      </c>
      <c r="B2284" s="1" t="s">
        <v>1453</v>
      </c>
      <c r="C2284" s="1" t="s">
        <v>62</v>
      </c>
      <c r="D2284" s="1" t="s">
        <v>1454</v>
      </c>
      <c r="E2284" s="1" t="s">
        <v>64</v>
      </c>
      <c r="AD2284">
        <v>26</v>
      </c>
      <c r="AE2284">
        <v>17</v>
      </c>
      <c r="AF2284">
        <v>0</v>
      </c>
      <c r="AG2284">
        <v>0</v>
      </c>
      <c r="AH2284">
        <v>0</v>
      </c>
      <c r="AI2284">
        <v>0</v>
      </c>
      <c r="AJ2284">
        <v>165</v>
      </c>
      <c r="BB2284">
        <v>7</v>
      </c>
      <c r="BC2284">
        <v>12</v>
      </c>
      <c r="BD2284">
        <v>0</v>
      </c>
      <c r="BE2284">
        <v>0</v>
      </c>
      <c r="BF2284">
        <v>0</v>
      </c>
      <c r="BG2284">
        <v>0</v>
      </c>
      <c r="BH2284">
        <v>41</v>
      </c>
      <c r="BI2284" s="3">
        <v>1</v>
      </c>
      <c r="BJ2284" s="3" t="str">
        <f t="array" ref="BJ2284">IF(C2284="yes",VLOOKUP(BI2284&amp;D2284,CHOOSE({1,2},Schedule_2015!$A$2:$A$257&amp;Schedule_2015!$B$2:$B$257,Schedule_2015!$C$2:$C$257),2,0),VLOOKUP(BI2284&amp;D2284,CHOOSE({1,2},Schedule_2015!$A$2:$A$257&amp;Schedule_2015!$C$2:$C$257,Schedule_2015!$B$2:$B$257),2,0))</f>
        <v>MIN</v>
      </c>
      <c r="BK2284" s="3">
        <f>VLOOKUP(BJ2284,Def!$A$2:$Z$34,23,0)</f>
        <v>92.6</v>
      </c>
      <c r="BL2284" s="3">
        <f>VLOOKUP(BJ2284,Def!$A$2:$Z$34,16,0)</f>
        <v>214.2</v>
      </c>
      <c r="BM2284" s="3">
        <f>VLOOKUP(BJ2284,Def!$A$2:$Z$34,17,0)</f>
        <v>5</v>
      </c>
      <c r="BN2284" s="3">
        <f>VLOOKUP(BJ2284,Def!$A$2:$Z$34,24,0)</f>
        <v>3</v>
      </c>
      <c r="BO2284" s="1">
        <f t="shared" ca="1" si="525"/>
        <v>0</v>
      </c>
      <c r="BP2284" s="1">
        <f t="shared" ca="1" si="526"/>
        <v>6.6000000000000005</v>
      </c>
      <c r="BQ2284" s="1">
        <f t="shared" ca="1" si="527"/>
        <v>0</v>
      </c>
      <c r="BR2284" s="1">
        <f t="shared" ca="1" si="528"/>
        <v>0</v>
      </c>
      <c r="BS2284" s="1">
        <f t="shared" ca="1" si="529"/>
        <v>4.1000000000000005</v>
      </c>
      <c r="BT2284" s="1">
        <f t="shared" ca="1" si="530"/>
        <v>0</v>
      </c>
      <c r="BU2284" s="1">
        <f t="shared" ca="1" si="531"/>
        <v>0</v>
      </c>
      <c r="BV2284" s="1">
        <f t="shared" ca="1" si="532"/>
        <v>0</v>
      </c>
      <c r="BW2284" s="1">
        <f t="shared" ca="1" si="533"/>
        <v>0</v>
      </c>
      <c r="BX2284" s="1">
        <f t="shared" ca="1" si="534"/>
        <v>0</v>
      </c>
      <c r="BY2284" s="1">
        <f t="shared" ca="1" si="535"/>
        <v>0</v>
      </c>
      <c r="BZ2284" s="1">
        <f t="shared" ca="1" si="536"/>
        <v>0</v>
      </c>
      <c r="CA2284" s="1">
        <f t="shared" ca="1" si="537"/>
        <v>0</v>
      </c>
      <c r="CB2284" s="1">
        <f t="shared" ca="1" si="538"/>
        <v>0</v>
      </c>
      <c r="CC2284" s="1">
        <f t="shared" ca="1" si="539"/>
        <v>10.700000000000001</v>
      </c>
    </row>
    <row r="2285" spans="1:81" hidden="1" x14ac:dyDescent="0.25">
      <c r="A2285" s="1" t="s">
        <v>1338</v>
      </c>
      <c r="B2285" s="1" t="s">
        <v>1339</v>
      </c>
      <c r="C2285" s="1" t="s">
        <v>62</v>
      </c>
      <c r="D2285" s="1" t="s">
        <v>1340</v>
      </c>
      <c r="E2285" s="1" t="s">
        <v>64</v>
      </c>
      <c r="AD2285">
        <v>27</v>
      </c>
      <c r="AE2285">
        <v>17</v>
      </c>
      <c r="AF2285">
        <v>2</v>
      </c>
      <c r="AG2285">
        <v>1</v>
      </c>
      <c r="AH2285">
        <v>0</v>
      </c>
      <c r="AI2285">
        <v>0</v>
      </c>
      <c r="AJ2285">
        <v>213</v>
      </c>
      <c r="BB2285">
        <v>2</v>
      </c>
      <c r="BC2285">
        <v>-1</v>
      </c>
      <c r="BD2285">
        <v>0</v>
      </c>
      <c r="BE2285">
        <v>0</v>
      </c>
      <c r="BF2285">
        <v>0</v>
      </c>
      <c r="BG2285">
        <v>0</v>
      </c>
      <c r="BH2285">
        <v>-2</v>
      </c>
      <c r="BI2285" s="3">
        <v>4</v>
      </c>
      <c r="BJ2285" s="3" t="str">
        <f t="array" ref="BJ2285">IF(C2285="yes",VLOOKUP(BI2285&amp;D2285,CHOOSE({1,2},Schedule_2015!$A$2:$A$257&amp;Schedule_2015!$B$2:$B$257,Schedule_2015!$C$2:$C$257),2,0),VLOOKUP(BI2285&amp;D2285,CHOOSE({1,2},Schedule_2015!$A$2:$A$257&amp;Schedule_2015!$C$2:$C$257,Schedule_2015!$B$2:$B$257),2,0))</f>
        <v>MIN</v>
      </c>
      <c r="BK2285" s="3">
        <f>VLOOKUP(BJ2285,Def!$A$2:$Z$34,23,0)</f>
        <v>92.6</v>
      </c>
      <c r="BL2285" s="3">
        <f>VLOOKUP(BJ2285,Def!$A$2:$Z$34,16,0)</f>
        <v>214.2</v>
      </c>
      <c r="BM2285" s="3">
        <f>VLOOKUP(BJ2285,Def!$A$2:$Z$34,17,0)</f>
        <v>5</v>
      </c>
      <c r="BN2285" s="3">
        <f>VLOOKUP(BJ2285,Def!$A$2:$Z$34,24,0)</f>
        <v>3</v>
      </c>
      <c r="BO2285" s="1">
        <f t="shared" ca="1" si="525"/>
        <v>4</v>
      </c>
      <c r="BP2285" s="1">
        <f t="shared" ca="1" si="526"/>
        <v>8.52</v>
      </c>
      <c r="BQ2285" s="1">
        <f t="shared" ca="1" si="527"/>
        <v>0</v>
      </c>
      <c r="BR2285" s="1">
        <f t="shared" ca="1" si="528"/>
        <v>-2</v>
      </c>
      <c r="BS2285" s="1">
        <f t="shared" ca="1" si="529"/>
        <v>-0.2</v>
      </c>
      <c r="BT2285" s="1">
        <f t="shared" ca="1" si="530"/>
        <v>0</v>
      </c>
      <c r="BU2285" s="1">
        <f t="shared" ca="1" si="531"/>
        <v>0</v>
      </c>
      <c r="BV2285" s="1">
        <f t="shared" ca="1" si="532"/>
        <v>0</v>
      </c>
      <c r="BW2285" s="1">
        <f t="shared" ca="1" si="533"/>
        <v>0</v>
      </c>
      <c r="BX2285" s="1">
        <f t="shared" ca="1" si="534"/>
        <v>0</v>
      </c>
      <c r="BY2285" s="1">
        <f t="shared" ca="1" si="535"/>
        <v>0</v>
      </c>
      <c r="BZ2285" s="1">
        <f t="shared" ca="1" si="536"/>
        <v>0</v>
      </c>
      <c r="CA2285" s="1">
        <f t="shared" ca="1" si="537"/>
        <v>0</v>
      </c>
      <c r="CB2285" s="1">
        <f t="shared" ca="1" si="538"/>
        <v>0</v>
      </c>
      <c r="CC2285" s="1">
        <f t="shared" ca="1" si="539"/>
        <v>10.32</v>
      </c>
    </row>
    <row r="2286" spans="1:81" hidden="1" x14ac:dyDescent="0.25">
      <c r="A2286" s="1" t="s">
        <v>1140</v>
      </c>
      <c r="B2286" s="1" t="s">
        <v>1515</v>
      </c>
      <c r="C2286" s="1" t="s">
        <v>135</v>
      </c>
      <c r="D2286" s="1" t="s">
        <v>1508</v>
      </c>
      <c r="E2286" s="1" t="s">
        <v>76</v>
      </c>
      <c r="AU2286">
        <v>39</v>
      </c>
      <c r="AV2286">
        <v>0</v>
      </c>
      <c r="AW2286">
        <v>4</v>
      </c>
      <c r="AX2286">
        <v>0</v>
      </c>
      <c r="AY2286">
        <v>0</v>
      </c>
      <c r="AZ2286">
        <v>0</v>
      </c>
      <c r="BA2286">
        <v>63</v>
      </c>
      <c r="BI2286" s="3">
        <v>3</v>
      </c>
      <c r="BJ2286" s="3" t="str">
        <f t="array" ref="BJ2286">IF(C2286="yes",VLOOKUP(BI2286&amp;D2286,CHOOSE({1,2},Schedule_2015!$A$2:$A$257&amp;Schedule_2015!$B$2:$B$257,Schedule_2015!$C$2:$C$257),2,0),VLOOKUP(BI2286&amp;D2286,CHOOSE({1,2},Schedule_2015!$A$2:$A$257&amp;Schedule_2015!$C$2:$C$257,Schedule_2015!$B$2:$B$257),2,0))</f>
        <v>MIN</v>
      </c>
      <c r="BK2286" s="3">
        <f>VLOOKUP(BJ2286,Def!$A$2:$Z$34,23,0)</f>
        <v>92.6</v>
      </c>
      <c r="BL2286" s="3">
        <f>VLOOKUP(BJ2286,Def!$A$2:$Z$34,16,0)</f>
        <v>214.2</v>
      </c>
      <c r="BM2286" s="3">
        <f>VLOOKUP(BJ2286,Def!$A$2:$Z$34,17,0)</f>
        <v>5</v>
      </c>
      <c r="BN2286" s="3">
        <f>VLOOKUP(BJ2286,Def!$A$2:$Z$34,24,0)</f>
        <v>3</v>
      </c>
      <c r="BO2286" s="1">
        <f t="shared" ca="1" si="525"/>
        <v>0</v>
      </c>
      <c r="BP2286" s="1">
        <f t="shared" ca="1" si="526"/>
        <v>0</v>
      </c>
      <c r="BQ2286" s="1">
        <f t="shared" ca="1" si="527"/>
        <v>0</v>
      </c>
      <c r="BR2286" s="1">
        <f t="shared" ca="1" si="528"/>
        <v>0</v>
      </c>
      <c r="BS2286" s="1">
        <f t="shared" ca="1" si="529"/>
        <v>0</v>
      </c>
      <c r="BT2286" s="1">
        <f t="shared" ca="1" si="530"/>
        <v>0</v>
      </c>
      <c r="BU2286" s="1">
        <f t="shared" ca="1" si="531"/>
        <v>0</v>
      </c>
      <c r="BV2286" s="1">
        <f t="shared" ca="1" si="532"/>
        <v>6.3000000000000007</v>
      </c>
      <c r="BW2286" s="1">
        <f t="shared" ca="1" si="533"/>
        <v>4</v>
      </c>
      <c r="BX2286" s="1">
        <f t="shared" ca="1" si="534"/>
        <v>0</v>
      </c>
      <c r="BY2286" s="1">
        <f t="shared" ca="1" si="535"/>
        <v>0</v>
      </c>
      <c r="BZ2286" s="1">
        <f t="shared" ca="1" si="536"/>
        <v>0</v>
      </c>
      <c r="CA2286" s="1">
        <f t="shared" ca="1" si="537"/>
        <v>0</v>
      </c>
      <c r="CB2286" s="1">
        <f t="shared" ca="1" si="538"/>
        <v>0</v>
      </c>
      <c r="CC2286" s="1">
        <f t="shared" ca="1" si="539"/>
        <v>10.3</v>
      </c>
    </row>
    <row r="2287" spans="1:81" hidden="1" x14ac:dyDescent="0.25">
      <c r="A2287" s="1" t="s">
        <v>1345</v>
      </c>
      <c r="B2287" s="1" t="s">
        <v>1346</v>
      </c>
      <c r="C2287" s="1" t="s">
        <v>62</v>
      </c>
      <c r="D2287" s="1" t="s">
        <v>1340</v>
      </c>
      <c r="E2287" s="1" t="s">
        <v>76</v>
      </c>
      <c r="AP2287">
        <v>2</v>
      </c>
      <c r="AQ2287">
        <v>2</v>
      </c>
      <c r="AR2287">
        <v>0</v>
      </c>
      <c r="AS2287">
        <v>1</v>
      </c>
      <c r="AT2287">
        <v>0</v>
      </c>
      <c r="AU2287">
        <v>43</v>
      </c>
      <c r="AV2287">
        <v>0</v>
      </c>
      <c r="AW2287">
        <v>3</v>
      </c>
      <c r="AX2287">
        <v>0</v>
      </c>
      <c r="AY2287">
        <v>0</v>
      </c>
      <c r="AZ2287">
        <v>0</v>
      </c>
      <c r="BA2287">
        <v>68</v>
      </c>
      <c r="BI2287" s="3">
        <v>4</v>
      </c>
      <c r="BJ2287" s="3" t="str">
        <f t="array" ref="BJ2287">IF(C2287="yes",VLOOKUP(BI2287&amp;D2287,CHOOSE({1,2},Schedule_2015!$A$2:$A$257&amp;Schedule_2015!$B$2:$B$257,Schedule_2015!$C$2:$C$257),2,0),VLOOKUP(BI2287&amp;D2287,CHOOSE({1,2},Schedule_2015!$A$2:$A$257&amp;Schedule_2015!$C$2:$C$257,Schedule_2015!$B$2:$B$257),2,0))</f>
        <v>MIN</v>
      </c>
      <c r="BK2287" s="3">
        <f>VLOOKUP(BJ2287,Def!$A$2:$Z$34,23,0)</f>
        <v>92.6</v>
      </c>
      <c r="BL2287" s="3">
        <f>VLOOKUP(BJ2287,Def!$A$2:$Z$34,16,0)</f>
        <v>214.2</v>
      </c>
      <c r="BM2287" s="3">
        <f>VLOOKUP(BJ2287,Def!$A$2:$Z$34,17,0)</f>
        <v>5</v>
      </c>
      <c r="BN2287" s="3">
        <f>VLOOKUP(BJ2287,Def!$A$2:$Z$34,24,0)</f>
        <v>3</v>
      </c>
      <c r="BO2287" s="1">
        <f t="shared" ca="1" si="525"/>
        <v>0</v>
      </c>
      <c r="BP2287" s="1">
        <f t="shared" ca="1" si="526"/>
        <v>0</v>
      </c>
      <c r="BQ2287" s="1">
        <f t="shared" ca="1" si="527"/>
        <v>0</v>
      </c>
      <c r="BR2287" s="1">
        <f t="shared" ca="1" si="528"/>
        <v>0</v>
      </c>
      <c r="BS2287" s="1">
        <f t="shared" ca="1" si="529"/>
        <v>0</v>
      </c>
      <c r="BT2287" s="1">
        <f t="shared" ca="1" si="530"/>
        <v>0</v>
      </c>
      <c r="BU2287" s="1">
        <f t="shared" ca="1" si="531"/>
        <v>0</v>
      </c>
      <c r="BV2287" s="1">
        <f t="shared" ca="1" si="532"/>
        <v>6.8000000000000007</v>
      </c>
      <c r="BW2287" s="1">
        <f t="shared" ca="1" si="533"/>
        <v>3</v>
      </c>
      <c r="BX2287" s="1">
        <f t="shared" ca="1" si="534"/>
        <v>0</v>
      </c>
      <c r="BY2287" s="1">
        <f t="shared" ca="1" si="535"/>
        <v>0</v>
      </c>
      <c r="BZ2287" s="1">
        <f t="shared" ca="1" si="536"/>
        <v>0</v>
      </c>
      <c r="CA2287" s="1">
        <f t="shared" ca="1" si="537"/>
        <v>0</v>
      </c>
      <c r="CB2287" s="1">
        <f t="shared" ca="1" si="538"/>
        <v>0</v>
      </c>
      <c r="CC2287" s="1">
        <f t="shared" ca="1" si="539"/>
        <v>9.8000000000000007</v>
      </c>
    </row>
    <row r="2288" spans="1:81" hidden="1" x14ac:dyDescent="0.25">
      <c r="A2288" s="1" t="s">
        <v>2003</v>
      </c>
      <c r="B2288" s="1" t="s">
        <v>2004</v>
      </c>
      <c r="C2288" s="1" t="s">
        <v>62</v>
      </c>
      <c r="D2288" s="1" t="s">
        <v>1340</v>
      </c>
      <c r="E2288" s="1" t="s">
        <v>79</v>
      </c>
      <c r="AU2288">
        <v>8</v>
      </c>
      <c r="AV2288">
        <v>1</v>
      </c>
      <c r="AW2288">
        <v>2</v>
      </c>
      <c r="AX2288">
        <v>1</v>
      </c>
      <c r="AY2288">
        <v>0</v>
      </c>
      <c r="AZ2288">
        <v>0</v>
      </c>
      <c r="BA2288">
        <v>9</v>
      </c>
      <c r="BI2288" s="3">
        <v>4</v>
      </c>
      <c r="BJ2288" s="3" t="str">
        <f t="array" ref="BJ2288">IF(C2288="yes",VLOOKUP(BI2288&amp;D2288,CHOOSE({1,2},Schedule_2015!$A$2:$A$257&amp;Schedule_2015!$B$2:$B$257,Schedule_2015!$C$2:$C$257),2,0),VLOOKUP(BI2288&amp;D2288,CHOOSE({1,2},Schedule_2015!$A$2:$A$257&amp;Schedule_2015!$C$2:$C$257,Schedule_2015!$B$2:$B$257),2,0))</f>
        <v>MIN</v>
      </c>
      <c r="BK2288" s="3">
        <f>VLOOKUP(BJ2288,Def!$A$2:$Z$34,23,0)</f>
        <v>92.6</v>
      </c>
      <c r="BL2288" s="3">
        <f>VLOOKUP(BJ2288,Def!$A$2:$Z$34,16,0)</f>
        <v>214.2</v>
      </c>
      <c r="BM2288" s="3">
        <f>VLOOKUP(BJ2288,Def!$A$2:$Z$34,17,0)</f>
        <v>5</v>
      </c>
      <c r="BN2288" s="3">
        <f>VLOOKUP(BJ2288,Def!$A$2:$Z$34,24,0)</f>
        <v>3</v>
      </c>
      <c r="BO2288" s="1">
        <f t="shared" ca="1" si="525"/>
        <v>0</v>
      </c>
      <c r="BP2288" s="1">
        <f t="shared" ca="1" si="526"/>
        <v>0</v>
      </c>
      <c r="BQ2288" s="1">
        <f t="shared" ca="1" si="527"/>
        <v>0</v>
      </c>
      <c r="BR2288" s="1">
        <f t="shared" ca="1" si="528"/>
        <v>0</v>
      </c>
      <c r="BS2288" s="1">
        <f t="shared" ca="1" si="529"/>
        <v>0</v>
      </c>
      <c r="BT2288" s="1">
        <f t="shared" ca="1" si="530"/>
        <v>0</v>
      </c>
      <c r="BU2288" s="1">
        <f t="shared" ca="1" si="531"/>
        <v>0</v>
      </c>
      <c r="BV2288" s="1">
        <f t="shared" ca="1" si="532"/>
        <v>0.9</v>
      </c>
      <c r="BW2288" s="1">
        <f t="shared" ca="1" si="533"/>
        <v>2</v>
      </c>
      <c r="BX2288" s="1">
        <f t="shared" ca="1" si="534"/>
        <v>6</v>
      </c>
      <c r="BY2288" s="1">
        <f t="shared" ca="1" si="535"/>
        <v>0</v>
      </c>
      <c r="BZ2288" s="1">
        <f t="shared" ca="1" si="536"/>
        <v>0</v>
      </c>
      <c r="CA2288" s="1">
        <f t="shared" ca="1" si="537"/>
        <v>0</v>
      </c>
      <c r="CB2288" s="1">
        <f t="shared" ca="1" si="538"/>
        <v>0</v>
      </c>
      <c r="CC2288" s="1">
        <f t="shared" ca="1" si="539"/>
        <v>8.9</v>
      </c>
    </row>
    <row r="2289" spans="1:81" hidden="1" x14ac:dyDescent="0.25">
      <c r="A2289" s="1" t="s">
        <v>1090</v>
      </c>
      <c r="B2289" s="1" t="s">
        <v>1091</v>
      </c>
      <c r="C2289" s="1" t="s">
        <v>135</v>
      </c>
      <c r="D2289" s="1" t="s">
        <v>1067</v>
      </c>
      <c r="E2289" s="1" t="s">
        <v>69</v>
      </c>
      <c r="K2289">
        <v>1</v>
      </c>
      <c r="L2289">
        <v>0</v>
      </c>
      <c r="M2289">
        <v>1</v>
      </c>
      <c r="N2289">
        <v>0</v>
      </c>
      <c r="O2289">
        <v>0</v>
      </c>
      <c r="AU2289">
        <v>11</v>
      </c>
      <c r="AV2289">
        <v>0</v>
      </c>
      <c r="AW2289">
        <v>5</v>
      </c>
      <c r="AX2289">
        <v>0</v>
      </c>
      <c r="AY2289">
        <v>0</v>
      </c>
      <c r="AZ2289">
        <v>0</v>
      </c>
      <c r="BA2289">
        <v>41</v>
      </c>
      <c r="BB2289">
        <v>1</v>
      </c>
      <c r="BC2289">
        <v>5</v>
      </c>
      <c r="BD2289">
        <v>0</v>
      </c>
      <c r="BE2289">
        <v>0</v>
      </c>
      <c r="BF2289">
        <v>0</v>
      </c>
      <c r="BG2289">
        <v>0</v>
      </c>
      <c r="BH2289">
        <v>5</v>
      </c>
      <c r="BI2289" s="3">
        <v>2</v>
      </c>
      <c r="BJ2289" s="3" t="str">
        <f t="array" ref="BJ2289">IF(C2289="yes",VLOOKUP(BI2289&amp;D2289,CHOOSE({1,2},Schedule_2015!$A$2:$A$257&amp;Schedule_2015!$B$2:$B$257,Schedule_2015!$C$2:$C$257),2,0),VLOOKUP(BI2289&amp;D2289,CHOOSE({1,2},Schedule_2015!$A$2:$A$257&amp;Schedule_2015!$C$2:$C$257,Schedule_2015!$B$2:$B$257),2,0))</f>
        <v>MIN</v>
      </c>
      <c r="BK2289" s="3">
        <f>VLOOKUP(BJ2289,Def!$A$2:$Z$34,23,0)</f>
        <v>92.6</v>
      </c>
      <c r="BL2289" s="3">
        <f>VLOOKUP(BJ2289,Def!$A$2:$Z$34,16,0)</f>
        <v>214.2</v>
      </c>
      <c r="BM2289" s="3">
        <f>VLOOKUP(BJ2289,Def!$A$2:$Z$34,17,0)</f>
        <v>5</v>
      </c>
      <c r="BN2289" s="3">
        <f>VLOOKUP(BJ2289,Def!$A$2:$Z$34,24,0)</f>
        <v>3</v>
      </c>
      <c r="BO2289" s="1">
        <f t="shared" ca="1" si="525"/>
        <v>0</v>
      </c>
      <c r="BP2289" s="1">
        <f t="shared" ca="1" si="526"/>
        <v>0</v>
      </c>
      <c r="BQ2289" s="1">
        <f t="shared" ca="1" si="527"/>
        <v>0</v>
      </c>
      <c r="BR2289" s="1">
        <f t="shared" ca="1" si="528"/>
        <v>0</v>
      </c>
      <c r="BS2289" s="1">
        <f t="shared" ca="1" si="529"/>
        <v>0.5</v>
      </c>
      <c r="BT2289" s="1">
        <f t="shared" ca="1" si="530"/>
        <v>0</v>
      </c>
      <c r="BU2289" s="1">
        <f t="shared" ca="1" si="531"/>
        <v>0</v>
      </c>
      <c r="BV2289" s="1">
        <f t="shared" ca="1" si="532"/>
        <v>4.1000000000000005</v>
      </c>
      <c r="BW2289" s="1">
        <f t="shared" ca="1" si="533"/>
        <v>5</v>
      </c>
      <c r="BX2289" s="1">
        <f t="shared" ca="1" si="534"/>
        <v>0</v>
      </c>
      <c r="BY2289" s="1">
        <f t="shared" ca="1" si="535"/>
        <v>0</v>
      </c>
      <c r="BZ2289" s="1">
        <f t="shared" ca="1" si="536"/>
        <v>0</v>
      </c>
      <c r="CA2289" s="1">
        <f t="shared" ca="1" si="537"/>
        <v>-1</v>
      </c>
      <c r="CB2289" s="1">
        <f t="shared" ca="1" si="538"/>
        <v>0</v>
      </c>
      <c r="CC2289" s="1">
        <f t="shared" ca="1" si="539"/>
        <v>8.6000000000000014</v>
      </c>
    </row>
    <row r="2290" spans="1:81" hidden="1" x14ac:dyDescent="0.25">
      <c r="A2290" s="1" t="s">
        <v>1343</v>
      </c>
      <c r="B2290" s="1" t="s">
        <v>1344</v>
      </c>
      <c r="C2290" s="1" t="s">
        <v>62</v>
      </c>
      <c r="D2290" s="1" t="s">
        <v>1340</v>
      </c>
      <c r="E2290" s="1" t="s">
        <v>69</v>
      </c>
      <c r="AU2290">
        <v>27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27</v>
      </c>
      <c r="BB2290">
        <v>11</v>
      </c>
      <c r="BC2290">
        <v>13</v>
      </c>
      <c r="BD2290">
        <v>0</v>
      </c>
      <c r="BE2290">
        <v>0</v>
      </c>
      <c r="BF2290">
        <v>0</v>
      </c>
      <c r="BG2290">
        <v>0</v>
      </c>
      <c r="BH2290">
        <v>43</v>
      </c>
      <c r="BI2290" s="3">
        <v>4</v>
      </c>
      <c r="BJ2290" s="3" t="str">
        <f t="array" ref="BJ2290">IF(C2290="yes",VLOOKUP(BI2290&amp;D2290,CHOOSE({1,2},Schedule_2015!$A$2:$A$257&amp;Schedule_2015!$B$2:$B$257,Schedule_2015!$C$2:$C$257),2,0),VLOOKUP(BI2290&amp;D2290,CHOOSE({1,2},Schedule_2015!$A$2:$A$257&amp;Schedule_2015!$C$2:$C$257,Schedule_2015!$B$2:$B$257),2,0))</f>
        <v>MIN</v>
      </c>
      <c r="BK2290" s="3">
        <f>VLOOKUP(BJ2290,Def!$A$2:$Z$34,23,0)</f>
        <v>92.6</v>
      </c>
      <c r="BL2290" s="3">
        <f>VLOOKUP(BJ2290,Def!$A$2:$Z$34,16,0)</f>
        <v>214.2</v>
      </c>
      <c r="BM2290" s="3">
        <f>VLOOKUP(BJ2290,Def!$A$2:$Z$34,17,0)</f>
        <v>5</v>
      </c>
      <c r="BN2290" s="3">
        <f>VLOOKUP(BJ2290,Def!$A$2:$Z$34,24,0)</f>
        <v>3</v>
      </c>
      <c r="BO2290" s="1">
        <f t="shared" ca="1" si="525"/>
        <v>0</v>
      </c>
      <c r="BP2290" s="1">
        <f t="shared" ca="1" si="526"/>
        <v>0</v>
      </c>
      <c r="BQ2290" s="1">
        <f t="shared" ca="1" si="527"/>
        <v>0</v>
      </c>
      <c r="BR2290" s="1">
        <f t="shared" ca="1" si="528"/>
        <v>0</v>
      </c>
      <c r="BS2290" s="1">
        <f t="shared" ca="1" si="529"/>
        <v>4.3</v>
      </c>
      <c r="BT2290" s="1">
        <f t="shared" ca="1" si="530"/>
        <v>0</v>
      </c>
      <c r="BU2290" s="1">
        <f t="shared" ca="1" si="531"/>
        <v>0</v>
      </c>
      <c r="BV2290" s="1">
        <f t="shared" ca="1" si="532"/>
        <v>2.7</v>
      </c>
      <c r="BW2290" s="1">
        <f t="shared" ca="1" si="533"/>
        <v>1</v>
      </c>
      <c r="BX2290" s="1">
        <f t="shared" ca="1" si="534"/>
        <v>0</v>
      </c>
      <c r="BY2290" s="1">
        <f t="shared" ca="1" si="535"/>
        <v>0</v>
      </c>
      <c r="BZ2290" s="1">
        <f t="shared" ca="1" si="536"/>
        <v>0</v>
      </c>
      <c r="CA2290" s="1">
        <f t="shared" ca="1" si="537"/>
        <v>0</v>
      </c>
      <c r="CB2290" s="1">
        <f t="shared" ca="1" si="538"/>
        <v>0</v>
      </c>
      <c r="CC2290" s="1">
        <f t="shared" ca="1" si="539"/>
        <v>8</v>
      </c>
    </row>
    <row r="2291" spans="1:81" hidden="1" x14ac:dyDescent="0.25">
      <c r="A2291" s="1" t="s">
        <v>177</v>
      </c>
      <c r="B2291" s="1" t="s">
        <v>2398</v>
      </c>
      <c r="C2291" s="1" t="s">
        <v>62</v>
      </c>
      <c r="D2291" s="1" t="s">
        <v>1454</v>
      </c>
      <c r="E2291" s="1" t="s">
        <v>79</v>
      </c>
      <c r="AU2291">
        <v>20</v>
      </c>
      <c r="AV2291">
        <v>0</v>
      </c>
      <c r="AW2291">
        <v>3</v>
      </c>
      <c r="AX2291">
        <v>0</v>
      </c>
      <c r="AY2291">
        <v>0</v>
      </c>
      <c r="AZ2291">
        <v>0</v>
      </c>
      <c r="BA2291">
        <v>47</v>
      </c>
      <c r="BI2291" s="3">
        <v>1</v>
      </c>
      <c r="BJ2291" s="3" t="str">
        <f t="array" ref="BJ2291">IF(C2291="yes",VLOOKUP(BI2291&amp;D2291,CHOOSE({1,2},Schedule_2015!$A$2:$A$257&amp;Schedule_2015!$B$2:$B$257,Schedule_2015!$C$2:$C$257),2,0),VLOOKUP(BI2291&amp;D2291,CHOOSE({1,2},Schedule_2015!$A$2:$A$257&amp;Schedule_2015!$C$2:$C$257,Schedule_2015!$B$2:$B$257),2,0))</f>
        <v>MIN</v>
      </c>
      <c r="BK2291" s="3">
        <f>VLOOKUP(BJ2291,Def!$A$2:$Z$34,23,0)</f>
        <v>92.6</v>
      </c>
      <c r="BL2291" s="3">
        <f>VLOOKUP(BJ2291,Def!$A$2:$Z$34,16,0)</f>
        <v>214.2</v>
      </c>
      <c r="BM2291" s="3">
        <f>VLOOKUP(BJ2291,Def!$A$2:$Z$34,17,0)</f>
        <v>5</v>
      </c>
      <c r="BN2291" s="3">
        <f>VLOOKUP(BJ2291,Def!$A$2:$Z$34,24,0)</f>
        <v>3</v>
      </c>
      <c r="BO2291" s="1">
        <f t="shared" ca="1" si="525"/>
        <v>0</v>
      </c>
      <c r="BP2291" s="1">
        <f t="shared" ca="1" si="526"/>
        <v>0</v>
      </c>
      <c r="BQ2291" s="1">
        <f t="shared" ca="1" si="527"/>
        <v>0</v>
      </c>
      <c r="BR2291" s="1">
        <f t="shared" ca="1" si="528"/>
        <v>0</v>
      </c>
      <c r="BS2291" s="1">
        <f t="shared" ca="1" si="529"/>
        <v>0</v>
      </c>
      <c r="BT2291" s="1">
        <f t="shared" ca="1" si="530"/>
        <v>0</v>
      </c>
      <c r="BU2291" s="1">
        <f t="shared" ca="1" si="531"/>
        <v>0</v>
      </c>
      <c r="BV2291" s="1">
        <f t="shared" ca="1" si="532"/>
        <v>4.7</v>
      </c>
      <c r="BW2291" s="1">
        <f t="shared" ca="1" si="533"/>
        <v>3</v>
      </c>
      <c r="BX2291" s="1">
        <f t="shared" ca="1" si="534"/>
        <v>0</v>
      </c>
      <c r="BY2291" s="1">
        <f t="shared" ca="1" si="535"/>
        <v>0</v>
      </c>
      <c r="BZ2291" s="1">
        <f t="shared" ca="1" si="536"/>
        <v>0</v>
      </c>
      <c r="CA2291" s="1">
        <f t="shared" ca="1" si="537"/>
        <v>0</v>
      </c>
      <c r="CB2291" s="1">
        <f t="shared" ca="1" si="538"/>
        <v>0</v>
      </c>
      <c r="CC2291" s="1">
        <f t="shared" ca="1" si="539"/>
        <v>7.7</v>
      </c>
    </row>
    <row r="2292" spans="1:81" hidden="1" x14ac:dyDescent="0.25">
      <c r="A2292" s="1" t="s">
        <v>874</v>
      </c>
      <c r="B2292" s="1" t="s">
        <v>1946</v>
      </c>
      <c r="C2292" s="1" t="s">
        <v>135</v>
      </c>
      <c r="D2292" s="1" t="s">
        <v>1508</v>
      </c>
      <c r="E2292" s="1" t="s">
        <v>76</v>
      </c>
      <c r="AU2292">
        <v>30</v>
      </c>
      <c r="AV2292">
        <v>0</v>
      </c>
      <c r="AW2292">
        <v>3</v>
      </c>
      <c r="AX2292">
        <v>0</v>
      </c>
      <c r="AY2292">
        <v>0</v>
      </c>
      <c r="AZ2292">
        <v>0</v>
      </c>
      <c r="BA2292">
        <v>46</v>
      </c>
      <c r="BI2292" s="3">
        <v>3</v>
      </c>
      <c r="BJ2292" s="3" t="str">
        <f t="array" ref="BJ2292">IF(C2292="yes",VLOOKUP(BI2292&amp;D2292,CHOOSE({1,2},Schedule_2015!$A$2:$A$257&amp;Schedule_2015!$B$2:$B$257,Schedule_2015!$C$2:$C$257),2,0),VLOOKUP(BI2292&amp;D2292,CHOOSE({1,2},Schedule_2015!$A$2:$A$257&amp;Schedule_2015!$C$2:$C$257,Schedule_2015!$B$2:$B$257),2,0))</f>
        <v>MIN</v>
      </c>
      <c r="BK2292" s="3">
        <f>VLOOKUP(BJ2292,Def!$A$2:$Z$34,23,0)</f>
        <v>92.6</v>
      </c>
      <c r="BL2292" s="3">
        <f>VLOOKUP(BJ2292,Def!$A$2:$Z$34,16,0)</f>
        <v>214.2</v>
      </c>
      <c r="BM2292" s="3">
        <f>VLOOKUP(BJ2292,Def!$A$2:$Z$34,17,0)</f>
        <v>5</v>
      </c>
      <c r="BN2292" s="3">
        <f>VLOOKUP(BJ2292,Def!$A$2:$Z$34,24,0)</f>
        <v>3</v>
      </c>
      <c r="BO2292" s="1">
        <f t="shared" ca="1" si="525"/>
        <v>0</v>
      </c>
      <c r="BP2292" s="1">
        <f t="shared" ca="1" si="526"/>
        <v>0</v>
      </c>
      <c r="BQ2292" s="1">
        <f t="shared" ca="1" si="527"/>
        <v>0</v>
      </c>
      <c r="BR2292" s="1">
        <f t="shared" ca="1" si="528"/>
        <v>0</v>
      </c>
      <c r="BS2292" s="1">
        <f t="shared" ca="1" si="529"/>
        <v>0</v>
      </c>
      <c r="BT2292" s="1">
        <f t="shared" ca="1" si="530"/>
        <v>0</v>
      </c>
      <c r="BU2292" s="1">
        <f t="shared" ca="1" si="531"/>
        <v>0</v>
      </c>
      <c r="BV2292" s="1">
        <f t="shared" ca="1" si="532"/>
        <v>4.6000000000000005</v>
      </c>
      <c r="BW2292" s="1">
        <f t="shared" ca="1" si="533"/>
        <v>3</v>
      </c>
      <c r="BX2292" s="1">
        <f t="shared" ca="1" si="534"/>
        <v>0</v>
      </c>
      <c r="BY2292" s="1">
        <f t="shared" ca="1" si="535"/>
        <v>0</v>
      </c>
      <c r="BZ2292" s="1">
        <f t="shared" ca="1" si="536"/>
        <v>0</v>
      </c>
      <c r="CA2292" s="1">
        <f t="shared" ca="1" si="537"/>
        <v>0</v>
      </c>
      <c r="CB2292" s="1">
        <f t="shared" ca="1" si="538"/>
        <v>0</v>
      </c>
      <c r="CC2292" s="1">
        <f t="shared" ca="1" si="539"/>
        <v>7.6000000000000005</v>
      </c>
    </row>
    <row r="2293" spans="1:81" hidden="1" x14ac:dyDescent="0.25">
      <c r="A2293" s="1" t="s">
        <v>1461</v>
      </c>
      <c r="B2293" s="1" t="s">
        <v>1462</v>
      </c>
      <c r="C2293" s="1" t="s">
        <v>62</v>
      </c>
      <c r="D2293" s="1" t="s">
        <v>1454</v>
      </c>
      <c r="E2293" s="1" t="s">
        <v>76</v>
      </c>
      <c r="AU2293">
        <v>15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36</v>
      </c>
      <c r="BI2293" s="3">
        <v>1</v>
      </c>
      <c r="BJ2293" s="3" t="str">
        <f t="array" ref="BJ2293">IF(C2293="yes",VLOOKUP(BI2293&amp;D2293,CHOOSE({1,2},Schedule_2015!$A$2:$A$257&amp;Schedule_2015!$B$2:$B$257,Schedule_2015!$C$2:$C$257),2,0),VLOOKUP(BI2293&amp;D2293,CHOOSE({1,2},Schedule_2015!$A$2:$A$257&amp;Schedule_2015!$C$2:$C$257,Schedule_2015!$B$2:$B$257),2,0))</f>
        <v>MIN</v>
      </c>
      <c r="BK2293" s="3">
        <f>VLOOKUP(BJ2293,Def!$A$2:$Z$34,23,0)</f>
        <v>92.6</v>
      </c>
      <c r="BL2293" s="3">
        <f>VLOOKUP(BJ2293,Def!$A$2:$Z$34,16,0)</f>
        <v>214.2</v>
      </c>
      <c r="BM2293" s="3">
        <f>VLOOKUP(BJ2293,Def!$A$2:$Z$34,17,0)</f>
        <v>5</v>
      </c>
      <c r="BN2293" s="3">
        <f>VLOOKUP(BJ2293,Def!$A$2:$Z$34,24,0)</f>
        <v>3</v>
      </c>
      <c r="BO2293" s="1">
        <f t="shared" ca="1" si="525"/>
        <v>0</v>
      </c>
      <c r="BP2293" s="1">
        <f t="shared" ca="1" si="526"/>
        <v>0</v>
      </c>
      <c r="BQ2293" s="1">
        <f t="shared" ca="1" si="527"/>
        <v>0</v>
      </c>
      <c r="BR2293" s="1">
        <f t="shared" ca="1" si="528"/>
        <v>0</v>
      </c>
      <c r="BS2293" s="1">
        <f t="shared" ca="1" si="529"/>
        <v>0</v>
      </c>
      <c r="BT2293" s="1">
        <f t="shared" ca="1" si="530"/>
        <v>0</v>
      </c>
      <c r="BU2293" s="1">
        <f t="shared" ca="1" si="531"/>
        <v>0</v>
      </c>
      <c r="BV2293" s="1">
        <f t="shared" ca="1" si="532"/>
        <v>3.6</v>
      </c>
      <c r="BW2293" s="1">
        <f t="shared" ca="1" si="533"/>
        <v>4</v>
      </c>
      <c r="BX2293" s="1">
        <f t="shared" ca="1" si="534"/>
        <v>0</v>
      </c>
      <c r="BY2293" s="1">
        <f t="shared" ca="1" si="535"/>
        <v>0</v>
      </c>
      <c r="BZ2293" s="1">
        <f t="shared" ca="1" si="536"/>
        <v>0</v>
      </c>
      <c r="CA2293" s="1">
        <f t="shared" ca="1" si="537"/>
        <v>0</v>
      </c>
      <c r="CB2293" s="1">
        <f t="shared" ca="1" si="538"/>
        <v>0</v>
      </c>
      <c r="CC2293" s="1">
        <f t="shared" ca="1" si="539"/>
        <v>7.6</v>
      </c>
    </row>
    <row r="2294" spans="1:81" hidden="1" x14ac:dyDescent="0.25">
      <c r="A2294" s="1" t="s">
        <v>1942</v>
      </c>
      <c r="B2294" s="1" t="s">
        <v>1943</v>
      </c>
      <c r="C2294" s="1" t="s">
        <v>135</v>
      </c>
      <c r="D2294" s="1" t="s">
        <v>1508</v>
      </c>
      <c r="E2294" s="1" t="s">
        <v>79</v>
      </c>
      <c r="AU2294">
        <v>15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35</v>
      </c>
      <c r="BI2294" s="3">
        <v>3</v>
      </c>
      <c r="BJ2294" s="3" t="str">
        <f t="array" ref="BJ2294">IF(C2294="yes",VLOOKUP(BI2294&amp;D2294,CHOOSE({1,2},Schedule_2015!$A$2:$A$257&amp;Schedule_2015!$B$2:$B$257,Schedule_2015!$C$2:$C$257),2,0),VLOOKUP(BI2294&amp;D2294,CHOOSE({1,2},Schedule_2015!$A$2:$A$257&amp;Schedule_2015!$C$2:$C$257,Schedule_2015!$B$2:$B$257),2,0))</f>
        <v>MIN</v>
      </c>
      <c r="BK2294" s="3">
        <f>VLOOKUP(BJ2294,Def!$A$2:$Z$34,23,0)</f>
        <v>92.6</v>
      </c>
      <c r="BL2294" s="3">
        <f>VLOOKUP(BJ2294,Def!$A$2:$Z$34,16,0)</f>
        <v>214.2</v>
      </c>
      <c r="BM2294" s="3">
        <f>VLOOKUP(BJ2294,Def!$A$2:$Z$34,17,0)</f>
        <v>5</v>
      </c>
      <c r="BN2294" s="3">
        <f>VLOOKUP(BJ2294,Def!$A$2:$Z$34,24,0)</f>
        <v>3</v>
      </c>
      <c r="BO2294" s="1">
        <f t="shared" ca="1" si="525"/>
        <v>0</v>
      </c>
      <c r="BP2294" s="1">
        <f t="shared" ca="1" si="526"/>
        <v>0</v>
      </c>
      <c r="BQ2294" s="1">
        <f t="shared" ca="1" si="527"/>
        <v>0</v>
      </c>
      <c r="BR2294" s="1">
        <f t="shared" ca="1" si="528"/>
        <v>0</v>
      </c>
      <c r="BS2294" s="1">
        <f t="shared" ca="1" si="529"/>
        <v>0</v>
      </c>
      <c r="BT2294" s="1">
        <f t="shared" ca="1" si="530"/>
        <v>0</v>
      </c>
      <c r="BU2294" s="1">
        <f t="shared" ca="1" si="531"/>
        <v>0</v>
      </c>
      <c r="BV2294" s="1">
        <f t="shared" ca="1" si="532"/>
        <v>3.5</v>
      </c>
      <c r="BW2294" s="1">
        <f t="shared" ca="1" si="533"/>
        <v>4</v>
      </c>
      <c r="BX2294" s="1">
        <f t="shared" ca="1" si="534"/>
        <v>0</v>
      </c>
      <c r="BY2294" s="1">
        <f t="shared" ca="1" si="535"/>
        <v>0</v>
      </c>
      <c r="BZ2294" s="1">
        <f t="shared" ca="1" si="536"/>
        <v>0</v>
      </c>
      <c r="CA2294" s="1">
        <f t="shared" ca="1" si="537"/>
        <v>0</v>
      </c>
      <c r="CB2294" s="1">
        <f t="shared" ca="1" si="538"/>
        <v>0</v>
      </c>
      <c r="CC2294" s="1">
        <f t="shared" ca="1" si="539"/>
        <v>7.5</v>
      </c>
    </row>
    <row r="2295" spans="1:81" hidden="1" x14ac:dyDescent="0.25">
      <c r="A2295" s="1" t="s">
        <v>1511</v>
      </c>
      <c r="B2295" s="1" t="s">
        <v>1512</v>
      </c>
      <c r="C2295" s="1" t="s">
        <v>135</v>
      </c>
      <c r="D2295" s="1" t="s">
        <v>1508</v>
      </c>
      <c r="E2295" s="1" t="s">
        <v>69</v>
      </c>
      <c r="AU2295">
        <v>22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32</v>
      </c>
      <c r="BB2295">
        <v>5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11</v>
      </c>
      <c r="BI2295" s="3">
        <v>3</v>
      </c>
      <c r="BJ2295" s="3" t="str">
        <f t="array" ref="BJ2295">IF(C2295="yes",VLOOKUP(BI2295&amp;D2295,CHOOSE({1,2},Schedule_2015!$A$2:$A$257&amp;Schedule_2015!$B$2:$B$257,Schedule_2015!$C$2:$C$257),2,0),VLOOKUP(BI2295&amp;D2295,CHOOSE({1,2},Schedule_2015!$A$2:$A$257&amp;Schedule_2015!$C$2:$C$257,Schedule_2015!$B$2:$B$257),2,0))</f>
        <v>MIN</v>
      </c>
      <c r="BK2295" s="3">
        <f>VLOOKUP(BJ2295,Def!$A$2:$Z$34,23,0)</f>
        <v>92.6</v>
      </c>
      <c r="BL2295" s="3">
        <f>VLOOKUP(BJ2295,Def!$A$2:$Z$34,16,0)</f>
        <v>214.2</v>
      </c>
      <c r="BM2295" s="3">
        <f>VLOOKUP(BJ2295,Def!$A$2:$Z$34,17,0)</f>
        <v>5</v>
      </c>
      <c r="BN2295" s="3">
        <f>VLOOKUP(BJ2295,Def!$A$2:$Z$34,24,0)</f>
        <v>3</v>
      </c>
      <c r="BO2295" s="1">
        <f t="shared" ca="1" si="525"/>
        <v>0</v>
      </c>
      <c r="BP2295" s="1">
        <f t="shared" ca="1" si="526"/>
        <v>0</v>
      </c>
      <c r="BQ2295" s="1">
        <f t="shared" ca="1" si="527"/>
        <v>0</v>
      </c>
      <c r="BR2295" s="1">
        <f t="shared" ca="1" si="528"/>
        <v>0</v>
      </c>
      <c r="BS2295" s="1">
        <f t="shared" ca="1" si="529"/>
        <v>1.1000000000000001</v>
      </c>
      <c r="BT2295" s="1">
        <f t="shared" ca="1" si="530"/>
        <v>0</v>
      </c>
      <c r="BU2295" s="1">
        <f t="shared" ca="1" si="531"/>
        <v>0</v>
      </c>
      <c r="BV2295" s="1">
        <f t="shared" ca="1" si="532"/>
        <v>3.2</v>
      </c>
      <c r="BW2295" s="1">
        <f t="shared" ca="1" si="533"/>
        <v>3</v>
      </c>
      <c r="BX2295" s="1">
        <f t="shared" ca="1" si="534"/>
        <v>0</v>
      </c>
      <c r="BY2295" s="1">
        <f t="shared" ca="1" si="535"/>
        <v>0</v>
      </c>
      <c r="BZ2295" s="1">
        <f t="shared" ca="1" si="536"/>
        <v>0</v>
      </c>
      <c r="CA2295" s="1">
        <f t="shared" ca="1" si="537"/>
        <v>0</v>
      </c>
      <c r="CB2295" s="1">
        <f t="shared" ca="1" si="538"/>
        <v>0</v>
      </c>
      <c r="CC2295" s="1">
        <f t="shared" ca="1" si="539"/>
        <v>7.3000000000000007</v>
      </c>
    </row>
    <row r="2296" spans="1:81" hidden="1" x14ac:dyDescent="0.25">
      <c r="A2296" s="1" t="s">
        <v>1465</v>
      </c>
      <c r="B2296" s="1" t="s">
        <v>1466</v>
      </c>
      <c r="C2296" s="1" t="s">
        <v>62</v>
      </c>
      <c r="D2296" s="1" t="s">
        <v>1454</v>
      </c>
      <c r="E2296" s="1" t="s">
        <v>79</v>
      </c>
      <c r="AU2296">
        <v>20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40</v>
      </c>
      <c r="BI2296" s="3">
        <v>1</v>
      </c>
      <c r="BJ2296" s="3" t="str">
        <f t="array" ref="BJ2296">IF(C2296="yes",VLOOKUP(BI2296&amp;D2296,CHOOSE({1,2},Schedule_2015!$A$2:$A$257&amp;Schedule_2015!$B$2:$B$257,Schedule_2015!$C$2:$C$257),2,0),VLOOKUP(BI2296&amp;D2296,CHOOSE({1,2},Schedule_2015!$A$2:$A$257&amp;Schedule_2015!$C$2:$C$257,Schedule_2015!$B$2:$B$257),2,0))</f>
        <v>MIN</v>
      </c>
      <c r="BK2296" s="3">
        <f>VLOOKUP(BJ2296,Def!$A$2:$Z$34,23,0)</f>
        <v>92.6</v>
      </c>
      <c r="BL2296" s="3">
        <f>VLOOKUP(BJ2296,Def!$A$2:$Z$34,16,0)</f>
        <v>214.2</v>
      </c>
      <c r="BM2296" s="3">
        <f>VLOOKUP(BJ2296,Def!$A$2:$Z$34,17,0)</f>
        <v>5</v>
      </c>
      <c r="BN2296" s="3">
        <f>VLOOKUP(BJ2296,Def!$A$2:$Z$34,24,0)</f>
        <v>3</v>
      </c>
      <c r="BO2296" s="1">
        <f t="shared" ca="1" si="525"/>
        <v>0</v>
      </c>
      <c r="BP2296" s="1">
        <f t="shared" ca="1" si="526"/>
        <v>0</v>
      </c>
      <c r="BQ2296" s="1">
        <f t="shared" ca="1" si="527"/>
        <v>0</v>
      </c>
      <c r="BR2296" s="1">
        <f t="shared" ca="1" si="528"/>
        <v>0</v>
      </c>
      <c r="BS2296" s="1">
        <f t="shared" ca="1" si="529"/>
        <v>0</v>
      </c>
      <c r="BT2296" s="1">
        <f t="shared" ca="1" si="530"/>
        <v>0</v>
      </c>
      <c r="BU2296" s="1">
        <f t="shared" ca="1" si="531"/>
        <v>0</v>
      </c>
      <c r="BV2296" s="1">
        <f t="shared" ca="1" si="532"/>
        <v>4</v>
      </c>
      <c r="BW2296" s="1">
        <f t="shared" ca="1" si="533"/>
        <v>3</v>
      </c>
      <c r="BX2296" s="1">
        <f t="shared" ca="1" si="534"/>
        <v>0</v>
      </c>
      <c r="BY2296" s="1">
        <f t="shared" ca="1" si="535"/>
        <v>0</v>
      </c>
      <c r="BZ2296" s="1">
        <f t="shared" ca="1" si="536"/>
        <v>0</v>
      </c>
      <c r="CA2296" s="1">
        <f t="shared" ca="1" si="537"/>
        <v>0</v>
      </c>
      <c r="CB2296" s="1">
        <f t="shared" ca="1" si="538"/>
        <v>0</v>
      </c>
      <c r="CC2296" s="1">
        <f t="shared" ca="1" si="539"/>
        <v>7</v>
      </c>
    </row>
    <row r="2297" spans="1:81" hidden="1" x14ac:dyDescent="0.25">
      <c r="A2297" s="1" t="s">
        <v>2187</v>
      </c>
      <c r="B2297" s="1" t="s">
        <v>2188</v>
      </c>
      <c r="C2297" s="1" t="s">
        <v>135</v>
      </c>
      <c r="D2297" s="1" t="s">
        <v>1508</v>
      </c>
      <c r="E2297" s="1" t="s">
        <v>64</v>
      </c>
      <c r="AD2297">
        <v>6</v>
      </c>
      <c r="AE2297">
        <v>5</v>
      </c>
      <c r="AF2297">
        <v>0</v>
      </c>
      <c r="AG2297">
        <v>1</v>
      </c>
      <c r="AH2297">
        <v>0</v>
      </c>
      <c r="AI2297">
        <v>0</v>
      </c>
      <c r="AJ2297">
        <v>63</v>
      </c>
      <c r="BI2297" s="3">
        <v>3</v>
      </c>
      <c r="BJ2297" s="3" t="str">
        <f t="array" ref="BJ2297">IF(C2297="yes",VLOOKUP(BI2297&amp;D2297,CHOOSE({1,2},Schedule_2015!$A$2:$A$257&amp;Schedule_2015!$B$2:$B$257,Schedule_2015!$C$2:$C$257),2,0),VLOOKUP(BI2297&amp;D2297,CHOOSE({1,2},Schedule_2015!$A$2:$A$257&amp;Schedule_2015!$C$2:$C$257,Schedule_2015!$B$2:$B$257),2,0))</f>
        <v>MIN</v>
      </c>
      <c r="BK2297" s="3">
        <f>VLOOKUP(BJ2297,Def!$A$2:$Z$34,23,0)</f>
        <v>92.6</v>
      </c>
      <c r="BL2297" s="3">
        <f>VLOOKUP(BJ2297,Def!$A$2:$Z$34,16,0)</f>
        <v>214.2</v>
      </c>
      <c r="BM2297" s="3">
        <f>VLOOKUP(BJ2297,Def!$A$2:$Z$34,17,0)</f>
        <v>5</v>
      </c>
      <c r="BN2297" s="3">
        <f>VLOOKUP(BJ2297,Def!$A$2:$Z$34,24,0)</f>
        <v>3</v>
      </c>
      <c r="BO2297" s="1">
        <f t="shared" ca="1" si="525"/>
        <v>4</v>
      </c>
      <c r="BP2297" s="1">
        <f t="shared" ca="1" si="526"/>
        <v>2.52</v>
      </c>
      <c r="BQ2297" s="1">
        <f t="shared" ca="1" si="527"/>
        <v>0</v>
      </c>
      <c r="BR2297" s="1">
        <f t="shared" ca="1" si="528"/>
        <v>0</v>
      </c>
      <c r="BS2297" s="1">
        <f t="shared" ca="1" si="529"/>
        <v>0</v>
      </c>
      <c r="BT2297" s="1">
        <f t="shared" ca="1" si="530"/>
        <v>0</v>
      </c>
      <c r="BU2297" s="1">
        <f t="shared" ca="1" si="531"/>
        <v>0</v>
      </c>
      <c r="BV2297" s="1">
        <f t="shared" ca="1" si="532"/>
        <v>0</v>
      </c>
      <c r="BW2297" s="1">
        <f t="shared" ca="1" si="533"/>
        <v>0</v>
      </c>
      <c r="BX2297" s="1">
        <f t="shared" ca="1" si="534"/>
        <v>0</v>
      </c>
      <c r="BY2297" s="1">
        <f t="shared" ca="1" si="535"/>
        <v>0</v>
      </c>
      <c r="BZ2297" s="1">
        <f t="shared" ca="1" si="536"/>
        <v>0</v>
      </c>
      <c r="CA2297" s="1">
        <f t="shared" ca="1" si="537"/>
        <v>0</v>
      </c>
      <c r="CB2297" s="1">
        <f t="shared" ca="1" si="538"/>
        <v>0</v>
      </c>
      <c r="CC2297" s="1">
        <f t="shared" ca="1" si="539"/>
        <v>6.52</v>
      </c>
    </row>
    <row r="2298" spans="1:81" hidden="1" x14ac:dyDescent="0.25">
      <c r="A2298" s="1" t="s">
        <v>1509</v>
      </c>
      <c r="B2298" s="1" t="s">
        <v>1510</v>
      </c>
      <c r="C2298" s="1" t="s">
        <v>135</v>
      </c>
      <c r="D2298" s="1" t="s">
        <v>1508</v>
      </c>
      <c r="E2298" s="1" t="s">
        <v>69</v>
      </c>
      <c r="BB2298">
        <v>14</v>
      </c>
      <c r="BC2298">
        <v>13</v>
      </c>
      <c r="BD2298">
        <v>0</v>
      </c>
      <c r="BE2298">
        <v>0</v>
      </c>
      <c r="BF2298">
        <v>0</v>
      </c>
      <c r="BG2298">
        <v>0</v>
      </c>
      <c r="BH2298">
        <v>51</v>
      </c>
      <c r="BI2298" s="3">
        <v>3</v>
      </c>
      <c r="BJ2298" s="3" t="str">
        <f t="array" ref="BJ2298">IF(C2298="yes",VLOOKUP(BI2298&amp;D2298,CHOOSE({1,2},Schedule_2015!$A$2:$A$257&amp;Schedule_2015!$B$2:$B$257,Schedule_2015!$C$2:$C$257),2,0),VLOOKUP(BI2298&amp;D2298,CHOOSE({1,2},Schedule_2015!$A$2:$A$257&amp;Schedule_2015!$C$2:$C$257,Schedule_2015!$B$2:$B$257),2,0))</f>
        <v>MIN</v>
      </c>
      <c r="BK2298" s="3">
        <f>VLOOKUP(BJ2298,Def!$A$2:$Z$34,23,0)</f>
        <v>92.6</v>
      </c>
      <c r="BL2298" s="3">
        <f>VLOOKUP(BJ2298,Def!$A$2:$Z$34,16,0)</f>
        <v>214.2</v>
      </c>
      <c r="BM2298" s="3">
        <f>VLOOKUP(BJ2298,Def!$A$2:$Z$34,17,0)</f>
        <v>5</v>
      </c>
      <c r="BN2298" s="3">
        <f>VLOOKUP(BJ2298,Def!$A$2:$Z$34,24,0)</f>
        <v>3</v>
      </c>
      <c r="BO2298" s="1">
        <f t="shared" ca="1" si="525"/>
        <v>0</v>
      </c>
      <c r="BP2298" s="1">
        <f t="shared" ca="1" si="526"/>
        <v>0</v>
      </c>
      <c r="BQ2298" s="1">
        <f t="shared" ca="1" si="527"/>
        <v>0</v>
      </c>
      <c r="BR2298" s="1">
        <f t="shared" ca="1" si="528"/>
        <v>0</v>
      </c>
      <c r="BS2298" s="1">
        <f t="shared" ca="1" si="529"/>
        <v>5.1000000000000005</v>
      </c>
      <c r="BT2298" s="1">
        <f t="shared" ca="1" si="530"/>
        <v>0</v>
      </c>
      <c r="BU2298" s="1">
        <f t="shared" ca="1" si="531"/>
        <v>0</v>
      </c>
      <c r="BV2298" s="1">
        <f t="shared" ca="1" si="532"/>
        <v>0</v>
      </c>
      <c r="BW2298" s="1">
        <f t="shared" ca="1" si="533"/>
        <v>0</v>
      </c>
      <c r="BX2298" s="1">
        <f t="shared" ca="1" si="534"/>
        <v>0</v>
      </c>
      <c r="BY2298" s="1">
        <f t="shared" ca="1" si="535"/>
        <v>0</v>
      </c>
      <c r="BZ2298" s="1">
        <f t="shared" ca="1" si="536"/>
        <v>0</v>
      </c>
      <c r="CA2298" s="1">
        <f t="shared" ca="1" si="537"/>
        <v>0</v>
      </c>
      <c r="CB2298" s="1">
        <f t="shared" ca="1" si="538"/>
        <v>0</v>
      </c>
      <c r="CC2298" s="1">
        <f t="shared" ca="1" si="539"/>
        <v>5.1000000000000005</v>
      </c>
    </row>
    <row r="2299" spans="1:81" hidden="1" x14ac:dyDescent="0.25">
      <c r="A2299" s="1" t="s">
        <v>2303</v>
      </c>
      <c r="B2299" s="1" t="s">
        <v>2304</v>
      </c>
      <c r="C2299" s="1" t="s">
        <v>135</v>
      </c>
      <c r="D2299" s="1" t="s">
        <v>1067</v>
      </c>
      <c r="E2299" s="1" t="s">
        <v>69</v>
      </c>
      <c r="AU2299">
        <v>16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16</v>
      </c>
      <c r="BB2299">
        <v>4</v>
      </c>
      <c r="BC2299">
        <v>3</v>
      </c>
      <c r="BD2299">
        <v>0</v>
      </c>
      <c r="BE2299">
        <v>0</v>
      </c>
      <c r="BF2299">
        <v>1</v>
      </c>
      <c r="BG2299">
        <v>0</v>
      </c>
      <c r="BH2299">
        <v>2</v>
      </c>
      <c r="BI2299" s="3">
        <v>2</v>
      </c>
      <c r="BJ2299" s="3" t="str">
        <f t="array" ref="BJ2299">IF(C2299="yes",VLOOKUP(BI2299&amp;D2299,CHOOSE({1,2},Schedule_2015!$A$2:$A$257&amp;Schedule_2015!$B$2:$B$257,Schedule_2015!$C$2:$C$257),2,0),VLOOKUP(BI2299&amp;D2299,CHOOSE({1,2},Schedule_2015!$A$2:$A$257&amp;Schedule_2015!$C$2:$C$257,Schedule_2015!$B$2:$B$257),2,0))</f>
        <v>MIN</v>
      </c>
      <c r="BK2299" s="3">
        <f>VLOOKUP(BJ2299,Def!$A$2:$Z$34,23,0)</f>
        <v>92.6</v>
      </c>
      <c r="BL2299" s="3">
        <f>VLOOKUP(BJ2299,Def!$A$2:$Z$34,16,0)</f>
        <v>214.2</v>
      </c>
      <c r="BM2299" s="3">
        <f>VLOOKUP(BJ2299,Def!$A$2:$Z$34,17,0)</f>
        <v>5</v>
      </c>
      <c r="BN2299" s="3">
        <f>VLOOKUP(BJ2299,Def!$A$2:$Z$34,24,0)</f>
        <v>3</v>
      </c>
      <c r="BO2299" s="1">
        <f t="shared" ca="1" si="525"/>
        <v>0</v>
      </c>
      <c r="BP2299" s="1">
        <f t="shared" ca="1" si="526"/>
        <v>0</v>
      </c>
      <c r="BQ2299" s="1">
        <f t="shared" ca="1" si="527"/>
        <v>0</v>
      </c>
      <c r="BR2299" s="1">
        <f t="shared" ca="1" si="528"/>
        <v>0</v>
      </c>
      <c r="BS2299" s="1">
        <f t="shared" ca="1" si="529"/>
        <v>0.2</v>
      </c>
      <c r="BT2299" s="1">
        <f t="shared" ca="1" si="530"/>
        <v>0</v>
      </c>
      <c r="BU2299" s="1">
        <f t="shared" ca="1" si="531"/>
        <v>0</v>
      </c>
      <c r="BV2299" s="1">
        <f t="shared" ca="1" si="532"/>
        <v>1.6</v>
      </c>
      <c r="BW2299" s="1">
        <f t="shared" ca="1" si="533"/>
        <v>2</v>
      </c>
      <c r="BX2299" s="1">
        <f t="shared" ca="1" si="534"/>
        <v>0</v>
      </c>
      <c r="BY2299" s="1">
        <f t="shared" ca="1" si="535"/>
        <v>0</v>
      </c>
      <c r="BZ2299" s="1">
        <f t="shared" ca="1" si="536"/>
        <v>0</v>
      </c>
      <c r="CA2299" s="1">
        <f t="shared" ca="1" si="537"/>
        <v>0</v>
      </c>
      <c r="CB2299" s="1">
        <f t="shared" ca="1" si="538"/>
        <v>0</v>
      </c>
      <c r="CC2299" s="1">
        <f t="shared" ca="1" si="539"/>
        <v>3.8</v>
      </c>
    </row>
    <row r="2300" spans="1:81" hidden="1" x14ac:dyDescent="0.25">
      <c r="A2300" s="1" t="s">
        <v>1084</v>
      </c>
      <c r="B2300" s="1" t="s">
        <v>1085</v>
      </c>
      <c r="C2300" s="1" t="s">
        <v>135</v>
      </c>
      <c r="D2300" s="1" t="s">
        <v>1067</v>
      </c>
      <c r="E2300" s="1" t="s">
        <v>76</v>
      </c>
      <c r="K2300">
        <v>1</v>
      </c>
      <c r="L2300">
        <v>0</v>
      </c>
      <c r="M2300">
        <v>1</v>
      </c>
      <c r="N2300">
        <v>0</v>
      </c>
      <c r="O2300">
        <v>0</v>
      </c>
      <c r="AU2300">
        <v>7</v>
      </c>
      <c r="AV2300">
        <v>0</v>
      </c>
      <c r="AW2300">
        <v>3</v>
      </c>
      <c r="AX2300">
        <v>0</v>
      </c>
      <c r="AY2300">
        <v>0</v>
      </c>
      <c r="AZ2300">
        <v>0</v>
      </c>
      <c r="BA2300">
        <v>14</v>
      </c>
      <c r="BI2300" s="3">
        <v>2</v>
      </c>
      <c r="BJ2300" s="3" t="str">
        <f t="array" ref="BJ2300">IF(C2300="yes",VLOOKUP(BI2300&amp;D2300,CHOOSE({1,2},Schedule_2015!$A$2:$A$257&amp;Schedule_2015!$B$2:$B$257,Schedule_2015!$C$2:$C$257),2,0),VLOOKUP(BI2300&amp;D2300,CHOOSE({1,2},Schedule_2015!$A$2:$A$257&amp;Schedule_2015!$C$2:$C$257,Schedule_2015!$B$2:$B$257),2,0))</f>
        <v>MIN</v>
      </c>
      <c r="BK2300" s="3">
        <f>VLOOKUP(BJ2300,Def!$A$2:$Z$34,23,0)</f>
        <v>92.6</v>
      </c>
      <c r="BL2300" s="3">
        <f>VLOOKUP(BJ2300,Def!$A$2:$Z$34,16,0)</f>
        <v>214.2</v>
      </c>
      <c r="BM2300" s="3">
        <f>VLOOKUP(BJ2300,Def!$A$2:$Z$34,17,0)</f>
        <v>5</v>
      </c>
      <c r="BN2300" s="3">
        <f>VLOOKUP(BJ2300,Def!$A$2:$Z$34,24,0)</f>
        <v>3</v>
      </c>
      <c r="BO2300" s="1">
        <f t="shared" ca="1" si="525"/>
        <v>0</v>
      </c>
      <c r="BP2300" s="1">
        <f t="shared" ca="1" si="526"/>
        <v>0</v>
      </c>
      <c r="BQ2300" s="1">
        <f t="shared" ca="1" si="527"/>
        <v>0</v>
      </c>
      <c r="BR2300" s="1">
        <f t="shared" ca="1" si="528"/>
        <v>0</v>
      </c>
      <c r="BS2300" s="1">
        <f t="shared" ca="1" si="529"/>
        <v>0</v>
      </c>
      <c r="BT2300" s="1">
        <f t="shared" ca="1" si="530"/>
        <v>0</v>
      </c>
      <c r="BU2300" s="1">
        <f t="shared" ca="1" si="531"/>
        <v>0</v>
      </c>
      <c r="BV2300" s="1">
        <f t="shared" ca="1" si="532"/>
        <v>1.4000000000000001</v>
      </c>
      <c r="BW2300" s="1">
        <f t="shared" ca="1" si="533"/>
        <v>3</v>
      </c>
      <c r="BX2300" s="1">
        <f t="shared" ca="1" si="534"/>
        <v>0</v>
      </c>
      <c r="BY2300" s="1">
        <f t="shared" ca="1" si="535"/>
        <v>0</v>
      </c>
      <c r="BZ2300" s="1">
        <f t="shared" ca="1" si="536"/>
        <v>0</v>
      </c>
      <c r="CA2300" s="1">
        <f t="shared" ca="1" si="537"/>
        <v>-1</v>
      </c>
      <c r="CB2300" s="1">
        <f t="shared" ca="1" si="538"/>
        <v>0</v>
      </c>
      <c r="CC2300" s="1">
        <f t="shared" ca="1" si="539"/>
        <v>3.4000000000000004</v>
      </c>
    </row>
    <row r="2301" spans="1:81" hidden="1" x14ac:dyDescent="0.25">
      <c r="A2301" s="1" t="s">
        <v>1074</v>
      </c>
      <c r="B2301" s="1" t="s">
        <v>1075</v>
      </c>
      <c r="C2301" s="1" t="s">
        <v>135</v>
      </c>
      <c r="D2301" s="1" t="s">
        <v>1067</v>
      </c>
      <c r="E2301" s="1" t="s">
        <v>69</v>
      </c>
      <c r="Y2301">
        <v>28</v>
      </c>
      <c r="Z2301">
        <v>32</v>
      </c>
      <c r="AA2301">
        <v>0</v>
      </c>
      <c r="AB2301">
        <v>3</v>
      </c>
      <c r="AC2301">
        <v>0</v>
      </c>
      <c r="AU2301">
        <v>9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9</v>
      </c>
      <c r="BB2301">
        <v>6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 s="3">
        <v>2</v>
      </c>
      <c r="BJ2301" s="3" t="str">
        <f t="array" ref="BJ2301">IF(C2301="yes",VLOOKUP(BI2301&amp;D2301,CHOOSE({1,2},Schedule_2015!$A$2:$A$257&amp;Schedule_2015!$B$2:$B$257,Schedule_2015!$C$2:$C$257),2,0),VLOOKUP(BI2301&amp;D2301,CHOOSE({1,2},Schedule_2015!$A$2:$A$257&amp;Schedule_2015!$C$2:$C$257,Schedule_2015!$B$2:$B$257),2,0))</f>
        <v>MIN</v>
      </c>
      <c r="BK2301" s="3">
        <f>VLOOKUP(BJ2301,Def!$A$2:$Z$34,23,0)</f>
        <v>92.6</v>
      </c>
      <c r="BL2301" s="3">
        <f>VLOOKUP(BJ2301,Def!$A$2:$Z$34,16,0)</f>
        <v>214.2</v>
      </c>
      <c r="BM2301" s="3">
        <f>VLOOKUP(BJ2301,Def!$A$2:$Z$34,17,0)</f>
        <v>5</v>
      </c>
      <c r="BN2301" s="3">
        <f>VLOOKUP(BJ2301,Def!$A$2:$Z$34,24,0)</f>
        <v>3</v>
      </c>
      <c r="BO2301" s="1">
        <f t="shared" ca="1" si="525"/>
        <v>0</v>
      </c>
      <c r="BP2301" s="1">
        <f t="shared" ca="1" si="526"/>
        <v>0</v>
      </c>
      <c r="BQ2301" s="1">
        <f t="shared" ca="1" si="527"/>
        <v>0</v>
      </c>
      <c r="BR2301" s="1">
        <f t="shared" ca="1" si="528"/>
        <v>0</v>
      </c>
      <c r="BS2301" s="1">
        <f t="shared" ca="1" si="529"/>
        <v>0.9</v>
      </c>
      <c r="BT2301" s="1">
        <f t="shared" ca="1" si="530"/>
        <v>0</v>
      </c>
      <c r="BU2301" s="1">
        <f t="shared" ca="1" si="531"/>
        <v>0</v>
      </c>
      <c r="BV2301" s="1">
        <f t="shared" ca="1" si="532"/>
        <v>0.9</v>
      </c>
      <c r="BW2301" s="1">
        <f t="shared" ca="1" si="533"/>
        <v>1</v>
      </c>
      <c r="BX2301" s="1">
        <f t="shared" ca="1" si="534"/>
        <v>0</v>
      </c>
      <c r="BY2301" s="1">
        <f t="shared" ca="1" si="535"/>
        <v>0</v>
      </c>
      <c r="BZ2301" s="1">
        <f t="shared" ca="1" si="536"/>
        <v>0</v>
      </c>
      <c r="CA2301" s="1">
        <f t="shared" ca="1" si="537"/>
        <v>0</v>
      </c>
      <c r="CB2301" s="1">
        <f t="shared" ca="1" si="538"/>
        <v>0</v>
      </c>
      <c r="CC2301" s="1">
        <f t="shared" ca="1" si="539"/>
        <v>2.8</v>
      </c>
    </row>
    <row r="2302" spans="1:81" hidden="1" x14ac:dyDescent="0.25">
      <c r="A2302" s="1" t="s">
        <v>1947</v>
      </c>
      <c r="B2302" s="1" t="s">
        <v>1948</v>
      </c>
      <c r="C2302" s="1" t="s">
        <v>135</v>
      </c>
      <c r="D2302" s="1" t="s">
        <v>1508</v>
      </c>
      <c r="E2302" s="1" t="s">
        <v>69</v>
      </c>
      <c r="Y2302">
        <v>19</v>
      </c>
      <c r="Z2302">
        <v>19</v>
      </c>
      <c r="AA2302">
        <v>0</v>
      </c>
      <c r="AB2302">
        <v>1</v>
      </c>
      <c r="AC2302">
        <v>0</v>
      </c>
      <c r="BB2302">
        <v>8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26</v>
      </c>
      <c r="BI2302" s="3">
        <v>3</v>
      </c>
      <c r="BJ2302" s="3" t="str">
        <f t="array" ref="BJ2302">IF(C2302="yes",VLOOKUP(BI2302&amp;D2302,CHOOSE({1,2},Schedule_2015!$A$2:$A$257&amp;Schedule_2015!$B$2:$B$257,Schedule_2015!$C$2:$C$257),2,0),VLOOKUP(BI2302&amp;D2302,CHOOSE({1,2},Schedule_2015!$A$2:$A$257&amp;Schedule_2015!$C$2:$C$257,Schedule_2015!$B$2:$B$257),2,0))</f>
        <v>MIN</v>
      </c>
      <c r="BK2302" s="3">
        <f>VLOOKUP(BJ2302,Def!$A$2:$Z$34,23,0)</f>
        <v>92.6</v>
      </c>
      <c r="BL2302" s="3">
        <f>VLOOKUP(BJ2302,Def!$A$2:$Z$34,16,0)</f>
        <v>214.2</v>
      </c>
      <c r="BM2302" s="3">
        <f>VLOOKUP(BJ2302,Def!$A$2:$Z$34,17,0)</f>
        <v>5</v>
      </c>
      <c r="BN2302" s="3">
        <f>VLOOKUP(BJ2302,Def!$A$2:$Z$34,24,0)</f>
        <v>3</v>
      </c>
      <c r="BO2302" s="1">
        <f t="shared" ca="1" si="525"/>
        <v>0</v>
      </c>
      <c r="BP2302" s="1">
        <f t="shared" ca="1" si="526"/>
        <v>0</v>
      </c>
      <c r="BQ2302" s="1">
        <f t="shared" ca="1" si="527"/>
        <v>0</v>
      </c>
      <c r="BR2302" s="1">
        <f t="shared" ca="1" si="528"/>
        <v>0</v>
      </c>
      <c r="BS2302" s="1">
        <f t="shared" ca="1" si="529"/>
        <v>2.6</v>
      </c>
      <c r="BT2302" s="1">
        <f t="shared" ca="1" si="530"/>
        <v>0</v>
      </c>
      <c r="BU2302" s="1">
        <f t="shared" ca="1" si="531"/>
        <v>0</v>
      </c>
      <c r="BV2302" s="1">
        <f t="shared" ca="1" si="532"/>
        <v>0</v>
      </c>
      <c r="BW2302" s="1">
        <f t="shared" ca="1" si="533"/>
        <v>0</v>
      </c>
      <c r="BX2302" s="1">
        <f t="shared" ca="1" si="534"/>
        <v>0</v>
      </c>
      <c r="BY2302" s="1">
        <f t="shared" ca="1" si="535"/>
        <v>0</v>
      </c>
      <c r="BZ2302" s="1">
        <f t="shared" ca="1" si="536"/>
        <v>0</v>
      </c>
      <c r="CA2302" s="1">
        <f t="shared" ca="1" si="537"/>
        <v>0</v>
      </c>
      <c r="CB2302" s="1">
        <f t="shared" ca="1" si="538"/>
        <v>0</v>
      </c>
      <c r="CC2302" s="1">
        <f t="shared" ca="1" si="539"/>
        <v>2.6</v>
      </c>
    </row>
    <row r="2303" spans="1:81" hidden="1" x14ac:dyDescent="0.25">
      <c r="A2303" s="1" t="s">
        <v>1474</v>
      </c>
      <c r="B2303" s="1" t="s">
        <v>1475</v>
      </c>
      <c r="C2303" s="1" t="s">
        <v>62</v>
      </c>
      <c r="D2303" s="1" t="s">
        <v>1454</v>
      </c>
      <c r="E2303" s="1" t="s">
        <v>76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4</v>
      </c>
      <c r="AV2303">
        <v>0</v>
      </c>
      <c r="AW2303">
        <v>2</v>
      </c>
      <c r="AX2303">
        <v>0</v>
      </c>
      <c r="AY2303">
        <v>0</v>
      </c>
      <c r="AZ2303">
        <v>0</v>
      </c>
      <c r="BA2303">
        <v>5</v>
      </c>
      <c r="BI2303" s="3">
        <v>1</v>
      </c>
      <c r="BJ2303" s="3" t="str">
        <f t="array" ref="BJ2303">IF(C2303="yes",VLOOKUP(BI2303&amp;D2303,CHOOSE({1,2},Schedule_2015!$A$2:$A$257&amp;Schedule_2015!$B$2:$B$257,Schedule_2015!$C$2:$C$257),2,0),VLOOKUP(BI2303&amp;D2303,CHOOSE({1,2},Schedule_2015!$A$2:$A$257&amp;Schedule_2015!$C$2:$C$257,Schedule_2015!$B$2:$B$257),2,0))</f>
        <v>MIN</v>
      </c>
      <c r="BK2303" s="3">
        <f>VLOOKUP(BJ2303,Def!$A$2:$Z$34,23,0)</f>
        <v>92.6</v>
      </c>
      <c r="BL2303" s="3">
        <f>VLOOKUP(BJ2303,Def!$A$2:$Z$34,16,0)</f>
        <v>214.2</v>
      </c>
      <c r="BM2303" s="3">
        <f>VLOOKUP(BJ2303,Def!$A$2:$Z$34,17,0)</f>
        <v>5</v>
      </c>
      <c r="BN2303" s="3">
        <f>VLOOKUP(BJ2303,Def!$A$2:$Z$34,24,0)</f>
        <v>3</v>
      </c>
      <c r="BO2303" s="1">
        <f t="shared" ca="1" si="525"/>
        <v>0</v>
      </c>
      <c r="BP2303" s="1">
        <f t="shared" ca="1" si="526"/>
        <v>0</v>
      </c>
      <c r="BQ2303" s="1">
        <f t="shared" ca="1" si="527"/>
        <v>0</v>
      </c>
      <c r="BR2303" s="1">
        <f t="shared" ca="1" si="528"/>
        <v>0</v>
      </c>
      <c r="BS2303" s="1">
        <f t="shared" ca="1" si="529"/>
        <v>0</v>
      </c>
      <c r="BT2303" s="1">
        <f t="shared" ca="1" si="530"/>
        <v>0</v>
      </c>
      <c r="BU2303" s="1">
        <f t="shared" ca="1" si="531"/>
        <v>0</v>
      </c>
      <c r="BV2303" s="1">
        <f t="shared" ca="1" si="532"/>
        <v>0.5</v>
      </c>
      <c r="BW2303" s="1">
        <f t="shared" ca="1" si="533"/>
        <v>2</v>
      </c>
      <c r="BX2303" s="1">
        <f t="shared" ca="1" si="534"/>
        <v>0</v>
      </c>
      <c r="BY2303" s="1">
        <f t="shared" ca="1" si="535"/>
        <v>0</v>
      </c>
      <c r="BZ2303" s="1">
        <f t="shared" ca="1" si="536"/>
        <v>0</v>
      </c>
      <c r="CA2303" s="1">
        <f t="shared" ca="1" si="537"/>
        <v>0</v>
      </c>
      <c r="CB2303" s="1">
        <f t="shared" ca="1" si="538"/>
        <v>0</v>
      </c>
      <c r="CC2303" s="1">
        <f t="shared" ca="1" si="539"/>
        <v>2.5</v>
      </c>
    </row>
    <row r="2304" spans="1:81" hidden="1" x14ac:dyDescent="0.25">
      <c r="A2304" s="1" t="s">
        <v>1352</v>
      </c>
      <c r="B2304" s="1" t="s">
        <v>1353</v>
      </c>
      <c r="C2304" s="1" t="s">
        <v>62</v>
      </c>
      <c r="D2304" s="1" t="s">
        <v>1340</v>
      </c>
      <c r="E2304" s="1" t="s">
        <v>76</v>
      </c>
      <c r="AU2304">
        <v>11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11</v>
      </c>
      <c r="BI2304" s="3">
        <v>4</v>
      </c>
      <c r="BJ2304" s="3" t="str">
        <f t="array" ref="BJ2304">IF(C2304="yes",VLOOKUP(BI2304&amp;D2304,CHOOSE({1,2},Schedule_2015!$A$2:$A$257&amp;Schedule_2015!$B$2:$B$257,Schedule_2015!$C$2:$C$257),2,0),VLOOKUP(BI2304&amp;D2304,CHOOSE({1,2},Schedule_2015!$A$2:$A$257&amp;Schedule_2015!$C$2:$C$257,Schedule_2015!$B$2:$B$257),2,0))</f>
        <v>MIN</v>
      </c>
      <c r="BK2304" s="3">
        <f>VLOOKUP(BJ2304,Def!$A$2:$Z$34,23,0)</f>
        <v>92.6</v>
      </c>
      <c r="BL2304" s="3">
        <f>VLOOKUP(BJ2304,Def!$A$2:$Z$34,16,0)</f>
        <v>214.2</v>
      </c>
      <c r="BM2304" s="3">
        <f>VLOOKUP(BJ2304,Def!$A$2:$Z$34,17,0)</f>
        <v>5</v>
      </c>
      <c r="BN2304" s="3">
        <f>VLOOKUP(BJ2304,Def!$A$2:$Z$34,24,0)</f>
        <v>3</v>
      </c>
      <c r="BO2304" s="1">
        <f t="shared" ca="1" si="525"/>
        <v>0</v>
      </c>
      <c r="BP2304" s="1">
        <f t="shared" ca="1" si="526"/>
        <v>0</v>
      </c>
      <c r="BQ2304" s="1">
        <f t="shared" ca="1" si="527"/>
        <v>0</v>
      </c>
      <c r="BR2304" s="1">
        <f t="shared" ca="1" si="528"/>
        <v>0</v>
      </c>
      <c r="BS2304" s="1">
        <f t="shared" ca="1" si="529"/>
        <v>0</v>
      </c>
      <c r="BT2304" s="1">
        <f t="shared" ca="1" si="530"/>
        <v>0</v>
      </c>
      <c r="BU2304" s="1">
        <f t="shared" ca="1" si="531"/>
        <v>0</v>
      </c>
      <c r="BV2304" s="1">
        <f t="shared" ca="1" si="532"/>
        <v>1.1000000000000001</v>
      </c>
      <c r="BW2304" s="1">
        <f t="shared" ca="1" si="533"/>
        <v>1</v>
      </c>
      <c r="BX2304" s="1">
        <f t="shared" ca="1" si="534"/>
        <v>0</v>
      </c>
      <c r="BY2304" s="1">
        <f t="shared" ca="1" si="535"/>
        <v>0</v>
      </c>
      <c r="BZ2304" s="1">
        <f t="shared" ca="1" si="536"/>
        <v>0</v>
      </c>
      <c r="CA2304" s="1">
        <f t="shared" ca="1" si="537"/>
        <v>0</v>
      </c>
      <c r="CB2304" s="1">
        <f t="shared" ca="1" si="538"/>
        <v>0</v>
      </c>
      <c r="CC2304" s="1">
        <f t="shared" ca="1" si="539"/>
        <v>2.1</v>
      </c>
    </row>
    <row r="2305" spans="1:81" hidden="1" x14ac:dyDescent="0.25">
      <c r="A2305" s="1" t="s">
        <v>731</v>
      </c>
      <c r="B2305" s="1" t="s">
        <v>1471</v>
      </c>
      <c r="C2305" s="1" t="s">
        <v>62</v>
      </c>
      <c r="D2305" s="1" t="s">
        <v>1454</v>
      </c>
      <c r="E2305" s="1" t="s">
        <v>76</v>
      </c>
      <c r="AU2305">
        <v>11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11</v>
      </c>
      <c r="BI2305" s="3">
        <v>1</v>
      </c>
      <c r="BJ2305" s="3" t="str">
        <f t="array" ref="BJ2305">IF(C2305="yes",VLOOKUP(BI2305&amp;D2305,CHOOSE({1,2},Schedule_2015!$A$2:$A$257&amp;Schedule_2015!$B$2:$B$257,Schedule_2015!$C$2:$C$257),2,0),VLOOKUP(BI2305&amp;D2305,CHOOSE({1,2},Schedule_2015!$A$2:$A$257&amp;Schedule_2015!$C$2:$C$257,Schedule_2015!$B$2:$B$257),2,0))</f>
        <v>MIN</v>
      </c>
      <c r="BK2305" s="3">
        <f>VLOOKUP(BJ2305,Def!$A$2:$Z$34,23,0)</f>
        <v>92.6</v>
      </c>
      <c r="BL2305" s="3">
        <f>VLOOKUP(BJ2305,Def!$A$2:$Z$34,16,0)</f>
        <v>214.2</v>
      </c>
      <c r="BM2305" s="3">
        <f>VLOOKUP(BJ2305,Def!$A$2:$Z$34,17,0)</f>
        <v>5</v>
      </c>
      <c r="BN2305" s="3">
        <f>VLOOKUP(BJ2305,Def!$A$2:$Z$34,24,0)</f>
        <v>3</v>
      </c>
      <c r="BO2305" s="1">
        <f t="shared" ca="1" si="525"/>
        <v>0</v>
      </c>
      <c r="BP2305" s="1">
        <f t="shared" ca="1" si="526"/>
        <v>0</v>
      </c>
      <c r="BQ2305" s="1">
        <f t="shared" ca="1" si="527"/>
        <v>0</v>
      </c>
      <c r="BR2305" s="1">
        <f t="shared" ca="1" si="528"/>
        <v>0</v>
      </c>
      <c r="BS2305" s="1">
        <f t="shared" ca="1" si="529"/>
        <v>0</v>
      </c>
      <c r="BT2305" s="1">
        <f t="shared" ca="1" si="530"/>
        <v>0</v>
      </c>
      <c r="BU2305" s="1">
        <f t="shared" ca="1" si="531"/>
        <v>0</v>
      </c>
      <c r="BV2305" s="1">
        <f t="shared" ca="1" si="532"/>
        <v>1.1000000000000001</v>
      </c>
      <c r="BW2305" s="1">
        <f t="shared" ca="1" si="533"/>
        <v>1</v>
      </c>
      <c r="BX2305" s="1">
        <f t="shared" ca="1" si="534"/>
        <v>0</v>
      </c>
      <c r="BY2305" s="1">
        <f t="shared" ca="1" si="535"/>
        <v>0</v>
      </c>
      <c r="BZ2305" s="1">
        <f t="shared" ca="1" si="536"/>
        <v>0</v>
      </c>
      <c r="CA2305" s="1">
        <f t="shared" ca="1" si="537"/>
        <v>0</v>
      </c>
      <c r="CB2305" s="1">
        <f t="shared" ca="1" si="538"/>
        <v>0</v>
      </c>
      <c r="CC2305" s="1">
        <f t="shared" ca="1" si="539"/>
        <v>2.1</v>
      </c>
    </row>
    <row r="2306" spans="1:81" hidden="1" x14ac:dyDescent="0.25">
      <c r="A2306" s="1" t="s">
        <v>1455</v>
      </c>
      <c r="B2306" s="1" t="s">
        <v>1456</v>
      </c>
      <c r="C2306" s="1" t="s">
        <v>62</v>
      </c>
      <c r="D2306" s="1" t="s">
        <v>1454</v>
      </c>
      <c r="E2306" s="1" t="s">
        <v>69</v>
      </c>
      <c r="K2306">
        <v>1</v>
      </c>
      <c r="L2306">
        <v>0</v>
      </c>
      <c r="M2306">
        <v>1</v>
      </c>
      <c r="N2306">
        <v>0</v>
      </c>
      <c r="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7</v>
      </c>
      <c r="BB2306">
        <v>4</v>
      </c>
      <c r="BC2306">
        <v>9</v>
      </c>
      <c r="BD2306">
        <v>0</v>
      </c>
      <c r="BE2306">
        <v>0</v>
      </c>
      <c r="BF2306">
        <v>0</v>
      </c>
      <c r="BG2306">
        <v>0</v>
      </c>
      <c r="BH2306">
        <v>13</v>
      </c>
      <c r="BI2306" s="3">
        <v>1</v>
      </c>
      <c r="BJ2306" s="3" t="str">
        <f t="array" ref="BJ2306">IF(C2306="yes",VLOOKUP(BI2306&amp;D2306,CHOOSE({1,2},Schedule_2015!$A$2:$A$257&amp;Schedule_2015!$B$2:$B$257,Schedule_2015!$C$2:$C$257),2,0),VLOOKUP(BI2306&amp;D2306,CHOOSE({1,2},Schedule_2015!$A$2:$A$257&amp;Schedule_2015!$C$2:$C$257,Schedule_2015!$B$2:$B$257),2,0))</f>
        <v>MIN</v>
      </c>
      <c r="BK2306" s="3">
        <f>VLOOKUP(BJ2306,Def!$A$2:$Z$34,23,0)</f>
        <v>92.6</v>
      </c>
      <c r="BL2306" s="3">
        <f>VLOOKUP(BJ2306,Def!$A$2:$Z$34,16,0)</f>
        <v>214.2</v>
      </c>
      <c r="BM2306" s="3">
        <f>VLOOKUP(BJ2306,Def!$A$2:$Z$34,17,0)</f>
        <v>5</v>
      </c>
      <c r="BN2306" s="3">
        <f>VLOOKUP(BJ2306,Def!$A$2:$Z$34,24,0)</f>
        <v>3</v>
      </c>
      <c r="BO2306" s="1">
        <f t="shared" ref="BO2306:BO2369" ca="1" si="540">INDEX(passing_tds,CELL("Row",AG2306)-1)*(PASSTD)</f>
        <v>0</v>
      </c>
      <c r="BP2306" s="1">
        <f t="shared" ref="BP2306:BP2369" ca="1" si="541">INDEX(passing_yds,CELL("Row",AH2306)-1)*(PASSYDS)</f>
        <v>0</v>
      </c>
      <c r="BQ2306" s="1">
        <f t="shared" ref="BQ2306:BQ2369" ca="1" si="542">IF(INDEX(passing_yds,CELL("Row",AI2306)-1)&gt;=300,3,0)</f>
        <v>0</v>
      </c>
      <c r="BR2306" s="1">
        <f t="shared" ref="BR2306:BR2369" ca="1" si="543">INDEX(passing_ints,CELL("Row",AJ2306)-1)*(INT)</f>
        <v>0</v>
      </c>
      <c r="BS2306" s="1">
        <f t="shared" ref="BS2306:BS2369" ca="1" si="544">INDEX(rushing_yds,CELL("Row",AK2306)-1)*(RUSHYDS)</f>
        <v>1.3</v>
      </c>
      <c r="BT2306" s="1">
        <f t="shared" ref="BT2306:BT2369" ca="1" si="545">INDEX(rushing_tds,CELL("Row",AK2306)-1)*(RUSHTD)</f>
        <v>0</v>
      </c>
      <c r="BU2306" s="1">
        <f t="shared" ref="BU2306:BU2369" ca="1" si="546">IF(INDEX(rushing_yds,CELL("Row",AI2306)-1)&gt;=100,3,0)</f>
        <v>0</v>
      </c>
      <c r="BV2306" s="1">
        <f t="shared" ref="BV2306:BV2369" ca="1" si="547">INDEX(receiving_yds,CELL("Row",AN2306)-1)*(RECYDS)</f>
        <v>0.70000000000000007</v>
      </c>
      <c r="BW2306" s="1">
        <f t="shared" ref="BW2306:BW2369" ca="1" si="548">INDEX(receiving_rec,CELL("Row",AO2306)-1)*(REC)</f>
        <v>1</v>
      </c>
      <c r="BX2306" s="1">
        <f t="shared" ref="BX2306:BX2369" ca="1" si="549">INDEX(receiving_tds,CELL("Row",AP2306)-1)*(RECTD)</f>
        <v>0</v>
      </c>
      <c r="BY2306" s="1">
        <f t="shared" ref="BY2306:BY2369" ca="1" si="550">IF(INDEX(receiving_yds,CELL("Row",AI2306)-1)&gt;=100,3,0)</f>
        <v>0</v>
      </c>
      <c r="BZ2306" s="1">
        <f t="shared" ref="BZ2306:BZ2369" ca="1" si="551">INDEX(puntret_tds,CELL("Row",AR2306)-1)*(PUNTKORETTD)+INDEX(kickret_tds,CELL("Row",AR2306)-1)*(PUNTKORETTD)</f>
        <v>0</v>
      </c>
      <c r="CA2306" s="1">
        <f t="shared" ref="CA2306:CA2369" ca="1" si="552">INDEX(fumbles_tot,CELL("Row",AS2306)-1)*(FUM)</f>
        <v>-1</v>
      </c>
      <c r="CB2306" s="1">
        <f t="shared" ref="CB2306:CB2369" ca="1" si="553">(INDEX(passing_twoptm,CELL("Row",AT2306)-1)+INDEX(rushing_twoptm,CELL("Row",AT2306)-1)+INDEX(receiving_twoptm,CELL("Row",AT2306)-1))*(_2PTCONV)</f>
        <v>0</v>
      </c>
      <c r="CC2306" s="1">
        <f t="shared" ref="CC2306:CC2369" ca="1" si="554">SUM(BO2306:CB2306)</f>
        <v>2</v>
      </c>
    </row>
    <row r="2307" spans="1:81" hidden="1" x14ac:dyDescent="0.25">
      <c r="A2307" s="1" t="s">
        <v>1467</v>
      </c>
      <c r="B2307" s="1" t="s">
        <v>1468</v>
      </c>
      <c r="C2307" s="1" t="s">
        <v>62</v>
      </c>
      <c r="D2307" s="1" t="s">
        <v>1454</v>
      </c>
      <c r="E2307" s="1" t="s">
        <v>79</v>
      </c>
      <c r="AU2307">
        <v>5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5</v>
      </c>
      <c r="BI2307" s="3">
        <v>1</v>
      </c>
      <c r="BJ2307" s="3" t="str">
        <f t="array" ref="BJ2307">IF(C2307="yes",VLOOKUP(BI2307&amp;D2307,CHOOSE({1,2},Schedule_2015!$A$2:$A$257&amp;Schedule_2015!$B$2:$B$257,Schedule_2015!$C$2:$C$257),2,0),VLOOKUP(BI2307&amp;D2307,CHOOSE({1,2},Schedule_2015!$A$2:$A$257&amp;Schedule_2015!$C$2:$C$257,Schedule_2015!$B$2:$B$257),2,0))</f>
        <v>MIN</v>
      </c>
      <c r="BK2307" s="3">
        <f>VLOOKUP(BJ2307,Def!$A$2:$Z$34,23,0)</f>
        <v>92.6</v>
      </c>
      <c r="BL2307" s="3">
        <f>VLOOKUP(BJ2307,Def!$A$2:$Z$34,16,0)</f>
        <v>214.2</v>
      </c>
      <c r="BM2307" s="3">
        <f>VLOOKUP(BJ2307,Def!$A$2:$Z$34,17,0)</f>
        <v>5</v>
      </c>
      <c r="BN2307" s="3">
        <f>VLOOKUP(BJ2307,Def!$A$2:$Z$34,24,0)</f>
        <v>3</v>
      </c>
      <c r="BO2307" s="1">
        <f t="shared" ca="1" si="540"/>
        <v>0</v>
      </c>
      <c r="BP2307" s="1">
        <f t="shared" ca="1" si="541"/>
        <v>0</v>
      </c>
      <c r="BQ2307" s="1">
        <f t="shared" ca="1" si="542"/>
        <v>0</v>
      </c>
      <c r="BR2307" s="1">
        <f t="shared" ca="1" si="543"/>
        <v>0</v>
      </c>
      <c r="BS2307" s="1">
        <f t="shared" ca="1" si="544"/>
        <v>0</v>
      </c>
      <c r="BT2307" s="1">
        <f t="shared" ca="1" si="545"/>
        <v>0</v>
      </c>
      <c r="BU2307" s="1">
        <f t="shared" ca="1" si="546"/>
        <v>0</v>
      </c>
      <c r="BV2307" s="1">
        <f t="shared" ca="1" si="547"/>
        <v>0.5</v>
      </c>
      <c r="BW2307" s="1">
        <f t="shared" ca="1" si="548"/>
        <v>1</v>
      </c>
      <c r="BX2307" s="1">
        <f t="shared" ca="1" si="549"/>
        <v>0</v>
      </c>
      <c r="BY2307" s="1">
        <f t="shared" ca="1" si="550"/>
        <v>0</v>
      </c>
      <c r="BZ2307" s="1">
        <f t="shared" ca="1" si="551"/>
        <v>0</v>
      </c>
      <c r="CA2307" s="1">
        <f t="shared" ca="1" si="552"/>
        <v>0</v>
      </c>
      <c r="CB2307" s="1">
        <f t="shared" ca="1" si="553"/>
        <v>0</v>
      </c>
      <c r="CC2307" s="1">
        <f t="shared" ca="1" si="554"/>
        <v>1.5</v>
      </c>
    </row>
    <row r="2308" spans="1:81" hidden="1" x14ac:dyDescent="0.25">
      <c r="A2308" s="1" t="s">
        <v>1459</v>
      </c>
      <c r="B2308" s="1" t="s">
        <v>1460</v>
      </c>
      <c r="C2308" s="1" t="s">
        <v>62</v>
      </c>
      <c r="D2308" s="1" t="s">
        <v>1454</v>
      </c>
      <c r="E2308" s="1" t="s">
        <v>69</v>
      </c>
      <c r="BB2308">
        <v>2</v>
      </c>
      <c r="BC2308">
        <v>8</v>
      </c>
      <c r="BD2308">
        <v>0</v>
      </c>
      <c r="BE2308">
        <v>0</v>
      </c>
      <c r="BF2308">
        <v>0</v>
      </c>
      <c r="BG2308">
        <v>0</v>
      </c>
      <c r="BH2308">
        <v>8</v>
      </c>
      <c r="BI2308" s="3">
        <v>1</v>
      </c>
      <c r="BJ2308" s="3" t="str">
        <f t="array" ref="BJ2308">IF(C2308="yes",VLOOKUP(BI2308&amp;D2308,CHOOSE({1,2},Schedule_2015!$A$2:$A$257&amp;Schedule_2015!$B$2:$B$257,Schedule_2015!$C$2:$C$257),2,0),VLOOKUP(BI2308&amp;D2308,CHOOSE({1,2},Schedule_2015!$A$2:$A$257&amp;Schedule_2015!$C$2:$C$257,Schedule_2015!$B$2:$B$257),2,0))</f>
        <v>MIN</v>
      </c>
      <c r="BK2308" s="3">
        <f>VLOOKUP(BJ2308,Def!$A$2:$Z$34,23,0)</f>
        <v>92.6</v>
      </c>
      <c r="BL2308" s="3">
        <f>VLOOKUP(BJ2308,Def!$A$2:$Z$34,16,0)</f>
        <v>214.2</v>
      </c>
      <c r="BM2308" s="3">
        <f>VLOOKUP(BJ2308,Def!$A$2:$Z$34,17,0)</f>
        <v>5</v>
      </c>
      <c r="BN2308" s="3">
        <f>VLOOKUP(BJ2308,Def!$A$2:$Z$34,24,0)</f>
        <v>3</v>
      </c>
      <c r="BO2308" s="1">
        <f t="shared" ca="1" si="540"/>
        <v>0</v>
      </c>
      <c r="BP2308" s="1">
        <f t="shared" ca="1" si="541"/>
        <v>0</v>
      </c>
      <c r="BQ2308" s="1">
        <f t="shared" ca="1" si="542"/>
        <v>0</v>
      </c>
      <c r="BR2308" s="1">
        <f t="shared" ca="1" si="543"/>
        <v>0</v>
      </c>
      <c r="BS2308" s="1">
        <f t="shared" ca="1" si="544"/>
        <v>0.8</v>
      </c>
      <c r="BT2308" s="1">
        <f t="shared" ca="1" si="545"/>
        <v>0</v>
      </c>
      <c r="BU2308" s="1">
        <f t="shared" ca="1" si="546"/>
        <v>0</v>
      </c>
      <c r="BV2308" s="1">
        <f t="shared" ca="1" si="547"/>
        <v>0</v>
      </c>
      <c r="BW2308" s="1">
        <f t="shared" ca="1" si="548"/>
        <v>0</v>
      </c>
      <c r="BX2308" s="1">
        <f t="shared" ca="1" si="549"/>
        <v>0</v>
      </c>
      <c r="BY2308" s="1">
        <f t="shared" ca="1" si="550"/>
        <v>0</v>
      </c>
      <c r="BZ2308" s="1">
        <f t="shared" ca="1" si="551"/>
        <v>0</v>
      </c>
      <c r="CA2308" s="1">
        <f t="shared" ca="1" si="552"/>
        <v>0</v>
      </c>
      <c r="CB2308" s="1">
        <f t="shared" ca="1" si="553"/>
        <v>0</v>
      </c>
      <c r="CC2308" s="1">
        <f t="shared" ca="1" si="554"/>
        <v>0.8</v>
      </c>
    </row>
    <row r="2309" spans="1:81" hidden="1" x14ac:dyDescent="0.25">
      <c r="A2309" s="1" t="s">
        <v>375</v>
      </c>
      <c r="B2309" s="1" t="s">
        <v>2189</v>
      </c>
      <c r="C2309" s="1" t="s">
        <v>135</v>
      </c>
      <c r="D2309" s="1" t="s">
        <v>1508</v>
      </c>
      <c r="E2309" s="1" t="s">
        <v>79</v>
      </c>
      <c r="BB2309">
        <v>1</v>
      </c>
      <c r="BC2309">
        <v>2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 s="3">
        <v>3</v>
      </c>
      <c r="BJ2309" s="3" t="str">
        <f t="array" ref="BJ2309">IF(C2309="yes",VLOOKUP(BI2309&amp;D2309,CHOOSE({1,2},Schedule_2015!$A$2:$A$257&amp;Schedule_2015!$B$2:$B$257,Schedule_2015!$C$2:$C$257),2,0),VLOOKUP(BI2309&amp;D2309,CHOOSE({1,2},Schedule_2015!$A$2:$A$257&amp;Schedule_2015!$C$2:$C$257,Schedule_2015!$B$2:$B$257),2,0))</f>
        <v>MIN</v>
      </c>
      <c r="BK2309" s="3">
        <f>VLOOKUP(BJ2309,Def!$A$2:$Z$34,23,0)</f>
        <v>92.6</v>
      </c>
      <c r="BL2309" s="3">
        <f>VLOOKUP(BJ2309,Def!$A$2:$Z$34,16,0)</f>
        <v>214.2</v>
      </c>
      <c r="BM2309" s="3">
        <f>VLOOKUP(BJ2309,Def!$A$2:$Z$34,17,0)</f>
        <v>5</v>
      </c>
      <c r="BN2309" s="3">
        <f>VLOOKUP(BJ2309,Def!$A$2:$Z$34,24,0)</f>
        <v>3</v>
      </c>
      <c r="BO2309" s="1">
        <f t="shared" ca="1" si="540"/>
        <v>0</v>
      </c>
      <c r="BP2309" s="1">
        <f t="shared" ca="1" si="541"/>
        <v>0</v>
      </c>
      <c r="BQ2309" s="1">
        <f t="shared" ca="1" si="542"/>
        <v>0</v>
      </c>
      <c r="BR2309" s="1">
        <f t="shared" ca="1" si="543"/>
        <v>0</v>
      </c>
      <c r="BS2309" s="1">
        <f t="shared" ca="1" si="544"/>
        <v>0.2</v>
      </c>
      <c r="BT2309" s="1">
        <f t="shared" ca="1" si="545"/>
        <v>0</v>
      </c>
      <c r="BU2309" s="1">
        <f t="shared" ca="1" si="546"/>
        <v>0</v>
      </c>
      <c r="BV2309" s="1">
        <f t="shared" ca="1" si="547"/>
        <v>0</v>
      </c>
      <c r="BW2309" s="1">
        <f t="shared" ca="1" si="548"/>
        <v>0</v>
      </c>
      <c r="BX2309" s="1">
        <f t="shared" ca="1" si="549"/>
        <v>0</v>
      </c>
      <c r="BY2309" s="1">
        <f t="shared" ca="1" si="550"/>
        <v>0</v>
      </c>
      <c r="BZ2309" s="1">
        <f t="shared" ca="1" si="551"/>
        <v>0</v>
      </c>
      <c r="CA2309" s="1">
        <f t="shared" ca="1" si="552"/>
        <v>0</v>
      </c>
      <c r="CB2309" s="1">
        <f t="shared" ca="1" si="553"/>
        <v>0</v>
      </c>
      <c r="CC2309" s="1">
        <f t="shared" ca="1" si="554"/>
        <v>0.2</v>
      </c>
    </row>
    <row r="2310" spans="1:81" hidden="1" x14ac:dyDescent="0.25">
      <c r="A2310" s="1" t="s">
        <v>1082</v>
      </c>
      <c r="B2310" s="1" t="s">
        <v>1083</v>
      </c>
      <c r="C2310" s="1" t="s">
        <v>135</v>
      </c>
      <c r="D2310" s="1" t="s">
        <v>1067</v>
      </c>
      <c r="E2310" s="1" t="s">
        <v>350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 s="3">
        <v>2</v>
      </c>
      <c r="BJ2310" s="3" t="str">
        <f t="array" ref="BJ2310">IF(C2310="yes",VLOOKUP(BI2310&amp;D2310,CHOOSE({1,2},Schedule_2015!$A$2:$A$257&amp;Schedule_2015!$B$2:$B$257,Schedule_2015!$C$2:$C$257),2,0),VLOOKUP(BI2310&amp;D2310,CHOOSE({1,2},Schedule_2015!$A$2:$A$257&amp;Schedule_2015!$C$2:$C$257,Schedule_2015!$B$2:$B$257),2,0))</f>
        <v>MIN</v>
      </c>
      <c r="BK2310" s="3">
        <f>VLOOKUP(BJ2310,Def!$A$2:$Z$34,23,0)</f>
        <v>92.6</v>
      </c>
      <c r="BL2310" s="3">
        <f>VLOOKUP(BJ2310,Def!$A$2:$Z$34,16,0)</f>
        <v>214.2</v>
      </c>
      <c r="BM2310" s="3">
        <f>VLOOKUP(BJ2310,Def!$A$2:$Z$34,17,0)</f>
        <v>5</v>
      </c>
      <c r="BN2310" s="3">
        <f>VLOOKUP(BJ2310,Def!$A$2:$Z$34,24,0)</f>
        <v>3</v>
      </c>
      <c r="BO2310" s="1">
        <f t="shared" ca="1" si="540"/>
        <v>0</v>
      </c>
      <c r="BP2310" s="1">
        <f t="shared" ca="1" si="541"/>
        <v>0</v>
      </c>
      <c r="BQ2310" s="1">
        <f t="shared" ca="1" si="542"/>
        <v>0</v>
      </c>
      <c r="BR2310" s="1">
        <f t="shared" ca="1" si="543"/>
        <v>0</v>
      </c>
      <c r="BS2310" s="1">
        <f t="shared" ca="1" si="544"/>
        <v>0.2</v>
      </c>
      <c r="BT2310" s="1">
        <f t="shared" ca="1" si="545"/>
        <v>0</v>
      </c>
      <c r="BU2310" s="1">
        <f t="shared" ca="1" si="546"/>
        <v>0</v>
      </c>
      <c r="BV2310" s="1">
        <f t="shared" ca="1" si="547"/>
        <v>0</v>
      </c>
      <c r="BW2310" s="1">
        <f t="shared" ca="1" si="548"/>
        <v>0</v>
      </c>
      <c r="BX2310" s="1">
        <f t="shared" ca="1" si="549"/>
        <v>0</v>
      </c>
      <c r="BY2310" s="1">
        <f t="shared" ca="1" si="550"/>
        <v>0</v>
      </c>
      <c r="BZ2310" s="1">
        <f t="shared" ca="1" si="551"/>
        <v>0</v>
      </c>
      <c r="CA2310" s="1">
        <f t="shared" ca="1" si="552"/>
        <v>0</v>
      </c>
      <c r="CB2310" s="1">
        <f t="shared" ca="1" si="553"/>
        <v>0</v>
      </c>
      <c r="CC2310" s="1">
        <f t="shared" ca="1" si="554"/>
        <v>0.2</v>
      </c>
    </row>
    <row r="2311" spans="1:81" hidden="1" x14ac:dyDescent="0.25">
      <c r="A2311" s="1" t="s">
        <v>2005</v>
      </c>
      <c r="B2311" s="1" t="s">
        <v>2006</v>
      </c>
      <c r="C2311" s="1" t="s">
        <v>62</v>
      </c>
      <c r="D2311" s="1" t="s">
        <v>1340</v>
      </c>
      <c r="E2311" s="1" t="s">
        <v>76</v>
      </c>
      <c r="Y2311">
        <v>27</v>
      </c>
      <c r="Z2311">
        <v>29</v>
      </c>
      <c r="AA2311">
        <v>0</v>
      </c>
      <c r="AB2311">
        <v>2</v>
      </c>
      <c r="AC2311">
        <v>0</v>
      </c>
      <c r="BI2311" s="3">
        <v>4</v>
      </c>
      <c r="BJ2311" s="3" t="str">
        <f t="array" ref="BJ2311">IF(C2311="yes",VLOOKUP(BI2311&amp;D2311,CHOOSE({1,2},Schedule_2015!$A$2:$A$257&amp;Schedule_2015!$B$2:$B$257,Schedule_2015!$C$2:$C$257),2,0),VLOOKUP(BI2311&amp;D2311,CHOOSE({1,2},Schedule_2015!$A$2:$A$257&amp;Schedule_2015!$C$2:$C$257,Schedule_2015!$B$2:$B$257),2,0))</f>
        <v>MIN</v>
      </c>
      <c r="BK2311" s="3">
        <f>VLOOKUP(BJ2311,Def!$A$2:$Z$34,23,0)</f>
        <v>92.6</v>
      </c>
      <c r="BL2311" s="3">
        <f>VLOOKUP(BJ2311,Def!$A$2:$Z$34,16,0)</f>
        <v>214.2</v>
      </c>
      <c r="BM2311" s="3">
        <f>VLOOKUP(BJ2311,Def!$A$2:$Z$34,17,0)</f>
        <v>5</v>
      </c>
      <c r="BN2311" s="3">
        <f>VLOOKUP(BJ2311,Def!$A$2:$Z$34,24,0)</f>
        <v>3</v>
      </c>
      <c r="BO2311" s="1">
        <f t="shared" ca="1" si="540"/>
        <v>0</v>
      </c>
      <c r="BP2311" s="1">
        <f t="shared" ca="1" si="541"/>
        <v>0</v>
      </c>
      <c r="BQ2311" s="1">
        <f t="shared" ca="1" si="542"/>
        <v>0</v>
      </c>
      <c r="BR2311" s="1">
        <f t="shared" ca="1" si="543"/>
        <v>0</v>
      </c>
      <c r="BS2311" s="1">
        <f t="shared" ca="1" si="544"/>
        <v>0</v>
      </c>
      <c r="BT2311" s="1">
        <f t="shared" ca="1" si="545"/>
        <v>0</v>
      </c>
      <c r="BU2311" s="1">
        <f t="shared" ca="1" si="546"/>
        <v>0</v>
      </c>
      <c r="BV2311" s="1">
        <f t="shared" ca="1" si="547"/>
        <v>0</v>
      </c>
      <c r="BW2311" s="1">
        <f t="shared" ca="1" si="548"/>
        <v>0</v>
      </c>
      <c r="BX2311" s="1">
        <f t="shared" ca="1" si="549"/>
        <v>0</v>
      </c>
      <c r="BY2311" s="1">
        <f t="shared" ca="1" si="550"/>
        <v>0</v>
      </c>
      <c r="BZ2311" s="1">
        <f t="shared" ca="1" si="551"/>
        <v>0</v>
      </c>
      <c r="CA2311" s="1">
        <f t="shared" ca="1" si="552"/>
        <v>0</v>
      </c>
      <c r="CB2311" s="1">
        <f t="shared" ca="1" si="553"/>
        <v>0</v>
      </c>
      <c r="CC2311" s="1">
        <f t="shared" ca="1" si="554"/>
        <v>0</v>
      </c>
    </row>
    <row r="2312" spans="1:81" hidden="1" x14ac:dyDescent="0.25">
      <c r="A2312" s="1" t="s">
        <v>1356</v>
      </c>
      <c r="B2312" s="1" t="s">
        <v>1357</v>
      </c>
      <c r="C2312" s="1" t="s">
        <v>62</v>
      </c>
      <c r="D2312" s="1" t="s">
        <v>1340</v>
      </c>
      <c r="E2312" s="1" t="s">
        <v>105</v>
      </c>
      <c r="F2312">
        <v>1</v>
      </c>
      <c r="G2312">
        <v>0</v>
      </c>
      <c r="H2312">
        <v>0</v>
      </c>
      <c r="I2312">
        <v>1</v>
      </c>
      <c r="J2312">
        <v>3</v>
      </c>
      <c r="K2312">
        <v>0</v>
      </c>
      <c r="L2312">
        <v>0</v>
      </c>
      <c r="M2312">
        <v>0</v>
      </c>
      <c r="N2312">
        <v>1</v>
      </c>
      <c r="O2312">
        <v>0</v>
      </c>
      <c r="BI2312" s="3">
        <v>4</v>
      </c>
      <c r="BJ2312" s="3" t="str">
        <f t="array" ref="BJ2312">IF(C2312="yes",VLOOKUP(BI2312&amp;D2312,CHOOSE({1,2},Schedule_2015!$A$2:$A$257&amp;Schedule_2015!$B$2:$B$257,Schedule_2015!$C$2:$C$257),2,0),VLOOKUP(BI2312&amp;D2312,CHOOSE({1,2},Schedule_2015!$A$2:$A$257&amp;Schedule_2015!$C$2:$C$257,Schedule_2015!$B$2:$B$257),2,0))</f>
        <v>MIN</v>
      </c>
      <c r="BK2312" s="3">
        <f>VLOOKUP(BJ2312,Def!$A$2:$Z$34,23,0)</f>
        <v>92.6</v>
      </c>
      <c r="BL2312" s="3">
        <f>VLOOKUP(BJ2312,Def!$A$2:$Z$34,16,0)</f>
        <v>214.2</v>
      </c>
      <c r="BM2312" s="3">
        <f>VLOOKUP(BJ2312,Def!$A$2:$Z$34,17,0)</f>
        <v>5</v>
      </c>
      <c r="BN2312" s="3">
        <f>VLOOKUP(BJ2312,Def!$A$2:$Z$34,24,0)</f>
        <v>3</v>
      </c>
      <c r="BO2312" s="1">
        <f t="shared" ca="1" si="540"/>
        <v>0</v>
      </c>
      <c r="BP2312" s="1">
        <f t="shared" ca="1" si="541"/>
        <v>0</v>
      </c>
      <c r="BQ2312" s="1">
        <f t="shared" ca="1" si="542"/>
        <v>0</v>
      </c>
      <c r="BR2312" s="1">
        <f t="shared" ca="1" si="543"/>
        <v>0</v>
      </c>
      <c r="BS2312" s="1">
        <f t="shared" ca="1" si="544"/>
        <v>0</v>
      </c>
      <c r="BT2312" s="1">
        <f t="shared" ca="1" si="545"/>
        <v>0</v>
      </c>
      <c r="BU2312" s="1">
        <f t="shared" ca="1" si="546"/>
        <v>0</v>
      </c>
      <c r="BV2312" s="1">
        <f t="shared" ca="1" si="547"/>
        <v>0</v>
      </c>
      <c r="BW2312" s="1">
        <f t="shared" ca="1" si="548"/>
        <v>0</v>
      </c>
      <c r="BX2312" s="1">
        <f t="shared" ca="1" si="549"/>
        <v>0</v>
      </c>
      <c r="BY2312" s="1">
        <f t="shared" ca="1" si="550"/>
        <v>0</v>
      </c>
      <c r="BZ2312" s="1">
        <f t="shared" ca="1" si="551"/>
        <v>0</v>
      </c>
      <c r="CA2312" s="1">
        <f t="shared" ca="1" si="552"/>
        <v>0</v>
      </c>
      <c r="CB2312" s="1">
        <f t="shared" ca="1" si="553"/>
        <v>0</v>
      </c>
      <c r="CC2312" s="1">
        <f t="shared" ca="1" si="554"/>
        <v>0</v>
      </c>
    </row>
    <row r="2313" spans="1:81" hidden="1" x14ac:dyDescent="0.25">
      <c r="A2313" s="1" t="s">
        <v>1358</v>
      </c>
      <c r="B2313" s="1" t="s">
        <v>1359</v>
      </c>
      <c r="C2313" s="1" t="s">
        <v>62</v>
      </c>
      <c r="D2313" s="1" t="s">
        <v>1340</v>
      </c>
      <c r="E2313" s="1" t="s">
        <v>88</v>
      </c>
      <c r="P2313">
        <v>3</v>
      </c>
      <c r="Q2313">
        <v>3</v>
      </c>
      <c r="R2313">
        <v>47</v>
      </c>
      <c r="S2313">
        <v>9</v>
      </c>
      <c r="T2313">
        <v>2</v>
      </c>
      <c r="U2313">
        <v>0</v>
      </c>
      <c r="V2313">
        <v>2</v>
      </c>
      <c r="W2313">
        <v>0</v>
      </c>
      <c r="X2313">
        <v>2</v>
      </c>
      <c r="BI2313" s="3">
        <v>4</v>
      </c>
      <c r="BJ2313" s="3" t="str">
        <f t="array" ref="BJ2313">IF(C2313="yes",VLOOKUP(BI2313&amp;D2313,CHOOSE({1,2},Schedule_2015!$A$2:$A$257&amp;Schedule_2015!$B$2:$B$257,Schedule_2015!$C$2:$C$257),2,0),VLOOKUP(BI2313&amp;D2313,CHOOSE({1,2},Schedule_2015!$A$2:$A$257&amp;Schedule_2015!$C$2:$C$257,Schedule_2015!$B$2:$B$257),2,0))</f>
        <v>MIN</v>
      </c>
      <c r="BK2313" s="3">
        <f>VLOOKUP(BJ2313,Def!$A$2:$Z$34,23,0)</f>
        <v>92.6</v>
      </c>
      <c r="BL2313" s="3">
        <f>VLOOKUP(BJ2313,Def!$A$2:$Z$34,16,0)</f>
        <v>214.2</v>
      </c>
      <c r="BM2313" s="3">
        <f>VLOOKUP(BJ2313,Def!$A$2:$Z$34,17,0)</f>
        <v>5</v>
      </c>
      <c r="BN2313" s="3">
        <f>VLOOKUP(BJ2313,Def!$A$2:$Z$34,24,0)</f>
        <v>3</v>
      </c>
      <c r="BO2313" s="1">
        <f t="shared" ca="1" si="540"/>
        <v>0</v>
      </c>
      <c r="BP2313" s="1">
        <f t="shared" ca="1" si="541"/>
        <v>0</v>
      </c>
      <c r="BQ2313" s="1">
        <f t="shared" ca="1" si="542"/>
        <v>0</v>
      </c>
      <c r="BR2313" s="1">
        <f t="shared" ca="1" si="543"/>
        <v>0</v>
      </c>
      <c r="BS2313" s="1">
        <f t="shared" ca="1" si="544"/>
        <v>0</v>
      </c>
      <c r="BT2313" s="1">
        <f t="shared" ca="1" si="545"/>
        <v>0</v>
      </c>
      <c r="BU2313" s="1">
        <f t="shared" ca="1" si="546"/>
        <v>0</v>
      </c>
      <c r="BV2313" s="1">
        <f t="shared" ca="1" si="547"/>
        <v>0</v>
      </c>
      <c r="BW2313" s="1">
        <f t="shared" ca="1" si="548"/>
        <v>0</v>
      </c>
      <c r="BX2313" s="1">
        <f t="shared" ca="1" si="549"/>
        <v>0</v>
      </c>
      <c r="BY2313" s="1">
        <f t="shared" ca="1" si="550"/>
        <v>0</v>
      </c>
      <c r="BZ2313" s="1">
        <f t="shared" ca="1" si="551"/>
        <v>0</v>
      </c>
      <c r="CA2313" s="1">
        <f t="shared" ca="1" si="552"/>
        <v>0</v>
      </c>
      <c r="CB2313" s="1">
        <f t="shared" ca="1" si="553"/>
        <v>0</v>
      </c>
      <c r="CC2313" s="1">
        <f t="shared" ca="1" si="554"/>
        <v>0</v>
      </c>
    </row>
    <row r="2314" spans="1:81" hidden="1" x14ac:dyDescent="0.25">
      <c r="A2314" s="1" t="s">
        <v>1360</v>
      </c>
      <c r="B2314" s="1" t="s">
        <v>1361</v>
      </c>
      <c r="C2314" s="1" t="s">
        <v>62</v>
      </c>
      <c r="D2314" s="1" t="s">
        <v>1340</v>
      </c>
      <c r="E2314" s="1" t="s">
        <v>91</v>
      </c>
      <c r="AK2314">
        <v>45</v>
      </c>
      <c r="AL2314">
        <v>1</v>
      </c>
      <c r="AM2314">
        <v>50</v>
      </c>
      <c r="AN2314">
        <v>3</v>
      </c>
      <c r="AO2314">
        <v>141</v>
      </c>
      <c r="BI2314" s="3">
        <v>4</v>
      </c>
      <c r="BJ2314" s="3" t="str">
        <f t="array" ref="BJ2314">IF(C2314="yes",VLOOKUP(BI2314&amp;D2314,CHOOSE({1,2},Schedule_2015!$A$2:$A$257&amp;Schedule_2015!$B$2:$B$257,Schedule_2015!$C$2:$C$257),2,0),VLOOKUP(BI2314&amp;D2314,CHOOSE({1,2},Schedule_2015!$A$2:$A$257&amp;Schedule_2015!$C$2:$C$257,Schedule_2015!$B$2:$B$257),2,0))</f>
        <v>MIN</v>
      </c>
      <c r="BK2314" s="3">
        <f>VLOOKUP(BJ2314,Def!$A$2:$Z$34,23,0)</f>
        <v>92.6</v>
      </c>
      <c r="BL2314" s="3">
        <f>VLOOKUP(BJ2314,Def!$A$2:$Z$34,16,0)</f>
        <v>214.2</v>
      </c>
      <c r="BM2314" s="3">
        <f>VLOOKUP(BJ2314,Def!$A$2:$Z$34,17,0)</f>
        <v>5</v>
      </c>
      <c r="BN2314" s="3">
        <f>VLOOKUP(BJ2314,Def!$A$2:$Z$34,24,0)</f>
        <v>3</v>
      </c>
      <c r="BO2314" s="1">
        <f t="shared" ca="1" si="540"/>
        <v>0</v>
      </c>
      <c r="BP2314" s="1">
        <f t="shared" ca="1" si="541"/>
        <v>0</v>
      </c>
      <c r="BQ2314" s="1">
        <f t="shared" ca="1" si="542"/>
        <v>0</v>
      </c>
      <c r="BR2314" s="1">
        <f t="shared" ca="1" si="543"/>
        <v>0</v>
      </c>
      <c r="BS2314" s="1">
        <f t="shared" ca="1" si="544"/>
        <v>0</v>
      </c>
      <c r="BT2314" s="1">
        <f t="shared" ca="1" si="545"/>
        <v>0</v>
      </c>
      <c r="BU2314" s="1">
        <f t="shared" ca="1" si="546"/>
        <v>0</v>
      </c>
      <c r="BV2314" s="1">
        <f t="shared" ca="1" si="547"/>
        <v>0</v>
      </c>
      <c r="BW2314" s="1">
        <f t="shared" ca="1" si="548"/>
        <v>0</v>
      </c>
      <c r="BX2314" s="1">
        <f t="shared" ca="1" si="549"/>
        <v>0</v>
      </c>
      <c r="BY2314" s="1">
        <f t="shared" ca="1" si="550"/>
        <v>0</v>
      </c>
      <c r="BZ2314" s="1">
        <f t="shared" ca="1" si="551"/>
        <v>0</v>
      </c>
      <c r="CA2314" s="1">
        <f t="shared" ca="1" si="552"/>
        <v>0</v>
      </c>
      <c r="CB2314" s="1">
        <f t="shared" ca="1" si="553"/>
        <v>0</v>
      </c>
      <c r="CC2314" s="1">
        <f t="shared" ca="1" si="554"/>
        <v>0</v>
      </c>
    </row>
    <row r="2315" spans="1:81" hidden="1" x14ac:dyDescent="0.25">
      <c r="A2315" s="1" t="s">
        <v>1364</v>
      </c>
      <c r="B2315" s="1" t="s">
        <v>1365</v>
      </c>
      <c r="C2315" s="1" t="s">
        <v>62</v>
      </c>
      <c r="D2315" s="1" t="s">
        <v>1340</v>
      </c>
      <c r="E2315" s="1" t="s">
        <v>100</v>
      </c>
      <c r="F2315">
        <v>0</v>
      </c>
      <c r="G2315">
        <v>1</v>
      </c>
      <c r="H2315">
        <v>0</v>
      </c>
      <c r="I2315">
        <v>0</v>
      </c>
      <c r="J2315">
        <v>5</v>
      </c>
      <c r="BI2315" s="3">
        <v>4</v>
      </c>
      <c r="BJ2315" s="3" t="str">
        <f t="array" ref="BJ2315">IF(C2315="yes",VLOOKUP(BI2315&amp;D2315,CHOOSE({1,2},Schedule_2015!$A$2:$A$257&amp;Schedule_2015!$B$2:$B$257,Schedule_2015!$C$2:$C$257),2,0),VLOOKUP(BI2315&amp;D2315,CHOOSE({1,2},Schedule_2015!$A$2:$A$257&amp;Schedule_2015!$C$2:$C$257,Schedule_2015!$B$2:$B$257),2,0))</f>
        <v>MIN</v>
      </c>
      <c r="BK2315" s="3">
        <f>VLOOKUP(BJ2315,Def!$A$2:$Z$34,23,0)</f>
        <v>92.6</v>
      </c>
      <c r="BL2315" s="3">
        <f>VLOOKUP(BJ2315,Def!$A$2:$Z$34,16,0)</f>
        <v>214.2</v>
      </c>
      <c r="BM2315" s="3">
        <f>VLOOKUP(BJ2315,Def!$A$2:$Z$34,17,0)</f>
        <v>5</v>
      </c>
      <c r="BN2315" s="3">
        <f>VLOOKUP(BJ2315,Def!$A$2:$Z$34,24,0)</f>
        <v>3</v>
      </c>
      <c r="BO2315" s="1">
        <f t="shared" ca="1" si="540"/>
        <v>0</v>
      </c>
      <c r="BP2315" s="1">
        <f t="shared" ca="1" si="541"/>
        <v>0</v>
      </c>
      <c r="BQ2315" s="1">
        <f t="shared" ca="1" si="542"/>
        <v>0</v>
      </c>
      <c r="BR2315" s="1">
        <f t="shared" ca="1" si="543"/>
        <v>0</v>
      </c>
      <c r="BS2315" s="1">
        <f t="shared" ca="1" si="544"/>
        <v>0</v>
      </c>
      <c r="BT2315" s="1">
        <f t="shared" ca="1" si="545"/>
        <v>0</v>
      </c>
      <c r="BU2315" s="1">
        <f t="shared" ca="1" si="546"/>
        <v>0</v>
      </c>
      <c r="BV2315" s="1">
        <f t="shared" ca="1" si="547"/>
        <v>0</v>
      </c>
      <c r="BW2315" s="1">
        <f t="shared" ca="1" si="548"/>
        <v>0</v>
      </c>
      <c r="BX2315" s="1">
        <f t="shared" ca="1" si="549"/>
        <v>0</v>
      </c>
      <c r="BY2315" s="1">
        <f t="shared" ca="1" si="550"/>
        <v>0</v>
      </c>
      <c r="BZ2315" s="1">
        <f t="shared" ca="1" si="551"/>
        <v>0</v>
      </c>
      <c r="CA2315" s="1">
        <f t="shared" ca="1" si="552"/>
        <v>0</v>
      </c>
      <c r="CB2315" s="1">
        <f t="shared" ca="1" si="553"/>
        <v>0</v>
      </c>
      <c r="CC2315" s="1">
        <f t="shared" ca="1" si="554"/>
        <v>0</v>
      </c>
    </row>
    <row r="2316" spans="1:81" hidden="1" x14ac:dyDescent="0.25">
      <c r="A2316" s="1" t="s">
        <v>1372</v>
      </c>
      <c r="B2316" s="1" t="s">
        <v>1373</v>
      </c>
      <c r="C2316" s="1" t="s">
        <v>62</v>
      </c>
      <c r="D2316" s="1" t="s">
        <v>1340</v>
      </c>
      <c r="E2316" s="1" t="s">
        <v>100</v>
      </c>
      <c r="F2316">
        <v>2</v>
      </c>
      <c r="G2316">
        <v>0</v>
      </c>
      <c r="H2316">
        <v>0</v>
      </c>
      <c r="I2316">
        <v>0</v>
      </c>
      <c r="J2316">
        <v>6</v>
      </c>
      <c r="BI2316" s="3">
        <v>4</v>
      </c>
      <c r="BJ2316" s="3" t="str">
        <f t="array" ref="BJ2316">IF(C2316="yes",VLOOKUP(BI2316&amp;D2316,CHOOSE({1,2},Schedule_2015!$A$2:$A$257&amp;Schedule_2015!$B$2:$B$257,Schedule_2015!$C$2:$C$257),2,0),VLOOKUP(BI2316&amp;D2316,CHOOSE({1,2},Schedule_2015!$A$2:$A$257&amp;Schedule_2015!$C$2:$C$257,Schedule_2015!$B$2:$B$257),2,0))</f>
        <v>MIN</v>
      </c>
      <c r="BK2316" s="3">
        <f>VLOOKUP(BJ2316,Def!$A$2:$Z$34,23,0)</f>
        <v>92.6</v>
      </c>
      <c r="BL2316" s="3">
        <f>VLOOKUP(BJ2316,Def!$A$2:$Z$34,16,0)</f>
        <v>214.2</v>
      </c>
      <c r="BM2316" s="3">
        <f>VLOOKUP(BJ2316,Def!$A$2:$Z$34,17,0)</f>
        <v>5</v>
      </c>
      <c r="BN2316" s="3">
        <f>VLOOKUP(BJ2316,Def!$A$2:$Z$34,24,0)</f>
        <v>3</v>
      </c>
      <c r="BO2316" s="1">
        <f t="shared" ca="1" si="540"/>
        <v>0</v>
      </c>
      <c r="BP2316" s="1">
        <f t="shared" ca="1" si="541"/>
        <v>0</v>
      </c>
      <c r="BQ2316" s="1">
        <f t="shared" ca="1" si="542"/>
        <v>0</v>
      </c>
      <c r="BR2316" s="1">
        <f t="shared" ca="1" si="543"/>
        <v>0</v>
      </c>
      <c r="BS2316" s="1">
        <f t="shared" ca="1" si="544"/>
        <v>0</v>
      </c>
      <c r="BT2316" s="1">
        <f t="shared" ca="1" si="545"/>
        <v>0</v>
      </c>
      <c r="BU2316" s="1">
        <f t="shared" ca="1" si="546"/>
        <v>0</v>
      </c>
      <c r="BV2316" s="1">
        <f t="shared" ca="1" si="547"/>
        <v>0</v>
      </c>
      <c r="BW2316" s="1">
        <f t="shared" ca="1" si="548"/>
        <v>0</v>
      </c>
      <c r="BX2316" s="1">
        <f t="shared" ca="1" si="549"/>
        <v>0</v>
      </c>
      <c r="BY2316" s="1">
        <f t="shared" ca="1" si="550"/>
        <v>0</v>
      </c>
      <c r="BZ2316" s="1">
        <f t="shared" ca="1" si="551"/>
        <v>0</v>
      </c>
      <c r="CA2316" s="1">
        <f t="shared" ca="1" si="552"/>
        <v>0</v>
      </c>
      <c r="CB2316" s="1">
        <f t="shared" ca="1" si="553"/>
        <v>0</v>
      </c>
      <c r="CC2316" s="1">
        <f t="shared" ca="1" si="554"/>
        <v>0</v>
      </c>
    </row>
    <row r="2317" spans="1:81" hidden="1" x14ac:dyDescent="0.25">
      <c r="A2317" s="1" t="s">
        <v>1370</v>
      </c>
      <c r="B2317" s="1" t="s">
        <v>1371</v>
      </c>
      <c r="C2317" s="1" t="s">
        <v>62</v>
      </c>
      <c r="D2317" s="1" t="s">
        <v>1340</v>
      </c>
      <c r="E2317" s="1" t="s">
        <v>118</v>
      </c>
      <c r="F2317">
        <v>1</v>
      </c>
      <c r="G2317">
        <v>1</v>
      </c>
      <c r="H2317">
        <v>0</v>
      </c>
      <c r="I2317">
        <v>0</v>
      </c>
      <c r="J2317">
        <v>2</v>
      </c>
      <c r="BI2317" s="3">
        <v>4</v>
      </c>
      <c r="BJ2317" s="3" t="str">
        <f t="array" ref="BJ2317">IF(C2317="yes",VLOOKUP(BI2317&amp;D2317,CHOOSE({1,2},Schedule_2015!$A$2:$A$257&amp;Schedule_2015!$B$2:$B$257,Schedule_2015!$C$2:$C$257),2,0),VLOOKUP(BI2317&amp;D2317,CHOOSE({1,2},Schedule_2015!$A$2:$A$257&amp;Schedule_2015!$C$2:$C$257,Schedule_2015!$B$2:$B$257),2,0))</f>
        <v>MIN</v>
      </c>
      <c r="BK2317" s="3">
        <f>VLOOKUP(BJ2317,Def!$A$2:$Z$34,23,0)</f>
        <v>92.6</v>
      </c>
      <c r="BL2317" s="3">
        <f>VLOOKUP(BJ2317,Def!$A$2:$Z$34,16,0)</f>
        <v>214.2</v>
      </c>
      <c r="BM2317" s="3">
        <f>VLOOKUP(BJ2317,Def!$A$2:$Z$34,17,0)</f>
        <v>5</v>
      </c>
      <c r="BN2317" s="3">
        <f>VLOOKUP(BJ2317,Def!$A$2:$Z$34,24,0)</f>
        <v>3</v>
      </c>
      <c r="BO2317" s="1">
        <f t="shared" ca="1" si="540"/>
        <v>0</v>
      </c>
      <c r="BP2317" s="1">
        <f t="shared" ca="1" si="541"/>
        <v>0</v>
      </c>
      <c r="BQ2317" s="1">
        <f t="shared" ca="1" si="542"/>
        <v>0</v>
      </c>
      <c r="BR2317" s="1">
        <f t="shared" ca="1" si="543"/>
        <v>0</v>
      </c>
      <c r="BS2317" s="1">
        <f t="shared" ca="1" si="544"/>
        <v>0</v>
      </c>
      <c r="BT2317" s="1">
        <f t="shared" ca="1" si="545"/>
        <v>0</v>
      </c>
      <c r="BU2317" s="1">
        <f t="shared" ca="1" si="546"/>
        <v>0</v>
      </c>
      <c r="BV2317" s="1">
        <f t="shared" ca="1" si="547"/>
        <v>0</v>
      </c>
      <c r="BW2317" s="1">
        <f t="shared" ca="1" si="548"/>
        <v>0</v>
      </c>
      <c r="BX2317" s="1">
        <f t="shared" ca="1" si="549"/>
        <v>0</v>
      </c>
      <c r="BY2317" s="1">
        <f t="shared" ca="1" si="550"/>
        <v>0</v>
      </c>
      <c r="BZ2317" s="1">
        <f t="shared" ca="1" si="551"/>
        <v>0</v>
      </c>
      <c r="CA2317" s="1">
        <f t="shared" ca="1" si="552"/>
        <v>0</v>
      </c>
      <c r="CB2317" s="1">
        <f t="shared" ca="1" si="553"/>
        <v>0</v>
      </c>
      <c r="CC2317" s="1">
        <f t="shared" ca="1" si="554"/>
        <v>0</v>
      </c>
    </row>
    <row r="2318" spans="1:81" hidden="1" x14ac:dyDescent="0.25">
      <c r="A2318" s="1" t="s">
        <v>2007</v>
      </c>
      <c r="B2318" s="1" t="s">
        <v>2008</v>
      </c>
      <c r="C2318" s="1" t="s">
        <v>62</v>
      </c>
      <c r="D2318" s="1" t="s">
        <v>1340</v>
      </c>
      <c r="E2318" s="1" t="s">
        <v>94</v>
      </c>
      <c r="F2318">
        <v>1</v>
      </c>
      <c r="G2318">
        <v>0</v>
      </c>
      <c r="H2318">
        <v>0</v>
      </c>
      <c r="I2318">
        <v>0</v>
      </c>
      <c r="J2318">
        <v>2</v>
      </c>
      <c r="BI2318" s="3">
        <v>4</v>
      </c>
      <c r="BJ2318" s="3" t="str">
        <f t="array" ref="BJ2318">IF(C2318="yes",VLOOKUP(BI2318&amp;D2318,CHOOSE({1,2},Schedule_2015!$A$2:$A$257&amp;Schedule_2015!$B$2:$B$257,Schedule_2015!$C$2:$C$257),2,0),VLOOKUP(BI2318&amp;D2318,CHOOSE({1,2},Schedule_2015!$A$2:$A$257&amp;Schedule_2015!$C$2:$C$257,Schedule_2015!$B$2:$B$257),2,0))</f>
        <v>MIN</v>
      </c>
      <c r="BK2318" s="3">
        <f>VLOOKUP(BJ2318,Def!$A$2:$Z$34,23,0)</f>
        <v>92.6</v>
      </c>
      <c r="BL2318" s="3">
        <f>VLOOKUP(BJ2318,Def!$A$2:$Z$34,16,0)</f>
        <v>214.2</v>
      </c>
      <c r="BM2318" s="3">
        <f>VLOOKUP(BJ2318,Def!$A$2:$Z$34,17,0)</f>
        <v>5</v>
      </c>
      <c r="BN2318" s="3">
        <f>VLOOKUP(BJ2318,Def!$A$2:$Z$34,24,0)</f>
        <v>3</v>
      </c>
      <c r="BO2318" s="1">
        <f t="shared" ca="1" si="540"/>
        <v>0</v>
      </c>
      <c r="BP2318" s="1">
        <f t="shared" ca="1" si="541"/>
        <v>0</v>
      </c>
      <c r="BQ2318" s="1">
        <f t="shared" ca="1" si="542"/>
        <v>0</v>
      </c>
      <c r="BR2318" s="1">
        <f t="shared" ca="1" si="543"/>
        <v>0</v>
      </c>
      <c r="BS2318" s="1">
        <f t="shared" ca="1" si="544"/>
        <v>0</v>
      </c>
      <c r="BT2318" s="1">
        <f t="shared" ca="1" si="545"/>
        <v>0</v>
      </c>
      <c r="BU2318" s="1">
        <f t="shared" ca="1" si="546"/>
        <v>0</v>
      </c>
      <c r="BV2318" s="1">
        <f t="shared" ca="1" si="547"/>
        <v>0</v>
      </c>
      <c r="BW2318" s="1">
        <f t="shared" ca="1" si="548"/>
        <v>0</v>
      </c>
      <c r="BX2318" s="1">
        <f t="shared" ca="1" si="549"/>
        <v>0</v>
      </c>
      <c r="BY2318" s="1">
        <f t="shared" ca="1" si="550"/>
        <v>0</v>
      </c>
      <c r="BZ2318" s="1">
        <f t="shared" ca="1" si="551"/>
        <v>0</v>
      </c>
      <c r="CA2318" s="1">
        <f t="shared" ca="1" si="552"/>
        <v>0</v>
      </c>
      <c r="CB2318" s="1">
        <f t="shared" ca="1" si="553"/>
        <v>0</v>
      </c>
      <c r="CC2318" s="1">
        <f t="shared" ca="1" si="554"/>
        <v>0</v>
      </c>
    </row>
    <row r="2319" spans="1:81" hidden="1" x14ac:dyDescent="0.25">
      <c r="A2319" s="1" t="s">
        <v>2009</v>
      </c>
      <c r="B2319" s="1" t="s">
        <v>2010</v>
      </c>
      <c r="C2319" s="1" t="s">
        <v>62</v>
      </c>
      <c r="D2319" s="1" t="s">
        <v>1340</v>
      </c>
      <c r="E2319" s="1" t="s">
        <v>105</v>
      </c>
      <c r="F2319">
        <v>0</v>
      </c>
      <c r="G2319">
        <v>0</v>
      </c>
      <c r="H2319">
        <v>0</v>
      </c>
      <c r="I2319">
        <v>1</v>
      </c>
      <c r="J2319">
        <v>2</v>
      </c>
      <c r="BI2319" s="3">
        <v>4</v>
      </c>
      <c r="BJ2319" s="3" t="str">
        <f t="array" ref="BJ2319">IF(C2319="yes",VLOOKUP(BI2319&amp;D2319,CHOOSE({1,2},Schedule_2015!$A$2:$A$257&amp;Schedule_2015!$B$2:$B$257,Schedule_2015!$C$2:$C$257),2,0),VLOOKUP(BI2319&amp;D2319,CHOOSE({1,2},Schedule_2015!$A$2:$A$257&amp;Schedule_2015!$C$2:$C$257,Schedule_2015!$B$2:$B$257),2,0))</f>
        <v>MIN</v>
      </c>
      <c r="BK2319" s="3">
        <f>VLOOKUP(BJ2319,Def!$A$2:$Z$34,23,0)</f>
        <v>92.6</v>
      </c>
      <c r="BL2319" s="3">
        <f>VLOOKUP(BJ2319,Def!$A$2:$Z$34,16,0)</f>
        <v>214.2</v>
      </c>
      <c r="BM2319" s="3">
        <f>VLOOKUP(BJ2319,Def!$A$2:$Z$34,17,0)</f>
        <v>5</v>
      </c>
      <c r="BN2319" s="3">
        <f>VLOOKUP(BJ2319,Def!$A$2:$Z$34,24,0)</f>
        <v>3</v>
      </c>
      <c r="BO2319" s="1">
        <f t="shared" ca="1" si="540"/>
        <v>0</v>
      </c>
      <c r="BP2319" s="1">
        <f t="shared" ca="1" si="541"/>
        <v>0</v>
      </c>
      <c r="BQ2319" s="1">
        <f t="shared" ca="1" si="542"/>
        <v>0</v>
      </c>
      <c r="BR2319" s="1">
        <f t="shared" ca="1" si="543"/>
        <v>0</v>
      </c>
      <c r="BS2319" s="1">
        <f t="shared" ca="1" si="544"/>
        <v>0</v>
      </c>
      <c r="BT2319" s="1">
        <f t="shared" ca="1" si="545"/>
        <v>0</v>
      </c>
      <c r="BU2319" s="1">
        <f t="shared" ca="1" si="546"/>
        <v>0</v>
      </c>
      <c r="BV2319" s="1">
        <f t="shared" ca="1" si="547"/>
        <v>0</v>
      </c>
      <c r="BW2319" s="1">
        <f t="shared" ca="1" si="548"/>
        <v>0</v>
      </c>
      <c r="BX2319" s="1">
        <f t="shared" ca="1" si="549"/>
        <v>0</v>
      </c>
      <c r="BY2319" s="1">
        <f t="shared" ca="1" si="550"/>
        <v>0</v>
      </c>
      <c r="BZ2319" s="1">
        <f t="shared" ca="1" si="551"/>
        <v>0</v>
      </c>
      <c r="CA2319" s="1">
        <f t="shared" ca="1" si="552"/>
        <v>0</v>
      </c>
      <c r="CB2319" s="1">
        <f t="shared" ca="1" si="553"/>
        <v>0</v>
      </c>
      <c r="CC2319" s="1">
        <f t="shared" ca="1" si="554"/>
        <v>0</v>
      </c>
    </row>
    <row r="2320" spans="1:81" hidden="1" x14ac:dyDescent="0.25">
      <c r="A2320" s="1" t="s">
        <v>1374</v>
      </c>
      <c r="B2320" s="1" t="s">
        <v>1375</v>
      </c>
      <c r="C2320" s="1" t="s">
        <v>62</v>
      </c>
      <c r="D2320" s="1" t="s">
        <v>1340</v>
      </c>
      <c r="E2320" s="1" t="s">
        <v>100</v>
      </c>
      <c r="F2320">
        <v>0</v>
      </c>
      <c r="G2320">
        <v>0</v>
      </c>
      <c r="H2320">
        <v>0</v>
      </c>
      <c r="I2320">
        <v>0</v>
      </c>
      <c r="J2320">
        <v>3</v>
      </c>
      <c r="BI2320" s="3">
        <v>4</v>
      </c>
      <c r="BJ2320" s="3" t="str">
        <f t="array" ref="BJ2320">IF(C2320="yes",VLOOKUP(BI2320&amp;D2320,CHOOSE({1,2},Schedule_2015!$A$2:$A$257&amp;Schedule_2015!$B$2:$B$257,Schedule_2015!$C$2:$C$257),2,0),VLOOKUP(BI2320&amp;D2320,CHOOSE({1,2},Schedule_2015!$A$2:$A$257&amp;Schedule_2015!$C$2:$C$257,Schedule_2015!$B$2:$B$257),2,0))</f>
        <v>MIN</v>
      </c>
      <c r="BK2320" s="3">
        <f>VLOOKUP(BJ2320,Def!$A$2:$Z$34,23,0)</f>
        <v>92.6</v>
      </c>
      <c r="BL2320" s="3">
        <f>VLOOKUP(BJ2320,Def!$A$2:$Z$34,16,0)</f>
        <v>214.2</v>
      </c>
      <c r="BM2320" s="3">
        <f>VLOOKUP(BJ2320,Def!$A$2:$Z$34,17,0)</f>
        <v>5</v>
      </c>
      <c r="BN2320" s="3">
        <f>VLOOKUP(BJ2320,Def!$A$2:$Z$34,24,0)</f>
        <v>3</v>
      </c>
      <c r="BO2320" s="1">
        <f t="shared" ca="1" si="540"/>
        <v>0</v>
      </c>
      <c r="BP2320" s="1">
        <f t="shared" ca="1" si="541"/>
        <v>0</v>
      </c>
      <c r="BQ2320" s="1">
        <f t="shared" ca="1" si="542"/>
        <v>0</v>
      </c>
      <c r="BR2320" s="1">
        <f t="shared" ca="1" si="543"/>
        <v>0</v>
      </c>
      <c r="BS2320" s="1">
        <f t="shared" ca="1" si="544"/>
        <v>0</v>
      </c>
      <c r="BT2320" s="1">
        <f t="shared" ca="1" si="545"/>
        <v>0</v>
      </c>
      <c r="BU2320" s="1">
        <f t="shared" ca="1" si="546"/>
        <v>0</v>
      </c>
      <c r="BV2320" s="1">
        <f t="shared" ca="1" si="547"/>
        <v>0</v>
      </c>
      <c r="BW2320" s="1">
        <f t="shared" ca="1" si="548"/>
        <v>0</v>
      </c>
      <c r="BX2320" s="1">
        <f t="shared" ca="1" si="549"/>
        <v>0</v>
      </c>
      <c r="BY2320" s="1">
        <f t="shared" ca="1" si="550"/>
        <v>0</v>
      </c>
      <c r="BZ2320" s="1">
        <f t="shared" ca="1" si="551"/>
        <v>0</v>
      </c>
      <c r="CA2320" s="1">
        <f t="shared" ca="1" si="552"/>
        <v>0</v>
      </c>
      <c r="CB2320" s="1">
        <f t="shared" ca="1" si="553"/>
        <v>0</v>
      </c>
      <c r="CC2320" s="1">
        <f t="shared" ca="1" si="554"/>
        <v>0</v>
      </c>
    </row>
    <row r="2321" spans="1:81" hidden="1" x14ac:dyDescent="0.25">
      <c r="A2321" s="1" t="s">
        <v>1376</v>
      </c>
      <c r="B2321" s="1" t="s">
        <v>1377</v>
      </c>
      <c r="C2321" s="1" t="s">
        <v>62</v>
      </c>
      <c r="D2321" s="1" t="s">
        <v>1340</v>
      </c>
      <c r="E2321" s="1" t="s">
        <v>165</v>
      </c>
      <c r="F2321">
        <v>0</v>
      </c>
      <c r="G2321">
        <v>1</v>
      </c>
      <c r="H2321">
        <v>0</v>
      </c>
      <c r="I2321">
        <v>2</v>
      </c>
      <c r="J2321">
        <v>6</v>
      </c>
      <c r="BI2321" s="3">
        <v>4</v>
      </c>
      <c r="BJ2321" s="3" t="str">
        <f t="array" ref="BJ2321">IF(C2321="yes",VLOOKUP(BI2321&amp;D2321,CHOOSE({1,2},Schedule_2015!$A$2:$A$257&amp;Schedule_2015!$B$2:$B$257,Schedule_2015!$C$2:$C$257),2,0),VLOOKUP(BI2321&amp;D2321,CHOOSE({1,2},Schedule_2015!$A$2:$A$257&amp;Schedule_2015!$C$2:$C$257,Schedule_2015!$B$2:$B$257),2,0))</f>
        <v>MIN</v>
      </c>
      <c r="BK2321" s="3">
        <f>VLOOKUP(BJ2321,Def!$A$2:$Z$34,23,0)</f>
        <v>92.6</v>
      </c>
      <c r="BL2321" s="3">
        <f>VLOOKUP(BJ2321,Def!$A$2:$Z$34,16,0)</f>
        <v>214.2</v>
      </c>
      <c r="BM2321" s="3">
        <f>VLOOKUP(BJ2321,Def!$A$2:$Z$34,17,0)</f>
        <v>5</v>
      </c>
      <c r="BN2321" s="3">
        <f>VLOOKUP(BJ2321,Def!$A$2:$Z$34,24,0)</f>
        <v>3</v>
      </c>
      <c r="BO2321" s="1">
        <f t="shared" ca="1" si="540"/>
        <v>0</v>
      </c>
      <c r="BP2321" s="1">
        <f t="shared" ca="1" si="541"/>
        <v>0</v>
      </c>
      <c r="BQ2321" s="1">
        <f t="shared" ca="1" si="542"/>
        <v>0</v>
      </c>
      <c r="BR2321" s="1">
        <f t="shared" ca="1" si="543"/>
        <v>0</v>
      </c>
      <c r="BS2321" s="1">
        <f t="shared" ca="1" si="544"/>
        <v>0</v>
      </c>
      <c r="BT2321" s="1">
        <f t="shared" ca="1" si="545"/>
        <v>0</v>
      </c>
      <c r="BU2321" s="1">
        <f t="shared" ca="1" si="546"/>
        <v>0</v>
      </c>
      <c r="BV2321" s="1">
        <f t="shared" ca="1" si="547"/>
        <v>0</v>
      </c>
      <c r="BW2321" s="1">
        <f t="shared" ca="1" si="548"/>
        <v>0</v>
      </c>
      <c r="BX2321" s="1">
        <f t="shared" ca="1" si="549"/>
        <v>0</v>
      </c>
      <c r="BY2321" s="1">
        <f t="shared" ca="1" si="550"/>
        <v>0</v>
      </c>
      <c r="BZ2321" s="1">
        <f t="shared" ca="1" si="551"/>
        <v>0</v>
      </c>
      <c r="CA2321" s="1">
        <f t="shared" ca="1" si="552"/>
        <v>0</v>
      </c>
      <c r="CB2321" s="1">
        <f t="shared" ca="1" si="553"/>
        <v>0</v>
      </c>
      <c r="CC2321" s="1">
        <f t="shared" ca="1" si="554"/>
        <v>0</v>
      </c>
    </row>
    <row r="2322" spans="1:81" hidden="1" x14ac:dyDescent="0.25">
      <c r="A2322" s="1" t="s">
        <v>1378</v>
      </c>
      <c r="B2322" s="1" t="s">
        <v>1379</v>
      </c>
      <c r="C2322" s="1" t="s">
        <v>62</v>
      </c>
      <c r="D2322" s="1" t="s">
        <v>1340</v>
      </c>
      <c r="E2322" s="1" t="s">
        <v>115</v>
      </c>
      <c r="F2322">
        <v>1</v>
      </c>
      <c r="G2322">
        <v>0</v>
      </c>
      <c r="H2322">
        <v>0</v>
      </c>
      <c r="I2322">
        <v>0</v>
      </c>
      <c r="J2322">
        <v>1</v>
      </c>
      <c r="BI2322" s="3">
        <v>4</v>
      </c>
      <c r="BJ2322" s="3" t="str">
        <f t="array" ref="BJ2322">IF(C2322="yes",VLOOKUP(BI2322&amp;D2322,CHOOSE({1,2},Schedule_2015!$A$2:$A$257&amp;Schedule_2015!$B$2:$B$257,Schedule_2015!$C$2:$C$257),2,0),VLOOKUP(BI2322&amp;D2322,CHOOSE({1,2},Schedule_2015!$A$2:$A$257&amp;Schedule_2015!$C$2:$C$257,Schedule_2015!$B$2:$B$257),2,0))</f>
        <v>MIN</v>
      </c>
      <c r="BK2322" s="3">
        <f>VLOOKUP(BJ2322,Def!$A$2:$Z$34,23,0)</f>
        <v>92.6</v>
      </c>
      <c r="BL2322" s="3">
        <f>VLOOKUP(BJ2322,Def!$A$2:$Z$34,16,0)</f>
        <v>214.2</v>
      </c>
      <c r="BM2322" s="3">
        <f>VLOOKUP(BJ2322,Def!$A$2:$Z$34,17,0)</f>
        <v>5</v>
      </c>
      <c r="BN2322" s="3">
        <f>VLOOKUP(BJ2322,Def!$A$2:$Z$34,24,0)</f>
        <v>3</v>
      </c>
      <c r="BO2322" s="1">
        <f t="shared" ca="1" si="540"/>
        <v>0</v>
      </c>
      <c r="BP2322" s="1">
        <f t="shared" ca="1" si="541"/>
        <v>0</v>
      </c>
      <c r="BQ2322" s="1">
        <f t="shared" ca="1" si="542"/>
        <v>0</v>
      </c>
      <c r="BR2322" s="1">
        <f t="shared" ca="1" si="543"/>
        <v>0</v>
      </c>
      <c r="BS2322" s="1">
        <f t="shared" ca="1" si="544"/>
        <v>0</v>
      </c>
      <c r="BT2322" s="1">
        <f t="shared" ca="1" si="545"/>
        <v>0</v>
      </c>
      <c r="BU2322" s="1">
        <f t="shared" ca="1" si="546"/>
        <v>0</v>
      </c>
      <c r="BV2322" s="1">
        <f t="shared" ca="1" si="547"/>
        <v>0</v>
      </c>
      <c r="BW2322" s="1">
        <f t="shared" ca="1" si="548"/>
        <v>0</v>
      </c>
      <c r="BX2322" s="1">
        <f t="shared" ca="1" si="549"/>
        <v>0</v>
      </c>
      <c r="BY2322" s="1">
        <f t="shared" ca="1" si="550"/>
        <v>0</v>
      </c>
      <c r="BZ2322" s="1">
        <f t="shared" ca="1" si="551"/>
        <v>0</v>
      </c>
      <c r="CA2322" s="1">
        <f t="shared" ca="1" si="552"/>
        <v>0</v>
      </c>
      <c r="CB2322" s="1">
        <f t="shared" ca="1" si="553"/>
        <v>0</v>
      </c>
      <c r="CC2322" s="1">
        <f t="shared" ca="1" si="554"/>
        <v>0</v>
      </c>
    </row>
    <row r="2323" spans="1:81" hidden="1" x14ac:dyDescent="0.25">
      <c r="A2323" s="1" t="s">
        <v>1354</v>
      </c>
      <c r="B2323" s="1" t="s">
        <v>1355</v>
      </c>
      <c r="C2323" s="1" t="s">
        <v>62</v>
      </c>
      <c r="D2323" s="1" t="s">
        <v>1340</v>
      </c>
      <c r="E2323" s="1" t="s">
        <v>165</v>
      </c>
      <c r="F2323">
        <v>3</v>
      </c>
      <c r="G2323">
        <v>0</v>
      </c>
      <c r="H2323">
        <v>0</v>
      </c>
      <c r="I2323">
        <v>0</v>
      </c>
      <c r="J2323">
        <v>1</v>
      </c>
      <c r="BI2323" s="3">
        <v>4</v>
      </c>
      <c r="BJ2323" s="3" t="str">
        <f t="array" ref="BJ2323">IF(C2323="yes",VLOOKUP(BI2323&amp;D2323,CHOOSE({1,2},Schedule_2015!$A$2:$A$257&amp;Schedule_2015!$B$2:$B$257,Schedule_2015!$C$2:$C$257),2,0),VLOOKUP(BI2323&amp;D2323,CHOOSE({1,2},Schedule_2015!$A$2:$A$257&amp;Schedule_2015!$C$2:$C$257,Schedule_2015!$B$2:$B$257),2,0))</f>
        <v>MIN</v>
      </c>
      <c r="BK2323" s="3">
        <f>VLOOKUP(BJ2323,Def!$A$2:$Z$34,23,0)</f>
        <v>92.6</v>
      </c>
      <c r="BL2323" s="3">
        <f>VLOOKUP(BJ2323,Def!$A$2:$Z$34,16,0)</f>
        <v>214.2</v>
      </c>
      <c r="BM2323" s="3">
        <f>VLOOKUP(BJ2323,Def!$A$2:$Z$34,17,0)</f>
        <v>5</v>
      </c>
      <c r="BN2323" s="3">
        <f>VLOOKUP(BJ2323,Def!$A$2:$Z$34,24,0)</f>
        <v>3</v>
      </c>
      <c r="BO2323" s="1">
        <f t="shared" ca="1" si="540"/>
        <v>0</v>
      </c>
      <c r="BP2323" s="1">
        <f t="shared" ca="1" si="541"/>
        <v>0</v>
      </c>
      <c r="BQ2323" s="1">
        <f t="shared" ca="1" si="542"/>
        <v>0</v>
      </c>
      <c r="BR2323" s="1">
        <f t="shared" ca="1" si="543"/>
        <v>0</v>
      </c>
      <c r="BS2323" s="1">
        <f t="shared" ca="1" si="544"/>
        <v>0</v>
      </c>
      <c r="BT2323" s="1">
        <f t="shared" ca="1" si="545"/>
        <v>0</v>
      </c>
      <c r="BU2323" s="1">
        <f t="shared" ca="1" si="546"/>
        <v>0</v>
      </c>
      <c r="BV2323" s="1">
        <f t="shared" ca="1" si="547"/>
        <v>0</v>
      </c>
      <c r="BW2323" s="1">
        <f t="shared" ca="1" si="548"/>
        <v>0</v>
      </c>
      <c r="BX2323" s="1">
        <f t="shared" ca="1" si="549"/>
        <v>0</v>
      </c>
      <c r="BY2323" s="1">
        <f t="shared" ca="1" si="550"/>
        <v>0</v>
      </c>
      <c r="BZ2323" s="1">
        <f t="shared" ca="1" si="551"/>
        <v>0</v>
      </c>
      <c r="CA2323" s="1">
        <f t="shared" ca="1" si="552"/>
        <v>0</v>
      </c>
      <c r="CB2323" s="1">
        <f t="shared" ca="1" si="553"/>
        <v>0</v>
      </c>
      <c r="CC2323" s="1">
        <f t="shared" ca="1" si="554"/>
        <v>0</v>
      </c>
    </row>
    <row r="2324" spans="1:81" hidden="1" x14ac:dyDescent="0.25">
      <c r="A2324" s="1" t="s">
        <v>1392</v>
      </c>
      <c r="B2324" s="1" t="s">
        <v>1393</v>
      </c>
      <c r="C2324" s="1" t="s">
        <v>62</v>
      </c>
      <c r="D2324" s="1" t="s">
        <v>1340</v>
      </c>
      <c r="E2324" s="1" t="s">
        <v>94</v>
      </c>
      <c r="F2324">
        <v>1</v>
      </c>
      <c r="G2324">
        <v>0</v>
      </c>
      <c r="H2324">
        <v>0</v>
      </c>
      <c r="I2324">
        <v>0.5</v>
      </c>
      <c r="J2324">
        <v>1</v>
      </c>
      <c r="BI2324" s="3">
        <v>4</v>
      </c>
      <c r="BJ2324" s="3" t="str">
        <f t="array" ref="BJ2324">IF(C2324="yes",VLOOKUP(BI2324&amp;D2324,CHOOSE({1,2},Schedule_2015!$A$2:$A$257&amp;Schedule_2015!$B$2:$B$257,Schedule_2015!$C$2:$C$257),2,0),VLOOKUP(BI2324&amp;D2324,CHOOSE({1,2},Schedule_2015!$A$2:$A$257&amp;Schedule_2015!$C$2:$C$257,Schedule_2015!$B$2:$B$257),2,0))</f>
        <v>MIN</v>
      </c>
      <c r="BK2324" s="3">
        <f>VLOOKUP(BJ2324,Def!$A$2:$Z$34,23,0)</f>
        <v>92.6</v>
      </c>
      <c r="BL2324" s="3">
        <f>VLOOKUP(BJ2324,Def!$A$2:$Z$34,16,0)</f>
        <v>214.2</v>
      </c>
      <c r="BM2324" s="3">
        <f>VLOOKUP(BJ2324,Def!$A$2:$Z$34,17,0)</f>
        <v>5</v>
      </c>
      <c r="BN2324" s="3">
        <f>VLOOKUP(BJ2324,Def!$A$2:$Z$34,24,0)</f>
        <v>3</v>
      </c>
      <c r="BO2324" s="1">
        <f t="shared" ca="1" si="540"/>
        <v>0</v>
      </c>
      <c r="BP2324" s="1">
        <f t="shared" ca="1" si="541"/>
        <v>0</v>
      </c>
      <c r="BQ2324" s="1">
        <f t="shared" ca="1" si="542"/>
        <v>0</v>
      </c>
      <c r="BR2324" s="1">
        <f t="shared" ca="1" si="543"/>
        <v>0</v>
      </c>
      <c r="BS2324" s="1">
        <f t="shared" ca="1" si="544"/>
        <v>0</v>
      </c>
      <c r="BT2324" s="1">
        <f t="shared" ca="1" si="545"/>
        <v>0</v>
      </c>
      <c r="BU2324" s="1">
        <f t="shared" ca="1" si="546"/>
        <v>0</v>
      </c>
      <c r="BV2324" s="1">
        <f t="shared" ca="1" si="547"/>
        <v>0</v>
      </c>
      <c r="BW2324" s="1">
        <f t="shared" ca="1" si="548"/>
        <v>0</v>
      </c>
      <c r="BX2324" s="1">
        <f t="shared" ca="1" si="549"/>
        <v>0</v>
      </c>
      <c r="BY2324" s="1">
        <f t="shared" ca="1" si="550"/>
        <v>0</v>
      </c>
      <c r="BZ2324" s="1">
        <f t="shared" ca="1" si="551"/>
        <v>0</v>
      </c>
      <c r="CA2324" s="1">
        <f t="shared" ca="1" si="552"/>
        <v>0</v>
      </c>
      <c r="CB2324" s="1">
        <f t="shared" ca="1" si="553"/>
        <v>0</v>
      </c>
      <c r="CC2324" s="1">
        <f t="shared" ca="1" si="554"/>
        <v>0</v>
      </c>
    </row>
    <row r="2325" spans="1:81" hidden="1" x14ac:dyDescent="0.25">
      <c r="A2325" s="1" t="s">
        <v>1380</v>
      </c>
      <c r="B2325" s="1" t="s">
        <v>1381</v>
      </c>
      <c r="C2325" s="1" t="s">
        <v>62</v>
      </c>
      <c r="D2325" s="1" t="s">
        <v>1340</v>
      </c>
      <c r="E2325" s="1" t="s">
        <v>176</v>
      </c>
      <c r="F2325">
        <v>0</v>
      </c>
      <c r="G2325">
        <v>0</v>
      </c>
      <c r="H2325">
        <v>0</v>
      </c>
      <c r="I2325">
        <v>0</v>
      </c>
      <c r="J2325">
        <v>1</v>
      </c>
      <c r="BI2325" s="3">
        <v>4</v>
      </c>
      <c r="BJ2325" s="3" t="str">
        <f t="array" ref="BJ2325">IF(C2325="yes",VLOOKUP(BI2325&amp;D2325,CHOOSE({1,2},Schedule_2015!$A$2:$A$257&amp;Schedule_2015!$B$2:$B$257,Schedule_2015!$C$2:$C$257),2,0),VLOOKUP(BI2325&amp;D2325,CHOOSE({1,2},Schedule_2015!$A$2:$A$257&amp;Schedule_2015!$C$2:$C$257,Schedule_2015!$B$2:$B$257),2,0))</f>
        <v>MIN</v>
      </c>
      <c r="BK2325" s="3">
        <f>VLOOKUP(BJ2325,Def!$A$2:$Z$34,23,0)</f>
        <v>92.6</v>
      </c>
      <c r="BL2325" s="3">
        <f>VLOOKUP(BJ2325,Def!$A$2:$Z$34,16,0)</f>
        <v>214.2</v>
      </c>
      <c r="BM2325" s="3">
        <f>VLOOKUP(BJ2325,Def!$A$2:$Z$34,17,0)</f>
        <v>5</v>
      </c>
      <c r="BN2325" s="3">
        <f>VLOOKUP(BJ2325,Def!$A$2:$Z$34,24,0)</f>
        <v>3</v>
      </c>
      <c r="BO2325" s="1">
        <f t="shared" ca="1" si="540"/>
        <v>0</v>
      </c>
      <c r="BP2325" s="1">
        <f t="shared" ca="1" si="541"/>
        <v>0</v>
      </c>
      <c r="BQ2325" s="1">
        <f t="shared" ca="1" si="542"/>
        <v>0</v>
      </c>
      <c r="BR2325" s="1">
        <f t="shared" ca="1" si="543"/>
        <v>0</v>
      </c>
      <c r="BS2325" s="1">
        <f t="shared" ca="1" si="544"/>
        <v>0</v>
      </c>
      <c r="BT2325" s="1">
        <f t="shared" ca="1" si="545"/>
        <v>0</v>
      </c>
      <c r="BU2325" s="1">
        <f t="shared" ca="1" si="546"/>
        <v>0</v>
      </c>
      <c r="BV2325" s="1">
        <f t="shared" ca="1" si="547"/>
        <v>0</v>
      </c>
      <c r="BW2325" s="1">
        <f t="shared" ca="1" si="548"/>
        <v>0</v>
      </c>
      <c r="BX2325" s="1">
        <f t="shared" ca="1" si="549"/>
        <v>0</v>
      </c>
      <c r="BY2325" s="1">
        <f t="shared" ca="1" si="550"/>
        <v>0</v>
      </c>
      <c r="BZ2325" s="1">
        <f t="shared" ca="1" si="551"/>
        <v>0</v>
      </c>
      <c r="CA2325" s="1">
        <f t="shared" ca="1" si="552"/>
        <v>0</v>
      </c>
      <c r="CB2325" s="1">
        <f t="shared" ca="1" si="553"/>
        <v>0</v>
      </c>
      <c r="CC2325" s="1">
        <f t="shared" ca="1" si="554"/>
        <v>0</v>
      </c>
    </row>
    <row r="2326" spans="1:81" hidden="1" x14ac:dyDescent="0.25">
      <c r="A2326" s="1" t="s">
        <v>1382</v>
      </c>
      <c r="B2326" s="1" t="s">
        <v>1383</v>
      </c>
      <c r="C2326" s="1" t="s">
        <v>62</v>
      </c>
      <c r="D2326" s="1" t="s">
        <v>1340</v>
      </c>
      <c r="E2326" s="1" t="s">
        <v>115</v>
      </c>
      <c r="F2326">
        <v>3</v>
      </c>
      <c r="G2326">
        <v>0</v>
      </c>
      <c r="H2326">
        <v>0</v>
      </c>
      <c r="I2326">
        <v>0</v>
      </c>
      <c r="J2326">
        <v>6</v>
      </c>
      <c r="BI2326" s="3">
        <v>4</v>
      </c>
      <c r="BJ2326" s="3" t="str">
        <f t="array" ref="BJ2326">IF(C2326="yes",VLOOKUP(BI2326&amp;D2326,CHOOSE({1,2},Schedule_2015!$A$2:$A$257&amp;Schedule_2015!$B$2:$B$257,Schedule_2015!$C$2:$C$257),2,0),VLOOKUP(BI2326&amp;D2326,CHOOSE({1,2},Schedule_2015!$A$2:$A$257&amp;Schedule_2015!$C$2:$C$257,Schedule_2015!$B$2:$B$257),2,0))</f>
        <v>MIN</v>
      </c>
      <c r="BK2326" s="3">
        <f>VLOOKUP(BJ2326,Def!$A$2:$Z$34,23,0)</f>
        <v>92.6</v>
      </c>
      <c r="BL2326" s="3">
        <f>VLOOKUP(BJ2326,Def!$A$2:$Z$34,16,0)</f>
        <v>214.2</v>
      </c>
      <c r="BM2326" s="3">
        <f>VLOOKUP(BJ2326,Def!$A$2:$Z$34,17,0)</f>
        <v>5</v>
      </c>
      <c r="BN2326" s="3">
        <f>VLOOKUP(BJ2326,Def!$A$2:$Z$34,24,0)</f>
        <v>3</v>
      </c>
      <c r="BO2326" s="1">
        <f t="shared" ca="1" si="540"/>
        <v>0</v>
      </c>
      <c r="BP2326" s="1">
        <f t="shared" ca="1" si="541"/>
        <v>0</v>
      </c>
      <c r="BQ2326" s="1">
        <f t="shared" ca="1" si="542"/>
        <v>0</v>
      </c>
      <c r="BR2326" s="1">
        <f t="shared" ca="1" si="543"/>
        <v>0</v>
      </c>
      <c r="BS2326" s="1">
        <f t="shared" ca="1" si="544"/>
        <v>0</v>
      </c>
      <c r="BT2326" s="1">
        <f t="shared" ca="1" si="545"/>
        <v>0</v>
      </c>
      <c r="BU2326" s="1">
        <f t="shared" ca="1" si="546"/>
        <v>0</v>
      </c>
      <c r="BV2326" s="1">
        <f t="shared" ca="1" si="547"/>
        <v>0</v>
      </c>
      <c r="BW2326" s="1">
        <f t="shared" ca="1" si="548"/>
        <v>0</v>
      </c>
      <c r="BX2326" s="1">
        <f t="shared" ca="1" si="549"/>
        <v>0</v>
      </c>
      <c r="BY2326" s="1">
        <f t="shared" ca="1" si="550"/>
        <v>0</v>
      </c>
      <c r="BZ2326" s="1">
        <f t="shared" ca="1" si="551"/>
        <v>0</v>
      </c>
      <c r="CA2326" s="1">
        <f t="shared" ca="1" si="552"/>
        <v>0</v>
      </c>
      <c r="CB2326" s="1">
        <f t="shared" ca="1" si="553"/>
        <v>0</v>
      </c>
      <c r="CC2326" s="1">
        <f t="shared" ca="1" si="554"/>
        <v>0</v>
      </c>
    </row>
    <row r="2327" spans="1:81" hidden="1" x14ac:dyDescent="0.25">
      <c r="A2327" s="1" t="s">
        <v>1384</v>
      </c>
      <c r="B2327" s="1" t="s">
        <v>1385</v>
      </c>
      <c r="C2327" s="1" t="s">
        <v>62</v>
      </c>
      <c r="D2327" s="1" t="s">
        <v>1340</v>
      </c>
      <c r="E2327" s="1" t="s">
        <v>187</v>
      </c>
      <c r="F2327">
        <v>2</v>
      </c>
      <c r="G2327">
        <v>0</v>
      </c>
      <c r="H2327">
        <v>0</v>
      </c>
      <c r="I2327">
        <v>0.5</v>
      </c>
      <c r="J2327">
        <v>2</v>
      </c>
      <c r="BI2327" s="3">
        <v>4</v>
      </c>
      <c r="BJ2327" s="3" t="str">
        <f t="array" ref="BJ2327">IF(C2327="yes",VLOOKUP(BI2327&amp;D2327,CHOOSE({1,2},Schedule_2015!$A$2:$A$257&amp;Schedule_2015!$B$2:$B$257,Schedule_2015!$C$2:$C$257),2,0),VLOOKUP(BI2327&amp;D2327,CHOOSE({1,2},Schedule_2015!$A$2:$A$257&amp;Schedule_2015!$C$2:$C$257,Schedule_2015!$B$2:$B$257),2,0))</f>
        <v>MIN</v>
      </c>
      <c r="BK2327" s="3">
        <f>VLOOKUP(BJ2327,Def!$A$2:$Z$34,23,0)</f>
        <v>92.6</v>
      </c>
      <c r="BL2327" s="3">
        <f>VLOOKUP(BJ2327,Def!$A$2:$Z$34,16,0)</f>
        <v>214.2</v>
      </c>
      <c r="BM2327" s="3">
        <f>VLOOKUP(BJ2327,Def!$A$2:$Z$34,17,0)</f>
        <v>5</v>
      </c>
      <c r="BN2327" s="3">
        <f>VLOOKUP(BJ2327,Def!$A$2:$Z$34,24,0)</f>
        <v>3</v>
      </c>
      <c r="BO2327" s="1">
        <f t="shared" ca="1" si="540"/>
        <v>0</v>
      </c>
      <c r="BP2327" s="1">
        <f t="shared" ca="1" si="541"/>
        <v>0</v>
      </c>
      <c r="BQ2327" s="1">
        <f t="shared" ca="1" si="542"/>
        <v>0</v>
      </c>
      <c r="BR2327" s="1">
        <f t="shared" ca="1" si="543"/>
        <v>0</v>
      </c>
      <c r="BS2327" s="1">
        <f t="shared" ca="1" si="544"/>
        <v>0</v>
      </c>
      <c r="BT2327" s="1">
        <f t="shared" ca="1" si="545"/>
        <v>0</v>
      </c>
      <c r="BU2327" s="1">
        <f t="shared" ca="1" si="546"/>
        <v>0</v>
      </c>
      <c r="BV2327" s="1">
        <f t="shared" ca="1" si="547"/>
        <v>0</v>
      </c>
      <c r="BW2327" s="1">
        <f t="shared" ca="1" si="548"/>
        <v>0</v>
      </c>
      <c r="BX2327" s="1">
        <f t="shared" ca="1" si="549"/>
        <v>0</v>
      </c>
      <c r="BY2327" s="1">
        <f t="shared" ca="1" si="550"/>
        <v>0</v>
      </c>
      <c r="BZ2327" s="1">
        <f t="shared" ca="1" si="551"/>
        <v>0</v>
      </c>
      <c r="CA2327" s="1">
        <f t="shared" ca="1" si="552"/>
        <v>0</v>
      </c>
      <c r="CB2327" s="1">
        <f t="shared" ca="1" si="553"/>
        <v>0</v>
      </c>
      <c r="CC2327" s="1">
        <f t="shared" ca="1" si="554"/>
        <v>0</v>
      </c>
    </row>
    <row r="2328" spans="1:81" hidden="1" x14ac:dyDescent="0.25">
      <c r="A2328" s="1" t="s">
        <v>1386</v>
      </c>
      <c r="B2328" s="1" t="s">
        <v>1387</v>
      </c>
      <c r="C2328" s="1" t="s">
        <v>62</v>
      </c>
      <c r="D2328" s="1" t="s">
        <v>1340</v>
      </c>
      <c r="E2328" s="1" t="s">
        <v>105</v>
      </c>
      <c r="F2328">
        <v>1</v>
      </c>
      <c r="G2328">
        <v>0</v>
      </c>
      <c r="H2328">
        <v>0</v>
      </c>
      <c r="I2328">
        <v>1</v>
      </c>
      <c r="J2328">
        <v>2</v>
      </c>
      <c r="BI2328" s="3">
        <v>4</v>
      </c>
      <c r="BJ2328" s="3" t="str">
        <f t="array" ref="BJ2328">IF(C2328="yes",VLOOKUP(BI2328&amp;D2328,CHOOSE({1,2},Schedule_2015!$A$2:$A$257&amp;Schedule_2015!$B$2:$B$257,Schedule_2015!$C$2:$C$257),2,0),VLOOKUP(BI2328&amp;D2328,CHOOSE({1,2},Schedule_2015!$A$2:$A$257&amp;Schedule_2015!$C$2:$C$257,Schedule_2015!$B$2:$B$257),2,0))</f>
        <v>MIN</v>
      </c>
      <c r="BK2328" s="3">
        <f>VLOOKUP(BJ2328,Def!$A$2:$Z$34,23,0)</f>
        <v>92.6</v>
      </c>
      <c r="BL2328" s="3">
        <f>VLOOKUP(BJ2328,Def!$A$2:$Z$34,16,0)</f>
        <v>214.2</v>
      </c>
      <c r="BM2328" s="3">
        <f>VLOOKUP(BJ2328,Def!$A$2:$Z$34,17,0)</f>
        <v>5</v>
      </c>
      <c r="BN2328" s="3">
        <f>VLOOKUP(BJ2328,Def!$A$2:$Z$34,24,0)</f>
        <v>3</v>
      </c>
      <c r="BO2328" s="1">
        <f t="shared" ca="1" si="540"/>
        <v>0</v>
      </c>
      <c r="BP2328" s="1">
        <f t="shared" ca="1" si="541"/>
        <v>0</v>
      </c>
      <c r="BQ2328" s="1">
        <f t="shared" ca="1" si="542"/>
        <v>0</v>
      </c>
      <c r="BR2328" s="1">
        <f t="shared" ca="1" si="543"/>
        <v>0</v>
      </c>
      <c r="BS2328" s="1">
        <f t="shared" ca="1" si="544"/>
        <v>0</v>
      </c>
      <c r="BT2328" s="1">
        <f t="shared" ca="1" si="545"/>
        <v>0</v>
      </c>
      <c r="BU2328" s="1">
        <f t="shared" ca="1" si="546"/>
        <v>0</v>
      </c>
      <c r="BV2328" s="1">
        <f t="shared" ca="1" si="547"/>
        <v>0</v>
      </c>
      <c r="BW2328" s="1">
        <f t="shared" ca="1" si="548"/>
        <v>0</v>
      </c>
      <c r="BX2328" s="1">
        <f t="shared" ca="1" si="549"/>
        <v>0</v>
      </c>
      <c r="BY2328" s="1">
        <f t="shared" ca="1" si="550"/>
        <v>0</v>
      </c>
      <c r="BZ2328" s="1">
        <f t="shared" ca="1" si="551"/>
        <v>0</v>
      </c>
      <c r="CA2328" s="1">
        <f t="shared" ca="1" si="552"/>
        <v>0</v>
      </c>
      <c r="CB2328" s="1">
        <f t="shared" ca="1" si="553"/>
        <v>0</v>
      </c>
      <c r="CC2328" s="1">
        <f t="shared" ca="1" si="554"/>
        <v>0</v>
      </c>
    </row>
    <row r="2329" spans="1:81" hidden="1" x14ac:dyDescent="0.25">
      <c r="A2329" s="1" t="s">
        <v>1388</v>
      </c>
      <c r="B2329" s="1" t="s">
        <v>1389</v>
      </c>
      <c r="C2329" s="1" t="s">
        <v>62</v>
      </c>
      <c r="D2329" s="1" t="s">
        <v>1340</v>
      </c>
      <c r="E2329" s="1" t="s">
        <v>176</v>
      </c>
      <c r="F2329">
        <v>1</v>
      </c>
      <c r="G2329">
        <v>0</v>
      </c>
      <c r="H2329">
        <v>0</v>
      </c>
      <c r="I2329">
        <v>1</v>
      </c>
      <c r="J2329">
        <v>1</v>
      </c>
      <c r="BI2329" s="3">
        <v>4</v>
      </c>
      <c r="BJ2329" s="3" t="str">
        <f t="array" ref="BJ2329">IF(C2329="yes",VLOOKUP(BI2329&amp;D2329,CHOOSE({1,2},Schedule_2015!$A$2:$A$257&amp;Schedule_2015!$B$2:$B$257,Schedule_2015!$C$2:$C$257),2,0),VLOOKUP(BI2329&amp;D2329,CHOOSE({1,2},Schedule_2015!$A$2:$A$257&amp;Schedule_2015!$C$2:$C$257,Schedule_2015!$B$2:$B$257),2,0))</f>
        <v>MIN</v>
      </c>
      <c r="BK2329" s="3">
        <f>VLOOKUP(BJ2329,Def!$A$2:$Z$34,23,0)</f>
        <v>92.6</v>
      </c>
      <c r="BL2329" s="3">
        <f>VLOOKUP(BJ2329,Def!$A$2:$Z$34,16,0)</f>
        <v>214.2</v>
      </c>
      <c r="BM2329" s="3">
        <f>VLOOKUP(BJ2329,Def!$A$2:$Z$34,17,0)</f>
        <v>5</v>
      </c>
      <c r="BN2329" s="3">
        <f>VLOOKUP(BJ2329,Def!$A$2:$Z$34,24,0)</f>
        <v>3</v>
      </c>
      <c r="BO2329" s="1">
        <f t="shared" ca="1" si="540"/>
        <v>0</v>
      </c>
      <c r="BP2329" s="1">
        <f t="shared" ca="1" si="541"/>
        <v>0</v>
      </c>
      <c r="BQ2329" s="1">
        <f t="shared" ca="1" si="542"/>
        <v>0</v>
      </c>
      <c r="BR2329" s="1">
        <f t="shared" ca="1" si="543"/>
        <v>0</v>
      </c>
      <c r="BS2329" s="1">
        <f t="shared" ca="1" si="544"/>
        <v>0</v>
      </c>
      <c r="BT2329" s="1">
        <f t="shared" ca="1" si="545"/>
        <v>0</v>
      </c>
      <c r="BU2329" s="1">
        <f t="shared" ca="1" si="546"/>
        <v>0</v>
      </c>
      <c r="BV2329" s="1">
        <f t="shared" ca="1" si="547"/>
        <v>0</v>
      </c>
      <c r="BW2329" s="1">
        <f t="shared" ca="1" si="548"/>
        <v>0</v>
      </c>
      <c r="BX2329" s="1">
        <f t="shared" ca="1" si="549"/>
        <v>0</v>
      </c>
      <c r="BY2329" s="1">
        <f t="shared" ca="1" si="550"/>
        <v>0</v>
      </c>
      <c r="BZ2329" s="1">
        <f t="shared" ca="1" si="551"/>
        <v>0</v>
      </c>
      <c r="CA2329" s="1">
        <f t="shared" ca="1" si="552"/>
        <v>0</v>
      </c>
      <c r="CB2329" s="1">
        <f t="shared" ca="1" si="553"/>
        <v>0</v>
      </c>
      <c r="CC2329" s="1">
        <f t="shared" ca="1" si="554"/>
        <v>0</v>
      </c>
    </row>
    <row r="2330" spans="1:81" hidden="1" x14ac:dyDescent="0.25">
      <c r="A2330" s="1" t="s">
        <v>1390</v>
      </c>
      <c r="B2330" s="1" t="s">
        <v>1391</v>
      </c>
      <c r="C2330" s="1" t="s">
        <v>62</v>
      </c>
      <c r="D2330" s="1" t="s">
        <v>1340</v>
      </c>
      <c r="E2330" s="1" t="s">
        <v>187</v>
      </c>
      <c r="F2330">
        <v>0</v>
      </c>
      <c r="G2330">
        <v>0</v>
      </c>
      <c r="H2330">
        <v>0</v>
      </c>
      <c r="I2330">
        <v>0</v>
      </c>
      <c r="J2330">
        <v>1</v>
      </c>
      <c r="BI2330" s="3">
        <v>4</v>
      </c>
      <c r="BJ2330" s="3" t="str">
        <f t="array" ref="BJ2330">IF(C2330="yes",VLOOKUP(BI2330&amp;D2330,CHOOSE({1,2},Schedule_2015!$A$2:$A$257&amp;Schedule_2015!$B$2:$B$257,Schedule_2015!$C$2:$C$257),2,0),VLOOKUP(BI2330&amp;D2330,CHOOSE({1,2},Schedule_2015!$A$2:$A$257&amp;Schedule_2015!$C$2:$C$257,Schedule_2015!$B$2:$B$257),2,0))</f>
        <v>MIN</v>
      </c>
      <c r="BK2330" s="3">
        <f>VLOOKUP(BJ2330,Def!$A$2:$Z$34,23,0)</f>
        <v>92.6</v>
      </c>
      <c r="BL2330" s="3">
        <f>VLOOKUP(BJ2330,Def!$A$2:$Z$34,16,0)</f>
        <v>214.2</v>
      </c>
      <c r="BM2330" s="3">
        <f>VLOOKUP(BJ2330,Def!$A$2:$Z$34,17,0)</f>
        <v>5</v>
      </c>
      <c r="BN2330" s="3">
        <f>VLOOKUP(BJ2330,Def!$A$2:$Z$34,24,0)</f>
        <v>3</v>
      </c>
      <c r="BO2330" s="1">
        <f t="shared" ca="1" si="540"/>
        <v>0</v>
      </c>
      <c r="BP2330" s="1">
        <f t="shared" ca="1" si="541"/>
        <v>0</v>
      </c>
      <c r="BQ2330" s="1">
        <f t="shared" ca="1" si="542"/>
        <v>0</v>
      </c>
      <c r="BR2330" s="1">
        <f t="shared" ca="1" si="543"/>
        <v>0</v>
      </c>
      <c r="BS2330" s="1">
        <f t="shared" ca="1" si="544"/>
        <v>0</v>
      </c>
      <c r="BT2330" s="1">
        <f t="shared" ca="1" si="545"/>
        <v>0</v>
      </c>
      <c r="BU2330" s="1">
        <f t="shared" ca="1" si="546"/>
        <v>0</v>
      </c>
      <c r="BV2330" s="1">
        <f t="shared" ca="1" si="547"/>
        <v>0</v>
      </c>
      <c r="BW2330" s="1">
        <f t="shared" ca="1" si="548"/>
        <v>0</v>
      </c>
      <c r="BX2330" s="1">
        <f t="shared" ca="1" si="549"/>
        <v>0</v>
      </c>
      <c r="BY2330" s="1">
        <f t="shared" ca="1" si="550"/>
        <v>0</v>
      </c>
      <c r="BZ2330" s="1">
        <f t="shared" ca="1" si="551"/>
        <v>0</v>
      </c>
      <c r="CA2330" s="1">
        <f t="shared" ca="1" si="552"/>
        <v>0</v>
      </c>
      <c r="CB2330" s="1">
        <f t="shared" ca="1" si="553"/>
        <v>0</v>
      </c>
      <c r="CC2330" s="1">
        <f t="shared" ca="1" si="554"/>
        <v>0</v>
      </c>
    </row>
    <row r="2331" spans="1:81" hidden="1" x14ac:dyDescent="0.25">
      <c r="A2331" s="1" t="s">
        <v>1520</v>
      </c>
      <c r="B2331" s="1" t="s">
        <v>1521</v>
      </c>
      <c r="C2331" s="1" t="s">
        <v>135</v>
      </c>
      <c r="D2331" s="1" t="s">
        <v>1508</v>
      </c>
      <c r="E2331" s="1" t="s">
        <v>88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2</v>
      </c>
      <c r="W2331">
        <v>0</v>
      </c>
      <c r="X2331">
        <v>2</v>
      </c>
      <c r="BI2331" s="3">
        <v>3</v>
      </c>
      <c r="BJ2331" s="3" t="str">
        <f t="array" ref="BJ2331">IF(C2331="yes",VLOOKUP(BI2331&amp;D2331,CHOOSE({1,2},Schedule_2015!$A$2:$A$257&amp;Schedule_2015!$B$2:$B$257,Schedule_2015!$C$2:$C$257),2,0),VLOOKUP(BI2331&amp;D2331,CHOOSE({1,2},Schedule_2015!$A$2:$A$257&amp;Schedule_2015!$C$2:$C$257,Schedule_2015!$B$2:$B$257),2,0))</f>
        <v>MIN</v>
      </c>
      <c r="BK2331" s="3">
        <f>VLOOKUP(BJ2331,Def!$A$2:$Z$34,23,0)</f>
        <v>92.6</v>
      </c>
      <c r="BL2331" s="3">
        <f>VLOOKUP(BJ2331,Def!$A$2:$Z$34,16,0)</f>
        <v>214.2</v>
      </c>
      <c r="BM2331" s="3">
        <f>VLOOKUP(BJ2331,Def!$A$2:$Z$34,17,0)</f>
        <v>5</v>
      </c>
      <c r="BN2331" s="3">
        <f>VLOOKUP(BJ2331,Def!$A$2:$Z$34,24,0)</f>
        <v>3</v>
      </c>
      <c r="BO2331" s="1">
        <f t="shared" ca="1" si="540"/>
        <v>0</v>
      </c>
      <c r="BP2331" s="1">
        <f t="shared" ca="1" si="541"/>
        <v>0</v>
      </c>
      <c r="BQ2331" s="1">
        <f t="shared" ca="1" si="542"/>
        <v>0</v>
      </c>
      <c r="BR2331" s="1">
        <f t="shared" ca="1" si="543"/>
        <v>0</v>
      </c>
      <c r="BS2331" s="1">
        <f t="shared" ca="1" si="544"/>
        <v>0</v>
      </c>
      <c r="BT2331" s="1">
        <f t="shared" ca="1" si="545"/>
        <v>0</v>
      </c>
      <c r="BU2331" s="1">
        <f t="shared" ca="1" si="546"/>
        <v>0</v>
      </c>
      <c r="BV2331" s="1">
        <f t="shared" ca="1" si="547"/>
        <v>0</v>
      </c>
      <c r="BW2331" s="1">
        <f t="shared" ca="1" si="548"/>
        <v>0</v>
      </c>
      <c r="BX2331" s="1">
        <f t="shared" ca="1" si="549"/>
        <v>0</v>
      </c>
      <c r="BY2331" s="1">
        <f t="shared" ca="1" si="550"/>
        <v>0</v>
      </c>
      <c r="BZ2331" s="1">
        <f t="shared" ca="1" si="551"/>
        <v>0</v>
      </c>
      <c r="CA2331" s="1">
        <f t="shared" ca="1" si="552"/>
        <v>0</v>
      </c>
      <c r="CB2331" s="1">
        <f t="shared" ca="1" si="553"/>
        <v>0</v>
      </c>
      <c r="CC2331" s="1">
        <f t="shared" ca="1" si="554"/>
        <v>0</v>
      </c>
    </row>
    <row r="2332" spans="1:81" hidden="1" x14ac:dyDescent="0.25">
      <c r="A2332" s="1" t="s">
        <v>1522</v>
      </c>
      <c r="B2332" s="1" t="s">
        <v>1523</v>
      </c>
      <c r="C2332" s="1" t="s">
        <v>135</v>
      </c>
      <c r="D2332" s="1" t="s">
        <v>1508</v>
      </c>
      <c r="E2332" s="1" t="s">
        <v>91</v>
      </c>
      <c r="AK2332">
        <v>38</v>
      </c>
      <c r="AL2332">
        <v>2</v>
      </c>
      <c r="AM2332">
        <v>68</v>
      </c>
      <c r="AN2332">
        <v>6</v>
      </c>
      <c r="AO2332">
        <v>263</v>
      </c>
      <c r="BI2332" s="3">
        <v>3</v>
      </c>
      <c r="BJ2332" s="3" t="str">
        <f t="array" ref="BJ2332">IF(C2332="yes",VLOOKUP(BI2332&amp;D2332,CHOOSE({1,2},Schedule_2015!$A$2:$A$257&amp;Schedule_2015!$B$2:$B$257,Schedule_2015!$C$2:$C$257),2,0),VLOOKUP(BI2332&amp;D2332,CHOOSE({1,2},Schedule_2015!$A$2:$A$257&amp;Schedule_2015!$C$2:$C$257,Schedule_2015!$B$2:$B$257),2,0))</f>
        <v>MIN</v>
      </c>
      <c r="BK2332" s="3">
        <f>VLOOKUP(BJ2332,Def!$A$2:$Z$34,23,0)</f>
        <v>92.6</v>
      </c>
      <c r="BL2332" s="3">
        <f>VLOOKUP(BJ2332,Def!$A$2:$Z$34,16,0)</f>
        <v>214.2</v>
      </c>
      <c r="BM2332" s="3">
        <f>VLOOKUP(BJ2332,Def!$A$2:$Z$34,17,0)</f>
        <v>5</v>
      </c>
      <c r="BN2332" s="3">
        <f>VLOOKUP(BJ2332,Def!$A$2:$Z$34,24,0)</f>
        <v>3</v>
      </c>
      <c r="BO2332" s="1">
        <f t="shared" ca="1" si="540"/>
        <v>0</v>
      </c>
      <c r="BP2332" s="1">
        <f t="shared" ca="1" si="541"/>
        <v>0</v>
      </c>
      <c r="BQ2332" s="1">
        <f t="shared" ca="1" si="542"/>
        <v>0</v>
      </c>
      <c r="BR2332" s="1">
        <f t="shared" ca="1" si="543"/>
        <v>0</v>
      </c>
      <c r="BS2332" s="1">
        <f t="shared" ca="1" si="544"/>
        <v>0</v>
      </c>
      <c r="BT2332" s="1">
        <f t="shared" ca="1" si="545"/>
        <v>0</v>
      </c>
      <c r="BU2332" s="1">
        <f t="shared" ca="1" si="546"/>
        <v>0</v>
      </c>
      <c r="BV2332" s="1">
        <f t="shared" ca="1" si="547"/>
        <v>0</v>
      </c>
      <c r="BW2332" s="1">
        <f t="shared" ca="1" si="548"/>
        <v>0</v>
      </c>
      <c r="BX2332" s="1">
        <f t="shared" ca="1" si="549"/>
        <v>0</v>
      </c>
      <c r="BY2332" s="1">
        <f t="shared" ca="1" si="550"/>
        <v>0</v>
      </c>
      <c r="BZ2332" s="1">
        <f t="shared" ca="1" si="551"/>
        <v>0</v>
      </c>
      <c r="CA2332" s="1">
        <f t="shared" ca="1" si="552"/>
        <v>0</v>
      </c>
      <c r="CB2332" s="1">
        <f t="shared" ca="1" si="553"/>
        <v>0</v>
      </c>
      <c r="CC2332" s="1">
        <f t="shared" ca="1" si="554"/>
        <v>0</v>
      </c>
    </row>
    <row r="2333" spans="1:81" hidden="1" x14ac:dyDescent="0.25">
      <c r="A2333" s="1" t="s">
        <v>1111</v>
      </c>
      <c r="B2333" s="1" t="s">
        <v>1525</v>
      </c>
      <c r="C2333" s="1" t="s">
        <v>135</v>
      </c>
      <c r="D2333" s="1" t="s">
        <v>1508</v>
      </c>
      <c r="E2333" s="1" t="s">
        <v>165</v>
      </c>
      <c r="F2333">
        <v>1</v>
      </c>
      <c r="G2333">
        <v>0</v>
      </c>
      <c r="H2333">
        <v>0</v>
      </c>
      <c r="I2333">
        <v>0</v>
      </c>
      <c r="J2333">
        <v>3</v>
      </c>
      <c r="BI2333" s="3">
        <v>3</v>
      </c>
      <c r="BJ2333" s="3" t="str">
        <f t="array" ref="BJ2333">IF(C2333="yes",VLOOKUP(BI2333&amp;D2333,CHOOSE({1,2},Schedule_2015!$A$2:$A$257&amp;Schedule_2015!$B$2:$B$257,Schedule_2015!$C$2:$C$257),2,0),VLOOKUP(BI2333&amp;D2333,CHOOSE({1,2},Schedule_2015!$A$2:$A$257&amp;Schedule_2015!$C$2:$C$257,Schedule_2015!$B$2:$B$257),2,0))</f>
        <v>MIN</v>
      </c>
      <c r="BK2333" s="3">
        <f>VLOOKUP(BJ2333,Def!$A$2:$Z$34,23,0)</f>
        <v>92.6</v>
      </c>
      <c r="BL2333" s="3">
        <f>VLOOKUP(BJ2333,Def!$A$2:$Z$34,16,0)</f>
        <v>214.2</v>
      </c>
      <c r="BM2333" s="3">
        <f>VLOOKUP(BJ2333,Def!$A$2:$Z$34,17,0)</f>
        <v>5</v>
      </c>
      <c r="BN2333" s="3">
        <f>VLOOKUP(BJ2333,Def!$A$2:$Z$34,24,0)</f>
        <v>3</v>
      </c>
      <c r="BO2333" s="1">
        <f t="shared" ca="1" si="540"/>
        <v>0</v>
      </c>
      <c r="BP2333" s="1">
        <f t="shared" ca="1" si="541"/>
        <v>0</v>
      </c>
      <c r="BQ2333" s="1">
        <f t="shared" ca="1" si="542"/>
        <v>0</v>
      </c>
      <c r="BR2333" s="1">
        <f t="shared" ca="1" si="543"/>
        <v>0</v>
      </c>
      <c r="BS2333" s="1">
        <f t="shared" ca="1" si="544"/>
        <v>0</v>
      </c>
      <c r="BT2333" s="1">
        <f t="shared" ca="1" si="545"/>
        <v>0</v>
      </c>
      <c r="BU2333" s="1">
        <f t="shared" ca="1" si="546"/>
        <v>0</v>
      </c>
      <c r="BV2333" s="1">
        <f t="shared" ca="1" si="547"/>
        <v>0</v>
      </c>
      <c r="BW2333" s="1">
        <f t="shared" ca="1" si="548"/>
        <v>0</v>
      </c>
      <c r="BX2333" s="1">
        <f t="shared" ca="1" si="549"/>
        <v>0</v>
      </c>
      <c r="BY2333" s="1">
        <f t="shared" ca="1" si="550"/>
        <v>0</v>
      </c>
      <c r="BZ2333" s="1">
        <f t="shared" ca="1" si="551"/>
        <v>0</v>
      </c>
      <c r="CA2333" s="1">
        <f t="shared" ca="1" si="552"/>
        <v>0</v>
      </c>
      <c r="CB2333" s="1">
        <f t="shared" ca="1" si="553"/>
        <v>0</v>
      </c>
      <c r="CC2333" s="1">
        <f t="shared" ca="1" si="554"/>
        <v>0</v>
      </c>
    </row>
    <row r="2334" spans="1:81" hidden="1" x14ac:dyDescent="0.25">
      <c r="A2334" s="1" t="s">
        <v>1540</v>
      </c>
      <c r="B2334" s="1" t="s">
        <v>1541</v>
      </c>
      <c r="C2334" s="1" t="s">
        <v>135</v>
      </c>
      <c r="D2334" s="1" t="s">
        <v>1508</v>
      </c>
      <c r="E2334" s="1" t="s">
        <v>118</v>
      </c>
      <c r="F2334">
        <v>2</v>
      </c>
      <c r="G2334">
        <v>0</v>
      </c>
      <c r="H2334">
        <v>0</v>
      </c>
      <c r="I2334">
        <v>0</v>
      </c>
      <c r="J2334">
        <v>6</v>
      </c>
      <c r="BI2334" s="3">
        <v>3</v>
      </c>
      <c r="BJ2334" s="3" t="str">
        <f t="array" ref="BJ2334">IF(C2334="yes",VLOOKUP(BI2334&amp;D2334,CHOOSE({1,2},Schedule_2015!$A$2:$A$257&amp;Schedule_2015!$B$2:$B$257,Schedule_2015!$C$2:$C$257),2,0),VLOOKUP(BI2334&amp;D2334,CHOOSE({1,2},Schedule_2015!$A$2:$A$257&amp;Schedule_2015!$C$2:$C$257,Schedule_2015!$B$2:$B$257),2,0))</f>
        <v>MIN</v>
      </c>
      <c r="BK2334" s="3">
        <f>VLOOKUP(BJ2334,Def!$A$2:$Z$34,23,0)</f>
        <v>92.6</v>
      </c>
      <c r="BL2334" s="3">
        <f>VLOOKUP(BJ2334,Def!$A$2:$Z$34,16,0)</f>
        <v>214.2</v>
      </c>
      <c r="BM2334" s="3">
        <f>VLOOKUP(BJ2334,Def!$A$2:$Z$34,17,0)</f>
        <v>5</v>
      </c>
      <c r="BN2334" s="3">
        <f>VLOOKUP(BJ2334,Def!$A$2:$Z$34,24,0)</f>
        <v>3</v>
      </c>
      <c r="BO2334" s="1">
        <f t="shared" ca="1" si="540"/>
        <v>0</v>
      </c>
      <c r="BP2334" s="1">
        <f t="shared" ca="1" si="541"/>
        <v>0</v>
      </c>
      <c r="BQ2334" s="1">
        <f t="shared" ca="1" si="542"/>
        <v>0</v>
      </c>
      <c r="BR2334" s="1">
        <f t="shared" ca="1" si="543"/>
        <v>0</v>
      </c>
      <c r="BS2334" s="1">
        <f t="shared" ca="1" si="544"/>
        <v>0</v>
      </c>
      <c r="BT2334" s="1">
        <f t="shared" ca="1" si="545"/>
        <v>0</v>
      </c>
      <c r="BU2334" s="1">
        <f t="shared" ca="1" si="546"/>
        <v>0</v>
      </c>
      <c r="BV2334" s="1">
        <f t="shared" ca="1" si="547"/>
        <v>0</v>
      </c>
      <c r="BW2334" s="1">
        <f t="shared" ca="1" si="548"/>
        <v>0</v>
      </c>
      <c r="BX2334" s="1">
        <f t="shared" ca="1" si="549"/>
        <v>0</v>
      </c>
      <c r="BY2334" s="1">
        <f t="shared" ca="1" si="550"/>
        <v>0</v>
      </c>
      <c r="BZ2334" s="1">
        <f t="shared" ca="1" si="551"/>
        <v>0</v>
      </c>
      <c r="CA2334" s="1">
        <f t="shared" ca="1" si="552"/>
        <v>0</v>
      </c>
      <c r="CB2334" s="1">
        <f t="shared" ca="1" si="553"/>
        <v>0</v>
      </c>
      <c r="CC2334" s="1">
        <f t="shared" ca="1" si="554"/>
        <v>0</v>
      </c>
    </row>
    <row r="2335" spans="1:81" hidden="1" x14ac:dyDescent="0.25">
      <c r="A2335" s="1" t="s">
        <v>1549</v>
      </c>
      <c r="B2335" s="1" t="s">
        <v>1550</v>
      </c>
      <c r="C2335" s="1" t="s">
        <v>135</v>
      </c>
      <c r="D2335" s="1" t="s">
        <v>1508</v>
      </c>
      <c r="E2335" s="1" t="s">
        <v>100</v>
      </c>
      <c r="F2335">
        <v>0</v>
      </c>
      <c r="G2335">
        <v>0</v>
      </c>
      <c r="H2335">
        <v>0</v>
      </c>
      <c r="I2335">
        <v>0</v>
      </c>
      <c r="J2335">
        <v>1</v>
      </c>
      <c r="BI2335" s="3">
        <v>3</v>
      </c>
      <c r="BJ2335" s="3" t="str">
        <f t="array" ref="BJ2335">IF(C2335="yes",VLOOKUP(BI2335&amp;D2335,CHOOSE({1,2},Schedule_2015!$A$2:$A$257&amp;Schedule_2015!$B$2:$B$257,Schedule_2015!$C$2:$C$257),2,0),VLOOKUP(BI2335&amp;D2335,CHOOSE({1,2},Schedule_2015!$A$2:$A$257&amp;Schedule_2015!$C$2:$C$257,Schedule_2015!$B$2:$B$257),2,0))</f>
        <v>MIN</v>
      </c>
      <c r="BK2335" s="3">
        <f>VLOOKUP(BJ2335,Def!$A$2:$Z$34,23,0)</f>
        <v>92.6</v>
      </c>
      <c r="BL2335" s="3">
        <f>VLOOKUP(BJ2335,Def!$A$2:$Z$34,16,0)</f>
        <v>214.2</v>
      </c>
      <c r="BM2335" s="3">
        <f>VLOOKUP(BJ2335,Def!$A$2:$Z$34,17,0)</f>
        <v>5</v>
      </c>
      <c r="BN2335" s="3">
        <f>VLOOKUP(BJ2335,Def!$A$2:$Z$34,24,0)</f>
        <v>3</v>
      </c>
      <c r="BO2335" s="1">
        <f t="shared" ca="1" si="540"/>
        <v>0</v>
      </c>
      <c r="BP2335" s="1">
        <f t="shared" ca="1" si="541"/>
        <v>0</v>
      </c>
      <c r="BQ2335" s="1">
        <f t="shared" ca="1" si="542"/>
        <v>0</v>
      </c>
      <c r="BR2335" s="1">
        <f t="shared" ca="1" si="543"/>
        <v>0</v>
      </c>
      <c r="BS2335" s="1">
        <f t="shared" ca="1" si="544"/>
        <v>0</v>
      </c>
      <c r="BT2335" s="1">
        <f t="shared" ca="1" si="545"/>
        <v>0</v>
      </c>
      <c r="BU2335" s="1">
        <f t="shared" ca="1" si="546"/>
        <v>0</v>
      </c>
      <c r="BV2335" s="1">
        <f t="shared" ca="1" si="547"/>
        <v>0</v>
      </c>
      <c r="BW2335" s="1">
        <f t="shared" ca="1" si="548"/>
        <v>0</v>
      </c>
      <c r="BX2335" s="1">
        <f t="shared" ca="1" si="549"/>
        <v>0</v>
      </c>
      <c r="BY2335" s="1">
        <f t="shared" ca="1" si="550"/>
        <v>0</v>
      </c>
      <c r="BZ2335" s="1">
        <f t="shared" ca="1" si="551"/>
        <v>0</v>
      </c>
      <c r="CA2335" s="1">
        <f t="shared" ca="1" si="552"/>
        <v>0</v>
      </c>
      <c r="CB2335" s="1">
        <f t="shared" ca="1" si="553"/>
        <v>0</v>
      </c>
      <c r="CC2335" s="1">
        <f t="shared" ca="1" si="554"/>
        <v>0</v>
      </c>
    </row>
    <row r="2336" spans="1:81" hidden="1" x14ac:dyDescent="0.25">
      <c r="A2336" s="1" t="s">
        <v>1530</v>
      </c>
      <c r="B2336" s="1" t="s">
        <v>1531</v>
      </c>
      <c r="C2336" s="1" t="s">
        <v>135</v>
      </c>
      <c r="D2336" s="1" t="s">
        <v>1508</v>
      </c>
      <c r="E2336" s="1" t="s">
        <v>105</v>
      </c>
      <c r="F2336">
        <v>0</v>
      </c>
      <c r="G2336">
        <v>0</v>
      </c>
      <c r="H2336">
        <v>0</v>
      </c>
      <c r="I2336">
        <v>0</v>
      </c>
      <c r="J2336">
        <v>3</v>
      </c>
      <c r="BI2336" s="3">
        <v>3</v>
      </c>
      <c r="BJ2336" s="3" t="str">
        <f t="array" ref="BJ2336">IF(C2336="yes",VLOOKUP(BI2336&amp;D2336,CHOOSE({1,2},Schedule_2015!$A$2:$A$257&amp;Schedule_2015!$B$2:$B$257,Schedule_2015!$C$2:$C$257),2,0),VLOOKUP(BI2336&amp;D2336,CHOOSE({1,2},Schedule_2015!$A$2:$A$257&amp;Schedule_2015!$C$2:$C$257,Schedule_2015!$B$2:$B$257),2,0))</f>
        <v>MIN</v>
      </c>
      <c r="BK2336" s="3">
        <f>VLOOKUP(BJ2336,Def!$A$2:$Z$34,23,0)</f>
        <v>92.6</v>
      </c>
      <c r="BL2336" s="3">
        <f>VLOOKUP(BJ2336,Def!$A$2:$Z$34,16,0)</f>
        <v>214.2</v>
      </c>
      <c r="BM2336" s="3">
        <f>VLOOKUP(BJ2336,Def!$A$2:$Z$34,17,0)</f>
        <v>5</v>
      </c>
      <c r="BN2336" s="3">
        <f>VLOOKUP(BJ2336,Def!$A$2:$Z$34,24,0)</f>
        <v>3</v>
      </c>
      <c r="BO2336" s="1">
        <f t="shared" ca="1" si="540"/>
        <v>0</v>
      </c>
      <c r="BP2336" s="1">
        <f t="shared" ca="1" si="541"/>
        <v>0</v>
      </c>
      <c r="BQ2336" s="1">
        <f t="shared" ca="1" si="542"/>
        <v>0</v>
      </c>
      <c r="BR2336" s="1">
        <f t="shared" ca="1" si="543"/>
        <v>0</v>
      </c>
      <c r="BS2336" s="1">
        <f t="shared" ca="1" si="544"/>
        <v>0</v>
      </c>
      <c r="BT2336" s="1">
        <f t="shared" ca="1" si="545"/>
        <v>0</v>
      </c>
      <c r="BU2336" s="1">
        <f t="shared" ca="1" si="546"/>
        <v>0</v>
      </c>
      <c r="BV2336" s="1">
        <f t="shared" ca="1" si="547"/>
        <v>0</v>
      </c>
      <c r="BW2336" s="1">
        <f t="shared" ca="1" si="548"/>
        <v>0</v>
      </c>
      <c r="BX2336" s="1">
        <f t="shared" ca="1" si="549"/>
        <v>0</v>
      </c>
      <c r="BY2336" s="1">
        <f t="shared" ca="1" si="550"/>
        <v>0</v>
      </c>
      <c r="BZ2336" s="1">
        <f t="shared" ca="1" si="551"/>
        <v>0</v>
      </c>
      <c r="CA2336" s="1">
        <f t="shared" ca="1" si="552"/>
        <v>0</v>
      </c>
      <c r="CB2336" s="1">
        <f t="shared" ca="1" si="553"/>
        <v>0</v>
      </c>
      <c r="CC2336" s="1">
        <f t="shared" ca="1" si="554"/>
        <v>0</v>
      </c>
    </row>
    <row r="2337" spans="1:81" hidden="1" x14ac:dyDescent="0.25">
      <c r="A2337" s="1" t="s">
        <v>1532</v>
      </c>
      <c r="B2337" s="1" t="s">
        <v>1533</v>
      </c>
      <c r="C2337" s="1" t="s">
        <v>135</v>
      </c>
      <c r="D2337" s="1" t="s">
        <v>1508</v>
      </c>
      <c r="E2337" s="1" t="s">
        <v>115</v>
      </c>
      <c r="F2337">
        <v>2</v>
      </c>
      <c r="G2337">
        <v>0</v>
      </c>
      <c r="H2337">
        <v>0</v>
      </c>
      <c r="I2337">
        <v>0</v>
      </c>
      <c r="J2337">
        <v>3</v>
      </c>
      <c r="BI2337" s="3">
        <v>3</v>
      </c>
      <c r="BJ2337" s="3" t="str">
        <f t="array" ref="BJ2337">IF(C2337="yes",VLOOKUP(BI2337&amp;D2337,CHOOSE({1,2},Schedule_2015!$A$2:$A$257&amp;Schedule_2015!$B$2:$B$257,Schedule_2015!$C$2:$C$257),2,0),VLOOKUP(BI2337&amp;D2337,CHOOSE({1,2},Schedule_2015!$A$2:$A$257&amp;Schedule_2015!$C$2:$C$257,Schedule_2015!$B$2:$B$257),2,0))</f>
        <v>MIN</v>
      </c>
      <c r="BK2337" s="3">
        <f>VLOOKUP(BJ2337,Def!$A$2:$Z$34,23,0)</f>
        <v>92.6</v>
      </c>
      <c r="BL2337" s="3">
        <f>VLOOKUP(BJ2337,Def!$A$2:$Z$34,16,0)</f>
        <v>214.2</v>
      </c>
      <c r="BM2337" s="3">
        <f>VLOOKUP(BJ2337,Def!$A$2:$Z$34,17,0)</f>
        <v>5</v>
      </c>
      <c r="BN2337" s="3">
        <f>VLOOKUP(BJ2337,Def!$A$2:$Z$34,24,0)</f>
        <v>3</v>
      </c>
      <c r="BO2337" s="1">
        <f t="shared" ca="1" si="540"/>
        <v>0</v>
      </c>
      <c r="BP2337" s="1">
        <f t="shared" ca="1" si="541"/>
        <v>0</v>
      </c>
      <c r="BQ2337" s="1">
        <f t="shared" ca="1" si="542"/>
        <v>0</v>
      </c>
      <c r="BR2337" s="1">
        <f t="shared" ca="1" si="543"/>
        <v>0</v>
      </c>
      <c r="BS2337" s="1">
        <f t="shared" ca="1" si="544"/>
        <v>0</v>
      </c>
      <c r="BT2337" s="1">
        <f t="shared" ca="1" si="545"/>
        <v>0</v>
      </c>
      <c r="BU2337" s="1">
        <f t="shared" ca="1" si="546"/>
        <v>0</v>
      </c>
      <c r="BV2337" s="1">
        <f t="shared" ca="1" si="547"/>
        <v>0</v>
      </c>
      <c r="BW2337" s="1">
        <f t="shared" ca="1" si="548"/>
        <v>0</v>
      </c>
      <c r="BX2337" s="1">
        <f t="shared" ca="1" si="549"/>
        <v>0</v>
      </c>
      <c r="BY2337" s="1">
        <f t="shared" ca="1" si="550"/>
        <v>0</v>
      </c>
      <c r="BZ2337" s="1">
        <f t="shared" ca="1" si="551"/>
        <v>0</v>
      </c>
      <c r="CA2337" s="1">
        <f t="shared" ca="1" si="552"/>
        <v>0</v>
      </c>
      <c r="CB2337" s="1">
        <f t="shared" ca="1" si="553"/>
        <v>0</v>
      </c>
      <c r="CC2337" s="1">
        <f t="shared" ca="1" si="554"/>
        <v>0</v>
      </c>
    </row>
    <row r="2338" spans="1:81" hidden="1" x14ac:dyDescent="0.25">
      <c r="A2338" s="1" t="s">
        <v>183</v>
      </c>
      <c r="B2338" s="1" t="s">
        <v>1534</v>
      </c>
      <c r="C2338" s="1" t="s">
        <v>135</v>
      </c>
      <c r="D2338" s="1" t="s">
        <v>1508</v>
      </c>
      <c r="E2338" s="1" t="s">
        <v>115</v>
      </c>
      <c r="F2338">
        <v>3</v>
      </c>
      <c r="G2338">
        <v>0</v>
      </c>
      <c r="H2338">
        <v>0</v>
      </c>
      <c r="I2338">
        <v>0</v>
      </c>
      <c r="J2338">
        <v>1</v>
      </c>
      <c r="BI2338" s="3">
        <v>3</v>
      </c>
      <c r="BJ2338" s="3" t="str">
        <f t="array" ref="BJ2338">IF(C2338="yes",VLOOKUP(BI2338&amp;D2338,CHOOSE({1,2},Schedule_2015!$A$2:$A$257&amp;Schedule_2015!$B$2:$B$257,Schedule_2015!$C$2:$C$257),2,0),VLOOKUP(BI2338&amp;D2338,CHOOSE({1,2},Schedule_2015!$A$2:$A$257&amp;Schedule_2015!$C$2:$C$257,Schedule_2015!$B$2:$B$257),2,0))</f>
        <v>MIN</v>
      </c>
      <c r="BK2338" s="3">
        <f>VLOOKUP(BJ2338,Def!$A$2:$Z$34,23,0)</f>
        <v>92.6</v>
      </c>
      <c r="BL2338" s="3">
        <f>VLOOKUP(BJ2338,Def!$A$2:$Z$34,16,0)</f>
        <v>214.2</v>
      </c>
      <c r="BM2338" s="3">
        <f>VLOOKUP(BJ2338,Def!$A$2:$Z$34,17,0)</f>
        <v>5</v>
      </c>
      <c r="BN2338" s="3">
        <f>VLOOKUP(BJ2338,Def!$A$2:$Z$34,24,0)</f>
        <v>3</v>
      </c>
      <c r="BO2338" s="1">
        <f t="shared" ca="1" si="540"/>
        <v>0</v>
      </c>
      <c r="BP2338" s="1">
        <f t="shared" ca="1" si="541"/>
        <v>0</v>
      </c>
      <c r="BQ2338" s="1">
        <f t="shared" ca="1" si="542"/>
        <v>0</v>
      </c>
      <c r="BR2338" s="1">
        <f t="shared" ca="1" si="543"/>
        <v>0</v>
      </c>
      <c r="BS2338" s="1">
        <f t="shared" ca="1" si="544"/>
        <v>0</v>
      </c>
      <c r="BT2338" s="1">
        <f t="shared" ca="1" si="545"/>
        <v>0</v>
      </c>
      <c r="BU2338" s="1">
        <f t="shared" ca="1" si="546"/>
        <v>0</v>
      </c>
      <c r="BV2338" s="1">
        <f t="shared" ca="1" si="547"/>
        <v>0</v>
      </c>
      <c r="BW2338" s="1">
        <f t="shared" ca="1" si="548"/>
        <v>0</v>
      </c>
      <c r="BX2338" s="1">
        <f t="shared" ca="1" si="549"/>
        <v>0</v>
      </c>
      <c r="BY2338" s="1">
        <f t="shared" ca="1" si="550"/>
        <v>0</v>
      </c>
      <c r="BZ2338" s="1">
        <f t="shared" ca="1" si="551"/>
        <v>0</v>
      </c>
      <c r="CA2338" s="1">
        <f t="shared" ca="1" si="552"/>
        <v>0</v>
      </c>
      <c r="CB2338" s="1">
        <f t="shared" ca="1" si="553"/>
        <v>0</v>
      </c>
      <c r="CC2338" s="1">
        <f t="shared" ca="1" si="554"/>
        <v>0</v>
      </c>
    </row>
    <row r="2339" spans="1:81" hidden="1" x14ac:dyDescent="0.25">
      <c r="A2339" s="1" t="s">
        <v>1950</v>
      </c>
      <c r="B2339" s="1" t="s">
        <v>1951</v>
      </c>
      <c r="C2339" s="1" t="s">
        <v>135</v>
      </c>
      <c r="D2339" s="1" t="s">
        <v>1508</v>
      </c>
      <c r="E2339" s="1" t="s">
        <v>105</v>
      </c>
      <c r="F2339">
        <v>0</v>
      </c>
      <c r="G2339">
        <v>0</v>
      </c>
      <c r="H2339">
        <v>0</v>
      </c>
      <c r="I2339">
        <v>0</v>
      </c>
      <c r="J2339">
        <v>1</v>
      </c>
      <c r="BI2339" s="3">
        <v>3</v>
      </c>
      <c r="BJ2339" s="3" t="str">
        <f t="array" ref="BJ2339">IF(C2339="yes",VLOOKUP(BI2339&amp;D2339,CHOOSE({1,2},Schedule_2015!$A$2:$A$257&amp;Schedule_2015!$B$2:$B$257,Schedule_2015!$C$2:$C$257),2,0),VLOOKUP(BI2339&amp;D2339,CHOOSE({1,2},Schedule_2015!$A$2:$A$257&amp;Schedule_2015!$C$2:$C$257,Schedule_2015!$B$2:$B$257),2,0))</f>
        <v>MIN</v>
      </c>
      <c r="BK2339" s="3">
        <f>VLOOKUP(BJ2339,Def!$A$2:$Z$34,23,0)</f>
        <v>92.6</v>
      </c>
      <c r="BL2339" s="3">
        <f>VLOOKUP(BJ2339,Def!$A$2:$Z$34,16,0)</f>
        <v>214.2</v>
      </c>
      <c r="BM2339" s="3">
        <f>VLOOKUP(BJ2339,Def!$A$2:$Z$34,17,0)</f>
        <v>5</v>
      </c>
      <c r="BN2339" s="3">
        <f>VLOOKUP(BJ2339,Def!$A$2:$Z$34,24,0)</f>
        <v>3</v>
      </c>
      <c r="BO2339" s="1">
        <f t="shared" ca="1" si="540"/>
        <v>0</v>
      </c>
      <c r="BP2339" s="1">
        <f t="shared" ca="1" si="541"/>
        <v>0</v>
      </c>
      <c r="BQ2339" s="1">
        <f t="shared" ca="1" si="542"/>
        <v>0</v>
      </c>
      <c r="BR2339" s="1">
        <f t="shared" ca="1" si="543"/>
        <v>0</v>
      </c>
      <c r="BS2339" s="1">
        <f t="shared" ca="1" si="544"/>
        <v>0</v>
      </c>
      <c r="BT2339" s="1">
        <f t="shared" ca="1" si="545"/>
        <v>0</v>
      </c>
      <c r="BU2339" s="1">
        <f t="shared" ca="1" si="546"/>
        <v>0</v>
      </c>
      <c r="BV2339" s="1">
        <f t="shared" ca="1" si="547"/>
        <v>0</v>
      </c>
      <c r="BW2339" s="1">
        <f t="shared" ca="1" si="548"/>
        <v>0</v>
      </c>
      <c r="BX2339" s="1">
        <f t="shared" ca="1" si="549"/>
        <v>0</v>
      </c>
      <c r="BY2339" s="1">
        <f t="shared" ca="1" si="550"/>
        <v>0</v>
      </c>
      <c r="BZ2339" s="1">
        <f t="shared" ca="1" si="551"/>
        <v>0</v>
      </c>
      <c r="CA2339" s="1">
        <f t="shared" ca="1" si="552"/>
        <v>0</v>
      </c>
      <c r="CB2339" s="1">
        <f t="shared" ca="1" si="553"/>
        <v>0</v>
      </c>
      <c r="CC2339" s="1">
        <f t="shared" ca="1" si="554"/>
        <v>0</v>
      </c>
    </row>
    <row r="2340" spans="1:81" hidden="1" x14ac:dyDescent="0.25">
      <c r="A2340" s="1" t="s">
        <v>1952</v>
      </c>
      <c r="B2340" s="1" t="s">
        <v>1953</v>
      </c>
      <c r="C2340" s="1" t="s">
        <v>135</v>
      </c>
      <c r="D2340" s="1" t="s">
        <v>1508</v>
      </c>
      <c r="E2340" s="1" t="s">
        <v>97</v>
      </c>
      <c r="F2340">
        <v>0</v>
      </c>
      <c r="G2340">
        <v>0</v>
      </c>
      <c r="H2340">
        <v>0</v>
      </c>
      <c r="I2340">
        <v>0</v>
      </c>
      <c r="J2340">
        <v>1</v>
      </c>
      <c r="BI2340" s="3">
        <v>3</v>
      </c>
      <c r="BJ2340" s="3" t="str">
        <f t="array" ref="BJ2340">IF(C2340="yes",VLOOKUP(BI2340&amp;D2340,CHOOSE({1,2},Schedule_2015!$A$2:$A$257&amp;Schedule_2015!$B$2:$B$257,Schedule_2015!$C$2:$C$257),2,0),VLOOKUP(BI2340&amp;D2340,CHOOSE({1,2},Schedule_2015!$A$2:$A$257&amp;Schedule_2015!$C$2:$C$257,Schedule_2015!$B$2:$B$257),2,0))</f>
        <v>MIN</v>
      </c>
      <c r="BK2340" s="3">
        <f>VLOOKUP(BJ2340,Def!$A$2:$Z$34,23,0)</f>
        <v>92.6</v>
      </c>
      <c r="BL2340" s="3">
        <f>VLOOKUP(BJ2340,Def!$A$2:$Z$34,16,0)</f>
        <v>214.2</v>
      </c>
      <c r="BM2340" s="3">
        <f>VLOOKUP(BJ2340,Def!$A$2:$Z$34,17,0)</f>
        <v>5</v>
      </c>
      <c r="BN2340" s="3">
        <f>VLOOKUP(BJ2340,Def!$A$2:$Z$34,24,0)</f>
        <v>3</v>
      </c>
      <c r="BO2340" s="1">
        <f t="shared" ca="1" si="540"/>
        <v>0</v>
      </c>
      <c r="BP2340" s="1">
        <f t="shared" ca="1" si="541"/>
        <v>0</v>
      </c>
      <c r="BQ2340" s="1">
        <f t="shared" ca="1" si="542"/>
        <v>0</v>
      </c>
      <c r="BR2340" s="1">
        <f t="shared" ca="1" si="543"/>
        <v>0</v>
      </c>
      <c r="BS2340" s="1">
        <f t="shared" ca="1" si="544"/>
        <v>0</v>
      </c>
      <c r="BT2340" s="1">
        <f t="shared" ca="1" si="545"/>
        <v>0</v>
      </c>
      <c r="BU2340" s="1">
        <f t="shared" ca="1" si="546"/>
        <v>0</v>
      </c>
      <c r="BV2340" s="1">
        <f t="shared" ca="1" si="547"/>
        <v>0</v>
      </c>
      <c r="BW2340" s="1">
        <f t="shared" ca="1" si="548"/>
        <v>0</v>
      </c>
      <c r="BX2340" s="1">
        <f t="shared" ca="1" si="549"/>
        <v>0</v>
      </c>
      <c r="BY2340" s="1">
        <f t="shared" ca="1" si="550"/>
        <v>0</v>
      </c>
      <c r="BZ2340" s="1">
        <f t="shared" ca="1" si="551"/>
        <v>0</v>
      </c>
      <c r="CA2340" s="1">
        <f t="shared" ca="1" si="552"/>
        <v>0</v>
      </c>
      <c r="CB2340" s="1">
        <f t="shared" ca="1" si="553"/>
        <v>0</v>
      </c>
      <c r="CC2340" s="1">
        <f t="shared" ca="1" si="554"/>
        <v>0</v>
      </c>
    </row>
    <row r="2341" spans="1:81" hidden="1" x14ac:dyDescent="0.25">
      <c r="A2341" s="1" t="s">
        <v>1384</v>
      </c>
      <c r="B2341" s="1" t="s">
        <v>1949</v>
      </c>
      <c r="C2341" s="1" t="s">
        <v>135</v>
      </c>
      <c r="D2341" s="1" t="s">
        <v>1508</v>
      </c>
      <c r="E2341" s="1" t="s">
        <v>100</v>
      </c>
      <c r="F2341">
        <v>0</v>
      </c>
      <c r="G2341">
        <v>0</v>
      </c>
      <c r="H2341">
        <v>1</v>
      </c>
      <c r="I2341">
        <v>0</v>
      </c>
      <c r="J2341">
        <v>2</v>
      </c>
      <c r="BI2341" s="3">
        <v>3</v>
      </c>
      <c r="BJ2341" s="3" t="str">
        <f t="array" ref="BJ2341">IF(C2341="yes",VLOOKUP(BI2341&amp;D2341,CHOOSE({1,2},Schedule_2015!$A$2:$A$257&amp;Schedule_2015!$B$2:$B$257,Schedule_2015!$C$2:$C$257),2,0),VLOOKUP(BI2341&amp;D2341,CHOOSE({1,2},Schedule_2015!$A$2:$A$257&amp;Schedule_2015!$C$2:$C$257,Schedule_2015!$B$2:$B$257),2,0))</f>
        <v>MIN</v>
      </c>
      <c r="BK2341" s="3">
        <f>VLOOKUP(BJ2341,Def!$A$2:$Z$34,23,0)</f>
        <v>92.6</v>
      </c>
      <c r="BL2341" s="3">
        <f>VLOOKUP(BJ2341,Def!$A$2:$Z$34,16,0)</f>
        <v>214.2</v>
      </c>
      <c r="BM2341" s="3">
        <f>VLOOKUP(BJ2341,Def!$A$2:$Z$34,17,0)</f>
        <v>5</v>
      </c>
      <c r="BN2341" s="3">
        <f>VLOOKUP(BJ2341,Def!$A$2:$Z$34,24,0)</f>
        <v>3</v>
      </c>
      <c r="BO2341" s="1">
        <f t="shared" ca="1" si="540"/>
        <v>0</v>
      </c>
      <c r="BP2341" s="1">
        <f t="shared" ca="1" si="541"/>
        <v>0</v>
      </c>
      <c r="BQ2341" s="1">
        <f t="shared" ca="1" si="542"/>
        <v>0</v>
      </c>
      <c r="BR2341" s="1">
        <f t="shared" ca="1" si="543"/>
        <v>0</v>
      </c>
      <c r="BS2341" s="1">
        <f t="shared" ca="1" si="544"/>
        <v>0</v>
      </c>
      <c r="BT2341" s="1">
        <f t="shared" ca="1" si="545"/>
        <v>0</v>
      </c>
      <c r="BU2341" s="1">
        <f t="shared" ca="1" si="546"/>
        <v>0</v>
      </c>
      <c r="BV2341" s="1">
        <f t="shared" ca="1" si="547"/>
        <v>0</v>
      </c>
      <c r="BW2341" s="1">
        <f t="shared" ca="1" si="548"/>
        <v>0</v>
      </c>
      <c r="BX2341" s="1">
        <f t="shared" ca="1" si="549"/>
        <v>0</v>
      </c>
      <c r="BY2341" s="1">
        <f t="shared" ca="1" si="550"/>
        <v>0</v>
      </c>
      <c r="BZ2341" s="1">
        <f t="shared" ca="1" si="551"/>
        <v>0</v>
      </c>
      <c r="CA2341" s="1">
        <f t="shared" ca="1" si="552"/>
        <v>0</v>
      </c>
      <c r="CB2341" s="1">
        <f t="shared" ca="1" si="553"/>
        <v>0</v>
      </c>
      <c r="CC2341" s="1">
        <f t="shared" ca="1" si="554"/>
        <v>0</v>
      </c>
    </row>
    <row r="2342" spans="1:81" hidden="1" x14ac:dyDescent="0.25">
      <c r="A2342" s="1" t="s">
        <v>1544</v>
      </c>
      <c r="B2342" s="1" t="s">
        <v>1545</v>
      </c>
      <c r="C2342" s="1" t="s">
        <v>135</v>
      </c>
      <c r="D2342" s="1" t="s">
        <v>1508</v>
      </c>
      <c r="E2342" s="1" t="s">
        <v>94</v>
      </c>
      <c r="F2342">
        <v>1</v>
      </c>
      <c r="G2342">
        <v>0</v>
      </c>
      <c r="H2342">
        <v>0</v>
      </c>
      <c r="I2342">
        <v>0</v>
      </c>
      <c r="J2342">
        <v>2</v>
      </c>
      <c r="BI2342" s="3">
        <v>3</v>
      </c>
      <c r="BJ2342" s="3" t="str">
        <f t="array" ref="BJ2342">IF(C2342="yes",VLOOKUP(BI2342&amp;D2342,CHOOSE({1,2},Schedule_2015!$A$2:$A$257&amp;Schedule_2015!$B$2:$B$257,Schedule_2015!$C$2:$C$257),2,0),VLOOKUP(BI2342&amp;D2342,CHOOSE({1,2},Schedule_2015!$A$2:$A$257&amp;Schedule_2015!$C$2:$C$257,Schedule_2015!$B$2:$B$257),2,0))</f>
        <v>MIN</v>
      </c>
      <c r="BK2342" s="3">
        <f>VLOOKUP(BJ2342,Def!$A$2:$Z$34,23,0)</f>
        <v>92.6</v>
      </c>
      <c r="BL2342" s="3">
        <f>VLOOKUP(BJ2342,Def!$A$2:$Z$34,16,0)</f>
        <v>214.2</v>
      </c>
      <c r="BM2342" s="3">
        <f>VLOOKUP(BJ2342,Def!$A$2:$Z$34,17,0)</f>
        <v>5</v>
      </c>
      <c r="BN2342" s="3">
        <f>VLOOKUP(BJ2342,Def!$A$2:$Z$34,24,0)</f>
        <v>3</v>
      </c>
      <c r="BO2342" s="1">
        <f t="shared" ca="1" si="540"/>
        <v>0</v>
      </c>
      <c r="BP2342" s="1">
        <f t="shared" ca="1" si="541"/>
        <v>0</v>
      </c>
      <c r="BQ2342" s="1">
        <f t="shared" ca="1" si="542"/>
        <v>0</v>
      </c>
      <c r="BR2342" s="1">
        <f t="shared" ca="1" si="543"/>
        <v>0</v>
      </c>
      <c r="BS2342" s="1">
        <f t="shared" ca="1" si="544"/>
        <v>0</v>
      </c>
      <c r="BT2342" s="1">
        <f t="shared" ca="1" si="545"/>
        <v>0</v>
      </c>
      <c r="BU2342" s="1">
        <f t="shared" ca="1" si="546"/>
        <v>0</v>
      </c>
      <c r="BV2342" s="1">
        <f t="shared" ca="1" si="547"/>
        <v>0</v>
      </c>
      <c r="BW2342" s="1">
        <f t="shared" ca="1" si="548"/>
        <v>0</v>
      </c>
      <c r="BX2342" s="1">
        <f t="shared" ca="1" si="549"/>
        <v>0</v>
      </c>
      <c r="BY2342" s="1">
        <f t="shared" ca="1" si="550"/>
        <v>0</v>
      </c>
      <c r="BZ2342" s="1">
        <f t="shared" ca="1" si="551"/>
        <v>0</v>
      </c>
      <c r="CA2342" s="1">
        <f t="shared" ca="1" si="552"/>
        <v>0</v>
      </c>
      <c r="CB2342" s="1">
        <f t="shared" ca="1" si="553"/>
        <v>0</v>
      </c>
      <c r="CC2342" s="1">
        <f t="shared" ca="1" si="554"/>
        <v>0</v>
      </c>
    </row>
    <row r="2343" spans="1:81" hidden="1" x14ac:dyDescent="0.25">
      <c r="A2343" s="1" t="s">
        <v>266</v>
      </c>
      <c r="B2343" s="1" t="s">
        <v>1546</v>
      </c>
      <c r="C2343" s="1" t="s">
        <v>135</v>
      </c>
      <c r="D2343" s="1" t="s">
        <v>1508</v>
      </c>
      <c r="E2343" s="1" t="s">
        <v>105</v>
      </c>
      <c r="F2343">
        <v>1</v>
      </c>
      <c r="G2343">
        <v>0</v>
      </c>
      <c r="H2343">
        <v>0</v>
      </c>
      <c r="I2343">
        <v>0</v>
      </c>
      <c r="J2343">
        <v>6</v>
      </c>
      <c r="BI2343" s="3">
        <v>3</v>
      </c>
      <c r="BJ2343" s="3" t="str">
        <f t="array" ref="BJ2343">IF(C2343="yes",VLOOKUP(BI2343&amp;D2343,CHOOSE({1,2},Schedule_2015!$A$2:$A$257&amp;Schedule_2015!$B$2:$B$257,Schedule_2015!$C$2:$C$257),2,0),VLOOKUP(BI2343&amp;D2343,CHOOSE({1,2},Schedule_2015!$A$2:$A$257&amp;Schedule_2015!$C$2:$C$257,Schedule_2015!$B$2:$B$257),2,0))</f>
        <v>MIN</v>
      </c>
      <c r="BK2343" s="3">
        <f>VLOOKUP(BJ2343,Def!$A$2:$Z$34,23,0)</f>
        <v>92.6</v>
      </c>
      <c r="BL2343" s="3">
        <f>VLOOKUP(BJ2343,Def!$A$2:$Z$34,16,0)</f>
        <v>214.2</v>
      </c>
      <c r="BM2343" s="3">
        <f>VLOOKUP(BJ2343,Def!$A$2:$Z$34,17,0)</f>
        <v>5</v>
      </c>
      <c r="BN2343" s="3">
        <f>VLOOKUP(BJ2343,Def!$A$2:$Z$34,24,0)</f>
        <v>3</v>
      </c>
      <c r="BO2343" s="1">
        <f t="shared" ca="1" si="540"/>
        <v>0</v>
      </c>
      <c r="BP2343" s="1">
        <f t="shared" ca="1" si="541"/>
        <v>0</v>
      </c>
      <c r="BQ2343" s="1">
        <f t="shared" ca="1" si="542"/>
        <v>0</v>
      </c>
      <c r="BR2343" s="1">
        <f t="shared" ca="1" si="543"/>
        <v>0</v>
      </c>
      <c r="BS2343" s="1">
        <f t="shared" ca="1" si="544"/>
        <v>0</v>
      </c>
      <c r="BT2343" s="1">
        <f t="shared" ca="1" si="545"/>
        <v>0</v>
      </c>
      <c r="BU2343" s="1">
        <f t="shared" ca="1" si="546"/>
        <v>0</v>
      </c>
      <c r="BV2343" s="1">
        <f t="shared" ca="1" si="547"/>
        <v>0</v>
      </c>
      <c r="BW2343" s="1">
        <f t="shared" ca="1" si="548"/>
        <v>0</v>
      </c>
      <c r="BX2343" s="1">
        <f t="shared" ca="1" si="549"/>
        <v>0</v>
      </c>
      <c r="BY2343" s="1">
        <f t="shared" ca="1" si="550"/>
        <v>0</v>
      </c>
      <c r="BZ2343" s="1">
        <f t="shared" ca="1" si="551"/>
        <v>0</v>
      </c>
      <c r="CA2343" s="1">
        <f t="shared" ca="1" si="552"/>
        <v>0</v>
      </c>
      <c r="CB2343" s="1">
        <f t="shared" ca="1" si="553"/>
        <v>0</v>
      </c>
      <c r="CC2343" s="1">
        <f t="shared" ca="1" si="554"/>
        <v>0</v>
      </c>
    </row>
    <row r="2344" spans="1:81" hidden="1" x14ac:dyDescent="0.25">
      <c r="A2344" s="1" t="s">
        <v>1547</v>
      </c>
      <c r="B2344" s="1" t="s">
        <v>1548</v>
      </c>
      <c r="C2344" s="1" t="s">
        <v>135</v>
      </c>
      <c r="D2344" s="1" t="s">
        <v>1508</v>
      </c>
      <c r="E2344" s="1" t="s">
        <v>100</v>
      </c>
      <c r="F2344">
        <v>1</v>
      </c>
      <c r="G2344">
        <v>0</v>
      </c>
      <c r="H2344">
        <v>0</v>
      </c>
      <c r="I2344">
        <v>0</v>
      </c>
      <c r="J2344">
        <v>4</v>
      </c>
      <c r="BI2344" s="3">
        <v>3</v>
      </c>
      <c r="BJ2344" s="3" t="str">
        <f t="array" ref="BJ2344">IF(C2344="yes",VLOOKUP(BI2344&amp;D2344,CHOOSE({1,2},Schedule_2015!$A$2:$A$257&amp;Schedule_2015!$B$2:$B$257,Schedule_2015!$C$2:$C$257),2,0),VLOOKUP(BI2344&amp;D2344,CHOOSE({1,2},Schedule_2015!$A$2:$A$257&amp;Schedule_2015!$C$2:$C$257,Schedule_2015!$B$2:$B$257),2,0))</f>
        <v>MIN</v>
      </c>
      <c r="BK2344" s="3">
        <f>VLOOKUP(BJ2344,Def!$A$2:$Z$34,23,0)</f>
        <v>92.6</v>
      </c>
      <c r="BL2344" s="3">
        <f>VLOOKUP(BJ2344,Def!$A$2:$Z$34,16,0)</f>
        <v>214.2</v>
      </c>
      <c r="BM2344" s="3">
        <f>VLOOKUP(BJ2344,Def!$A$2:$Z$34,17,0)</f>
        <v>5</v>
      </c>
      <c r="BN2344" s="3">
        <f>VLOOKUP(BJ2344,Def!$A$2:$Z$34,24,0)</f>
        <v>3</v>
      </c>
      <c r="BO2344" s="1">
        <f t="shared" ca="1" si="540"/>
        <v>0</v>
      </c>
      <c r="BP2344" s="1">
        <f t="shared" ca="1" si="541"/>
        <v>0</v>
      </c>
      <c r="BQ2344" s="1">
        <f t="shared" ca="1" si="542"/>
        <v>0</v>
      </c>
      <c r="BR2344" s="1">
        <f t="shared" ca="1" si="543"/>
        <v>0</v>
      </c>
      <c r="BS2344" s="1">
        <f t="shared" ca="1" si="544"/>
        <v>0</v>
      </c>
      <c r="BT2344" s="1">
        <f t="shared" ca="1" si="545"/>
        <v>0</v>
      </c>
      <c r="BU2344" s="1">
        <f t="shared" ca="1" si="546"/>
        <v>0</v>
      </c>
      <c r="BV2344" s="1">
        <f t="shared" ca="1" si="547"/>
        <v>0</v>
      </c>
      <c r="BW2344" s="1">
        <f t="shared" ca="1" si="548"/>
        <v>0</v>
      </c>
      <c r="BX2344" s="1">
        <f t="shared" ca="1" si="549"/>
        <v>0</v>
      </c>
      <c r="BY2344" s="1">
        <f t="shared" ca="1" si="550"/>
        <v>0</v>
      </c>
      <c r="BZ2344" s="1">
        <f t="shared" ca="1" si="551"/>
        <v>0</v>
      </c>
      <c r="CA2344" s="1">
        <f t="shared" ca="1" si="552"/>
        <v>0</v>
      </c>
      <c r="CB2344" s="1">
        <f t="shared" ca="1" si="553"/>
        <v>0</v>
      </c>
      <c r="CC2344" s="1">
        <f t="shared" ca="1" si="554"/>
        <v>0</v>
      </c>
    </row>
    <row r="2345" spans="1:81" hidden="1" x14ac:dyDescent="0.25">
      <c r="A2345" s="1" t="s">
        <v>1528</v>
      </c>
      <c r="B2345" s="1" t="s">
        <v>1529</v>
      </c>
      <c r="C2345" s="1" t="s">
        <v>135</v>
      </c>
      <c r="D2345" s="1" t="s">
        <v>1508</v>
      </c>
      <c r="E2345" s="1" t="s">
        <v>94</v>
      </c>
      <c r="F2345">
        <v>0</v>
      </c>
      <c r="G2345">
        <v>0</v>
      </c>
      <c r="H2345">
        <v>0</v>
      </c>
      <c r="I2345">
        <v>0</v>
      </c>
      <c r="J2345">
        <v>3</v>
      </c>
      <c r="BI2345" s="3">
        <v>3</v>
      </c>
      <c r="BJ2345" s="3" t="str">
        <f t="array" ref="BJ2345">IF(C2345="yes",VLOOKUP(BI2345&amp;D2345,CHOOSE({1,2},Schedule_2015!$A$2:$A$257&amp;Schedule_2015!$B$2:$B$257,Schedule_2015!$C$2:$C$257),2,0),VLOOKUP(BI2345&amp;D2345,CHOOSE({1,2},Schedule_2015!$A$2:$A$257&amp;Schedule_2015!$C$2:$C$257,Schedule_2015!$B$2:$B$257),2,0))</f>
        <v>MIN</v>
      </c>
      <c r="BK2345" s="3">
        <f>VLOOKUP(BJ2345,Def!$A$2:$Z$34,23,0)</f>
        <v>92.6</v>
      </c>
      <c r="BL2345" s="3">
        <f>VLOOKUP(BJ2345,Def!$A$2:$Z$34,16,0)</f>
        <v>214.2</v>
      </c>
      <c r="BM2345" s="3">
        <f>VLOOKUP(BJ2345,Def!$A$2:$Z$34,17,0)</f>
        <v>5</v>
      </c>
      <c r="BN2345" s="3">
        <f>VLOOKUP(BJ2345,Def!$A$2:$Z$34,24,0)</f>
        <v>3</v>
      </c>
      <c r="BO2345" s="1">
        <f t="shared" ca="1" si="540"/>
        <v>0</v>
      </c>
      <c r="BP2345" s="1">
        <f t="shared" ca="1" si="541"/>
        <v>0</v>
      </c>
      <c r="BQ2345" s="1">
        <f t="shared" ca="1" si="542"/>
        <v>0</v>
      </c>
      <c r="BR2345" s="1">
        <f t="shared" ca="1" si="543"/>
        <v>0</v>
      </c>
      <c r="BS2345" s="1">
        <f t="shared" ca="1" si="544"/>
        <v>0</v>
      </c>
      <c r="BT2345" s="1">
        <f t="shared" ca="1" si="545"/>
        <v>0</v>
      </c>
      <c r="BU2345" s="1">
        <f t="shared" ca="1" si="546"/>
        <v>0</v>
      </c>
      <c r="BV2345" s="1">
        <f t="shared" ca="1" si="547"/>
        <v>0</v>
      </c>
      <c r="BW2345" s="1">
        <f t="shared" ca="1" si="548"/>
        <v>0</v>
      </c>
      <c r="BX2345" s="1">
        <f t="shared" ca="1" si="549"/>
        <v>0</v>
      </c>
      <c r="BY2345" s="1">
        <f t="shared" ca="1" si="550"/>
        <v>0</v>
      </c>
      <c r="BZ2345" s="1">
        <f t="shared" ca="1" si="551"/>
        <v>0</v>
      </c>
      <c r="CA2345" s="1">
        <f t="shared" ca="1" si="552"/>
        <v>0</v>
      </c>
      <c r="CB2345" s="1">
        <f t="shared" ca="1" si="553"/>
        <v>0</v>
      </c>
      <c r="CC2345" s="1">
        <f t="shared" ca="1" si="554"/>
        <v>0</v>
      </c>
    </row>
    <row r="2346" spans="1:81" hidden="1" x14ac:dyDescent="0.25">
      <c r="A2346" s="1" t="s">
        <v>2190</v>
      </c>
      <c r="B2346" s="1" t="s">
        <v>2191</v>
      </c>
      <c r="C2346" s="1" t="s">
        <v>135</v>
      </c>
      <c r="D2346" s="1" t="s">
        <v>1508</v>
      </c>
      <c r="E2346" s="1" t="s">
        <v>176</v>
      </c>
      <c r="F2346">
        <v>0</v>
      </c>
      <c r="G2346">
        <v>0</v>
      </c>
      <c r="H2346">
        <v>0</v>
      </c>
      <c r="I2346">
        <v>0</v>
      </c>
      <c r="J2346">
        <v>1</v>
      </c>
      <c r="BI2346" s="3">
        <v>3</v>
      </c>
      <c r="BJ2346" s="3" t="str">
        <f t="array" ref="BJ2346">IF(C2346="yes",VLOOKUP(BI2346&amp;D2346,CHOOSE({1,2},Schedule_2015!$A$2:$A$257&amp;Schedule_2015!$B$2:$B$257,Schedule_2015!$C$2:$C$257),2,0),VLOOKUP(BI2346&amp;D2346,CHOOSE({1,2},Schedule_2015!$A$2:$A$257&amp;Schedule_2015!$C$2:$C$257,Schedule_2015!$B$2:$B$257),2,0))</f>
        <v>MIN</v>
      </c>
      <c r="BK2346" s="3">
        <f>VLOOKUP(BJ2346,Def!$A$2:$Z$34,23,0)</f>
        <v>92.6</v>
      </c>
      <c r="BL2346" s="3">
        <f>VLOOKUP(BJ2346,Def!$A$2:$Z$34,16,0)</f>
        <v>214.2</v>
      </c>
      <c r="BM2346" s="3">
        <f>VLOOKUP(BJ2346,Def!$A$2:$Z$34,17,0)</f>
        <v>5</v>
      </c>
      <c r="BN2346" s="3">
        <f>VLOOKUP(BJ2346,Def!$A$2:$Z$34,24,0)</f>
        <v>3</v>
      </c>
      <c r="BO2346" s="1">
        <f t="shared" ca="1" si="540"/>
        <v>0</v>
      </c>
      <c r="BP2346" s="1">
        <f t="shared" ca="1" si="541"/>
        <v>0</v>
      </c>
      <c r="BQ2346" s="1">
        <f t="shared" ca="1" si="542"/>
        <v>0</v>
      </c>
      <c r="BR2346" s="1">
        <f t="shared" ca="1" si="543"/>
        <v>0</v>
      </c>
      <c r="BS2346" s="1">
        <f t="shared" ca="1" si="544"/>
        <v>0</v>
      </c>
      <c r="BT2346" s="1">
        <f t="shared" ca="1" si="545"/>
        <v>0</v>
      </c>
      <c r="BU2346" s="1">
        <f t="shared" ca="1" si="546"/>
        <v>0</v>
      </c>
      <c r="BV2346" s="1">
        <f t="shared" ca="1" si="547"/>
        <v>0</v>
      </c>
      <c r="BW2346" s="1">
        <f t="shared" ca="1" si="548"/>
        <v>0</v>
      </c>
      <c r="BX2346" s="1">
        <f t="shared" ca="1" si="549"/>
        <v>0</v>
      </c>
      <c r="BY2346" s="1">
        <f t="shared" ca="1" si="550"/>
        <v>0</v>
      </c>
      <c r="BZ2346" s="1">
        <f t="shared" ca="1" si="551"/>
        <v>0</v>
      </c>
      <c r="CA2346" s="1">
        <f t="shared" ca="1" si="552"/>
        <v>0</v>
      </c>
      <c r="CB2346" s="1">
        <f t="shared" ca="1" si="553"/>
        <v>0</v>
      </c>
      <c r="CC2346" s="1">
        <f t="shared" ca="1" si="554"/>
        <v>0</v>
      </c>
    </row>
    <row r="2347" spans="1:81" hidden="1" x14ac:dyDescent="0.25">
      <c r="A2347" s="1" t="s">
        <v>1111</v>
      </c>
      <c r="B2347" s="1" t="s">
        <v>1112</v>
      </c>
      <c r="C2347" s="1" t="s">
        <v>135</v>
      </c>
      <c r="D2347" s="1" t="s">
        <v>1067</v>
      </c>
      <c r="E2347" s="1" t="s">
        <v>97</v>
      </c>
      <c r="F2347">
        <v>1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BI2347" s="3">
        <v>2</v>
      </c>
      <c r="BJ2347" s="3" t="str">
        <f t="array" ref="BJ2347">IF(C2347="yes",VLOOKUP(BI2347&amp;D2347,CHOOSE({1,2},Schedule_2015!$A$2:$A$257&amp;Schedule_2015!$B$2:$B$257,Schedule_2015!$C$2:$C$257),2,0),VLOOKUP(BI2347&amp;D2347,CHOOSE({1,2},Schedule_2015!$A$2:$A$257&amp;Schedule_2015!$C$2:$C$257,Schedule_2015!$B$2:$B$257),2,0))</f>
        <v>MIN</v>
      </c>
      <c r="BK2347" s="3">
        <f>VLOOKUP(BJ2347,Def!$A$2:$Z$34,23,0)</f>
        <v>92.6</v>
      </c>
      <c r="BL2347" s="3">
        <f>VLOOKUP(BJ2347,Def!$A$2:$Z$34,16,0)</f>
        <v>214.2</v>
      </c>
      <c r="BM2347" s="3">
        <f>VLOOKUP(BJ2347,Def!$A$2:$Z$34,17,0)</f>
        <v>5</v>
      </c>
      <c r="BN2347" s="3">
        <f>VLOOKUP(BJ2347,Def!$A$2:$Z$34,24,0)</f>
        <v>3</v>
      </c>
      <c r="BO2347" s="1">
        <f t="shared" ca="1" si="540"/>
        <v>0</v>
      </c>
      <c r="BP2347" s="1">
        <f t="shared" ca="1" si="541"/>
        <v>0</v>
      </c>
      <c r="BQ2347" s="1">
        <f t="shared" ca="1" si="542"/>
        <v>0</v>
      </c>
      <c r="BR2347" s="1">
        <f t="shared" ca="1" si="543"/>
        <v>0</v>
      </c>
      <c r="BS2347" s="1">
        <f t="shared" ca="1" si="544"/>
        <v>0</v>
      </c>
      <c r="BT2347" s="1">
        <f t="shared" ca="1" si="545"/>
        <v>0</v>
      </c>
      <c r="BU2347" s="1">
        <f t="shared" ca="1" si="546"/>
        <v>0</v>
      </c>
      <c r="BV2347" s="1">
        <f t="shared" ca="1" si="547"/>
        <v>0</v>
      </c>
      <c r="BW2347" s="1">
        <f t="shared" ca="1" si="548"/>
        <v>0</v>
      </c>
      <c r="BX2347" s="1">
        <f t="shared" ca="1" si="549"/>
        <v>0</v>
      </c>
      <c r="BY2347" s="1">
        <f t="shared" ca="1" si="550"/>
        <v>0</v>
      </c>
      <c r="BZ2347" s="1">
        <f t="shared" ca="1" si="551"/>
        <v>0</v>
      </c>
      <c r="CA2347" s="1">
        <f t="shared" ca="1" si="552"/>
        <v>0</v>
      </c>
      <c r="CB2347" s="1">
        <f t="shared" ca="1" si="553"/>
        <v>0</v>
      </c>
      <c r="CC2347" s="1">
        <f t="shared" ca="1" si="554"/>
        <v>0</v>
      </c>
    </row>
    <row r="2348" spans="1:81" hidden="1" x14ac:dyDescent="0.25">
      <c r="A2348" s="1" t="s">
        <v>1092</v>
      </c>
      <c r="B2348" s="1" t="s">
        <v>1093</v>
      </c>
      <c r="C2348" s="1" t="s">
        <v>135</v>
      </c>
      <c r="D2348" s="1" t="s">
        <v>1067</v>
      </c>
      <c r="E2348" s="1" t="s">
        <v>88</v>
      </c>
      <c r="P2348">
        <v>1</v>
      </c>
      <c r="Q2348">
        <v>1</v>
      </c>
      <c r="R2348">
        <v>26</v>
      </c>
      <c r="S2348">
        <v>3</v>
      </c>
      <c r="T2348">
        <v>1</v>
      </c>
      <c r="U2348">
        <v>0</v>
      </c>
      <c r="V2348">
        <v>1</v>
      </c>
      <c r="W2348">
        <v>0</v>
      </c>
      <c r="X2348">
        <v>1</v>
      </c>
      <c r="BI2348" s="3">
        <v>2</v>
      </c>
      <c r="BJ2348" s="3" t="str">
        <f t="array" ref="BJ2348">IF(C2348="yes",VLOOKUP(BI2348&amp;D2348,CHOOSE({1,2},Schedule_2015!$A$2:$A$257&amp;Schedule_2015!$B$2:$B$257,Schedule_2015!$C$2:$C$257),2,0),VLOOKUP(BI2348&amp;D2348,CHOOSE({1,2},Schedule_2015!$A$2:$A$257&amp;Schedule_2015!$C$2:$C$257,Schedule_2015!$B$2:$B$257),2,0))</f>
        <v>MIN</v>
      </c>
      <c r="BK2348" s="3">
        <f>VLOOKUP(BJ2348,Def!$A$2:$Z$34,23,0)</f>
        <v>92.6</v>
      </c>
      <c r="BL2348" s="3">
        <f>VLOOKUP(BJ2348,Def!$A$2:$Z$34,16,0)</f>
        <v>214.2</v>
      </c>
      <c r="BM2348" s="3">
        <f>VLOOKUP(BJ2348,Def!$A$2:$Z$34,17,0)</f>
        <v>5</v>
      </c>
      <c r="BN2348" s="3">
        <f>VLOOKUP(BJ2348,Def!$A$2:$Z$34,24,0)</f>
        <v>3</v>
      </c>
      <c r="BO2348" s="1">
        <f t="shared" ca="1" si="540"/>
        <v>0</v>
      </c>
      <c r="BP2348" s="1">
        <f t="shared" ca="1" si="541"/>
        <v>0</v>
      </c>
      <c r="BQ2348" s="1">
        <f t="shared" ca="1" si="542"/>
        <v>0</v>
      </c>
      <c r="BR2348" s="1">
        <f t="shared" ca="1" si="543"/>
        <v>0</v>
      </c>
      <c r="BS2348" s="1">
        <f t="shared" ca="1" si="544"/>
        <v>0</v>
      </c>
      <c r="BT2348" s="1">
        <f t="shared" ca="1" si="545"/>
        <v>0</v>
      </c>
      <c r="BU2348" s="1">
        <f t="shared" ca="1" si="546"/>
        <v>0</v>
      </c>
      <c r="BV2348" s="1">
        <f t="shared" ca="1" si="547"/>
        <v>0</v>
      </c>
      <c r="BW2348" s="1">
        <f t="shared" ca="1" si="548"/>
        <v>0</v>
      </c>
      <c r="BX2348" s="1">
        <f t="shared" ca="1" si="549"/>
        <v>0</v>
      </c>
      <c r="BY2348" s="1">
        <f t="shared" ca="1" si="550"/>
        <v>0</v>
      </c>
      <c r="BZ2348" s="1">
        <f t="shared" ca="1" si="551"/>
        <v>0</v>
      </c>
      <c r="CA2348" s="1">
        <f t="shared" ca="1" si="552"/>
        <v>0</v>
      </c>
      <c r="CB2348" s="1">
        <f t="shared" ca="1" si="553"/>
        <v>0</v>
      </c>
      <c r="CC2348" s="1">
        <f t="shared" ca="1" si="554"/>
        <v>0</v>
      </c>
    </row>
    <row r="2349" spans="1:81" hidden="1" x14ac:dyDescent="0.25">
      <c r="A2349" s="1" t="s">
        <v>1094</v>
      </c>
      <c r="B2349" s="1" t="s">
        <v>1095</v>
      </c>
      <c r="C2349" s="1" t="s">
        <v>135</v>
      </c>
      <c r="D2349" s="1" t="s">
        <v>1067</v>
      </c>
      <c r="E2349" s="1" t="s">
        <v>91</v>
      </c>
      <c r="AK2349">
        <v>35</v>
      </c>
      <c r="AL2349">
        <v>2</v>
      </c>
      <c r="AM2349">
        <v>53</v>
      </c>
      <c r="AN2349">
        <v>4</v>
      </c>
      <c r="AO2349">
        <v>177</v>
      </c>
      <c r="BI2349" s="3">
        <v>2</v>
      </c>
      <c r="BJ2349" s="3" t="str">
        <f t="array" ref="BJ2349">IF(C2349="yes",VLOOKUP(BI2349&amp;D2349,CHOOSE({1,2},Schedule_2015!$A$2:$A$257&amp;Schedule_2015!$B$2:$B$257,Schedule_2015!$C$2:$C$257),2,0),VLOOKUP(BI2349&amp;D2349,CHOOSE({1,2},Schedule_2015!$A$2:$A$257&amp;Schedule_2015!$C$2:$C$257,Schedule_2015!$B$2:$B$257),2,0))</f>
        <v>MIN</v>
      </c>
      <c r="BK2349" s="3">
        <f>VLOOKUP(BJ2349,Def!$A$2:$Z$34,23,0)</f>
        <v>92.6</v>
      </c>
      <c r="BL2349" s="3">
        <f>VLOOKUP(BJ2349,Def!$A$2:$Z$34,16,0)</f>
        <v>214.2</v>
      </c>
      <c r="BM2349" s="3">
        <f>VLOOKUP(BJ2349,Def!$A$2:$Z$34,17,0)</f>
        <v>5</v>
      </c>
      <c r="BN2349" s="3">
        <f>VLOOKUP(BJ2349,Def!$A$2:$Z$34,24,0)</f>
        <v>3</v>
      </c>
      <c r="BO2349" s="1">
        <f t="shared" ca="1" si="540"/>
        <v>0</v>
      </c>
      <c r="BP2349" s="1">
        <f t="shared" ca="1" si="541"/>
        <v>0</v>
      </c>
      <c r="BQ2349" s="1">
        <f t="shared" ca="1" si="542"/>
        <v>0</v>
      </c>
      <c r="BR2349" s="1">
        <f t="shared" ca="1" si="543"/>
        <v>0</v>
      </c>
      <c r="BS2349" s="1">
        <f t="shared" ca="1" si="544"/>
        <v>0</v>
      </c>
      <c r="BT2349" s="1">
        <f t="shared" ca="1" si="545"/>
        <v>0</v>
      </c>
      <c r="BU2349" s="1">
        <f t="shared" ca="1" si="546"/>
        <v>0</v>
      </c>
      <c r="BV2349" s="1">
        <f t="shared" ca="1" si="547"/>
        <v>0</v>
      </c>
      <c r="BW2349" s="1">
        <f t="shared" ca="1" si="548"/>
        <v>0</v>
      </c>
      <c r="BX2349" s="1">
        <f t="shared" ca="1" si="549"/>
        <v>0</v>
      </c>
      <c r="BY2349" s="1">
        <f t="shared" ca="1" si="550"/>
        <v>0</v>
      </c>
      <c r="BZ2349" s="1">
        <f t="shared" ca="1" si="551"/>
        <v>0</v>
      </c>
      <c r="CA2349" s="1">
        <f t="shared" ca="1" si="552"/>
        <v>0</v>
      </c>
      <c r="CB2349" s="1">
        <f t="shared" ca="1" si="553"/>
        <v>0</v>
      </c>
      <c r="CC2349" s="1">
        <f t="shared" ca="1" si="554"/>
        <v>0</v>
      </c>
    </row>
    <row r="2350" spans="1:81" hidden="1" x14ac:dyDescent="0.25">
      <c r="A2350" s="1" t="s">
        <v>1096</v>
      </c>
      <c r="B2350" s="1" t="s">
        <v>1097</v>
      </c>
      <c r="C2350" s="1" t="s">
        <v>135</v>
      </c>
      <c r="D2350" s="1" t="s">
        <v>1067</v>
      </c>
      <c r="E2350" s="1" t="s">
        <v>94</v>
      </c>
      <c r="F2350">
        <v>1</v>
      </c>
      <c r="G2350">
        <v>0</v>
      </c>
      <c r="H2350">
        <v>0</v>
      </c>
      <c r="I2350">
        <v>1</v>
      </c>
      <c r="J2350">
        <v>6</v>
      </c>
      <c r="BI2350" s="3">
        <v>2</v>
      </c>
      <c r="BJ2350" s="3" t="str">
        <f t="array" ref="BJ2350">IF(C2350="yes",VLOOKUP(BI2350&amp;D2350,CHOOSE({1,2},Schedule_2015!$A$2:$A$257&amp;Schedule_2015!$B$2:$B$257,Schedule_2015!$C$2:$C$257),2,0),VLOOKUP(BI2350&amp;D2350,CHOOSE({1,2},Schedule_2015!$A$2:$A$257&amp;Schedule_2015!$C$2:$C$257,Schedule_2015!$B$2:$B$257),2,0))</f>
        <v>MIN</v>
      </c>
      <c r="BK2350" s="3">
        <f>VLOOKUP(BJ2350,Def!$A$2:$Z$34,23,0)</f>
        <v>92.6</v>
      </c>
      <c r="BL2350" s="3">
        <f>VLOOKUP(BJ2350,Def!$A$2:$Z$34,16,0)</f>
        <v>214.2</v>
      </c>
      <c r="BM2350" s="3">
        <f>VLOOKUP(BJ2350,Def!$A$2:$Z$34,17,0)</f>
        <v>5</v>
      </c>
      <c r="BN2350" s="3">
        <f>VLOOKUP(BJ2350,Def!$A$2:$Z$34,24,0)</f>
        <v>3</v>
      </c>
      <c r="BO2350" s="1">
        <f t="shared" ca="1" si="540"/>
        <v>0</v>
      </c>
      <c r="BP2350" s="1">
        <f t="shared" ca="1" si="541"/>
        <v>0</v>
      </c>
      <c r="BQ2350" s="1">
        <f t="shared" ca="1" si="542"/>
        <v>0</v>
      </c>
      <c r="BR2350" s="1">
        <f t="shared" ca="1" si="543"/>
        <v>0</v>
      </c>
      <c r="BS2350" s="1">
        <f t="shared" ca="1" si="544"/>
        <v>0</v>
      </c>
      <c r="BT2350" s="1">
        <f t="shared" ca="1" si="545"/>
        <v>0</v>
      </c>
      <c r="BU2350" s="1">
        <f t="shared" ca="1" si="546"/>
        <v>0</v>
      </c>
      <c r="BV2350" s="1">
        <f t="shared" ca="1" si="547"/>
        <v>0</v>
      </c>
      <c r="BW2350" s="1">
        <f t="shared" ca="1" si="548"/>
        <v>0</v>
      </c>
      <c r="BX2350" s="1">
        <f t="shared" ca="1" si="549"/>
        <v>0</v>
      </c>
      <c r="BY2350" s="1">
        <f t="shared" ca="1" si="550"/>
        <v>0</v>
      </c>
      <c r="BZ2350" s="1">
        <f t="shared" ca="1" si="551"/>
        <v>0</v>
      </c>
      <c r="CA2350" s="1">
        <f t="shared" ca="1" si="552"/>
        <v>0</v>
      </c>
      <c r="CB2350" s="1">
        <f t="shared" ca="1" si="553"/>
        <v>0</v>
      </c>
      <c r="CC2350" s="1">
        <f t="shared" ca="1" si="554"/>
        <v>0</v>
      </c>
    </row>
    <row r="2351" spans="1:81" hidden="1" x14ac:dyDescent="0.25">
      <c r="A2351" s="1" t="s">
        <v>542</v>
      </c>
      <c r="B2351" s="1" t="s">
        <v>1098</v>
      </c>
      <c r="C2351" s="1" t="s">
        <v>135</v>
      </c>
      <c r="D2351" s="1" t="s">
        <v>1067</v>
      </c>
      <c r="E2351" s="1" t="s">
        <v>94</v>
      </c>
      <c r="F2351">
        <v>0</v>
      </c>
      <c r="G2351">
        <v>0</v>
      </c>
      <c r="H2351">
        <v>0</v>
      </c>
      <c r="I2351">
        <v>0</v>
      </c>
      <c r="J2351">
        <v>3</v>
      </c>
      <c r="BI2351" s="3">
        <v>2</v>
      </c>
      <c r="BJ2351" s="3" t="str">
        <f t="array" ref="BJ2351">IF(C2351="yes",VLOOKUP(BI2351&amp;D2351,CHOOSE({1,2},Schedule_2015!$A$2:$A$257&amp;Schedule_2015!$B$2:$B$257,Schedule_2015!$C$2:$C$257),2,0),VLOOKUP(BI2351&amp;D2351,CHOOSE({1,2},Schedule_2015!$A$2:$A$257&amp;Schedule_2015!$C$2:$C$257,Schedule_2015!$B$2:$B$257),2,0))</f>
        <v>MIN</v>
      </c>
      <c r="BK2351" s="3">
        <f>VLOOKUP(BJ2351,Def!$A$2:$Z$34,23,0)</f>
        <v>92.6</v>
      </c>
      <c r="BL2351" s="3">
        <f>VLOOKUP(BJ2351,Def!$A$2:$Z$34,16,0)</f>
        <v>214.2</v>
      </c>
      <c r="BM2351" s="3">
        <f>VLOOKUP(BJ2351,Def!$A$2:$Z$34,17,0)</f>
        <v>5</v>
      </c>
      <c r="BN2351" s="3">
        <f>VLOOKUP(BJ2351,Def!$A$2:$Z$34,24,0)</f>
        <v>3</v>
      </c>
      <c r="BO2351" s="1">
        <f t="shared" ca="1" si="540"/>
        <v>0</v>
      </c>
      <c r="BP2351" s="1">
        <f t="shared" ca="1" si="541"/>
        <v>0</v>
      </c>
      <c r="BQ2351" s="1">
        <f t="shared" ca="1" si="542"/>
        <v>0</v>
      </c>
      <c r="BR2351" s="1">
        <f t="shared" ca="1" si="543"/>
        <v>0</v>
      </c>
      <c r="BS2351" s="1">
        <f t="shared" ca="1" si="544"/>
        <v>0</v>
      </c>
      <c r="BT2351" s="1">
        <f t="shared" ca="1" si="545"/>
        <v>0</v>
      </c>
      <c r="BU2351" s="1">
        <f t="shared" ca="1" si="546"/>
        <v>0</v>
      </c>
      <c r="BV2351" s="1">
        <f t="shared" ca="1" si="547"/>
        <v>0</v>
      </c>
      <c r="BW2351" s="1">
        <f t="shared" ca="1" si="548"/>
        <v>0</v>
      </c>
      <c r="BX2351" s="1">
        <f t="shared" ca="1" si="549"/>
        <v>0</v>
      </c>
      <c r="BY2351" s="1">
        <f t="shared" ca="1" si="550"/>
        <v>0</v>
      </c>
      <c r="BZ2351" s="1">
        <f t="shared" ca="1" si="551"/>
        <v>0</v>
      </c>
      <c r="CA2351" s="1">
        <f t="shared" ca="1" si="552"/>
        <v>0</v>
      </c>
      <c r="CB2351" s="1">
        <f t="shared" ca="1" si="553"/>
        <v>0</v>
      </c>
      <c r="CC2351" s="1">
        <f t="shared" ca="1" si="554"/>
        <v>0</v>
      </c>
    </row>
    <row r="2352" spans="1:81" hidden="1" x14ac:dyDescent="0.25">
      <c r="A2352" s="1" t="s">
        <v>2111</v>
      </c>
      <c r="B2352" s="1" t="s">
        <v>2112</v>
      </c>
      <c r="C2352" s="1" t="s">
        <v>135</v>
      </c>
      <c r="D2352" s="1" t="s">
        <v>1067</v>
      </c>
      <c r="E2352" s="1" t="s">
        <v>112</v>
      </c>
      <c r="F2352">
        <v>0</v>
      </c>
      <c r="G2352">
        <v>0</v>
      </c>
      <c r="H2352">
        <v>0</v>
      </c>
      <c r="I2352">
        <v>0</v>
      </c>
      <c r="J2352">
        <v>1</v>
      </c>
      <c r="BI2352" s="3">
        <v>2</v>
      </c>
      <c r="BJ2352" s="3" t="str">
        <f t="array" ref="BJ2352">IF(C2352="yes",VLOOKUP(BI2352&amp;D2352,CHOOSE({1,2},Schedule_2015!$A$2:$A$257&amp;Schedule_2015!$B$2:$B$257,Schedule_2015!$C$2:$C$257),2,0),VLOOKUP(BI2352&amp;D2352,CHOOSE({1,2},Schedule_2015!$A$2:$A$257&amp;Schedule_2015!$C$2:$C$257,Schedule_2015!$B$2:$B$257),2,0))</f>
        <v>MIN</v>
      </c>
      <c r="BK2352" s="3">
        <f>VLOOKUP(BJ2352,Def!$A$2:$Z$34,23,0)</f>
        <v>92.6</v>
      </c>
      <c r="BL2352" s="3">
        <f>VLOOKUP(BJ2352,Def!$A$2:$Z$34,16,0)</f>
        <v>214.2</v>
      </c>
      <c r="BM2352" s="3">
        <f>VLOOKUP(BJ2352,Def!$A$2:$Z$34,17,0)</f>
        <v>5</v>
      </c>
      <c r="BN2352" s="3">
        <f>VLOOKUP(BJ2352,Def!$A$2:$Z$34,24,0)</f>
        <v>3</v>
      </c>
      <c r="BO2352" s="1">
        <f t="shared" ca="1" si="540"/>
        <v>0</v>
      </c>
      <c r="BP2352" s="1">
        <f t="shared" ca="1" si="541"/>
        <v>0</v>
      </c>
      <c r="BQ2352" s="1">
        <f t="shared" ca="1" si="542"/>
        <v>0</v>
      </c>
      <c r="BR2352" s="1">
        <f t="shared" ca="1" si="543"/>
        <v>0</v>
      </c>
      <c r="BS2352" s="1">
        <f t="shared" ca="1" si="544"/>
        <v>0</v>
      </c>
      <c r="BT2352" s="1">
        <f t="shared" ca="1" si="545"/>
        <v>0</v>
      </c>
      <c r="BU2352" s="1">
        <f t="shared" ca="1" si="546"/>
        <v>0</v>
      </c>
      <c r="BV2352" s="1">
        <f t="shared" ca="1" si="547"/>
        <v>0</v>
      </c>
      <c r="BW2352" s="1">
        <f t="shared" ca="1" si="548"/>
        <v>0</v>
      </c>
      <c r="BX2352" s="1">
        <f t="shared" ca="1" si="549"/>
        <v>0</v>
      </c>
      <c r="BY2352" s="1">
        <f t="shared" ca="1" si="550"/>
        <v>0</v>
      </c>
      <c r="BZ2352" s="1">
        <f t="shared" ca="1" si="551"/>
        <v>0</v>
      </c>
      <c r="CA2352" s="1">
        <f t="shared" ca="1" si="552"/>
        <v>0</v>
      </c>
      <c r="CB2352" s="1">
        <f t="shared" ca="1" si="553"/>
        <v>0</v>
      </c>
      <c r="CC2352" s="1">
        <f t="shared" ca="1" si="554"/>
        <v>0</v>
      </c>
    </row>
    <row r="2353" spans="1:81" hidden="1" x14ac:dyDescent="0.25">
      <c r="A2353" s="1" t="s">
        <v>168</v>
      </c>
      <c r="B2353" s="1" t="s">
        <v>2113</v>
      </c>
      <c r="C2353" s="1" t="s">
        <v>135</v>
      </c>
      <c r="D2353" s="1" t="s">
        <v>1067</v>
      </c>
      <c r="E2353" s="1" t="s">
        <v>100</v>
      </c>
      <c r="F2353">
        <v>0</v>
      </c>
      <c r="G2353">
        <v>0</v>
      </c>
      <c r="H2353">
        <v>0</v>
      </c>
      <c r="I2353">
        <v>0</v>
      </c>
      <c r="J2353">
        <v>5</v>
      </c>
      <c r="BI2353" s="3">
        <v>2</v>
      </c>
      <c r="BJ2353" s="3" t="str">
        <f t="array" ref="BJ2353">IF(C2353="yes",VLOOKUP(BI2353&amp;D2353,CHOOSE({1,2},Schedule_2015!$A$2:$A$257&amp;Schedule_2015!$B$2:$B$257,Schedule_2015!$C$2:$C$257),2,0),VLOOKUP(BI2353&amp;D2353,CHOOSE({1,2},Schedule_2015!$A$2:$A$257&amp;Schedule_2015!$C$2:$C$257,Schedule_2015!$B$2:$B$257),2,0))</f>
        <v>MIN</v>
      </c>
      <c r="BK2353" s="3">
        <f>VLOOKUP(BJ2353,Def!$A$2:$Z$34,23,0)</f>
        <v>92.6</v>
      </c>
      <c r="BL2353" s="3">
        <f>VLOOKUP(BJ2353,Def!$A$2:$Z$34,16,0)</f>
        <v>214.2</v>
      </c>
      <c r="BM2353" s="3">
        <f>VLOOKUP(BJ2353,Def!$A$2:$Z$34,17,0)</f>
        <v>5</v>
      </c>
      <c r="BN2353" s="3">
        <f>VLOOKUP(BJ2353,Def!$A$2:$Z$34,24,0)</f>
        <v>3</v>
      </c>
      <c r="BO2353" s="1">
        <f t="shared" ca="1" si="540"/>
        <v>0</v>
      </c>
      <c r="BP2353" s="1">
        <f t="shared" ca="1" si="541"/>
        <v>0</v>
      </c>
      <c r="BQ2353" s="1">
        <f t="shared" ca="1" si="542"/>
        <v>0</v>
      </c>
      <c r="BR2353" s="1">
        <f t="shared" ca="1" si="543"/>
        <v>0</v>
      </c>
      <c r="BS2353" s="1">
        <f t="shared" ca="1" si="544"/>
        <v>0</v>
      </c>
      <c r="BT2353" s="1">
        <f t="shared" ca="1" si="545"/>
        <v>0</v>
      </c>
      <c r="BU2353" s="1">
        <f t="shared" ca="1" si="546"/>
        <v>0</v>
      </c>
      <c r="BV2353" s="1">
        <f t="shared" ca="1" si="547"/>
        <v>0</v>
      </c>
      <c r="BW2353" s="1">
        <f t="shared" ca="1" si="548"/>
        <v>0</v>
      </c>
      <c r="BX2353" s="1">
        <f t="shared" ca="1" si="549"/>
        <v>0</v>
      </c>
      <c r="BY2353" s="1">
        <f t="shared" ca="1" si="550"/>
        <v>0</v>
      </c>
      <c r="BZ2353" s="1">
        <f t="shared" ca="1" si="551"/>
        <v>0</v>
      </c>
      <c r="CA2353" s="1">
        <f t="shared" ca="1" si="552"/>
        <v>0</v>
      </c>
      <c r="CB2353" s="1">
        <f t="shared" ca="1" si="553"/>
        <v>0</v>
      </c>
      <c r="CC2353" s="1">
        <f t="shared" ca="1" si="554"/>
        <v>0</v>
      </c>
    </row>
    <row r="2354" spans="1:81" hidden="1" x14ac:dyDescent="0.25">
      <c r="A2354" s="1" t="s">
        <v>1103</v>
      </c>
      <c r="B2354" s="1" t="s">
        <v>1104</v>
      </c>
      <c r="C2354" s="1" t="s">
        <v>135</v>
      </c>
      <c r="D2354" s="1" t="s">
        <v>1067</v>
      </c>
      <c r="E2354" s="1" t="s">
        <v>105</v>
      </c>
      <c r="F2354">
        <v>0</v>
      </c>
      <c r="G2354">
        <v>0</v>
      </c>
      <c r="H2354">
        <v>0</v>
      </c>
      <c r="I2354">
        <v>0</v>
      </c>
      <c r="J2354">
        <v>3</v>
      </c>
      <c r="BI2354" s="3">
        <v>2</v>
      </c>
      <c r="BJ2354" s="3" t="str">
        <f t="array" ref="BJ2354">IF(C2354="yes",VLOOKUP(BI2354&amp;D2354,CHOOSE({1,2},Schedule_2015!$A$2:$A$257&amp;Schedule_2015!$B$2:$B$257,Schedule_2015!$C$2:$C$257),2,0),VLOOKUP(BI2354&amp;D2354,CHOOSE({1,2},Schedule_2015!$A$2:$A$257&amp;Schedule_2015!$C$2:$C$257,Schedule_2015!$B$2:$B$257),2,0))</f>
        <v>MIN</v>
      </c>
      <c r="BK2354" s="3">
        <f>VLOOKUP(BJ2354,Def!$A$2:$Z$34,23,0)</f>
        <v>92.6</v>
      </c>
      <c r="BL2354" s="3">
        <f>VLOOKUP(BJ2354,Def!$A$2:$Z$34,16,0)</f>
        <v>214.2</v>
      </c>
      <c r="BM2354" s="3">
        <f>VLOOKUP(BJ2354,Def!$A$2:$Z$34,17,0)</f>
        <v>5</v>
      </c>
      <c r="BN2354" s="3">
        <f>VLOOKUP(BJ2354,Def!$A$2:$Z$34,24,0)</f>
        <v>3</v>
      </c>
      <c r="BO2354" s="1">
        <f t="shared" ca="1" si="540"/>
        <v>0</v>
      </c>
      <c r="BP2354" s="1">
        <f t="shared" ca="1" si="541"/>
        <v>0</v>
      </c>
      <c r="BQ2354" s="1">
        <f t="shared" ca="1" si="542"/>
        <v>0</v>
      </c>
      <c r="BR2354" s="1">
        <f t="shared" ca="1" si="543"/>
        <v>0</v>
      </c>
      <c r="BS2354" s="1">
        <f t="shared" ca="1" si="544"/>
        <v>0</v>
      </c>
      <c r="BT2354" s="1">
        <f t="shared" ca="1" si="545"/>
        <v>0</v>
      </c>
      <c r="BU2354" s="1">
        <f t="shared" ca="1" si="546"/>
        <v>0</v>
      </c>
      <c r="BV2354" s="1">
        <f t="shared" ca="1" si="547"/>
        <v>0</v>
      </c>
      <c r="BW2354" s="1">
        <f t="shared" ca="1" si="548"/>
        <v>0</v>
      </c>
      <c r="BX2354" s="1">
        <f t="shared" ca="1" si="549"/>
        <v>0</v>
      </c>
      <c r="BY2354" s="1">
        <f t="shared" ca="1" si="550"/>
        <v>0</v>
      </c>
      <c r="BZ2354" s="1">
        <f t="shared" ca="1" si="551"/>
        <v>0</v>
      </c>
      <c r="CA2354" s="1">
        <f t="shared" ca="1" si="552"/>
        <v>0</v>
      </c>
      <c r="CB2354" s="1">
        <f t="shared" ca="1" si="553"/>
        <v>0</v>
      </c>
      <c r="CC2354" s="1">
        <f t="shared" ca="1" si="554"/>
        <v>0</v>
      </c>
    </row>
    <row r="2355" spans="1:81" hidden="1" x14ac:dyDescent="0.25">
      <c r="A2355" s="1" t="s">
        <v>1121</v>
      </c>
      <c r="B2355" s="1" t="s">
        <v>1122</v>
      </c>
      <c r="C2355" s="1" t="s">
        <v>135</v>
      </c>
      <c r="D2355" s="1" t="s">
        <v>1067</v>
      </c>
      <c r="E2355" s="1" t="s">
        <v>105</v>
      </c>
      <c r="F2355">
        <v>1</v>
      </c>
      <c r="G2355">
        <v>0</v>
      </c>
      <c r="H2355">
        <v>0</v>
      </c>
      <c r="I2355">
        <v>0</v>
      </c>
      <c r="J2355">
        <v>4</v>
      </c>
      <c r="BI2355" s="3">
        <v>2</v>
      </c>
      <c r="BJ2355" s="3" t="str">
        <f t="array" ref="BJ2355">IF(C2355="yes",VLOOKUP(BI2355&amp;D2355,CHOOSE({1,2},Schedule_2015!$A$2:$A$257&amp;Schedule_2015!$B$2:$B$257,Schedule_2015!$C$2:$C$257),2,0),VLOOKUP(BI2355&amp;D2355,CHOOSE({1,2},Schedule_2015!$A$2:$A$257&amp;Schedule_2015!$C$2:$C$257,Schedule_2015!$B$2:$B$257),2,0))</f>
        <v>MIN</v>
      </c>
      <c r="BK2355" s="3">
        <f>VLOOKUP(BJ2355,Def!$A$2:$Z$34,23,0)</f>
        <v>92.6</v>
      </c>
      <c r="BL2355" s="3">
        <f>VLOOKUP(BJ2355,Def!$A$2:$Z$34,16,0)</f>
        <v>214.2</v>
      </c>
      <c r="BM2355" s="3">
        <f>VLOOKUP(BJ2355,Def!$A$2:$Z$34,17,0)</f>
        <v>5</v>
      </c>
      <c r="BN2355" s="3">
        <f>VLOOKUP(BJ2355,Def!$A$2:$Z$34,24,0)</f>
        <v>3</v>
      </c>
      <c r="BO2355" s="1">
        <f t="shared" ca="1" si="540"/>
        <v>0</v>
      </c>
      <c r="BP2355" s="1">
        <f t="shared" ca="1" si="541"/>
        <v>0</v>
      </c>
      <c r="BQ2355" s="1">
        <f t="shared" ca="1" si="542"/>
        <v>0</v>
      </c>
      <c r="BR2355" s="1">
        <f t="shared" ca="1" si="543"/>
        <v>0</v>
      </c>
      <c r="BS2355" s="1">
        <f t="shared" ca="1" si="544"/>
        <v>0</v>
      </c>
      <c r="BT2355" s="1">
        <f t="shared" ca="1" si="545"/>
        <v>0</v>
      </c>
      <c r="BU2355" s="1">
        <f t="shared" ca="1" si="546"/>
        <v>0</v>
      </c>
      <c r="BV2355" s="1">
        <f t="shared" ca="1" si="547"/>
        <v>0</v>
      </c>
      <c r="BW2355" s="1">
        <f t="shared" ca="1" si="548"/>
        <v>0</v>
      </c>
      <c r="BX2355" s="1">
        <f t="shared" ca="1" si="549"/>
        <v>0</v>
      </c>
      <c r="BY2355" s="1">
        <f t="shared" ca="1" si="550"/>
        <v>0</v>
      </c>
      <c r="BZ2355" s="1">
        <f t="shared" ca="1" si="551"/>
        <v>0</v>
      </c>
      <c r="CA2355" s="1">
        <f t="shared" ca="1" si="552"/>
        <v>0</v>
      </c>
      <c r="CB2355" s="1">
        <f t="shared" ca="1" si="553"/>
        <v>0</v>
      </c>
      <c r="CC2355" s="1">
        <f t="shared" ca="1" si="554"/>
        <v>0</v>
      </c>
    </row>
    <row r="2356" spans="1:81" hidden="1" x14ac:dyDescent="0.25">
      <c r="A2356" s="1" t="s">
        <v>781</v>
      </c>
      <c r="B2356" s="1" t="s">
        <v>2120</v>
      </c>
      <c r="C2356" s="1" t="s">
        <v>135</v>
      </c>
      <c r="D2356" s="1" t="s">
        <v>1067</v>
      </c>
      <c r="E2356" s="1" t="s">
        <v>112</v>
      </c>
      <c r="F2356">
        <v>1</v>
      </c>
      <c r="G2356">
        <v>0</v>
      </c>
      <c r="H2356">
        <v>0</v>
      </c>
      <c r="I2356">
        <v>0</v>
      </c>
      <c r="J2356">
        <v>1</v>
      </c>
      <c r="BI2356" s="3">
        <v>2</v>
      </c>
      <c r="BJ2356" s="3" t="str">
        <f t="array" ref="BJ2356">IF(C2356="yes",VLOOKUP(BI2356&amp;D2356,CHOOSE({1,2},Schedule_2015!$A$2:$A$257&amp;Schedule_2015!$B$2:$B$257,Schedule_2015!$C$2:$C$257),2,0),VLOOKUP(BI2356&amp;D2356,CHOOSE({1,2},Schedule_2015!$A$2:$A$257&amp;Schedule_2015!$C$2:$C$257,Schedule_2015!$B$2:$B$257),2,0))</f>
        <v>MIN</v>
      </c>
      <c r="BK2356" s="3">
        <f>VLOOKUP(BJ2356,Def!$A$2:$Z$34,23,0)</f>
        <v>92.6</v>
      </c>
      <c r="BL2356" s="3">
        <f>VLOOKUP(BJ2356,Def!$A$2:$Z$34,16,0)</f>
        <v>214.2</v>
      </c>
      <c r="BM2356" s="3">
        <f>VLOOKUP(BJ2356,Def!$A$2:$Z$34,17,0)</f>
        <v>5</v>
      </c>
      <c r="BN2356" s="3">
        <f>VLOOKUP(BJ2356,Def!$A$2:$Z$34,24,0)</f>
        <v>3</v>
      </c>
      <c r="BO2356" s="1">
        <f t="shared" ca="1" si="540"/>
        <v>0</v>
      </c>
      <c r="BP2356" s="1">
        <f t="shared" ca="1" si="541"/>
        <v>0</v>
      </c>
      <c r="BQ2356" s="1">
        <f t="shared" ca="1" si="542"/>
        <v>0</v>
      </c>
      <c r="BR2356" s="1">
        <f t="shared" ca="1" si="543"/>
        <v>0</v>
      </c>
      <c r="BS2356" s="1">
        <f t="shared" ca="1" si="544"/>
        <v>0</v>
      </c>
      <c r="BT2356" s="1">
        <f t="shared" ca="1" si="545"/>
        <v>0</v>
      </c>
      <c r="BU2356" s="1">
        <f t="shared" ca="1" si="546"/>
        <v>0</v>
      </c>
      <c r="BV2356" s="1">
        <f t="shared" ca="1" si="547"/>
        <v>0</v>
      </c>
      <c r="BW2356" s="1">
        <f t="shared" ca="1" si="548"/>
        <v>0</v>
      </c>
      <c r="BX2356" s="1">
        <f t="shared" ca="1" si="549"/>
        <v>0</v>
      </c>
      <c r="BY2356" s="1">
        <f t="shared" ca="1" si="550"/>
        <v>0</v>
      </c>
      <c r="BZ2356" s="1">
        <f t="shared" ca="1" si="551"/>
        <v>0</v>
      </c>
      <c r="CA2356" s="1">
        <f t="shared" ca="1" si="552"/>
        <v>0</v>
      </c>
      <c r="CB2356" s="1">
        <f t="shared" ca="1" si="553"/>
        <v>0</v>
      </c>
      <c r="CC2356" s="1">
        <f t="shared" ca="1" si="554"/>
        <v>0</v>
      </c>
    </row>
    <row r="2357" spans="1:81" hidden="1" x14ac:dyDescent="0.25">
      <c r="A2357" s="1" t="s">
        <v>1117</v>
      </c>
      <c r="B2357" s="1" t="s">
        <v>1118</v>
      </c>
      <c r="C2357" s="1" t="s">
        <v>135</v>
      </c>
      <c r="D2357" s="1" t="s">
        <v>1067</v>
      </c>
      <c r="E2357" s="1" t="s">
        <v>100</v>
      </c>
      <c r="F2357">
        <v>1</v>
      </c>
      <c r="G2357">
        <v>0</v>
      </c>
      <c r="H2357">
        <v>0</v>
      </c>
      <c r="I2357">
        <v>0</v>
      </c>
      <c r="J2357">
        <v>4</v>
      </c>
      <c r="BI2357" s="3">
        <v>2</v>
      </c>
      <c r="BJ2357" s="3" t="str">
        <f t="array" ref="BJ2357">IF(C2357="yes",VLOOKUP(BI2357&amp;D2357,CHOOSE({1,2},Schedule_2015!$A$2:$A$257&amp;Schedule_2015!$B$2:$B$257,Schedule_2015!$C$2:$C$257),2,0),VLOOKUP(BI2357&amp;D2357,CHOOSE({1,2},Schedule_2015!$A$2:$A$257&amp;Schedule_2015!$C$2:$C$257,Schedule_2015!$B$2:$B$257),2,0))</f>
        <v>MIN</v>
      </c>
      <c r="BK2357" s="3">
        <f>VLOOKUP(BJ2357,Def!$A$2:$Z$34,23,0)</f>
        <v>92.6</v>
      </c>
      <c r="BL2357" s="3">
        <f>VLOOKUP(BJ2357,Def!$A$2:$Z$34,16,0)</f>
        <v>214.2</v>
      </c>
      <c r="BM2357" s="3">
        <f>VLOOKUP(BJ2357,Def!$A$2:$Z$34,17,0)</f>
        <v>5</v>
      </c>
      <c r="BN2357" s="3">
        <f>VLOOKUP(BJ2357,Def!$A$2:$Z$34,24,0)</f>
        <v>3</v>
      </c>
      <c r="BO2357" s="1">
        <f t="shared" ca="1" si="540"/>
        <v>0</v>
      </c>
      <c r="BP2357" s="1">
        <f t="shared" ca="1" si="541"/>
        <v>0</v>
      </c>
      <c r="BQ2357" s="1">
        <f t="shared" ca="1" si="542"/>
        <v>0</v>
      </c>
      <c r="BR2357" s="1">
        <f t="shared" ca="1" si="543"/>
        <v>0</v>
      </c>
      <c r="BS2357" s="1">
        <f t="shared" ca="1" si="544"/>
        <v>0</v>
      </c>
      <c r="BT2357" s="1">
        <f t="shared" ca="1" si="545"/>
        <v>0</v>
      </c>
      <c r="BU2357" s="1">
        <f t="shared" ca="1" si="546"/>
        <v>0</v>
      </c>
      <c r="BV2357" s="1">
        <f t="shared" ca="1" si="547"/>
        <v>0</v>
      </c>
      <c r="BW2357" s="1">
        <f t="shared" ca="1" si="548"/>
        <v>0</v>
      </c>
      <c r="BX2357" s="1">
        <f t="shared" ca="1" si="549"/>
        <v>0</v>
      </c>
      <c r="BY2357" s="1">
        <f t="shared" ca="1" si="550"/>
        <v>0</v>
      </c>
      <c r="BZ2357" s="1">
        <f t="shared" ca="1" si="551"/>
        <v>0</v>
      </c>
      <c r="CA2357" s="1">
        <f t="shared" ca="1" si="552"/>
        <v>0</v>
      </c>
      <c r="CB2357" s="1">
        <f t="shared" ca="1" si="553"/>
        <v>0</v>
      </c>
      <c r="CC2357" s="1">
        <f t="shared" ca="1" si="554"/>
        <v>0</v>
      </c>
    </row>
    <row r="2358" spans="1:81" hidden="1" x14ac:dyDescent="0.25">
      <c r="A2358" s="1" t="s">
        <v>1113</v>
      </c>
      <c r="B2358" s="1" t="s">
        <v>1114</v>
      </c>
      <c r="C2358" s="1" t="s">
        <v>135</v>
      </c>
      <c r="D2358" s="1" t="s">
        <v>1067</v>
      </c>
      <c r="E2358" s="1" t="s">
        <v>94</v>
      </c>
      <c r="F2358">
        <v>2</v>
      </c>
      <c r="G2358">
        <v>0</v>
      </c>
      <c r="H2358">
        <v>0</v>
      </c>
      <c r="I2358">
        <v>0</v>
      </c>
      <c r="J2358">
        <v>0</v>
      </c>
      <c r="BI2358" s="3">
        <v>2</v>
      </c>
      <c r="BJ2358" s="3" t="str">
        <f t="array" ref="BJ2358">IF(C2358="yes",VLOOKUP(BI2358&amp;D2358,CHOOSE({1,2},Schedule_2015!$A$2:$A$257&amp;Schedule_2015!$B$2:$B$257,Schedule_2015!$C$2:$C$257),2,0),VLOOKUP(BI2358&amp;D2358,CHOOSE({1,2},Schedule_2015!$A$2:$A$257&amp;Schedule_2015!$C$2:$C$257,Schedule_2015!$B$2:$B$257),2,0))</f>
        <v>MIN</v>
      </c>
      <c r="BK2358" s="3">
        <f>VLOOKUP(BJ2358,Def!$A$2:$Z$34,23,0)</f>
        <v>92.6</v>
      </c>
      <c r="BL2358" s="3">
        <f>VLOOKUP(BJ2358,Def!$A$2:$Z$34,16,0)</f>
        <v>214.2</v>
      </c>
      <c r="BM2358" s="3">
        <f>VLOOKUP(BJ2358,Def!$A$2:$Z$34,17,0)</f>
        <v>5</v>
      </c>
      <c r="BN2358" s="3">
        <f>VLOOKUP(BJ2358,Def!$A$2:$Z$34,24,0)</f>
        <v>3</v>
      </c>
      <c r="BO2358" s="1">
        <f t="shared" ca="1" si="540"/>
        <v>0</v>
      </c>
      <c r="BP2358" s="1">
        <f t="shared" ca="1" si="541"/>
        <v>0</v>
      </c>
      <c r="BQ2358" s="1">
        <f t="shared" ca="1" si="542"/>
        <v>0</v>
      </c>
      <c r="BR2358" s="1">
        <f t="shared" ca="1" si="543"/>
        <v>0</v>
      </c>
      <c r="BS2358" s="1">
        <f t="shared" ca="1" si="544"/>
        <v>0</v>
      </c>
      <c r="BT2358" s="1">
        <f t="shared" ca="1" si="545"/>
        <v>0</v>
      </c>
      <c r="BU2358" s="1">
        <f t="shared" ca="1" si="546"/>
        <v>0</v>
      </c>
      <c r="BV2358" s="1">
        <f t="shared" ca="1" si="547"/>
        <v>0</v>
      </c>
      <c r="BW2358" s="1">
        <f t="shared" ca="1" si="548"/>
        <v>0</v>
      </c>
      <c r="BX2358" s="1">
        <f t="shared" ca="1" si="549"/>
        <v>0</v>
      </c>
      <c r="BY2358" s="1">
        <f t="shared" ca="1" si="550"/>
        <v>0</v>
      </c>
      <c r="BZ2358" s="1">
        <f t="shared" ca="1" si="551"/>
        <v>0</v>
      </c>
      <c r="CA2358" s="1">
        <f t="shared" ca="1" si="552"/>
        <v>0</v>
      </c>
      <c r="CB2358" s="1">
        <f t="shared" ca="1" si="553"/>
        <v>0</v>
      </c>
      <c r="CC2358" s="1">
        <f t="shared" ca="1" si="554"/>
        <v>0</v>
      </c>
    </row>
    <row r="2359" spans="1:81" hidden="1" x14ac:dyDescent="0.25">
      <c r="A2359" s="1" t="s">
        <v>1115</v>
      </c>
      <c r="B2359" s="1" t="s">
        <v>1116</v>
      </c>
      <c r="C2359" s="1" t="s">
        <v>135</v>
      </c>
      <c r="D2359" s="1" t="s">
        <v>1067</v>
      </c>
      <c r="E2359" s="1" t="s">
        <v>118</v>
      </c>
      <c r="F2359">
        <v>0</v>
      </c>
      <c r="G2359">
        <v>0</v>
      </c>
      <c r="H2359">
        <v>0</v>
      </c>
      <c r="I2359">
        <v>0</v>
      </c>
      <c r="J2359">
        <v>5</v>
      </c>
      <c r="BI2359" s="3">
        <v>2</v>
      </c>
      <c r="BJ2359" s="3" t="str">
        <f t="array" ref="BJ2359">IF(C2359="yes",VLOOKUP(BI2359&amp;D2359,CHOOSE({1,2},Schedule_2015!$A$2:$A$257&amp;Schedule_2015!$B$2:$B$257,Schedule_2015!$C$2:$C$257),2,0),VLOOKUP(BI2359&amp;D2359,CHOOSE({1,2},Schedule_2015!$A$2:$A$257&amp;Schedule_2015!$C$2:$C$257,Schedule_2015!$B$2:$B$257),2,0))</f>
        <v>MIN</v>
      </c>
      <c r="BK2359" s="3">
        <f>VLOOKUP(BJ2359,Def!$A$2:$Z$34,23,0)</f>
        <v>92.6</v>
      </c>
      <c r="BL2359" s="3">
        <f>VLOOKUP(BJ2359,Def!$A$2:$Z$34,16,0)</f>
        <v>214.2</v>
      </c>
      <c r="BM2359" s="3">
        <f>VLOOKUP(BJ2359,Def!$A$2:$Z$34,17,0)</f>
        <v>5</v>
      </c>
      <c r="BN2359" s="3">
        <f>VLOOKUP(BJ2359,Def!$A$2:$Z$34,24,0)</f>
        <v>3</v>
      </c>
      <c r="BO2359" s="1">
        <f t="shared" ca="1" si="540"/>
        <v>0</v>
      </c>
      <c r="BP2359" s="1">
        <f t="shared" ca="1" si="541"/>
        <v>0</v>
      </c>
      <c r="BQ2359" s="1">
        <f t="shared" ca="1" si="542"/>
        <v>0</v>
      </c>
      <c r="BR2359" s="1">
        <f t="shared" ca="1" si="543"/>
        <v>0</v>
      </c>
      <c r="BS2359" s="1">
        <f t="shared" ca="1" si="544"/>
        <v>0</v>
      </c>
      <c r="BT2359" s="1">
        <f t="shared" ca="1" si="545"/>
        <v>0</v>
      </c>
      <c r="BU2359" s="1">
        <f t="shared" ca="1" si="546"/>
        <v>0</v>
      </c>
      <c r="BV2359" s="1">
        <f t="shared" ca="1" si="547"/>
        <v>0</v>
      </c>
      <c r="BW2359" s="1">
        <f t="shared" ca="1" si="548"/>
        <v>0</v>
      </c>
      <c r="BX2359" s="1">
        <f t="shared" ca="1" si="549"/>
        <v>0</v>
      </c>
      <c r="BY2359" s="1">
        <f t="shared" ca="1" si="550"/>
        <v>0</v>
      </c>
      <c r="BZ2359" s="1">
        <f t="shared" ca="1" si="551"/>
        <v>0</v>
      </c>
      <c r="CA2359" s="1">
        <f t="shared" ca="1" si="552"/>
        <v>0</v>
      </c>
      <c r="CB2359" s="1">
        <f t="shared" ca="1" si="553"/>
        <v>0</v>
      </c>
      <c r="CC2359" s="1">
        <f t="shared" ca="1" si="554"/>
        <v>0</v>
      </c>
    </row>
    <row r="2360" spans="1:81" hidden="1" x14ac:dyDescent="0.25">
      <c r="A2360" s="1" t="s">
        <v>2116</v>
      </c>
      <c r="B2360" s="1" t="s">
        <v>2117</v>
      </c>
      <c r="C2360" s="1" t="s">
        <v>135</v>
      </c>
      <c r="D2360" s="1" t="s">
        <v>1067</v>
      </c>
      <c r="E2360" s="1" t="s">
        <v>165</v>
      </c>
      <c r="F2360">
        <v>1</v>
      </c>
      <c r="G2360">
        <v>0</v>
      </c>
      <c r="H2360">
        <v>0</v>
      </c>
      <c r="I2360">
        <v>0</v>
      </c>
      <c r="J2360">
        <v>0</v>
      </c>
      <c r="BI2360" s="3">
        <v>2</v>
      </c>
      <c r="BJ2360" s="3" t="str">
        <f t="array" ref="BJ2360">IF(C2360="yes",VLOOKUP(BI2360&amp;D2360,CHOOSE({1,2},Schedule_2015!$A$2:$A$257&amp;Schedule_2015!$B$2:$B$257,Schedule_2015!$C$2:$C$257),2,0),VLOOKUP(BI2360&amp;D2360,CHOOSE({1,2},Schedule_2015!$A$2:$A$257&amp;Schedule_2015!$C$2:$C$257,Schedule_2015!$B$2:$B$257),2,0))</f>
        <v>MIN</v>
      </c>
      <c r="BK2360" s="3">
        <f>VLOOKUP(BJ2360,Def!$A$2:$Z$34,23,0)</f>
        <v>92.6</v>
      </c>
      <c r="BL2360" s="3">
        <f>VLOOKUP(BJ2360,Def!$A$2:$Z$34,16,0)</f>
        <v>214.2</v>
      </c>
      <c r="BM2360" s="3">
        <f>VLOOKUP(BJ2360,Def!$A$2:$Z$34,17,0)</f>
        <v>5</v>
      </c>
      <c r="BN2360" s="3">
        <f>VLOOKUP(BJ2360,Def!$A$2:$Z$34,24,0)</f>
        <v>3</v>
      </c>
      <c r="BO2360" s="1">
        <f t="shared" ca="1" si="540"/>
        <v>0</v>
      </c>
      <c r="BP2360" s="1">
        <f t="shared" ca="1" si="541"/>
        <v>0</v>
      </c>
      <c r="BQ2360" s="1">
        <f t="shared" ca="1" si="542"/>
        <v>0</v>
      </c>
      <c r="BR2360" s="1">
        <f t="shared" ca="1" si="543"/>
        <v>0</v>
      </c>
      <c r="BS2360" s="1">
        <f t="shared" ca="1" si="544"/>
        <v>0</v>
      </c>
      <c r="BT2360" s="1">
        <f t="shared" ca="1" si="545"/>
        <v>0</v>
      </c>
      <c r="BU2360" s="1">
        <f t="shared" ca="1" si="546"/>
        <v>0</v>
      </c>
      <c r="BV2360" s="1">
        <f t="shared" ca="1" si="547"/>
        <v>0</v>
      </c>
      <c r="BW2360" s="1">
        <f t="shared" ca="1" si="548"/>
        <v>0</v>
      </c>
      <c r="BX2360" s="1">
        <f t="shared" ca="1" si="549"/>
        <v>0</v>
      </c>
      <c r="BY2360" s="1">
        <f t="shared" ca="1" si="550"/>
        <v>0</v>
      </c>
      <c r="BZ2360" s="1">
        <f t="shared" ca="1" si="551"/>
        <v>0</v>
      </c>
      <c r="CA2360" s="1">
        <f t="shared" ca="1" si="552"/>
        <v>0</v>
      </c>
      <c r="CB2360" s="1">
        <f t="shared" ca="1" si="553"/>
        <v>0</v>
      </c>
      <c r="CC2360" s="1">
        <f t="shared" ca="1" si="554"/>
        <v>0</v>
      </c>
    </row>
    <row r="2361" spans="1:81" hidden="1" x14ac:dyDescent="0.25">
      <c r="A2361" s="1" t="s">
        <v>2388</v>
      </c>
      <c r="B2361" s="1" t="s">
        <v>2389</v>
      </c>
      <c r="C2361" s="1" t="s">
        <v>135</v>
      </c>
      <c r="D2361" s="1" t="s">
        <v>1067</v>
      </c>
      <c r="E2361" s="1" t="s">
        <v>94</v>
      </c>
      <c r="F2361">
        <v>0</v>
      </c>
      <c r="G2361">
        <v>0</v>
      </c>
      <c r="H2361">
        <v>0</v>
      </c>
      <c r="I2361">
        <v>0</v>
      </c>
      <c r="J2361">
        <v>2</v>
      </c>
      <c r="BI2361" s="3">
        <v>2</v>
      </c>
      <c r="BJ2361" s="3" t="str">
        <f t="array" ref="BJ2361">IF(C2361="yes",VLOOKUP(BI2361&amp;D2361,CHOOSE({1,2},Schedule_2015!$A$2:$A$257&amp;Schedule_2015!$B$2:$B$257,Schedule_2015!$C$2:$C$257),2,0),VLOOKUP(BI2361&amp;D2361,CHOOSE({1,2},Schedule_2015!$A$2:$A$257&amp;Schedule_2015!$C$2:$C$257,Schedule_2015!$B$2:$B$257),2,0))</f>
        <v>MIN</v>
      </c>
      <c r="BK2361" s="3">
        <f>VLOOKUP(BJ2361,Def!$A$2:$Z$34,23,0)</f>
        <v>92.6</v>
      </c>
      <c r="BL2361" s="3">
        <f>VLOOKUP(BJ2361,Def!$A$2:$Z$34,16,0)</f>
        <v>214.2</v>
      </c>
      <c r="BM2361" s="3">
        <f>VLOOKUP(BJ2361,Def!$A$2:$Z$34,17,0)</f>
        <v>5</v>
      </c>
      <c r="BN2361" s="3">
        <f>VLOOKUP(BJ2361,Def!$A$2:$Z$34,24,0)</f>
        <v>3</v>
      </c>
      <c r="BO2361" s="1">
        <f t="shared" ca="1" si="540"/>
        <v>0</v>
      </c>
      <c r="BP2361" s="1">
        <f t="shared" ca="1" si="541"/>
        <v>0</v>
      </c>
      <c r="BQ2361" s="1">
        <f t="shared" ca="1" si="542"/>
        <v>0</v>
      </c>
      <c r="BR2361" s="1">
        <f t="shared" ca="1" si="543"/>
        <v>0</v>
      </c>
      <c r="BS2361" s="1">
        <f t="shared" ca="1" si="544"/>
        <v>0</v>
      </c>
      <c r="BT2361" s="1">
        <f t="shared" ca="1" si="545"/>
        <v>0</v>
      </c>
      <c r="BU2361" s="1">
        <f t="shared" ca="1" si="546"/>
        <v>0</v>
      </c>
      <c r="BV2361" s="1">
        <f t="shared" ca="1" si="547"/>
        <v>0</v>
      </c>
      <c r="BW2361" s="1">
        <f t="shared" ca="1" si="548"/>
        <v>0</v>
      </c>
      <c r="BX2361" s="1">
        <f t="shared" ca="1" si="549"/>
        <v>0</v>
      </c>
      <c r="BY2361" s="1">
        <f t="shared" ca="1" si="550"/>
        <v>0</v>
      </c>
      <c r="BZ2361" s="1">
        <f t="shared" ca="1" si="551"/>
        <v>0</v>
      </c>
      <c r="CA2361" s="1">
        <f t="shared" ca="1" si="552"/>
        <v>0</v>
      </c>
      <c r="CB2361" s="1">
        <f t="shared" ca="1" si="553"/>
        <v>0</v>
      </c>
      <c r="CC2361" s="1">
        <f t="shared" ca="1" si="554"/>
        <v>0</v>
      </c>
    </row>
    <row r="2362" spans="1:81" hidden="1" x14ac:dyDescent="0.25">
      <c r="A2362" s="1" t="s">
        <v>1119</v>
      </c>
      <c r="B2362" s="1" t="s">
        <v>1120</v>
      </c>
      <c r="C2362" s="1" t="s">
        <v>135</v>
      </c>
      <c r="D2362" s="1" t="s">
        <v>1067</v>
      </c>
      <c r="E2362" s="1" t="s">
        <v>165</v>
      </c>
      <c r="F2362">
        <v>2</v>
      </c>
      <c r="G2362">
        <v>1</v>
      </c>
      <c r="H2362">
        <v>0</v>
      </c>
      <c r="I2362">
        <v>0</v>
      </c>
      <c r="J2362">
        <v>7</v>
      </c>
      <c r="BI2362" s="3">
        <v>2</v>
      </c>
      <c r="BJ2362" s="3" t="str">
        <f t="array" ref="BJ2362">IF(C2362="yes",VLOOKUP(BI2362&amp;D2362,CHOOSE({1,2},Schedule_2015!$A$2:$A$257&amp;Schedule_2015!$B$2:$B$257,Schedule_2015!$C$2:$C$257),2,0),VLOOKUP(BI2362&amp;D2362,CHOOSE({1,2},Schedule_2015!$A$2:$A$257&amp;Schedule_2015!$C$2:$C$257,Schedule_2015!$B$2:$B$257),2,0))</f>
        <v>MIN</v>
      </c>
      <c r="BK2362" s="3">
        <f>VLOOKUP(BJ2362,Def!$A$2:$Z$34,23,0)</f>
        <v>92.6</v>
      </c>
      <c r="BL2362" s="3">
        <f>VLOOKUP(BJ2362,Def!$A$2:$Z$34,16,0)</f>
        <v>214.2</v>
      </c>
      <c r="BM2362" s="3">
        <f>VLOOKUP(BJ2362,Def!$A$2:$Z$34,17,0)</f>
        <v>5</v>
      </c>
      <c r="BN2362" s="3">
        <f>VLOOKUP(BJ2362,Def!$A$2:$Z$34,24,0)</f>
        <v>3</v>
      </c>
      <c r="BO2362" s="1">
        <f t="shared" ca="1" si="540"/>
        <v>0</v>
      </c>
      <c r="BP2362" s="1">
        <f t="shared" ca="1" si="541"/>
        <v>0</v>
      </c>
      <c r="BQ2362" s="1">
        <f t="shared" ca="1" si="542"/>
        <v>0</v>
      </c>
      <c r="BR2362" s="1">
        <f t="shared" ca="1" si="543"/>
        <v>0</v>
      </c>
      <c r="BS2362" s="1">
        <f t="shared" ca="1" si="544"/>
        <v>0</v>
      </c>
      <c r="BT2362" s="1">
        <f t="shared" ca="1" si="545"/>
        <v>0</v>
      </c>
      <c r="BU2362" s="1">
        <f t="shared" ca="1" si="546"/>
        <v>0</v>
      </c>
      <c r="BV2362" s="1">
        <f t="shared" ca="1" si="547"/>
        <v>0</v>
      </c>
      <c r="BW2362" s="1">
        <f t="shared" ca="1" si="548"/>
        <v>0</v>
      </c>
      <c r="BX2362" s="1">
        <f t="shared" ca="1" si="549"/>
        <v>0</v>
      </c>
      <c r="BY2362" s="1">
        <f t="shared" ca="1" si="550"/>
        <v>0</v>
      </c>
      <c r="BZ2362" s="1">
        <f t="shared" ca="1" si="551"/>
        <v>0</v>
      </c>
      <c r="CA2362" s="1">
        <f t="shared" ca="1" si="552"/>
        <v>0</v>
      </c>
      <c r="CB2362" s="1">
        <f t="shared" ca="1" si="553"/>
        <v>0</v>
      </c>
      <c r="CC2362" s="1">
        <f t="shared" ca="1" si="554"/>
        <v>0</v>
      </c>
    </row>
    <row r="2363" spans="1:81" hidden="1" x14ac:dyDescent="0.25">
      <c r="A2363" s="1" t="s">
        <v>1105</v>
      </c>
      <c r="B2363" s="1" t="s">
        <v>1106</v>
      </c>
      <c r="C2363" s="1" t="s">
        <v>135</v>
      </c>
      <c r="D2363" s="1" t="s">
        <v>1067</v>
      </c>
      <c r="E2363" s="1" t="s">
        <v>290</v>
      </c>
      <c r="F2363">
        <v>6</v>
      </c>
      <c r="G2363">
        <v>0</v>
      </c>
      <c r="H2363">
        <v>0</v>
      </c>
      <c r="I2363">
        <v>0</v>
      </c>
      <c r="J2363">
        <v>0</v>
      </c>
      <c r="BI2363" s="3">
        <v>2</v>
      </c>
      <c r="BJ2363" s="3" t="str">
        <f t="array" ref="BJ2363">IF(C2363="yes",VLOOKUP(BI2363&amp;D2363,CHOOSE({1,2},Schedule_2015!$A$2:$A$257&amp;Schedule_2015!$B$2:$B$257,Schedule_2015!$C$2:$C$257),2,0),VLOOKUP(BI2363&amp;D2363,CHOOSE({1,2},Schedule_2015!$A$2:$A$257&amp;Schedule_2015!$C$2:$C$257,Schedule_2015!$B$2:$B$257),2,0))</f>
        <v>MIN</v>
      </c>
      <c r="BK2363" s="3">
        <f>VLOOKUP(BJ2363,Def!$A$2:$Z$34,23,0)</f>
        <v>92.6</v>
      </c>
      <c r="BL2363" s="3">
        <f>VLOOKUP(BJ2363,Def!$A$2:$Z$34,16,0)</f>
        <v>214.2</v>
      </c>
      <c r="BM2363" s="3">
        <f>VLOOKUP(BJ2363,Def!$A$2:$Z$34,17,0)</f>
        <v>5</v>
      </c>
      <c r="BN2363" s="3">
        <f>VLOOKUP(BJ2363,Def!$A$2:$Z$34,24,0)</f>
        <v>3</v>
      </c>
      <c r="BO2363" s="1">
        <f t="shared" ca="1" si="540"/>
        <v>0</v>
      </c>
      <c r="BP2363" s="1">
        <f t="shared" ca="1" si="541"/>
        <v>0</v>
      </c>
      <c r="BQ2363" s="1">
        <f t="shared" ca="1" si="542"/>
        <v>0</v>
      </c>
      <c r="BR2363" s="1">
        <f t="shared" ca="1" si="543"/>
        <v>0</v>
      </c>
      <c r="BS2363" s="1">
        <f t="shared" ca="1" si="544"/>
        <v>0</v>
      </c>
      <c r="BT2363" s="1">
        <f t="shared" ca="1" si="545"/>
        <v>0</v>
      </c>
      <c r="BU2363" s="1">
        <f t="shared" ca="1" si="546"/>
        <v>0</v>
      </c>
      <c r="BV2363" s="1">
        <f t="shared" ca="1" si="547"/>
        <v>0</v>
      </c>
      <c r="BW2363" s="1">
        <f t="shared" ca="1" si="548"/>
        <v>0</v>
      </c>
      <c r="BX2363" s="1">
        <f t="shared" ca="1" si="549"/>
        <v>0</v>
      </c>
      <c r="BY2363" s="1">
        <f t="shared" ca="1" si="550"/>
        <v>0</v>
      </c>
      <c r="BZ2363" s="1">
        <f t="shared" ca="1" si="551"/>
        <v>0</v>
      </c>
      <c r="CA2363" s="1">
        <f t="shared" ca="1" si="552"/>
        <v>0</v>
      </c>
      <c r="CB2363" s="1">
        <f t="shared" ca="1" si="553"/>
        <v>0</v>
      </c>
      <c r="CC2363" s="1">
        <f t="shared" ca="1" si="554"/>
        <v>0</v>
      </c>
    </row>
    <row r="2364" spans="1:81" hidden="1" x14ac:dyDescent="0.25">
      <c r="A2364" s="1" t="s">
        <v>2305</v>
      </c>
      <c r="B2364" s="1" t="s">
        <v>2306</v>
      </c>
      <c r="C2364" s="1" t="s">
        <v>135</v>
      </c>
      <c r="D2364" s="1" t="s">
        <v>1067</v>
      </c>
      <c r="E2364" s="1" t="s">
        <v>290</v>
      </c>
      <c r="F2364">
        <v>1</v>
      </c>
      <c r="G2364">
        <v>0</v>
      </c>
      <c r="H2364">
        <v>0</v>
      </c>
      <c r="I2364">
        <v>0</v>
      </c>
      <c r="J2364">
        <v>2</v>
      </c>
      <c r="BI2364" s="3">
        <v>2</v>
      </c>
      <c r="BJ2364" s="3" t="str">
        <f t="array" ref="BJ2364">IF(C2364="yes",VLOOKUP(BI2364&amp;D2364,CHOOSE({1,2},Schedule_2015!$A$2:$A$257&amp;Schedule_2015!$B$2:$B$257,Schedule_2015!$C$2:$C$257),2,0),VLOOKUP(BI2364&amp;D2364,CHOOSE({1,2},Schedule_2015!$A$2:$A$257&amp;Schedule_2015!$C$2:$C$257,Schedule_2015!$B$2:$B$257),2,0))</f>
        <v>MIN</v>
      </c>
      <c r="BK2364" s="3">
        <f>VLOOKUP(BJ2364,Def!$A$2:$Z$34,23,0)</f>
        <v>92.6</v>
      </c>
      <c r="BL2364" s="3">
        <f>VLOOKUP(BJ2364,Def!$A$2:$Z$34,16,0)</f>
        <v>214.2</v>
      </c>
      <c r="BM2364" s="3">
        <f>VLOOKUP(BJ2364,Def!$A$2:$Z$34,17,0)</f>
        <v>5</v>
      </c>
      <c r="BN2364" s="3">
        <f>VLOOKUP(BJ2364,Def!$A$2:$Z$34,24,0)</f>
        <v>3</v>
      </c>
      <c r="BO2364" s="1">
        <f t="shared" ca="1" si="540"/>
        <v>0</v>
      </c>
      <c r="BP2364" s="1">
        <f t="shared" ca="1" si="541"/>
        <v>0</v>
      </c>
      <c r="BQ2364" s="1">
        <f t="shared" ca="1" si="542"/>
        <v>0</v>
      </c>
      <c r="BR2364" s="1">
        <f t="shared" ca="1" si="543"/>
        <v>0</v>
      </c>
      <c r="BS2364" s="1">
        <f t="shared" ca="1" si="544"/>
        <v>0</v>
      </c>
      <c r="BT2364" s="1">
        <f t="shared" ca="1" si="545"/>
        <v>0</v>
      </c>
      <c r="BU2364" s="1">
        <f t="shared" ca="1" si="546"/>
        <v>0</v>
      </c>
      <c r="BV2364" s="1">
        <f t="shared" ca="1" si="547"/>
        <v>0</v>
      </c>
      <c r="BW2364" s="1">
        <f t="shared" ca="1" si="548"/>
        <v>0</v>
      </c>
      <c r="BX2364" s="1">
        <f t="shared" ca="1" si="549"/>
        <v>0</v>
      </c>
      <c r="BY2364" s="1">
        <f t="shared" ca="1" si="550"/>
        <v>0</v>
      </c>
      <c r="BZ2364" s="1">
        <f t="shared" ca="1" si="551"/>
        <v>0</v>
      </c>
      <c r="CA2364" s="1">
        <f t="shared" ca="1" si="552"/>
        <v>0</v>
      </c>
      <c r="CB2364" s="1">
        <f t="shared" ca="1" si="553"/>
        <v>0</v>
      </c>
      <c r="CC2364" s="1">
        <f t="shared" ca="1" si="554"/>
        <v>0</v>
      </c>
    </row>
    <row r="2365" spans="1:81" hidden="1" x14ac:dyDescent="0.25">
      <c r="A2365" s="1" t="s">
        <v>1101</v>
      </c>
      <c r="B2365" s="1" t="s">
        <v>1102</v>
      </c>
      <c r="C2365" s="1" t="s">
        <v>135</v>
      </c>
      <c r="D2365" s="1" t="s">
        <v>1067</v>
      </c>
      <c r="E2365" s="1" t="s">
        <v>112</v>
      </c>
      <c r="F2365">
        <v>0</v>
      </c>
      <c r="G2365">
        <v>0</v>
      </c>
      <c r="H2365">
        <v>0</v>
      </c>
      <c r="I2365">
        <v>0</v>
      </c>
      <c r="J2365">
        <v>2</v>
      </c>
      <c r="BI2365" s="3">
        <v>2</v>
      </c>
      <c r="BJ2365" s="3" t="str">
        <f t="array" ref="BJ2365">IF(C2365="yes",VLOOKUP(BI2365&amp;D2365,CHOOSE({1,2},Schedule_2015!$A$2:$A$257&amp;Schedule_2015!$B$2:$B$257,Schedule_2015!$C$2:$C$257),2,0),VLOOKUP(BI2365&amp;D2365,CHOOSE({1,2},Schedule_2015!$A$2:$A$257&amp;Schedule_2015!$C$2:$C$257,Schedule_2015!$B$2:$B$257),2,0))</f>
        <v>MIN</v>
      </c>
      <c r="BK2365" s="3">
        <f>VLOOKUP(BJ2365,Def!$A$2:$Z$34,23,0)</f>
        <v>92.6</v>
      </c>
      <c r="BL2365" s="3">
        <f>VLOOKUP(BJ2365,Def!$A$2:$Z$34,16,0)</f>
        <v>214.2</v>
      </c>
      <c r="BM2365" s="3">
        <f>VLOOKUP(BJ2365,Def!$A$2:$Z$34,17,0)</f>
        <v>5</v>
      </c>
      <c r="BN2365" s="3">
        <f>VLOOKUP(BJ2365,Def!$A$2:$Z$34,24,0)</f>
        <v>3</v>
      </c>
      <c r="BO2365" s="1">
        <f t="shared" ca="1" si="540"/>
        <v>0</v>
      </c>
      <c r="BP2365" s="1">
        <f t="shared" ca="1" si="541"/>
        <v>0</v>
      </c>
      <c r="BQ2365" s="1">
        <f t="shared" ca="1" si="542"/>
        <v>0</v>
      </c>
      <c r="BR2365" s="1">
        <f t="shared" ca="1" si="543"/>
        <v>0</v>
      </c>
      <c r="BS2365" s="1">
        <f t="shared" ca="1" si="544"/>
        <v>0</v>
      </c>
      <c r="BT2365" s="1">
        <f t="shared" ca="1" si="545"/>
        <v>0</v>
      </c>
      <c r="BU2365" s="1">
        <f t="shared" ca="1" si="546"/>
        <v>0</v>
      </c>
      <c r="BV2365" s="1">
        <f t="shared" ca="1" si="547"/>
        <v>0</v>
      </c>
      <c r="BW2365" s="1">
        <f t="shared" ca="1" si="548"/>
        <v>0</v>
      </c>
      <c r="BX2365" s="1">
        <f t="shared" ca="1" si="549"/>
        <v>0</v>
      </c>
      <c r="BY2365" s="1">
        <f t="shared" ca="1" si="550"/>
        <v>0</v>
      </c>
      <c r="BZ2365" s="1">
        <f t="shared" ca="1" si="551"/>
        <v>0</v>
      </c>
      <c r="CA2365" s="1">
        <f t="shared" ca="1" si="552"/>
        <v>0</v>
      </c>
      <c r="CB2365" s="1">
        <f t="shared" ca="1" si="553"/>
        <v>0</v>
      </c>
      <c r="CC2365" s="1">
        <f t="shared" ca="1" si="554"/>
        <v>0</v>
      </c>
    </row>
    <row r="2366" spans="1:81" hidden="1" x14ac:dyDescent="0.25">
      <c r="A2366" s="1" t="s">
        <v>1476</v>
      </c>
      <c r="B2366" s="1" t="s">
        <v>1477</v>
      </c>
      <c r="C2366" s="1" t="s">
        <v>62</v>
      </c>
      <c r="D2366" s="1" t="s">
        <v>1454</v>
      </c>
      <c r="E2366" s="1" t="s">
        <v>88</v>
      </c>
      <c r="P2366">
        <v>2</v>
      </c>
      <c r="Q2366">
        <v>2</v>
      </c>
      <c r="R2366">
        <v>30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3">
        <v>1</v>
      </c>
      <c r="BJ2366" s="3" t="str">
        <f t="array" ref="BJ2366">IF(C2366="yes",VLOOKUP(BI2366&amp;D2366,CHOOSE({1,2},Schedule_2015!$A$2:$A$257&amp;Schedule_2015!$B$2:$B$257,Schedule_2015!$C$2:$C$257),2,0),VLOOKUP(BI2366&amp;D2366,CHOOSE({1,2},Schedule_2015!$A$2:$A$257&amp;Schedule_2015!$C$2:$C$257,Schedule_2015!$B$2:$B$257),2,0))</f>
        <v>MIN</v>
      </c>
      <c r="BK2366" s="3">
        <f>VLOOKUP(BJ2366,Def!$A$2:$Z$34,23,0)</f>
        <v>92.6</v>
      </c>
      <c r="BL2366" s="3">
        <f>VLOOKUP(BJ2366,Def!$A$2:$Z$34,16,0)</f>
        <v>214.2</v>
      </c>
      <c r="BM2366" s="3">
        <f>VLOOKUP(BJ2366,Def!$A$2:$Z$34,17,0)</f>
        <v>5</v>
      </c>
      <c r="BN2366" s="3">
        <f>VLOOKUP(BJ2366,Def!$A$2:$Z$34,24,0)</f>
        <v>3</v>
      </c>
      <c r="BO2366" s="1">
        <f t="shared" ca="1" si="540"/>
        <v>0</v>
      </c>
      <c r="BP2366" s="1">
        <f t="shared" ca="1" si="541"/>
        <v>0</v>
      </c>
      <c r="BQ2366" s="1">
        <f t="shared" ca="1" si="542"/>
        <v>0</v>
      </c>
      <c r="BR2366" s="1">
        <f t="shared" ca="1" si="543"/>
        <v>0</v>
      </c>
      <c r="BS2366" s="1">
        <f t="shared" ca="1" si="544"/>
        <v>0</v>
      </c>
      <c r="BT2366" s="1">
        <f t="shared" ca="1" si="545"/>
        <v>0</v>
      </c>
      <c r="BU2366" s="1">
        <f t="shared" ca="1" si="546"/>
        <v>0</v>
      </c>
      <c r="BV2366" s="1">
        <f t="shared" ca="1" si="547"/>
        <v>0</v>
      </c>
      <c r="BW2366" s="1">
        <f t="shared" ca="1" si="548"/>
        <v>0</v>
      </c>
      <c r="BX2366" s="1">
        <f t="shared" ca="1" si="549"/>
        <v>0</v>
      </c>
      <c r="BY2366" s="1">
        <f t="shared" ca="1" si="550"/>
        <v>0</v>
      </c>
      <c r="BZ2366" s="1">
        <f t="shared" ca="1" si="551"/>
        <v>0</v>
      </c>
      <c r="CA2366" s="1">
        <f t="shared" ca="1" si="552"/>
        <v>0</v>
      </c>
      <c r="CB2366" s="1">
        <f t="shared" ca="1" si="553"/>
        <v>0</v>
      </c>
      <c r="CC2366" s="1">
        <f t="shared" ca="1" si="554"/>
        <v>0</v>
      </c>
    </row>
    <row r="2367" spans="1:81" hidden="1" x14ac:dyDescent="0.25">
      <c r="A2367" s="1" t="s">
        <v>1478</v>
      </c>
      <c r="B2367" s="1" t="s">
        <v>1479</v>
      </c>
      <c r="C2367" s="1" t="s">
        <v>62</v>
      </c>
      <c r="D2367" s="1" t="s">
        <v>1454</v>
      </c>
      <c r="E2367" s="1" t="s">
        <v>91</v>
      </c>
      <c r="AK2367">
        <v>44</v>
      </c>
      <c r="AL2367">
        <v>2</v>
      </c>
      <c r="AM2367">
        <v>52</v>
      </c>
      <c r="AN2367">
        <v>3</v>
      </c>
      <c r="AO2367">
        <v>140</v>
      </c>
      <c r="BI2367" s="3">
        <v>1</v>
      </c>
      <c r="BJ2367" s="3" t="str">
        <f t="array" ref="BJ2367">IF(C2367="yes",VLOOKUP(BI2367&amp;D2367,CHOOSE({1,2},Schedule_2015!$A$2:$A$257&amp;Schedule_2015!$B$2:$B$257,Schedule_2015!$C$2:$C$257),2,0),VLOOKUP(BI2367&amp;D2367,CHOOSE({1,2},Schedule_2015!$A$2:$A$257&amp;Schedule_2015!$C$2:$C$257,Schedule_2015!$B$2:$B$257),2,0))</f>
        <v>MIN</v>
      </c>
      <c r="BK2367" s="3">
        <f>VLOOKUP(BJ2367,Def!$A$2:$Z$34,23,0)</f>
        <v>92.6</v>
      </c>
      <c r="BL2367" s="3">
        <f>VLOOKUP(BJ2367,Def!$A$2:$Z$34,16,0)</f>
        <v>214.2</v>
      </c>
      <c r="BM2367" s="3">
        <f>VLOOKUP(BJ2367,Def!$A$2:$Z$34,17,0)</f>
        <v>5</v>
      </c>
      <c r="BN2367" s="3">
        <f>VLOOKUP(BJ2367,Def!$A$2:$Z$34,24,0)</f>
        <v>3</v>
      </c>
      <c r="BO2367" s="1">
        <f t="shared" ca="1" si="540"/>
        <v>0</v>
      </c>
      <c r="BP2367" s="1">
        <f t="shared" ca="1" si="541"/>
        <v>0</v>
      </c>
      <c r="BQ2367" s="1">
        <f t="shared" ca="1" si="542"/>
        <v>0</v>
      </c>
      <c r="BR2367" s="1">
        <f t="shared" ca="1" si="543"/>
        <v>0</v>
      </c>
      <c r="BS2367" s="1">
        <f t="shared" ca="1" si="544"/>
        <v>0</v>
      </c>
      <c r="BT2367" s="1">
        <f t="shared" ca="1" si="545"/>
        <v>0</v>
      </c>
      <c r="BU2367" s="1">
        <f t="shared" ca="1" si="546"/>
        <v>0</v>
      </c>
      <c r="BV2367" s="1">
        <f t="shared" ca="1" si="547"/>
        <v>0</v>
      </c>
      <c r="BW2367" s="1">
        <f t="shared" ca="1" si="548"/>
        <v>0</v>
      </c>
      <c r="BX2367" s="1">
        <f t="shared" ca="1" si="549"/>
        <v>0</v>
      </c>
      <c r="BY2367" s="1">
        <f t="shared" ca="1" si="550"/>
        <v>0</v>
      </c>
      <c r="BZ2367" s="1">
        <f t="shared" ca="1" si="551"/>
        <v>0</v>
      </c>
      <c r="CA2367" s="1">
        <f t="shared" ca="1" si="552"/>
        <v>0</v>
      </c>
      <c r="CB2367" s="1">
        <f t="shared" ca="1" si="553"/>
        <v>0</v>
      </c>
      <c r="CC2367" s="1">
        <f t="shared" ca="1" si="554"/>
        <v>0</v>
      </c>
    </row>
    <row r="2368" spans="1:81" hidden="1" x14ac:dyDescent="0.25">
      <c r="A2368" s="1" t="s">
        <v>1480</v>
      </c>
      <c r="B2368" s="1" t="s">
        <v>1481</v>
      </c>
      <c r="C2368" s="1" t="s">
        <v>62</v>
      </c>
      <c r="D2368" s="1" t="s">
        <v>1454</v>
      </c>
      <c r="E2368" s="1" t="s">
        <v>165</v>
      </c>
      <c r="F2368">
        <v>1</v>
      </c>
      <c r="G2368">
        <v>0</v>
      </c>
      <c r="H2368">
        <v>0</v>
      </c>
      <c r="I2368">
        <v>1</v>
      </c>
      <c r="J2368">
        <v>7</v>
      </c>
      <c r="BI2368" s="3">
        <v>1</v>
      </c>
      <c r="BJ2368" s="3" t="str">
        <f t="array" ref="BJ2368">IF(C2368="yes",VLOOKUP(BI2368&amp;D2368,CHOOSE({1,2},Schedule_2015!$A$2:$A$257&amp;Schedule_2015!$B$2:$B$257,Schedule_2015!$C$2:$C$257),2,0),VLOOKUP(BI2368&amp;D2368,CHOOSE({1,2},Schedule_2015!$A$2:$A$257&amp;Schedule_2015!$C$2:$C$257,Schedule_2015!$B$2:$B$257),2,0))</f>
        <v>MIN</v>
      </c>
      <c r="BK2368" s="3">
        <f>VLOOKUP(BJ2368,Def!$A$2:$Z$34,23,0)</f>
        <v>92.6</v>
      </c>
      <c r="BL2368" s="3">
        <f>VLOOKUP(BJ2368,Def!$A$2:$Z$34,16,0)</f>
        <v>214.2</v>
      </c>
      <c r="BM2368" s="3">
        <f>VLOOKUP(BJ2368,Def!$A$2:$Z$34,17,0)</f>
        <v>5</v>
      </c>
      <c r="BN2368" s="3">
        <f>VLOOKUP(BJ2368,Def!$A$2:$Z$34,24,0)</f>
        <v>3</v>
      </c>
      <c r="BO2368" s="1">
        <f t="shared" ca="1" si="540"/>
        <v>0</v>
      </c>
      <c r="BP2368" s="1">
        <f t="shared" ca="1" si="541"/>
        <v>0</v>
      </c>
      <c r="BQ2368" s="1">
        <f t="shared" ca="1" si="542"/>
        <v>0</v>
      </c>
      <c r="BR2368" s="1">
        <f t="shared" ca="1" si="543"/>
        <v>0</v>
      </c>
      <c r="BS2368" s="1">
        <f t="shared" ca="1" si="544"/>
        <v>0</v>
      </c>
      <c r="BT2368" s="1">
        <f t="shared" ca="1" si="545"/>
        <v>0</v>
      </c>
      <c r="BU2368" s="1">
        <f t="shared" ca="1" si="546"/>
        <v>0</v>
      </c>
      <c r="BV2368" s="1">
        <f t="shared" ca="1" si="547"/>
        <v>0</v>
      </c>
      <c r="BW2368" s="1">
        <f t="shared" ca="1" si="548"/>
        <v>0</v>
      </c>
      <c r="BX2368" s="1">
        <f t="shared" ca="1" si="549"/>
        <v>0</v>
      </c>
      <c r="BY2368" s="1">
        <f t="shared" ca="1" si="550"/>
        <v>0</v>
      </c>
      <c r="BZ2368" s="1">
        <f t="shared" ca="1" si="551"/>
        <v>0</v>
      </c>
      <c r="CA2368" s="1">
        <f t="shared" ca="1" si="552"/>
        <v>0</v>
      </c>
      <c r="CB2368" s="1">
        <f t="shared" ca="1" si="553"/>
        <v>0</v>
      </c>
      <c r="CC2368" s="1">
        <f t="shared" ca="1" si="554"/>
        <v>0</v>
      </c>
    </row>
    <row r="2369" spans="1:81" hidden="1" x14ac:dyDescent="0.25">
      <c r="A2369" s="1" t="s">
        <v>1969</v>
      </c>
      <c r="B2369" s="1" t="s">
        <v>1970</v>
      </c>
      <c r="C2369" s="1" t="s">
        <v>62</v>
      </c>
      <c r="D2369" s="1" t="s">
        <v>1454</v>
      </c>
      <c r="E2369" s="1" t="s">
        <v>105</v>
      </c>
      <c r="F2369">
        <v>0</v>
      </c>
      <c r="G2369">
        <v>0</v>
      </c>
      <c r="H2369">
        <v>0</v>
      </c>
      <c r="I2369">
        <v>0</v>
      </c>
      <c r="J2369">
        <v>2</v>
      </c>
      <c r="BI2369" s="3">
        <v>1</v>
      </c>
      <c r="BJ2369" s="3" t="str">
        <f t="array" ref="BJ2369">IF(C2369="yes",VLOOKUP(BI2369&amp;D2369,CHOOSE({1,2},Schedule_2015!$A$2:$A$257&amp;Schedule_2015!$B$2:$B$257,Schedule_2015!$C$2:$C$257),2,0),VLOOKUP(BI2369&amp;D2369,CHOOSE({1,2},Schedule_2015!$A$2:$A$257&amp;Schedule_2015!$C$2:$C$257,Schedule_2015!$B$2:$B$257),2,0))</f>
        <v>MIN</v>
      </c>
      <c r="BK2369" s="3">
        <f>VLOOKUP(BJ2369,Def!$A$2:$Z$34,23,0)</f>
        <v>92.6</v>
      </c>
      <c r="BL2369" s="3">
        <f>VLOOKUP(BJ2369,Def!$A$2:$Z$34,16,0)</f>
        <v>214.2</v>
      </c>
      <c r="BM2369" s="3">
        <f>VLOOKUP(BJ2369,Def!$A$2:$Z$34,17,0)</f>
        <v>5</v>
      </c>
      <c r="BN2369" s="3">
        <f>VLOOKUP(BJ2369,Def!$A$2:$Z$34,24,0)</f>
        <v>3</v>
      </c>
      <c r="BO2369" s="1">
        <f t="shared" ca="1" si="540"/>
        <v>0</v>
      </c>
      <c r="BP2369" s="1">
        <f t="shared" ca="1" si="541"/>
        <v>0</v>
      </c>
      <c r="BQ2369" s="1">
        <f t="shared" ca="1" si="542"/>
        <v>0</v>
      </c>
      <c r="BR2369" s="1">
        <f t="shared" ca="1" si="543"/>
        <v>0</v>
      </c>
      <c r="BS2369" s="1">
        <f t="shared" ca="1" si="544"/>
        <v>0</v>
      </c>
      <c r="BT2369" s="1">
        <f t="shared" ca="1" si="545"/>
        <v>0</v>
      </c>
      <c r="BU2369" s="1">
        <f t="shared" ca="1" si="546"/>
        <v>0</v>
      </c>
      <c r="BV2369" s="1">
        <f t="shared" ca="1" si="547"/>
        <v>0</v>
      </c>
      <c r="BW2369" s="1">
        <f t="shared" ca="1" si="548"/>
        <v>0</v>
      </c>
      <c r="BX2369" s="1">
        <f t="shared" ca="1" si="549"/>
        <v>0</v>
      </c>
      <c r="BY2369" s="1">
        <f t="shared" ca="1" si="550"/>
        <v>0</v>
      </c>
      <c r="BZ2369" s="1">
        <f t="shared" ca="1" si="551"/>
        <v>0</v>
      </c>
      <c r="CA2369" s="1">
        <f t="shared" ca="1" si="552"/>
        <v>0</v>
      </c>
      <c r="CB2369" s="1">
        <f t="shared" ca="1" si="553"/>
        <v>0</v>
      </c>
      <c r="CC2369" s="1">
        <f t="shared" ca="1" si="554"/>
        <v>0</v>
      </c>
    </row>
    <row r="2370" spans="1:81" hidden="1" x14ac:dyDescent="0.25">
      <c r="A2370" s="1" t="s">
        <v>375</v>
      </c>
      <c r="B2370" s="1" t="s">
        <v>1966</v>
      </c>
      <c r="C2370" s="1" t="s">
        <v>62</v>
      </c>
      <c r="D2370" s="1" t="s">
        <v>1454</v>
      </c>
      <c r="E2370" s="1" t="s">
        <v>100</v>
      </c>
      <c r="F2370">
        <v>0</v>
      </c>
      <c r="G2370">
        <v>0</v>
      </c>
      <c r="H2370">
        <v>0</v>
      </c>
      <c r="I2370">
        <v>0</v>
      </c>
      <c r="J2370">
        <v>2</v>
      </c>
      <c r="BI2370" s="3">
        <v>1</v>
      </c>
      <c r="BJ2370" s="3" t="str">
        <f t="array" ref="BJ2370">IF(C2370="yes",VLOOKUP(BI2370&amp;D2370,CHOOSE({1,2},Schedule_2015!$A$2:$A$257&amp;Schedule_2015!$B$2:$B$257,Schedule_2015!$C$2:$C$257),2,0),VLOOKUP(BI2370&amp;D2370,CHOOSE({1,2},Schedule_2015!$A$2:$A$257&amp;Schedule_2015!$C$2:$C$257,Schedule_2015!$B$2:$B$257),2,0))</f>
        <v>MIN</v>
      </c>
      <c r="BK2370" s="3">
        <f>VLOOKUP(BJ2370,Def!$A$2:$Z$34,23,0)</f>
        <v>92.6</v>
      </c>
      <c r="BL2370" s="3">
        <f>VLOOKUP(BJ2370,Def!$A$2:$Z$34,16,0)</f>
        <v>214.2</v>
      </c>
      <c r="BM2370" s="3">
        <f>VLOOKUP(BJ2370,Def!$A$2:$Z$34,17,0)</f>
        <v>5</v>
      </c>
      <c r="BN2370" s="3">
        <f>VLOOKUP(BJ2370,Def!$A$2:$Z$34,24,0)</f>
        <v>3</v>
      </c>
      <c r="BO2370" s="1">
        <f t="shared" ref="BO2370:BO2433" ca="1" si="555">INDEX(passing_tds,CELL("Row",AG2370)-1)*(PASSTD)</f>
        <v>0</v>
      </c>
      <c r="BP2370" s="1">
        <f t="shared" ref="BP2370:BP2433" ca="1" si="556">INDEX(passing_yds,CELL("Row",AH2370)-1)*(PASSYDS)</f>
        <v>0</v>
      </c>
      <c r="BQ2370" s="1">
        <f t="shared" ref="BQ2370:BQ2433" ca="1" si="557">IF(INDEX(passing_yds,CELL("Row",AI2370)-1)&gt;=300,3,0)</f>
        <v>0</v>
      </c>
      <c r="BR2370" s="1">
        <f t="shared" ref="BR2370:BR2433" ca="1" si="558">INDEX(passing_ints,CELL("Row",AJ2370)-1)*(INT)</f>
        <v>0</v>
      </c>
      <c r="BS2370" s="1">
        <f t="shared" ref="BS2370:BS2433" ca="1" si="559">INDEX(rushing_yds,CELL("Row",AK2370)-1)*(RUSHYDS)</f>
        <v>0</v>
      </c>
      <c r="BT2370" s="1">
        <f t="shared" ref="BT2370:BT2433" ca="1" si="560">INDEX(rushing_tds,CELL("Row",AK2370)-1)*(RUSHTD)</f>
        <v>0</v>
      </c>
      <c r="BU2370" s="1">
        <f t="shared" ref="BU2370:BU2433" ca="1" si="561">IF(INDEX(rushing_yds,CELL("Row",AI2370)-1)&gt;=100,3,0)</f>
        <v>0</v>
      </c>
      <c r="BV2370" s="1">
        <f t="shared" ref="BV2370:BV2433" ca="1" si="562">INDEX(receiving_yds,CELL("Row",AN2370)-1)*(RECYDS)</f>
        <v>0</v>
      </c>
      <c r="BW2370" s="1">
        <f t="shared" ref="BW2370:BW2433" ca="1" si="563">INDEX(receiving_rec,CELL("Row",AO2370)-1)*(REC)</f>
        <v>0</v>
      </c>
      <c r="BX2370" s="1">
        <f t="shared" ref="BX2370:BX2433" ca="1" si="564">INDEX(receiving_tds,CELL("Row",AP2370)-1)*(RECTD)</f>
        <v>0</v>
      </c>
      <c r="BY2370" s="1">
        <f t="shared" ref="BY2370:BY2433" ca="1" si="565">IF(INDEX(receiving_yds,CELL("Row",AI2370)-1)&gt;=100,3,0)</f>
        <v>0</v>
      </c>
      <c r="BZ2370" s="1">
        <f t="shared" ref="BZ2370:BZ2433" ca="1" si="566">INDEX(puntret_tds,CELL("Row",AR2370)-1)*(PUNTKORETTD)+INDEX(kickret_tds,CELL("Row",AR2370)-1)*(PUNTKORETTD)</f>
        <v>0</v>
      </c>
      <c r="CA2370" s="1">
        <f t="shared" ref="CA2370:CA2433" ca="1" si="567">INDEX(fumbles_tot,CELL("Row",AS2370)-1)*(FUM)</f>
        <v>0</v>
      </c>
      <c r="CB2370" s="1">
        <f t="shared" ref="CB2370:CB2433" ca="1" si="568">(INDEX(passing_twoptm,CELL("Row",AT2370)-1)+INDEX(rushing_twoptm,CELL("Row",AT2370)-1)+INDEX(receiving_twoptm,CELL("Row",AT2370)-1))*(_2PTCONV)</f>
        <v>0</v>
      </c>
      <c r="CC2370" s="1">
        <f t="shared" ref="CC2370:CC2433" ca="1" si="569">SUM(BO2370:CB2370)</f>
        <v>0</v>
      </c>
    </row>
    <row r="2371" spans="1:81" hidden="1" x14ac:dyDescent="0.25">
      <c r="A2371" s="1" t="s">
        <v>1486</v>
      </c>
      <c r="B2371" s="1" t="s">
        <v>1487</v>
      </c>
      <c r="C2371" s="1" t="s">
        <v>62</v>
      </c>
      <c r="D2371" s="1" t="s">
        <v>1454</v>
      </c>
      <c r="E2371" s="1" t="s">
        <v>115</v>
      </c>
      <c r="F2371">
        <v>0</v>
      </c>
      <c r="G2371">
        <v>0</v>
      </c>
      <c r="H2371">
        <v>0</v>
      </c>
      <c r="I2371">
        <v>0</v>
      </c>
      <c r="J2371">
        <v>3</v>
      </c>
      <c r="BI2371" s="3">
        <v>1</v>
      </c>
      <c r="BJ2371" s="3" t="str">
        <f t="array" ref="BJ2371">IF(C2371="yes",VLOOKUP(BI2371&amp;D2371,CHOOSE({1,2},Schedule_2015!$A$2:$A$257&amp;Schedule_2015!$B$2:$B$257,Schedule_2015!$C$2:$C$257),2,0),VLOOKUP(BI2371&amp;D2371,CHOOSE({1,2},Schedule_2015!$A$2:$A$257&amp;Schedule_2015!$C$2:$C$257,Schedule_2015!$B$2:$B$257),2,0))</f>
        <v>MIN</v>
      </c>
      <c r="BK2371" s="3">
        <f>VLOOKUP(BJ2371,Def!$A$2:$Z$34,23,0)</f>
        <v>92.6</v>
      </c>
      <c r="BL2371" s="3">
        <f>VLOOKUP(BJ2371,Def!$A$2:$Z$34,16,0)</f>
        <v>214.2</v>
      </c>
      <c r="BM2371" s="3">
        <f>VLOOKUP(BJ2371,Def!$A$2:$Z$34,17,0)</f>
        <v>5</v>
      </c>
      <c r="BN2371" s="3">
        <f>VLOOKUP(BJ2371,Def!$A$2:$Z$34,24,0)</f>
        <v>3</v>
      </c>
      <c r="BO2371" s="1">
        <f t="shared" ca="1" si="555"/>
        <v>0</v>
      </c>
      <c r="BP2371" s="1">
        <f t="shared" ca="1" si="556"/>
        <v>0</v>
      </c>
      <c r="BQ2371" s="1">
        <f t="shared" ca="1" si="557"/>
        <v>0</v>
      </c>
      <c r="BR2371" s="1">
        <f t="shared" ca="1" si="558"/>
        <v>0</v>
      </c>
      <c r="BS2371" s="1">
        <f t="shared" ca="1" si="559"/>
        <v>0</v>
      </c>
      <c r="BT2371" s="1">
        <f t="shared" ca="1" si="560"/>
        <v>0</v>
      </c>
      <c r="BU2371" s="1">
        <f t="shared" ca="1" si="561"/>
        <v>0</v>
      </c>
      <c r="BV2371" s="1">
        <f t="shared" ca="1" si="562"/>
        <v>0</v>
      </c>
      <c r="BW2371" s="1">
        <f t="shared" ca="1" si="563"/>
        <v>0</v>
      </c>
      <c r="BX2371" s="1">
        <f t="shared" ca="1" si="564"/>
        <v>0</v>
      </c>
      <c r="BY2371" s="1">
        <f t="shared" ca="1" si="565"/>
        <v>0</v>
      </c>
      <c r="BZ2371" s="1">
        <f t="shared" ca="1" si="566"/>
        <v>0</v>
      </c>
      <c r="CA2371" s="1">
        <f t="shared" ca="1" si="567"/>
        <v>0</v>
      </c>
      <c r="CB2371" s="1">
        <f t="shared" ca="1" si="568"/>
        <v>0</v>
      </c>
      <c r="CC2371" s="1">
        <f t="shared" ca="1" si="569"/>
        <v>0</v>
      </c>
    </row>
    <row r="2372" spans="1:81" hidden="1" x14ac:dyDescent="0.25">
      <c r="A2372" s="1" t="s">
        <v>1488</v>
      </c>
      <c r="B2372" s="1" t="s">
        <v>1489</v>
      </c>
      <c r="C2372" s="1" t="s">
        <v>62</v>
      </c>
      <c r="D2372" s="1" t="s">
        <v>1454</v>
      </c>
      <c r="E2372" s="1" t="s">
        <v>94</v>
      </c>
      <c r="F2372">
        <v>0</v>
      </c>
      <c r="G2372">
        <v>0</v>
      </c>
      <c r="H2372">
        <v>0</v>
      </c>
      <c r="I2372">
        <v>0</v>
      </c>
      <c r="J2372">
        <v>1</v>
      </c>
      <c r="BI2372" s="3">
        <v>1</v>
      </c>
      <c r="BJ2372" s="3" t="str">
        <f t="array" ref="BJ2372">IF(C2372="yes",VLOOKUP(BI2372&amp;D2372,CHOOSE({1,2},Schedule_2015!$A$2:$A$257&amp;Schedule_2015!$B$2:$B$257,Schedule_2015!$C$2:$C$257),2,0),VLOOKUP(BI2372&amp;D2372,CHOOSE({1,2},Schedule_2015!$A$2:$A$257&amp;Schedule_2015!$C$2:$C$257,Schedule_2015!$B$2:$B$257),2,0))</f>
        <v>MIN</v>
      </c>
      <c r="BK2372" s="3">
        <f>VLOOKUP(BJ2372,Def!$A$2:$Z$34,23,0)</f>
        <v>92.6</v>
      </c>
      <c r="BL2372" s="3">
        <f>VLOOKUP(BJ2372,Def!$A$2:$Z$34,16,0)</f>
        <v>214.2</v>
      </c>
      <c r="BM2372" s="3">
        <f>VLOOKUP(BJ2372,Def!$A$2:$Z$34,17,0)</f>
        <v>5</v>
      </c>
      <c r="BN2372" s="3">
        <f>VLOOKUP(BJ2372,Def!$A$2:$Z$34,24,0)</f>
        <v>3</v>
      </c>
      <c r="BO2372" s="1">
        <f t="shared" ca="1" si="555"/>
        <v>0</v>
      </c>
      <c r="BP2372" s="1">
        <f t="shared" ca="1" si="556"/>
        <v>0</v>
      </c>
      <c r="BQ2372" s="1">
        <f t="shared" ca="1" si="557"/>
        <v>0</v>
      </c>
      <c r="BR2372" s="1">
        <f t="shared" ca="1" si="558"/>
        <v>0</v>
      </c>
      <c r="BS2372" s="1">
        <f t="shared" ca="1" si="559"/>
        <v>0</v>
      </c>
      <c r="BT2372" s="1">
        <f t="shared" ca="1" si="560"/>
        <v>0</v>
      </c>
      <c r="BU2372" s="1">
        <f t="shared" ca="1" si="561"/>
        <v>0</v>
      </c>
      <c r="BV2372" s="1">
        <f t="shared" ca="1" si="562"/>
        <v>0</v>
      </c>
      <c r="BW2372" s="1">
        <f t="shared" ca="1" si="563"/>
        <v>0</v>
      </c>
      <c r="BX2372" s="1">
        <f t="shared" ca="1" si="564"/>
        <v>0</v>
      </c>
      <c r="BY2372" s="1">
        <f t="shared" ca="1" si="565"/>
        <v>0</v>
      </c>
      <c r="BZ2372" s="1">
        <f t="shared" ca="1" si="566"/>
        <v>0</v>
      </c>
      <c r="CA2372" s="1">
        <f t="shared" ca="1" si="567"/>
        <v>0</v>
      </c>
      <c r="CB2372" s="1">
        <f t="shared" ca="1" si="568"/>
        <v>0</v>
      </c>
      <c r="CC2372" s="1">
        <f t="shared" ca="1" si="569"/>
        <v>0</v>
      </c>
    </row>
    <row r="2373" spans="1:81" hidden="1" x14ac:dyDescent="0.25">
      <c r="A2373" s="1" t="s">
        <v>1490</v>
      </c>
      <c r="B2373" s="1" t="s">
        <v>1491</v>
      </c>
      <c r="C2373" s="1" t="s">
        <v>62</v>
      </c>
      <c r="D2373" s="1" t="s">
        <v>1454</v>
      </c>
      <c r="E2373" s="1" t="s">
        <v>100</v>
      </c>
      <c r="F2373">
        <v>1</v>
      </c>
      <c r="G2373">
        <v>0</v>
      </c>
      <c r="H2373">
        <v>0</v>
      </c>
      <c r="I2373">
        <v>0</v>
      </c>
      <c r="J2373">
        <v>3</v>
      </c>
      <c r="BI2373" s="3">
        <v>1</v>
      </c>
      <c r="BJ2373" s="3" t="str">
        <f t="array" ref="BJ2373">IF(C2373="yes",VLOOKUP(BI2373&amp;D2373,CHOOSE({1,2},Schedule_2015!$A$2:$A$257&amp;Schedule_2015!$B$2:$B$257,Schedule_2015!$C$2:$C$257),2,0),VLOOKUP(BI2373&amp;D2373,CHOOSE({1,2},Schedule_2015!$A$2:$A$257&amp;Schedule_2015!$C$2:$C$257,Schedule_2015!$B$2:$B$257),2,0))</f>
        <v>MIN</v>
      </c>
      <c r="BK2373" s="3">
        <f>VLOOKUP(BJ2373,Def!$A$2:$Z$34,23,0)</f>
        <v>92.6</v>
      </c>
      <c r="BL2373" s="3">
        <f>VLOOKUP(BJ2373,Def!$A$2:$Z$34,16,0)</f>
        <v>214.2</v>
      </c>
      <c r="BM2373" s="3">
        <f>VLOOKUP(BJ2373,Def!$A$2:$Z$34,17,0)</f>
        <v>5</v>
      </c>
      <c r="BN2373" s="3">
        <f>VLOOKUP(BJ2373,Def!$A$2:$Z$34,24,0)</f>
        <v>3</v>
      </c>
      <c r="BO2373" s="1">
        <f t="shared" ca="1" si="555"/>
        <v>0</v>
      </c>
      <c r="BP2373" s="1">
        <f t="shared" ca="1" si="556"/>
        <v>0</v>
      </c>
      <c r="BQ2373" s="1">
        <f t="shared" ca="1" si="557"/>
        <v>0</v>
      </c>
      <c r="BR2373" s="1">
        <f t="shared" ca="1" si="558"/>
        <v>0</v>
      </c>
      <c r="BS2373" s="1">
        <f t="shared" ca="1" si="559"/>
        <v>0</v>
      </c>
      <c r="BT2373" s="1">
        <f t="shared" ca="1" si="560"/>
        <v>0</v>
      </c>
      <c r="BU2373" s="1">
        <f t="shared" ca="1" si="561"/>
        <v>0</v>
      </c>
      <c r="BV2373" s="1">
        <f t="shared" ca="1" si="562"/>
        <v>0</v>
      </c>
      <c r="BW2373" s="1">
        <f t="shared" ca="1" si="563"/>
        <v>0</v>
      </c>
      <c r="BX2373" s="1">
        <f t="shared" ca="1" si="564"/>
        <v>0</v>
      </c>
      <c r="BY2373" s="1">
        <f t="shared" ca="1" si="565"/>
        <v>0</v>
      </c>
      <c r="BZ2373" s="1">
        <f t="shared" ca="1" si="566"/>
        <v>0</v>
      </c>
      <c r="CA2373" s="1">
        <f t="shared" ca="1" si="567"/>
        <v>0</v>
      </c>
      <c r="CB2373" s="1">
        <f t="shared" ca="1" si="568"/>
        <v>0</v>
      </c>
      <c r="CC2373" s="1">
        <f t="shared" ca="1" si="569"/>
        <v>0</v>
      </c>
    </row>
    <row r="2374" spans="1:81" hidden="1" x14ac:dyDescent="0.25">
      <c r="A2374" s="1" t="s">
        <v>1492</v>
      </c>
      <c r="B2374" s="1" t="s">
        <v>1493</v>
      </c>
      <c r="C2374" s="1" t="s">
        <v>62</v>
      </c>
      <c r="D2374" s="1" t="s">
        <v>1454</v>
      </c>
      <c r="E2374" s="1" t="s">
        <v>187</v>
      </c>
      <c r="F2374">
        <v>1</v>
      </c>
      <c r="G2374">
        <v>0</v>
      </c>
      <c r="H2374">
        <v>0</v>
      </c>
      <c r="I2374">
        <v>0</v>
      </c>
      <c r="J2374">
        <v>2</v>
      </c>
      <c r="BI2374" s="3">
        <v>1</v>
      </c>
      <c r="BJ2374" s="3" t="str">
        <f t="array" ref="BJ2374">IF(C2374="yes",VLOOKUP(BI2374&amp;D2374,CHOOSE({1,2},Schedule_2015!$A$2:$A$257&amp;Schedule_2015!$B$2:$B$257,Schedule_2015!$C$2:$C$257),2,0),VLOOKUP(BI2374&amp;D2374,CHOOSE({1,2},Schedule_2015!$A$2:$A$257&amp;Schedule_2015!$C$2:$C$257,Schedule_2015!$B$2:$B$257),2,0))</f>
        <v>MIN</v>
      </c>
      <c r="BK2374" s="3">
        <f>VLOOKUP(BJ2374,Def!$A$2:$Z$34,23,0)</f>
        <v>92.6</v>
      </c>
      <c r="BL2374" s="3">
        <f>VLOOKUP(BJ2374,Def!$A$2:$Z$34,16,0)</f>
        <v>214.2</v>
      </c>
      <c r="BM2374" s="3">
        <f>VLOOKUP(BJ2374,Def!$A$2:$Z$34,17,0)</f>
        <v>5</v>
      </c>
      <c r="BN2374" s="3">
        <f>VLOOKUP(BJ2374,Def!$A$2:$Z$34,24,0)</f>
        <v>3</v>
      </c>
      <c r="BO2374" s="1">
        <f t="shared" ca="1" si="555"/>
        <v>0</v>
      </c>
      <c r="BP2374" s="1">
        <f t="shared" ca="1" si="556"/>
        <v>0</v>
      </c>
      <c r="BQ2374" s="1">
        <f t="shared" ca="1" si="557"/>
        <v>0</v>
      </c>
      <c r="BR2374" s="1">
        <f t="shared" ca="1" si="558"/>
        <v>0</v>
      </c>
      <c r="BS2374" s="1">
        <f t="shared" ca="1" si="559"/>
        <v>0</v>
      </c>
      <c r="BT2374" s="1">
        <f t="shared" ca="1" si="560"/>
        <v>0</v>
      </c>
      <c r="BU2374" s="1">
        <f t="shared" ca="1" si="561"/>
        <v>0</v>
      </c>
      <c r="BV2374" s="1">
        <f t="shared" ca="1" si="562"/>
        <v>0</v>
      </c>
      <c r="BW2374" s="1">
        <f t="shared" ca="1" si="563"/>
        <v>0</v>
      </c>
      <c r="BX2374" s="1">
        <f t="shared" ca="1" si="564"/>
        <v>0</v>
      </c>
      <c r="BY2374" s="1">
        <f t="shared" ca="1" si="565"/>
        <v>0</v>
      </c>
      <c r="BZ2374" s="1">
        <f t="shared" ca="1" si="566"/>
        <v>0</v>
      </c>
      <c r="CA2374" s="1">
        <f t="shared" ca="1" si="567"/>
        <v>0</v>
      </c>
      <c r="CB2374" s="1">
        <f t="shared" ca="1" si="568"/>
        <v>0</v>
      </c>
      <c r="CC2374" s="1">
        <f t="shared" ca="1" si="569"/>
        <v>0</v>
      </c>
    </row>
    <row r="2375" spans="1:81" hidden="1" x14ac:dyDescent="0.25">
      <c r="A2375" s="1" t="s">
        <v>1482</v>
      </c>
      <c r="B2375" s="1" t="s">
        <v>1483</v>
      </c>
      <c r="C2375" s="1" t="s">
        <v>62</v>
      </c>
      <c r="D2375" s="1" t="s">
        <v>1454</v>
      </c>
      <c r="E2375" s="1" t="s">
        <v>100</v>
      </c>
      <c r="F2375">
        <v>0</v>
      </c>
      <c r="G2375">
        <v>0</v>
      </c>
      <c r="H2375">
        <v>1</v>
      </c>
      <c r="I2375">
        <v>0</v>
      </c>
      <c r="J2375">
        <v>2</v>
      </c>
      <c r="BI2375" s="3">
        <v>1</v>
      </c>
      <c r="BJ2375" s="3" t="str">
        <f t="array" ref="BJ2375">IF(C2375="yes",VLOOKUP(BI2375&amp;D2375,CHOOSE({1,2},Schedule_2015!$A$2:$A$257&amp;Schedule_2015!$B$2:$B$257,Schedule_2015!$C$2:$C$257),2,0),VLOOKUP(BI2375&amp;D2375,CHOOSE({1,2},Schedule_2015!$A$2:$A$257&amp;Schedule_2015!$C$2:$C$257,Schedule_2015!$B$2:$B$257),2,0))</f>
        <v>MIN</v>
      </c>
      <c r="BK2375" s="3">
        <f>VLOOKUP(BJ2375,Def!$A$2:$Z$34,23,0)</f>
        <v>92.6</v>
      </c>
      <c r="BL2375" s="3">
        <f>VLOOKUP(BJ2375,Def!$A$2:$Z$34,16,0)</f>
        <v>214.2</v>
      </c>
      <c r="BM2375" s="3">
        <f>VLOOKUP(BJ2375,Def!$A$2:$Z$34,17,0)</f>
        <v>5</v>
      </c>
      <c r="BN2375" s="3">
        <f>VLOOKUP(BJ2375,Def!$A$2:$Z$34,24,0)</f>
        <v>3</v>
      </c>
      <c r="BO2375" s="1">
        <f t="shared" ca="1" si="555"/>
        <v>0</v>
      </c>
      <c r="BP2375" s="1">
        <f t="shared" ca="1" si="556"/>
        <v>0</v>
      </c>
      <c r="BQ2375" s="1">
        <f t="shared" ca="1" si="557"/>
        <v>0</v>
      </c>
      <c r="BR2375" s="1">
        <f t="shared" ca="1" si="558"/>
        <v>0</v>
      </c>
      <c r="BS2375" s="1">
        <f t="shared" ca="1" si="559"/>
        <v>0</v>
      </c>
      <c r="BT2375" s="1">
        <f t="shared" ca="1" si="560"/>
        <v>0</v>
      </c>
      <c r="BU2375" s="1">
        <f t="shared" ca="1" si="561"/>
        <v>0</v>
      </c>
      <c r="BV2375" s="1">
        <f t="shared" ca="1" si="562"/>
        <v>0</v>
      </c>
      <c r="BW2375" s="1">
        <f t="shared" ca="1" si="563"/>
        <v>0</v>
      </c>
      <c r="BX2375" s="1">
        <f t="shared" ca="1" si="564"/>
        <v>0</v>
      </c>
      <c r="BY2375" s="1">
        <f t="shared" ca="1" si="565"/>
        <v>0</v>
      </c>
      <c r="BZ2375" s="1">
        <f t="shared" ca="1" si="566"/>
        <v>0</v>
      </c>
      <c r="CA2375" s="1">
        <f t="shared" ca="1" si="567"/>
        <v>0</v>
      </c>
      <c r="CB2375" s="1">
        <f t="shared" ca="1" si="568"/>
        <v>0</v>
      </c>
      <c r="CC2375" s="1">
        <f t="shared" ca="1" si="569"/>
        <v>0</v>
      </c>
    </row>
    <row r="2376" spans="1:81" hidden="1" x14ac:dyDescent="0.25">
      <c r="A2376" s="1" t="s">
        <v>1496</v>
      </c>
      <c r="B2376" s="1" t="s">
        <v>1497</v>
      </c>
      <c r="C2376" s="1" t="s">
        <v>62</v>
      </c>
      <c r="D2376" s="1" t="s">
        <v>1454</v>
      </c>
      <c r="E2376" s="1" t="s">
        <v>165</v>
      </c>
      <c r="F2376">
        <v>0</v>
      </c>
      <c r="G2376">
        <v>0</v>
      </c>
      <c r="H2376">
        <v>0</v>
      </c>
      <c r="I2376">
        <v>1</v>
      </c>
      <c r="J2376">
        <v>4</v>
      </c>
      <c r="BI2376" s="3">
        <v>1</v>
      </c>
      <c r="BJ2376" s="3" t="str">
        <f t="array" ref="BJ2376">IF(C2376="yes",VLOOKUP(BI2376&amp;D2376,CHOOSE({1,2},Schedule_2015!$A$2:$A$257&amp;Schedule_2015!$B$2:$B$257,Schedule_2015!$C$2:$C$257),2,0),VLOOKUP(BI2376&amp;D2376,CHOOSE({1,2},Schedule_2015!$A$2:$A$257&amp;Schedule_2015!$C$2:$C$257,Schedule_2015!$B$2:$B$257),2,0))</f>
        <v>MIN</v>
      </c>
      <c r="BK2376" s="3">
        <f>VLOOKUP(BJ2376,Def!$A$2:$Z$34,23,0)</f>
        <v>92.6</v>
      </c>
      <c r="BL2376" s="3">
        <f>VLOOKUP(BJ2376,Def!$A$2:$Z$34,16,0)</f>
        <v>214.2</v>
      </c>
      <c r="BM2376" s="3">
        <f>VLOOKUP(BJ2376,Def!$A$2:$Z$34,17,0)</f>
        <v>5</v>
      </c>
      <c r="BN2376" s="3">
        <f>VLOOKUP(BJ2376,Def!$A$2:$Z$34,24,0)</f>
        <v>3</v>
      </c>
      <c r="BO2376" s="1">
        <f t="shared" ca="1" si="555"/>
        <v>0</v>
      </c>
      <c r="BP2376" s="1">
        <f t="shared" ca="1" si="556"/>
        <v>0</v>
      </c>
      <c r="BQ2376" s="1">
        <f t="shared" ca="1" si="557"/>
        <v>0</v>
      </c>
      <c r="BR2376" s="1">
        <f t="shared" ca="1" si="558"/>
        <v>0</v>
      </c>
      <c r="BS2376" s="1">
        <f t="shared" ca="1" si="559"/>
        <v>0</v>
      </c>
      <c r="BT2376" s="1">
        <f t="shared" ca="1" si="560"/>
        <v>0</v>
      </c>
      <c r="BU2376" s="1">
        <f t="shared" ca="1" si="561"/>
        <v>0</v>
      </c>
      <c r="BV2376" s="1">
        <f t="shared" ca="1" si="562"/>
        <v>0</v>
      </c>
      <c r="BW2376" s="1">
        <f t="shared" ca="1" si="563"/>
        <v>0</v>
      </c>
      <c r="BX2376" s="1">
        <f t="shared" ca="1" si="564"/>
        <v>0</v>
      </c>
      <c r="BY2376" s="1">
        <f t="shared" ca="1" si="565"/>
        <v>0</v>
      </c>
      <c r="BZ2376" s="1">
        <f t="shared" ca="1" si="566"/>
        <v>0</v>
      </c>
      <c r="CA2376" s="1">
        <f t="shared" ca="1" si="567"/>
        <v>0</v>
      </c>
      <c r="CB2376" s="1">
        <f t="shared" ca="1" si="568"/>
        <v>0</v>
      </c>
      <c r="CC2376" s="1">
        <f t="shared" ca="1" si="569"/>
        <v>0</v>
      </c>
    </row>
    <row r="2377" spans="1:81" hidden="1" x14ac:dyDescent="0.25">
      <c r="A2377" s="1" t="s">
        <v>2399</v>
      </c>
      <c r="B2377" s="1" t="s">
        <v>1499</v>
      </c>
      <c r="C2377" s="1" t="s">
        <v>62</v>
      </c>
      <c r="D2377" s="1" t="s">
        <v>1454</v>
      </c>
      <c r="E2377" s="1" t="s">
        <v>112</v>
      </c>
      <c r="F2377">
        <v>0</v>
      </c>
      <c r="G2377">
        <v>0</v>
      </c>
      <c r="H2377">
        <v>0</v>
      </c>
      <c r="I2377">
        <v>1</v>
      </c>
      <c r="J2377">
        <v>1</v>
      </c>
      <c r="BI2377" s="3">
        <v>1</v>
      </c>
      <c r="BJ2377" s="3" t="str">
        <f t="array" ref="BJ2377">IF(C2377="yes",VLOOKUP(BI2377&amp;D2377,CHOOSE({1,2},Schedule_2015!$A$2:$A$257&amp;Schedule_2015!$B$2:$B$257,Schedule_2015!$C$2:$C$257),2,0),VLOOKUP(BI2377&amp;D2377,CHOOSE({1,2},Schedule_2015!$A$2:$A$257&amp;Schedule_2015!$C$2:$C$257,Schedule_2015!$B$2:$B$257),2,0))</f>
        <v>MIN</v>
      </c>
      <c r="BK2377" s="3">
        <f>VLOOKUP(BJ2377,Def!$A$2:$Z$34,23,0)</f>
        <v>92.6</v>
      </c>
      <c r="BL2377" s="3">
        <f>VLOOKUP(BJ2377,Def!$A$2:$Z$34,16,0)</f>
        <v>214.2</v>
      </c>
      <c r="BM2377" s="3">
        <f>VLOOKUP(BJ2377,Def!$A$2:$Z$34,17,0)</f>
        <v>5</v>
      </c>
      <c r="BN2377" s="3">
        <f>VLOOKUP(BJ2377,Def!$A$2:$Z$34,24,0)</f>
        <v>3</v>
      </c>
      <c r="BO2377" s="1">
        <f t="shared" ca="1" si="555"/>
        <v>0</v>
      </c>
      <c r="BP2377" s="1">
        <f t="shared" ca="1" si="556"/>
        <v>0</v>
      </c>
      <c r="BQ2377" s="1">
        <f t="shared" ca="1" si="557"/>
        <v>0</v>
      </c>
      <c r="BR2377" s="1">
        <f t="shared" ca="1" si="558"/>
        <v>0</v>
      </c>
      <c r="BS2377" s="1">
        <f t="shared" ca="1" si="559"/>
        <v>0</v>
      </c>
      <c r="BT2377" s="1">
        <f t="shared" ca="1" si="560"/>
        <v>0</v>
      </c>
      <c r="BU2377" s="1">
        <f t="shared" ca="1" si="561"/>
        <v>0</v>
      </c>
      <c r="BV2377" s="1">
        <f t="shared" ca="1" si="562"/>
        <v>0</v>
      </c>
      <c r="BW2377" s="1">
        <f t="shared" ca="1" si="563"/>
        <v>0</v>
      </c>
      <c r="BX2377" s="1">
        <f t="shared" ca="1" si="564"/>
        <v>0</v>
      </c>
      <c r="BY2377" s="1">
        <f t="shared" ca="1" si="565"/>
        <v>0</v>
      </c>
      <c r="BZ2377" s="1">
        <f t="shared" ca="1" si="566"/>
        <v>0</v>
      </c>
      <c r="CA2377" s="1">
        <f t="shared" ca="1" si="567"/>
        <v>0</v>
      </c>
      <c r="CB2377" s="1">
        <f t="shared" ca="1" si="568"/>
        <v>0</v>
      </c>
      <c r="CC2377" s="1">
        <f t="shared" ca="1" si="569"/>
        <v>0</v>
      </c>
    </row>
    <row r="2378" spans="1:81" hidden="1" x14ac:dyDescent="0.25">
      <c r="A2378" s="1" t="s">
        <v>1500</v>
      </c>
      <c r="B2378" s="1" t="s">
        <v>1501</v>
      </c>
      <c r="C2378" s="1" t="s">
        <v>62</v>
      </c>
      <c r="D2378" s="1" t="s">
        <v>1454</v>
      </c>
      <c r="E2378" s="1" t="s">
        <v>105</v>
      </c>
      <c r="F2378">
        <v>0</v>
      </c>
      <c r="G2378">
        <v>0</v>
      </c>
      <c r="H2378">
        <v>0</v>
      </c>
      <c r="I2378">
        <v>1</v>
      </c>
      <c r="J2378">
        <v>3</v>
      </c>
      <c r="BI2378" s="3">
        <v>1</v>
      </c>
      <c r="BJ2378" s="3" t="str">
        <f t="array" ref="BJ2378">IF(C2378="yes",VLOOKUP(BI2378&amp;D2378,CHOOSE({1,2},Schedule_2015!$A$2:$A$257&amp;Schedule_2015!$B$2:$B$257,Schedule_2015!$C$2:$C$257),2,0),VLOOKUP(BI2378&amp;D2378,CHOOSE({1,2},Schedule_2015!$A$2:$A$257&amp;Schedule_2015!$C$2:$C$257,Schedule_2015!$B$2:$B$257),2,0))</f>
        <v>MIN</v>
      </c>
      <c r="BK2378" s="3">
        <f>VLOOKUP(BJ2378,Def!$A$2:$Z$34,23,0)</f>
        <v>92.6</v>
      </c>
      <c r="BL2378" s="3">
        <f>VLOOKUP(BJ2378,Def!$A$2:$Z$34,16,0)</f>
        <v>214.2</v>
      </c>
      <c r="BM2378" s="3">
        <f>VLOOKUP(BJ2378,Def!$A$2:$Z$34,17,0)</f>
        <v>5</v>
      </c>
      <c r="BN2378" s="3">
        <f>VLOOKUP(BJ2378,Def!$A$2:$Z$34,24,0)</f>
        <v>3</v>
      </c>
      <c r="BO2378" s="1">
        <f t="shared" ca="1" si="555"/>
        <v>0</v>
      </c>
      <c r="BP2378" s="1">
        <f t="shared" ca="1" si="556"/>
        <v>0</v>
      </c>
      <c r="BQ2378" s="1">
        <f t="shared" ca="1" si="557"/>
        <v>0</v>
      </c>
      <c r="BR2378" s="1">
        <f t="shared" ca="1" si="558"/>
        <v>0</v>
      </c>
      <c r="BS2378" s="1">
        <f t="shared" ca="1" si="559"/>
        <v>0</v>
      </c>
      <c r="BT2378" s="1">
        <f t="shared" ca="1" si="560"/>
        <v>0</v>
      </c>
      <c r="BU2378" s="1">
        <f t="shared" ca="1" si="561"/>
        <v>0</v>
      </c>
      <c r="BV2378" s="1">
        <f t="shared" ca="1" si="562"/>
        <v>0</v>
      </c>
      <c r="BW2378" s="1">
        <f t="shared" ca="1" si="563"/>
        <v>0</v>
      </c>
      <c r="BX2378" s="1">
        <f t="shared" ca="1" si="564"/>
        <v>0</v>
      </c>
      <c r="BY2378" s="1">
        <f t="shared" ca="1" si="565"/>
        <v>0</v>
      </c>
      <c r="BZ2378" s="1">
        <f t="shared" ca="1" si="566"/>
        <v>0</v>
      </c>
      <c r="CA2378" s="1">
        <f t="shared" ca="1" si="567"/>
        <v>0</v>
      </c>
      <c r="CB2378" s="1">
        <f t="shared" ca="1" si="568"/>
        <v>0</v>
      </c>
      <c r="CC2378" s="1">
        <f t="shared" ca="1" si="569"/>
        <v>0</v>
      </c>
    </row>
    <row r="2379" spans="1:81" hidden="1" x14ac:dyDescent="0.25">
      <c r="A2379" s="1" t="s">
        <v>1484</v>
      </c>
      <c r="B2379" s="1" t="s">
        <v>1485</v>
      </c>
      <c r="C2379" s="1" t="s">
        <v>62</v>
      </c>
      <c r="D2379" s="1" t="s">
        <v>1454</v>
      </c>
      <c r="E2379" s="1" t="s">
        <v>94</v>
      </c>
      <c r="F2379">
        <v>1</v>
      </c>
      <c r="G2379">
        <v>0</v>
      </c>
      <c r="H2379">
        <v>0</v>
      </c>
      <c r="I2379">
        <v>0</v>
      </c>
      <c r="J2379">
        <v>1</v>
      </c>
      <c r="BI2379" s="3">
        <v>1</v>
      </c>
      <c r="BJ2379" s="3" t="str">
        <f t="array" ref="BJ2379">IF(C2379="yes",VLOOKUP(BI2379&amp;D2379,CHOOSE({1,2},Schedule_2015!$A$2:$A$257&amp;Schedule_2015!$B$2:$B$257,Schedule_2015!$C$2:$C$257),2,0),VLOOKUP(BI2379&amp;D2379,CHOOSE({1,2},Schedule_2015!$A$2:$A$257&amp;Schedule_2015!$C$2:$C$257,Schedule_2015!$B$2:$B$257),2,0))</f>
        <v>MIN</v>
      </c>
      <c r="BK2379" s="3">
        <f>VLOOKUP(BJ2379,Def!$A$2:$Z$34,23,0)</f>
        <v>92.6</v>
      </c>
      <c r="BL2379" s="3">
        <f>VLOOKUP(BJ2379,Def!$A$2:$Z$34,16,0)</f>
        <v>214.2</v>
      </c>
      <c r="BM2379" s="3">
        <f>VLOOKUP(BJ2379,Def!$A$2:$Z$34,17,0)</f>
        <v>5</v>
      </c>
      <c r="BN2379" s="3">
        <f>VLOOKUP(BJ2379,Def!$A$2:$Z$34,24,0)</f>
        <v>3</v>
      </c>
      <c r="BO2379" s="1">
        <f t="shared" ca="1" si="555"/>
        <v>0</v>
      </c>
      <c r="BP2379" s="1">
        <f t="shared" ca="1" si="556"/>
        <v>0</v>
      </c>
      <c r="BQ2379" s="1">
        <f t="shared" ca="1" si="557"/>
        <v>0</v>
      </c>
      <c r="BR2379" s="1">
        <f t="shared" ca="1" si="558"/>
        <v>0</v>
      </c>
      <c r="BS2379" s="1">
        <f t="shared" ca="1" si="559"/>
        <v>0</v>
      </c>
      <c r="BT2379" s="1">
        <f t="shared" ca="1" si="560"/>
        <v>0</v>
      </c>
      <c r="BU2379" s="1">
        <f t="shared" ca="1" si="561"/>
        <v>0</v>
      </c>
      <c r="BV2379" s="1">
        <f t="shared" ca="1" si="562"/>
        <v>0</v>
      </c>
      <c r="BW2379" s="1">
        <f t="shared" ca="1" si="563"/>
        <v>0</v>
      </c>
      <c r="BX2379" s="1">
        <f t="shared" ca="1" si="564"/>
        <v>0</v>
      </c>
      <c r="BY2379" s="1">
        <f t="shared" ca="1" si="565"/>
        <v>0</v>
      </c>
      <c r="BZ2379" s="1">
        <f t="shared" ca="1" si="566"/>
        <v>0</v>
      </c>
      <c r="CA2379" s="1">
        <f t="shared" ca="1" si="567"/>
        <v>0</v>
      </c>
      <c r="CB2379" s="1">
        <f t="shared" ca="1" si="568"/>
        <v>0</v>
      </c>
      <c r="CC2379" s="1">
        <f t="shared" ca="1" si="569"/>
        <v>0</v>
      </c>
    </row>
    <row r="2380" spans="1:81" hidden="1" x14ac:dyDescent="0.25">
      <c r="A2380" s="1" t="s">
        <v>1502</v>
      </c>
      <c r="B2380" s="1" t="s">
        <v>1503</v>
      </c>
      <c r="C2380" s="1" t="s">
        <v>62</v>
      </c>
      <c r="D2380" s="1" t="s">
        <v>1454</v>
      </c>
      <c r="E2380" s="1" t="s">
        <v>115</v>
      </c>
      <c r="F2380">
        <v>0</v>
      </c>
      <c r="G2380">
        <v>0</v>
      </c>
      <c r="H2380">
        <v>0</v>
      </c>
      <c r="I2380">
        <v>1</v>
      </c>
      <c r="J2380">
        <v>7</v>
      </c>
      <c r="BI2380" s="3">
        <v>1</v>
      </c>
      <c r="BJ2380" s="3" t="str">
        <f t="array" ref="BJ2380">IF(C2380="yes",VLOOKUP(BI2380&amp;D2380,CHOOSE({1,2},Schedule_2015!$A$2:$A$257&amp;Schedule_2015!$B$2:$B$257,Schedule_2015!$C$2:$C$257),2,0),VLOOKUP(BI2380&amp;D2380,CHOOSE({1,2},Schedule_2015!$A$2:$A$257&amp;Schedule_2015!$C$2:$C$257,Schedule_2015!$B$2:$B$257),2,0))</f>
        <v>MIN</v>
      </c>
      <c r="BK2380" s="3">
        <f>VLOOKUP(BJ2380,Def!$A$2:$Z$34,23,0)</f>
        <v>92.6</v>
      </c>
      <c r="BL2380" s="3">
        <f>VLOOKUP(BJ2380,Def!$A$2:$Z$34,16,0)</f>
        <v>214.2</v>
      </c>
      <c r="BM2380" s="3">
        <f>VLOOKUP(BJ2380,Def!$A$2:$Z$34,17,0)</f>
        <v>5</v>
      </c>
      <c r="BN2380" s="3">
        <f>VLOOKUP(BJ2380,Def!$A$2:$Z$34,24,0)</f>
        <v>3</v>
      </c>
      <c r="BO2380" s="1">
        <f t="shared" ca="1" si="555"/>
        <v>0</v>
      </c>
      <c r="BP2380" s="1">
        <f t="shared" ca="1" si="556"/>
        <v>0</v>
      </c>
      <c r="BQ2380" s="1">
        <f t="shared" ca="1" si="557"/>
        <v>0</v>
      </c>
      <c r="BR2380" s="1">
        <f t="shared" ca="1" si="558"/>
        <v>0</v>
      </c>
      <c r="BS2380" s="1">
        <f t="shared" ca="1" si="559"/>
        <v>0</v>
      </c>
      <c r="BT2380" s="1">
        <f t="shared" ca="1" si="560"/>
        <v>0</v>
      </c>
      <c r="BU2380" s="1">
        <f t="shared" ca="1" si="561"/>
        <v>0</v>
      </c>
      <c r="BV2380" s="1">
        <f t="shared" ca="1" si="562"/>
        <v>0</v>
      </c>
      <c r="BW2380" s="1">
        <f t="shared" ca="1" si="563"/>
        <v>0</v>
      </c>
      <c r="BX2380" s="1">
        <f t="shared" ca="1" si="564"/>
        <v>0</v>
      </c>
      <c r="BY2380" s="1">
        <f t="shared" ca="1" si="565"/>
        <v>0</v>
      </c>
      <c r="BZ2380" s="1">
        <f t="shared" ca="1" si="566"/>
        <v>0</v>
      </c>
      <c r="CA2380" s="1">
        <f t="shared" ca="1" si="567"/>
        <v>0</v>
      </c>
      <c r="CB2380" s="1">
        <f t="shared" ca="1" si="568"/>
        <v>0</v>
      </c>
      <c r="CC2380" s="1">
        <f t="shared" ca="1" si="569"/>
        <v>0</v>
      </c>
    </row>
    <row r="2381" spans="1:81" hidden="1" x14ac:dyDescent="0.25">
      <c r="A2381" s="1" t="s">
        <v>1504</v>
      </c>
      <c r="B2381" s="1" t="s">
        <v>1505</v>
      </c>
      <c r="C2381" s="1" t="s">
        <v>62</v>
      </c>
      <c r="D2381" s="1" t="s">
        <v>1454</v>
      </c>
      <c r="E2381" s="1" t="s">
        <v>118</v>
      </c>
      <c r="F2381">
        <v>0</v>
      </c>
      <c r="G2381">
        <v>0</v>
      </c>
      <c r="H2381">
        <v>0</v>
      </c>
      <c r="I2381">
        <v>0</v>
      </c>
      <c r="J2381">
        <v>3</v>
      </c>
      <c r="BI2381" s="3">
        <v>1</v>
      </c>
      <c r="BJ2381" s="3" t="str">
        <f t="array" ref="BJ2381">IF(C2381="yes",VLOOKUP(BI2381&amp;D2381,CHOOSE({1,2},Schedule_2015!$A$2:$A$257&amp;Schedule_2015!$B$2:$B$257,Schedule_2015!$C$2:$C$257),2,0),VLOOKUP(BI2381&amp;D2381,CHOOSE({1,2},Schedule_2015!$A$2:$A$257&amp;Schedule_2015!$C$2:$C$257,Schedule_2015!$B$2:$B$257),2,0))</f>
        <v>MIN</v>
      </c>
      <c r="BK2381" s="3">
        <f>VLOOKUP(BJ2381,Def!$A$2:$Z$34,23,0)</f>
        <v>92.6</v>
      </c>
      <c r="BL2381" s="3">
        <f>VLOOKUP(BJ2381,Def!$A$2:$Z$34,16,0)</f>
        <v>214.2</v>
      </c>
      <c r="BM2381" s="3">
        <f>VLOOKUP(BJ2381,Def!$A$2:$Z$34,17,0)</f>
        <v>5</v>
      </c>
      <c r="BN2381" s="3">
        <f>VLOOKUP(BJ2381,Def!$A$2:$Z$34,24,0)</f>
        <v>3</v>
      </c>
      <c r="BO2381" s="1">
        <f t="shared" ca="1" si="555"/>
        <v>0</v>
      </c>
      <c r="BP2381" s="1">
        <f t="shared" ca="1" si="556"/>
        <v>0</v>
      </c>
      <c r="BQ2381" s="1">
        <f t="shared" ca="1" si="557"/>
        <v>0</v>
      </c>
      <c r="BR2381" s="1">
        <f t="shared" ca="1" si="558"/>
        <v>0</v>
      </c>
      <c r="BS2381" s="1">
        <f t="shared" ca="1" si="559"/>
        <v>0</v>
      </c>
      <c r="BT2381" s="1">
        <f t="shared" ca="1" si="560"/>
        <v>0</v>
      </c>
      <c r="BU2381" s="1">
        <f t="shared" ca="1" si="561"/>
        <v>0</v>
      </c>
      <c r="BV2381" s="1">
        <f t="shared" ca="1" si="562"/>
        <v>0</v>
      </c>
      <c r="BW2381" s="1">
        <f t="shared" ca="1" si="563"/>
        <v>0</v>
      </c>
      <c r="BX2381" s="1">
        <f t="shared" ca="1" si="564"/>
        <v>0</v>
      </c>
      <c r="BY2381" s="1">
        <f t="shared" ca="1" si="565"/>
        <v>0</v>
      </c>
      <c r="BZ2381" s="1">
        <f t="shared" ca="1" si="566"/>
        <v>0</v>
      </c>
      <c r="CA2381" s="1">
        <f t="shared" ca="1" si="567"/>
        <v>0</v>
      </c>
      <c r="CB2381" s="1">
        <f t="shared" ca="1" si="568"/>
        <v>0</v>
      </c>
      <c r="CC2381" s="1">
        <f t="shared" ca="1" si="569"/>
        <v>0</v>
      </c>
    </row>
    <row r="2382" spans="1:81" hidden="1" x14ac:dyDescent="0.25">
      <c r="A2382" s="1" t="s">
        <v>1566</v>
      </c>
      <c r="B2382" s="1" t="s">
        <v>1567</v>
      </c>
      <c r="C2382" s="1" t="s">
        <v>135</v>
      </c>
      <c r="D2382" s="1" t="s">
        <v>1557</v>
      </c>
      <c r="E2382" s="1" t="s">
        <v>76</v>
      </c>
      <c r="AP2382">
        <v>3</v>
      </c>
      <c r="AQ2382">
        <v>3</v>
      </c>
      <c r="AR2382">
        <v>0</v>
      </c>
      <c r="AS2382">
        <v>1</v>
      </c>
      <c r="AT2382">
        <v>0</v>
      </c>
      <c r="AU2382">
        <v>37</v>
      </c>
      <c r="AV2382">
        <v>11</v>
      </c>
      <c r="AW2382">
        <v>9</v>
      </c>
      <c r="AX2382">
        <v>1</v>
      </c>
      <c r="AY2382">
        <v>0</v>
      </c>
      <c r="AZ2382">
        <v>0</v>
      </c>
      <c r="BA2382">
        <v>133</v>
      </c>
      <c r="BI2382" s="3">
        <v>1</v>
      </c>
      <c r="BJ2382" s="3" t="str">
        <f t="array" ref="BJ2382">IF(C2382="yes",VLOOKUP(BI2382&amp;D2382,CHOOSE({1,2},Schedule_2015!$A$2:$A$257&amp;Schedule_2015!$B$2:$B$257,Schedule_2015!$C$2:$C$257),2,0),VLOOKUP(BI2382&amp;D2382,CHOOSE({1,2},Schedule_2015!$A$2:$A$257&amp;Schedule_2015!$C$2:$C$257,Schedule_2015!$B$2:$B$257),2,0))</f>
        <v>NE</v>
      </c>
      <c r="BK2382" s="3">
        <f>VLOOKUP(BJ2382,Def!$A$2:$Z$34,23,0)</f>
        <v>101</v>
      </c>
      <c r="BL2382" s="3">
        <f>VLOOKUP(BJ2382,Def!$A$2:$Z$34,16,0)</f>
        <v>257</v>
      </c>
      <c r="BM2382" s="3">
        <f>VLOOKUP(BJ2382,Def!$A$2:$Z$34,17,0)</f>
        <v>9</v>
      </c>
      <c r="BN2382" s="3">
        <f>VLOOKUP(BJ2382,Def!$A$2:$Z$34,24,0)</f>
        <v>1</v>
      </c>
      <c r="BO2382" s="1">
        <f t="shared" ca="1" si="555"/>
        <v>0</v>
      </c>
      <c r="BP2382" s="1">
        <f t="shared" ca="1" si="556"/>
        <v>0</v>
      </c>
      <c r="BQ2382" s="1">
        <f t="shared" ca="1" si="557"/>
        <v>0</v>
      </c>
      <c r="BR2382" s="1">
        <f t="shared" ca="1" si="558"/>
        <v>0</v>
      </c>
      <c r="BS2382" s="1">
        <f t="shared" ca="1" si="559"/>
        <v>0</v>
      </c>
      <c r="BT2382" s="1">
        <f t="shared" ca="1" si="560"/>
        <v>0</v>
      </c>
      <c r="BU2382" s="1">
        <f t="shared" ca="1" si="561"/>
        <v>0</v>
      </c>
      <c r="BV2382" s="1">
        <f t="shared" ca="1" si="562"/>
        <v>13.3</v>
      </c>
      <c r="BW2382" s="1">
        <f t="shared" ca="1" si="563"/>
        <v>9</v>
      </c>
      <c r="BX2382" s="1">
        <f t="shared" ca="1" si="564"/>
        <v>6</v>
      </c>
      <c r="BY2382" s="1">
        <f t="shared" ca="1" si="565"/>
        <v>3</v>
      </c>
      <c r="BZ2382" s="1">
        <f t="shared" ca="1" si="566"/>
        <v>0</v>
      </c>
      <c r="CA2382" s="1">
        <f t="shared" ca="1" si="567"/>
        <v>0</v>
      </c>
      <c r="CB2382" s="1">
        <f t="shared" ca="1" si="568"/>
        <v>0</v>
      </c>
      <c r="CC2382" s="1">
        <f t="shared" ca="1" si="569"/>
        <v>31.3</v>
      </c>
    </row>
    <row r="2383" spans="1:81" hidden="1" x14ac:dyDescent="0.25">
      <c r="A2383" s="1" t="s">
        <v>905</v>
      </c>
      <c r="B2383" s="1" t="s">
        <v>906</v>
      </c>
      <c r="C2383" s="1" t="s">
        <v>62</v>
      </c>
      <c r="D2383" s="1" t="s">
        <v>907</v>
      </c>
      <c r="E2383" s="1" t="s">
        <v>64</v>
      </c>
      <c r="K2383">
        <v>0</v>
      </c>
      <c r="L2383">
        <v>1</v>
      </c>
      <c r="M2383">
        <v>2</v>
      </c>
      <c r="N2383">
        <v>1</v>
      </c>
      <c r="O2383">
        <v>0</v>
      </c>
      <c r="AD2383">
        <v>30</v>
      </c>
      <c r="AE2383">
        <v>23</v>
      </c>
      <c r="AF2383">
        <v>3</v>
      </c>
      <c r="AG2383">
        <v>3</v>
      </c>
      <c r="AH2383">
        <v>1</v>
      </c>
      <c r="AI2383">
        <v>0</v>
      </c>
      <c r="AJ2383">
        <v>242</v>
      </c>
      <c r="BB2383">
        <v>5</v>
      </c>
      <c r="BC2383">
        <v>23</v>
      </c>
      <c r="BD2383">
        <v>7</v>
      </c>
      <c r="BE2383">
        <v>1</v>
      </c>
      <c r="BF2383">
        <v>0</v>
      </c>
      <c r="BG2383">
        <v>0</v>
      </c>
      <c r="BH2383">
        <v>43</v>
      </c>
      <c r="BI2383" s="3">
        <v>2</v>
      </c>
      <c r="BJ2383" s="3" t="str">
        <f t="array" ref="BJ2383">IF(C2383="yes",VLOOKUP(BI2383&amp;D2383,CHOOSE({1,2},Schedule_2015!$A$2:$A$257&amp;Schedule_2015!$B$2:$B$257,Schedule_2015!$C$2:$C$257),2,0),VLOOKUP(BI2383&amp;D2383,CHOOSE({1,2},Schedule_2015!$A$2:$A$257&amp;Schedule_2015!$C$2:$C$257,Schedule_2015!$B$2:$B$257),2,0))</f>
        <v>NE</v>
      </c>
      <c r="BK2383" s="3">
        <f>VLOOKUP(BJ2383,Def!$A$2:$Z$34,23,0)</f>
        <v>101</v>
      </c>
      <c r="BL2383" s="3">
        <f>VLOOKUP(BJ2383,Def!$A$2:$Z$34,16,0)</f>
        <v>257</v>
      </c>
      <c r="BM2383" s="3">
        <f>VLOOKUP(BJ2383,Def!$A$2:$Z$34,17,0)</f>
        <v>9</v>
      </c>
      <c r="BN2383" s="3">
        <f>VLOOKUP(BJ2383,Def!$A$2:$Z$34,24,0)</f>
        <v>1</v>
      </c>
      <c r="BO2383" s="1">
        <f t="shared" ca="1" si="555"/>
        <v>12</v>
      </c>
      <c r="BP2383" s="1">
        <f t="shared" ca="1" si="556"/>
        <v>9.68</v>
      </c>
      <c r="BQ2383" s="1">
        <f t="shared" ca="1" si="557"/>
        <v>0</v>
      </c>
      <c r="BR2383" s="1">
        <f t="shared" ca="1" si="558"/>
        <v>-3</v>
      </c>
      <c r="BS2383" s="1">
        <f t="shared" ca="1" si="559"/>
        <v>4.3</v>
      </c>
      <c r="BT2383" s="1">
        <f t="shared" ca="1" si="560"/>
        <v>6</v>
      </c>
      <c r="BU2383" s="1">
        <f t="shared" ca="1" si="561"/>
        <v>0</v>
      </c>
      <c r="BV2383" s="1">
        <f t="shared" ca="1" si="562"/>
        <v>0</v>
      </c>
      <c r="BW2383" s="1">
        <f t="shared" ca="1" si="563"/>
        <v>0</v>
      </c>
      <c r="BX2383" s="1">
        <f t="shared" ca="1" si="564"/>
        <v>0</v>
      </c>
      <c r="BY2383" s="1">
        <f t="shared" ca="1" si="565"/>
        <v>0</v>
      </c>
      <c r="BZ2383" s="1">
        <f t="shared" ca="1" si="566"/>
        <v>0</v>
      </c>
      <c r="CA2383" s="1">
        <f t="shared" ca="1" si="567"/>
        <v>-2</v>
      </c>
      <c r="CB2383" s="1">
        <f t="shared" ca="1" si="568"/>
        <v>0</v>
      </c>
      <c r="CC2383" s="1">
        <f t="shared" ca="1" si="569"/>
        <v>26.98</v>
      </c>
    </row>
    <row r="2384" spans="1:81" hidden="1" x14ac:dyDescent="0.25">
      <c r="A2384" s="1" t="s">
        <v>2196</v>
      </c>
      <c r="B2384" s="1" t="s">
        <v>2197</v>
      </c>
      <c r="C2384" s="1" t="s">
        <v>135</v>
      </c>
      <c r="D2384" s="1" t="s">
        <v>1557</v>
      </c>
      <c r="E2384" s="1" t="s">
        <v>64</v>
      </c>
      <c r="AD2384">
        <v>38</v>
      </c>
      <c r="AE2384">
        <v>26</v>
      </c>
      <c r="AF2384">
        <v>1</v>
      </c>
      <c r="AG2384">
        <v>1</v>
      </c>
      <c r="AH2384">
        <v>1</v>
      </c>
      <c r="AI2384">
        <v>1</v>
      </c>
      <c r="AJ2384">
        <v>351</v>
      </c>
      <c r="BI2384" s="3">
        <v>1</v>
      </c>
      <c r="BJ2384" s="3" t="str">
        <f t="array" ref="BJ2384">IF(C2384="yes",VLOOKUP(BI2384&amp;D2384,CHOOSE({1,2},Schedule_2015!$A$2:$A$257&amp;Schedule_2015!$B$2:$B$257,Schedule_2015!$C$2:$C$257),2,0),VLOOKUP(BI2384&amp;D2384,CHOOSE({1,2},Schedule_2015!$A$2:$A$257&amp;Schedule_2015!$C$2:$C$257,Schedule_2015!$B$2:$B$257),2,0))</f>
        <v>NE</v>
      </c>
      <c r="BK2384" s="3">
        <f>VLOOKUP(BJ2384,Def!$A$2:$Z$34,23,0)</f>
        <v>101</v>
      </c>
      <c r="BL2384" s="3">
        <f>VLOOKUP(BJ2384,Def!$A$2:$Z$34,16,0)</f>
        <v>257</v>
      </c>
      <c r="BM2384" s="3">
        <f>VLOOKUP(BJ2384,Def!$A$2:$Z$34,17,0)</f>
        <v>9</v>
      </c>
      <c r="BN2384" s="3">
        <f>VLOOKUP(BJ2384,Def!$A$2:$Z$34,24,0)</f>
        <v>1</v>
      </c>
      <c r="BO2384" s="1">
        <f t="shared" ca="1" si="555"/>
        <v>4</v>
      </c>
      <c r="BP2384" s="1">
        <f t="shared" ca="1" si="556"/>
        <v>14.040000000000001</v>
      </c>
      <c r="BQ2384" s="1">
        <f t="shared" ca="1" si="557"/>
        <v>3</v>
      </c>
      <c r="BR2384" s="1">
        <f t="shared" ca="1" si="558"/>
        <v>-1</v>
      </c>
      <c r="BS2384" s="1">
        <f t="shared" ca="1" si="559"/>
        <v>0</v>
      </c>
      <c r="BT2384" s="1">
        <f t="shared" ca="1" si="560"/>
        <v>0</v>
      </c>
      <c r="BU2384" s="1">
        <f t="shared" ca="1" si="561"/>
        <v>0</v>
      </c>
      <c r="BV2384" s="1">
        <f t="shared" ca="1" si="562"/>
        <v>0</v>
      </c>
      <c r="BW2384" s="1">
        <f t="shared" ca="1" si="563"/>
        <v>0</v>
      </c>
      <c r="BX2384" s="1">
        <f t="shared" ca="1" si="564"/>
        <v>0</v>
      </c>
      <c r="BY2384" s="1">
        <f t="shared" ca="1" si="565"/>
        <v>0</v>
      </c>
      <c r="BZ2384" s="1">
        <f t="shared" ca="1" si="566"/>
        <v>0</v>
      </c>
      <c r="CA2384" s="1">
        <f t="shared" ca="1" si="567"/>
        <v>0</v>
      </c>
      <c r="CB2384" s="1">
        <f t="shared" ca="1" si="568"/>
        <v>2</v>
      </c>
      <c r="CC2384" s="1">
        <f t="shared" ca="1" si="569"/>
        <v>22.04</v>
      </c>
    </row>
    <row r="2385" spans="1:81" hidden="1" x14ac:dyDescent="0.25">
      <c r="A2385" s="1" t="s">
        <v>2301</v>
      </c>
      <c r="B2385" s="1" t="s">
        <v>2302</v>
      </c>
      <c r="C2385" s="1" t="s">
        <v>62</v>
      </c>
      <c r="D2385" s="1" t="s">
        <v>907</v>
      </c>
      <c r="E2385" s="1" t="s">
        <v>76</v>
      </c>
      <c r="AU2385">
        <v>24</v>
      </c>
      <c r="AV2385">
        <v>24</v>
      </c>
      <c r="AW2385">
        <v>6</v>
      </c>
      <c r="AX2385">
        <v>1</v>
      </c>
      <c r="AY2385">
        <v>0</v>
      </c>
      <c r="AZ2385">
        <v>0</v>
      </c>
      <c r="BA2385">
        <v>60</v>
      </c>
      <c r="BI2385" s="3">
        <v>2</v>
      </c>
      <c r="BJ2385" s="3" t="str">
        <f t="array" ref="BJ2385">IF(C2385="yes",VLOOKUP(BI2385&amp;D2385,CHOOSE({1,2},Schedule_2015!$A$2:$A$257&amp;Schedule_2015!$B$2:$B$257,Schedule_2015!$C$2:$C$257),2,0),VLOOKUP(BI2385&amp;D2385,CHOOSE({1,2},Schedule_2015!$A$2:$A$257&amp;Schedule_2015!$C$2:$C$257,Schedule_2015!$B$2:$B$257),2,0))</f>
        <v>NE</v>
      </c>
      <c r="BK2385" s="3">
        <f>VLOOKUP(BJ2385,Def!$A$2:$Z$34,23,0)</f>
        <v>101</v>
      </c>
      <c r="BL2385" s="3">
        <f>VLOOKUP(BJ2385,Def!$A$2:$Z$34,16,0)</f>
        <v>257</v>
      </c>
      <c r="BM2385" s="3">
        <f>VLOOKUP(BJ2385,Def!$A$2:$Z$34,17,0)</f>
        <v>9</v>
      </c>
      <c r="BN2385" s="3">
        <f>VLOOKUP(BJ2385,Def!$A$2:$Z$34,24,0)</f>
        <v>1</v>
      </c>
      <c r="BO2385" s="1">
        <f t="shared" ca="1" si="555"/>
        <v>0</v>
      </c>
      <c r="BP2385" s="1">
        <f t="shared" ca="1" si="556"/>
        <v>0</v>
      </c>
      <c r="BQ2385" s="1">
        <f t="shared" ca="1" si="557"/>
        <v>0</v>
      </c>
      <c r="BR2385" s="1">
        <f t="shared" ca="1" si="558"/>
        <v>0</v>
      </c>
      <c r="BS2385" s="1">
        <f t="shared" ca="1" si="559"/>
        <v>0</v>
      </c>
      <c r="BT2385" s="1">
        <f t="shared" ca="1" si="560"/>
        <v>0</v>
      </c>
      <c r="BU2385" s="1">
        <f t="shared" ca="1" si="561"/>
        <v>0</v>
      </c>
      <c r="BV2385" s="1">
        <f t="shared" ca="1" si="562"/>
        <v>6</v>
      </c>
      <c r="BW2385" s="1">
        <f t="shared" ca="1" si="563"/>
        <v>6</v>
      </c>
      <c r="BX2385" s="1">
        <f t="shared" ca="1" si="564"/>
        <v>6</v>
      </c>
      <c r="BY2385" s="1">
        <f t="shared" ca="1" si="565"/>
        <v>0</v>
      </c>
      <c r="BZ2385" s="1">
        <f t="shared" ca="1" si="566"/>
        <v>0</v>
      </c>
      <c r="CA2385" s="1">
        <f t="shared" ca="1" si="567"/>
        <v>0</v>
      </c>
      <c r="CB2385" s="1">
        <f t="shared" ca="1" si="568"/>
        <v>0</v>
      </c>
      <c r="CC2385" s="1">
        <f t="shared" ca="1" si="569"/>
        <v>18</v>
      </c>
    </row>
    <row r="2386" spans="1:81" hidden="1" x14ac:dyDescent="0.25">
      <c r="A2386" s="1" t="s">
        <v>1558</v>
      </c>
      <c r="B2386" s="1" t="s">
        <v>1559</v>
      </c>
      <c r="C2386" s="1" t="s">
        <v>135</v>
      </c>
      <c r="D2386" s="1" t="s">
        <v>1557</v>
      </c>
      <c r="E2386" s="1" t="s">
        <v>69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5</v>
      </c>
      <c r="BB2386">
        <v>21</v>
      </c>
      <c r="BC2386">
        <v>28</v>
      </c>
      <c r="BD2386">
        <v>0</v>
      </c>
      <c r="BE2386">
        <v>0</v>
      </c>
      <c r="BF2386">
        <v>0</v>
      </c>
      <c r="BG2386">
        <v>0</v>
      </c>
      <c r="BH2386">
        <v>127</v>
      </c>
      <c r="BI2386" s="3">
        <v>1</v>
      </c>
      <c r="BJ2386" s="3" t="str">
        <f t="array" ref="BJ2386">IF(C2386="yes",VLOOKUP(BI2386&amp;D2386,CHOOSE({1,2},Schedule_2015!$A$2:$A$257&amp;Schedule_2015!$B$2:$B$257,Schedule_2015!$C$2:$C$257),2,0),VLOOKUP(BI2386&amp;D2386,CHOOSE({1,2},Schedule_2015!$A$2:$A$257&amp;Schedule_2015!$C$2:$C$257,Schedule_2015!$B$2:$B$257),2,0))</f>
        <v>NE</v>
      </c>
      <c r="BK2386" s="3">
        <f>VLOOKUP(BJ2386,Def!$A$2:$Z$34,23,0)</f>
        <v>101</v>
      </c>
      <c r="BL2386" s="3">
        <f>VLOOKUP(BJ2386,Def!$A$2:$Z$34,16,0)</f>
        <v>257</v>
      </c>
      <c r="BM2386" s="3">
        <f>VLOOKUP(BJ2386,Def!$A$2:$Z$34,17,0)</f>
        <v>9</v>
      </c>
      <c r="BN2386" s="3">
        <f>VLOOKUP(BJ2386,Def!$A$2:$Z$34,24,0)</f>
        <v>1</v>
      </c>
      <c r="BO2386" s="1">
        <f t="shared" ca="1" si="555"/>
        <v>0</v>
      </c>
      <c r="BP2386" s="1">
        <f t="shared" ca="1" si="556"/>
        <v>0</v>
      </c>
      <c r="BQ2386" s="1">
        <f t="shared" ca="1" si="557"/>
        <v>0</v>
      </c>
      <c r="BR2386" s="1">
        <f t="shared" ca="1" si="558"/>
        <v>0</v>
      </c>
      <c r="BS2386" s="1">
        <f t="shared" ca="1" si="559"/>
        <v>12.700000000000001</v>
      </c>
      <c r="BT2386" s="1">
        <f t="shared" ca="1" si="560"/>
        <v>0</v>
      </c>
      <c r="BU2386" s="1">
        <f t="shared" ca="1" si="561"/>
        <v>3</v>
      </c>
      <c r="BV2386" s="1">
        <f t="shared" ca="1" si="562"/>
        <v>0.5</v>
      </c>
      <c r="BW2386" s="1">
        <f t="shared" ca="1" si="563"/>
        <v>1</v>
      </c>
      <c r="BX2386" s="1">
        <f t="shared" ca="1" si="564"/>
        <v>0</v>
      </c>
      <c r="BY2386" s="1">
        <f t="shared" ca="1" si="565"/>
        <v>0</v>
      </c>
      <c r="BZ2386" s="1">
        <f t="shared" ca="1" si="566"/>
        <v>0</v>
      </c>
      <c r="CA2386" s="1">
        <f t="shared" ca="1" si="567"/>
        <v>0</v>
      </c>
      <c r="CB2386" s="1">
        <f t="shared" ca="1" si="568"/>
        <v>0</v>
      </c>
      <c r="CC2386" s="1">
        <f t="shared" ca="1" si="569"/>
        <v>17.200000000000003</v>
      </c>
    </row>
    <row r="2387" spans="1:81" hidden="1" x14ac:dyDescent="0.25">
      <c r="A2387" s="1" t="s">
        <v>1180</v>
      </c>
      <c r="B2387" s="1" t="s">
        <v>1181</v>
      </c>
      <c r="C2387" s="1" t="s">
        <v>62</v>
      </c>
      <c r="D2387" s="1" t="s">
        <v>1179</v>
      </c>
      <c r="E2387" s="1" t="s">
        <v>69</v>
      </c>
      <c r="AU2387">
        <v>12</v>
      </c>
      <c r="AV2387">
        <v>0</v>
      </c>
      <c r="AW2387">
        <v>9</v>
      </c>
      <c r="AX2387">
        <v>0</v>
      </c>
      <c r="AY2387">
        <v>0</v>
      </c>
      <c r="AZ2387">
        <v>0</v>
      </c>
      <c r="BA2387">
        <v>62</v>
      </c>
      <c r="BB2387">
        <v>5</v>
      </c>
      <c r="BC2387">
        <v>7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 s="3">
        <v>5</v>
      </c>
      <c r="BJ2387" s="3" t="str">
        <f t="array" ref="BJ2387">IF(C2387="yes",VLOOKUP(BI2387&amp;D2387,CHOOSE({1,2},Schedule_2015!$A$2:$A$257&amp;Schedule_2015!$B$2:$B$257,Schedule_2015!$C$2:$C$257),2,0),VLOOKUP(BI2387&amp;D2387,CHOOSE({1,2},Schedule_2015!$A$2:$A$257&amp;Schedule_2015!$C$2:$C$257,Schedule_2015!$B$2:$B$257),2,0))</f>
        <v>NE</v>
      </c>
      <c r="BK2387" s="3">
        <f>VLOOKUP(BJ2387,Def!$A$2:$Z$34,23,0)</f>
        <v>101</v>
      </c>
      <c r="BL2387" s="3">
        <f>VLOOKUP(BJ2387,Def!$A$2:$Z$34,16,0)</f>
        <v>257</v>
      </c>
      <c r="BM2387" s="3">
        <f>VLOOKUP(BJ2387,Def!$A$2:$Z$34,17,0)</f>
        <v>9</v>
      </c>
      <c r="BN2387" s="3">
        <f>VLOOKUP(BJ2387,Def!$A$2:$Z$34,24,0)</f>
        <v>1</v>
      </c>
      <c r="BO2387" s="1">
        <f t="shared" ca="1" si="555"/>
        <v>0</v>
      </c>
      <c r="BP2387" s="1">
        <f t="shared" ca="1" si="556"/>
        <v>0</v>
      </c>
      <c r="BQ2387" s="1">
        <f t="shared" ca="1" si="557"/>
        <v>0</v>
      </c>
      <c r="BR2387" s="1">
        <f t="shared" ca="1" si="558"/>
        <v>0</v>
      </c>
      <c r="BS2387" s="1">
        <f t="shared" ca="1" si="559"/>
        <v>1.6</v>
      </c>
      <c r="BT2387" s="1">
        <f t="shared" ca="1" si="560"/>
        <v>0</v>
      </c>
      <c r="BU2387" s="1">
        <f t="shared" ca="1" si="561"/>
        <v>0</v>
      </c>
      <c r="BV2387" s="1">
        <f t="shared" ca="1" si="562"/>
        <v>6.2</v>
      </c>
      <c r="BW2387" s="1">
        <f t="shared" ca="1" si="563"/>
        <v>9</v>
      </c>
      <c r="BX2387" s="1">
        <f t="shared" ca="1" si="564"/>
        <v>0</v>
      </c>
      <c r="BY2387" s="1">
        <f t="shared" ca="1" si="565"/>
        <v>0</v>
      </c>
      <c r="BZ2387" s="1">
        <f t="shared" ca="1" si="566"/>
        <v>0</v>
      </c>
      <c r="CA2387" s="1">
        <f t="shared" ca="1" si="567"/>
        <v>0</v>
      </c>
      <c r="CB2387" s="1">
        <f t="shared" ca="1" si="568"/>
        <v>0</v>
      </c>
      <c r="CC2387" s="1">
        <f t="shared" ca="1" si="569"/>
        <v>16.8</v>
      </c>
    </row>
    <row r="2388" spans="1:81" hidden="1" x14ac:dyDescent="0.25">
      <c r="A2388" s="1" t="s">
        <v>1568</v>
      </c>
      <c r="B2388" s="1" t="s">
        <v>1569</v>
      </c>
      <c r="C2388" s="1" t="s">
        <v>135</v>
      </c>
      <c r="D2388" s="1" t="s">
        <v>1557</v>
      </c>
      <c r="E2388" s="1" t="s">
        <v>79</v>
      </c>
      <c r="AU2388">
        <v>18</v>
      </c>
      <c r="AV2388">
        <v>0</v>
      </c>
      <c r="AW2388">
        <v>8</v>
      </c>
      <c r="AX2388">
        <v>0</v>
      </c>
      <c r="AY2388">
        <v>0</v>
      </c>
      <c r="AZ2388">
        <v>0</v>
      </c>
      <c r="BA2388">
        <v>84</v>
      </c>
      <c r="BI2388" s="3">
        <v>1</v>
      </c>
      <c r="BJ2388" s="3" t="str">
        <f t="array" ref="BJ2388">IF(C2388="yes",VLOOKUP(BI2388&amp;D2388,CHOOSE({1,2},Schedule_2015!$A$2:$A$257&amp;Schedule_2015!$B$2:$B$257,Schedule_2015!$C$2:$C$257),2,0),VLOOKUP(BI2388&amp;D2388,CHOOSE({1,2},Schedule_2015!$A$2:$A$257&amp;Schedule_2015!$C$2:$C$257,Schedule_2015!$B$2:$B$257),2,0))</f>
        <v>NE</v>
      </c>
      <c r="BK2388" s="3">
        <f>VLOOKUP(BJ2388,Def!$A$2:$Z$34,23,0)</f>
        <v>101</v>
      </c>
      <c r="BL2388" s="3">
        <f>VLOOKUP(BJ2388,Def!$A$2:$Z$34,16,0)</f>
        <v>257</v>
      </c>
      <c r="BM2388" s="3">
        <f>VLOOKUP(BJ2388,Def!$A$2:$Z$34,17,0)</f>
        <v>9</v>
      </c>
      <c r="BN2388" s="3">
        <f>VLOOKUP(BJ2388,Def!$A$2:$Z$34,24,0)</f>
        <v>1</v>
      </c>
      <c r="BO2388" s="1">
        <f t="shared" ca="1" si="555"/>
        <v>0</v>
      </c>
      <c r="BP2388" s="1">
        <f t="shared" ca="1" si="556"/>
        <v>0</v>
      </c>
      <c r="BQ2388" s="1">
        <f t="shared" ca="1" si="557"/>
        <v>0</v>
      </c>
      <c r="BR2388" s="1">
        <f t="shared" ca="1" si="558"/>
        <v>0</v>
      </c>
      <c r="BS2388" s="1">
        <f t="shared" ca="1" si="559"/>
        <v>0</v>
      </c>
      <c r="BT2388" s="1">
        <f t="shared" ca="1" si="560"/>
        <v>0</v>
      </c>
      <c r="BU2388" s="1">
        <f t="shared" ca="1" si="561"/>
        <v>0</v>
      </c>
      <c r="BV2388" s="1">
        <f t="shared" ca="1" si="562"/>
        <v>8.4</v>
      </c>
      <c r="BW2388" s="1">
        <f t="shared" ca="1" si="563"/>
        <v>8</v>
      </c>
      <c r="BX2388" s="1">
        <f t="shared" ca="1" si="564"/>
        <v>0</v>
      </c>
      <c r="BY2388" s="1">
        <f t="shared" ca="1" si="565"/>
        <v>0</v>
      </c>
      <c r="BZ2388" s="1">
        <f t="shared" ca="1" si="566"/>
        <v>0</v>
      </c>
      <c r="CA2388" s="1">
        <f t="shared" ca="1" si="567"/>
        <v>0</v>
      </c>
      <c r="CB2388" s="1">
        <f t="shared" ca="1" si="568"/>
        <v>0</v>
      </c>
      <c r="CC2388" s="1">
        <f t="shared" ca="1" si="569"/>
        <v>16.399999999999999</v>
      </c>
    </row>
    <row r="2389" spans="1:81" hidden="1" x14ac:dyDescent="0.25">
      <c r="A2389" s="1" t="s">
        <v>691</v>
      </c>
      <c r="B2389" s="1" t="s">
        <v>692</v>
      </c>
      <c r="C2389" s="1" t="s">
        <v>135</v>
      </c>
      <c r="D2389" s="1" t="s">
        <v>693</v>
      </c>
      <c r="E2389" s="1" t="s">
        <v>64</v>
      </c>
      <c r="K2389">
        <v>0</v>
      </c>
      <c r="L2389">
        <v>0</v>
      </c>
      <c r="M2389">
        <v>1</v>
      </c>
      <c r="N2389">
        <v>0</v>
      </c>
      <c r="O2389">
        <v>0</v>
      </c>
      <c r="AD2389">
        <v>33</v>
      </c>
      <c r="AE2389">
        <v>17</v>
      </c>
      <c r="AF2389">
        <v>1</v>
      </c>
      <c r="AG2389">
        <v>2</v>
      </c>
      <c r="AH2389">
        <v>0</v>
      </c>
      <c r="AI2389">
        <v>0</v>
      </c>
      <c r="AJ2389">
        <v>242</v>
      </c>
      <c r="BB2389">
        <v>3</v>
      </c>
      <c r="BC2389">
        <v>3</v>
      </c>
      <c r="BD2389">
        <v>0</v>
      </c>
      <c r="BE2389">
        <v>0</v>
      </c>
      <c r="BF2389">
        <v>0</v>
      </c>
      <c r="BG2389">
        <v>0</v>
      </c>
      <c r="BH2389">
        <v>7</v>
      </c>
      <c r="BI2389" s="3">
        <v>3</v>
      </c>
      <c r="BJ2389" s="3" t="str">
        <f t="array" ref="BJ2389">IF(C2389="yes",VLOOKUP(BI2389&amp;D2389,CHOOSE({1,2},Schedule_2015!$A$2:$A$257&amp;Schedule_2015!$B$2:$B$257,Schedule_2015!$C$2:$C$257),2,0),VLOOKUP(BI2389&amp;D2389,CHOOSE({1,2},Schedule_2015!$A$2:$A$257&amp;Schedule_2015!$C$2:$C$257,Schedule_2015!$B$2:$B$257),2,0))</f>
        <v>NE</v>
      </c>
      <c r="BK2389" s="3">
        <f>VLOOKUP(BJ2389,Def!$A$2:$Z$34,23,0)</f>
        <v>101</v>
      </c>
      <c r="BL2389" s="3">
        <f>VLOOKUP(BJ2389,Def!$A$2:$Z$34,16,0)</f>
        <v>257</v>
      </c>
      <c r="BM2389" s="3">
        <f>VLOOKUP(BJ2389,Def!$A$2:$Z$34,17,0)</f>
        <v>9</v>
      </c>
      <c r="BN2389" s="3">
        <f>VLOOKUP(BJ2389,Def!$A$2:$Z$34,24,0)</f>
        <v>1</v>
      </c>
      <c r="BO2389" s="1">
        <f t="shared" ca="1" si="555"/>
        <v>8</v>
      </c>
      <c r="BP2389" s="1">
        <f t="shared" ca="1" si="556"/>
        <v>9.68</v>
      </c>
      <c r="BQ2389" s="1">
        <f t="shared" ca="1" si="557"/>
        <v>0</v>
      </c>
      <c r="BR2389" s="1">
        <f t="shared" ca="1" si="558"/>
        <v>-1</v>
      </c>
      <c r="BS2389" s="1">
        <f t="shared" ca="1" si="559"/>
        <v>0.70000000000000007</v>
      </c>
      <c r="BT2389" s="1">
        <f t="shared" ca="1" si="560"/>
        <v>0</v>
      </c>
      <c r="BU2389" s="1">
        <f t="shared" ca="1" si="561"/>
        <v>0</v>
      </c>
      <c r="BV2389" s="1">
        <f t="shared" ca="1" si="562"/>
        <v>0</v>
      </c>
      <c r="BW2389" s="1">
        <f t="shared" ca="1" si="563"/>
        <v>0</v>
      </c>
      <c r="BX2389" s="1">
        <f t="shared" ca="1" si="564"/>
        <v>0</v>
      </c>
      <c r="BY2389" s="1">
        <f t="shared" ca="1" si="565"/>
        <v>0</v>
      </c>
      <c r="BZ2389" s="1">
        <f t="shared" ca="1" si="566"/>
        <v>0</v>
      </c>
      <c r="CA2389" s="1">
        <f t="shared" ca="1" si="567"/>
        <v>-1</v>
      </c>
      <c r="CB2389" s="1">
        <f t="shared" ca="1" si="568"/>
        <v>0</v>
      </c>
      <c r="CC2389" s="1">
        <f t="shared" ca="1" si="569"/>
        <v>16.38</v>
      </c>
    </row>
    <row r="2390" spans="1:81" hidden="1" x14ac:dyDescent="0.25">
      <c r="A2390" s="1" t="s">
        <v>924</v>
      </c>
      <c r="B2390" s="1" t="s">
        <v>925</v>
      </c>
      <c r="C2390" s="1" t="s">
        <v>62</v>
      </c>
      <c r="D2390" s="1" t="s">
        <v>907</v>
      </c>
      <c r="E2390" s="1" t="s">
        <v>76</v>
      </c>
      <c r="AU2390">
        <v>32</v>
      </c>
      <c r="AV2390">
        <v>32</v>
      </c>
      <c r="AW2390">
        <v>3</v>
      </c>
      <c r="AX2390">
        <v>1</v>
      </c>
      <c r="AY2390">
        <v>0</v>
      </c>
      <c r="AZ2390">
        <v>0</v>
      </c>
      <c r="BA2390">
        <v>60</v>
      </c>
      <c r="BI2390" s="3">
        <v>2</v>
      </c>
      <c r="BJ2390" s="3" t="str">
        <f t="array" ref="BJ2390">IF(C2390="yes",VLOOKUP(BI2390&amp;D2390,CHOOSE({1,2},Schedule_2015!$A$2:$A$257&amp;Schedule_2015!$B$2:$B$257,Schedule_2015!$C$2:$C$257),2,0),VLOOKUP(BI2390&amp;D2390,CHOOSE({1,2},Schedule_2015!$A$2:$A$257&amp;Schedule_2015!$C$2:$C$257,Schedule_2015!$B$2:$B$257),2,0))</f>
        <v>NE</v>
      </c>
      <c r="BK2390" s="3">
        <f>VLOOKUP(BJ2390,Def!$A$2:$Z$34,23,0)</f>
        <v>101</v>
      </c>
      <c r="BL2390" s="3">
        <f>VLOOKUP(BJ2390,Def!$A$2:$Z$34,16,0)</f>
        <v>257</v>
      </c>
      <c r="BM2390" s="3">
        <f>VLOOKUP(BJ2390,Def!$A$2:$Z$34,17,0)</f>
        <v>9</v>
      </c>
      <c r="BN2390" s="3">
        <f>VLOOKUP(BJ2390,Def!$A$2:$Z$34,24,0)</f>
        <v>1</v>
      </c>
      <c r="BO2390" s="1">
        <f t="shared" ca="1" si="555"/>
        <v>0</v>
      </c>
      <c r="BP2390" s="1">
        <f t="shared" ca="1" si="556"/>
        <v>0</v>
      </c>
      <c r="BQ2390" s="1">
        <f t="shared" ca="1" si="557"/>
        <v>0</v>
      </c>
      <c r="BR2390" s="1">
        <f t="shared" ca="1" si="558"/>
        <v>0</v>
      </c>
      <c r="BS2390" s="1">
        <f t="shared" ca="1" si="559"/>
        <v>0</v>
      </c>
      <c r="BT2390" s="1">
        <f t="shared" ca="1" si="560"/>
        <v>0</v>
      </c>
      <c r="BU2390" s="1">
        <f t="shared" ca="1" si="561"/>
        <v>0</v>
      </c>
      <c r="BV2390" s="1">
        <f t="shared" ca="1" si="562"/>
        <v>6</v>
      </c>
      <c r="BW2390" s="1">
        <f t="shared" ca="1" si="563"/>
        <v>3</v>
      </c>
      <c r="BX2390" s="1">
        <f t="shared" ca="1" si="564"/>
        <v>6</v>
      </c>
      <c r="BY2390" s="1">
        <f t="shared" ca="1" si="565"/>
        <v>0</v>
      </c>
      <c r="BZ2390" s="1">
        <f t="shared" ca="1" si="566"/>
        <v>0</v>
      </c>
      <c r="CA2390" s="1">
        <f t="shared" ca="1" si="567"/>
        <v>0</v>
      </c>
      <c r="CB2390" s="1">
        <f t="shared" ca="1" si="568"/>
        <v>0</v>
      </c>
      <c r="CC2390" s="1">
        <f t="shared" ca="1" si="569"/>
        <v>15</v>
      </c>
    </row>
    <row r="2391" spans="1:81" hidden="1" x14ac:dyDescent="0.25">
      <c r="A2391" s="1" t="s">
        <v>702</v>
      </c>
      <c r="B2391" s="1" t="s">
        <v>703</v>
      </c>
      <c r="C2391" s="1" t="s">
        <v>135</v>
      </c>
      <c r="D2391" s="1" t="s">
        <v>693</v>
      </c>
      <c r="E2391" s="1" t="s">
        <v>76</v>
      </c>
      <c r="AU2391">
        <v>59</v>
      </c>
      <c r="AV2391">
        <v>59</v>
      </c>
      <c r="AW2391">
        <v>2</v>
      </c>
      <c r="AX2391">
        <v>1</v>
      </c>
      <c r="AY2391">
        <v>0</v>
      </c>
      <c r="AZ2391">
        <v>0</v>
      </c>
      <c r="BA2391">
        <v>70</v>
      </c>
      <c r="BI2391" s="3">
        <v>3</v>
      </c>
      <c r="BJ2391" s="3" t="str">
        <f t="array" ref="BJ2391">IF(C2391="yes",VLOOKUP(BI2391&amp;D2391,CHOOSE({1,2},Schedule_2015!$A$2:$A$257&amp;Schedule_2015!$B$2:$B$257,Schedule_2015!$C$2:$C$257),2,0),VLOOKUP(BI2391&amp;D2391,CHOOSE({1,2},Schedule_2015!$A$2:$A$257&amp;Schedule_2015!$C$2:$C$257,Schedule_2015!$B$2:$B$257),2,0))</f>
        <v>NE</v>
      </c>
      <c r="BK2391" s="3">
        <f>VLOOKUP(BJ2391,Def!$A$2:$Z$34,23,0)</f>
        <v>101</v>
      </c>
      <c r="BL2391" s="3">
        <f>VLOOKUP(BJ2391,Def!$A$2:$Z$34,16,0)</f>
        <v>257</v>
      </c>
      <c r="BM2391" s="3">
        <f>VLOOKUP(BJ2391,Def!$A$2:$Z$34,17,0)</f>
        <v>9</v>
      </c>
      <c r="BN2391" s="3">
        <f>VLOOKUP(BJ2391,Def!$A$2:$Z$34,24,0)</f>
        <v>1</v>
      </c>
      <c r="BO2391" s="1">
        <f t="shared" ca="1" si="555"/>
        <v>0</v>
      </c>
      <c r="BP2391" s="1">
        <f t="shared" ca="1" si="556"/>
        <v>0</v>
      </c>
      <c r="BQ2391" s="1">
        <f t="shared" ca="1" si="557"/>
        <v>0</v>
      </c>
      <c r="BR2391" s="1">
        <f t="shared" ca="1" si="558"/>
        <v>0</v>
      </c>
      <c r="BS2391" s="1">
        <f t="shared" ca="1" si="559"/>
        <v>0</v>
      </c>
      <c r="BT2391" s="1">
        <f t="shared" ca="1" si="560"/>
        <v>0</v>
      </c>
      <c r="BU2391" s="1">
        <f t="shared" ca="1" si="561"/>
        <v>0</v>
      </c>
      <c r="BV2391" s="1">
        <f t="shared" ca="1" si="562"/>
        <v>7</v>
      </c>
      <c r="BW2391" s="1">
        <f t="shared" ca="1" si="563"/>
        <v>2</v>
      </c>
      <c r="BX2391" s="1">
        <f t="shared" ca="1" si="564"/>
        <v>6</v>
      </c>
      <c r="BY2391" s="1">
        <f t="shared" ca="1" si="565"/>
        <v>0</v>
      </c>
      <c r="BZ2391" s="1">
        <f t="shared" ca="1" si="566"/>
        <v>0</v>
      </c>
      <c r="CA2391" s="1">
        <f t="shared" ca="1" si="567"/>
        <v>0</v>
      </c>
      <c r="CB2391" s="1">
        <f t="shared" ca="1" si="568"/>
        <v>0</v>
      </c>
      <c r="CC2391" s="1">
        <f t="shared" ca="1" si="569"/>
        <v>15</v>
      </c>
    </row>
    <row r="2392" spans="1:81" hidden="1" x14ac:dyDescent="0.25">
      <c r="A2392" s="1" t="s">
        <v>2297</v>
      </c>
      <c r="B2392" s="1" t="s">
        <v>2298</v>
      </c>
      <c r="C2392" s="1" t="s">
        <v>62</v>
      </c>
      <c r="D2392" s="1" t="s">
        <v>907</v>
      </c>
      <c r="E2392" s="1" t="s">
        <v>69</v>
      </c>
      <c r="K2392">
        <v>0</v>
      </c>
      <c r="L2392">
        <v>1</v>
      </c>
      <c r="M2392">
        <v>0</v>
      </c>
      <c r="N2392">
        <v>1</v>
      </c>
      <c r="O2392">
        <v>6</v>
      </c>
      <c r="AU2392">
        <v>11</v>
      </c>
      <c r="AV2392">
        <v>0</v>
      </c>
      <c r="AW2392">
        <v>3</v>
      </c>
      <c r="AX2392">
        <v>0</v>
      </c>
      <c r="AY2392">
        <v>0</v>
      </c>
      <c r="AZ2392">
        <v>0</v>
      </c>
      <c r="BA2392">
        <v>27</v>
      </c>
      <c r="BB2392">
        <v>15</v>
      </c>
      <c r="BC2392">
        <v>18</v>
      </c>
      <c r="BD2392">
        <v>0</v>
      </c>
      <c r="BE2392">
        <v>0</v>
      </c>
      <c r="BF2392">
        <v>0</v>
      </c>
      <c r="BG2392">
        <v>0</v>
      </c>
      <c r="BH2392">
        <v>89</v>
      </c>
      <c r="BI2392" s="3">
        <v>2</v>
      </c>
      <c r="BJ2392" s="3" t="str">
        <f t="array" ref="BJ2392">IF(C2392="yes",VLOOKUP(BI2392&amp;D2392,CHOOSE({1,2},Schedule_2015!$A$2:$A$257&amp;Schedule_2015!$B$2:$B$257,Schedule_2015!$C$2:$C$257),2,0),VLOOKUP(BI2392&amp;D2392,CHOOSE({1,2},Schedule_2015!$A$2:$A$257&amp;Schedule_2015!$C$2:$C$257,Schedule_2015!$B$2:$B$257),2,0))</f>
        <v>NE</v>
      </c>
      <c r="BK2392" s="3">
        <f>VLOOKUP(BJ2392,Def!$A$2:$Z$34,23,0)</f>
        <v>101</v>
      </c>
      <c r="BL2392" s="3">
        <f>VLOOKUP(BJ2392,Def!$A$2:$Z$34,16,0)</f>
        <v>257</v>
      </c>
      <c r="BM2392" s="3">
        <f>VLOOKUP(BJ2392,Def!$A$2:$Z$34,17,0)</f>
        <v>9</v>
      </c>
      <c r="BN2392" s="3">
        <f>VLOOKUP(BJ2392,Def!$A$2:$Z$34,24,0)</f>
        <v>1</v>
      </c>
      <c r="BO2392" s="1">
        <f t="shared" ca="1" si="555"/>
        <v>0</v>
      </c>
      <c r="BP2392" s="1">
        <f t="shared" ca="1" si="556"/>
        <v>0</v>
      </c>
      <c r="BQ2392" s="1">
        <f t="shared" ca="1" si="557"/>
        <v>0</v>
      </c>
      <c r="BR2392" s="1">
        <f t="shared" ca="1" si="558"/>
        <v>0</v>
      </c>
      <c r="BS2392" s="1">
        <f t="shared" ca="1" si="559"/>
        <v>8.9</v>
      </c>
      <c r="BT2392" s="1">
        <f t="shared" ca="1" si="560"/>
        <v>0</v>
      </c>
      <c r="BU2392" s="1">
        <f t="shared" ca="1" si="561"/>
        <v>0</v>
      </c>
      <c r="BV2392" s="1">
        <f t="shared" ca="1" si="562"/>
        <v>2.7</v>
      </c>
      <c r="BW2392" s="1">
        <f t="shared" ca="1" si="563"/>
        <v>3</v>
      </c>
      <c r="BX2392" s="1">
        <f t="shared" ca="1" si="564"/>
        <v>0</v>
      </c>
      <c r="BY2392" s="1">
        <f t="shared" ca="1" si="565"/>
        <v>0</v>
      </c>
      <c r="BZ2392" s="1">
        <f t="shared" ca="1" si="566"/>
        <v>0</v>
      </c>
      <c r="CA2392" s="1">
        <f t="shared" ca="1" si="567"/>
        <v>0</v>
      </c>
      <c r="CB2392" s="1">
        <f t="shared" ca="1" si="568"/>
        <v>0</v>
      </c>
      <c r="CC2392" s="1">
        <f t="shared" ca="1" si="569"/>
        <v>14.600000000000001</v>
      </c>
    </row>
    <row r="2393" spans="1:81" hidden="1" x14ac:dyDescent="0.25">
      <c r="A2393" s="1" t="s">
        <v>1813</v>
      </c>
      <c r="B2393" s="1" t="s">
        <v>1814</v>
      </c>
      <c r="C2393" s="1" t="s">
        <v>135</v>
      </c>
      <c r="D2393" s="1" t="s">
        <v>693</v>
      </c>
      <c r="E2393" s="1" t="s">
        <v>79</v>
      </c>
      <c r="AU2393">
        <v>26</v>
      </c>
      <c r="AV2393">
        <v>6</v>
      </c>
      <c r="AW2393">
        <v>3</v>
      </c>
      <c r="AX2393">
        <v>1</v>
      </c>
      <c r="AY2393">
        <v>0</v>
      </c>
      <c r="AZ2393">
        <v>0</v>
      </c>
      <c r="BA2393">
        <v>43</v>
      </c>
      <c r="BI2393" s="3">
        <v>3</v>
      </c>
      <c r="BJ2393" s="3" t="str">
        <f t="array" ref="BJ2393">IF(C2393="yes",VLOOKUP(BI2393&amp;D2393,CHOOSE({1,2},Schedule_2015!$A$2:$A$257&amp;Schedule_2015!$B$2:$B$257,Schedule_2015!$C$2:$C$257),2,0),VLOOKUP(BI2393&amp;D2393,CHOOSE({1,2},Schedule_2015!$A$2:$A$257&amp;Schedule_2015!$C$2:$C$257,Schedule_2015!$B$2:$B$257),2,0))</f>
        <v>NE</v>
      </c>
      <c r="BK2393" s="3">
        <f>VLOOKUP(BJ2393,Def!$A$2:$Z$34,23,0)</f>
        <v>101</v>
      </c>
      <c r="BL2393" s="3">
        <f>VLOOKUP(BJ2393,Def!$A$2:$Z$34,16,0)</f>
        <v>257</v>
      </c>
      <c r="BM2393" s="3">
        <f>VLOOKUP(BJ2393,Def!$A$2:$Z$34,17,0)</f>
        <v>9</v>
      </c>
      <c r="BN2393" s="3">
        <f>VLOOKUP(BJ2393,Def!$A$2:$Z$34,24,0)</f>
        <v>1</v>
      </c>
      <c r="BO2393" s="1">
        <f t="shared" ca="1" si="555"/>
        <v>0</v>
      </c>
      <c r="BP2393" s="1">
        <f t="shared" ca="1" si="556"/>
        <v>0</v>
      </c>
      <c r="BQ2393" s="1">
        <f t="shared" ca="1" si="557"/>
        <v>0</v>
      </c>
      <c r="BR2393" s="1">
        <f t="shared" ca="1" si="558"/>
        <v>0</v>
      </c>
      <c r="BS2393" s="1">
        <f t="shared" ca="1" si="559"/>
        <v>0</v>
      </c>
      <c r="BT2393" s="1">
        <f t="shared" ca="1" si="560"/>
        <v>0</v>
      </c>
      <c r="BU2393" s="1">
        <f t="shared" ca="1" si="561"/>
        <v>0</v>
      </c>
      <c r="BV2393" s="1">
        <f t="shared" ca="1" si="562"/>
        <v>4.3</v>
      </c>
      <c r="BW2393" s="1">
        <f t="shared" ca="1" si="563"/>
        <v>3</v>
      </c>
      <c r="BX2393" s="1">
        <f t="shared" ca="1" si="564"/>
        <v>6</v>
      </c>
      <c r="BY2393" s="1">
        <f t="shared" ca="1" si="565"/>
        <v>0</v>
      </c>
      <c r="BZ2393" s="1">
        <f t="shared" ca="1" si="566"/>
        <v>0</v>
      </c>
      <c r="CA2393" s="1">
        <f t="shared" ca="1" si="567"/>
        <v>0</v>
      </c>
      <c r="CB2393" s="1">
        <f t="shared" ca="1" si="568"/>
        <v>0</v>
      </c>
      <c r="CC2393" s="1">
        <f t="shared" ca="1" si="569"/>
        <v>13.3</v>
      </c>
    </row>
    <row r="2394" spans="1:81" hidden="1" x14ac:dyDescent="0.25">
      <c r="A2394" s="1" t="s">
        <v>1920</v>
      </c>
      <c r="B2394" s="1" t="s">
        <v>1921</v>
      </c>
      <c r="C2394" s="1" t="s">
        <v>62</v>
      </c>
      <c r="D2394" s="1" t="s">
        <v>907</v>
      </c>
      <c r="E2394" s="1" t="s">
        <v>69</v>
      </c>
      <c r="AU2394">
        <v>11</v>
      </c>
      <c r="AV2394">
        <v>0</v>
      </c>
      <c r="AW2394">
        <v>2</v>
      </c>
      <c r="AX2394">
        <v>0</v>
      </c>
      <c r="AY2394">
        <v>0</v>
      </c>
      <c r="AZ2394">
        <v>0</v>
      </c>
      <c r="BA2394">
        <v>16</v>
      </c>
      <c r="BB2394">
        <v>6</v>
      </c>
      <c r="BC2394">
        <v>7</v>
      </c>
      <c r="BD2394">
        <v>2</v>
      </c>
      <c r="BE2394">
        <v>1</v>
      </c>
      <c r="BF2394">
        <v>0</v>
      </c>
      <c r="BG2394">
        <v>0</v>
      </c>
      <c r="BH2394">
        <v>21</v>
      </c>
      <c r="BI2394" s="3">
        <v>2</v>
      </c>
      <c r="BJ2394" s="3" t="str">
        <f t="array" ref="BJ2394">IF(C2394="yes",VLOOKUP(BI2394&amp;D2394,CHOOSE({1,2},Schedule_2015!$A$2:$A$257&amp;Schedule_2015!$B$2:$B$257,Schedule_2015!$C$2:$C$257),2,0),VLOOKUP(BI2394&amp;D2394,CHOOSE({1,2},Schedule_2015!$A$2:$A$257&amp;Schedule_2015!$C$2:$C$257,Schedule_2015!$B$2:$B$257),2,0))</f>
        <v>NE</v>
      </c>
      <c r="BK2394" s="3">
        <f>VLOOKUP(BJ2394,Def!$A$2:$Z$34,23,0)</f>
        <v>101</v>
      </c>
      <c r="BL2394" s="3">
        <f>VLOOKUP(BJ2394,Def!$A$2:$Z$34,16,0)</f>
        <v>257</v>
      </c>
      <c r="BM2394" s="3">
        <f>VLOOKUP(BJ2394,Def!$A$2:$Z$34,17,0)</f>
        <v>9</v>
      </c>
      <c r="BN2394" s="3">
        <f>VLOOKUP(BJ2394,Def!$A$2:$Z$34,24,0)</f>
        <v>1</v>
      </c>
      <c r="BO2394" s="1">
        <f t="shared" ca="1" si="555"/>
        <v>0</v>
      </c>
      <c r="BP2394" s="1">
        <f t="shared" ca="1" si="556"/>
        <v>0</v>
      </c>
      <c r="BQ2394" s="1">
        <f t="shared" ca="1" si="557"/>
        <v>0</v>
      </c>
      <c r="BR2394" s="1">
        <f t="shared" ca="1" si="558"/>
        <v>0</v>
      </c>
      <c r="BS2394" s="1">
        <f t="shared" ca="1" si="559"/>
        <v>2.1</v>
      </c>
      <c r="BT2394" s="1">
        <f t="shared" ca="1" si="560"/>
        <v>6</v>
      </c>
      <c r="BU2394" s="1">
        <f t="shared" ca="1" si="561"/>
        <v>0</v>
      </c>
      <c r="BV2394" s="1">
        <f t="shared" ca="1" si="562"/>
        <v>1.6</v>
      </c>
      <c r="BW2394" s="1">
        <f t="shared" ca="1" si="563"/>
        <v>2</v>
      </c>
      <c r="BX2394" s="1">
        <f t="shared" ca="1" si="564"/>
        <v>0</v>
      </c>
      <c r="BY2394" s="1">
        <f t="shared" ca="1" si="565"/>
        <v>0</v>
      </c>
      <c r="BZ2394" s="1">
        <f t="shared" ca="1" si="566"/>
        <v>0</v>
      </c>
      <c r="CA2394" s="1">
        <f t="shared" ca="1" si="567"/>
        <v>0</v>
      </c>
      <c r="CB2394" s="1">
        <f t="shared" ca="1" si="568"/>
        <v>0</v>
      </c>
      <c r="CC2394" s="1">
        <f t="shared" ca="1" si="569"/>
        <v>11.7</v>
      </c>
    </row>
    <row r="2395" spans="1:81" hidden="1" x14ac:dyDescent="0.25">
      <c r="A2395" s="1" t="s">
        <v>1184</v>
      </c>
      <c r="B2395" s="1" t="s">
        <v>1185</v>
      </c>
      <c r="C2395" s="1" t="s">
        <v>62</v>
      </c>
      <c r="D2395" s="1" t="s">
        <v>1179</v>
      </c>
      <c r="E2395" s="1" t="s">
        <v>69</v>
      </c>
      <c r="AU2395">
        <v>10</v>
      </c>
      <c r="AV2395">
        <v>0</v>
      </c>
      <c r="AW2395">
        <v>4</v>
      </c>
      <c r="AX2395">
        <v>0</v>
      </c>
      <c r="AY2395">
        <v>0</v>
      </c>
      <c r="AZ2395">
        <v>0</v>
      </c>
      <c r="BA2395">
        <v>13</v>
      </c>
      <c r="BB2395">
        <v>15</v>
      </c>
      <c r="BC2395">
        <v>14</v>
      </c>
      <c r="BD2395">
        <v>0</v>
      </c>
      <c r="BE2395">
        <v>0</v>
      </c>
      <c r="BF2395">
        <v>0</v>
      </c>
      <c r="BG2395">
        <v>0</v>
      </c>
      <c r="BH2395">
        <v>60</v>
      </c>
      <c r="BI2395" s="3">
        <v>5</v>
      </c>
      <c r="BJ2395" s="3" t="str">
        <f t="array" ref="BJ2395">IF(C2395="yes",VLOOKUP(BI2395&amp;D2395,CHOOSE({1,2},Schedule_2015!$A$2:$A$257&amp;Schedule_2015!$B$2:$B$257,Schedule_2015!$C$2:$C$257),2,0),VLOOKUP(BI2395&amp;D2395,CHOOSE({1,2},Schedule_2015!$A$2:$A$257&amp;Schedule_2015!$C$2:$C$257,Schedule_2015!$B$2:$B$257),2,0))</f>
        <v>NE</v>
      </c>
      <c r="BK2395" s="3">
        <f>VLOOKUP(BJ2395,Def!$A$2:$Z$34,23,0)</f>
        <v>101</v>
      </c>
      <c r="BL2395" s="3">
        <f>VLOOKUP(BJ2395,Def!$A$2:$Z$34,16,0)</f>
        <v>257</v>
      </c>
      <c r="BM2395" s="3">
        <f>VLOOKUP(BJ2395,Def!$A$2:$Z$34,17,0)</f>
        <v>9</v>
      </c>
      <c r="BN2395" s="3">
        <f>VLOOKUP(BJ2395,Def!$A$2:$Z$34,24,0)</f>
        <v>1</v>
      </c>
      <c r="BO2395" s="1">
        <f t="shared" ca="1" si="555"/>
        <v>0</v>
      </c>
      <c r="BP2395" s="1">
        <f t="shared" ca="1" si="556"/>
        <v>0</v>
      </c>
      <c r="BQ2395" s="1">
        <f t="shared" ca="1" si="557"/>
        <v>0</v>
      </c>
      <c r="BR2395" s="1">
        <f t="shared" ca="1" si="558"/>
        <v>0</v>
      </c>
      <c r="BS2395" s="1">
        <f t="shared" ca="1" si="559"/>
        <v>6</v>
      </c>
      <c r="BT2395" s="1">
        <f t="shared" ca="1" si="560"/>
        <v>0</v>
      </c>
      <c r="BU2395" s="1">
        <f t="shared" ca="1" si="561"/>
        <v>0</v>
      </c>
      <c r="BV2395" s="1">
        <f t="shared" ca="1" si="562"/>
        <v>1.3</v>
      </c>
      <c r="BW2395" s="1">
        <f t="shared" ca="1" si="563"/>
        <v>4</v>
      </c>
      <c r="BX2395" s="1">
        <f t="shared" ca="1" si="564"/>
        <v>0</v>
      </c>
      <c r="BY2395" s="1">
        <f t="shared" ca="1" si="565"/>
        <v>0</v>
      </c>
      <c r="BZ2395" s="1">
        <f t="shared" ca="1" si="566"/>
        <v>0</v>
      </c>
      <c r="CA2395" s="1">
        <f t="shared" ca="1" si="567"/>
        <v>0</v>
      </c>
      <c r="CB2395" s="1">
        <f t="shared" ca="1" si="568"/>
        <v>0</v>
      </c>
      <c r="CC2395" s="1">
        <f t="shared" ca="1" si="569"/>
        <v>11.3</v>
      </c>
    </row>
    <row r="2396" spans="1:81" hidden="1" x14ac:dyDescent="0.25">
      <c r="A2396" s="1" t="s">
        <v>922</v>
      </c>
      <c r="B2396" s="1" t="s">
        <v>923</v>
      </c>
      <c r="C2396" s="1" t="s">
        <v>62</v>
      </c>
      <c r="D2396" s="1" t="s">
        <v>907</v>
      </c>
      <c r="E2396" s="1" t="s">
        <v>79</v>
      </c>
      <c r="AU2396">
        <v>9</v>
      </c>
      <c r="AV2396">
        <v>9</v>
      </c>
      <c r="AW2396">
        <v>3</v>
      </c>
      <c r="AX2396">
        <v>1</v>
      </c>
      <c r="AY2396">
        <v>0</v>
      </c>
      <c r="AZ2396">
        <v>0</v>
      </c>
      <c r="BA2396">
        <v>19</v>
      </c>
      <c r="BI2396" s="3">
        <v>2</v>
      </c>
      <c r="BJ2396" s="3" t="str">
        <f t="array" ref="BJ2396">IF(C2396="yes",VLOOKUP(BI2396&amp;D2396,CHOOSE({1,2},Schedule_2015!$A$2:$A$257&amp;Schedule_2015!$B$2:$B$257,Schedule_2015!$C$2:$C$257),2,0),VLOOKUP(BI2396&amp;D2396,CHOOSE({1,2},Schedule_2015!$A$2:$A$257&amp;Schedule_2015!$C$2:$C$257,Schedule_2015!$B$2:$B$257),2,0))</f>
        <v>NE</v>
      </c>
      <c r="BK2396" s="3">
        <f>VLOOKUP(BJ2396,Def!$A$2:$Z$34,23,0)</f>
        <v>101</v>
      </c>
      <c r="BL2396" s="3">
        <f>VLOOKUP(BJ2396,Def!$A$2:$Z$34,16,0)</f>
        <v>257</v>
      </c>
      <c r="BM2396" s="3">
        <f>VLOOKUP(BJ2396,Def!$A$2:$Z$34,17,0)</f>
        <v>9</v>
      </c>
      <c r="BN2396" s="3">
        <f>VLOOKUP(BJ2396,Def!$A$2:$Z$34,24,0)</f>
        <v>1</v>
      </c>
      <c r="BO2396" s="1">
        <f t="shared" ca="1" si="555"/>
        <v>0</v>
      </c>
      <c r="BP2396" s="1">
        <f t="shared" ca="1" si="556"/>
        <v>0</v>
      </c>
      <c r="BQ2396" s="1">
        <f t="shared" ca="1" si="557"/>
        <v>0</v>
      </c>
      <c r="BR2396" s="1">
        <f t="shared" ca="1" si="558"/>
        <v>0</v>
      </c>
      <c r="BS2396" s="1">
        <f t="shared" ca="1" si="559"/>
        <v>0</v>
      </c>
      <c r="BT2396" s="1">
        <f t="shared" ca="1" si="560"/>
        <v>0</v>
      </c>
      <c r="BU2396" s="1">
        <f t="shared" ca="1" si="561"/>
        <v>0</v>
      </c>
      <c r="BV2396" s="1">
        <f t="shared" ca="1" si="562"/>
        <v>1.9000000000000001</v>
      </c>
      <c r="BW2396" s="1">
        <f t="shared" ca="1" si="563"/>
        <v>3</v>
      </c>
      <c r="BX2396" s="1">
        <f t="shared" ca="1" si="564"/>
        <v>6</v>
      </c>
      <c r="BY2396" s="1">
        <f t="shared" ca="1" si="565"/>
        <v>0</v>
      </c>
      <c r="BZ2396" s="1">
        <f t="shared" ca="1" si="566"/>
        <v>0</v>
      </c>
      <c r="CA2396" s="1">
        <f t="shared" ca="1" si="567"/>
        <v>0</v>
      </c>
      <c r="CB2396" s="1">
        <f t="shared" ca="1" si="568"/>
        <v>0</v>
      </c>
      <c r="CC2396" s="1">
        <f t="shared" ca="1" si="569"/>
        <v>10.9</v>
      </c>
    </row>
    <row r="2397" spans="1:81" hidden="1" x14ac:dyDescent="0.25">
      <c r="A2397" s="1" t="s">
        <v>704</v>
      </c>
      <c r="B2397" s="1" t="s">
        <v>705</v>
      </c>
      <c r="C2397" s="1" t="s">
        <v>135</v>
      </c>
      <c r="D2397" s="1" t="s">
        <v>693</v>
      </c>
      <c r="E2397" s="1" t="s">
        <v>76</v>
      </c>
      <c r="AU2397">
        <v>37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68</v>
      </c>
      <c r="BI2397" s="3">
        <v>3</v>
      </c>
      <c r="BJ2397" s="3" t="str">
        <f t="array" ref="BJ2397">IF(C2397="yes",VLOOKUP(BI2397&amp;D2397,CHOOSE({1,2},Schedule_2015!$A$2:$A$257&amp;Schedule_2015!$B$2:$B$257,Schedule_2015!$C$2:$C$257),2,0),VLOOKUP(BI2397&amp;D2397,CHOOSE({1,2},Schedule_2015!$A$2:$A$257&amp;Schedule_2015!$C$2:$C$257,Schedule_2015!$B$2:$B$257),2,0))</f>
        <v>NE</v>
      </c>
      <c r="BK2397" s="3">
        <f>VLOOKUP(BJ2397,Def!$A$2:$Z$34,23,0)</f>
        <v>101</v>
      </c>
      <c r="BL2397" s="3">
        <f>VLOOKUP(BJ2397,Def!$A$2:$Z$34,16,0)</f>
        <v>257</v>
      </c>
      <c r="BM2397" s="3">
        <f>VLOOKUP(BJ2397,Def!$A$2:$Z$34,17,0)</f>
        <v>9</v>
      </c>
      <c r="BN2397" s="3">
        <f>VLOOKUP(BJ2397,Def!$A$2:$Z$34,24,0)</f>
        <v>1</v>
      </c>
      <c r="BO2397" s="1">
        <f t="shared" ca="1" si="555"/>
        <v>0</v>
      </c>
      <c r="BP2397" s="1">
        <f t="shared" ca="1" si="556"/>
        <v>0</v>
      </c>
      <c r="BQ2397" s="1">
        <f t="shared" ca="1" si="557"/>
        <v>0</v>
      </c>
      <c r="BR2397" s="1">
        <f t="shared" ca="1" si="558"/>
        <v>0</v>
      </c>
      <c r="BS2397" s="1">
        <f t="shared" ca="1" si="559"/>
        <v>0</v>
      </c>
      <c r="BT2397" s="1">
        <f t="shared" ca="1" si="560"/>
        <v>0</v>
      </c>
      <c r="BU2397" s="1">
        <f t="shared" ca="1" si="561"/>
        <v>0</v>
      </c>
      <c r="BV2397" s="1">
        <f t="shared" ca="1" si="562"/>
        <v>6.8000000000000007</v>
      </c>
      <c r="BW2397" s="1">
        <f t="shared" ca="1" si="563"/>
        <v>4</v>
      </c>
      <c r="BX2397" s="1">
        <f t="shared" ca="1" si="564"/>
        <v>0</v>
      </c>
      <c r="BY2397" s="1">
        <f t="shared" ca="1" si="565"/>
        <v>0</v>
      </c>
      <c r="BZ2397" s="1">
        <f t="shared" ca="1" si="566"/>
        <v>0</v>
      </c>
      <c r="CA2397" s="1">
        <f t="shared" ca="1" si="567"/>
        <v>0</v>
      </c>
      <c r="CB2397" s="1">
        <f t="shared" ca="1" si="568"/>
        <v>0</v>
      </c>
      <c r="CC2397" s="1">
        <f t="shared" ca="1" si="569"/>
        <v>10.8</v>
      </c>
    </row>
    <row r="2398" spans="1:81" hidden="1" x14ac:dyDescent="0.25">
      <c r="A2398" s="1" t="s">
        <v>1562</v>
      </c>
      <c r="B2398" s="1" t="s">
        <v>1563</v>
      </c>
      <c r="C2398" s="1" t="s">
        <v>135</v>
      </c>
      <c r="D2398" s="1" t="s">
        <v>1557</v>
      </c>
      <c r="E2398" s="1" t="s">
        <v>76</v>
      </c>
      <c r="AU2398">
        <v>26</v>
      </c>
      <c r="AV2398">
        <v>0</v>
      </c>
      <c r="AW2398">
        <v>3</v>
      </c>
      <c r="AX2398">
        <v>0</v>
      </c>
      <c r="AY2398">
        <v>1</v>
      </c>
      <c r="AZ2398">
        <v>1</v>
      </c>
      <c r="BA2398">
        <v>55</v>
      </c>
      <c r="BI2398" s="3">
        <v>1</v>
      </c>
      <c r="BJ2398" s="3" t="str">
        <f t="array" ref="BJ2398">IF(C2398="yes",VLOOKUP(BI2398&amp;D2398,CHOOSE({1,2},Schedule_2015!$A$2:$A$257&amp;Schedule_2015!$B$2:$B$257,Schedule_2015!$C$2:$C$257),2,0),VLOOKUP(BI2398&amp;D2398,CHOOSE({1,2},Schedule_2015!$A$2:$A$257&amp;Schedule_2015!$C$2:$C$257,Schedule_2015!$B$2:$B$257),2,0))</f>
        <v>NE</v>
      </c>
      <c r="BK2398" s="3">
        <f>VLOOKUP(BJ2398,Def!$A$2:$Z$34,23,0)</f>
        <v>101</v>
      </c>
      <c r="BL2398" s="3">
        <f>VLOOKUP(BJ2398,Def!$A$2:$Z$34,16,0)</f>
        <v>257</v>
      </c>
      <c r="BM2398" s="3">
        <f>VLOOKUP(BJ2398,Def!$A$2:$Z$34,17,0)</f>
        <v>9</v>
      </c>
      <c r="BN2398" s="3">
        <f>VLOOKUP(BJ2398,Def!$A$2:$Z$34,24,0)</f>
        <v>1</v>
      </c>
      <c r="BO2398" s="1">
        <f t="shared" ca="1" si="555"/>
        <v>0</v>
      </c>
      <c r="BP2398" s="1">
        <f t="shared" ca="1" si="556"/>
        <v>0</v>
      </c>
      <c r="BQ2398" s="1">
        <f t="shared" ca="1" si="557"/>
        <v>0</v>
      </c>
      <c r="BR2398" s="1">
        <f t="shared" ca="1" si="558"/>
        <v>0</v>
      </c>
      <c r="BS2398" s="1">
        <f t="shared" ca="1" si="559"/>
        <v>0</v>
      </c>
      <c r="BT2398" s="1">
        <f t="shared" ca="1" si="560"/>
        <v>0</v>
      </c>
      <c r="BU2398" s="1">
        <f t="shared" ca="1" si="561"/>
        <v>0</v>
      </c>
      <c r="BV2398" s="1">
        <f t="shared" ca="1" si="562"/>
        <v>5.5</v>
      </c>
      <c r="BW2398" s="1">
        <f t="shared" ca="1" si="563"/>
        <v>3</v>
      </c>
      <c r="BX2398" s="1">
        <f t="shared" ca="1" si="564"/>
        <v>0</v>
      </c>
      <c r="BY2398" s="1">
        <f t="shared" ca="1" si="565"/>
        <v>0</v>
      </c>
      <c r="BZ2398" s="1">
        <f t="shared" ca="1" si="566"/>
        <v>0</v>
      </c>
      <c r="CA2398" s="1">
        <f t="shared" ca="1" si="567"/>
        <v>0</v>
      </c>
      <c r="CB2398" s="1">
        <f t="shared" ca="1" si="568"/>
        <v>2</v>
      </c>
      <c r="CC2398" s="1">
        <f t="shared" ca="1" si="569"/>
        <v>10.5</v>
      </c>
    </row>
    <row r="2399" spans="1:81" hidden="1" x14ac:dyDescent="0.25">
      <c r="A2399" s="1" t="s">
        <v>1564</v>
      </c>
      <c r="B2399" s="1" t="s">
        <v>1565</v>
      </c>
      <c r="C2399" s="1" t="s">
        <v>135</v>
      </c>
      <c r="D2399" s="1" t="s">
        <v>1557</v>
      </c>
      <c r="E2399" s="1" t="s">
        <v>76</v>
      </c>
      <c r="AU2399">
        <v>43</v>
      </c>
      <c r="AV2399">
        <v>0</v>
      </c>
      <c r="AW2399">
        <v>4</v>
      </c>
      <c r="AX2399">
        <v>0</v>
      </c>
      <c r="AY2399">
        <v>0</v>
      </c>
      <c r="AZ2399">
        <v>0</v>
      </c>
      <c r="BA2399">
        <v>58</v>
      </c>
      <c r="BI2399" s="3">
        <v>1</v>
      </c>
      <c r="BJ2399" s="3" t="str">
        <f t="array" ref="BJ2399">IF(C2399="yes",VLOOKUP(BI2399&amp;D2399,CHOOSE({1,2},Schedule_2015!$A$2:$A$257&amp;Schedule_2015!$B$2:$B$257,Schedule_2015!$C$2:$C$257),2,0),VLOOKUP(BI2399&amp;D2399,CHOOSE({1,2},Schedule_2015!$A$2:$A$257&amp;Schedule_2015!$C$2:$C$257,Schedule_2015!$B$2:$B$257),2,0))</f>
        <v>NE</v>
      </c>
      <c r="BK2399" s="3">
        <f>VLOOKUP(BJ2399,Def!$A$2:$Z$34,23,0)</f>
        <v>101</v>
      </c>
      <c r="BL2399" s="3">
        <f>VLOOKUP(BJ2399,Def!$A$2:$Z$34,16,0)</f>
        <v>257</v>
      </c>
      <c r="BM2399" s="3">
        <f>VLOOKUP(BJ2399,Def!$A$2:$Z$34,17,0)</f>
        <v>9</v>
      </c>
      <c r="BN2399" s="3">
        <f>VLOOKUP(BJ2399,Def!$A$2:$Z$34,24,0)</f>
        <v>1</v>
      </c>
      <c r="BO2399" s="1">
        <f t="shared" ca="1" si="555"/>
        <v>0</v>
      </c>
      <c r="BP2399" s="1">
        <f t="shared" ca="1" si="556"/>
        <v>0</v>
      </c>
      <c r="BQ2399" s="1">
        <f t="shared" ca="1" si="557"/>
        <v>0</v>
      </c>
      <c r="BR2399" s="1">
        <f t="shared" ca="1" si="558"/>
        <v>0</v>
      </c>
      <c r="BS2399" s="1">
        <f t="shared" ca="1" si="559"/>
        <v>0</v>
      </c>
      <c r="BT2399" s="1">
        <f t="shared" ca="1" si="560"/>
        <v>0</v>
      </c>
      <c r="BU2399" s="1">
        <f t="shared" ca="1" si="561"/>
        <v>0</v>
      </c>
      <c r="BV2399" s="1">
        <f t="shared" ca="1" si="562"/>
        <v>5.8000000000000007</v>
      </c>
      <c r="BW2399" s="1">
        <f t="shared" ca="1" si="563"/>
        <v>4</v>
      </c>
      <c r="BX2399" s="1">
        <f t="shared" ca="1" si="564"/>
        <v>0</v>
      </c>
      <c r="BY2399" s="1">
        <f t="shared" ca="1" si="565"/>
        <v>0</v>
      </c>
      <c r="BZ2399" s="1">
        <f t="shared" ca="1" si="566"/>
        <v>0</v>
      </c>
      <c r="CA2399" s="1">
        <f t="shared" ca="1" si="567"/>
        <v>0</v>
      </c>
      <c r="CB2399" s="1">
        <f t="shared" ca="1" si="568"/>
        <v>0</v>
      </c>
      <c r="CC2399" s="1">
        <f t="shared" ca="1" si="569"/>
        <v>9.8000000000000007</v>
      </c>
    </row>
    <row r="2400" spans="1:81" hidden="1" x14ac:dyDescent="0.25">
      <c r="A2400" s="1" t="s">
        <v>910</v>
      </c>
      <c r="B2400" s="1" t="s">
        <v>911</v>
      </c>
      <c r="C2400" s="1" t="s">
        <v>62</v>
      </c>
      <c r="D2400" s="1" t="s">
        <v>907</v>
      </c>
      <c r="E2400" s="1" t="s">
        <v>76</v>
      </c>
      <c r="K2400">
        <v>0</v>
      </c>
      <c r="L2400">
        <v>0</v>
      </c>
      <c r="M2400">
        <v>1</v>
      </c>
      <c r="N2400">
        <v>0</v>
      </c>
      <c r="O2400">
        <v>0</v>
      </c>
      <c r="Y2400">
        <v>22</v>
      </c>
      <c r="Z2400">
        <v>25</v>
      </c>
      <c r="AA2400">
        <v>0</v>
      </c>
      <c r="AB2400">
        <v>2</v>
      </c>
      <c r="AC2400">
        <v>0</v>
      </c>
      <c r="AU2400">
        <v>25</v>
      </c>
      <c r="AV2400">
        <v>0</v>
      </c>
      <c r="AW2400">
        <v>4</v>
      </c>
      <c r="AX2400">
        <v>0</v>
      </c>
      <c r="AY2400">
        <v>1</v>
      </c>
      <c r="AZ2400">
        <v>0</v>
      </c>
      <c r="BA2400">
        <v>47</v>
      </c>
      <c r="BB2400">
        <v>1</v>
      </c>
      <c r="BC2400">
        <v>7</v>
      </c>
      <c r="BD2400">
        <v>0</v>
      </c>
      <c r="BE2400">
        <v>0</v>
      </c>
      <c r="BF2400">
        <v>1</v>
      </c>
      <c r="BG2400">
        <v>0</v>
      </c>
      <c r="BH2400">
        <v>7</v>
      </c>
      <c r="BI2400" s="3">
        <v>2</v>
      </c>
      <c r="BJ2400" s="3" t="str">
        <f t="array" ref="BJ2400">IF(C2400="yes",VLOOKUP(BI2400&amp;D2400,CHOOSE({1,2},Schedule_2015!$A$2:$A$257&amp;Schedule_2015!$B$2:$B$257,Schedule_2015!$C$2:$C$257),2,0),VLOOKUP(BI2400&amp;D2400,CHOOSE({1,2},Schedule_2015!$A$2:$A$257&amp;Schedule_2015!$C$2:$C$257,Schedule_2015!$B$2:$B$257),2,0))</f>
        <v>NE</v>
      </c>
      <c r="BK2400" s="3">
        <f>VLOOKUP(BJ2400,Def!$A$2:$Z$34,23,0)</f>
        <v>101</v>
      </c>
      <c r="BL2400" s="3">
        <f>VLOOKUP(BJ2400,Def!$A$2:$Z$34,16,0)</f>
        <v>257</v>
      </c>
      <c r="BM2400" s="3">
        <f>VLOOKUP(BJ2400,Def!$A$2:$Z$34,17,0)</f>
        <v>9</v>
      </c>
      <c r="BN2400" s="3">
        <f>VLOOKUP(BJ2400,Def!$A$2:$Z$34,24,0)</f>
        <v>1</v>
      </c>
      <c r="BO2400" s="1">
        <f t="shared" ca="1" si="555"/>
        <v>0</v>
      </c>
      <c r="BP2400" s="1">
        <f t="shared" ca="1" si="556"/>
        <v>0</v>
      </c>
      <c r="BQ2400" s="1">
        <f t="shared" ca="1" si="557"/>
        <v>0</v>
      </c>
      <c r="BR2400" s="1">
        <f t="shared" ca="1" si="558"/>
        <v>0</v>
      </c>
      <c r="BS2400" s="1">
        <f t="shared" ca="1" si="559"/>
        <v>0.70000000000000007</v>
      </c>
      <c r="BT2400" s="1">
        <f t="shared" ca="1" si="560"/>
        <v>0</v>
      </c>
      <c r="BU2400" s="1">
        <f t="shared" ca="1" si="561"/>
        <v>0</v>
      </c>
      <c r="BV2400" s="1">
        <f t="shared" ca="1" si="562"/>
        <v>4.7</v>
      </c>
      <c r="BW2400" s="1">
        <f t="shared" ca="1" si="563"/>
        <v>4</v>
      </c>
      <c r="BX2400" s="1">
        <f t="shared" ca="1" si="564"/>
        <v>0</v>
      </c>
      <c r="BY2400" s="1">
        <f t="shared" ca="1" si="565"/>
        <v>0</v>
      </c>
      <c r="BZ2400" s="1">
        <f t="shared" ca="1" si="566"/>
        <v>0</v>
      </c>
      <c r="CA2400" s="1">
        <f t="shared" ca="1" si="567"/>
        <v>-1</v>
      </c>
      <c r="CB2400" s="1">
        <f t="shared" ca="1" si="568"/>
        <v>0</v>
      </c>
      <c r="CC2400" s="1">
        <f t="shared" ca="1" si="569"/>
        <v>8.4</v>
      </c>
    </row>
    <row r="2401" spans="1:81" hidden="1" x14ac:dyDescent="0.25">
      <c r="A2401" s="1" t="s">
        <v>1177</v>
      </c>
      <c r="B2401" s="1" t="s">
        <v>1178</v>
      </c>
      <c r="C2401" s="1" t="s">
        <v>62</v>
      </c>
      <c r="D2401" s="1" t="s">
        <v>1179</v>
      </c>
      <c r="E2401" s="1" t="s">
        <v>64</v>
      </c>
      <c r="AD2401">
        <v>39</v>
      </c>
      <c r="AE2401">
        <v>26</v>
      </c>
      <c r="AF2401">
        <v>1</v>
      </c>
      <c r="AG2401">
        <v>0</v>
      </c>
      <c r="AH2401">
        <v>0</v>
      </c>
      <c r="AI2401">
        <v>0</v>
      </c>
      <c r="AJ2401">
        <v>188</v>
      </c>
      <c r="BB2401">
        <v>3</v>
      </c>
      <c r="BC2401">
        <v>11</v>
      </c>
      <c r="BD2401">
        <v>0</v>
      </c>
      <c r="BE2401">
        <v>0</v>
      </c>
      <c r="BF2401">
        <v>0</v>
      </c>
      <c r="BG2401">
        <v>0</v>
      </c>
      <c r="BH2401">
        <v>18</v>
      </c>
      <c r="BI2401" s="3">
        <v>5</v>
      </c>
      <c r="BJ2401" s="3" t="str">
        <f t="array" ref="BJ2401">IF(C2401="yes",VLOOKUP(BI2401&amp;D2401,CHOOSE({1,2},Schedule_2015!$A$2:$A$257&amp;Schedule_2015!$B$2:$B$257,Schedule_2015!$C$2:$C$257),2,0),VLOOKUP(BI2401&amp;D2401,CHOOSE({1,2},Schedule_2015!$A$2:$A$257&amp;Schedule_2015!$C$2:$C$257,Schedule_2015!$B$2:$B$257),2,0))</f>
        <v>NE</v>
      </c>
      <c r="BK2401" s="3">
        <f>VLOOKUP(BJ2401,Def!$A$2:$Z$34,23,0)</f>
        <v>101</v>
      </c>
      <c r="BL2401" s="3">
        <f>VLOOKUP(BJ2401,Def!$A$2:$Z$34,16,0)</f>
        <v>257</v>
      </c>
      <c r="BM2401" s="3">
        <f>VLOOKUP(BJ2401,Def!$A$2:$Z$34,17,0)</f>
        <v>9</v>
      </c>
      <c r="BN2401" s="3">
        <f>VLOOKUP(BJ2401,Def!$A$2:$Z$34,24,0)</f>
        <v>1</v>
      </c>
      <c r="BO2401" s="1">
        <f t="shared" ca="1" si="555"/>
        <v>0</v>
      </c>
      <c r="BP2401" s="1">
        <f t="shared" ca="1" si="556"/>
        <v>7.5200000000000005</v>
      </c>
      <c r="BQ2401" s="1">
        <f t="shared" ca="1" si="557"/>
        <v>0</v>
      </c>
      <c r="BR2401" s="1">
        <f t="shared" ca="1" si="558"/>
        <v>-1</v>
      </c>
      <c r="BS2401" s="1">
        <f t="shared" ca="1" si="559"/>
        <v>1.8</v>
      </c>
      <c r="BT2401" s="1">
        <f t="shared" ca="1" si="560"/>
        <v>0</v>
      </c>
      <c r="BU2401" s="1">
        <f t="shared" ca="1" si="561"/>
        <v>0</v>
      </c>
      <c r="BV2401" s="1">
        <f t="shared" ca="1" si="562"/>
        <v>0</v>
      </c>
      <c r="BW2401" s="1">
        <f t="shared" ca="1" si="563"/>
        <v>0</v>
      </c>
      <c r="BX2401" s="1">
        <f t="shared" ca="1" si="564"/>
        <v>0</v>
      </c>
      <c r="BY2401" s="1">
        <f t="shared" ca="1" si="565"/>
        <v>0</v>
      </c>
      <c r="BZ2401" s="1">
        <f t="shared" ca="1" si="566"/>
        <v>0</v>
      </c>
      <c r="CA2401" s="1">
        <f t="shared" ca="1" si="567"/>
        <v>0</v>
      </c>
      <c r="CB2401" s="1">
        <f t="shared" ca="1" si="568"/>
        <v>0</v>
      </c>
      <c r="CC2401" s="1">
        <f t="shared" ca="1" si="569"/>
        <v>8.32</v>
      </c>
    </row>
    <row r="2402" spans="1:81" hidden="1" x14ac:dyDescent="0.25">
      <c r="A2402" s="1" t="s">
        <v>1188</v>
      </c>
      <c r="B2402" s="1" t="s">
        <v>1189</v>
      </c>
      <c r="C2402" s="1" t="s">
        <v>62</v>
      </c>
      <c r="D2402" s="1" t="s">
        <v>1179</v>
      </c>
      <c r="E2402" s="1" t="s">
        <v>76</v>
      </c>
      <c r="AP2402">
        <v>8</v>
      </c>
      <c r="AQ2402">
        <v>8</v>
      </c>
      <c r="AR2402">
        <v>0</v>
      </c>
      <c r="AS2402">
        <v>1</v>
      </c>
      <c r="AT2402">
        <v>0</v>
      </c>
      <c r="AU2402">
        <v>21</v>
      </c>
      <c r="AV2402">
        <v>0</v>
      </c>
      <c r="AW2402">
        <v>4</v>
      </c>
      <c r="AX2402">
        <v>0</v>
      </c>
      <c r="AY2402">
        <v>0</v>
      </c>
      <c r="AZ2402">
        <v>0</v>
      </c>
      <c r="BA2402">
        <v>40</v>
      </c>
      <c r="BI2402" s="3">
        <v>5</v>
      </c>
      <c r="BJ2402" s="3" t="str">
        <f t="array" ref="BJ2402">IF(C2402="yes",VLOOKUP(BI2402&amp;D2402,CHOOSE({1,2},Schedule_2015!$A$2:$A$257&amp;Schedule_2015!$B$2:$B$257,Schedule_2015!$C$2:$C$257),2,0),VLOOKUP(BI2402&amp;D2402,CHOOSE({1,2},Schedule_2015!$A$2:$A$257&amp;Schedule_2015!$C$2:$C$257,Schedule_2015!$B$2:$B$257),2,0))</f>
        <v>NE</v>
      </c>
      <c r="BK2402" s="3">
        <f>VLOOKUP(BJ2402,Def!$A$2:$Z$34,23,0)</f>
        <v>101</v>
      </c>
      <c r="BL2402" s="3">
        <f>VLOOKUP(BJ2402,Def!$A$2:$Z$34,16,0)</f>
        <v>257</v>
      </c>
      <c r="BM2402" s="3">
        <f>VLOOKUP(BJ2402,Def!$A$2:$Z$34,17,0)</f>
        <v>9</v>
      </c>
      <c r="BN2402" s="3">
        <f>VLOOKUP(BJ2402,Def!$A$2:$Z$34,24,0)</f>
        <v>1</v>
      </c>
      <c r="BO2402" s="1">
        <f t="shared" ca="1" si="555"/>
        <v>0</v>
      </c>
      <c r="BP2402" s="1">
        <f t="shared" ca="1" si="556"/>
        <v>0</v>
      </c>
      <c r="BQ2402" s="1">
        <f t="shared" ca="1" si="557"/>
        <v>0</v>
      </c>
      <c r="BR2402" s="1">
        <f t="shared" ca="1" si="558"/>
        <v>0</v>
      </c>
      <c r="BS2402" s="1">
        <f t="shared" ca="1" si="559"/>
        <v>0</v>
      </c>
      <c r="BT2402" s="1">
        <f t="shared" ca="1" si="560"/>
        <v>0</v>
      </c>
      <c r="BU2402" s="1">
        <f t="shared" ca="1" si="561"/>
        <v>0</v>
      </c>
      <c r="BV2402" s="1">
        <f t="shared" ca="1" si="562"/>
        <v>4</v>
      </c>
      <c r="BW2402" s="1">
        <f t="shared" ca="1" si="563"/>
        <v>4</v>
      </c>
      <c r="BX2402" s="1">
        <f t="shared" ca="1" si="564"/>
        <v>0</v>
      </c>
      <c r="BY2402" s="1">
        <f t="shared" ca="1" si="565"/>
        <v>0</v>
      </c>
      <c r="BZ2402" s="1">
        <f t="shared" ca="1" si="566"/>
        <v>0</v>
      </c>
      <c r="CA2402" s="1">
        <f t="shared" ca="1" si="567"/>
        <v>0</v>
      </c>
      <c r="CB2402" s="1">
        <f t="shared" ca="1" si="568"/>
        <v>0</v>
      </c>
      <c r="CC2402" s="1">
        <f t="shared" ca="1" si="569"/>
        <v>8</v>
      </c>
    </row>
    <row r="2403" spans="1:81" hidden="1" x14ac:dyDescent="0.25">
      <c r="A2403" s="1" t="s">
        <v>1190</v>
      </c>
      <c r="B2403" s="1" t="s">
        <v>1191</v>
      </c>
      <c r="C2403" s="1" t="s">
        <v>62</v>
      </c>
      <c r="D2403" s="1" t="s">
        <v>1179</v>
      </c>
      <c r="E2403" s="1" t="s">
        <v>79</v>
      </c>
      <c r="K2403">
        <v>1</v>
      </c>
      <c r="L2403">
        <v>0</v>
      </c>
      <c r="M2403">
        <v>1</v>
      </c>
      <c r="N2403">
        <v>0</v>
      </c>
      <c r="O2403">
        <v>0</v>
      </c>
      <c r="AU2403">
        <v>16</v>
      </c>
      <c r="AV2403">
        <v>0</v>
      </c>
      <c r="AW2403">
        <v>5</v>
      </c>
      <c r="AX2403">
        <v>0</v>
      </c>
      <c r="AY2403">
        <v>0</v>
      </c>
      <c r="AZ2403">
        <v>0</v>
      </c>
      <c r="BA2403">
        <v>33</v>
      </c>
      <c r="BI2403" s="3">
        <v>5</v>
      </c>
      <c r="BJ2403" s="3" t="str">
        <f t="array" ref="BJ2403">IF(C2403="yes",VLOOKUP(BI2403&amp;D2403,CHOOSE({1,2},Schedule_2015!$A$2:$A$257&amp;Schedule_2015!$B$2:$B$257,Schedule_2015!$C$2:$C$257),2,0),VLOOKUP(BI2403&amp;D2403,CHOOSE({1,2},Schedule_2015!$A$2:$A$257&amp;Schedule_2015!$C$2:$C$257,Schedule_2015!$B$2:$B$257),2,0))</f>
        <v>NE</v>
      </c>
      <c r="BK2403" s="3">
        <f>VLOOKUP(BJ2403,Def!$A$2:$Z$34,23,0)</f>
        <v>101</v>
      </c>
      <c r="BL2403" s="3">
        <f>VLOOKUP(BJ2403,Def!$A$2:$Z$34,16,0)</f>
        <v>257</v>
      </c>
      <c r="BM2403" s="3">
        <f>VLOOKUP(BJ2403,Def!$A$2:$Z$34,17,0)</f>
        <v>9</v>
      </c>
      <c r="BN2403" s="3">
        <f>VLOOKUP(BJ2403,Def!$A$2:$Z$34,24,0)</f>
        <v>1</v>
      </c>
      <c r="BO2403" s="1">
        <f t="shared" ca="1" si="555"/>
        <v>0</v>
      </c>
      <c r="BP2403" s="1">
        <f t="shared" ca="1" si="556"/>
        <v>0</v>
      </c>
      <c r="BQ2403" s="1">
        <f t="shared" ca="1" si="557"/>
        <v>0</v>
      </c>
      <c r="BR2403" s="1">
        <f t="shared" ca="1" si="558"/>
        <v>0</v>
      </c>
      <c r="BS2403" s="1">
        <f t="shared" ca="1" si="559"/>
        <v>0</v>
      </c>
      <c r="BT2403" s="1">
        <f t="shared" ca="1" si="560"/>
        <v>0</v>
      </c>
      <c r="BU2403" s="1">
        <f t="shared" ca="1" si="561"/>
        <v>0</v>
      </c>
      <c r="BV2403" s="1">
        <f t="shared" ca="1" si="562"/>
        <v>3.3000000000000003</v>
      </c>
      <c r="BW2403" s="1">
        <f t="shared" ca="1" si="563"/>
        <v>5</v>
      </c>
      <c r="BX2403" s="1">
        <f t="shared" ca="1" si="564"/>
        <v>0</v>
      </c>
      <c r="BY2403" s="1">
        <f t="shared" ca="1" si="565"/>
        <v>0</v>
      </c>
      <c r="BZ2403" s="1">
        <f t="shared" ca="1" si="566"/>
        <v>0</v>
      </c>
      <c r="CA2403" s="1">
        <f t="shared" ca="1" si="567"/>
        <v>-1</v>
      </c>
      <c r="CB2403" s="1">
        <f t="shared" ca="1" si="568"/>
        <v>0</v>
      </c>
      <c r="CC2403" s="1">
        <f t="shared" ca="1" si="569"/>
        <v>7.3000000000000007</v>
      </c>
    </row>
    <row r="2404" spans="1:81" hidden="1" x14ac:dyDescent="0.25">
      <c r="A2404" s="1" t="s">
        <v>2448</v>
      </c>
      <c r="B2404" s="1" t="s">
        <v>2449</v>
      </c>
      <c r="C2404" s="1" t="s">
        <v>135</v>
      </c>
      <c r="D2404" s="1" t="s">
        <v>1557</v>
      </c>
      <c r="E2404" s="1" t="s">
        <v>350</v>
      </c>
      <c r="BB2404">
        <v>4</v>
      </c>
      <c r="BC2404">
        <v>6</v>
      </c>
      <c r="BD2404">
        <v>1</v>
      </c>
      <c r="BE2404">
        <v>1</v>
      </c>
      <c r="BF2404">
        <v>0</v>
      </c>
      <c r="BG2404">
        <v>0</v>
      </c>
      <c r="BH2404">
        <v>7</v>
      </c>
      <c r="BI2404" s="3">
        <v>1</v>
      </c>
      <c r="BJ2404" s="3" t="str">
        <f t="array" ref="BJ2404">IF(C2404="yes",VLOOKUP(BI2404&amp;D2404,CHOOSE({1,2},Schedule_2015!$A$2:$A$257&amp;Schedule_2015!$B$2:$B$257,Schedule_2015!$C$2:$C$257),2,0),VLOOKUP(BI2404&amp;D2404,CHOOSE({1,2},Schedule_2015!$A$2:$A$257&amp;Schedule_2015!$C$2:$C$257,Schedule_2015!$B$2:$B$257),2,0))</f>
        <v>NE</v>
      </c>
      <c r="BK2404" s="3">
        <f>VLOOKUP(BJ2404,Def!$A$2:$Z$34,23,0)</f>
        <v>101</v>
      </c>
      <c r="BL2404" s="3">
        <f>VLOOKUP(BJ2404,Def!$A$2:$Z$34,16,0)</f>
        <v>257</v>
      </c>
      <c r="BM2404" s="3">
        <f>VLOOKUP(BJ2404,Def!$A$2:$Z$34,17,0)</f>
        <v>9</v>
      </c>
      <c r="BN2404" s="3">
        <f>VLOOKUP(BJ2404,Def!$A$2:$Z$34,24,0)</f>
        <v>1</v>
      </c>
      <c r="BO2404" s="1">
        <f t="shared" ca="1" si="555"/>
        <v>0</v>
      </c>
      <c r="BP2404" s="1">
        <f t="shared" ca="1" si="556"/>
        <v>0</v>
      </c>
      <c r="BQ2404" s="1">
        <f t="shared" ca="1" si="557"/>
        <v>0</v>
      </c>
      <c r="BR2404" s="1">
        <f t="shared" ca="1" si="558"/>
        <v>0</v>
      </c>
      <c r="BS2404" s="1">
        <f t="shared" ca="1" si="559"/>
        <v>0.70000000000000007</v>
      </c>
      <c r="BT2404" s="1">
        <f t="shared" ca="1" si="560"/>
        <v>6</v>
      </c>
      <c r="BU2404" s="1">
        <f t="shared" ca="1" si="561"/>
        <v>0</v>
      </c>
      <c r="BV2404" s="1">
        <f t="shared" ca="1" si="562"/>
        <v>0</v>
      </c>
      <c r="BW2404" s="1">
        <f t="shared" ca="1" si="563"/>
        <v>0</v>
      </c>
      <c r="BX2404" s="1">
        <f t="shared" ca="1" si="564"/>
        <v>0</v>
      </c>
      <c r="BY2404" s="1">
        <f t="shared" ca="1" si="565"/>
        <v>0</v>
      </c>
      <c r="BZ2404" s="1">
        <f t="shared" ca="1" si="566"/>
        <v>0</v>
      </c>
      <c r="CA2404" s="1">
        <f t="shared" ca="1" si="567"/>
        <v>0</v>
      </c>
      <c r="CB2404" s="1">
        <f t="shared" ca="1" si="568"/>
        <v>0</v>
      </c>
      <c r="CC2404" s="1">
        <f t="shared" ca="1" si="569"/>
        <v>6.7</v>
      </c>
    </row>
    <row r="2405" spans="1:81" hidden="1" x14ac:dyDescent="0.25">
      <c r="A2405" s="1" t="s">
        <v>696</v>
      </c>
      <c r="B2405" s="1" t="s">
        <v>697</v>
      </c>
      <c r="C2405" s="1" t="s">
        <v>135</v>
      </c>
      <c r="D2405" s="1" t="s">
        <v>693</v>
      </c>
      <c r="E2405" s="1" t="s">
        <v>69</v>
      </c>
      <c r="AU2405">
        <v>9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9</v>
      </c>
      <c r="BB2405">
        <v>11</v>
      </c>
      <c r="BC2405">
        <v>8</v>
      </c>
      <c r="BD2405">
        <v>0</v>
      </c>
      <c r="BE2405">
        <v>0</v>
      </c>
      <c r="BF2405">
        <v>0</v>
      </c>
      <c r="BG2405">
        <v>0</v>
      </c>
      <c r="BH2405">
        <v>33</v>
      </c>
      <c r="BI2405" s="3">
        <v>3</v>
      </c>
      <c r="BJ2405" s="3" t="str">
        <f t="array" ref="BJ2405">IF(C2405="yes",VLOOKUP(BI2405&amp;D2405,CHOOSE({1,2},Schedule_2015!$A$2:$A$257&amp;Schedule_2015!$B$2:$B$257,Schedule_2015!$C$2:$C$257),2,0),VLOOKUP(BI2405&amp;D2405,CHOOSE({1,2},Schedule_2015!$A$2:$A$257&amp;Schedule_2015!$C$2:$C$257,Schedule_2015!$B$2:$B$257),2,0))</f>
        <v>NE</v>
      </c>
      <c r="BK2405" s="3">
        <f>VLOOKUP(BJ2405,Def!$A$2:$Z$34,23,0)</f>
        <v>101</v>
      </c>
      <c r="BL2405" s="3">
        <f>VLOOKUP(BJ2405,Def!$A$2:$Z$34,16,0)</f>
        <v>257</v>
      </c>
      <c r="BM2405" s="3">
        <f>VLOOKUP(BJ2405,Def!$A$2:$Z$34,17,0)</f>
        <v>9</v>
      </c>
      <c r="BN2405" s="3">
        <f>VLOOKUP(BJ2405,Def!$A$2:$Z$34,24,0)</f>
        <v>1</v>
      </c>
      <c r="BO2405" s="1">
        <f t="shared" ca="1" si="555"/>
        <v>0</v>
      </c>
      <c r="BP2405" s="1">
        <f t="shared" ca="1" si="556"/>
        <v>0</v>
      </c>
      <c r="BQ2405" s="1">
        <f t="shared" ca="1" si="557"/>
        <v>0</v>
      </c>
      <c r="BR2405" s="1">
        <f t="shared" ca="1" si="558"/>
        <v>0</v>
      </c>
      <c r="BS2405" s="1">
        <f t="shared" ca="1" si="559"/>
        <v>3.3000000000000003</v>
      </c>
      <c r="BT2405" s="1">
        <f t="shared" ca="1" si="560"/>
        <v>0</v>
      </c>
      <c r="BU2405" s="1">
        <f t="shared" ca="1" si="561"/>
        <v>0</v>
      </c>
      <c r="BV2405" s="1">
        <f t="shared" ca="1" si="562"/>
        <v>0.9</v>
      </c>
      <c r="BW2405" s="1">
        <f t="shared" ca="1" si="563"/>
        <v>2</v>
      </c>
      <c r="BX2405" s="1">
        <f t="shared" ca="1" si="564"/>
        <v>0</v>
      </c>
      <c r="BY2405" s="1">
        <f t="shared" ca="1" si="565"/>
        <v>0</v>
      </c>
      <c r="BZ2405" s="1">
        <f t="shared" ca="1" si="566"/>
        <v>0</v>
      </c>
      <c r="CA2405" s="1">
        <f t="shared" ca="1" si="567"/>
        <v>0</v>
      </c>
      <c r="CB2405" s="1">
        <f t="shared" ca="1" si="568"/>
        <v>0</v>
      </c>
      <c r="CC2405" s="1">
        <f t="shared" ca="1" si="569"/>
        <v>6.2</v>
      </c>
    </row>
    <row r="2406" spans="1:81" hidden="1" x14ac:dyDescent="0.25">
      <c r="A2406" s="1" t="s">
        <v>831</v>
      </c>
      <c r="B2406" s="1" t="s">
        <v>1194</v>
      </c>
      <c r="C2406" s="1" t="s">
        <v>62</v>
      </c>
      <c r="D2406" s="1" t="s">
        <v>1179</v>
      </c>
      <c r="E2406" s="1" t="s">
        <v>76</v>
      </c>
      <c r="AU2406">
        <v>17</v>
      </c>
      <c r="AV2406">
        <v>0</v>
      </c>
      <c r="AW2406">
        <v>2</v>
      </c>
      <c r="AX2406">
        <v>0</v>
      </c>
      <c r="AY2406">
        <v>0</v>
      </c>
      <c r="AZ2406">
        <v>0</v>
      </c>
      <c r="BA2406">
        <v>30</v>
      </c>
      <c r="BI2406" s="3">
        <v>5</v>
      </c>
      <c r="BJ2406" s="3" t="str">
        <f t="array" ref="BJ2406">IF(C2406="yes",VLOOKUP(BI2406&amp;D2406,CHOOSE({1,2},Schedule_2015!$A$2:$A$257&amp;Schedule_2015!$B$2:$B$257,Schedule_2015!$C$2:$C$257),2,0),VLOOKUP(BI2406&amp;D2406,CHOOSE({1,2},Schedule_2015!$A$2:$A$257&amp;Schedule_2015!$C$2:$C$257,Schedule_2015!$B$2:$B$257),2,0))</f>
        <v>NE</v>
      </c>
      <c r="BK2406" s="3">
        <f>VLOOKUP(BJ2406,Def!$A$2:$Z$34,23,0)</f>
        <v>101</v>
      </c>
      <c r="BL2406" s="3">
        <f>VLOOKUP(BJ2406,Def!$A$2:$Z$34,16,0)</f>
        <v>257</v>
      </c>
      <c r="BM2406" s="3">
        <f>VLOOKUP(BJ2406,Def!$A$2:$Z$34,17,0)</f>
        <v>9</v>
      </c>
      <c r="BN2406" s="3">
        <f>VLOOKUP(BJ2406,Def!$A$2:$Z$34,24,0)</f>
        <v>1</v>
      </c>
      <c r="BO2406" s="1">
        <f t="shared" ca="1" si="555"/>
        <v>0</v>
      </c>
      <c r="BP2406" s="1">
        <f t="shared" ca="1" si="556"/>
        <v>0</v>
      </c>
      <c r="BQ2406" s="1">
        <f t="shared" ca="1" si="557"/>
        <v>0</v>
      </c>
      <c r="BR2406" s="1">
        <f t="shared" ca="1" si="558"/>
        <v>0</v>
      </c>
      <c r="BS2406" s="1">
        <f t="shared" ca="1" si="559"/>
        <v>0</v>
      </c>
      <c r="BT2406" s="1">
        <f t="shared" ca="1" si="560"/>
        <v>0</v>
      </c>
      <c r="BU2406" s="1">
        <f t="shared" ca="1" si="561"/>
        <v>0</v>
      </c>
      <c r="BV2406" s="1">
        <f t="shared" ca="1" si="562"/>
        <v>3</v>
      </c>
      <c r="BW2406" s="1">
        <f t="shared" ca="1" si="563"/>
        <v>2</v>
      </c>
      <c r="BX2406" s="1">
        <f t="shared" ca="1" si="564"/>
        <v>0</v>
      </c>
      <c r="BY2406" s="1">
        <f t="shared" ca="1" si="565"/>
        <v>0</v>
      </c>
      <c r="BZ2406" s="1">
        <f t="shared" ca="1" si="566"/>
        <v>0</v>
      </c>
      <c r="CA2406" s="1">
        <f t="shared" ca="1" si="567"/>
        <v>0</v>
      </c>
      <c r="CB2406" s="1">
        <f t="shared" ca="1" si="568"/>
        <v>0</v>
      </c>
      <c r="CC2406" s="1">
        <f t="shared" ca="1" si="569"/>
        <v>5</v>
      </c>
    </row>
    <row r="2407" spans="1:81" hidden="1" x14ac:dyDescent="0.25">
      <c r="A2407" s="1" t="s">
        <v>706</v>
      </c>
      <c r="B2407" s="1" t="s">
        <v>707</v>
      </c>
      <c r="C2407" s="1" t="s">
        <v>135</v>
      </c>
      <c r="D2407" s="1" t="s">
        <v>693</v>
      </c>
      <c r="E2407" s="1" t="s">
        <v>76</v>
      </c>
      <c r="AU2407">
        <v>23</v>
      </c>
      <c r="AV2407">
        <v>0</v>
      </c>
      <c r="AW2407">
        <v>2</v>
      </c>
      <c r="AX2407">
        <v>0</v>
      </c>
      <c r="AY2407">
        <v>0</v>
      </c>
      <c r="AZ2407">
        <v>0</v>
      </c>
      <c r="BA2407">
        <v>28</v>
      </c>
      <c r="BI2407" s="3">
        <v>3</v>
      </c>
      <c r="BJ2407" s="3" t="str">
        <f t="array" ref="BJ2407">IF(C2407="yes",VLOOKUP(BI2407&amp;D2407,CHOOSE({1,2},Schedule_2015!$A$2:$A$257&amp;Schedule_2015!$B$2:$B$257,Schedule_2015!$C$2:$C$257),2,0),VLOOKUP(BI2407&amp;D2407,CHOOSE({1,2},Schedule_2015!$A$2:$A$257&amp;Schedule_2015!$C$2:$C$257,Schedule_2015!$B$2:$B$257),2,0))</f>
        <v>NE</v>
      </c>
      <c r="BK2407" s="3">
        <f>VLOOKUP(BJ2407,Def!$A$2:$Z$34,23,0)</f>
        <v>101</v>
      </c>
      <c r="BL2407" s="3">
        <f>VLOOKUP(BJ2407,Def!$A$2:$Z$34,16,0)</f>
        <v>257</v>
      </c>
      <c r="BM2407" s="3">
        <f>VLOOKUP(BJ2407,Def!$A$2:$Z$34,17,0)</f>
        <v>9</v>
      </c>
      <c r="BN2407" s="3">
        <f>VLOOKUP(BJ2407,Def!$A$2:$Z$34,24,0)</f>
        <v>1</v>
      </c>
      <c r="BO2407" s="1">
        <f t="shared" ca="1" si="555"/>
        <v>0</v>
      </c>
      <c r="BP2407" s="1">
        <f t="shared" ca="1" si="556"/>
        <v>0</v>
      </c>
      <c r="BQ2407" s="1">
        <f t="shared" ca="1" si="557"/>
        <v>0</v>
      </c>
      <c r="BR2407" s="1">
        <f t="shared" ca="1" si="558"/>
        <v>0</v>
      </c>
      <c r="BS2407" s="1">
        <f t="shared" ca="1" si="559"/>
        <v>0</v>
      </c>
      <c r="BT2407" s="1">
        <f t="shared" ca="1" si="560"/>
        <v>0</v>
      </c>
      <c r="BU2407" s="1">
        <f t="shared" ca="1" si="561"/>
        <v>0</v>
      </c>
      <c r="BV2407" s="1">
        <f t="shared" ca="1" si="562"/>
        <v>2.8000000000000003</v>
      </c>
      <c r="BW2407" s="1">
        <f t="shared" ca="1" si="563"/>
        <v>2</v>
      </c>
      <c r="BX2407" s="1">
        <f t="shared" ca="1" si="564"/>
        <v>0</v>
      </c>
      <c r="BY2407" s="1">
        <f t="shared" ca="1" si="565"/>
        <v>0</v>
      </c>
      <c r="BZ2407" s="1">
        <f t="shared" ca="1" si="566"/>
        <v>0</v>
      </c>
      <c r="CA2407" s="1">
        <f t="shared" ca="1" si="567"/>
        <v>0</v>
      </c>
      <c r="CB2407" s="1">
        <f t="shared" ca="1" si="568"/>
        <v>0</v>
      </c>
      <c r="CC2407" s="1">
        <f t="shared" ca="1" si="569"/>
        <v>4.8000000000000007</v>
      </c>
    </row>
    <row r="2408" spans="1:81" x14ac:dyDescent="0.25">
      <c r="A2408" s="1" t="s">
        <v>615</v>
      </c>
      <c r="B2408" s="1" t="s">
        <v>2450</v>
      </c>
      <c r="C2408" s="1" t="s">
        <v>135</v>
      </c>
      <c r="D2408" s="1" t="s">
        <v>1557</v>
      </c>
      <c r="AU2408">
        <v>16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16</v>
      </c>
      <c r="BI2408" s="3">
        <v>1</v>
      </c>
      <c r="BJ2408" s="3" t="str">
        <f t="array" ref="BJ2408">IF(C2408="yes",VLOOKUP(BI2408&amp;D2408,CHOOSE({1,2},Schedule_2015!$A$2:$A$257&amp;Schedule_2015!$B$2:$B$257,Schedule_2015!$C$2:$C$257),2,0),VLOOKUP(BI2408&amp;D2408,CHOOSE({1,2},Schedule_2015!$A$2:$A$257&amp;Schedule_2015!$C$2:$C$257,Schedule_2015!$B$2:$B$257),2,0))</f>
        <v>NE</v>
      </c>
      <c r="BK2408" s="3">
        <f>VLOOKUP(BJ2408,Def!$A$2:$Z$34,23,0)</f>
        <v>101</v>
      </c>
      <c r="BL2408" s="3">
        <f>VLOOKUP(BJ2408,Def!$A$2:$Z$34,16,0)</f>
        <v>257</v>
      </c>
      <c r="BM2408" s="3">
        <f>VLOOKUP(BJ2408,Def!$A$2:$Z$34,17,0)</f>
        <v>9</v>
      </c>
      <c r="BN2408" s="3">
        <f>VLOOKUP(BJ2408,Def!$A$2:$Z$34,24,0)</f>
        <v>1</v>
      </c>
      <c r="BO2408" s="1">
        <f t="shared" ca="1" si="555"/>
        <v>0</v>
      </c>
      <c r="BP2408" s="1">
        <f t="shared" ca="1" si="556"/>
        <v>0</v>
      </c>
      <c r="BQ2408" s="1">
        <f t="shared" ca="1" si="557"/>
        <v>0</v>
      </c>
      <c r="BR2408" s="1">
        <f t="shared" ca="1" si="558"/>
        <v>0</v>
      </c>
      <c r="BS2408" s="1">
        <f t="shared" ca="1" si="559"/>
        <v>0</v>
      </c>
      <c r="BT2408" s="1">
        <f t="shared" ca="1" si="560"/>
        <v>0</v>
      </c>
      <c r="BU2408" s="1">
        <f t="shared" ca="1" si="561"/>
        <v>0</v>
      </c>
      <c r="BV2408" s="1">
        <f t="shared" ca="1" si="562"/>
        <v>1.6</v>
      </c>
      <c r="BW2408" s="1">
        <f t="shared" ca="1" si="563"/>
        <v>1</v>
      </c>
      <c r="BX2408" s="1">
        <f t="shared" ca="1" si="564"/>
        <v>0</v>
      </c>
      <c r="BY2408" s="1">
        <f t="shared" ca="1" si="565"/>
        <v>0</v>
      </c>
      <c r="BZ2408" s="1">
        <f t="shared" ca="1" si="566"/>
        <v>0</v>
      </c>
      <c r="CA2408" s="1">
        <f t="shared" ca="1" si="567"/>
        <v>0</v>
      </c>
      <c r="CB2408" s="1">
        <f t="shared" ca="1" si="568"/>
        <v>0</v>
      </c>
      <c r="CC2408" s="1">
        <f t="shared" ca="1" si="569"/>
        <v>2.6</v>
      </c>
    </row>
    <row r="2409" spans="1:81" hidden="1" x14ac:dyDescent="0.25">
      <c r="A2409" s="1" t="s">
        <v>700</v>
      </c>
      <c r="B2409" s="1" t="s">
        <v>701</v>
      </c>
      <c r="C2409" s="1" t="s">
        <v>135</v>
      </c>
      <c r="D2409" s="1" t="s">
        <v>693</v>
      </c>
      <c r="E2409" s="1" t="s">
        <v>69</v>
      </c>
      <c r="Y2409">
        <v>20</v>
      </c>
      <c r="Z2409">
        <v>24</v>
      </c>
      <c r="AA2409">
        <v>0</v>
      </c>
      <c r="AB2409">
        <v>2</v>
      </c>
      <c r="AC2409">
        <v>0</v>
      </c>
      <c r="AU2409">
        <v>8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8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6</v>
      </c>
      <c r="BI2409" s="3">
        <v>3</v>
      </c>
      <c r="BJ2409" s="3" t="str">
        <f t="array" ref="BJ2409">IF(C2409="yes",VLOOKUP(BI2409&amp;D2409,CHOOSE({1,2},Schedule_2015!$A$2:$A$257&amp;Schedule_2015!$B$2:$B$257,Schedule_2015!$C$2:$C$257),2,0),VLOOKUP(BI2409&amp;D2409,CHOOSE({1,2},Schedule_2015!$A$2:$A$257&amp;Schedule_2015!$C$2:$C$257,Schedule_2015!$B$2:$B$257),2,0))</f>
        <v>NE</v>
      </c>
      <c r="BK2409" s="3">
        <f>VLOOKUP(BJ2409,Def!$A$2:$Z$34,23,0)</f>
        <v>101</v>
      </c>
      <c r="BL2409" s="3">
        <f>VLOOKUP(BJ2409,Def!$A$2:$Z$34,16,0)</f>
        <v>257</v>
      </c>
      <c r="BM2409" s="3">
        <f>VLOOKUP(BJ2409,Def!$A$2:$Z$34,17,0)</f>
        <v>9</v>
      </c>
      <c r="BN2409" s="3">
        <f>VLOOKUP(BJ2409,Def!$A$2:$Z$34,24,0)</f>
        <v>1</v>
      </c>
      <c r="BO2409" s="1">
        <f t="shared" ca="1" si="555"/>
        <v>0</v>
      </c>
      <c r="BP2409" s="1">
        <f t="shared" ca="1" si="556"/>
        <v>0</v>
      </c>
      <c r="BQ2409" s="1">
        <f t="shared" ca="1" si="557"/>
        <v>0</v>
      </c>
      <c r="BR2409" s="1">
        <f t="shared" ca="1" si="558"/>
        <v>0</v>
      </c>
      <c r="BS2409" s="1">
        <f t="shared" ca="1" si="559"/>
        <v>0.60000000000000009</v>
      </c>
      <c r="BT2409" s="1">
        <f t="shared" ca="1" si="560"/>
        <v>0</v>
      </c>
      <c r="BU2409" s="1">
        <f t="shared" ca="1" si="561"/>
        <v>0</v>
      </c>
      <c r="BV2409" s="1">
        <f t="shared" ca="1" si="562"/>
        <v>0.8</v>
      </c>
      <c r="BW2409" s="1">
        <f t="shared" ca="1" si="563"/>
        <v>1</v>
      </c>
      <c r="BX2409" s="1">
        <f t="shared" ca="1" si="564"/>
        <v>0</v>
      </c>
      <c r="BY2409" s="1">
        <f t="shared" ca="1" si="565"/>
        <v>0</v>
      </c>
      <c r="BZ2409" s="1">
        <f t="shared" ca="1" si="566"/>
        <v>0</v>
      </c>
      <c r="CA2409" s="1">
        <f t="shared" ca="1" si="567"/>
        <v>0</v>
      </c>
      <c r="CB2409" s="1">
        <f t="shared" ca="1" si="568"/>
        <v>0</v>
      </c>
      <c r="CC2409" s="1">
        <f t="shared" ca="1" si="569"/>
        <v>2.4000000000000004</v>
      </c>
    </row>
    <row r="2410" spans="1:81" hidden="1" x14ac:dyDescent="0.25">
      <c r="A2410" s="1" t="s">
        <v>698</v>
      </c>
      <c r="B2410" s="1" t="s">
        <v>699</v>
      </c>
      <c r="C2410" s="1" t="s">
        <v>135</v>
      </c>
      <c r="D2410" s="1" t="s">
        <v>693</v>
      </c>
      <c r="E2410" s="1" t="s">
        <v>69</v>
      </c>
      <c r="AU2410">
        <v>6</v>
      </c>
      <c r="AV2410">
        <v>0</v>
      </c>
      <c r="AW2410">
        <v>2</v>
      </c>
      <c r="AX2410">
        <v>0</v>
      </c>
      <c r="AY2410">
        <v>0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 s="3">
        <v>3</v>
      </c>
      <c r="BJ2410" s="3" t="str">
        <f t="array" ref="BJ2410">IF(C2410="yes",VLOOKUP(BI2410&amp;D2410,CHOOSE({1,2},Schedule_2015!$A$2:$A$257&amp;Schedule_2015!$B$2:$B$257,Schedule_2015!$C$2:$C$257),2,0),VLOOKUP(BI2410&amp;D2410,CHOOSE({1,2},Schedule_2015!$A$2:$A$257&amp;Schedule_2015!$C$2:$C$257,Schedule_2015!$B$2:$B$257),2,0))</f>
        <v>NE</v>
      </c>
      <c r="BK2410" s="3">
        <f>VLOOKUP(BJ2410,Def!$A$2:$Z$34,23,0)</f>
        <v>101</v>
      </c>
      <c r="BL2410" s="3">
        <f>VLOOKUP(BJ2410,Def!$A$2:$Z$34,16,0)</f>
        <v>257</v>
      </c>
      <c r="BM2410" s="3">
        <f>VLOOKUP(BJ2410,Def!$A$2:$Z$34,17,0)</f>
        <v>9</v>
      </c>
      <c r="BN2410" s="3">
        <f>VLOOKUP(BJ2410,Def!$A$2:$Z$34,24,0)</f>
        <v>1</v>
      </c>
      <c r="BO2410" s="1">
        <f t="shared" ca="1" si="555"/>
        <v>0</v>
      </c>
      <c r="BP2410" s="1">
        <f t="shared" ca="1" si="556"/>
        <v>0</v>
      </c>
      <c r="BQ2410" s="1">
        <f t="shared" ca="1" si="557"/>
        <v>0</v>
      </c>
      <c r="BR2410" s="1">
        <f t="shared" ca="1" si="558"/>
        <v>0</v>
      </c>
      <c r="BS2410" s="1">
        <f t="shared" ca="1" si="559"/>
        <v>0.1</v>
      </c>
      <c r="BT2410" s="1">
        <f t="shared" ca="1" si="560"/>
        <v>0</v>
      </c>
      <c r="BU2410" s="1">
        <f t="shared" ca="1" si="561"/>
        <v>0</v>
      </c>
      <c r="BV2410" s="1">
        <f t="shared" ca="1" si="562"/>
        <v>0.30000000000000004</v>
      </c>
      <c r="BW2410" s="1">
        <f t="shared" ca="1" si="563"/>
        <v>2</v>
      </c>
      <c r="BX2410" s="1">
        <f t="shared" ca="1" si="564"/>
        <v>0</v>
      </c>
      <c r="BY2410" s="1">
        <f t="shared" ca="1" si="565"/>
        <v>0</v>
      </c>
      <c r="BZ2410" s="1">
        <f t="shared" ca="1" si="566"/>
        <v>0</v>
      </c>
      <c r="CA2410" s="1">
        <f t="shared" ca="1" si="567"/>
        <v>0</v>
      </c>
      <c r="CB2410" s="1">
        <f t="shared" ca="1" si="568"/>
        <v>0</v>
      </c>
      <c r="CC2410" s="1">
        <f t="shared" ca="1" si="569"/>
        <v>2.4</v>
      </c>
    </row>
    <row r="2411" spans="1:81" hidden="1" x14ac:dyDescent="0.25">
      <c r="A2411" s="1" t="s">
        <v>1186</v>
      </c>
      <c r="B2411" s="1" t="s">
        <v>1187</v>
      </c>
      <c r="C2411" s="1" t="s">
        <v>62</v>
      </c>
      <c r="D2411" s="1" t="s">
        <v>1179</v>
      </c>
      <c r="E2411" s="1" t="s">
        <v>76</v>
      </c>
      <c r="AU2411">
        <v>13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13</v>
      </c>
      <c r="BI2411" s="3">
        <v>5</v>
      </c>
      <c r="BJ2411" s="3" t="str">
        <f t="array" ref="BJ2411">IF(C2411="yes",VLOOKUP(BI2411&amp;D2411,CHOOSE({1,2},Schedule_2015!$A$2:$A$257&amp;Schedule_2015!$B$2:$B$257,Schedule_2015!$C$2:$C$257),2,0),VLOOKUP(BI2411&amp;D2411,CHOOSE({1,2},Schedule_2015!$A$2:$A$257&amp;Schedule_2015!$C$2:$C$257,Schedule_2015!$B$2:$B$257),2,0))</f>
        <v>NE</v>
      </c>
      <c r="BK2411" s="3">
        <f>VLOOKUP(BJ2411,Def!$A$2:$Z$34,23,0)</f>
        <v>101</v>
      </c>
      <c r="BL2411" s="3">
        <f>VLOOKUP(BJ2411,Def!$A$2:$Z$34,16,0)</f>
        <v>257</v>
      </c>
      <c r="BM2411" s="3">
        <f>VLOOKUP(BJ2411,Def!$A$2:$Z$34,17,0)</f>
        <v>9</v>
      </c>
      <c r="BN2411" s="3">
        <f>VLOOKUP(BJ2411,Def!$A$2:$Z$34,24,0)</f>
        <v>1</v>
      </c>
      <c r="BO2411" s="1">
        <f t="shared" ca="1" si="555"/>
        <v>0</v>
      </c>
      <c r="BP2411" s="1">
        <f t="shared" ca="1" si="556"/>
        <v>0</v>
      </c>
      <c r="BQ2411" s="1">
        <f t="shared" ca="1" si="557"/>
        <v>0</v>
      </c>
      <c r="BR2411" s="1">
        <f t="shared" ca="1" si="558"/>
        <v>0</v>
      </c>
      <c r="BS2411" s="1">
        <f t="shared" ca="1" si="559"/>
        <v>0</v>
      </c>
      <c r="BT2411" s="1">
        <f t="shared" ca="1" si="560"/>
        <v>0</v>
      </c>
      <c r="BU2411" s="1">
        <f t="shared" ca="1" si="561"/>
        <v>0</v>
      </c>
      <c r="BV2411" s="1">
        <f t="shared" ca="1" si="562"/>
        <v>1.3</v>
      </c>
      <c r="BW2411" s="1">
        <f t="shared" ca="1" si="563"/>
        <v>1</v>
      </c>
      <c r="BX2411" s="1">
        <f t="shared" ca="1" si="564"/>
        <v>0</v>
      </c>
      <c r="BY2411" s="1">
        <f t="shared" ca="1" si="565"/>
        <v>0</v>
      </c>
      <c r="BZ2411" s="1">
        <f t="shared" ca="1" si="566"/>
        <v>0</v>
      </c>
      <c r="CA2411" s="1">
        <f t="shared" ca="1" si="567"/>
        <v>0</v>
      </c>
      <c r="CB2411" s="1">
        <f t="shared" ca="1" si="568"/>
        <v>0</v>
      </c>
      <c r="CC2411" s="1">
        <f t="shared" ca="1" si="569"/>
        <v>2.2999999999999998</v>
      </c>
    </row>
    <row r="2412" spans="1:81" hidden="1" x14ac:dyDescent="0.25">
      <c r="A2412" s="1" t="s">
        <v>2213</v>
      </c>
      <c r="B2412" s="1" t="s">
        <v>2214</v>
      </c>
      <c r="C2412" s="1" t="s">
        <v>135</v>
      </c>
      <c r="D2412" s="1" t="s">
        <v>693</v>
      </c>
      <c r="E2412" s="1" t="s">
        <v>76</v>
      </c>
      <c r="AU2412">
        <v>13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13</v>
      </c>
      <c r="BI2412" s="3">
        <v>3</v>
      </c>
      <c r="BJ2412" s="3" t="str">
        <f t="array" ref="BJ2412">IF(C2412="yes",VLOOKUP(BI2412&amp;D2412,CHOOSE({1,2},Schedule_2015!$A$2:$A$257&amp;Schedule_2015!$B$2:$B$257,Schedule_2015!$C$2:$C$257),2,0),VLOOKUP(BI2412&amp;D2412,CHOOSE({1,2},Schedule_2015!$A$2:$A$257&amp;Schedule_2015!$C$2:$C$257,Schedule_2015!$B$2:$B$257),2,0))</f>
        <v>NE</v>
      </c>
      <c r="BK2412" s="3">
        <f>VLOOKUP(BJ2412,Def!$A$2:$Z$34,23,0)</f>
        <v>101</v>
      </c>
      <c r="BL2412" s="3">
        <f>VLOOKUP(BJ2412,Def!$A$2:$Z$34,16,0)</f>
        <v>257</v>
      </c>
      <c r="BM2412" s="3">
        <f>VLOOKUP(BJ2412,Def!$A$2:$Z$34,17,0)</f>
        <v>9</v>
      </c>
      <c r="BN2412" s="3">
        <f>VLOOKUP(BJ2412,Def!$A$2:$Z$34,24,0)</f>
        <v>1</v>
      </c>
      <c r="BO2412" s="1">
        <f t="shared" ca="1" si="555"/>
        <v>0</v>
      </c>
      <c r="BP2412" s="1">
        <f t="shared" ca="1" si="556"/>
        <v>0</v>
      </c>
      <c r="BQ2412" s="1">
        <f t="shared" ca="1" si="557"/>
        <v>0</v>
      </c>
      <c r="BR2412" s="1">
        <f t="shared" ca="1" si="558"/>
        <v>0</v>
      </c>
      <c r="BS2412" s="1">
        <f t="shared" ca="1" si="559"/>
        <v>0</v>
      </c>
      <c r="BT2412" s="1">
        <f t="shared" ca="1" si="560"/>
        <v>0</v>
      </c>
      <c r="BU2412" s="1">
        <f t="shared" ca="1" si="561"/>
        <v>0</v>
      </c>
      <c r="BV2412" s="1">
        <f t="shared" ca="1" si="562"/>
        <v>1.3</v>
      </c>
      <c r="BW2412" s="1">
        <f t="shared" ca="1" si="563"/>
        <v>1</v>
      </c>
      <c r="BX2412" s="1">
        <f t="shared" ca="1" si="564"/>
        <v>0</v>
      </c>
      <c r="BY2412" s="1">
        <f t="shared" ca="1" si="565"/>
        <v>0</v>
      </c>
      <c r="BZ2412" s="1">
        <f t="shared" ca="1" si="566"/>
        <v>0</v>
      </c>
      <c r="CA2412" s="1">
        <f t="shared" ca="1" si="567"/>
        <v>0</v>
      </c>
      <c r="CB2412" s="1">
        <f t="shared" ca="1" si="568"/>
        <v>0</v>
      </c>
      <c r="CC2412" s="1">
        <f t="shared" ca="1" si="569"/>
        <v>2.2999999999999998</v>
      </c>
    </row>
    <row r="2413" spans="1:81" hidden="1" x14ac:dyDescent="0.25">
      <c r="A2413" s="1" t="s">
        <v>908</v>
      </c>
      <c r="B2413" s="1" t="s">
        <v>909</v>
      </c>
      <c r="C2413" s="1" t="s">
        <v>62</v>
      </c>
      <c r="D2413" s="1" t="s">
        <v>907</v>
      </c>
      <c r="E2413" s="1" t="s">
        <v>76</v>
      </c>
      <c r="AU2413">
        <v>11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11</v>
      </c>
      <c r="BI2413" s="3">
        <v>2</v>
      </c>
      <c r="BJ2413" s="3" t="str">
        <f t="array" ref="BJ2413">IF(C2413="yes",VLOOKUP(BI2413&amp;D2413,CHOOSE({1,2},Schedule_2015!$A$2:$A$257&amp;Schedule_2015!$B$2:$B$257,Schedule_2015!$C$2:$C$257),2,0),VLOOKUP(BI2413&amp;D2413,CHOOSE({1,2},Schedule_2015!$A$2:$A$257&amp;Schedule_2015!$C$2:$C$257,Schedule_2015!$B$2:$B$257),2,0))</f>
        <v>NE</v>
      </c>
      <c r="BK2413" s="3">
        <f>VLOOKUP(BJ2413,Def!$A$2:$Z$34,23,0)</f>
        <v>101</v>
      </c>
      <c r="BL2413" s="3">
        <f>VLOOKUP(BJ2413,Def!$A$2:$Z$34,16,0)</f>
        <v>257</v>
      </c>
      <c r="BM2413" s="3">
        <f>VLOOKUP(BJ2413,Def!$A$2:$Z$34,17,0)</f>
        <v>9</v>
      </c>
      <c r="BN2413" s="3">
        <f>VLOOKUP(BJ2413,Def!$A$2:$Z$34,24,0)</f>
        <v>1</v>
      </c>
      <c r="BO2413" s="1">
        <f t="shared" ca="1" si="555"/>
        <v>0</v>
      </c>
      <c r="BP2413" s="1">
        <f t="shared" ca="1" si="556"/>
        <v>0</v>
      </c>
      <c r="BQ2413" s="1">
        <f t="shared" ca="1" si="557"/>
        <v>0</v>
      </c>
      <c r="BR2413" s="1">
        <f t="shared" ca="1" si="558"/>
        <v>0</v>
      </c>
      <c r="BS2413" s="1">
        <f t="shared" ca="1" si="559"/>
        <v>0</v>
      </c>
      <c r="BT2413" s="1">
        <f t="shared" ca="1" si="560"/>
        <v>0</v>
      </c>
      <c r="BU2413" s="1">
        <f t="shared" ca="1" si="561"/>
        <v>0</v>
      </c>
      <c r="BV2413" s="1">
        <f t="shared" ca="1" si="562"/>
        <v>1.1000000000000001</v>
      </c>
      <c r="BW2413" s="1">
        <f t="shared" ca="1" si="563"/>
        <v>1</v>
      </c>
      <c r="BX2413" s="1">
        <f t="shared" ca="1" si="564"/>
        <v>0</v>
      </c>
      <c r="BY2413" s="1">
        <f t="shared" ca="1" si="565"/>
        <v>0</v>
      </c>
      <c r="BZ2413" s="1">
        <f t="shared" ca="1" si="566"/>
        <v>0</v>
      </c>
      <c r="CA2413" s="1">
        <f t="shared" ca="1" si="567"/>
        <v>0</v>
      </c>
      <c r="CB2413" s="1">
        <f t="shared" ca="1" si="568"/>
        <v>0</v>
      </c>
      <c r="CC2413" s="1">
        <f t="shared" ca="1" si="569"/>
        <v>2.1</v>
      </c>
    </row>
    <row r="2414" spans="1:81" hidden="1" x14ac:dyDescent="0.25">
      <c r="A2414" s="1" t="s">
        <v>2338</v>
      </c>
      <c r="B2414" s="1" t="s">
        <v>2339</v>
      </c>
      <c r="C2414" s="1" t="s">
        <v>62</v>
      </c>
      <c r="D2414" s="1" t="s">
        <v>907</v>
      </c>
      <c r="E2414" s="1" t="s">
        <v>79</v>
      </c>
      <c r="AU2414">
        <v>2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2</v>
      </c>
      <c r="BI2414" s="3">
        <v>2</v>
      </c>
      <c r="BJ2414" s="3" t="str">
        <f t="array" ref="BJ2414">IF(C2414="yes",VLOOKUP(BI2414&amp;D2414,CHOOSE({1,2},Schedule_2015!$A$2:$A$257&amp;Schedule_2015!$B$2:$B$257,Schedule_2015!$C$2:$C$257),2,0),VLOOKUP(BI2414&amp;D2414,CHOOSE({1,2},Schedule_2015!$A$2:$A$257&amp;Schedule_2015!$C$2:$C$257,Schedule_2015!$B$2:$B$257),2,0))</f>
        <v>NE</v>
      </c>
      <c r="BK2414" s="3">
        <f>VLOOKUP(BJ2414,Def!$A$2:$Z$34,23,0)</f>
        <v>101</v>
      </c>
      <c r="BL2414" s="3">
        <f>VLOOKUP(BJ2414,Def!$A$2:$Z$34,16,0)</f>
        <v>257</v>
      </c>
      <c r="BM2414" s="3">
        <f>VLOOKUP(BJ2414,Def!$A$2:$Z$34,17,0)</f>
        <v>9</v>
      </c>
      <c r="BN2414" s="3">
        <f>VLOOKUP(BJ2414,Def!$A$2:$Z$34,24,0)</f>
        <v>1</v>
      </c>
      <c r="BO2414" s="1">
        <f t="shared" ca="1" si="555"/>
        <v>0</v>
      </c>
      <c r="BP2414" s="1">
        <f t="shared" ca="1" si="556"/>
        <v>0</v>
      </c>
      <c r="BQ2414" s="1">
        <f t="shared" ca="1" si="557"/>
        <v>0</v>
      </c>
      <c r="BR2414" s="1">
        <f t="shared" ca="1" si="558"/>
        <v>0</v>
      </c>
      <c r="BS2414" s="1">
        <f t="shared" ca="1" si="559"/>
        <v>0</v>
      </c>
      <c r="BT2414" s="1">
        <f t="shared" ca="1" si="560"/>
        <v>0</v>
      </c>
      <c r="BU2414" s="1">
        <f t="shared" ca="1" si="561"/>
        <v>0</v>
      </c>
      <c r="BV2414" s="1">
        <f t="shared" ca="1" si="562"/>
        <v>0.2</v>
      </c>
      <c r="BW2414" s="1">
        <f t="shared" ca="1" si="563"/>
        <v>1</v>
      </c>
      <c r="BX2414" s="1">
        <f t="shared" ca="1" si="564"/>
        <v>0</v>
      </c>
      <c r="BY2414" s="1">
        <f t="shared" ca="1" si="565"/>
        <v>0</v>
      </c>
      <c r="BZ2414" s="1">
        <f t="shared" ca="1" si="566"/>
        <v>0</v>
      </c>
      <c r="CA2414" s="1">
        <f t="shared" ca="1" si="567"/>
        <v>0</v>
      </c>
      <c r="CB2414" s="1">
        <f t="shared" ca="1" si="568"/>
        <v>0</v>
      </c>
      <c r="CC2414" s="1">
        <f t="shared" ca="1" si="569"/>
        <v>1.2</v>
      </c>
    </row>
    <row r="2415" spans="1:81" hidden="1" x14ac:dyDescent="0.25">
      <c r="A2415" s="1" t="s">
        <v>694</v>
      </c>
      <c r="B2415" s="1" t="s">
        <v>695</v>
      </c>
      <c r="C2415" s="1" t="s">
        <v>135</v>
      </c>
      <c r="D2415" s="1" t="s">
        <v>693</v>
      </c>
      <c r="E2415" s="1" t="s">
        <v>69</v>
      </c>
      <c r="K2415">
        <v>0</v>
      </c>
      <c r="L2415">
        <v>1</v>
      </c>
      <c r="M2415">
        <v>0</v>
      </c>
      <c r="N2415">
        <v>1</v>
      </c>
      <c r="O2415">
        <v>1</v>
      </c>
      <c r="BB2415">
        <v>3</v>
      </c>
      <c r="BC2415">
        <v>5</v>
      </c>
      <c r="BD2415">
        <v>0</v>
      </c>
      <c r="BE2415">
        <v>0</v>
      </c>
      <c r="BF2415">
        <v>0</v>
      </c>
      <c r="BG2415">
        <v>0</v>
      </c>
      <c r="BH2415">
        <v>10</v>
      </c>
      <c r="BI2415" s="3">
        <v>3</v>
      </c>
      <c r="BJ2415" s="3" t="str">
        <f t="array" ref="BJ2415">IF(C2415="yes",VLOOKUP(BI2415&amp;D2415,CHOOSE({1,2},Schedule_2015!$A$2:$A$257&amp;Schedule_2015!$B$2:$B$257,Schedule_2015!$C$2:$C$257),2,0),VLOOKUP(BI2415&amp;D2415,CHOOSE({1,2},Schedule_2015!$A$2:$A$257&amp;Schedule_2015!$C$2:$C$257,Schedule_2015!$B$2:$B$257),2,0))</f>
        <v>NE</v>
      </c>
      <c r="BK2415" s="3">
        <f>VLOOKUP(BJ2415,Def!$A$2:$Z$34,23,0)</f>
        <v>101</v>
      </c>
      <c r="BL2415" s="3">
        <f>VLOOKUP(BJ2415,Def!$A$2:$Z$34,16,0)</f>
        <v>257</v>
      </c>
      <c r="BM2415" s="3">
        <f>VLOOKUP(BJ2415,Def!$A$2:$Z$34,17,0)</f>
        <v>9</v>
      </c>
      <c r="BN2415" s="3">
        <f>VLOOKUP(BJ2415,Def!$A$2:$Z$34,24,0)</f>
        <v>1</v>
      </c>
      <c r="BO2415" s="1">
        <f t="shared" ca="1" si="555"/>
        <v>0</v>
      </c>
      <c r="BP2415" s="1">
        <f t="shared" ca="1" si="556"/>
        <v>0</v>
      </c>
      <c r="BQ2415" s="1">
        <f t="shared" ca="1" si="557"/>
        <v>0</v>
      </c>
      <c r="BR2415" s="1">
        <f t="shared" ca="1" si="558"/>
        <v>0</v>
      </c>
      <c r="BS2415" s="1">
        <f t="shared" ca="1" si="559"/>
        <v>1</v>
      </c>
      <c r="BT2415" s="1">
        <f t="shared" ca="1" si="560"/>
        <v>0</v>
      </c>
      <c r="BU2415" s="1">
        <f t="shared" ca="1" si="561"/>
        <v>0</v>
      </c>
      <c r="BV2415" s="1">
        <f t="shared" ca="1" si="562"/>
        <v>0</v>
      </c>
      <c r="BW2415" s="1">
        <f t="shared" ca="1" si="563"/>
        <v>0</v>
      </c>
      <c r="BX2415" s="1">
        <f t="shared" ca="1" si="564"/>
        <v>0</v>
      </c>
      <c r="BY2415" s="1">
        <f t="shared" ca="1" si="565"/>
        <v>0</v>
      </c>
      <c r="BZ2415" s="1">
        <f t="shared" ca="1" si="566"/>
        <v>0</v>
      </c>
      <c r="CA2415" s="1">
        <f t="shared" ca="1" si="567"/>
        <v>0</v>
      </c>
      <c r="CB2415" s="1">
        <f t="shared" ca="1" si="568"/>
        <v>0</v>
      </c>
      <c r="CC2415" s="1">
        <f t="shared" ca="1" si="569"/>
        <v>1</v>
      </c>
    </row>
    <row r="2416" spans="1:81" hidden="1" x14ac:dyDescent="0.25">
      <c r="A2416" s="1" t="s">
        <v>1192</v>
      </c>
      <c r="B2416" s="1" t="s">
        <v>1193</v>
      </c>
      <c r="C2416" s="1" t="s">
        <v>62</v>
      </c>
      <c r="D2416" s="1" t="s">
        <v>1179</v>
      </c>
      <c r="E2416" s="1" t="s">
        <v>76</v>
      </c>
      <c r="Y2416">
        <v>21</v>
      </c>
      <c r="Z2416">
        <v>21</v>
      </c>
      <c r="AA2416">
        <v>0</v>
      </c>
      <c r="AB2416">
        <v>1</v>
      </c>
      <c r="AC2416">
        <v>0</v>
      </c>
      <c r="AP2416">
        <v>-2</v>
      </c>
      <c r="AQ2416">
        <v>-2</v>
      </c>
      <c r="AR2416">
        <v>0</v>
      </c>
      <c r="AS2416">
        <v>1</v>
      </c>
      <c r="AT2416">
        <v>0</v>
      </c>
      <c r="AU2416">
        <v>-3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-3</v>
      </c>
      <c r="BI2416" s="3">
        <v>5</v>
      </c>
      <c r="BJ2416" s="3" t="str">
        <f t="array" ref="BJ2416">IF(C2416="yes",VLOOKUP(BI2416&amp;D2416,CHOOSE({1,2},Schedule_2015!$A$2:$A$257&amp;Schedule_2015!$B$2:$B$257,Schedule_2015!$C$2:$C$257),2,0),VLOOKUP(BI2416&amp;D2416,CHOOSE({1,2},Schedule_2015!$A$2:$A$257&amp;Schedule_2015!$C$2:$C$257,Schedule_2015!$B$2:$B$257),2,0))</f>
        <v>NE</v>
      </c>
      <c r="BK2416" s="3">
        <f>VLOOKUP(BJ2416,Def!$A$2:$Z$34,23,0)</f>
        <v>101</v>
      </c>
      <c r="BL2416" s="3">
        <f>VLOOKUP(BJ2416,Def!$A$2:$Z$34,16,0)</f>
        <v>257</v>
      </c>
      <c r="BM2416" s="3">
        <f>VLOOKUP(BJ2416,Def!$A$2:$Z$34,17,0)</f>
        <v>9</v>
      </c>
      <c r="BN2416" s="3">
        <f>VLOOKUP(BJ2416,Def!$A$2:$Z$34,24,0)</f>
        <v>1</v>
      </c>
      <c r="BO2416" s="1">
        <f t="shared" ca="1" si="555"/>
        <v>0</v>
      </c>
      <c r="BP2416" s="1">
        <f t="shared" ca="1" si="556"/>
        <v>0</v>
      </c>
      <c r="BQ2416" s="1">
        <f t="shared" ca="1" si="557"/>
        <v>0</v>
      </c>
      <c r="BR2416" s="1">
        <f t="shared" ca="1" si="558"/>
        <v>0</v>
      </c>
      <c r="BS2416" s="1">
        <f t="shared" ca="1" si="559"/>
        <v>0</v>
      </c>
      <c r="BT2416" s="1">
        <f t="shared" ca="1" si="560"/>
        <v>0</v>
      </c>
      <c r="BU2416" s="1">
        <f t="shared" ca="1" si="561"/>
        <v>0</v>
      </c>
      <c r="BV2416" s="1">
        <f t="shared" ca="1" si="562"/>
        <v>-0.30000000000000004</v>
      </c>
      <c r="BW2416" s="1">
        <f t="shared" ca="1" si="563"/>
        <v>1</v>
      </c>
      <c r="BX2416" s="1">
        <f t="shared" ca="1" si="564"/>
        <v>0</v>
      </c>
      <c r="BY2416" s="1">
        <f t="shared" ca="1" si="565"/>
        <v>0</v>
      </c>
      <c r="BZ2416" s="1">
        <f t="shared" ca="1" si="566"/>
        <v>0</v>
      </c>
      <c r="CA2416" s="1">
        <f t="shared" ca="1" si="567"/>
        <v>0</v>
      </c>
      <c r="CB2416" s="1">
        <f t="shared" ca="1" si="568"/>
        <v>0</v>
      </c>
      <c r="CC2416" s="1">
        <f t="shared" ca="1" si="569"/>
        <v>0.7</v>
      </c>
    </row>
    <row r="2417" spans="1:81" hidden="1" x14ac:dyDescent="0.25">
      <c r="A2417" s="1" t="s">
        <v>1182</v>
      </c>
      <c r="B2417" s="1" t="s">
        <v>1183</v>
      </c>
      <c r="C2417" s="1" t="s">
        <v>62</v>
      </c>
      <c r="D2417" s="1" t="s">
        <v>1179</v>
      </c>
      <c r="E2417" s="1" t="s">
        <v>69</v>
      </c>
      <c r="BB2417">
        <v>1</v>
      </c>
      <c r="BC2417">
        <v>6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3">
        <v>5</v>
      </c>
      <c r="BJ2417" s="3" t="str">
        <f t="array" ref="BJ2417">IF(C2417="yes",VLOOKUP(BI2417&amp;D2417,CHOOSE({1,2},Schedule_2015!$A$2:$A$257&amp;Schedule_2015!$B$2:$B$257,Schedule_2015!$C$2:$C$257),2,0),VLOOKUP(BI2417&amp;D2417,CHOOSE({1,2},Schedule_2015!$A$2:$A$257&amp;Schedule_2015!$C$2:$C$257,Schedule_2015!$B$2:$B$257),2,0))</f>
        <v>NE</v>
      </c>
      <c r="BK2417" s="3">
        <f>VLOOKUP(BJ2417,Def!$A$2:$Z$34,23,0)</f>
        <v>101</v>
      </c>
      <c r="BL2417" s="3">
        <f>VLOOKUP(BJ2417,Def!$A$2:$Z$34,16,0)</f>
        <v>257</v>
      </c>
      <c r="BM2417" s="3">
        <f>VLOOKUP(BJ2417,Def!$A$2:$Z$34,17,0)</f>
        <v>9</v>
      </c>
      <c r="BN2417" s="3">
        <f>VLOOKUP(BJ2417,Def!$A$2:$Z$34,24,0)</f>
        <v>1</v>
      </c>
      <c r="BO2417" s="1">
        <f t="shared" ca="1" si="555"/>
        <v>0</v>
      </c>
      <c r="BP2417" s="1">
        <f t="shared" ca="1" si="556"/>
        <v>0</v>
      </c>
      <c r="BQ2417" s="1">
        <f t="shared" ca="1" si="557"/>
        <v>0</v>
      </c>
      <c r="BR2417" s="1">
        <f t="shared" ca="1" si="558"/>
        <v>0</v>
      </c>
      <c r="BS2417" s="1">
        <f t="shared" ca="1" si="559"/>
        <v>0.60000000000000009</v>
      </c>
      <c r="BT2417" s="1">
        <f t="shared" ca="1" si="560"/>
        <v>0</v>
      </c>
      <c r="BU2417" s="1">
        <f t="shared" ca="1" si="561"/>
        <v>0</v>
      </c>
      <c r="BV2417" s="1">
        <f t="shared" ca="1" si="562"/>
        <v>0</v>
      </c>
      <c r="BW2417" s="1">
        <f t="shared" ca="1" si="563"/>
        <v>0</v>
      </c>
      <c r="BX2417" s="1">
        <f t="shared" ca="1" si="564"/>
        <v>0</v>
      </c>
      <c r="BY2417" s="1">
        <f t="shared" ca="1" si="565"/>
        <v>0</v>
      </c>
      <c r="BZ2417" s="1">
        <f t="shared" ca="1" si="566"/>
        <v>0</v>
      </c>
      <c r="CA2417" s="1">
        <f t="shared" ca="1" si="567"/>
        <v>0</v>
      </c>
      <c r="CB2417" s="1">
        <f t="shared" ca="1" si="568"/>
        <v>0</v>
      </c>
      <c r="CC2417" s="1">
        <f t="shared" ca="1" si="569"/>
        <v>0.60000000000000009</v>
      </c>
    </row>
    <row r="2418" spans="1:81" hidden="1" x14ac:dyDescent="0.25">
      <c r="A2418" s="1" t="s">
        <v>1576</v>
      </c>
      <c r="B2418" s="1" t="s">
        <v>1577</v>
      </c>
      <c r="C2418" s="1" t="s">
        <v>135</v>
      </c>
      <c r="D2418" s="1" t="s">
        <v>1557</v>
      </c>
      <c r="E2418" s="1" t="s">
        <v>69</v>
      </c>
      <c r="Y2418">
        <v>22</v>
      </c>
      <c r="Z2418">
        <v>22</v>
      </c>
      <c r="AA2418">
        <v>0</v>
      </c>
      <c r="AB2418">
        <v>1</v>
      </c>
      <c r="AC2418">
        <v>0</v>
      </c>
      <c r="BI2418" s="3">
        <v>1</v>
      </c>
      <c r="BJ2418" s="3" t="str">
        <f t="array" ref="BJ2418">IF(C2418="yes",VLOOKUP(BI2418&amp;D2418,CHOOSE({1,2},Schedule_2015!$A$2:$A$257&amp;Schedule_2015!$B$2:$B$257,Schedule_2015!$C$2:$C$257),2,0),VLOOKUP(BI2418&amp;D2418,CHOOSE({1,2},Schedule_2015!$A$2:$A$257&amp;Schedule_2015!$C$2:$C$257,Schedule_2015!$B$2:$B$257),2,0))</f>
        <v>NE</v>
      </c>
      <c r="BK2418" s="3">
        <f>VLOOKUP(BJ2418,Def!$A$2:$Z$34,23,0)</f>
        <v>101</v>
      </c>
      <c r="BL2418" s="3">
        <f>VLOOKUP(BJ2418,Def!$A$2:$Z$34,16,0)</f>
        <v>257</v>
      </c>
      <c r="BM2418" s="3">
        <f>VLOOKUP(BJ2418,Def!$A$2:$Z$34,17,0)</f>
        <v>9</v>
      </c>
      <c r="BN2418" s="3">
        <f>VLOOKUP(BJ2418,Def!$A$2:$Z$34,24,0)</f>
        <v>1</v>
      </c>
      <c r="BO2418" s="1">
        <f t="shared" ca="1" si="555"/>
        <v>0</v>
      </c>
      <c r="BP2418" s="1">
        <f t="shared" ca="1" si="556"/>
        <v>0</v>
      </c>
      <c r="BQ2418" s="1">
        <f t="shared" ca="1" si="557"/>
        <v>0</v>
      </c>
      <c r="BR2418" s="1">
        <f t="shared" ca="1" si="558"/>
        <v>0</v>
      </c>
      <c r="BS2418" s="1">
        <f t="shared" ca="1" si="559"/>
        <v>0</v>
      </c>
      <c r="BT2418" s="1">
        <f t="shared" ca="1" si="560"/>
        <v>0</v>
      </c>
      <c r="BU2418" s="1">
        <f t="shared" ca="1" si="561"/>
        <v>0</v>
      </c>
      <c r="BV2418" s="1">
        <f t="shared" ca="1" si="562"/>
        <v>0</v>
      </c>
      <c r="BW2418" s="1">
        <f t="shared" ca="1" si="563"/>
        <v>0</v>
      </c>
      <c r="BX2418" s="1">
        <f t="shared" ca="1" si="564"/>
        <v>0</v>
      </c>
      <c r="BY2418" s="1">
        <f t="shared" ca="1" si="565"/>
        <v>0</v>
      </c>
      <c r="BZ2418" s="1">
        <f t="shared" ca="1" si="566"/>
        <v>0</v>
      </c>
      <c r="CA2418" s="1">
        <f t="shared" ca="1" si="567"/>
        <v>0</v>
      </c>
      <c r="CB2418" s="1">
        <f t="shared" ca="1" si="568"/>
        <v>0</v>
      </c>
      <c r="CC2418" s="1">
        <f t="shared" ca="1" si="569"/>
        <v>0</v>
      </c>
    </row>
    <row r="2419" spans="1:81" hidden="1" x14ac:dyDescent="0.25">
      <c r="A2419" s="1" t="s">
        <v>1926</v>
      </c>
      <c r="B2419" s="1" t="s">
        <v>1927</v>
      </c>
      <c r="C2419" s="1" t="s">
        <v>62</v>
      </c>
      <c r="D2419" s="1" t="s">
        <v>907</v>
      </c>
      <c r="E2419" s="1" t="s">
        <v>76</v>
      </c>
      <c r="AP2419">
        <v>14</v>
      </c>
      <c r="AQ2419">
        <v>14</v>
      </c>
      <c r="AR2419">
        <v>0</v>
      </c>
      <c r="AS2419">
        <v>1</v>
      </c>
      <c r="AT2419">
        <v>0</v>
      </c>
      <c r="BI2419" s="3">
        <v>2</v>
      </c>
      <c r="BJ2419" s="3" t="str">
        <f t="array" ref="BJ2419">IF(C2419="yes",VLOOKUP(BI2419&amp;D2419,CHOOSE({1,2},Schedule_2015!$A$2:$A$257&amp;Schedule_2015!$B$2:$B$257,Schedule_2015!$C$2:$C$257),2,0),VLOOKUP(BI2419&amp;D2419,CHOOSE({1,2},Schedule_2015!$A$2:$A$257&amp;Schedule_2015!$C$2:$C$257,Schedule_2015!$B$2:$B$257),2,0))</f>
        <v>NE</v>
      </c>
      <c r="BK2419" s="3">
        <f>VLOOKUP(BJ2419,Def!$A$2:$Z$34,23,0)</f>
        <v>101</v>
      </c>
      <c r="BL2419" s="3">
        <f>VLOOKUP(BJ2419,Def!$A$2:$Z$34,16,0)</f>
        <v>257</v>
      </c>
      <c r="BM2419" s="3">
        <f>VLOOKUP(BJ2419,Def!$A$2:$Z$34,17,0)</f>
        <v>9</v>
      </c>
      <c r="BN2419" s="3">
        <f>VLOOKUP(BJ2419,Def!$A$2:$Z$34,24,0)</f>
        <v>1</v>
      </c>
      <c r="BO2419" s="1">
        <f t="shared" ca="1" si="555"/>
        <v>0</v>
      </c>
      <c r="BP2419" s="1">
        <f t="shared" ca="1" si="556"/>
        <v>0</v>
      </c>
      <c r="BQ2419" s="1">
        <f t="shared" ca="1" si="557"/>
        <v>0</v>
      </c>
      <c r="BR2419" s="1">
        <f t="shared" ca="1" si="558"/>
        <v>0</v>
      </c>
      <c r="BS2419" s="1">
        <f t="shared" ca="1" si="559"/>
        <v>0</v>
      </c>
      <c r="BT2419" s="1">
        <f t="shared" ca="1" si="560"/>
        <v>0</v>
      </c>
      <c r="BU2419" s="1">
        <f t="shared" ca="1" si="561"/>
        <v>0</v>
      </c>
      <c r="BV2419" s="1">
        <f t="shared" ca="1" si="562"/>
        <v>0</v>
      </c>
      <c r="BW2419" s="1">
        <f t="shared" ca="1" si="563"/>
        <v>0</v>
      </c>
      <c r="BX2419" s="1">
        <f t="shared" ca="1" si="564"/>
        <v>0</v>
      </c>
      <c r="BY2419" s="1">
        <f t="shared" ca="1" si="565"/>
        <v>0</v>
      </c>
      <c r="BZ2419" s="1">
        <f t="shared" ca="1" si="566"/>
        <v>0</v>
      </c>
      <c r="CA2419" s="1">
        <f t="shared" ca="1" si="567"/>
        <v>0</v>
      </c>
      <c r="CB2419" s="1">
        <f t="shared" ca="1" si="568"/>
        <v>0</v>
      </c>
      <c r="CC2419" s="1">
        <f t="shared" ca="1" si="569"/>
        <v>0</v>
      </c>
    </row>
    <row r="2420" spans="1:81" hidden="1" x14ac:dyDescent="0.25">
      <c r="A2420" s="1" t="s">
        <v>1195</v>
      </c>
      <c r="B2420" s="1" t="s">
        <v>1196</v>
      </c>
      <c r="C2420" s="1" t="s">
        <v>62</v>
      </c>
      <c r="D2420" s="1" t="s">
        <v>1179</v>
      </c>
      <c r="E2420" s="1" t="s">
        <v>88</v>
      </c>
      <c r="P2420">
        <v>2</v>
      </c>
      <c r="Q2420">
        <v>2</v>
      </c>
      <c r="R2420">
        <v>51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BI2420" s="3">
        <v>5</v>
      </c>
      <c r="BJ2420" s="3" t="str">
        <f t="array" ref="BJ2420">IF(C2420="yes",VLOOKUP(BI2420&amp;D2420,CHOOSE({1,2},Schedule_2015!$A$2:$A$257&amp;Schedule_2015!$B$2:$B$257,Schedule_2015!$C$2:$C$257),2,0),VLOOKUP(BI2420&amp;D2420,CHOOSE({1,2},Schedule_2015!$A$2:$A$257&amp;Schedule_2015!$C$2:$C$257,Schedule_2015!$B$2:$B$257),2,0))</f>
        <v>NE</v>
      </c>
      <c r="BK2420" s="3">
        <f>VLOOKUP(BJ2420,Def!$A$2:$Z$34,23,0)</f>
        <v>101</v>
      </c>
      <c r="BL2420" s="3">
        <f>VLOOKUP(BJ2420,Def!$A$2:$Z$34,16,0)</f>
        <v>257</v>
      </c>
      <c r="BM2420" s="3">
        <f>VLOOKUP(BJ2420,Def!$A$2:$Z$34,17,0)</f>
        <v>9</v>
      </c>
      <c r="BN2420" s="3">
        <f>VLOOKUP(BJ2420,Def!$A$2:$Z$34,24,0)</f>
        <v>1</v>
      </c>
      <c r="BO2420" s="1">
        <f t="shared" ca="1" si="555"/>
        <v>0</v>
      </c>
      <c r="BP2420" s="1">
        <f t="shared" ca="1" si="556"/>
        <v>0</v>
      </c>
      <c r="BQ2420" s="1">
        <f t="shared" ca="1" si="557"/>
        <v>0</v>
      </c>
      <c r="BR2420" s="1">
        <f t="shared" ca="1" si="558"/>
        <v>0</v>
      </c>
      <c r="BS2420" s="1">
        <f t="shared" ca="1" si="559"/>
        <v>0</v>
      </c>
      <c r="BT2420" s="1">
        <f t="shared" ca="1" si="560"/>
        <v>0</v>
      </c>
      <c r="BU2420" s="1">
        <f t="shared" ca="1" si="561"/>
        <v>0</v>
      </c>
      <c r="BV2420" s="1">
        <f t="shared" ca="1" si="562"/>
        <v>0</v>
      </c>
      <c r="BW2420" s="1">
        <f t="shared" ca="1" si="563"/>
        <v>0</v>
      </c>
      <c r="BX2420" s="1">
        <f t="shared" ca="1" si="564"/>
        <v>0</v>
      </c>
      <c r="BY2420" s="1">
        <f t="shared" ca="1" si="565"/>
        <v>0</v>
      </c>
      <c r="BZ2420" s="1">
        <f t="shared" ca="1" si="566"/>
        <v>0</v>
      </c>
      <c r="CA2420" s="1">
        <f t="shared" ca="1" si="567"/>
        <v>0</v>
      </c>
      <c r="CB2420" s="1">
        <f t="shared" ca="1" si="568"/>
        <v>0</v>
      </c>
      <c r="CC2420" s="1">
        <f t="shared" ca="1" si="569"/>
        <v>0</v>
      </c>
    </row>
    <row r="2421" spans="1:81" hidden="1" x14ac:dyDescent="0.25">
      <c r="A2421" s="1" t="s">
        <v>424</v>
      </c>
      <c r="B2421" s="1" t="s">
        <v>1197</v>
      </c>
      <c r="C2421" s="1" t="s">
        <v>62</v>
      </c>
      <c r="D2421" s="1" t="s">
        <v>1179</v>
      </c>
      <c r="E2421" s="1" t="s">
        <v>91</v>
      </c>
      <c r="AK2421">
        <v>41</v>
      </c>
      <c r="AL2421">
        <v>1</v>
      </c>
      <c r="AM2421">
        <v>59</v>
      </c>
      <c r="AN2421">
        <v>6</v>
      </c>
      <c r="AO2421">
        <v>298</v>
      </c>
      <c r="BI2421" s="3">
        <v>5</v>
      </c>
      <c r="BJ2421" s="3" t="str">
        <f t="array" ref="BJ2421">IF(C2421="yes",VLOOKUP(BI2421&amp;D2421,CHOOSE({1,2},Schedule_2015!$A$2:$A$257&amp;Schedule_2015!$B$2:$B$257,Schedule_2015!$C$2:$C$257),2,0),VLOOKUP(BI2421&amp;D2421,CHOOSE({1,2},Schedule_2015!$A$2:$A$257&amp;Schedule_2015!$C$2:$C$257,Schedule_2015!$B$2:$B$257),2,0))</f>
        <v>NE</v>
      </c>
      <c r="BK2421" s="3">
        <f>VLOOKUP(BJ2421,Def!$A$2:$Z$34,23,0)</f>
        <v>101</v>
      </c>
      <c r="BL2421" s="3">
        <f>VLOOKUP(BJ2421,Def!$A$2:$Z$34,16,0)</f>
        <v>257</v>
      </c>
      <c r="BM2421" s="3">
        <f>VLOOKUP(BJ2421,Def!$A$2:$Z$34,17,0)</f>
        <v>9</v>
      </c>
      <c r="BN2421" s="3">
        <f>VLOOKUP(BJ2421,Def!$A$2:$Z$34,24,0)</f>
        <v>1</v>
      </c>
      <c r="BO2421" s="1">
        <f t="shared" ca="1" si="555"/>
        <v>0</v>
      </c>
      <c r="BP2421" s="1">
        <f t="shared" ca="1" si="556"/>
        <v>0</v>
      </c>
      <c r="BQ2421" s="1">
        <f t="shared" ca="1" si="557"/>
        <v>0</v>
      </c>
      <c r="BR2421" s="1">
        <f t="shared" ca="1" si="558"/>
        <v>0</v>
      </c>
      <c r="BS2421" s="1">
        <f t="shared" ca="1" si="559"/>
        <v>0</v>
      </c>
      <c r="BT2421" s="1">
        <f t="shared" ca="1" si="560"/>
        <v>0</v>
      </c>
      <c r="BU2421" s="1">
        <f t="shared" ca="1" si="561"/>
        <v>0</v>
      </c>
      <c r="BV2421" s="1">
        <f t="shared" ca="1" si="562"/>
        <v>0</v>
      </c>
      <c r="BW2421" s="1">
        <f t="shared" ca="1" si="563"/>
        <v>0</v>
      </c>
      <c r="BX2421" s="1">
        <f t="shared" ca="1" si="564"/>
        <v>0</v>
      </c>
      <c r="BY2421" s="1">
        <f t="shared" ca="1" si="565"/>
        <v>0</v>
      </c>
      <c r="BZ2421" s="1">
        <f t="shared" ca="1" si="566"/>
        <v>0</v>
      </c>
      <c r="CA2421" s="1">
        <f t="shared" ca="1" si="567"/>
        <v>0</v>
      </c>
      <c r="CB2421" s="1">
        <f t="shared" ca="1" si="568"/>
        <v>0</v>
      </c>
      <c r="CC2421" s="1">
        <f t="shared" ca="1" si="569"/>
        <v>0</v>
      </c>
    </row>
    <row r="2422" spans="1:81" hidden="1" x14ac:dyDescent="0.25">
      <c r="A2422" s="1" t="s">
        <v>1198</v>
      </c>
      <c r="B2422" s="1" t="s">
        <v>1199</v>
      </c>
      <c r="C2422" s="1" t="s">
        <v>62</v>
      </c>
      <c r="D2422" s="1" t="s">
        <v>1179</v>
      </c>
      <c r="E2422" s="1" t="s">
        <v>97</v>
      </c>
      <c r="F2422">
        <v>0</v>
      </c>
      <c r="G2422">
        <v>0</v>
      </c>
      <c r="H2422">
        <v>0</v>
      </c>
      <c r="I2422">
        <v>0</v>
      </c>
      <c r="J2422">
        <v>1</v>
      </c>
      <c r="BI2422" s="3">
        <v>5</v>
      </c>
      <c r="BJ2422" s="3" t="str">
        <f t="array" ref="BJ2422">IF(C2422="yes",VLOOKUP(BI2422&amp;D2422,CHOOSE({1,2},Schedule_2015!$A$2:$A$257&amp;Schedule_2015!$B$2:$B$257,Schedule_2015!$C$2:$C$257),2,0),VLOOKUP(BI2422&amp;D2422,CHOOSE({1,2},Schedule_2015!$A$2:$A$257&amp;Schedule_2015!$C$2:$C$257,Schedule_2015!$B$2:$B$257),2,0))</f>
        <v>NE</v>
      </c>
      <c r="BK2422" s="3">
        <f>VLOOKUP(BJ2422,Def!$A$2:$Z$34,23,0)</f>
        <v>101</v>
      </c>
      <c r="BL2422" s="3">
        <f>VLOOKUP(BJ2422,Def!$A$2:$Z$34,16,0)</f>
        <v>257</v>
      </c>
      <c r="BM2422" s="3">
        <f>VLOOKUP(BJ2422,Def!$A$2:$Z$34,17,0)</f>
        <v>9</v>
      </c>
      <c r="BN2422" s="3">
        <f>VLOOKUP(BJ2422,Def!$A$2:$Z$34,24,0)</f>
        <v>1</v>
      </c>
      <c r="BO2422" s="1">
        <f t="shared" ca="1" si="555"/>
        <v>0</v>
      </c>
      <c r="BP2422" s="1">
        <f t="shared" ca="1" si="556"/>
        <v>0</v>
      </c>
      <c r="BQ2422" s="1">
        <f t="shared" ca="1" si="557"/>
        <v>0</v>
      </c>
      <c r="BR2422" s="1">
        <f t="shared" ca="1" si="558"/>
        <v>0</v>
      </c>
      <c r="BS2422" s="1">
        <f t="shared" ca="1" si="559"/>
        <v>0</v>
      </c>
      <c r="BT2422" s="1">
        <f t="shared" ca="1" si="560"/>
        <v>0</v>
      </c>
      <c r="BU2422" s="1">
        <f t="shared" ca="1" si="561"/>
        <v>0</v>
      </c>
      <c r="BV2422" s="1">
        <f t="shared" ca="1" si="562"/>
        <v>0</v>
      </c>
      <c r="BW2422" s="1">
        <f t="shared" ca="1" si="563"/>
        <v>0</v>
      </c>
      <c r="BX2422" s="1">
        <f t="shared" ca="1" si="564"/>
        <v>0</v>
      </c>
      <c r="BY2422" s="1">
        <f t="shared" ca="1" si="565"/>
        <v>0</v>
      </c>
      <c r="BZ2422" s="1">
        <f t="shared" ca="1" si="566"/>
        <v>0</v>
      </c>
      <c r="CA2422" s="1">
        <f t="shared" ca="1" si="567"/>
        <v>0</v>
      </c>
      <c r="CB2422" s="1">
        <f t="shared" ca="1" si="568"/>
        <v>0</v>
      </c>
      <c r="CC2422" s="1">
        <f t="shared" ca="1" si="569"/>
        <v>0</v>
      </c>
    </row>
    <row r="2423" spans="1:81" hidden="1" x14ac:dyDescent="0.25">
      <c r="A2423" s="1" t="s">
        <v>1200</v>
      </c>
      <c r="B2423" s="1" t="s">
        <v>1201</v>
      </c>
      <c r="C2423" s="1" t="s">
        <v>62</v>
      </c>
      <c r="D2423" s="1" t="s">
        <v>1179</v>
      </c>
      <c r="E2423" s="1" t="s">
        <v>290</v>
      </c>
      <c r="F2423">
        <v>1</v>
      </c>
      <c r="G2423">
        <v>0</v>
      </c>
      <c r="H2423">
        <v>0</v>
      </c>
      <c r="I2423">
        <v>0</v>
      </c>
      <c r="J2423">
        <v>0</v>
      </c>
      <c r="BI2423" s="3">
        <v>5</v>
      </c>
      <c r="BJ2423" s="3" t="str">
        <f t="array" ref="BJ2423">IF(C2423="yes",VLOOKUP(BI2423&amp;D2423,CHOOSE({1,2},Schedule_2015!$A$2:$A$257&amp;Schedule_2015!$B$2:$B$257,Schedule_2015!$C$2:$C$257),2,0),VLOOKUP(BI2423&amp;D2423,CHOOSE({1,2},Schedule_2015!$A$2:$A$257&amp;Schedule_2015!$C$2:$C$257,Schedule_2015!$B$2:$B$257),2,0))</f>
        <v>NE</v>
      </c>
      <c r="BK2423" s="3">
        <f>VLOOKUP(BJ2423,Def!$A$2:$Z$34,23,0)</f>
        <v>101</v>
      </c>
      <c r="BL2423" s="3">
        <f>VLOOKUP(BJ2423,Def!$A$2:$Z$34,16,0)</f>
        <v>257</v>
      </c>
      <c r="BM2423" s="3">
        <f>VLOOKUP(BJ2423,Def!$A$2:$Z$34,17,0)</f>
        <v>9</v>
      </c>
      <c r="BN2423" s="3">
        <f>VLOOKUP(BJ2423,Def!$A$2:$Z$34,24,0)</f>
        <v>1</v>
      </c>
      <c r="BO2423" s="1">
        <f t="shared" ca="1" si="555"/>
        <v>0</v>
      </c>
      <c r="BP2423" s="1">
        <f t="shared" ca="1" si="556"/>
        <v>0</v>
      </c>
      <c r="BQ2423" s="1">
        <f t="shared" ca="1" si="557"/>
        <v>0</v>
      </c>
      <c r="BR2423" s="1">
        <f t="shared" ca="1" si="558"/>
        <v>0</v>
      </c>
      <c r="BS2423" s="1">
        <f t="shared" ca="1" si="559"/>
        <v>0</v>
      </c>
      <c r="BT2423" s="1">
        <f t="shared" ca="1" si="560"/>
        <v>0</v>
      </c>
      <c r="BU2423" s="1">
        <f t="shared" ca="1" si="561"/>
        <v>0</v>
      </c>
      <c r="BV2423" s="1">
        <f t="shared" ca="1" si="562"/>
        <v>0</v>
      </c>
      <c r="BW2423" s="1">
        <f t="shared" ca="1" si="563"/>
        <v>0</v>
      </c>
      <c r="BX2423" s="1">
        <f t="shared" ca="1" si="564"/>
        <v>0</v>
      </c>
      <c r="BY2423" s="1">
        <f t="shared" ca="1" si="565"/>
        <v>0</v>
      </c>
      <c r="BZ2423" s="1">
        <f t="shared" ca="1" si="566"/>
        <v>0</v>
      </c>
      <c r="CA2423" s="1">
        <f t="shared" ca="1" si="567"/>
        <v>0</v>
      </c>
      <c r="CB2423" s="1">
        <f t="shared" ca="1" si="568"/>
        <v>0</v>
      </c>
      <c r="CC2423" s="1">
        <f t="shared" ca="1" si="569"/>
        <v>0</v>
      </c>
    </row>
    <row r="2424" spans="1:81" hidden="1" x14ac:dyDescent="0.25">
      <c r="A2424" s="1" t="s">
        <v>1202</v>
      </c>
      <c r="B2424" s="1" t="s">
        <v>1203</v>
      </c>
      <c r="C2424" s="1" t="s">
        <v>62</v>
      </c>
      <c r="D2424" s="1" t="s">
        <v>1179</v>
      </c>
      <c r="E2424" s="1" t="s">
        <v>112</v>
      </c>
      <c r="F2424">
        <v>1</v>
      </c>
      <c r="G2424">
        <v>0</v>
      </c>
      <c r="H2424">
        <v>0</v>
      </c>
      <c r="I2424">
        <v>1</v>
      </c>
      <c r="J2424">
        <v>3</v>
      </c>
      <c r="BI2424" s="3">
        <v>5</v>
      </c>
      <c r="BJ2424" s="3" t="str">
        <f t="array" ref="BJ2424">IF(C2424="yes",VLOOKUP(BI2424&amp;D2424,CHOOSE({1,2},Schedule_2015!$A$2:$A$257&amp;Schedule_2015!$B$2:$B$257,Schedule_2015!$C$2:$C$257),2,0),VLOOKUP(BI2424&amp;D2424,CHOOSE({1,2},Schedule_2015!$A$2:$A$257&amp;Schedule_2015!$C$2:$C$257,Schedule_2015!$B$2:$B$257),2,0))</f>
        <v>NE</v>
      </c>
      <c r="BK2424" s="3">
        <f>VLOOKUP(BJ2424,Def!$A$2:$Z$34,23,0)</f>
        <v>101</v>
      </c>
      <c r="BL2424" s="3">
        <f>VLOOKUP(BJ2424,Def!$A$2:$Z$34,16,0)</f>
        <v>257</v>
      </c>
      <c r="BM2424" s="3">
        <f>VLOOKUP(BJ2424,Def!$A$2:$Z$34,17,0)</f>
        <v>9</v>
      </c>
      <c r="BN2424" s="3">
        <f>VLOOKUP(BJ2424,Def!$A$2:$Z$34,24,0)</f>
        <v>1</v>
      </c>
      <c r="BO2424" s="1">
        <f t="shared" ca="1" si="555"/>
        <v>0</v>
      </c>
      <c r="BP2424" s="1">
        <f t="shared" ca="1" si="556"/>
        <v>0</v>
      </c>
      <c r="BQ2424" s="1">
        <f t="shared" ca="1" si="557"/>
        <v>0</v>
      </c>
      <c r="BR2424" s="1">
        <f t="shared" ca="1" si="558"/>
        <v>0</v>
      </c>
      <c r="BS2424" s="1">
        <f t="shared" ca="1" si="559"/>
        <v>0</v>
      </c>
      <c r="BT2424" s="1">
        <f t="shared" ca="1" si="560"/>
        <v>0</v>
      </c>
      <c r="BU2424" s="1">
        <f t="shared" ca="1" si="561"/>
        <v>0</v>
      </c>
      <c r="BV2424" s="1">
        <f t="shared" ca="1" si="562"/>
        <v>0</v>
      </c>
      <c r="BW2424" s="1">
        <f t="shared" ca="1" si="563"/>
        <v>0</v>
      </c>
      <c r="BX2424" s="1">
        <f t="shared" ca="1" si="564"/>
        <v>0</v>
      </c>
      <c r="BY2424" s="1">
        <f t="shared" ca="1" si="565"/>
        <v>0</v>
      </c>
      <c r="BZ2424" s="1">
        <f t="shared" ca="1" si="566"/>
        <v>0</v>
      </c>
      <c r="CA2424" s="1">
        <f t="shared" ca="1" si="567"/>
        <v>0</v>
      </c>
      <c r="CB2424" s="1">
        <f t="shared" ca="1" si="568"/>
        <v>0</v>
      </c>
      <c r="CC2424" s="1">
        <f t="shared" ca="1" si="569"/>
        <v>0</v>
      </c>
    </row>
    <row r="2425" spans="1:81" hidden="1" x14ac:dyDescent="0.25">
      <c r="A2425" s="1" t="s">
        <v>1204</v>
      </c>
      <c r="B2425" s="1" t="s">
        <v>1205</v>
      </c>
      <c r="C2425" s="1" t="s">
        <v>62</v>
      </c>
      <c r="D2425" s="1" t="s">
        <v>1179</v>
      </c>
      <c r="E2425" s="1" t="s">
        <v>100</v>
      </c>
      <c r="F2425">
        <v>1</v>
      </c>
      <c r="G2425">
        <v>0</v>
      </c>
      <c r="H2425">
        <v>0</v>
      </c>
      <c r="I2425">
        <v>0</v>
      </c>
      <c r="J2425">
        <v>1</v>
      </c>
      <c r="BI2425" s="3">
        <v>5</v>
      </c>
      <c r="BJ2425" s="3" t="str">
        <f t="array" ref="BJ2425">IF(C2425="yes",VLOOKUP(BI2425&amp;D2425,CHOOSE({1,2},Schedule_2015!$A$2:$A$257&amp;Schedule_2015!$B$2:$B$257,Schedule_2015!$C$2:$C$257),2,0),VLOOKUP(BI2425&amp;D2425,CHOOSE({1,2},Schedule_2015!$A$2:$A$257&amp;Schedule_2015!$C$2:$C$257,Schedule_2015!$B$2:$B$257),2,0))</f>
        <v>NE</v>
      </c>
      <c r="BK2425" s="3">
        <f>VLOOKUP(BJ2425,Def!$A$2:$Z$34,23,0)</f>
        <v>101</v>
      </c>
      <c r="BL2425" s="3">
        <f>VLOOKUP(BJ2425,Def!$A$2:$Z$34,16,0)</f>
        <v>257</v>
      </c>
      <c r="BM2425" s="3">
        <f>VLOOKUP(BJ2425,Def!$A$2:$Z$34,17,0)</f>
        <v>9</v>
      </c>
      <c r="BN2425" s="3">
        <f>VLOOKUP(BJ2425,Def!$A$2:$Z$34,24,0)</f>
        <v>1</v>
      </c>
      <c r="BO2425" s="1">
        <f t="shared" ca="1" si="555"/>
        <v>0</v>
      </c>
      <c r="BP2425" s="1">
        <f t="shared" ca="1" si="556"/>
        <v>0</v>
      </c>
      <c r="BQ2425" s="1">
        <f t="shared" ca="1" si="557"/>
        <v>0</v>
      </c>
      <c r="BR2425" s="1">
        <f t="shared" ca="1" si="558"/>
        <v>0</v>
      </c>
      <c r="BS2425" s="1">
        <f t="shared" ca="1" si="559"/>
        <v>0</v>
      </c>
      <c r="BT2425" s="1">
        <f t="shared" ca="1" si="560"/>
        <v>0</v>
      </c>
      <c r="BU2425" s="1">
        <f t="shared" ca="1" si="561"/>
        <v>0</v>
      </c>
      <c r="BV2425" s="1">
        <f t="shared" ca="1" si="562"/>
        <v>0</v>
      </c>
      <c r="BW2425" s="1">
        <f t="shared" ca="1" si="563"/>
        <v>0</v>
      </c>
      <c r="BX2425" s="1">
        <f t="shared" ca="1" si="564"/>
        <v>0</v>
      </c>
      <c r="BY2425" s="1">
        <f t="shared" ca="1" si="565"/>
        <v>0</v>
      </c>
      <c r="BZ2425" s="1">
        <f t="shared" ca="1" si="566"/>
        <v>0</v>
      </c>
      <c r="CA2425" s="1">
        <f t="shared" ca="1" si="567"/>
        <v>0</v>
      </c>
      <c r="CB2425" s="1">
        <f t="shared" ca="1" si="568"/>
        <v>0</v>
      </c>
      <c r="CC2425" s="1">
        <f t="shared" ca="1" si="569"/>
        <v>0</v>
      </c>
    </row>
    <row r="2426" spans="1:81" hidden="1" x14ac:dyDescent="0.25">
      <c r="A2426" s="1" t="s">
        <v>1206</v>
      </c>
      <c r="B2426" s="1" t="s">
        <v>1207</v>
      </c>
      <c r="C2426" s="1" t="s">
        <v>62</v>
      </c>
      <c r="D2426" s="1" t="s">
        <v>1179</v>
      </c>
      <c r="E2426" s="1" t="s">
        <v>100</v>
      </c>
      <c r="F2426">
        <v>0</v>
      </c>
      <c r="G2426">
        <v>0</v>
      </c>
      <c r="H2426">
        <v>0</v>
      </c>
      <c r="I2426">
        <v>0</v>
      </c>
      <c r="J2426">
        <v>1</v>
      </c>
      <c r="BI2426" s="3">
        <v>5</v>
      </c>
      <c r="BJ2426" s="3" t="str">
        <f t="array" ref="BJ2426">IF(C2426="yes",VLOOKUP(BI2426&amp;D2426,CHOOSE({1,2},Schedule_2015!$A$2:$A$257&amp;Schedule_2015!$B$2:$B$257,Schedule_2015!$C$2:$C$257),2,0),VLOOKUP(BI2426&amp;D2426,CHOOSE({1,2},Schedule_2015!$A$2:$A$257&amp;Schedule_2015!$C$2:$C$257,Schedule_2015!$B$2:$B$257),2,0))</f>
        <v>NE</v>
      </c>
      <c r="BK2426" s="3">
        <f>VLOOKUP(BJ2426,Def!$A$2:$Z$34,23,0)</f>
        <v>101</v>
      </c>
      <c r="BL2426" s="3">
        <f>VLOOKUP(BJ2426,Def!$A$2:$Z$34,16,0)</f>
        <v>257</v>
      </c>
      <c r="BM2426" s="3">
        <f>VLOOKUP(BJ2426,Def!$A$2:$Z$34,17,0)</f>
        <v>9</v>
      </c>
      <c r="BN2426" s="3">
        <f>VLOOKUP(BJ2426,Def!$A$2:$Z$34,24,0)</f>
        <v>1</v>
      </c>
      <c r="BO2426" s="1">
        <f t="shared" ca="1" si="555"/>
        <v>0</v>
      </c>
      <c r="BP2426" s="1">
        <f t="shared" ca="1" si="556"/>
        <v>0</v>
      </c>
      <c r="BQ2426" s="1">
        <f t="shared" ca="1" si="557"/>
        <v>0</v>
      </c>
      <c r="BR2426" s="1">
        <f t="shared" ca="1" si="558"/>
        <v>0</v>
      </c>
      <c r="BS2426" s="1">
        <f t="shared" ca="1" si="559"/>
        <v>0</v>
      </c>
      <c r="BT2426" s="1">
        <f t="shared" ca="1" si="560"/>
        <v>0</v>
      </c>
      <c r="BU2426" s="1">
        <f t="shared" ca="1" si="561"/>
        <v>0</v>
      </c>
      <c r="BV2426" s="1">
        <f t="shared" ca="1" si="562"/>
        <v>0</v>
      </c>
      <c r="BW2426" s="1">
        <f t="shared" ca="1" si="563"/>
        <v>0</v>
      </c>
      <c r="BX2426" s="1">
        <f t="shared" ca="1" si="564"/>
        <v>0</v>
      </c>
      <c r="BY2426" s="1">
        <f t="shared" ca="1" si="565"/>
        <v>0</v>
      </c>
      <c r="BZ2426" s="1">
        <f t="shared" ca="1" si="566"/>
        <v>0</v>
      </c>
      <c r="CA2426" s="1">
        <f t="shared" ca="1" si="567"/>
        <v>0</v>
      </c>
      <c r="CB2426" s="1">
        <f t="shared" ca="1" si="568"/>
        <v>0</v>
      </c>
      <c r="CC2426" s="1">
        <f t="shared" ca="1" si="569"/>
        <v>0</v>
      </c>
    </row>
    <row r="2427" spans="1:81" hidden="1" x14ac:dyDescent="0.25">
      <c r="A2427" s="1" t="s">
        <v>1208</v>
      </c>
      <c r="B2427" s="1" t="s">
        <v>1209</v>
      </c>
      <c r="C2427" s="1" t="s">
        <v>62</v>
      </c>
      <c r="D2427" s="1" t="s">
        <v>1179</v>
      </c>
      <c r="E2427" s="1" t="s">
        <v>165</v>
      </c>
      <c r="F2427">
        <v>3</v>
      </c>
      <c r="G2427">
        <v>0</v>
      </c>
      <c r="H2427">
        <v>0</v>
      </c>
      <c r="I2427">
        <v>0</v>
      </c>
      <c r="J2427">
        <v>5</v>
      </c>
      <c r="BI2427" s="3">
        <v>5</v>
      </c>
      <c r="BJ2427" s="3" t="str">
        <f t="array" ref="BJ2427">IF(C2427="yes",VLOOKUP(BI2427&amp;D2427,CHOOSE({1,2},Schedule_2015!$A$2:$A$257&amp;Schedule_2015!$B$2:$B$257,Schedule_2015!$C$2:$C$257),2,0),VLOOKUP(BI2427&amp;D2427,CHOOSE({1,2},Schedule_2015!$A$2:$A$257&amp;Schedule_2015!$C$2:$C$257,Schedule_2015!$B$2:$B$257),2,0))</f>
        <v>NE</v>
      </c>
      <c r="BK2427" s="3">
        <f>VLOOKUP(BJ2427,Def!$A$2:$Z$34,23,0)</f>
        <v>101</v>
      </c>
      <c r="BL2427" s="3">
        <f>VLOOKUP(BJ2427,Def!$A$2:$Z$34,16,0)</f>
        <v>257</v>
      </c>
      <c r="BM2427" s="3">
        <f>VLOOKUP(BJ2427,Def!$A$2:$Z$34,17,0)</f>
        <v>9</v>
      </c>
      <c r="BN2427" s="3">
        <f>VLOOKUP(BJ2427,Def!$A$2:$Z$34,24,0)</f>
        <v>1</v>
      </c>
      <c r="BO2427" s="1">
        <f t="shared" ca="1" si="555"/>
        <v>0</v>
      </c>
      <c r="BP2427" s="1">
        <f t="shared" ca="1" si="556"/>
        <v>0</v>
      </c>
      <c r="BQ2427" s="1">
        <f t="shared" ca="1" si="557"/>
        <v>0</v>
      </c>
      <c r="BR2427" s="1">
        <f t="shared" ca="1" si="558"/>
        <v>0</v>
      </c>
      <c r="BS2427" s="1">
        <f t="shared" ca="1" si="559"/>
        <v>0</v>
      </c>
      <c r="BT2427" s="1">
        <f t="shared" ca="1" si="560"/>
        <v>0</v>
      </c>
      <c r="BU2427" s="1">
        <f t="shared" ca="1" si="561"/>
        <v>0</v>
      </c>
      <c r="BV2427" s="1">
        <f t="shared" ca="1" si="562"/>
        <v>0</v>
      </c>
      <c r="BW2427" s="1">
        <f t="shared" ca="1" si="563"/>
        <v>0</v>
      </c>
      <c r="BX2427" s="1">
        <f t="shared" ca="1" si="564"/>
        <v>0</v>
      </c>
      <c r="BY2427" s="1">
        <f t="shared" ca="1" si="565"/>
        <v>0</v>
      </c>
      <c r="BZ2427" s="1">
        <f t="shared" ca="1" si="566"/>
        <v>0</v>
      </c>
      <c r="CA2427" s="1">
        <f t="shared" ca="1" si="567"/>
        <v>0</v>
      </c>
      <c r="CB2427" s="1">
        <f t="shared" ca="1" si="568"/>
        <v>0</v>
      </c>
      <c r="CC2427" s="1">
        <f t="shared" ca="1" si="569"/>
        <v>0</v>
      </c>
    </row>
    <row r="2428" spans="1:81" hidden="1" x14ac:dyDescent="0.25">
      <c r="A2428" s="1" t="s">
        <v>1210</v>
      </c>
      <c r="B2428" s="1" t="s">
        <v>1211</v>
      </c>
      <c r="C2428" s="1" t="s">
        <v>62</v>
      </c>
      <c r="D2428" s="1" t="s">
        <v>1179</v>
      </c>
      <c r="E2428" s="1" t="s">
        <v>105</v>
      </c>
      <c r="F2428">
        <v>0</v>
      </c>
      <c r="G2428">
        <v>0</v>
      </c>
      <c r="H2428">
        <v>0</v>
      </c>
      <c r="I2428">
        <v>0</v>
      </c>
      <c r="J2428">
        <v>1</v>
      </c>
      <c r="BI2428" s="3">
        <v>5</v>
      </c>
      <c r="BJ2428" s="3" t="str">
        <f t="array" ref="BJ2428">IF(C2428="yes",VLOOKUP(BI2428&amp;D2428,CHOOSE({1,2},Schedule_2015!$A$2:$A$257&amp;Schedule_2015!$B$2:$B$257,Schedule_2015!$C$2:$C$257),2,0),VLOOKUP(BI2428&amp;D2428,CHOOSE({1,2},Schedule_2015!$A$2:$A$257&amp;Schedule_2015!$C$2:$C$257,Schedule_2015!$B$2:$B$257),2,0))</f>
        <v>NE</v>
      </c>
      <c r="BK2428" s="3">
        <f>VLOOKUP(BJ2428,Def!$A$2:$Z$34,23,0)</f>
        <v>101</v>
      </c>
      <c r="BL2428" s="3">
        <f>VLOOKUP(BJ2428,Def!$A$2:$Z$34,16,0)</f>
        <v>257</v>
      </c>
      <c r="BM2428" s="3">
        <f>VLOOKUP(BJ2428,Def!$A$2:$Z$34,17,0)</f>
        <v>9</v>
      </c>
      <c r="BN2428" s="3">
        <f>VLOOKUP(BJ2428,Def!$A$2:$Z$34,24,0)</f>
        <v>1</v>
      </c>
      <c r="BO2428" s="1">
        <f t="shared" ca="1" si="555"/>
        <v>0</v>
      </c>
      <c r="BP2428" s="1">
        <f t="shared" ca="1" si="556"/>
        <v>0</v>
      </c>
      <c r="BQ2428" s="1">
        <f t="shared" ca="1" si="557"/>
        <v>0</v>
      </c>
      <c r="BR2428" s="1">
        <f t="shared" ca="1" si="558"/>
        <v>0</v>
      </c>
      <c r="BS2428" s="1">
        <f t="shared" ca="1" si="559"/>
        <v>0</v>
      </c>
      <c r="BT2428" s="1">
        <f t="shared" ca="1" si="560"/>
        <v>0</v>
      </c>
      <c r="BU2428" s="1">
        <f t="shared" ca="1" si="561"/>
        <v>0</v>
      </c>
      <c r="BV2428" s="1">
        <f t="shared" ca="1" si="562"/>
        <v>0</v>
      </c>
      <c r="BW2428" s="1">
        <f t="shared" ca="1" si="563"/>
        <v>0</v>
      </c>
      <c r="BX2428" s="1">
        <f t="shared" ca="1" si="564"/>
        <v>0</v>
      </c>
      <c r="BY2428" s="1">
        <f t="shared" ca="1" si="565"/>
        <v>0</v>
      </c>
      <c r="BZ2428" s="1">
        <f t="shared" ca="1" si="566"/>
        <v>0</v>
      </c>
      <c r="CA2428" s="1">
        <f t="shared" ca="1" si="567"/>
        <v>0</v>
      </c>
      <c r="CB2428" s="1">
        <f t="shared" ca="1" si="568"/>
        <v>0</v>
      </c>
      <c r="CC2428" s="1">
        <f t="shared" ca="1" si="569"/>
        <v>0</v>
      </c>
    </row>
    <row r="2429" spans="1:81" hidden="1" x14ac:dyDescent="0.25">
      <c r="A2429" s="1" t="s">
        <v>1212</v>
      </c>
      <c r="B2429" s="1" t="s">
        <v>1213</v>
      </c>
      <c r="C2429" s="1" t="s">
        <v>62</v>
      </c>
      <c r="D2429" s="1" t="s">
        <v>1179</v>
      </c>
      <c r="E2429" s="1" t="s">
        <v>112</v>
      </c>
      <c r="F2429">
        <v>1</v>
      </c>
      <c r="G2429">
        <v>0</v>
      </c>
      <c r="H2429">
        <v>0</v>
      </c>
      <c r="I2429">
        <v>0</v>
      </c>
      <c r="J2429">
        <v>0</v>
      </c>
      <c r="BI2429" s="3">
        <v>5</v>
      </c>
      <c r="BJ2429" s="3" t="str">
        <f t="array" ref="BJ2429">IF(C2429="yes",VLOOKUP(BI2429&amp;D2429,CHOOSE({1,2},Schedule_2015!$A$2:$A$257&amp;Schedule_2015!$B$2:$B$257,Schedule_2015!$C$2:$C$257),2,0),VLOOKUP(BI2429&amp;D2429,CHOOSE({1,2},Schedule_2015!$A$2:$A$257&amp;Schedule_2015!$C$2:$C$257,Schedule_2015!$B$2:$B$257),2,0))</f>
        <v>NE</v>
      </c>
      <c r="BK2429" s="3">
        <f>VLOOKUP(BJ2429,Def!$A$2:$Z$34,23,0)</f>
        <v>101</v>
      </c>
      <c r="BL2429" s="3">
        <f>VLOOKUP(BJ2429,Def!$A$2:$Z$34,16,0)</f>
        <v>257</v>
      </c>
      <c r="BM2429" s="3">
        <f>VLOOKUP(BJ2429,Def!$A$2:$Z$34,17,0)</f>
        <v>9</v>
      </c>
      <c r="BN2429" s="3">
        <f>VLOOKUP(BJ2429,Def!$A$2:$Z$34,24,0)</f>
        <v>1</v>
      </c>
      <c r="BO2429" s="1">
        <f t="shared" ca="1" si="555"/>
        <v>0</v>
      </c>
      <c r="BP2429" s="1">
        <f t="shared" ca="1" si="556"/>
        <v>0</v>
      </c>
      <c r="BQ2429" s="1">
        <f t="shared" ca="1" si="557"/>
        <v>0</v>
      </c>
      <c r="BR2429" s="1">
        <f t="shared" ca="1" si="558"/>
        <v>0</v>
      </c>
      <c r="BS2429" s="1">
        <f t="shared" ca="1" si="559"/>
        <v>0</v>
      </c>
      <c r="BT2429" s="1">
        <f t="shared" ca="1" si="560"/>
        <v>0</v>
      </c>
      <c r="BU2429" s="1">
        <f t="shared" ca="1" si="561"/>
        <v>0</v>
      </c>
      <c r="BV2429" s="1">
        <f t="shared" ca="1" si="562"/>
        <v>0</v>
      </c>
      <c r="BW2429" s="1">
        <f t="shared" ca="1" si="563"/>
        <v>0</v>
      </c>
      <c r="BX2429" s="1">
        <f t="shared" ca="1" si="564"/>
        <v>0</v>
      </c>
      <c r="BY2429" s="1">
        <f t="shared" ca="1" si="565"/>
        <v>0</v>
      </c>
      <c r="BZ2429" s="1">
        <f t="shared" ca="1" si="566"/>
        <v>0</v>
      </c>
      <c r="CA2429" s="1">
        <f t="shared" ca="1" si="567"/>
        <v>0</v>
      </c>
      <c r="CB2429" s="1">
        <f t="shared" ca="1" si="568"/>
        <v>0</v>
      </c>
      <c r="CC2429" s="1">
        <f t="shared" ca="1" si="569"/>
        <v>0</v>
      </c>
    </row>
    <row r="2430" spans="1:81" hidden="1" x14ac:dyDescent="0.25">
      <c r="A2430" s="1" t="s">
        <v>1214</v>
      </c>
      <c r="B2430" s="1" t="s">
        <v>1215</v>
      </c>
      <c r="C2430" s="1" t="s">
        <v>62</v>
      </c>
      <c r="D2430" s="1" t="s">
        <v>1179</v>
      </c>
      <c r="E2430" s="1" t="s">
        <v>94</v>
      </c>
      <c r="F2430">
        <v>1</v>
      </c>
      <c r="G2430">
        <v>0</v>
      </c>
      <c r="H2430">
        <v>0</v>
      </c>
      <c r="I2430">
        <v>0</v>
      </c>
      <c r="J2430">
        <v>0</v>
      </c>
      <c r="BI2430" s="3">
        <v>5</v>
      </c>
      <c r="BJ2430" s="3" t="str">
        <f t="array" ref="BJ2430">IF(C2430="yes",VLOOKUP(BI2430&amp;D2430,CHOOSE({1,2},Schedule_2015!$A$2:$A$257&amp;Schedule_2015!$B$2:$B$257,Schedule_2015!$C$2:$C$257),2,0),VLOOKUP(BI2430&amp;D2430,CHOOSE({1,2},Schedule_2015!$A$2:$A$257&amp;Schedule_2015!$C$2:$C$257,Schedule_2015!$B$2:$B$257),2,0))</f>
        <v>NE</v>
      </c>
      <c r="BK2430" s="3">
        <f>VLOOKUP(BJ2430,Def!$A$2:$Z$34,23,0)</f>
        <v>101</v>
      </c>
      <c r="BL2430" s="3">
        <f>VLOOKUP(BJ2430,Def!$A$2:$Z$34,16,0)</f>
        <v>257</v>
      </c>
      <c r="BM2430" s="3">
        <f>VLOOKUP(BJ2430,Def!$A$2:$Z$34,17,0)</f>
        <v>9</v>
      </c>
      <c r="BN2430" s="3">
        <f>VLOOKUP(BJ2430,Def!$A$2:$Z$34,24,0)</f>
        <v>1</v>
      </c>
      <c r="BO2430" s="1">
        <f t="shared" ca="1" si="555"/>
        <v>0</v>
      </c>
      <c r="BP2430" s="1">
        <f t="shared" ca="1" si="556"/>
        <v>0</v>
      </c>
      <c r="BQ2430" s="1">
        <f t="shared" ca="1" si="557"/>
        <v>0</v>
      </c>
      <c r="BR2430" s="1">
        <f t="shared" ca="1" si="558"/>
        <v>0</v>
      </c>
      <c r="BS2430" s="1">
        <f t="shared" ca="1" si="559"/>
        <v>0</v>
      </c>
      <c r="BT2430" s="1">
        <f t="shared" ca="1" si="560"/>
        <v>0</v>
      </c>
      <c r="BU2430" s="1">
        <f t="shared" ca="1" si="561"/>
        <v>0</v>
      </c>
      <c r="BV2430" s="1">
        <f t="shared" ca="1" si="562"/>
        <v>0</v>
      </c>
      <c r="BW2430" s="1">
        <f t="shared" ca="1" si="563"/>
        <v>0</v>
      </c>
      <c r="BX2430" s="1">
        <f t="shared" ca="1" si="564"/>
        <v>0</v>
      </c>
      <c r="BY2430" s="1">
        <f t="shared" ca="1" si="565"/>
        <v>0</v>
      </c>
      <c r="BZ2430" s="1">
        <f t="shared" ca="1" si="566"/>
        <v>0</v>
      </c>
      <c r="CA2430" s="1">
        <f t="shared" ca="1" si="567"/>
        <v>0</v>
      </c>
      <c r="CB2430" s="1">
        <f t="shared" ca="1" si="568"/>
        <v>0</v>
      </c>
      <c r="CC2430" s="1">
        <f t="shared" ca="1" si="569"/>
        <v>0</v>
      </c>
    </row>
    <row r="2431" spans="1:81" hidden="1" x14ac:dyDescent="0.25">
      <c r="A2431" s="1" t="s">
        <v>1216</v>
      </c>
      <c r="B2431" s="1" t="s">
        <v>1217</v>
      </c>
      <c r="C2431" s="1" t="s">
        <v>62</v>
      </c>
      <c r="D2431" s="1" t="s">
        <v>1179</v>
      </c>
      <c r="E2431" s="1" t="s">
        <v>118</v>
      </c>
      <c r="F2431">
        <v>0</v>
      </c>
      <c r="G2431">
        <v>0</v>
      </c>
      <c r="H2431">
        <v>0</v>
      </c>
      <c r="I2431">
        <v>0</v>
      </c>
      <c r="J2431">
        <v>5</v>
      </c>
      <c r="BI2431" s="3">
        <v>5</v>
      </c>
      <c r="BJ2431" s="3" t="str">
        <f t="array" ref="BJ2431">IF(C2431="yes",VLOOKUP(BI2431&amp;D2431,CHOOSE({1,2},Schedule_2015!$A$2:$A$257&amp;Schedule_2015!$B$2:$B$257,Schedule_2015!$C$2:$C$257),2,0),VLOOKUP(BI2431&amp;D2431,CHOOSE({1,2},Schedule_2015!$A$2:$A$257&amp;Schedule_2015!$C$2:$C$257,Schedule_2015!$B$2:$B$257),2,0))</f>
        <v>NE</v>
      </c>
      <c r="BK2431" s="3">
        <f>VLOOKUP(BJ2431,Def!$A$2:$Z$34,23,0)</f>
        <v>101</v>
      </c>
      <c r="BL2431" s="3">
        <f>VLOOKUP(BJ2431,Def!$A$2:$Z$34,16,0)</f>
        <v>257</v>
      </c>
      <c r="BM2431" s="3">
        <f>VLOOKUP(BJ2431,Def!$A$2:$Z$34,17,0)</f>
        <v>9</v>
      </c>
      <c r="BN2431" s="3">
        <f>VLOOKUP(BJ2431,Def!$A$2:$Z$34,24,0)</f>
        <v>1</v>
      </c>
      <c r="BO2431" s="1">
        <f t="shared" ca="1" si="555"/>
        <v>0</v>
      </c>
      <c r="BP2431" s="1">
        <f t="shared" ca="1" si="556"/>
        <v>0</v>
      </c>
      <c r="BQ2431" s="1">
        <f t="shared" ca="1" si="557"/>
        <v>0</v>
      </c>
      <c r="BR2431" s="1">
        <f t="shared" ca="1" si="558"/>
        <v>0</v>
      </c>
      <c r="BS2431" s="1">
        <f t="shared" ca="1" si="559"/>
        <v>0</v>
      </c>
      <c r="BT2431" s="1">
        <f t="shared" ca="1" si="560"/>
        <v>0</v>
      </c>
      <c r="BU2431" s="1">
        <f t="shared" ca="1" si="561"/>
        <v>0</v>
      </c>
      <c r="BV2431" s="1">
        <f t="shared" ca="1" si="562"/>
        <v>0</v>
      </c>
      <c r="BW2431" s="1">
        <f t="shared" ca="1" si="563"/>
        <v>0</v>
      </c>
      <c r="BX2431" s="1">
        <f t="shared" ca="1" si="564"/>
        <v>0</v>
      </c>
      <c r="BY2431" s="1">
        <f t="shared" ca="1" si="565"/>
        <v>0</v>
      </c>
      <c r="BZ2431" s="1">
        <f t="shared" ca="1" si="566"/>
        <v>0</v>
      </c>
      <c r="CA2431" s="1">
        <f t="shared" ca="1" si="567"/>
        <v>0</v>
      </c>
      <c r="CB2431" s="1">
        <f t="shared" ca="1" si="568"/>
        <v>0</v>
      </c>
      <c r="CC2431" s="1">
        <f t="shared" ca="1" si="569"/>
        <v>0</v>
      </c>
    </row>
    <row r="2432" spans="1:81" hidden="1" x14ac:dyDescent="0.25">
      <c r="A2432" s="1" t="s">
        <v>1218</v>
      </c>
      <c r="B2432" s="1" t="s">
        <v>1219</v>
      </c>
      <c r="C2432" s="1" t="s">
        <v>62</v>
      </c>
      <c r="D2432" s="1" t="s">
        <v>1179</v>
      </c>
      <c r="E2432" s="1" t="s">
        <v>105</v>
      </c>
      <c r="F2432">
        <v>2</v>
      </c>
      <c r="G2432">
        <v>0</v>
      </c>
      <c r="H2432">
        <v>0</v>
      </c>
      <c r="I2432">
        <v>0</v>
      </c>
      <c r="J2432">
        <v>3</v>
      </c>
      <c r="BI2432" s="3">
        <v>5</v>
      </c>
      <c r="BJ2432" s="3" t="str">
        <f t="array" ref="BJ2432">IF(C2432="yes",VLOOKUP(BI2432&amp;D2432,CHOOSE({1,2},Schedule_2015!$A$2:$A$257&amp;Schedule_2015!$B$2:$B$257,Schedule_2015!$C$2:$C$257),2,0),VLOOKUP(BI2432&amp;D2432,CHOOSE({1,2},Schedule_2015!$A$2:$A$257&amp;Schedule_2015!$C$2:$C$257,Schedule_2015!$B$2:$B$257),2,0))</f>
        <v>NE</v>
      </c>
      <c r="BK2432" s="3">
        <f>VLOOKUP(BJ2432,Def!$A$2:$Z$34,23,0)</f>
        <v>101</v>
      </c>
      <c r="BL2432" s="3">
        <f>VLOOKUP(BJ2432,Def!$A$2:$Z$34,16,0)</f>
        <v>257</v>
      </c>
      <c r="BM2432" s="3">
        <f>VLOOKUP(BJ2432,Def!$A$2:$Z$34,17,0)</f>
        <v>9</v>
      </c>
      <c r="BN2432" s="3">
        <f>VLOOKUP(BJ2432,Def!$A$2:$Z$34,24,0)</f>
        <v>1</v>
      </c>
      <c r="BO2432" s="1">
        <f t="shared" ca="1" si="555"/>
        <v>0</v>
      </c>
      <c r="BP2432" s="1">
        <f t="shared" ca="1" si="556"/>
        <v>0</v>
      </c>
      <c r="BQ2432" s="1">
        <f t="shared" ca="1" si="557"/>
        <v>0</v>
      </c>
      <c r="BR2432" s="1">
        <f t="shared" ca="1" si="558"/>
        <v>0</v>
      </c>
      <c r="BS2432" s="1">
        <f t="shared" ca="1" si="559"/>
        <v>0</v>
      </c>
      <c r="BT2432" s="1">
        <f t="shared" ca="1" si="560"/>
        <v>0</v>
      </c>
      <c r="BU2432" s="1">
        <f t="shared" ca="1" si="561"/>
        <v>0</v>
      </c>
      <c r="BV2432" s="1">
        <f t="shared" ca="1" si="562"/>
        <v>0</v>
      </c>
      <c r="BW2432" s="1">
        <f t="shared" ca="1" si="563"/>
        <v>0</v>
      </c>
      <c r="BX2432" s="1">
        <f t="shared" ca="1" si="564"/>
        <v>0</v>
      </c>
      <c r="BY2432" s="1">
        <f t="shared" ca="1" si="565"/>
        <v>0</v>
      </c>
      <c r="BZ2432" s="1">
        <f t="shared" ca="1" si="566"/>
        <v>0</v>
      </c>
      <c r="CA2432" s="1">
        <f t="shared" ca="1" si="567"/>
        <v>0</v>
      </c>
      <c r="CB2432" s="1">
        <f t="shared" ca="1" si="568"/>
        <v>0</v>
      </c>
      <c r="CC2432" s="1">
        <f t="shared" ca="1" si="569"/>
        <v>0</v>
      </c>
    </row>
    <row r="2433" spans="1:81" hidden="1" x14ac:dyDescent="0.25">
      <c r="A2433" s="1" t="s">
        <v>1220</v>
      </c>
      <c r="B2433" s="1" t="s">
        <v>1221</v>
      </c>
      <c r="C2433" s="1" t="s">
        <v>62</v>
      </c>
      <c r="D2433" s="1" t="s">
        <v>1179</v>
      </c>
      <c r="E2433" s="1" t="s">
        <v>94</v>
      </c>
      <c r="F2433">
        <v>1</v>
      </c>
      <c r="G2433">
        <v>1</v>
      </c>
      <c r="H2433">
        <v>0</v>
      </c>
      <c r="I2433">
        <v>2</v>
      </c>
      <c r="J2433">
        <v>4</v>
      </c>
      <c r="BI2433" s="3">
        <v>5</v>
      </c>
      <c r="BJ2433" s="3" t="str">
        <f t="array" ref="BJ2433">IF(C2433="yes",VLOOKUP(BI2433&amp;D2433,CHOOSE({1,2},Schedule_2015!$A$2:$A$257&amp;Schedule_2015!$B$2:$B$257,Schedule_2015!$C$2:$C$257),2,0),VLOOKUP(BI2433&amp;D2433,CHOOSE({1,2},Schedule_2015!$A$2:$A$257&amp;Schedule_2015!$C$2:$C$257,Schedule_2015!$B$2:$B$257),2,0))</f>
        <v>NE</v>
      </c>
      <c r="BK2433" s="3">
        <f>VLOOKUP(BJ2433,Def!$A$2:$Z$34,23,0)</f>
        <v>101</v>
      </c>
      <c r="BL2433" s="3">
        <f>VLOOKUP(BJ2433,Def!$A$2:$Z$34,16,0)</f>
        <v>257</v>
      </c>
      <c r="BM2433" s="3">
        <f>VLOOKUP(BJ2433,Def!$A$2:$Z$34,17,0)</f>
        <v>9</v>
      </c>
      <c r="BN2433" s="3">
        <f>VLOOKUP(BJ2433,Def!$A$2:$Z$34,24,0)</f>
        <v>1</v>
      </c>
      <c r="BO2433" s="1">
        <f t="shared" ca="1" si="555"/>
        <v>0</v>
      </c>
      <c r="BP2433" s="1">
        <f t="shared" ca="1" si="556"/>
        <v>0</v>
      </c>
      <c r="BQ2433" s="1">
        <f t="shared" ca="1" si="557"/>
        <v>0</v>
      </c>
      <c r="BR2433" s="1">
        <f t="shared" ca="1" si="558"/>
        <v>0</v>
      </c>
      <c r="BS2433" s="1">
        <f t="shared" ca="1" si="559"/>
        <v>0</v>
      </c>
      <c r="BT2433" s="1">
        <f t="shared" ca="1" si="560"/>
        <v>0</v>
      </c>
      <c r="BU2433" s="1">
        <f t="shared" ca="1" si="561"/>
        <v>0</v>
      </c>
      <c r="BV2433" s="1">
        <f t="shared" ca="1" si="562"/>
        <v>0</v>
      </c>
      <c r="BW2433" s="1">
        <f t="shared" ca="1" si="563"/>
        <v>0</v>
      </c>
      <c r="BX2433" s="1">
        <f t="shared" ca="1" si="564"/>
        <v>0</v>
      </c>
      <c r="BY2433" s="1">
        <f t="shared" ca="1" si="565"/>
        <v>0</v>
      </c>
      <c r="BZ2433" s="1">
        <f t="shared" ca="1" si="566"/>
        <v>0</v>
      </c>
      <c r="CA2433" s="1">
        <f t="shared" ca="1" si="567"/>
        <v>0</v>
      </c>
      <c r="CB2433" s="1">
        <f t="shared" ca="1" si="568"/>
        <v>0</v>
      </c>
      <c r="CC2433" s="1">
        <f t="shared" ca="1" si="569"/>
        <v>0</v>
      </c>
    </row>
    <row r="2434" spans="1:81" hidden="1" x14ac:dyDescent="0.25">
      <c r="A2434" s="1" t="s">
        <v>1222</v>
      </c>
      <c r="B2434" s="1" t="s">
        <v>1223</v>
      </c>
      <c r="C2434" s="1" t="s">
        <v>62</v>
      </c>
      <c r="D2434" s="1" t="s">
        <v>1179</v>
      </c>
      <c r="E2434" s="1" t="s">
        <v>100</v>
      </c>
      <c r="F2434">
        <v>2</v>
      </c>
      <c r="G2434">
        <v>0</v>
      </c>
      <c r="H2434">
        <v>0</v>
      </c>
      <c r="I2434">
        <v>0</v>
      </c>
      <c r="J2434">
        <v>3</v>
      </c>
      <c r="BI2434" s="3">
        <v>5</v>
      </c>
      <c r="BJ2434" s="3" t="str">
        <f t="array" ref="BJ2434">IF(C2434="yes",VLOOKUP(BI2434&amp;D2434,CHOOSE({1,2},Schedule_2015!$A$2:$A$257&amp;Schedule_2015!$B$2:$B$257,Schedule_2015!$C$2:$C$257),2,0),VLOOKUP(BI2434&amp;D2434,CHOOSE({1,2},Schedule_2015!$A$2:$A$257&amp;Schedule_2015!$C$2:$C$257,Schedule_2015!$B$2:$B$257),2,0))</f>
        <v>NE</v>
      </c>
      <c r="BK2434" s="3">
        <f>VLOOKUP(BJ2434,Def!$A$2:$Z$34,23,0)</f>
        <v>101</v>
      </c>
      <c r="BL2434" s="3">
        <f>VLOOKUP(BJ2434,Def!$A$2:$Z$34,16,0)</f>
        <v>257</v>
      </c>
      <c r="BM2434" s="3">
        <f>VLOOKUP(BJ2434,Def!$A$2:$Z$34,17,0)</f>
        <v>9</v>
      </c>
      <c r="BN2434" s="3">
        <f>VLOOKUP(BJ2434,Def!$A$2:$Z$34,24,0)</f>
        <v>1</v>
      </c>
      <c r="BO2434" s="1">
        <f t="shared" ref="BO2434:BO2497" ca="1" si="570">INDEX(passing_tds,CELL("Row",AG2434)-1)*(PASSTD)</f>
        <v>0</v>
      </c>
      <c r="BP2434" s="1">
        <f t="shared" ref="BP2434:BP2497" ca="1" si="571">INDEX(passing_yds,CELL("Row",AH2434)-1)*(PASSYDS)</f>
        <v>0</v>
      </c>
      <c r="BQ2434" s="1">
        <f t="shared" ref="BQ2434:BQ2497" ca="1" si="572">IF(INDEX(passing_yds,CELL("Row",AI2434)-1)&gt;=300,3,0)</f>
        <v>0</v>
      </c>
      <c r="BR2434" s="1">
        <f t="shared" ref="BR2434:BR2497" ca="1" si="573">INDEX(passing_ints,CELL("Row",AJ2434)-1)*(INT)</f>
        <v>0</v>
      </c>
      <c r="BS2434" s="1">
        <f t="shared" ref="BS2434:BS2497" ca="1" si="574">INDEX(rushing_yds,CELL("Row",AK2434)-1)*(RUSHYDS)</f>
        <v>0</v>
      </c>
      <c r="BT2434" s="1">
        <f t="shared" ref="BT2434:BT2497" ca="1" si="575">INDEX(rushing_tds,CELL("Row",AK2434)-1)*(RUSHTD)</f>
        <v>0</v>
      </c>
      <c r="BU2434" s="1">
        <f t="shared" ref="BU2434:BU2497" ca="1" si="576">IF(INDEX(rushing_yds,CELL("Row",AI2434)-1)&gt;=100,3,0)</f>
        <v>0</v>
      </c>
      <c r="BV2434" s="1">
        <f t="shared" ref="BV2434:BV2497" ca="1" si="577">INDEX(receiving_yds,CELL("Row",AN2434)-1)*(RECYDS)</f>
        <v>0</v>
      </c>
      <c r="BW2434" s="1">
        <f t="shared" ref="BW2434:BW2497" ca="1" si="578">INDEX(receiving_rec,CELL("Row",AO2434)-1)*(REC)</f>
        <v>0</v>
      </c>
      <c r="BX2434" s="1">
        <f t="shared" ref="BX2434:BX2497" ca="1" si="579">INDEX(receiving_tds,CELL("Row",AP2434)-1)*(RECTD)</f>
        <v>0</v>
      </c>
      <c r="BY2434" s="1">
        <f t="shared" ref="BY2434:BY2497" ca="1" si="580">IF(INDEX(receiving_yds,CELL("Row",AI2434)-1)&gt;=100,3,0)</f>
        <v>0</v>
      </c>
      <c r="BZ2434" s="1">
        <f t="shared" ref="BZ2434:BZ2497" ca="1" si="581">INDEX(puntret_tds,CELL("Row",AR2434)-1)*(PUNTKORETTD)+INDEX(kickret_tds,CELL("Row",AR2434)-1)*(PUNTKORETTD)</f>
        <v>0</v>
      </c>
      <c r="CA2434" s="1">
        <f t="shared" ref="CA2434:CA2497" ca="1" si="582">INDEX(fumbles_tot,CELL("Row",AS2434)-1)*(FUM)</f>
        <v>0</v>
      </c>
      <c r="CB2434" s="1">
        <f t="shared" ref="CB2434:CB2497" ca="1" si="583">(INDEX(passing_twoptm,CELL("Row",AT2434)-1)+INDEX(rushing_twoptm,CELL("Row",AT2434)-1)+INDEX(receiving_twoptm,CELL("Row",AT2434)-1))*(_2PTCONV)</f>
        <v>0</v>
      </c>
      <c r="CC2434" s="1">
        <f t="shared" ref="CC2434:CC2497" ca="1" si="584">SUM(BO2434:CB2434)</f>
        <v>0</v>
      </c>
    </row>
    <row r="2435" spans="1:81" hidden="1" x14ac:dyDescent="0.25">
      <c r="A2435" s="1" t="s">
        <v>1224</v>
      </c>
      <c r="B2435" s="1" t="s">
        <v>1225</v>
      </c>
      <c r="C2435" s="1" t="s">
        <v>62</v>
      </c>
      <c r="D2435" s="1" t="s">
        <v>1179</v>
      </c>
      <c r="E2435" s="1" t="s">
        <v>94</v>
      </c>
      <c r="F2435">
        <v>0</v>
      </c>
      <c r="G2435">
        <v>0</v>
      </c>
      <c r="H2435">
        <v>0</v>
      </c>
      <c r="I2435">
        <v>1</v>
      </c>
      <c r="J2435">
        <v>1</v>
      </c>
      <c r="BI2435" s="3">
        <v>5</v>
      </c>
      <c r="BJ2435" s="3" t="str">
        <f t="array" ref="BJ2435">IF(C2435="yes",VLOOKUP(BI2435&amp;D2435,CHOOSE({1,2},Schedule_2015!$A$2:$A$257&amp;Schedule_2015!$B$2:$B$257,Schedule_2015!$C$2:$C$257),2,0),VLOOKUP(BI2435&amp;D2435,CHOOSE({1,2},Schedule_2015!$A$2:$A$257&amp;Schedule_2015!$C$2:$C$257,Schedule_2015!$B$2:$B$257),2,0))</f>
        <v>NE</v>
      </c>
      <c r="BK2435" s="3">
        <f>VLOOKUP(BJ2435,Def!$A$2:$Z$34,23,0)</f>
        <v>101</v>
      </c>
      <c r="BL2435" s="3">
        <f>VLOOKUP(BJ2435,Def!$A$2:$Z$34,16,0)</f>
        <v>257</v>
      </c>
      <c r="BM2435" s="3">
        <f>VLOOKUP(BJ2435,Def!$A$2:$Z$34,17,0)</f>
        <v>9</v>
      </c>
      <c r="BN2435" s="3">
        <f>VLOOKUP(BJ2435,Def!$A$2:$Z$34,24,0)</f>
        <v>1</v>
      </c>
      <c r="BO2435" s="1">
        <f t="shared" ca="1" si="570"/>
        <v>0</v>
      </c>
      <c r="BP2435" s="1">
        <f t="shared" ca="1" si="571"/>
        <v>0</v>
      </c>
      <c r="BQ2435" s="1">
        <f t="shared" ca="1" si="572"/>
        <v>0</v>
      </c>
      <c r="BR2435" s="1">
        <f t="shared" ca="1" si="573"/>
        <v>0</v>
      </c>
      <c r="BS2435" s="1">
        <f t="shared" ca="1" si="574"/>
        <v>0</v>
      </c>
      <c r="BT2435" s="1">
        <f t="shared" ca="1" si="575"/>
        <v>0</v>
      </c>
      <c r="BU2435" s="1">
        <f t="shared" ca="1" si="576"/>
        <v>0</v>
      </c>
      <c r="BV2435" s="1">
        <f t="shared" ca="1" si="577"/>
        <v>0</v>
      </c>
      <c r="BW2435" s="1">
        <f t="shared" ca="1" si="578"/>
        <v>0</v>
      </c>
      <c r="BX2435" s="1">
        <f t="shared" ca="1" si="579"/>
        <v>0</v>
      </c>
      <c r="BY2435" s="1">
        <f t="shared" ca="1" si="580"/>
        <v>0</v>
      </c>
      <c r="BZ2435" s="1">
        <f t="shared" ca="1" si="581"/>
        <v>0</v>
      </c>
      <c r="CA2435" s="1">
        <f t="shared" ca="1" si="582"/>
        <v>0</v>
      </c>
      <c r="CB2435" s="1">
        <f t="shared" ca="1" si="583"/>
        <v>0</v>
      </c>
      <c r="CC2435" s="1">
        <f t="shared" ca="1" si="584"/>
        <v>0</v>
      </c>
    </row>
    <row r="2436" spans="1:81" hidden="1" x14ac:dyDescent="0.25">
      <c r="A2436" s="1" t="s">
        <v>1226</v>
      </c>
      <c r="B2436" s="1" t="s">
        <v>1227</v>
      </c>
      <c r="C2436" s="1" t="s">
        <v>62</v>
      </c>
      <c r="D2436" s="1" t="s">
        <v>1179</v>
      </c>
      <c r="E2436" s="1" t="s">
        <v>94</v>
      </c>
      <c r="F2436">
        <v>1</v>
      </c>
      <c r="G2436">
        <v>0</v>
      </c>
      <c r="H2436">
        <v>0</v>
      </c>
      <c r="I2436">
        <v>0</v>
      </c>
      <c r="J2436">
        <v>2</v>
      </c>
      <c r="BI2436" s="3">
        <v>5</v>
      </c>
      <c r="BJ2436" s="3" t="str">
        <f t="array" ref="BJ2436">IF(C2436="yes",VLOOKUP(BI2436&amp;D2436,CHOOSE({1,2},Schedule_2015!$A$2:$A$257&amp;Schedule_2015!$B$2:$B$257,Schedule_2015!$C$2:$C$257),2,0),VLOOKUP(BI2436&amp;D2436,CHOOSE({1,2},Schedule_2015!$A$2:$A$257&amp;Schedule_2015!$C$2:$C$257,Schedule_2015!$B$2:$B$257),2,0))</f>
        <v>NE</v>
      </c>
      <c r="BK2436" s="3">
        <f>VLOOKUP(BJ2436,Def!$A$2:$Z$34,23,0)</f>
        <v>101</v>
      </c>
      <c r="BL2436" s="3">
        <f>VLOOKUP(BJ2436,Def!$A$2:$Z$34,16,0)</f>
        <v>257</v>
      </c>
      <c r="BM2436" s="3">
        <f>VLOOKUP(BJ2436,Def!$A$2:$Z$34,17,0)</f>
        <v>9</v>
      </c>
      <c r="BN2436" s="3">
        <f>VLOOKUP(BJ2436,Def!$A$2:$Z$34,24,0)</f>
        <v>1</v>
      </c>
      <c r="BO2436" s="1">
        <f t="shared" ca="1" si="570"/>
        <v>0</v>
      </c>
      <c r="BP2436" s="1">
        <f t="shared" ca="1" si="571"/>
        <v>0</v>
      </c>
      <c r="BQ2436" s="1">
        <f t="shared" ca="1" si="572"/>
        <v>0</v>
      </c>
      <c r="BR2436" s="1">
        <f t="shared" ca="1" si="573"/>
        <v>0</v>
      </c>
      <c r="BS2436" s="1">
        <f t="shared" ca="1" si="574"/>
        <v>0</v>
      </c>
      <c r="BT2436" s="1">
        <f t="shared" ca="1" si="575"/>
        <v>0</v>
      </c>
      <c r="BU2436" s="1">
        <f t="shared" ca="1" si="576"/>
        <v>0</v>
      </c>
      <c r="BV2436" s="1">
        <f t="shared" ca="1" si="577"/>
        <v>0</v>
      </c>
      <c r="BW2436" s="1">
        <f t="shared" ca="1" si="578"/>
        <v>0</v>
      </c>
      <c r="BX2436" s="1">
        <f t="shared" ca="1" si="579"/>
        <v>0</v>
      </c>
      <c r="BY2436" s="1">
        <f t="shared" ca="1" si="580"/>
        <v>0</v>
      </c>
      <c r="BZ2436" s="1">
        <f t="shared" ca="1" si="581"/>
        <v>0</v>
      </c>
      <c r="CA2436" s="1">
        <f t="shared" ca="1" si="582"/>
        <v>0</v>
      </c>
      <c r="CB2436" s="1">
        <f t="shared" ca="1" si="583"/>
        <v>0</v>
      </c>
      <c r="CC2436" s="1">
        <f t="shared" ca="1" si="584"/>
        <v>0</v>
      </c>
    </row>
    <row r="2437" spans="1:81" x14ac:dyDescent="0.25">
      <c r="A2437" s="1" t="s">
        <v>1228</v>
      </c>
      <c r="B2437" s="1" t="s">
        <v>1229</v>
      </c>
      <c r="C2437" s="1" t="s">
        <v>62</v>
      </c>
      <c r="D2437" s="1" t="s">
        <v>1179</v>
      </c>
      <c r="F2437">
        <v>4</v>
      </c>
      <c r="G2437">
        <v>0</v>
      </c>
      <c r="H2437">
        <v>0</v>
      </c>
      <c r="I2437">
        <v>1</v>
      </c>
      <c r="J2437">
        <v>4</v>
      </c>
      <c r="BI2437" s="3">
        <v>5</v>
      </c>
      <c r="BJ2437" s="3" t="str">
        <f t="array" ref="BJ2437">IF(C2437="yes",VLOOKUP(BI2437&amp;D2437,CHOOSE({1,2},Schedule_2015!$A$2:$A$257&amp;Schedule_2015!$B$2:$B$257,Schedule_2015!$C$2:$C$257),2,0),VLOOKUP(BI2437&amp;D2437,CHOOSE({1,2},Schedule_2015!$A$2:$A$257&amp;Schedule_2015!$C$2:$C$257,Schedule_2015!$B$2:$B$257),2,0))</f>
        <v>NE</v>
      </c>
      <c r="BK2437" s="3">
        <f>VLOOKUP(BJ2437,Def!$A$2:$Z$34,23,0)</f>
        <v>101</v>
      </c>
      <c r="BL2437" s="3">
        <f>VLOOKUP(BJ2437,Def!$A$2:$Z$34,16,0)</f>
        <v>257</v>
      </c>
      <c r="BM2437" s="3">
        <f>VLOOKUP(BJ2437,Def!$A$2:$Z$34,17,0)</f>
        <v>9</v>
      </c>
      <c r="BN2437" s="3">
        <f>VLOOKUP(BJ2437,Def!$A$2:$Z$34,24,0)</f>
        <v>1</v>
      </c>
      <c r="BO2437" s="1">
        <f t="shared" ca="1" si="570"/>
        <v>0</v>
      </c>
      <c r="BP2437" s="1">
        <f t="shared" ca="1" si="571"/>
        <v>0</v>
      </c>
      <c r="BQ2437" s="1">
        <f t="shared" ca="1" si="572"/>
        <v>0</v>
      </c>
      <c r="BR2437" s="1">
        <f t="shared" ca="1" si="573"/>
        <v>0</v>
      </c>
      <c r="BS2437" s="1">
        <f t="shared" ca="1" si="574"/>
        <v>0</v>
      </c>
      <c r="BT2437" s="1">
        <f t="shared" ca="1" si="575"/>
        <v>0</v>
      </c>
      <c r="BU2437" s="1">
        <f t="shared" ca="1" si="576"/>
        <v>0</v>
      </c>
      <c r="BV2437" s="1">
        <f t="shared" ca="1" si="577"/>
        <v>0</v>
      </c>
      <c r="BW2437" s="1">
        <f t="shared" ca="1" si="578"/>
        <v>0</v>
      </c>
      <c r="BX2437" s="1">
        <f t="shared" ca="1" si="579"/>
        <v>0</v>
      </c>
      <c r="BY2437" s="1">
        <f t="shared" ca="1" si="580"/>
        <v>0</v>
      </c>
      <c r="BZ2437" s="1">
        <f t="shared" ca="1" si="581"/>
        <v>0</v>
      </c>
      <c r="CA2437" s="1">
        <f t="shared" ca="1" si="582"/>
        <v>0</v>
      </c>
      <c r="CB2437" s="1">
        <f t="shared" ca="1" si="583"/>
        <v>0</v>
      </c>
      <c r="CC2437" s="1">
        <f t="shared" ca="1" si="584"/>
        <v>0</v>
      </c>
    </row>
    <row r="2438" spans="1:81" hidden="1" x14ac:dyDescent="0.25">
      <c r="A2438" s="1" t="s">
        <v>710</v>
      </c>
      <c r="B2438" s="1" t="s">
        <v>711</v>
      </c>
      <c r="C2438" s="1" t="s">
        <v>135</v>
      </c>
      <c r="D2438" s="1" t="s">
        <v>693</v>
      </c>
      <c r="E2438" s="1" t="s">
        <v>88</v>
      </c>
      <c r="P2438">
        <v>1</v>
      </c>
      <c r="Q2438">
        <v>1</v>
      </c>
      <c r="R2438">
        <v>40</v>
      </c>
      <c r="S2438">
        <v>3</v>
      </c>
      <c r="T2438">
        <v>2</v>
      </c>
      <c r="U2438">
        <v>0</v>
      </c>
      <c r="V2438">
        <v>2</v>
      </c>
      <c r="W2438">
        <v>0</v>
      </c>
      <c r="X2438">
        <v>2</v>
      </c>
      <c r="BI2438" s="3">
        <v>3</v>
      </c>
      <c r="BJ2438" s="3" t="str">
        <f t="array" ref="BJ2438">IF(C2438="yes",VLOOKUP(BI2438&amp;D2438,CHOOSE({1,2},Schedule_2015!$A$2:$A$257&amp;Schedule_2015!$B$2:$B$257,Schedule_2015!$C$2:$C$257),2,0),VLOOKUP(BI2438&amp;D2438,CHOOSE({1,2},Schedule_2015!$A$2:$A$257&amp;Schedule_2015!$C$2:$C$257,Schedule_2015!$B$2:$B$257),2,0))</f>
        <v>NE</v>
      </c>
      <c r="BK2438" s="3">
        <f>VLOOKUP(BJ2438,Def!$A$2:$Z$34,23,0)</f>
        <v>101</v>
      </c>
      <c r="BL2438" s="3">
        <f>VLOOKUP(BJ2438,Def!$A$2:$Z$34,16,0)</f>
        <v>257</v>
      </c>
      <c r="BM2438" s="3">
        <f>VLOOKUP(BJ2438,Def!$A$2:$Z$34,17,0)</f>
        <v>9</v>
      </c>
      <c r="BN2438" s="3">
        <f>VLOOKUP(BJ2438,Def!$A$2:$Z$34,24,0)</f>
        <v>1</v>
      </c>
      <c r="BO2438" s="1">
        <f t="shared" ca="1" si="570"/>
        <v>0</v>
      </c>
      <c r="BP2438" s="1">
        <f t="shared" ca="1" si="571"/>
        <v>0</v>
      </c>
      <c r="BQ2438" s="1">
        <f t="shared" ca="1" si="572"/>
        <v>0</v>
      </c>
      <c r="BR2438" s="1">
        <f t="shared" ca="1" si="573"/>
        <v>0</v>
      </c>
      <c r="BS2438" s="1">
        <f t="shared" ca="1" si="574"/>
        <v>0</v>
      </c>
      <c r="BT2438" s="1">
        <f t="shared" ca="1" si="575"/>
        <v>0</v>
      </c>
      <c r="BU2438" s="1">
        <f t="shared" ca="1" si="576"/>
        <v>0</v>
      </c>
      <c r="BV2438" s="1">
        <f t="shared" ca="1" si="577"/>
        <v>0</v>
      </c>
      <c r="BW2438" s="1">
        <f t="shared" ca="1" si="578"/>
        <v>0</v>
      </c>
      <c r="BX2438" s="1">
        <f t="shared" ca="1" si="579"/>
        <v>0</v>
      </c>
      <c r="BY2438" s="1">
        <f t="shared" ca="1" si="580"/>
        <v>0</v>
      </c>
      <c r="BZ2438" s="1">
        <f t="shared" ca="1" si="581"/>
        <v>0</v>
      </c>
      <c r="CA2438" s="1">
        <f t="shared" ca="1" si="582"/>
        <v>0</v>
      </c>
      <c r="CB2438" s="1">
        <f t="shared" ca="1" si="583"/>
        <v>0</v>
      </c>
      <c r="CC2438" s="1">
        <f t="shared" ca="1" si="584"/>
        <v>0</v>
      </c>
    </row>
    <row r="2439" spans="1:81" hidden="1" x14ac:dyDescent="0.25">
      <c r="A2439" s="1" t="s">
        <v>712</v>
      </c>
      <c r="B2439" s="1" t="s">
        <v>713</v>
      </c>
      <c r="C2439" s="1" t="s">
        <v>135</v>
      </c>
      <c r="D2439" s="1" t="s">
        <v>693</v>
      </c>
      <c r="E2439" s="1" t="s">
        <v>91</v>
      </c>
      <c r="AK2439">
        <v>42</v>
      </c>
      <c r="AL2439">
        <v>1</v>
      </c>
      <c r="AM2439">
        <v>57</v>
      </c>
      <c r="AN2439">
        <v>4</v>
      </c>
      <c r="AO2439">
        <v>195</v>
      </c>
      <c r="BI2439" s="3">
        <v>3</v>
      </c>
      <c r="BJ2439" s="3" t="str">
        <f t="array" ref="BJ2439">IF(C2439="yes",VLOOKUP(BI2439&amp;D2439,CHOOSE({1,2},Schedule_2015!$A$2:$A$257&amp;Schedule_2015!$B$2:$B$257,Schedule_2015!$C$2:$C$257),2,0),VLOOKUP(BI2439&amp;D2439,CHOOSE({1,2},Schedule_2015!$A$2:$A$257&amp;Schedule_2015!$C$2:$C$257,Schedule_2015!$B$2:$B$257),2,0))</f>
        <v>NE</v>
      </c>
      <c r="BK2439" s="3">
        <f>VLOOKUP(BJ2439,Def!$A$2:$Z$34,23,0)</f>
        <v>101</v>
      </c>
      <c r="BL2439" s="3">
        <f>VLOOKUP(BJ2439,Def!$A$2:$Z$34,16,0)</f>
        <v>257</v>
      </c>
      <c r="BM2439" s="3">
        <f>VLOOKUP(BJ2439,Def!$A$2:$Z$34,17,0)</f>
        <v>9</v>
      </c>
      <c r="BN2439" s="3">
        <f>VLOOKUP(BJ2439,Def!$A$2:$Z$34,24,0)</f>
        <v>1</v>
      </c>
      <c r="BO2439" s="1">
        <f t="shared" ca="1" si="570"/>
        <v>0</v>
      </c>
      <c r="BP2439" s="1">
        <f t="shared" ca="1" si="571"/>
        <v>0</v>
      </c>
      <c r="BQ2439" s="1">
        <f t="shared" ca="1" si="572"/>
        <v>0</v>
      </c>
      <c r="BR2439" s="1">
        <f t="shared" ca="1" si="573"/>
        <v>0</v>
      </c>
      <c r="BS2439" s="1">
        <f t="shared" ca="1" si="574"/>
        <v>0</v>
      </c>
      <c r="BT2439" s="1">
        <f t="shared" ca="1" si="575"/>
        <v>0</v>
      </c>
      <c r="BU2439" s="1">
        <f t="shared" ca="1" si="576"/>
        <v>0</v>
      </c>
      <c r="BV2439" s="1">
        <f t="shared" ca="1" si="577"/>
        <v>0</v>
      </c>
      <c r="BW2439" s="1">
        <f t="shared" ca="1" si="578"/>
        <v>0</v>
      </c>
      <c r="BX2439" s="1">
        <f t="shared" ca="1" si="579"/>
        <v>0</v>
      </c>
      <c r="BY2439" s="1">
        <f t="shared" ca="1" si="580"/>
        <v>0</v>
      </c>
      <c r="BZ2439" s="1">
        <f t="shared" ca="1" si="581"/>
        <v>0</v>
      </c>
      <c r="CA2439" s="1">
        <f t="shared" ca="1" si="582"/>
        <v>0</v>
      </c>
      <c r="CB2439" s="1">
        <f t="shared" ca="1" si="583"/>
        <v>0</v>
      </c>
      <c r="CC2439" s="1">
        <f t="shared" ca="1" si="584"/>
        <v>0</v>
      </c>
    </row>
    <row r="2440" spans="1:81" hidden="1" x14ac:dyDescent="0.25">
      <c r="A2440" s="1" t="s">
        <v>455</v>
      </c>
      <c r="B2440" s="1" t="s">
        <v>728</v>
      </c>
      <c r="C2440" s="1" t="s">
        <v>135</v>
      </c>
      <c r="D2440" s="1" t="s">
        <v>693</v>
      </c>
      <c r="E2440" s="1" t="s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BI2440" s="3">
        <v>3</v>
      </c>
      <c r="BJ2440" s="3" t="str">
        <f t="array" ref="BJ2440">IF(C2440="yes",VLOOKUP(BI2440&amp;D2440,CHOOSE({1,2},Schedule_2015!$A$2:$A$257&amp;Schedule_2015!$B$2:$B$257,Schedule_2015!$C$2:$C$257),2,0),VLOOKUP(BI2440&amp;D2440,CHOOSE({1,2},Schedule_2015!$A$2:$A$257&amp;Schedule_2015!$C$2:$C$257,Schedule_2015!$B$2:$B$257),2,0))</f>
        <v>NE</v>
      </c>
      <c r="BK2440" s="3">
        <f>VLOOKUP(BJ2440,Def!$A$2:$Z$34,23,0)</f>
        <v>101</v>
      </c>
      <c r="BL2440" s="3">
        <f>VLOOKUP(BJ2440,Def!$A$2:$Z$34,16,0)</f>
        <v>257</v>
      </c>
      <c r="BM2440" s="3">
        <f>VLOOKUP(BJ2440,Def!$A$2:$Z$34,17,0)</f>
        <v>9</v>
      </c>
      <c r="BN2440" s="3">
        <f>VLOOKUP(BJ2440,Def!$A$2:$Z$34,24,0)</f>
        <v>1</v>
      </c>
      <c r="BO2440" s="1">
        <f t="shared" ca="1" si="570"/>
        <v>0</v>
      </c>
      <c r="BP2440" s="1">
        <f t="shared" ca="1" si="571"/>
        <v>0</v>
      </c>
      <c r="BQ2440" s="1">
        <f t="shared" ca="1" si="572"/>
        <v>0</v>
      </c>
      <c r="BR2440" s="1">
        <f t="shared" ca="1" si="573"/>
        <v>0</v>
      </c>
      <c r="BS2440" s="1">
        <f t="shared" ca="1" si="574"/>
        <v>0</v>
      </c>
      <c r="BT2440" s="1">
        <f t="shared" ca="1" si="575"/>
        <v>0</v>
      </c>
      <c r="BU2440" s="1">
        <f t="shared" ca="1" si="576"/>
        <v>0</v>
      </c>
      <c r="BV2440" s="1">
        <f t="shared" ca="1" si="577"/>
        <v>0</v>
      </c>
      <c r="BW2440" s="1">
        <f t="shared" ca="1" si="578"/>
        <v>0</v>
      </c>
      <c r="BX2440" s="1">
        <f t="shared" ca="1" si="579"/>
        <v>0</v>
      </c>
      <c r="BY2440" s="1">
        <f t="shared" ca="1" si="580"/>
        <v>0</v>
      </c>
      <c r="BZ2440" s="1">
        <f t="shared" ca="1" si="581"/>
        <v>0</v>
      </c>
      <c r="CA2440" s="1">
        <f t="shared" ca="1" si="582"/>
        <v>0</v>
      </c>
      <c r="CB2440" s="1">
        <f t="shared" ca="1" si="583"/>
        <v>0</v>
      </c>
      <c r="CC2440" s="1">
        <f t="shared" ca="1" si="584"/>
        <v>0</v>
      </c>
    </row>
    <row r="2441" spans="1:81" hidden="1" x14ac:dyDescent="0.25">
      <c r="A2441" s="1" t="s">
        <v>718</v>
      </c>
      <c r="B2441" s="1" t="s">
        <v>719</v>
      </c>
      <c r="C2441" s="1" t="s">
        <v>135</v>
      </c>
      <c r="D2441" s="1" t="s">
        <v>693</v>
      </c>
      <c r="E2441" s="1" t="s">
        <v>100</v>
      </c>
      <c r="F2441">
        <v>0</v>
      </c>
      <c r="G2441">
        <v>0</v>
      </c>
      <c r="H2441">
        <v>0</v>
      </c>
      <c r="I2441">
        <v>0</v>
      </c>
      <c r="J2441">
        <v>4</v>
      </c>
      <c r="BI2441" s="3">
        <v>3</v>
      </c>
      <c r="BJ2441" s="3" t="str">
        <f t="array" ref="BJ2441">IF(C2441="yes",VLOOKUP(BI2441&amp;D2441,CHOOSE({1,2},Schedule_2015!$A$2:$A$257&amp;Schedule_2015!$B$2:$B$257,Schedule_2015!$C$2:$C$257),2,0),VLOOKUP(BI2441&amp;D2441,CHOOSE({1,2},Schedule_2015!$A$2:$A$257&amp;Schedule_2015!$C$2:$C$257,Schedule_2015!$B$2:$B$257),2,0))</f>
        <v>NE</v>
      </c>
      <c r="BK2441" s="3">
        <f>VLOOKUP(BJ2441,Def!$A$2:$Z$34,23,0)</f>
        <v>101</v>
      </c>
      <c r="BL2441" s="3">
        <f>VLOOKUP(BJ2441,Def!$A$2:$Z$34,16,0)</f>
        <v>257</v>
      </c>
      <c r="BM2441" s="3">
        <f>VLOOKUP(BJ2441,Def!$A$2:$Z$34,17,0)</f>
        <v>9</v>
      </c>
      <c r="BN2441" s="3">
        <f>VLOOKUP(BJ2441,Def!$A$2:$Z$34,24,0)</f>
        <v>1</v>
      </c>
      <c r="BO2441" s="1">
        <f t="shared" ca="1" si="570"/>
        <v>0</v>
      </c>
      <c r="BP2441" s="1">
        <f t="shared" ca="1" si="571"/>
        <v>0</v>
      </c>
      <c r="BQ2441" s="1">
        <f t="shared" ca="1" si="572"/>
        <v>0</v>
      </c>
      <c r="BR2441" s="1">
        <f t="shared" ca="1" si="573"/>
        <v>0</v>
      </c>
      <c r="BS2441" s="1">
        <f t="shared" ca="1" si="574"/>
        <v>0</v>
      </c>
      <c r="BT2441" s="1">
        <f t="shared" ca="1" si="575"/>
        <v>0</v>
      </c>
      <c r="BU2441" s="1">
        <f t="shared" ca="1" si="576"/>
        <v>0</v>
      </c>
      <c r="BV2441" s="1">
        <f t="shared" ca="1" si="577"/>
        <v>0</v>
      </c>
      <c r="BW2441" s="1">
        <f t="shared" ca="1" si="578"/>
        <v>0</v>
      </c>
      <c r="BX2441" s="1">
        <f t="shared" ca="1" si="579"/>
        <v>0</v>
      </c>
      <c r="BY2441" s="1">
        <f t="shared" ca="1" si="580"/>
        <v>0</v>
      </c>
      <c r="BZ2441" s="1">
        <f t="shared" ca="1" si="581"/>
        <v>0</v>
      </c>
      <c r="CA2441" s="1">
        <f t="shared" ca="1" si="582"/>
        <v>0</v>
      </c>
      <c r="CB2441" s="1">
        <f t="shared" ca="1" si="583"/>
        <v>0</v>
      </c>
      <c r="CC2441" s="1">
        <f t="shared" ca="1" si="584"/>
        <v>0</v>
      </c>
    </row>
    <row r="2442" spans="1:81" hidden="1" x14ac:dyDescent="0.25">
      <c r="A2442" s="1" t="s">
        <v>716</v>
      </c>
      <c r="B2442" s="1" t="s">
        <v>717</v>
      </c>
      <c r="C2442" s="1" t="s">
        <v>135</v>
      </c>
      <c r="D2442" s="1" t="s">
        <v>693</v>
      </c>
      <c r="E2442" s="1" t="s">
        <v>112</v>
      </c>
      <c r="F2442">
        <v>2</v>
      </c>
      <c r="G2442">
        <v>0</v>
      </c>
      <c r="H2442">
        <v>0</v>
      </c>
      <c r="I2442">
        <v>0.5</v>
      </c>
      <c r="J2442">
        <v>1</v>
      </c>
      <c r="BI2442" s="3">
        <v>3</v>
      </c>
      <c r="BJ2442" s="3" t="str">
        <f t="array" ref="BJ2442">IF(C2442="yes",VLOOKUP(BI2442&amp;D2442,CHOOSE({1,2},Schedule_2015!$A$2:$A$257&amp;Schedule_2015!$B$2:$B$257,Schedule_2015!$C$2:$C$257),2,0),VLOOKUP(BI2442&amp;D2442,CHOOSE({1,2},Schedule_2015!$A$2:$A$257&amp;Schedule_2015!$C$2:$C$257,Schedule_2015!$B$2:$B$257),2,0))</f>
        <v>NE</v>
      </c>
      <c r="BK2442" s="3">
        <f>VLOOKUP(BJ2442,Def!$A$2:$Z$34,23,0)</f>
        <v>101</v>
      </c>
      <c r="BL2442" s="3">
        <f>VLOOKUP(BJ2442,Def!$A$2:$Z$34,16,0)</f>
        <v>257</v>
      </c>
      <c r="BM2442" s="3">
        <f>VLOOKUP(BJ2442,Def!$A$2:$Z$34,17,0)</f>
        <v>9</v>
      </c>
      <c r="BN2442" s="3">
        <f>VLOOKUP(BJ2442,Def!$A$2:$Z$34,24,0)</f>
        <v>1</v>
      </c>
      <c r="BO2442" s="1">
        <f t="shared" ca="1" si="570"/>
        <v>0</v>
      </c>
      <c r="BP2442" s="1">
        <f t="shared" ca="1" si="571"/>
        <v>0</v>
      </c>
      <c r="BQ2442" s="1">
        <f t="shared" ca="1" si="572"/>
        <v>0</v>
      </c>
      <c r="BR2442" s="1">
        <f t="shared" ca="1" si="573"/>
        <v>0</v>
      </c>
      <c r="BS2442" s="1">
        <f t="shared" ca="1" si="574"/>
        <v>0</v>
      </c>
      <c r="BT2442" s="1">
        <f t="shared" ca="1" si="575"/>
        <v>0</v>
      </c>
      <c r="BU2442" s="1">
        <f t="shared" ca="1" si="576"/>
        <v>0</v>
      </c>
      <c r="BV2442" s="1">
        <f t="shared" ca="1" si="577"/>
        <v>0</v>
      </c>
      <c r="BW2442" s="1">
        <f t="shared" ca="1" si="578"/>
        <v>0</v>
      </c>
      <c r="BX2442" s="1">
        <f t="shared" ca="1" si="579"/>
        <v>0</v>
      </c>
      <c r="BY2442" s="1">
        <f t="shared" ca="1" si="580"/>
        <v>0</v>
      </c>
      <c r="BZ2442" s="1">
        <f t="shared" ca="1" si="581"/>
        <v>0</v>
      </c>
      <c r="CA2442" s="1">
        <f t="shared" ca="1" si="582"/>
        <v>0</v>
      </c>
      <c r="CB2442" s="1">
        <f t="shared" ca="1" si="583"/>
        <v>0</v>
      </c>
      <c r="CC2442" s="1">
        <f t="shared" ca="1" si="584"/>
        <v>0</v>
      </c>
    </row>
    <row r="2443" spans="1:81" hidden="1" x14ac:dyDescent="0.25">
      <c r="A2443" s="1" t="s">
        <v>740</v>
      </c>
      <c r="B2443" s="1" t="s">
        <v>741</v>
      </c>
      <c r="C2443" s="1" t="s">
        <v>135</v>
      </c>
      <c r="D2443" s="1" t="s">
        <v>693</v>
      </c>
      <c r="E2443" s="1" t="s">
        <v>105</v>
      </c>
      <c r="F2443">
        <v>0</v>
      </c>
      <c r="G2443">
        <v>0</v>
      </c>
      <c r="H2443">
        <v>0</v>
      </c>
      <c r="I2443">
        <v>0</v>
      </c>
      <c r="J2443">
        <v>2</v>
      </c>
      <c r="BI2443" s="3">
        <v>3</v>
      </c>
      <c r="BJ2443" s="3" t="str">
        <f t="array" ref="BJ2443">IF(C2443="yes",VLOOKUP(BI2443&amp;D2443,CHOOSE({1,2},Schedule_2015!$A$2:$A$257&amp;Schedule_2015!$B$2:$B$257,Schedule_2015!$C$2:$C$257),2,0),VLOOKUP(BI2443&amp;D2443,CHOOSE({1,2},Schedule_2015!$A$2:$A$257&amp;Schedule_2015!$C$2:$C$257,Schedule_2015!$B$2:$B$257),2,0))</f>
        <v>NE</v>
      </c>
      <c r="BK2443" s="3">
        <f>VLOOKUP(BJ2443,Def!$A$2:$Z$34,23,0)</f>
        <v>101</v>
      </c>
      <c r="BL2443" s="3">
        <f>VLOOKUP(BJ2443,Def!$A$2:$Z$34,16,0)</f>
        <v>257</v>
      </c>
      <c r="BM2443" s="3">
        <f>VLOOKUP(BJ2443,Def!$A$2:$Z$34,17,0)</f>
        <v>9</v>
      </c>
      <c r="BN2443" s="3">
        <f>VLOOKUP(BJ2443,Def!$A$2:$Z$34,24,0)</f>
        <v>1</v>
      </c>
      <c r="BO2443" s="1">
        <f t="shared" ca="1" si="570"/>
        <v>0</v>
      </c>
      <c r="BP2443" s="1">
        <f t="shared" ca="1" si="571"/>
        <v>0</v>
      </c>
      <c r="BQ2443" s="1">
        <f t="shared" ca="1" si="572"/>
        <v>0</v>
      </c>
      <c r="BR2443" s="1">
        <f t="shared" ca="1" si="573"/>
        <v>0</v>
      </c>
      <c r="BS2443" s="1">
        <f t="shared" ca="1" si="574"/>
        <v>0</v>
      </c>
      <c r="BT2443" s="1">
        <f t="shared" ca="1" si="575"/>
        <v>0</v>
      </c>
      <c r="BU2443" s="1">
        <f t="shared" ca="1" si="576"/>
        <v>0</v>
      </c>
      <c r="BV2443" s="1">
        <f t="shared" ca="1" si="577"/>
        <v>0</v>
      </c>
      <c r="BW2443" s="1">
        <f t="shared" ca="1" si="578"/>
        <v>0</v>
      </c>
      <c r="BX2443" s="1">
        <f t="shared" ca="1" si="579"/>
        <v>0</v>
      </c>
      <c r="BY2443" s="1">
        <f t="shared" ca="1" si="580"/>
        <v>0</v>
      </c>
      <c r="BZ2443" s="1">
        <f t="shared" ca="1" si="581"/>
        <v>0</v>
      </c>
      <c r="CA2443" s="1">
        <f t="shared" ca="1" si="582"/>
        <v>0</v>
      </c>
      <c r="CB2443" s="1">
        <f t="shared" ca="1" si="583"/>
        <v>0</v>
      </c>
      <c r="CC2443" s="1">
        <f t="shared" ca="1" si="584"/>
        <v>0</v>
      </c>
    </row>
    <row r="2444" spans="1:81" hidden="1" x14ac:dyDescent="0.25">
      <c r="A2444" s="1" t="s">
        <v>724</v>
      </c>
      <c r="B2444" s="1" t="s">
        <v>725</v>
      </c>
      <c r="C2444" s="1" t="s">
        <v>135</v>
      </c>
      <c r="D2444" s="1" t="s">
        <v>693</v>
      </c>
      <c r="E2444" s="1" t="s">
        <v>118</v>
      </c>
      <c r="F2444">
        <v>0</v>
      </c>
      <c r="G2444">
        <v>0</v>
      </c>
      <c r="H2444">
        <v>0</v>
      </c>
      <c r="I2444">
        <v>0</v>
      </c>
      <c r="J2444">
        <v>3</v>
      </c>
      <c r="BI2444" s="3">
        <v>3</v>
      </c>
      <c r="BJ2444" s="3" t="str">
        <f t="array" ref="BJ2444">IF(C2444="yes",VLOOKUP(BI2444&amp;D2444,CHOOSE({1,2},Schedule_2015!$A$2:$A$257&amp;Schedule_2015!$B$2:$B$257,Schedule_2015!$C$2:$C$257),2,0),VLOOKUP(BI2444&amp;D2444,CHOOSE({1,2},Schedule_2015!$A$2:$A$257&amp;Schedule_2015!$C$2:$C$257,Schedule_2015!$B$2:$B$257),2,0))</f>
        <v>NE</v>
      </c>
      <c r="BK2444" s="3">
        <f>VLOOKUP(BJ2444,Def!$A$2:$Z$34,23,0)</f>
        <v>101</v>
      </c>
      <c r="BL2444" s="3">
        <f>VLOOKUP(BJ2444,Def!$A$2:$Z$34,16,0)</f>
        <v>257</v>
      </c>
      <c r="BM2444" s="3">
        <f>VLOOKUP(BJ2444,Def!$A$2:$Z$34,17,0)</f>
        <v>9</v>
      </c>
      <c r="BN2444" s="3">
        <f>VLOOKUP(BJ2444,Def!$A$2:$Z$34,24,0)</f>
        <v>1</v>
      </c>
      <c r="BO2444" s="1">
        <f t="shared" ca="1" si="570"/>
        <v>0</v>
      </c>
      <c r="BP2444" s="1">
        <f t="shared" ca="1" si="571"/>
        <v>0</v>
      </c>
      <c r="BQ2444" s="1">
        <f t="shared" ca="1" si="572"/>
        <v>0</v>
      </c>
      <c r="BR2444" s="1">
        <f t="shared" ca="1" si="573"/>
        <v>0</v>
      </c>
      <c r="BS2444" s="1">
        <f t="shared" ca="1" si="574"/>
        <v>0</v>
      </c>
      <c r="BT2444" s="1">
        <f t="shared" ca="1" si="575"/>
        <v>0</v>
      </c>
      <c r="BU2444" s="1">
        <f t="shared" ca="1" si="576"/>
        <v>0</v>
      </c>
      <c r="BV2444" s="1">
        <f t="shared" ca="1" si="577"/>
        <v>0</v>
      </c>
      <c r="BW2444" s="1">
        <f t="shared" ca="1" si="578"/>
        <v>0</v>
      </c>
      <c r="BX2444" s="1">
        <f t="shared" ca="1" si="579"/>
        <v>0</v>
      </c>
      <c r="BY2444" s="1">
        <f t="shared" ca="1" si="580"/>
        <v>0</v>
      </c>
      <c r="BZ2444" s="1">
        <f t="shared" ca="1" si="581"/>
        <v>0</v>
      </c>
      <c r="CA2444" s="1">
        <f t="shared" ca="1" si="582"/>
        <v>0</v>
      </c>
      <c r="CB2444" s="1">
        <f t="shared" ca="1" si="583"/>
        <v>0</v>
      </c>
      <c r="CC2444" s="1">
        <f t="shared" ca="1" si="584"/>
        <v>0</v>
      </c>
    </row>
    <row r="2445" spans="1:81" hidden="1" x14ac:dyDescent="0.25">
      <c r="A2445" s="1" t="s">
        <v>1819</v>
      </c>
      <c r="B2445" s="1" t="s">
        <v>1820</v>
      </c>
      <c r="C2445" s="1" t="s">
        <v>135</v>
      </c>
      <c r="D2445" s="1" t="s">
        <v>693</v>
      </c>
      <c r="E2445" s="1" t="s">
        <v>165</v>
      </c>
      <c r="F2445">
        <v>2</v>
      </c>
      <c r="G2445">
        <v>0</v>
      </c>
      <c r="H2445">
        <v>0</v>
      </c>
      <c r="I2445">
        <v>0</v>
      </c>
      <c r="J2445">
        <v>2</v>
      </c>
      <c r="BI2445" s="3">
        <v>3</v>
      </c>
      <c r="BJ2445" s="3" t="str">
        <f t="array" ref="BJ2445">IF(C2445="yes",VLOOKUP(BI2445&amp;D2445,CHOOSE({1,2},Schedule_2015!$A$2:$A$257&amp;Schedule_2015!$B$2:$B$257,Schedule_2015!$C$2:$C$257),2,0),VLOOKUP(BI2445&amp;D2445,CHOOSE({1,2},Schedule_2015!$A$2:$A$257&amp;Schedule_2015!$C$2:$C$257,Schedule_2015!$B$2:$B$257),2,0))</f>
        <v>NE</v>
      </c>
      <c r="BK2445" s="3">
        <f>VLOOKUP(BJ2445,Def!$A$2:$Z$34,23,0)</f>
        <v>101</v>
      </c>
      <c r="BL2445" s="3">
        <f>VLOOKUP(BJ2445,Def!$A$2:$Z$34,16,0)</f>
        <v>257</v>
      </c>
      <c r="BM2445" s="3">
        <f>VLOOKUP(BJ2445,Def!$A$2:$Z$34,17,0)</f>
        <v>9</v>
      </c>
      <c r="BN2445" s="3">
        <f>VLOOKUP(BJ2445,Def!$A$2:$Z$34,24,0)</f>
        <v>1</v>
      </c>
      <c r="BO2445" s="1">
        <f t="shared" ca="1" si="570"/>
        <v>0</v>
      </c>
      <c r="BP2445" s="1">
        <f t="shared" ca="1" si="571"/>
        <v>0</v>
      </c>
      <c r="BQ2445" s="1">
        <f t="shared" ca="1" si="572"/>
        <v>0</v>
      </c>
      <c r="BR2445" s="1">
        <f t="shared" ca="1" si="573"/>
        <v>0</v>
      </c>
      <c r="BS2445" s="1">
        <f t="shared" ca="1" si="574"/>
        <v>0</v>
      </c>
      <c r="BT2445" s="1">
        <f t="shared" ca="1" si="575"/>
        <v>0</v>
      </c>
      <c r="BU2445" s="1">
        <f t="shared" ca="1" si="576"/>
        <v>0</v>
      </c>
      <c r="BV2445" s="1">
        <f t="shared" ca="1" si="577"/>
        <v>0</v>
      </c>
      <c r="BW2445" s="1">
        <f t="shared" ca="1" si="578"/>
        <v>0</v>
      </c>
      <c r="BX2445" s="1">
        <f t="shared" ca="1" si="579"/>
        <v>0</v>
      </c>
      <c r="BY2445" s="1">
        <f t="shared" ca="1" si="580"/>
        <v>0</v>
      </c>
      <c r="BZ2445" s="1">
        <f t="shared" ca="1" si="581"/>
        <v>0</v>
      </c>
      <c r="CA2445" s="1">
        <f t="shared" ca="1" si="582"/>
        <v>0</v>
      </c>
      <c r="CB2445" s="1">
        <f t="shared" ca="1" si="583"/>
        <v>0</v>
      </c>
      <c r="CC2445" s="1">
        <f t="shared" ca="1" si="584"/>
        <v>0</v>
      </c>
    </row>
    <row r="2446" spans="1:81" hidden="1" x14ac:dyDescent="0.25">
      <c r="A2446" s="1" t="s">
        <v>1817</v>
      </c>
      <c r="B2446" s="1" t="s">
        <v>1818</v>
      </c>
      <c r="C2446" s="1" t="s">
        <v>135</v>
      </c>
      <c r="D2446" s="1" t="s">
        <v>693</v>
      </c>
      <c r="E2446" s="1" t="s">
        <v>290</v>
      </c>
      <c r="F2446">
        <v>4</v>
      </c>
      <c r="G2446">
        <v>0</v>
      </c>
      <c r="H2446">
        <v>0</v>
      </c>
      <c r="I2446">
        <v>0</v>
      </c>
      <c r="J2446">
        <v>14</v>
      </c>
      <c r="BI2446" s="3">
        <v>3</v>
      </c>
      <c r="BJ2446" s="3" t="str">
        <f t="array" ref="BJ2446">IF(C2446="yes",VLOOKUP(BI2446&amp;D2446,CHOOSE({1,2},Schedule_2015!$A$2:$A$257&amp;Schedule_2015!$B$2:$B$257,Schedule_2015!$C$2:$C$257),2,0),VLOOKUP(BI2446&amp;D2446,CHOOSE({1,2},Schedule_2015!$A$2:$A$257&amp;Schedule_2015!$C$2:$C$257,Schedule_2015!$B$2:$B$257),2,0))</f>
        <v>NE</v>
      </c>
      <c r="BK2446" s="3">
        <f>VLOOKUP(BJ2446,Def!$A$2:$Z$34,23,0)</f>
        <v>101</v>
      </c>
      <c r="BL2446" s="3">
        <f>VLOOKUP(BJ2446,Def!$A$2:$Z$34,16,0)</f>
        <v>257</v>
      </c>
      <c r="BM2446" s="3">
        <f>VLOOKUP(BJ2446,Def!$A$2:$Z$34,17,0)</f>
        <v>9</v>
      </c>
      <c r="BN2446" s="3">
        <f>VLOOKUP(BJ2446,Def!$A$2:$Z$34,24,0)</f>
        <v>1</v>
      </c>
      <c r="BO2446" s="1">
        <f t="shared" ca="1" si="570"/>
        <v>0</v>
      </c>
      <c r="BP2446" s="1">
        <f t="shared" ca="1" si="571"/>
        <v>0</v>
      </c>
      <c r="BQ2446" s="1">
        <f t="shared" ca="1" si="572"/>
        <v>0</v>
      </c>
      <c r="BR2446" s="1">
        <f t="shared" ca="1" si="573"/>
        <v>0</v>
      </c>
      <c r="BS2446" s="1">
        <f t="shared" ca="1" si="574"/>
        <v>0</v>
      </c>
      <c r="BT2446" s="1">
        <f t="shared" ca="1" si="575"/>
        <v>0</v>
      </c>
      <c r="BU2446" s="1">
        <f t="shared" ca="1" si="576"/>
        <v>0</v>
      </c>
      <c r="BV2446" s="1">
        <f t="shared" ca="1" si="577"/>
        <v>0</v>
      </c>
      <c r="BW2446" s="1">
        <f t="shared" ca="1" si="578"/>
        <v>0</v>
      </c>
      <c r="BX2446" s="1">
        <f t="shared" ca="1" si="579"/>
        <v>0</v>
      </c>
      <c r="BY2446" s="1">
        <f t="shared" ca="1" si="580"/>
        <v>0</v>
      </c>
      <c r="BZ2446" s="1">
        <f t="shared" ca="1" si="581"/>
        <v>0</v>
      </c>
      <c r="CA2446" s="1">
        <f t="shared" ca="1" si="582"/>
        <v>0</v>
      </c>
      <c r="CB2446" s="1">
        <f t="shared" ca="1" si="583"/>
        <v>0</v>
      </c>
      <c r="CC2446" s="1">
        <f t="shared" ca="1" si="584"/>
        <v>0</v>
      </c>
    </row>
    <row r="2447" spans="1:81" hidden="1" x14ac:dyDescent="0.25">
      <c r="A2447" s="1" t="s">
        <v>1821</v>
      </c>
      <c r="B2447" s="1" t="s">
        <v>1822</v>
      </c>
      <c r="C2447" s="1" t="s">
        <v>135</v>
      </c>
      <c r="D2447" s="1" t="s">
        <v>693</v>
      </c>
      <c r="E2447" s="1" t="s">
        <v>97</v>
      </c>
      <c r="F2447">
        <v>0</v>
      </c>
      <c r="G2447">
        <v>0</v>
      </c>
      <c r="H2447">
        <v>0</v>
      </c>
      <c r="I2447">
        <v>0</v>
      </c>
      <c r="J2447">
        <v>2</v>
      </c>
      <c r="BI2447" s="3">
        <v>3</v>
      </c>
      <c r="BJ2447" s="3" t="str">
        <f t="array" ref="BJ2447">IF(C2447="yes",VLOOKUP(BI2447&amp;D2447,CHOOSE({1,2},Schedule_2015!$A$2:$A$257&amp;Schedule_2015!$B$2:$B$257,Schedule_2015!$C$2:$C$257),2,0),VLOOKUP(BI2447&amp;D2447,CHOOSE({1,2},Schedule_2015!$A$2:$A$257&amp;Schedule_2015!$C$2:$C$257,Schedule_2015!$B$2:$B$257),2,0))</f>
        <v>NE</v>
      </c>
      <c r="BK2447" s="3">
        <f>VLOOKUP(BJ2447,Def!$A$2:$Z$34,23,0)</f>
        <v>101</v>
      </c>
      <c r="BL2447" s="3">
        <f>VLOOKUP(BJ2447,Def!$A$2:$Z$34,16,0)</f>
        <v>257</v>
      </c>
      <c r="BM2447" s="3">
        <f>VLOOKUP(BJ2447,Def!$A$2:$Z$34,17,0)</f>
        <v>9</v>
      </c>
      <c r="BN2447" s="3">
        <f>VLOOKUP(BJ2447,Def!$A$2:$Z$34,24,0)</f>
        <v>1</v>
      </c>
      <c r="BO2447" s="1">
        <f t="shared" ca="1" si="570"/>
        <v>0</v>
      </c>
      <c r="BP2447" s="1">
        <f t="shared" ca="1" si="571"/>
        <v>0</v>
      </c>
      <c r="BQ2447" s="1">
        <f t="shared" ca="1" si="572"/>
        <v>0</v>
      </c>
      <c r="BR2447" s="1">
        <f t="shared" ca="1" si="573"/>
        <v>0</v>
      </c>
      <c r="BS2447" s="1">
        <f t="shared" ca="1" si="574"/>
        <v>0</v>
      </c>
      <c r="BT2447" s="1">
        <f t="shared" ca="1" si="575"/>
        <v>0</v>
      </c>
      <c r="BU2447" s="1">
        <f t="shared" ca="1" si="576"/>
        <v>0</v>
      </c>
      <c r="BV2447" s="1">
        <f t="shared" ca="1" si="577"/>
        <v>0</v>
      </c>
      <c r="BW2447" s="1">
        <f t="shared" ca="1" si="578"/>
        <v>0</v>
      </c>
      <c r="BX2447" s="1">
        <f t="shared" ca="1" si="579"/>
        <v>0</v>
      </c>
      <c r="BY2447" s="1">
        <f t="shared" ca="1" si="580"/>
        <v>0</v>
      </c>
      <c r="BZ2447" s="1">
        <f t="shared" ca="1" si="581"/>
        <v>0</v>
      </c>
      <c r="CA2447" s="1">
        <f t="shared" ca="1" si="582"/>
        <v>0</v>
      </c>
      <c r="CB2447" s="1">
        <f t="shared" ca="1" si="583"/>
        <v>0</v>
      </c>
      <c r="CC2447" s="1">
        <f t="shared" ca="1" si="584"/>
        <v>0</v>
      </c>
    </row>
    <row r="2448" spans="1:81" hidden="1" x14ac:dyDescent="0.25">
      <c r="A2448" s="1" t="s">
        <v>731</v>
      </c>
      <c r="B2448" s="1" t="s">
        <v>732</v>
      </c>
      <c r="C2448" s="1" t="s">
        <v>135</v>
      </c>
      <c r="D2448" s="1" t="s">
        <v>693</v>
      </c>
      <c r="E2448" s="1" t="s">
        <v>105</v>
      </c>
      <c r="F2448">
        <v>4</v>
      </c>
      <c r="G2448">
        <v>0</v>
      </c>
      <c r="H2448">
        <v>0</v>
      </c>
      <c r="I2448">
        <v>0</v>
      </c>
      <c r="J2448">
        <v>7</v>
      </c>
      <c r="BI2448" s="3">
        <v>3</v>
      </c>
      <c r="BJ2448" s="3" t="str">
        <f t="array" ref="BJ2448">IF(C2448="yes",VLOOKUP(BI2448&amp;D2448,CHOOSE({1,2},Schedule_2015!$A$2:$A$257&amp;Schedule_2015!$B$2:$B$257,Schedule_2015!$C$2:$C$257),2,0),VLOOKUP(BI2448&amp;D2448,CHOOSE({1,2},Schedule_2015!$A$2:$A$257&amp;Schedule_2015!$C$2:$C$257,Schedule_2015!$B$2:$B$257),2,0))</f>
        <v>NE</v>
      </c>
      <c r="BK2448" s="3">
        <f>VLOOKUP(BJ2448,Def!$A$2:$Z$34,23,0)</f>
        <v>101</v>
      </c>
      <c r="BL2448" s="3">
        <f>VLOOKUP(BJ2448,Def!$A$2:$Z$34,16,0)</f>
        <v>257</v>
      </c>
      <c r="BM2448" s="3">
        <f>VLOOKUP(BJ2448,Def!$A$2:$Z$34,17,0)</f>
        <v>9</v>
      </c>
      <c r="BN2448" s="3">
        <f>VLOOKUP(BJ2448,Def!$A$2:$Z$34,24,0)</f>
        <v>1</v>
      </c>
      <c r="BO2448" s="1">
        <f t="shared" ca="1" si="570"/>
        <v>0</v>
      </c>
      <c r="BP2448" s="1">
        <f t="shared" ca="1" si="571"/>
        <v>0</v>
      </c>
      <c r="BQ2448" s="1">
        <f t="shared" ca="1" si="572"/>
        <v>0</v>
      </c>
      <c r="BR2448" s="1">
        <f t="shared" ca="1" si="573"/>
        <v>0</v>
      </c>
      <c r="BS2448" s="1">
        <f t="shared" ca="1" si="574"/>
        <v>0</v>
      </c>
      <c r="BT2448" s="1">
        <f t="shared" ca="1" si="575"/>
        <v>0</v>
      </c>
      <c r="BU2448" s="1">
        <f t="shared" ca="1" si="576"/>
        <v>0</v>
      </c>
      <c r="BV2448" s="1">
        <f t="shared" ca="1" si="577"/>
        <v>0</v>
      </c>
      <c r="BW2448" s="1">
        <f t="shared" ca="1" si="578"/>
        <v>0</v>
      </c>
      <c r="BX2448" s="1">
        <f t="shared" ca="1" si="579"/>
        <v>0</v>
      </c>
      <c r="BY2448" s="1">
        <f t="shared" ca="1" si="580"/>
        <v>0</v>
      </c>
      <c r="BZ2448" s="1">
        <f t="shared" ca="1" si="581"/>
        <v>0</v>
      </c>
      <c r="CA2448" s="1">
        <f t="shared" ca="1" si="582"/>
        <v>0</v>
      </c>
      <c r="CB2448" s="1">
        <f t="shared" ca="1" si="583"/>
        <v>0</v>
      </c>
      <c r="CC2448" s="1">
        <f t="shared" ca="1" si="584"/>
        <v>0</v>
      </c>
    </row>
    <row r="2449" spans="1:81" hidden="1" x14ac:dyDescent="0.25">
      <c r="A2449" s="1" t="s">
        <v>2215</v>
      </c>
      <c r="B2449" s="1" t="s">
        <v>2216</v>
      </c>
      <c r="C2449" s="1" t="s">
        <v>135</v>
      </c>
      <c r="D2449" s="1" t="s">
        <v>693</v>
      </c>
      <c r="E2449" s="1" t="s">
        <v>94</v>
      </c>
      <c r="F2449">
        <v>1</v>
      </c>
      <c r="G2449">
        <v>0</v>
      </c>
      <c r="H2449">
        <v>0</v>
      </c>
      <c r="I2449">
        <v>0.5</v>
      </c>
      <c r="J2449">
        <v>0</v>
      </c>
      <c r="BI2449" s="3">
        <v>3</v>
      </c>
      <c r="BJ2449" s="3" t="str">
        <f t="array" ref="BJ2449">IF(C2449="yes",VLOOKUP(BI2449&amp;D2449,CHOOSE({1,2},Schedule_2015!$A$2:$A$257&amp;Schedule_2015!$B$2:$B$257,Schedule_2015!$C$2:$C$257),2,0),VLOOKUP(BI2449&amp;D2449,CHOOSE({1,2},Schedule_2015!$A$2:$A$257&amp;Schedule_2015!$C$2:$C$257,Schedule_2015!$B$2:$B$257),2,0))</f>
        <v>NE</v>
      </c>
      <c r="BK2449" s="3">
        <f>VLOOKUP(BJ2449,Def!$A$2:$Z$34,23,0)</f>
        <v>101</v>
      </c>
      <c r="BL2449" s="3">
        <f>VLOOKUP(BJ2449,Def!$A$2:$Z$34,16,0)</f>
        <v>257</v>
      </c>
      <c r="BM2449" s="3">
        <f>VLOOKUP(BJ2449,Def!$A$2:$Z$34,17,0)</f>
        <v>9</v>
      </c>
      <c r="BN2449" s="3">
        <f>VLOOKUP(BJ2449,Def!$A$2:$Z$34,24,0)</f>
        <v>1</v>
      </c>
      <c r="BO2449" s="1">
        <f t="shared" ca="1" si="570"/>
        <v>0</v>
      </c>
      <c r="BP2449" s="1">
        <f t="shared" ca="1" si="571"/>
        <v>0</v>
      </c>
      <c r="BQ2449" s="1">
        <f t="shared" ca="1" si="572"/>
        <v>0</v>
      </c>
      <c r="BR2449" s="1">
        <f t="shared" ca="1" si="573"/>
        <v>0</v>
      </c>
      <c r="BS2449" s="1">
        <f t="shared" ca="1" si="574"/>
        <v>0</v>
      </c>
      <c r="BT2449" s="1">
        <f t="shared" ca="1" si="575"/>
        <v>0</v>
      </c>
      <c r="BU2449" s="1">
        <f t="shared" ca="1" si="576"/>
        <v>0</v>
      </c>
      <c r="BV2449" s="1">
        <f t="shared" ca="1" si="577"/>
        <v>0</v>
      </c>
      <c r="BW2449" s="1">
        <f t="shared" ca="1" si="578"/>
        <v>0</v>
      </c>
      <c r="BX2449" s="1">
        <f t="shared" ca="1" si="579"/>
        <v>0</v>
      </c>
      <c r="BY2449" s="1">
        <f t="shared" ca="1" si="580"/>
        <v>0</v>
      </c>
      <c r="BZ2449" s="1">
        <f t="shared" ca="1" si="581"/>
        <v>0</v>
      </c>
      <c r="CA2449" s="1">
        <f t="shared" ca="1" si="582"/>
        <v>0</v>
      </c>
      <c r="CB2449" s="1">
        <f t="shared" ca="1" si="583"/>
        <v>0</v>
      </c>
      <c r="CC2449" s="1">
        <f t="shared" ca="1" si="584"/>
        <v>0</v>
      </c>
    </row>
    <row r="2450" spans="1:81" hidden="1" x14ac:dyDescent="0.25">
      <c r="A2450" s="1" t="s">
        <v>733</v>
      </c>
      <c r="B2450" s="1" t="s">
        <v>734</v>
      </c>
      <c r="C2450" s="1" t="s">
        <v>135</v>
      </c>
      <c r="D2450" s="1" t="s">
        <v>693</v>
      </c>
      <c r="E2450" s="1" t="s">
        <v>112</v>
      </c>
      <c r="F2450">
        <v>1</v>
      </c>
      <c r="G2450">
        <v>0</v>
      </c>
      <c r="H2450">
        <v>0</v>
      </c>
      <c r="I2450">
        <v>0</v>
      </c>
      <c r="J2450">
        <v>0</v>
      </c>
      <c r="BI2450" s="3">
        <v>3</v>
      </c>
      <c r="BJ2450" s="3" t="str">
        <f t="array" ref="BJ2450">IF(C2450="yes",VLOOKUP(BI2450&amp;D2450,CHOOSE({1,2},Schedule_2015!$A$2:$A$257&amp;Schedule_2015!$B$2:$B$257,Schedule_2015!$C$2:$C$257),2,0),VLOOKUP(BI2450&amp;D2450,CHOOSE({1,2},Schedule_2015!$A$2:$A$257&amp;Schedule_2015!$C$2:$C$257,Schedule_2015!$B$2:$B$257),2,0))</f>
        <v>NE</v>
      </c>
      <c r="BK2450" s="3">
        <f>VLOOKUP(BJ2450,Def!$A$2:$Z$34,23,0)</f>
        <v>101</v>
      </c>
      <c r="BL2450" s="3">
        <f>VLOOKUP(BJ2450,Def!$A$2:$Z$34,16,0)</f>
        <v>257</v>
      </c>
      <c r="BM2450" s="3">
        <f>VLOOKUP(BJ2450,Def!$A$2:$Z$34,17,0)</f>
        <v>9</v>
      </c>
      <c r="BN2450" s="3">
        <f>VLOOKUP(BJ2450,Def!$A$2:$Z$34,24,0)</f>
        <v>1</v>
      </c>
      <c r="BO2450" s="1">
        <f t="shared" ca="1" si="570"/>
        <v>0</v>
      </c>
      <c r="BP2450" s="1">
        <f t="shared" ca="1" si="571"/>
        <v>0</v>
      </c>
      <c r="BQ2450" s="1">
        <f t="shared" ca="1" si="572"/>
        <v>0</v>
      </c>
      <c r="BR2450" s="1">
        <f t="shared" ca="1" si="573"/>
        <v>0</v>
      </c>
      <c r="BS2450" s="1">
        <f t="shared" ca="1" si="574"/>
        <v>0</v>
      </c>
      <c r="BT2450" s="1">
        <f t="shared" ca="1" si="575"/>
        <v>0</v>
      </c>
      <c r="BU2450" s="1">
        <f t="shared" ca="1" si="576"/>
        <v>0</v>
      </c>
      <c r="BV2450" s="1">
        <f t="shared" ca="1" si="577"/>
        <v>0</v>
      </c>
      <c r="BW2450" s="1">
        <f t="shared" ca="1" si="578"/>
        <v>0</v>
      </c>
      <c r="BX2450" s="1">
        <f t="shared" ca="1" si="579"/>
        <v>0</v>
      </c>
      <c r="BY2450" s="1">
        <f t="shared" ca="1" si="580"/>
        <v>0</v>
      </c>
      <c r="BZ2450" s="1">
        <f t="shared" ca="1" si="581"/>
        <v>0</v>
      </c>
      <c r="CA2450" s="1">
        <f t="shared" ca="1" si="582"/>
        <v>0</v>
      </c>
      <c r="CB2450" s="1">
        <f t="shared" ca="1" si="583"/>
        <v>0</v>
      </c>
      <c r="CC2450" s="1">
        <f t="shared" ca="1" si="584"/>
        <v>0</v>
      </c>
    </row>
    <row r="2451" spans="1:81" hidden="1" x14ac:dyDescent="0.25">
      <c r="A2451" s="1" t="s">
        <v>1823</v>
      </c>
      <c r="B2451" s="1" t="s">
        <v>1824</v>
      </c>
      <c r="C2451" s="1" t="s">
        <v>135</v>
      </c>
      <c r="D2451" s="1" t="s">
        <v>693</v>
      </c>
      <c r="E2451" s="1" t="s">
        <v>165</v>
      </c>
      <c r="F2451">
        <v>1</v>
      </c>
      <c r="G2451">
        <v>0</v>
      </c>
      <c r="H2451">
        <v>0</v>
      </c>
      <c r="I2451">
        <v>0</v>
      </c>
      <c r="J2451">
        <v>5</v>
      </c>
      <c r="BI2451" s="3">
        <v>3</v>
      </c>
      <c r="BJ2451" s="3" t="str">
        <f t="array" ref="BJ2451">IF(C2451="yes",VLOOKUP(BI2451&amp;D2451,CHOOSE({1,2},Schedule_2015!$A$2:$A$257&amp;Schedule_2015!$B$2:$B$257,Schedule_2015!$C$2:$C$257),2,0),VLOOKUP(BI2451&amp;D2451,CHOOSE({1,2},Schedule_2015!$A$2:$A$257&amp;Schedule_2015!$C$2:$C$257,Schedule_2015!$B$2:$B$257),2,0))</f>
        <v>NE</v>
      </c>
      <c r="BK2451" s="3">
        <f>VLOOKUP(BJ2451,Def!$A$2:$Z$34,23,0)</f>
        <v>101</v>
      </c>
      <c r="BL2451" s="3">
        <f>VLOOKUP(BJ2451,Def!$A$2:$Z$34,16,0)</f>
        <v>257</v>
      </c>
      <c r="BM2451" s="3">
        <f>VLOOKUP(BJ2451,Def!$A$2:$Z$34,17,0)</f>
        <v>9</v>
      </c>
      <c r="BN2451" s="3">
        <f>VLOOKUP(BJ2451,Def!$A$2:$Z$34,24,0)</f>
        <v>1</v>
      </c>
      <c r="BO2451" s="1">
        <f t="shared" ca="1" si="570"/>
        <v>0</v>
      </c>
      <c r="BP2451" s="1">
        <f t="shared" ca="1" si="571"/>
        <v>0</v>
      </c>
      <c r="BQ2451" s="1">
        <f t="shared" ca="1" si="572"/>
        <v>0</v>
      </c>
      <c r="BR2451" s="1">
        <f t="shared" ca="1" si="573"/>
        <v>0</v>
      </c>
      <c r="BS2451" s="1">
        <f t="shared" ca="1" si="574"/>
        <v>0</v>
      </c>
      <c r="BT2451" s="1">
        <f t="shared" ca="1" si="575"/>
        <v>0</v>
      </c>
      <c r="BU2451" s="1">
        <f t="shared" ca="1" si="576"/>
        <v>0</v>
      </c>
      <c r="BV2451" s="1">
        <f t="shared" ca="1" si="577"/>
        <v>0</v>
      </c>
      <c r="BW2451" s="1">
        <f t="shared" ca="1" si="578"/>
        <v>0</v>
      </c>
      <c r="BX2451" s="1">
        <f t="shared" ca="1" si="579"/>
        <v>0</v>
      </c>
      <c r="BY2451" s="1">
        <f t="shared" ca="1" si="580"/>
        <v>0</v>
      </c>
      <c r="BZ2451" s="1">
        <f t="shared" ca="1" si="581"/>
        <v>0</v>
      </c>
      <c r="CA2451" s="1">
        <f t="shared" ca="1" si="582"/>
        <v>0</v>
      </c>
      <c r="CB2451" s="1">
        <f t="shared" ca="1" si="583"/>
        <v>0</v>
      </c>
      <c r="CC2451" s="1">
        <f t="shared" ca="1" si="584"/>
        <v>0</v>
      </c>
    </row>
    <row r="2452" spans="1:81" hidden="1" x14ac:dyDescent="0.25">
      <c r="A2452" s="1" t="s">
        <v>1825</v>
      </c>
      <c r="B2452" s="1" t="s">
        <v>1826</v>
      </c>
      <c r="C2452" s="1" t="s">
        <v>135</v>
      </c>
      <c r="D2452" s="1" t="s">
        <v>693</v>
      </c>
      <c r="E2452" s="1" t="s">
        <v>94</v>
      </c>
      <c r="F2452">
        <v>0</v>
      </c>
      <c r="G2452">
        <v>0</v>
      </c>
      <c r="H2452">
        <v>0</v>
      </c>
      <c r="I2452">
        <v>1</v>
      </c>
      <c r="J2452">
        <v>1</v>
      </c>
      <c r="BI2452" s="3">
        <v>3</v>
      </c>
      <c r="BJ2452" s="3" t="str">
        <f t="array" ref="BJ2452">IF(C2452="yes",VLOOKUP(BI2452&amp;D2452,CHOOSE({1,2},Schedule_2015!$A$2:$A$257&amp;Schedule_2015!$B$2:$B$257,Schedule_2015!$C$2:$C$257),2,0),VLOOKUP(BI2452&amp;D2452,CHOOSE({1,2},Schedule_2015!$A$2:$A$257&amp;Schedule_2015!$C$2:$C$257,Schedule_2015!$B$2:$B$257),2,0))</f>
        <v>NE</v>
      </c>
      <c r="BK2452" s="3">
        <f>VLOOKUP(BJ2452,Def!$A$2:$Z$34,23,0)</f>
        <v>101</v>
      </c>
      <c r="BL2452" s="3">
        <f>VLOOKUP(BJ2452,Def!$A$2:$Z$34,16,0)</f>
        <v>257</v>
      </c>
      <c r="BM2452" s="3">
        <f>VLOOKUP(BJ2452,Def!$A$2:$Z$34,17,0)</f>
        <v>9</v>
      </c>
      <c r="BN2452" s="3">
        <f>VLOOKUP(BJ2452,Def!$A$2:$Z$34,24,0)</f>
        <v>1</v>
      </c>
      <c r="BO2452" s="1">
        <f t="shared" ca="1" si="570"/>
        <v>0</v>
      </c>
      <c r="BP2452" s="1">
        <f t="shared" ca="1" si="571"/>
        <v>0</v>
      </c>
      <c r="BQ2452" s="1">
        <f t="shared" ca="1" si="572"/>
        <v>0</v>
      </c>
      <c r="BR2452" s="1">
        <f t="shared" ca="1" si="573"/>
        <v>0</v>
      </c>
      <c r="BS2452" s="1">
        <f t="shared" ca="1" si="574"/>
        <v>0</v>
      </c>
      <c r="BT2452" s="1">
        <f t="shared" ca="1" si="575"/>
        <v>0</v>
      </c>
      <c r="BU2452" s="1">
        <f t="shared" ca="1" si="576"/>
        <v>0</v>
      </c>
      <c r="BV2452" s="1">
        <f t="shared" ca="1" si="577"/>
        <v>0</v>
      </c>
      <c r="BW2452" s="1">
        <f t="shared" ca="1" si="578"/>
        <v>0</v>
      </c>
      <c r="BX2452" s="1">
        <f t="shared" ca="1" si="579"/>
        <v>0</v>
      </c>
      <c r="BY2452" s="1">
        <f t="shared" ca="1" si="580"/>
        <v>0</v>
      </c>
      <c r="BZ2452" s="1">
        <f t="shared" ca="1" si="581"/>
        <v>0</v>
      </c>
      <c r="CA2452" s="1">
        <f t="shared" ca="1" si="582"/>
        <v>0</v>
      </c>
      <c r="CB2452" s="1">
        <f t="shared" ca="1" si="583"/>
        <v>0</v>
      </c>
      <c r="CC2452" s="1">
        <f t="shared" ca="1" si="584"/>
        <v>0</v>
      </c>
    </row>
    <row r="2453" spans="1:81" hidden="1" x14ac:dyDescent="0.25">
      <c r="A2453" s="1" t="s">
        <v>736</v>
      </c>
      <c r="B2453" s="1" t="s">
        <v>737</v>
      </c>
      <c r="C2453" s="1" t="s">
        <v>135</v>
      </c>
      <c r="D2453" s="1" t="s">
        <v>693</v>
      </c>
      <c r="E2453" s="1" t="s">
        <v>94</v>
      </c>
      <c r="F2453">
        <v>0</v>
      </c>
      <c r="G2453">
        <v>0</v>
      </c>
      <c r="H2453">
        <v>0</v>
      </c>
      <c r="I2453">
        <v>0</v>
      </c>
      <c r="J2453">
        <v>2</v>
      </c>
      <c r="BI2453" s="3">
        <v>3</v>
      </c>
      <c r="BJ2453" s="3" t="str">
        <f t="array" ref="BJ2453">IF(C2453="yes",VLOOKUP(BI2453&amp;D2453,CHOOSE({1,2},Schedule_2015!$A$2:$A$257&amp;Schedule_2015!$B$2:$B$257,Schedule_2015!$C$2:$C$257),2,0),VLOOKUP(BI2453&amp;D2453,CHOOSE({1,2},Schedule_2015!$A$2:$A$257&amp;Schedule_2015!$C$2:$C$257,Schedule_2015!$B$2:$B$257),2,0))</f>
        <v>NE</v>
      </c>
      <c r="BK2453" s="3">
        <f>VLOOKUP(BJ2453,Def!$A$2:$Z$34,23,0)</f>
        <v>101</v>
      </c>
      <c r="BL2453" s="3">
        <f>VLOOKUP(BJ2453,Def!$A$2:$Z$34,16,0)</f>
        <v>257</v>
      </c>
      <c r="BM2453" s="3">
        <f>VLOOKUP(BJ2453,Def!$A$2:$Z$34,17,0)</f>
        <v>9</v>
      </c>
      <c r="BN2453" s="3">
        <f>VLOOKUP(BJ2453,Def!$A$2:$Z$34,24,0)</f>
        <v>1</v>
      </c>
      <c r="BO2453" s="1">
        <f t="shared" ca="1" si="570"/>
        <v>0</v>
      </c>
      <c r="BP2453" s="1">
        <f t="shared" ca="1" si="571"/>
        <v>0</v>
      </c>
      <c r="BQ2453" s="1">
        <f t="shared" ca="1" si="572"/>
        <v>0</v>
      </c>
      <c r="BR2453" s="1">
        <f t="shared" ca="1" si="573"/>
        <v>0</v>
      </c>
      <c r="BS2453" s="1">
        <f t="shared" ca="1" si="574"/>
        <v>0</v>
      </c>
      <c r="BT2453" s="1">
        <f t="shared" ca="1" si="575"/>
        <v>0</v>
      </c>
      <c r="BU2453" s="1">
        <f t="shared" ca="1" si="576"/>
        <v>0</v>
      </c>
      <c r="BV2453" s="1">
        <f t="shared" ca="1" si="577"/>
        <v>0</v>
      </c>
      <c r="BW2453" s="1">
        <f t="shared" ca="1" si="578"/>
        <v>0</v>
      </c>
      <c r="BX2453" s="1">
        <f t="shared" ca="1" si="579"/>
        <v>0</v>
      </c>
      <c r="BY2453" s="1">
        <f t="shared" ca="1" si="580"/>
        <v>0</v>
      </c>
      <c r="BZ2453" s="1">
        <f t="shared" ca="1" si="581"/>
        <v>0</v>
      </c>
      <c r="CA2453" s="1">
        <f t="shared" ca="1" si="582"/>
        <v>0</v>
      </c>
      <c r="CB2453" s="1">
        <f t="shared" ca="1" si="583"/>
        <v>0</v>
      </c>
      <c r="CC2453" s="1">
        <f t="shared" ca="1" si="584"/>
        <v>0</v>
      </c>
    </row>
    <row r="2454" spans="1:81" hidden="1" x14ac:dyDescent="0.25">
      <c r="A2454" s="1" t="s">
        <v>738</v>
      </c>
      <c r="B2454" s="1" t="s">
        <v>739</v>
      </c>
      <c r="C2454" s="1" t="s">
        <v>135</v>
      </c>
      <c r="D2454" s="1" t="s">
        <v>693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3</v>
      </c>
      <c r="BI2454" s="3">
        <v>3</v>
      </c>
      <c r="BJ2454" s="3" t="str">
        <f t="array" ref="BJ2454">IF(C2454="yes",VLOOKUP(BI2454&amp;D2454,CHOOSE({1,2},Schedule_2015!$A$2:$A$257&amp;Schedule_2015!$B$2:$B$257,Schedule_2015!$C$2:$C$257),2,0),VLOOKUP(BI2454&amp;D2454,CHOOSE({1,2},Schedule_2015!$A$2:$A$257&amp;Schedule_2015!$C$2:$C$257,Schedule_2015!$B$2:$B$257),2,0))</f>
        <v>NE</v>
      </c>
      <c r="BK2454" s="3">
        <f>VLOOKUP(BJ2454,Def!$A$2:$Z$34,23,0)</f>
        <v>101</v>
      </c>
      <c r="BL2454" s="3">
        <f>VLOOKUP(BJ2454,Def!$A$2:$Z$34,16,0)</f>
        <v>257</v>
      </c>
      <c r="BM2454" s="3">
        <f>VLOOKUP(BJ2454,Def!$A$2:$Z$34,17,0)</f>
        <v>9</v>
      </c>
      <c r="BN2454" s="3">
        <f>VLOOKUP(BJ2454,Def!$A$2:$Z$34,24,0)</f>
        <v>1</v>
      </c>
      <c r="BO2454" s="1">
        <f t="shared" ca="1" si="570"/>
        <v>0</v>
      </c>
      <c r="BP2454" s="1">
        <f t="shared" ca="1" si="571"/>
        <v>0</v>
      </c>
      <c r="BQ2454" s="1">
        <f t="shared" ca="1" si="572"/>
        <v>0</v>
      </c>
      <c r="BR2454" s="1">
        <f t="shared" ca="1" si="573"/>
        <v>0</v>
      </c>
      <c r="BS2454" s="1">
        <f t="shared" ca="1" si="574"/>
        <v>0</v>
      </c>
      <c r="BT2454" s="1">
        <f t="shared" ca="1" si="575"/>
        <v>0</v>
      </c>
      <c r="BU2454" s="1">
        <f t="shared" ca="1" si="576"/>
        <v>0</v>
      </c>
      <c r="BV2454" s="1">
        <f t="shared" ca="1" si="577"/>
        <v>0</v>
      </c>
      <c r="BW2454" s="1">
        <f t="shared" ca="1" si="578"/>
        <v>0</v>
      </c>
      <c r="BX2454" s="1">
        <f t="shared" ca="1" si="579"/>
        <v>0</v>
      </c>
      <c r="BY2454" s="1">
        <f t="shared" ca="1" si="580"/>
        <v>0</v>
      </c>
      <c r="BZ2454" s="1">
        <f t="shared" ca="1" si="581"/>
        <v>0</v>
      </c>
      <c r="CA2454" s="1">
        <f t="shared" ca="1" si="582"/>
        <v>0</v>
      </c>
      <c r="CB2454" s="1">
        <f t="shared" ca="1" si="583"/>
        <v>0</v>
      </c>
      <c r="CC2454" s="1">
        <f t="shared" ca="1" si="584"/>
        <v>0</v>
      </c>
    </row>
    <row r="2455" spans="1:81" hidden="1" x14ac:dyDescent="0.25">
      <c r="A2455" s="1" t="s">
        <v>722</v>
      </c>
      <c r="B2455" s="1" t="s">
        <v>723</v>
      </c>
      <c r="C2455" s="1" t="s">
        <v>135</v>
      </c>
      <c r="D2455" s="1" t="s">
        <v>693</v>
      </c>
      <c r="E2455" s="1" t="s">
        <v>100</v>
      </c>
      <c r="F2455">
        <v>0</v>
      </c>
      <c r="G2455">
        <v>0</v>
      </c>
      <c r="H2455">
        <v>0</v>
      </c>
      <c r="I2455">
        <v>0</v>
      </c>
      <c r="J2455">
        <v>2</v>
      </c>
      <c r="BI2455" s="3">
        <v>3</v>
      </c>
      <c r="BJ2455" s="3" t="str">
        <f t="array" ref="BJ2455">IF(C2455="yes",VLOOKUP(BI2455&amp;D2455,CHOOSE({1,2},Schedule_2015!$A$2:$A$257&amp;Schedule_2015!$B$2:$B$257,Schedule_2015!$C$2:$C$257),2,0),VLOOKUP(BI2455&amp;D2455,CHOOSE({1,2},Schedule_2015!$A$2:$A$257&amp;Schedule_2015!$C$2:$C$257,Schedule_2015!$B$2:$B$257),2,0))</f>
        <v>NE</v>
      </c>
      <c r="BK2455" s="3">
        <f>VLOOKUP(BJ2455,Def!$A$2:$Z$34,23,0)</f>
        <v>101</v>
      </c>
      <c r="BL2455" s="3">
        <f>VLOOKUP(BJ2455,Def!$A$2:$Z$34,16,0)</f>
        <v>257</v>
      </c>
      <c r="BM2455" s="3">
        <f>VLOOKUP(BJ2455,Def!$A$2:$Z$34,17,0)</f>
        <v>9</v>
      </c>
      <c r="BN2455" s="3">
        <f>VLOOKUP(BJ2455,Def!$A$2:$Z$34,24,0)</f>
        <v>1</v>
      </c>
      <c r="BO2455" s="1">
        <f t="shared" ca="1" si="570"/>
        <v>0</v>
      </c>
      <c r="BP2455" s="1">
        <f t="shared" ca="1" si="571"/>
        <v>0</v>
      </c>
      <c r="BQ2455" s="1">
        <f t="shared" ca="1" si="572"/>
        <v>0</v>
      </c>
      <c r="BR2455" s="1">
        <f t="shared" ca="1" si="573"/>
        <v>0</v>
      </c>
      <c r="BS2455" s="1">
        <f t="shared" ca="1" si="574"/>
        <v>0</v>
      </c>
      <c r="BT2455" s="1">
        <f t="shared" ca="1" si="575"/>
        <v>0</v>
      </c>
      <c r="BU2455" s="1">
        <f t="shared" ca="1" si="576"/>
        <v>0</v>
      </c>
      <c r="BV2455" s="1">
        <f t="shared" ca="1" si="577"/>
        <v>0</v>
      </c>
      <c r="BW2455" s="1">
        <f t="shared" ca="1" si="578"/>
        <v>0</v>
      </c>
      <c r="BX2455" s="1">
        <f t="shared" ca="1" si="579"/>
        <v>0</v>
      </c>
      <c r="BY2455" s="1">
        <f t="shared" ca="1" si="580"/>
        <v>0</v>
      </c>
      <c r="BZ2455" s="1">
        <f t="shared" ca="1" si="581"/>
        <v>0</v>
      </c>
      <c r="CA2455" s="1">
        <f t="shared" ca="1" si="582"/>
        <v>0</v>
      </c>
      <c r="CB2455" s="1">
        <f t="shared" ca="1" si="583"/>
        <v>0</v>
      </c>
      <c r="CC2455" s="1">
        <f t="shared" ca="1" si="584"/>
        <v>0</v>
      </c>
    </row>
    <row r="2456" spans="1:81" hidden="1" x14ac:dyDescent="0.25">
      <c r="A2456" s="1" t="s">
        <v>944</v>
      </c>
      <c r="B2456" s="1" t="s">
        <v>945</v>
      </c>
      <c r="C2456" s="1" t="s">
        <v>62</v>
      </c>
      <c r="D2456" s="1" t="s">
        <v>907</v>
      </c>
      <c r="E2456" s="1" t="s">
        <v>118</v>
      </c>
      <c r="F2456">
        <v>3</v>
      </c>
      <c r="G2456">
        <v>0</v>
      </c>
      <c r="H2456">
        <v>0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1</v>
      </c>
      <c r="O2456">
        <v>29</v>
      </c>
      <c r="BI2456" s="3">
        <v>2</v>
      </c>
      <c r="BJ2456" s="3" t="str">
        <f t="array" ref="BJ2456">IF(C2456="yes",VLOOKUP(BI2456&amp;D2456,CHOOSE({1,2},Schedule_2015!$A$2:$A$257&amp;Schedule_2015!$B$2:$B$257,Schedule_2015!$C$2:$C$257),2,0),VLOOKUP(BI2456&amp;D2456,CHOOSE({1,2},Schedule_2015!$A$2:$A$257&amp;Schedule_2015!$C$2:$C$257,Schedule_2015!$B$2:$B$257),2,0))</f>
        <v>NE</v>
      </c>
      <c r="BK2456" s="3">
        <f>VLOOKUP(BJ2456,Def!$A$2:$Z$34,23,0)</f>
        <v>101</v>
      </c>
      <c r="BL2456" s="3">
        <f>VLOOKUP(BJ2456,Def!$A$2:$Z$34,16,0)</f>
        <v>257</v>
      </c>
      <c r="BM2456" s="3">
        <f>VLOOKUP(BJ2456,Def!$A$2:$Z$34,17,0)</f>
        <v>9</v>
      </c>
      <c r="BN2456" s="3">
        <f>VLOOKUP(BJ2456,Def!$A$2:$Z$34,24,0)</f>
        <v>1</v>
      </c>
      <c r="BO2456" s="1">
        <f t="shared" ca="1" si="570"/>
        <v>0</v>
      </c>
      <c r="BP2456" s="1">
        <f t="shared" ca="1" si="571"/>
        <v>0</v>
      </c>
      <c r="BQ2456" s="1">
        <f t="shared" ca="1" si="572"/>
        <v>0</v>
      </c>
      <c r="BR2456" s="1">
        <f t="shared" ca="1" si="573"/>
        <v>0</v>
      </c>
      <c r="BS2456" s="1">
        <f t="shared" ca="1" si="574"/>
        <v>0</v>
      </c>
      <c r="BT2456" s="1">
        <f t="shared" ca="1" si="575"/>
        <v>0</v>
      </c>
      <c r="BU2456" s="1">
        <f t="shared" ca="1" si="576"/>
        <v>0</v>
      </c>
      <c r="BV2456" s="1">
        <f t="shared" ca="1" si="577"/>
        <v>0</v>
      </c>
      <c r="BW2456" s="1">
        <f t="shared" ca="1" si="578"/>
        <v>0</v>
      </c>
      <c r="BX2456" s="1">
        <f t="shared" ca="1" si="579"/>
        <v>0</v>
      </c>
      <c r="BY2456" s="1">
        <f t="shared" ca="1" si="580"/>
        <v>0</v>
      </c>
      <c r="BZ2456" s="1">
        <f t="shared" ca="1" si="581"/>
        <v>0</v>
      </c>
      <c r="CA2456" s="1">
        <f t="shared" ca="1" si="582"/>
        <v>0</v>
      </c>
      <c r="CB2456" s="1">
        <f t="shared" ca="1" si="583"/>
        <v>0</v>
      </c>
      <c r="CC2456" s="1">
        <f t="shared" ca="1" si="584"/>
        <v>0</v>
      </c>
    </row>
    <row r="2457" spans="1:81" hidden="1" x14ac:dyDescent="0.25">
      <c r="A2457" s="1" t="s">
        <v>946</v>
      </c>
      <c r="B2457" s="1" t="s">
        <v>947</v>
      </c>
      <c r="C2457" s="1" t="s">
        <v>62</v>
      </c>
      <c r="D2457" s="1" t="s">
        <v>907</v>
      </c>
      <c r="E2457" s="1" t="s">
        <v>290</v>
      </c>
      <c r="F2457">
        <v>5</v>
      </c>
      <c r="G2457">
        <v>1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BI2457" s="3">
        <v>2</v>
      </c>
      <c r="BJ2457" s="3" t="str">
        <f t="array" ref="BJ2457">IF(C2457="yes",VLOOKUP(BI2457&amp;D2457,CHOOSE({1,2},Schedule_2015!$A$2:$A$257&amp;Schedule_2015!$B$2:$B$257,Schedule_2015!$C$2:$C$257),2,0),VLOOKUP(BI2457&amp;D2457,CHOOSE({1,2},Schedule_2015!$A$2:$A$257&amp;Schedule_2015!$C$2:$C$257,Schedule_2015!$B$2:$B$257),2,0))</f>
        <v>NE</v>
      </c>
      <c r="BK2457" s="3">
        <f>VLOOKUP(BJ2457,Def!$A$2:$Z$34,23,0)</f>
        <v>101</v>
      </c>
      <c r="BL2457" s="3">
        <f>VLOOKUP(BJ2457,Def!$A$2:$Z$34,16,0)</f>
        <v>257</v>
      </c>
      <c r="BM2457" s="3">
        <f>VLOOKUP(BJ2457,Def!$A$2:$Z$34,17,0)</f>
        <v>9</v>
      </c>
      <c r="BN2457" s="3">
        <f>VLOOKUP(BJ2457,Def!$A$2:$Z$34,24,0)</f>
        <v>1</v>
      </c>
      <c r="BO2457" s="1">
        <f t="shared" ca="1" si="570"/>
        <v>0</v>
      </c>
      <c r="BP2457" s="1">
        <f t="shared" ca="1" si="571"/>
        <v>0</v>
      </c>
      <c r="BQ2457" s="1">
        <f t="shared" ca="1" si="572"/>
        <v>0</v>
      </c>
      <c r="BR2457" s="1">
        <f t="shared" ca="1" si="573"/>
        <v>0</v>
      </c>
      <c r="BS2457" s="1">
        <f t="shared" ca="1" si="574"/>
        <v>0</v>
      </c>
      <c r="BT2457" s="1">
        <f t="shared" ca="1" si="575"/>
        <v>0</v>
      </c>
      <c r="BU2457" s="1">
        <f t="shared" ca="1" si="576"/>
        <v>0</v>
      </c>
      <c r="BV2457" s="1">
        <f t="shared" ca="1" si="577"/>
        <v>0</v>
      </c>
      <c r="BW2457" s="1">
        <f t="shared" ca="1" si="578"/>
        <v>0</v>
      </c>
      <c r="BX2457" s="1">
        <f t="shared" ca="1" si="579"/>
        <v>0</v>
      </c>
      <c r="BY2457" s="1">
        <f t="shared" ca="1" si="580"/>
        <v>0</v>
      </c>
      <c r="BZ2457" s="1">
        <f t="shared" ca="1" si="581"/>
        <v>0</v>
      </c>
      <c r="CA2457" s="1">
        <f t="shared" ca="1" si="582"/>
        <v>0</v>
      </c>
      <c r="CB2457" s="1">
        <f t="shared" ca="1" si="583"/>
        <v>0</v>
      </c>
      <c r="CC2457" s="1">
        <f t="shared" ca="1" si="584"/>
        <v>0</v>
      </c>
    </row>
    <row r="2458" spans="1:81" hidden="1" x14ac:dyDescent="0.25">
      <c r="A2458" s="1" t="s">
        <v>931</v>
      </c>
      <c r="B2458" s="1" t="s">
        <v>932</v>
      </c>
      <c r="C2458" s="1" t="s">
        <v>62</v>
      </c>
      <c r="D2458" s="1" t="s">
        <v>907</v>
      </c>
      <c r="E2458" s="1" t="s">
        <v>88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2</v>
      </c>
      <c r="W2458">
        <v>1</v>
      </c>
      <c r="X2458">
        <v>2</v>
      </c>
      <c r="BI2458" s="3">
        <v>2</v>
      </c>
      <c r="BJ2458" s="3" t="str">
        <f t="array" ref="BJ2458">IF(C2458="yes",VLOOKUP(BI2458&amp;D2458,CHOOSE({1,2},Schedule_2015!$A$2:$A$257&amp;Schedule_2015!$B$2:$B$257,Schedule_2015!$C$2:$C$257),2,0),VLOOKUP(BI2458&amp;D2458,CHOOSE({1,2},Schedule_2015!$A$2:$A$257&amp;Schedule_2015!$C$2:$C$257,Schedule_2015!$B$2:$B$257),2,0))</f>
        <v>NE</v>
      </c>
      <c r="BK2458" s="3">
        <f>VLOOKUP(BJ2458,Def!$A$2:$Z$34,23,0)</f>
        <v>101</v>
      </c>
      <c r="BL2458" s="3">
        <f>VLOOKUP(BJ2458,Def!$A$2:$Z$34,16,0)</f>
        <v>257</v>
      </c>
      <c r="BM2458" s="3">
        <f>VLOOKUP(BJ2458,Def!$A$2:$Z$34,17,0)</f>
        <v>9</v>
      </c>
      <c r="BN2458" s="3">
        <f>VLOOKUP(BJ2458,Def!$A$2:$Z$34,24,0)</f>
        <v>1</v>
      </c>
      <c r="BO2458" s="1">
        <f t="shared" ca="1" si="570"/>
        <v>0</v>
      </c>
      <c r="BP2458" s="1">
        <f t="shared" ca="1" si="571"/>
        <v>0</v>
      </c>
      <c r="BQ2458" s="1">
        <f t="shared" ca="1" si="572"/>
        <v>0</v>
      </c>
      <c r="BR2458" s="1">
        <f t="shared" ca="1" si="573"/>
        <v>0</v>
      </c>
      <c r="BS2458" s="1">
        <f t="shared" ca="1" si="574"/>
        <v>0</v>
      </c>
      <c r="BT2458" s="1">
        <f t="shared" ca="1" si="575"/>
        <v>0</v>
      </c>
      <c r="BU2458" s="1">
        <f t="shared" ca="1" si="576"/>
        <v>0</v>
      </c>
      <c r="BV2458" s="1">
        <f t="shared" ca="1" si="577"/>
        <v>0</v>
      </c>
      <c r="BW2458" s="1">
        <f t="shared" ca="1" si="578"/>
        <v>0</v>
      </c>
      <c r="BX2458" s="1">
        <f t="shared" ca="1" si="579"/>
        <v>0</v>
      </c>
      <c r="BY2458" s="1">
        <f t="shared" ca="1" si="580"/>
        <v>0</v>
      </c>
      <c r="BZ2458" s="1">
        <f t="shared" ca="1" si="581"/>
        <v>0</v>
      </c>
      <c r="CA2458" s="1">
        <f t="shared" ca="1" si="582"/>
        <v>0</v>
      </c>
      <c r="CB2458" s="1">
        <f t="shared" ca="1" si="583"/>
        <v>0</v>
      </c>
      <c r="CC2458" s="1">
        <f t="shared" ca="1" si="584"/>
        <v>0</v>
      </c>
    </row>
    <row r="2459" spans="1:81" hidden="1" x14ac:dyDescent="0.25">
      <c r="A2459" s="1" t="s">
        <v>933</v>
      </c>
      <c r="B2459" s="1" t="s">
        <v>934</v>
      </c>
      <c r="C2459" s="1" t="s">
        <v>62</v>
      </c>
      <c r="D2459" s="1" t="s">
        <v>907</v>
      </c>
      <c r="E2459" s="1" t="s">
        <v>91</v>
      </c>
      <c r="AK2459">
        <v>35</v>
      </c>
      <c r="AL2459">
        <v>2</v>
      </c>
      <c r="AM2459">
        <v>54</v>
      </c>
      <c r="AN2459">
        <v>6</v>
      </c>
      <c r="AO2459">
        <v>249</v>
      </c>
      <c r="BI2459" s="3">
        <v>2</v>
      </c>
      <c r="BJ2459" s="3" t="str">
        <f t="array" ref="BJ2459">IF(C2459="yes",VLOOKUP(BI2459&amp;D2459,CHOOSE({1,2},Schedule_2015!$A$2:$A$257&amp;Schedule_2015!$B$2:$B$257,Schedule_2015!$C$2:$C$257),2,0),VLOOKUP(BI2459&amp;D2459,CHOOSE({1,2},Schedule_2015!$A$2:$A$257&amp;Schedule_2015!$C$2:$C$257,Schedule_2015!$B$2:$B$257),2,0))</f>
        <v>NE</v>
      </c>
      <c r="BK2459" s="3">
        <f>VLOOKUP(BJ2459,Def!$A$2:$Z$34,23,0)</f>
        <v>101</v>
      </c>
      <c r="BL2459" s="3">
        <f>VLOOKUP(BJ2459,Def!$A$2:$Z$34,16,0)</f>
        <v>257</v>
      </c>
      <c r="BM2459" s="3">
        <f>VLOOKUP(BJ2459,Def!$A$2:$Z$34,17,0)</f>
        <v>9</v>
      </c>
      <c r="BN2459" s="3">
        <f>VLOOKUP(BJ2459,Def!$A$2:$Z$34,24,0)</f>
        <v>1</v>
      </c>
      <c r="BO2459" s="1">
        <f t="shared" ca="1" si="570"/>
        <v>0</v>
      </c>
      <c r="BP2459" s="1">
        <f t="shared" ca="1" si="571"/>
        <v>0</v>
      </c>
      <c r="BQ2459" s="1">
        <f t="shared" ca="1" si="572"/>
        <v>0</v>
      </c>
      <c r="BR2459" s="1">
        <f t="shared" ca="1" si="573"/>
        <v>0</v>
      </c>
      <c r="BS2459" s="1">
        <f t="shared" ca="1" si="574"/>
        <v>0</v>
      </c>
      <c r="BT2459" s="1">
        <f t="shared" ca="1" si="575"/>
        <v>0</v>
      </c>
      <c r="BU2459" s="1">
        <f t="shared" ca="1" si="576"/>
        <v>0</v>
      </c>
      <c r="BV2459" s="1">
        <f t="shared" ca="1" si="577"/>
        <v>0</v>
      </c>
      <c r="BW2459" s="1">
        <f t="shared" ca="1" si="578"/>
        <v>0</v>
      </c>
      <c r="BX2459" s="1">
        <f t="shared" ca="1" si="579"/>
        <v>0</v>
      </c>
      <c r="BY2459" s="1">
        <f t="shared" ca="1" si="580"/>
        <v>0</v>
      </c>
      <c r="BZ2459" s="1">
        <f t="shared" ca="1" si="581"/>
        <v>0</v>
      </c>
      <c r="CA2459" s="1">
        <f t="shared" ca="1" si="582"/>
        <v>0</v>
      </c>
      <c r="CB2459" s="1">
        <f t="shared" ca="1" si="583"/>
        <v>0</v>
      </c>
      <c r="CC2459" s="1">
        <f t="shared" ca="1" si="584"/>
        <v>0</v>
      </c>
    </row>
    <row r="2460" spans="1:81" hidden="1" x14ac:dyDescent="0.25">
      <c r="A2460" s="1" t="s">
        <v>1930</v>
      </c>
      <c r="B2460" s="1" t="s">
        <v>1931</v>
      </c>
      <c r="C2460" s="1" t="s">
        <v>62</v>
      </c>
      <c r="D2460" s="1" t="s">
        <v>907</v>
      </c>
      <c r="E2460" s="1" t="s">
        <v>165</v>
      </c>
      <c r="F2460">
        <v>1</v>
      </c>
      <c r="G2460">
        <v>0</v>
      </c>
      <c r="H2460">
        <v>0</v>
      </c>
      <c r="I2460">
        <v>0</v>
      </c>
      <c r="J2460">
        <v>3</v>
      </c>
      <c r="BI2460" s="3">
        <v>2</v>
      </c>
      <c r="BJ2460" s="3" t="str">
        <f t="array" ref="BJ2460">IF(C2460="yes",VLOOKUP(BI2460&amp;D2460,CHOOSE({1,2},Schedule_2015!$A$2:$A$257&amp;Schedule_2015!$B$2:$B$257,Schedule_2015!$C$2:$C$257),2,0),VLOOKUP(BI2460&amp;D2460,CHOOSE({1,2},Schedule_2015!$A$2:$A$257&amp;Schedule_2015!$C$2:$C$257,Schedule_2015!$B$2:$B$257),2,0))</f>
        <v>NE</v>
      </c>
      <c r="BK2460" s="3">
        <f>VLOOKUP(BJ2460,Def!$A$2:$Z$34,23,0)</f>
        <v>101</v>
      </c>
      <c r="BL2460" s="3">
        <f>VLOOKUP(BJ2460,Def!$A$2:$Z$34,16,0)</f>
        <v>257</v>
      </c>
      <c r="BM2460" s="3">
        <f>VLOOKUP(BJ2460,Def!$A$2:$Z$34,17,0)</f>
        <v>9</v>
      </c>
      <c r="BN2460" s="3">
        <f>VLOOKUP(BJ2460,Def!$A$2:$Z$34,24,0)</f>
        <v>1</v>
      </c>
      <c r="BO2460" s="1">
        <f t="shared" ca="1" si="570"/>
        <v>0</v>
      </c>
      <c r="BP2460" s="1">
        <f t="shared" ca="1" si="571"/>
        <v>0</v>
      </c>
      <c r="BQ2460" s="1">
        <f t="shared" ca="1" si="572"/>
        <v>0</v>
      </c>
      <c r="BR2460" s="1">
        <f t="shared" ca="1" si="573"/>
        <v>0</v>
      </c>
      <c r="BS2460" s="1">
        <f t="shared" ca="1" si="574"/>
        <v>0</v>
      </c>
      <c r="BT2460" s="1">
        <f t="shared" ca="1" si="575"/>
        <v>0</v>
      </c>
      <c r="BU2460" s="1">
        <f t="shared" ca="1" si="576"/>
        <v>0</v>
      </c>
      <c r="BV2460" s="1">
        <f t="shared" ca="1" si="577"/>
        <v>0</v>
      </c>
      <c r="BW2460" s="1">
        <f t="shared" ca="1" si="578"/>
        <v>0</v>
      </c>
      <c r="BX2460" s="1">
        <f t="shared" ca="1" si="579"/>
        <v>0</v>
      </c>
      <c r="BY2460" s="1">
        <f t="shared" ca="1" si="580"/>
        <v>0</v>
      </c>
      <c r="BZ2460" s="1">
        <f t="shared" ca="1" si="581"/>
        <v>0</v>
      </c>
      <c r="CA2460" s="1">
        <f t="shared" ca="1" si="582"/>
        <v>0</v>
      </c>
      <c r="CB2460" s="1">
        <f t="shared" ca="1" si="583"/>
        <v>0</v>
      </c>
      <c r="CC2460" s="1">
        <f t="shared" ca="1" si="584"/>
        <v>0</v>
      </c>
    </row>
    <row r="2461" spans="1:81" hidden="1" x14ac:dyDescent="0.25">
      <c r="A2461" s="1" t="s">
        <v>2340</v>
      </c>
      <c r="B2461" s="1" t="s">
        <v>939</v>
      </c>
      <c r="C2461" s="1" t="s">
        <v>62</v>
      </c>
      <c r="D2461" s="1" t="s">
        <v>907</v>
      </c>
      <c r="E2461" s="1" t="s">
        <v>94</v>
      </c>
      <c r="F2461">
        <v>0</v>
      </c>
      <c r="G2461">
        <v>0</v>
      </c>
      <c r="H2461">
        <v>0</v>
      </c>
      <c r="I2461">
        <v>1</v>
      </c>
      <c r="J2461">
        <v>3</v>
      </c>
      <c r="BI2461" s="3">
        <v>2</v>
      </c>
      <c r="BJ2461" s="3" t="str">
        <f t="array" ref="BJ2461">IF(C2461="yes",VLOOKUP(BI2461&amp;D2461,CHOOSE({1,2},Schedule_2015!$A$2:$A$257&amp;Schedule_2015!$B$2:$B$257,Schedule_2015!$C$2:$C$257),2,0),VLOOKUP(BI2461&amp;D2461,CHOOSE({1,2},Schedule_2015!$A$2:$A$257&amp;Schedule_2015!$C$2:$C$257,Schedule_2015!$B$2:$B$257),2,0))</f>
        <v>NE</v>
      </c>
      <c r="BK2461" s="3">
        <f>VLOOKUP(BJ2461,Def!$A$2:$Z$34,23,0)</f>
        <v>101</v>
      </c>
      <c r="BL2461" s="3">
        <f>VLOOKUP(BJ2461,Def!$A$2:$Z$34,16,0)</f>
        <v>257</v>
      </c>
      <c r="BM2461" s="3">
        <f>VLOOKUP(BJ2461,Def!$A$2:$Z$34,17,0)</f>
        <v>9</v>
      </c>
      <c r="BN2461" s="3">
        <f>VLOOKUP(BJ2461,Def!$A$2:$Z$34,24,0)</f>
        <v>1</v>
      </c>
      <c r="BO2461" s="1">
        <f t="shared" ca="1" si="570"/>
        <v>0</v>
      </c>
      <c r="BP2461" s="1">
        <f t="shared" ca="1" si="571"/>
        <v>0</v>
      </c>
      <c r="BQ2461" s="1">
        <f t="shared" ca="1" si="572"/>
        <v>0</v>
      </c>
      <c r="BR2461" s="1">
        <f t="shared" ca="1" si="573"/>
        <v>0</v>
      </c>
      <c r="BS2461" s="1">
        <f t="shared" ca="1" si="574"/>
        <v>0</v>
      </c>
      <c r="BT2461" s="1">
        <f t="shared" ca="1" si="575"/>
        <v>0</v>
      </c>
      <c r="BU2461" s="1">
        <f t="shared" ca="1" si="576"/>
        <v>0</v>
      </c>
      <c r="BV2461" s="1">
        <f t="shared" ca="1" si="577"/>
        <v>0</v>
      </c>
      <c r="BW2461" s="1">
        <f t="shared" ca="1" si="578"/>
        <v>0</v>
      </c>
      <c r="BX2461" s="1">
        <f t="shared" ca="1" si="579"/>
        <v>0</v>
      </c>
      <c r="BY2461" s="1">
        <f t="shared" ca="1" si="580"/>
        <v>0</v>
      </c>
      <c r="BZ2461" s="1">
        <f t="shared" ca="1" si="581"/>
        <v>0</v>
      </c>
      <c r="CA2461" s="1">
        <f t="shared" ca="1" si="582"/>
        <v>0</v>
      </c>
      <c r="CB2461" s="1">
        <f t="shared" ca="1" si="583"/>
        <v>0</v>
      </c>
      <c r="CC2461" s="1">
        <f t="shared" ca="1" si="584"/>
        <v>0</v>
      </c>
    </row>
    <row r="2462" spans="1:81" hidden="1" x14ac:dyDescent="0.25">
      <c r="A2462" s="1" t="s">
        <v>940</v>
      </c>
      <c r="B2462" s="1" t="s">
        <v>941</v>
      </c>
      <c r="C2462" s="1" t="s">
        <v>62</v>
      </c>
      <c r="D2462" s="1" t="s">
        <v>907</v>
      </c>
      <c r="E2462" s="1" t="s">
        <v>112</v>
      </c>
      <c r="F2462">
        <v>1</v>
      </c>
      <c r="G2462">
        <v>0</v>
      </c>
      <c r="H2462">
        <v>0</v>
      </c>
      <c r="I2462">
        <v>0</v>
      </c>
      <c r="J2462">
        <v>1</v>
      </c>
      <c r="BI2462" s="3">
        <v>2</v>
      </c>
      <c r="BJ2462" s="3" t="str">
        <f t="array" ref="BJ2462">IF(C2462="yes",VLOOKUP(BI2462&amp;D2462,CHOOSE({1,2},Schedule_2015!$A$2:$A$257&amp;Schedule_2015!$B$2:$B$257,Schedule_2015!$C$2:$C$257),2,0),VLOOKUP(BI2462&amp;D2462,CHOOSE({1,2},Schedule_2015!$A$2:$A$257&amp;Schedule_2015!$C$2:$C$257,Schedule_2015!$B$2:$B$257),2,0))</f>
        <v>NE</v>
      </c>
      <c r="BK2462" s="3">
        <f>VLOOKUP(BJ2462,Def!$A$2:$Z$34,23,0)</f>
        <v>101</v>
      </c>
      <c r="BL2462" s="3">
        <f>VLOOKUP(BJ2462,Def!$A$2:$Z$34,16,0)</f>
        <v>257</v>
      </c>
      <c r="BM2462" s="3">
        <f>VLOOKUP(BJ2462,Def!$A$2:$Z$34,17,0)</f>
        <v>9</v>
      </c>
      <c r="BN2462" s="3">
        <f>VLOOKUP(BJ2462,Def!$A$2:$Z$34,24,0)</f>
        <v>1</v>
      </c>
      <c r="BO2462" s="1">
        <f t="shared" ca="1" si="570"/>
        <v>0</v>
      </c>
      <c r="BP2462" s="1">
        <f t="shared" ca="1" si="571"/>
        <v>0</v>
      </c>
      <c r="BQ2462" s="1">
        <f t="shared" ca="1" si="572"/>
        <v>0</v>
      </c>
      <c r="BR2462" s="1">
        <f t="shared" ca="1" si="573"/>
        <v>0</v>
      </c>
      <c r="BS2462" s="1">
        <f t="shared" ca="1" si="574"/>
        <v>0</v>
      </c>
      <c r="BT2462" s="1">
        <f t="shared" ca="1" si="575"/>
        <v>0</v>
      </c>
      <c r="BU2462" s="1">
        <f t="shared" ca="1" si="576"/>
        <v>0</v>
      </c>
      <c r="BV2462" s="1">
        <f t="shared" ca="1" si="577"/>
        <v>0</v>
      </c>
      <c r="BW2462" s="1">
        <f t="shared" ca="1" si="578"/>
        <v>0</v>
      </c>
      <c r="BX2462" s="1">
        <f t="shared" ca="1" si="579"/>
        <v>0</v>
      </c>
      <c r="BY2462" s="1">
        <f t="shared" ca="1" si="580"/>
        <v>0</v>
      </c>
      <c r="BZ2462" s="1">
        <f t="shared" ca="1" si="581"/>
        <v>0</v>
      </c>
      <c r="CA2462" s="1">
        <f t="shared" ca="1" si="582"/>
        <v>0</v>
      </c>
      <c r="CB2462" s="1">
        <f t="shared" ca="1" si="583"/>
        <v>0</v>
      </c>
      <c r="CC2462" s="1">
        <f t="shared" ca="1" si="584"/>
        <v>0</v>
      </c>
    </row>
    <row r="2463" spans="1:81" hidden="1" x14ac:dyDescent="0.25">
      <c r="A2463" s="1" t="s">
        <v>937</v>
      </c>
      <c r="B2463" s="1" t="s">
        <v>938</v>
      </c>
      <c r="C2463" s="1" t="s">
        <v>62</v>
      </c>
      <c r="D2463" s="1" t="s">
        <v>907</v>
      </c>
      <c r="E2463" s="1" t="s">
        <v>97</v>
      </c>
      <c r="F2463">
        <v>0</v>
      </c>
      <c r="G2463">
        <v>0</v>
      </c>
      <c r="H2463">
        <v>0</v>
      </c>
      <c r="I2463">
        <v>0</v>
      </c>
      <c r="J2463">
        <v>6</v>
      </c>
      <c r="BI2463" s="3">
        <v>2</v>
      </c>
      <c r="BJ2463" s="3" t="str">
        <f t="array" ref="BJ2463">IF(C2463="yes",VLOOKUP(BI2463&amp;D2463,CHOOSE({1,2},Schedule_2015!$A$2:$A$257&amp;Schedule_2015!$B$2:$B$257,Schedule_2015!$C$2:$C$257),2,0),VLOOKUP(BI2463&amp;D2463,CHOOSE({1,2},Schedule_2015!$A$2:$A$257&amp;Schedule_2015!$C$2:$C$257,Schedule_2015!$B$2:$B$257),2,0))</f>
        <v>NE</v>
      </c>
      <c r="BK2463" s="3">
        <f>VLOOKUP(BJ2463,Def!$A$2:$Z$34,23,0)</f>
        <v>101</v>
      </c>
      <c r="BL2463" s="3">
        <f>VLOOKUP(BJ2463,Def!$A$2:$Z$34,16,0)</f>
        <v>257</v>
      </c>
      <c r="BM2463" s="3">
        <f>VLOOKUP(BJ2463,Def!$A$2:$Z$34,17,0)</f>
        <v>9</v>
      </c>
      <c r="BN2463" s="3">
        <f>VLOOKUP(BJ2463,Def!$A$2:$Z$34,24,0)</f>
        <v>1</v>
      </c>
      <c r="BO2463" s="1">
        <f t="shared" ca="1" si="570"/>
        <v>0</v>
      </c>
      <c r="BP2463" s="1">
        <f t="shared" ca="1" si="571"/>
        <v>0</v>
      </c>
      <c r="BQ2463" s="1">
        <f t="shared" ca="1" si="572"/>
        <v>0</v>
      </c>
      <c r="BR2463" s="1">
        <f t="shared" ca="1" si="573"/>
        <v>0</v>
      </c>
      <c r="BS2463" s="1">
        <f t="shared" ca="1" si="574"/>
        <v>0</v>
      </c>
      <c r="BT2463" s="1">
        <f t="shared" ca="1" si="575"/>
        <v>0</v>
      </c>
      <c r="BU2463" s="1">
        <f t="shared" ca="1" si="576"/>
        <v>0</v>
      </c>
      <c r="BV2463" s="1">
        <f t="shared" ca="1" si="577"/>
        <v>0</v>
      </c>
      <c r="BW2463" s="1">
        <f t="shared" ca="1" si="578"/>
        <v>0</v>
      </c>
      <c r="BX2463" s="1">
        <f t="shared" ca="1" si="579"/>
        <v>0</v>
      </c>
      <c r="BY2463" s="1">
        <f t="shared" ca="1" si="580"/>
        <v>0</v>
      </c>
      <c r="BZ2463" s="1">
        <f t="shared" ca="1" si="581"/>
        <v>0</v>
      </c>
      <c r="CA2463" s="1">
        <f t="shared" ca="1" si="582"/>
        <v>0</v>
      </c>
      <c r="CB2463" s="1">
        <f t="shared" ca="1" si="583"/>
        <v>0</v>
      </c>
      <c r="CC2463" s="1">
        <f t="shared" ca="1" si="584"/>
        <v>0</v>
      </c>
    </row>
    <row r="2464" spans="1:81" hidden="1" x14ac:dyDescent="0.25">
      <c r="A2464" s="1" t="s">
        <v>948</v>
      </c>
      <c r="B2464" s="1" t="s">
        <v>949</v>
      </c>
      <c r="C2464" s="1" t="s">
        <v>62</v>
      </c>
      <c r="D2464" s="1" t="s">
        <v>907</v>
      </c>
      <c r="E2464" s="1" t="s">
        <v>105</v>
      </c>
      <c r="F2464">
        <v>0</v>
      </c>
      <c r="G2464">
        <v>0</v>
      </c>
      <c r="H2464">
        <v>0</v>
      </c>
      <c r="I2464">
        <v>0</v>
      </c>
      <c r="J2464">
        <v>2</v>
      </c>
      <c r="BI2464" s="3">
        <v>2</v>
      </c>
      <c r="BJ2464" s="3" t="str">
        <f t="array" ref="BJ2464">IF(C2464="yes",VLOOKUP(BI2464&amp;D2464,CHOOSE({1,2},Schedule_2015!$A$2:$A$257&amp;Schedule_2015!$B$2:$B$257,Schedule_2015!$C$2:$C$257),2,0),VLOOKUP(BI2464&amp;D2464,CHOOSE({1,2},Schedule_2015!$A$2:$A$257&amp;Schedule_2015!$C$2:$C$257,Schedule_2015!$B$2:$B$257),2,0))</f>
        <v>NE</v>
      </c>
      <c r="BK2464" s="3">
        <f>VLOOKUP(BJ2464,Def!$A$2:$Z$34,23,0)</f>
        <v>101</v>
      </c>
      <c r="BL2464" s="3">
        <f>VLOOKUP(BJ2464,Def!$A$2:$Z$34,16,0)</f>
        <v>257</v>
      </c>
      <c r="BM2464" s="3">
        <f>VLOOKUP(BJ2464,Def!$A$2:$Z$34,17,0)</f>
        <v>9</v>
      </c>
      <c r="BN2464" s="3">
        <f>VLOOKUP(BJ2464,Def!$A$2:$Z$34,24,0)</f>
        <v>1</v>
      </c>
      <c r="BO2464" s="1">
        <f t="shared" ca="1" si="570"/>
        <v>0</v>
      </c>
      <c r="BP2464" s="1">
        <f t="shared" ca="1" si="571"/>
        <v>0</v>
      </c>
      <c r="BQ2464" s="1">
        <f t="shared" ca="1" si="572"/>
        <v>0</v>
      </c>
      <c r="BR2464" s="1">
        <f t="shared" ca="1" si="573"/>
        <v>0</v>
      </c>
      <c r="BS2464" s="1">
        <f t="shared" ca="1" si="574"/>
        <v>0</v>
      </c>
      <c r="BT2464" s="1">
        <f t="shared" ca="1" si="575"/>
        <v>0</v>
      </c>
      <c r="BU2464" s="1">
        <f t="shared" ca="1" si="576"/>
        <v>0</v>
      </c>
      <c r="BV2464" s="1">
        <f t="shared" ca="1" si="577"/>
        <v>0</v>
      </c>
      <c r="BW2464" s="1">
        <f t="shared" ca="1" si="578"/>
        <v>0</v>
      </c>
      <c r="BX2464" s="1">
        <f t="shared" ca="1" si="579"/>
        <v>0</v>
      </c>
      <c r="BY2464" s="1">
        <f t="shared" ca="1" si="580"/>
        <v>0</v>
      </c>
      <c r="BZ2464" s="1">
        <f t="shared" ca="1" si="581"/>
        <v>0</v>
      </c>
      <c r="CA2464" s="1">
        <f t="shared" ca="1" si="582"/>
        <v>0</v>
      </c>
      <c r="CB2464" s="1">
        <f t="shared" ca="1" si="583"/>
        <v>0</v>
      </c>
      <c r="CC2464" s="1">
        <f t="shared" ca="1" si="584"/>
        <v>0</v>
      </c>
    </row>
    <row r="2465" spans="1:81" hidden="1" x14ac:dyDescent="0.25">
      <c r="A2465" s="1" t="s">
        <v>950</v>
      </c>
      <c r="B2465" s="1" t="s">
        <v>951</v>
      </c>
      <c r="C2465" s="1" t="s">
        <v>62</v>
      </c>
      <c r="D2465" s="1" t="s">
        <v>907</v>
      </c>
      <c r="E2465" s="1" t="s">
        <v>100</v>
      </c>
      <c r="F2465">
        <v>0</v>
      </c>
      <c r="G2465">
        <v>0</v>
      </c>
      <c r="H2465">
        <v>0</v>
      </c>
      <c r="I2465">
        <v>0</v>
      </c>
      <c r="J2465">
        <v>5</v>
      </c>
      <c r="BI2465" s="3">
        <v>2</v>
      </c>
      <c r="BJ2465" s="3" t="str">
        <f t="array" ref="BJ2465">IF(C2465="yes",VLOOKUP(BI2465&amp;D2465,CHOOSE({1,2},Schedule_2015!$A$2:$A$257&amp;Schedule_2015!$B$2:$B$257,Schedule_2015!$C$2:$C$257),2,0),VLOOKUP(BI2465&amp;D2465,CHOOSE({1,2},Schedule_2015!$A$2:$A$257&amp;Schedule_2015!$C$2:$C$257,Schedule_2015!$B$2:$B$257),2,0))</f>
        <v>NE</v>
      </c>
      <c r="BK2465" s="3">
        <f>VLOOKUP(BJ2465,Def!$A$2:$Z$34,23,0)</f>
        <v>101</v>
      </c>
      <c r="BL2465" s="3">
        <f>VLOOKUP(BJ2465,Def!$A$2:$Z$34,16,0)</f>
        <v>257</v>
      </c>
      <c r="BM2465" s="3">
        <f>VLOOKUP(BJ2465,Def!$A$2:$Z$34,17,0)</f>
        <v>9</v>
      </c>
      <c r="BN2465" s="3">
        <f>VLOOKUP(BJ2465,Def!$A$2:$Z$34,24,0)</f>
        <v>1</v>
      </c>
      <c r="BO2465" s="1">
        <f t="shared" ca="1" si="570"/>
        <v>0</v>
      </c>
      <c r="BP2465" s="1">
        <f t="shared" ca="1" si="571"/>
        <v>0</v>
      </c>
      <c r="BQ2465" s="1">
        <f t="shared" ca="1" si="572"/>
        <v>0</v>
      </c>
      <c r="BR2465" s="1">
        <f t="shared" ca="1" si="573"/>
        <v>0</v>
      </c>
      <c r="BS2465" s="1">
        <f t="shared" ca="1" si="574"/>
        <v>0</v>
      </c>
      <c r="BT2465" s="1">
        <f t="shared" ca="1" si="575"/>
        <v>0</v>
      </c>
      <c r="BU2465" s="1">
        <f t="shared" ca="1" si="576"/>
        <v>0</v>
      </c>
      <c r="BV2465" s="1">
        <f t="shared" ca="1" si="577"/>
        <v>0</v>
      </c>
      <c r="BW2465" s="1">
        <f t="shared" ca="1" si="578"/>
        <v>0</v>
      </c>
      <c r="BX2465" s="1">
        <f t="shared" ca="1" si="579"/>
        <v>0</v>
      </c>
      <c r="BY2465" s="1">
        <f t="shared" ca="1" si="580"/>
        <v>0</v>
      </c>
      <c r="BZ2465" s="1">
        <f t="shared" ca="1" si="581"/>
        <v>0</v>
      </c>
      <c r="CA2465" s="1">
        <f t="shared" ca="1" si="582"/>
        <v>0</v>
      </c>
      <c r="CB2465" s="1">
        <f t="shared" ca="1" si="583"/>
        <v>0</v>
      </c>
      <c r="CC2465" s="1">
        <f t="shared" ca="1" si="584"/>
        <v>0</v>
      </c>
    </row>
    <row r="2466" spans="1:81" hidden="1" x14ac:dyDescent="0.25">
      <c r="A2466" s="1" t="s">
        <v>952</v>
      </c>
      <c r="B2466" s="1" t="s">
        <v>953</v>
      </c>
      <c r="C2466" s="1" t="s">
        <v>62</v>
      </c>
      <c r="D2466" s="1" t="s">
        <v>907</v>
      </c>
      <c r="E2466" s="1" t="s">
        <v>105</v>
      </c>
      <c r="F2466">
        <v>2</v>
      </c>
      <c r="G2466">
        <v>0</v>
      </c>
      <c r="H2466">
        <v>0</v>
      </c>
      <c r="I2466">
        <v>0</v>
      </c>
      <c r="J2466">
        <v>2</v>
      </c>
      <c r="BI2466" s="3">
        <v>2</v>
      </c>
      <c r="BJ2466" s="3" t="str">
        <f t="array" ref="BJ2466">IF(C2466="yes",VLOOKUP(BI2466&amp;D2466,CHOOSE({1,2},Schedule_2015!$A$2:$A$257&amp;Schedule_2015!$B$2:$B$257,Schedule_2015!$C$2:$C$257),2,0),VLOOKUP(BI2466&amp;D2466,CHOOSE({1,2},Schedule_2015!$A$2:$A$257&amp;Schedule_2015!$C$2:$C$257,Schedule_2015!$B$2:$B$257),2,0))</f>
        <v>NE</v>
      </c>
      <c r="BK2466" s="3">
        <f>VLOOKUP(BJ2466,Def!$A$2:$Z$34,23,0)</f>
        <v>101</v>
      </c>
      <c r="BL2466" s="3">
        <f>VLOOKUP(BJ2466,Def!$A$2:$Z$34,16,0)</f>
        <v>257</v>
      </c>
      <c r="BM2466" s="3">
        <f>VLOOKUP(BJ2466,Def!$A$2:$Z$34,17,0)</f>
        <v>9</v>
      </c>
      <c r="BN2466" s="3">
        <f>VLOOKUP(BJ2466,Def!$A$2:$Z$34,24,0)</f>
        <v>1</v>
      </c>
      <c r="BO2466" s="1">
        <f t="shared" ca="1" si="570"/>
        <v>0</v>
      </c>
      <c r="BP2466" s="1">
        <f t="shared" ca="1" si="571"/>
        <v>0</v>
      </c>
      <c r="BQ2466" s="1">
        <f t="shared" ca="1" si="572"/>
        <v>0</v>
      </c>
      <c r="BR2466" s="1">
        <f t="shared" ca="1" si="573"/>
        <v>0</v>
      </c>
      <c r="BS2466" s="1">
        <f t="shared" ca="1" si="574"/>
        <v>0</v>
      </c>
      <c r="BT2466" s="1">
        <f t="shared" ca="1" si="575"/>
        <v>0</v>
      </c>
      <c r="BU2466" s="1">
        <f t="shared" ca="1" si="576"/>
        <v>0</v>
      </c>
      <c r="BV2466" s="1">
        <f t="shared" ca="1" si="577"/>
        <v>0</v>
      </c>
      <c r="BW2466" s="1">
        <f t="shared" ca="1" si="578"/>
        <v>0</v>
      </c>
      <c r="BX2466" s="1">
        <f t="shared" ca="1" si="579"/>
        <v>0</v>
      </c>
      <c r="BY2466" s="1">
        <f t="shared" ca="1" si="580"/>
        <v>0</v>
      </c>
      <c r="BZ2466" s="1">
        <f t="shared" ca="1" si="581"/>
        <v>0</v>
      </c>
      <c r="CA2466" s="1">
        <f t="shared" ca="1" si="582"/>
        <v>0</v>
      </c>
      <c r="CB2466" s="1">
        <f t="shared" ca="1" si="583"/>
        <v>0</v>
      </c>
      <c r="CC2466" s="1">
        <f t="shared" ca="1" si="584"/>
        <v>0</v>
      </c>
    </row>
    <row r="2467" spans="1:81" hidden="1" x14ac:dyDescent="0.25">
      <c r="A2467" s="1" t="s">
        <v>954</v>
      </c>
      <c r="B2467" s="1" t="s">
        <v>955</v>
      </c>
      <c r="C2467" s="1" t="s">
        <v>62</v>
      </c>
      <c r="D2467" s="1" t="s">
        <v>907</v>
      </c>
      <c r="E2467" s="1" t="s">
        <v>112</v>
      </c>
      <c r="F2467">
        <v>0</v>
      </c>
      <c r="G2467">
        <v>0</v>
      </c>
      <c r="H2467">
        <v>0</v>
      </c>
      <c r="I2467">
        <v>0</v>
      </c>
      <c r="J2467">
        <v>1</v>
      </c>
      <c r="BI2467" s="3">
        <v>2</v>
      </c>
      <c r="BJ2467" s="3" t="str">
        <f t="array" ref="BJ2467">IF(C2467="yes",VLOOKUP(BI2467&amp;D2467,CHOOSE({1,2},Schedule_2015!$A$2:$A$257&amp;Schedule_2015!$B$2:$B$257,Schedule_2015!$C$2:$C$257),2,0),VLOOKUP(BI2467&amp;D2467,CHOOSE({1,2},Schedule_2015!$A$2:$A$257&amp;Schedule_2015!$C$2:$C$257,Schedule_2015!$B$2:$B$257),2,0))</f>
        <v>NE</v>
      </c>
      <c r="BK2467" s="3">
        <f>VLOOKUP(BJ2467,Def!$A$2:$Z$34,23,0)</f>
        <v>101</v>
      </c>
      <c r="BL2467" s="3">
        <f>VLOOKUP(BJ2467,Def!$A$2:$Z$34,16,0)</f>
        <v>257</v>
      </c>
      <c r="BM2467" s="3">
        <f>VLOOKUP(BJ2467,Def!$A$2:$Z$34,17,0)</f>
        <v>9</v>
      </c>
      <c r="BN2467" s="3">
        <f>VLOOKUP(BJ2467,Def!$A$2:$Z$34,24,0)</f>
        <v>1</v>
      </c>
      <c r="BO2467" s="1">
        <f t="shared" ca="1" si="570"/>
        <v>0</v>
      </c>
      <c r="BP2467" s="1">
        <f t="shared" ca="1" si="571"/>
        <v>0</v>
      </c>
      <c r="BQ2467" s="1">
        <f t="shared" ca="1" si="572"/>
        <v>0</v>
      </c>
      <c r="BR2467" s="1">
        <f t="shared" ca="1" si="573"/>
        <v>0</v>
      </c>
      <c r="BS2467" s="1">
        <f t="shared" ca="1" si="574"/>
        <v>0</v>
      </c>
      <c r="BT2467" s="1">
        <f t="shared" ca="1" si="575"/>
        <v>0</v>
      </c>
      <c r="BU2467" s="1">
        <f t="shared" ca="1" si="576"/>
        <v>0</v>
      </c>
      <c r="BV2467" s="1">
        <f t="shared" ca="1" si="577"/>
        <v>0</v>
      </c>
      <c r="BW2467" s="1">
        <f t="shared" ca="1" si="578"/>
        <v>0</v>
      </c>
      <c r="BX2467" s="1">
        <f t="shared" ca="1" si="579"/>
        <v>0</v>
      </c>
      <c r="BY2467" s="1">
        <f t="shared" ca="1" si="580"/>
        <v>0</v>
      </c>
      <c r="BZ2467" s="1">
        <f t="shared" ca="1" si="581"/>
        <v>0</v>
      </c>
      <c r="CA2467" s="1">
        <f t="shared" ca="1" si="582"/>
        <v>0</v>
      </c>
      <c r="CB2467" s="1">
        <f t="shared" ca="1" si="583"/>
        <v>0</v>
      </c>
      <c r="CC2467" s="1">
        <f t="shared" ca="1" si="584"/>
        <v>0</v>
      </c>
    </row>
    <row r="2468" spans="1:81" hidden="1" x14ac:dyDescent="0.25">
      <c r="A2468" s="1" t="s">
        <v>845</v>
      </c>
      <c r="B2468" s="1" t="s">
        <v>958</v>
      </c>
      <c r="C2468" s="1" t="s">
        <v>62</v>
      </c>
      <c r="D2468" s="1" t="s">
        <v>907</v>
      </c>
      <c r="E2468" s="1" t="s">
        <v>94</v>
      </c>
      <c r="F2468">
        <v>1</v>
      </c>
      <c r="G2468">
        <v>1</v>
      </c>
      <c r="H2468">
        <v>0</v>
      </c>
      <c r="I2468">
        <v>1</v>
      </c>
      <c r="J2468">
        <v>2</v>
      </c>
      <c r="BI2468" s="3">
        <v>2</v>
      </c>
      <c r="BJ2468" s="3" t="str">
        <f t="array" ref="BJ2468">IF(C2468="yes",VLOOKUP(BI2468&amp;D2468,CHOOSE({1,2},Schedule_2015!$A$2:$A$257&amp;Schedule_2015!$B$2:$B$257,Schedule_2015!$C$2:$C$257),2,0),VLOOKUP(BI2468&amp;D2468,CHOOSE({1,2},Schedule_2015!$A$2:$A$257&amp;Schedule_2015!$C$2:$C$257,Schedule_2015!$B$2:$B$257),2,0))</f>
        <v>NE</v>
      </c>
      <c r="BK2468" s="3">
        <f>VLOOKUP(BJ2468,Def!$A$2:$Z$34,23,0)</f>
        <v>101</v>
      </c>
      <c r="BL2468" s="3">
        <f>VLOOKUP(BJ2468,Def!$A$2:$Z$34,16,0)</f>
        <v>257</v>
      </c>
      <c r="BM2468" s="3">
        <f>VLOOKUP(BJ2468,Def!$A$2:$Z$34,17,0)</f>
        <v>9</v>
      </c>
      <c r="BN2468" s="3">
        <f>VLOOKUP(BJ2468,Def!$A$2:$Z$34,24,0)</f>
        <v>1</v>
      </c>
      <c r="BO2468" s="1">
        <f t="shared" ca="1" si="570"/>
        <v>0</v>
      </c>
      <c r="BP2468" s="1">
        <f t="shared" ca="1" si="571"/>
        <v>0</v>
      </c>
      <c r="BQ2468" s="1">
        <f t="shared" ca="1" si="572"/>
        <v>0</v>
      </c>
      <c r="BR2468" s="1">
        <f t="shared" ca="1" si="573"/>
        <v>0</v>
      </c>
      <c r="BS2468" s="1">
        <f t="shared" ca="1" si="574"/>
        <v>0</v>
      </c>
      <c r="BT2468" s="1">
        <f t="shared" ca="1" si="575"/>
        <v>0</v>
      </c>
      <c r="BU2468" s="1">
        <f t="shared" ca="1" si="576"/>
        <v>0</v>
      </c>
      <c r="BV2468" s="1">
        <f t="shared" ca="1" si="577"/>
        <v>0</v>
      </c>
      <c r="BW2468" s="1">
        <f t="shared" ca="1" si="578"/>
        <v>0</v>
      </c>
      <c r="BX2468" s="1">
        <f t="shared" ca="1" si="579"/>
        <v>0</v>
      </c>
      <c r="BY2468" s="1">
        <f t="shared" ca="1" si="580"/>
        <v>0</v>
      </c>
      <c r="BZ2468" s="1">
        <f t="shared" ca="1" si="581"/>
        <v>0</v>
      </c>
      <c r="CA2468" s="1">
        <f t="shared" ca="1" si="582"/>
        <v>0</v>
      </c>
      <c r="CB2468" s="1">
        <f t="shared" ca="1" si="583"/>
        <v>0</v>
      </c>
      <c r="CC2468" s="1">
        <f t="shared" ca="1" si="584"/>
        <v>0</v>
      </c>
    </row>
    <row r="2469" spans="1:81" hidden="1" x14ac:dyDescent="0.25">
      <c r="A2469" s="1" t="s">
        <v>959</v>
      </c>
      <c r="B2469" s="1" t="s">
        <v>960</v>
      </c>
      <c r="C2469" s="1" t="s">
        <v>62</v>
      </c>
      <c r="D2469" s="1" t="s">
        <v>907</v>
      </c>
      <c r="E2469" s="1" t="s">
        <v>165</v>
      </c>
      <c r="F2469">
        <v>0</v>
      </c>
      <c r="G2469">
        <v>0</v>
      </c>
      <c r="H2469">
        <v>0</v>
      </c>
      <c r="I2469">
        <v>0</v>
      </c>
      <c r="J2469">
        <v>3</v>
      </c>
      <c r="BI2469" s="3">
        <v>2</v>
      </c>
      <c r="BJ2469" s="3" t="str">
        <f t="array" ref="BJ2469">IF(C2469="yes",VLOOKUP(BI2469&amp;D2469,CHOOSE({1,2},Schedule_2015!$A$2:$A$257&amp;Schedule_2015!$B$2:$B$257,Schedule_2015!$C$2:$C$257),2,0),VLOOKUP(BI2469&amp;D2469,CHOOSE({1,2},Schedule_2015!$A$2:$A$257&amp;Schedule_2015!$C$2:$C$257,Schedule_2015!$B$2:$B$257),2,0))</f>
        <v>NE</v>
      </c>
      <c r="BK2469" s="3">
        <f>VLOOKUP(BJ2469,Def!$A$2:$Z$34,23,0)</f>
        <v>101</v>
      </c>
      <c r="BL2469" s="3">
        <f>VLOOKUP(BJ2469,Def!$A$2:$Z$34,16,0)</f>
        <v>257</v>
      </c>
      <c r="BM2469" s="3">
        <f>VLOOKUP(BJ2469,Def!$A$2:$Z$34,17,0)</f>
        <v>9</v>
      </c>
      <c r="BN2469" s="3">
        <f>VLOOKUP(BJ2469,Def!$A$2:$Z$34,24,0)</f>
        <v>1</v>
      </c>
      <c r="BO2469" s="1">
        <f t="shared" ca="1" si="570"/>
        <v>0</v>
      </c>
      <c r="BP2469" s="1">
        <f t="shared" ca="1" si="571"/>
        <v>0</v>
      </c>
      <c r="BQ2469" s="1">
        <f t="shared" ca="1" si="572"/>
        <v>0</v>
      </c>
      <c r="BR2469" s="1">
        <f t="shared" ca="1" si="573"/>
        <v>0</v>
      </c>
      <c r="BS2469" s="1">
        <f t="shared" ca="1" si="574"/>
        <v>0</v>
      </c>
      <c r="BT2469" s="1">
        <f t="shared" ca="1" si="575"/>
        <v>0</v>
      </c>
      <c r="BU2469" s="1">
        <f t="shared" ca="1" si="576"/>
        <v>0</v>
      </c>
      <c r="BV2469" s="1">
        <f t="shared" ca="1" si="577"/>
        <v>0</v>
      </c>
      <c r="BW2469" s="1">
        <f t="shared" ca="1" si="578"/>
        <v>0</v>
      </c>
      <c r="BX2469" s="1">
        <f t="shared" ca="1" si="579"/>
        <v>0</v>
      </c>
      <c r="BY2469" s="1">
        <f t="shared" ca="1" si="580"/>
        <v>0</v>
      </c>
      <c r="BZ2469" s="1">
        <f t="shared" ca="1" si="581"/>
        <v>0</v>
      </c>
      <c r="CA2469" s="1">
        <f t="shared" ca="1" si="582"/>
        <v>0</v>
      </c>
      <c r="CB2469" s="1">
        <f t="shared" ca="1" si="583"/>
        <v>0</v>
      </c>
      <c r="CC2469" s="1">
        <f t="shared" ca="1" si="584"/>
        <v>0</v>
      </c>
    </row>
    <row r="2470" spans="1:81" hidden="1" x14ac:dyDescent="0.25">
      <c r="A2470" s="1" t="s">
        <v>2341</v>
      </c>
      <c r="B2470" s="1" t="s">
        <v>2342</v>
      </c>
      <c r="C2470" s="1" t="s">
        <v>62</v>
      </c>
      <c r="D2470" s="1" t="s">
        <v>907</v>
      </c>
      <c r="E2470" s="1" t="s">
        <v>97</v>
      </c>
      <c r="F2470">
        <v>0</v>
      </c>
      <c r="G2470">
        <v>0</v>
      </c>
      <c r="H2470">
        <v>0</v>
      </c>
      <c r="I2470">
        <v>0</v>
      </c>
      <c r="J2470">
        <v>1</v>
      </c>
      <c r="BI2470" s="3">
        <v>2</v>
      </c>
      <c r="BJ2470" s="3" t="str">
        <f t="array" ref="BJ2470">IF(C2470="yes",VLOOKUP(BI2470&amp;D2470,CHOOSE({1,2},Schedule_2015!$A$2:$A$257&amp;Schedule_2015!$B$2:$B$257,Schedule_2015!$C$2:$C$257),2,0),VLOOKUP(BI2470&amp;D2470,CHOOSE({1,2},Schedule_2015!$A$2:$A$257&amp;Schedule_2015!$C$2:$C$257,Schedule_2015!$B$2:$B$257),2,0))</f>
        <v>NE</v>
      </c>
      <c r="BK2470" s="3">
        <f>VLOOKUP(BJ2470,Def!$A$2:$Z$34,23,0)</f>
        <v>101</v>
      </c>
      <c r="BL2470" s="3">
        <f>VLOOKUP(BJ2470,Def!$A$2:$Z$34,16,0)</f>
        <v>257</v>
      </c>
      <c r="BM2470" s="3">
        <f>VLOOKUP(BJ2470,Def!$A$2:$Z$34,17,0)</f>
        <v>9</v>
      </c>
      <c r="BN2470" s="3">
        <f>VLOOKUP(BJ2470,Def!$A$2:$Z$34,24,0)</f>
        <v>1</v>
      </c>
      <c r="BO2470" s="1">
        <f t="shared" ca="1" si="570"/>
        <v>0</v>
      </c>
      <c r="BP2470" s="1">
        <f t="shared" ca="1" si="571"/>
        <v>0</v>
      </c>
      <c r="BQ2470" s="1">
        <f t="shared" ca="1" si="572"/>
        <v>0</v>
      </c>
      <c r="BR2470" s="1">
        <f t="shared" ca="1" si="573"/>
        <v>0</v>
      </c>
      <c r="BS2470" s="1">
        <f t="shared" ca="1" si="574"/>
        <v>0</v>
      </c>
      <c r="BT2470" s="1">
        <f t="shared" ca="1" si="575"/>
        <v>0</v>
      </c>
      <c r="BU2470" s="1">
        <f t="shared" ca="1" si="576"/>
        <v>0</v>
      </c>
      <c r="BV2470" s="1">
        <f t="shared" ca="1" si="577"/>
        <v>0</v>
      </c>
      <c r="BW2470" s="1">
        <f t="shared" ca="1" si="578"/>
        <v>0</v>
      </c>
      <c r="BX2470" s="1">
        <f t="shared" ca="1" si="579"/>
        <v>0</v>
      </c>
      <c r="BY2470" s="1">
        <f t="shared" ca="1" si="580"/>
        <v>0</v>
      </c>
      <c r="BZ2470" s="1">
        <f t="shared" ca="1" si="581"/>
        <v>0</v>
      </c>
      <c r="CA2470" s="1">
        <f t="shared" ca="1" si="582"/>
        <v>0</v>
      </c>
      <c r="CB2470" s="1">
        <f t="shared" ca="1" si="583"/>
        <v>0</v>
      </c>
      <c r="CC2470" s="1">
        <f t="shared" ca="1" si="584"/>
        <v>0</v>
      </c>
    </row>
    <row r="2471" spans="1:81" hidden="1" x14ac:dyDescent="0.25">
      <c r="A2471" s="1" t="s">
        <v>961</v>
      </c>
      <c r="B2471" s="1" t="s">
        <v>962</v>
      </c>
      <c r="C2471" s="1" t="s">
        <v>62</v>
      </c>
      <c r="D2471" s="1" t="s">
        <v>907</v>
      </c>
      <c r="E2471" s="1" t="s">
        <v>100</v>
      </c>
      <c r="F2471">
        <v>0</v>
      </c>
      <c r="G2471">
        <v>0</v>
      </c>
      <c r="H2471">
        <v>0</v>
      </c>
      <c r="I2471">
        <v>0</v>
      </c>
      <c r="J2471">
        <v>4</v>
      </c>
      <c r="BI2471" s="3">
        <v>2</v>
      </c>
      <c r="BJ2471" s="3" t="str">
        <f t="array" ref="BJ2471">IF(C2471="yes",VLOOKUP(BI2471&amp;D2471,CHOOSE({1,2},Schedule_2015!$A$2:$A$257&amp;Schedule_2015!$B$2:$B$257,Schedule_2015!$C$2:$C$257),2,0),VLOOKUP(BI2471&amp;D2471,CHOOSE({1,2},Schedule_2015!$A$2:$A$257&amp;Schedule_2015!$C$2:$C$257,Schedule_2015!$B$2:$B$257),2,0))</f>
        <v>NE</v>
      </c>
      <c r="BK2471" s="3">
        <f>VLOOKUP(BJ2471,Def!$A$2:$Z$34,23,0)</f>
        <v>101</v>
      </c>
      <c r="BL2471" s="3">
        <f>VLOOKUP(BJ2471,Def!$A$2:$Z$34,16,0)</f>
        <v>257</v>
      </c>
      <c r="BM2471" s="3">
        <f>VLOOKUP(BJ2471,Def!$A$2:$Z$34,17,0)</f>
        <v>9</v>
      </c>
      <c r="BN2471" s="3">
        <f>VLOOKUP(BJ2471,Def!$A$2:$Z$34,24,0)</f>
        <v>1</v>
      </c>
      <c r="BO2471" s="1">
        <f t="shared" ca="1" si="570"/>
        <v>0</v>
      </c>
      <c r="BP2471" s="1">
        <f t="shared" ca="1" si="571"/>
        <v>0</v>
      </c>
      <c r="BQ2471" s="1">
        <f t="shared" ca="1" si="572"/>
        <v>0</v>
      </c>
      <c r="BR2471" s="1">
        <f t="shared" ca="1" si="573"/>
        <v>0</v>
      </c>
      <c r="BS2471" s="1">
        <f t="shared" ca="1" si="574"/>
        <v>0</v>
      </c>
      <c r="BT2471" s="1">
        <f t="shared" ca="1" si="575"/>
        <v>0</v>
      </c>
      <c r="BU2471" s="1">
        <f t="shared" ca="1" si="576"/>
        <v>0</v>
      </c>
      <c r="BV2471" s="1">
        <f t="shared" ca="1" si="577"/>
        <v>0</v>
      </c>
      <c r="BW2471" s="1">
        <f t="shared" ca="1" si="578"/>
        <v>0</v>
      </c>
      <c r="BX2471" s="1">
        <f t="shared" ca="1" si="579"/>
        <v>0</v>
      </c>
      <c r="BY2471" s="1">
        <f t="shared" ca="1" si="580"/>
        <v>0</v>
      </c>
      <c r="BZ2471" s="1">
        <f t="shared" ca="1" si="581"/>
        <v>0</v>
      </c>
      <c r="CA2471" s="1">
        <f t="shared" ca="1" si="582"/>
        <v>0</v>
      </c>
      <c r="CB2471" s="1">
        <f t="shared" ca="1" si="583"/>
        <v>0</v>
      </c>
      <c r="CC2471" s="1">
        <f t="shared" ca="1" si="584"/>
        <v>0</v>
      </c>
    </row>
    <row r="2472" spans="1:81" x14ac:dyDescent="0.25">
      <c r="A2472" s="1" t="s">
        <v>1627</v>
      </c>
      <c r="B2472" s="1" t="s">
        <v>1628</v>
      </c>
      <c r="C2472" s="1" t="s">
        <v>135</v>
      </c>
      <c r="D2472" s="1" t="s">
        <v>1557</v>
      </c>
      <c r="P2472">
        <v>4</v>
      </c>
      <c r="Q2472">
        <v>2</v>
      </c>
      <c r="R2472">
        <v>44</v>
      </c>
      <c r="S2472">
        <v>6</v>
      </c>
      <c r="T2472">
        <v>1</v>
      </c>
      <c r="U2472">
        <v>0</v>
      </c>
      <c r="V2472">
        <v>1</v>
      </c>
      <c r="W2472">
        <v>0</v>
      </c>
      <c r="X2472">
        <v>1</v>
      </c>
      <c r="BI2472" s="3">
        <v>1</v>
      </c>
      <c r="BJ2472" s="3" t="str">
        <f t="array" ref="BJ2472">IF(C2472="yes",VLOOKUP(BI2472&amp;D2472,CHOOSE({1,2},Schedule_2015!$A$2:$A$257&amp;Schedule_2015!$B$2:$B$257,Schedule_2015!$C$2:$C$257),2,0),VLOOKUP(BI2472&amp;D2472,CHOOSE({1,2},Schedule_2015!$A$2:$A$257&amp;Schedule_2015!$C$2:$C$257,Schedule_2015!$B$2:$B$257),2,0))</f>
        <v>NE</v>
      </c>
      <c r="BK2472" s="3">
        <f>VLOOKUP(BJ2472,Def!$A$2:$Z$34,23,0)</f>
        <v>101</v>
      </c>
      <c r="BL2472" s="3">
        <f>VLOOKUP(BJ2472,Def!$A$2:$Z$34,16,0)</f>
        <v>257</v>
      </c>
      <c r="BM2472" s="3">
        <f>VLOOKUP(BJ2472,Def!$A$2:$Z$34,17,0)</f>
        <v>9</v>
      </c>
      <c r="BN2472" s="3">
        <f>VLOOKUP(BJ2472,Def!$A$2:$Z$34,24,0)</f>
        <v>1</v>
      </c>
      <c r="BO2472" s="1">
        <f t="shared" ca="1" si="570"/>
        <v>0</v>
      </c>
      <c r="BP2472" s="1">
        <f t="shared" ca="1" si="571"/>
        <v>0</v>
      </c>
      <c r="BQ2472" s="1">
        <f t="shared" ca="1" si="572"/>
        <v>0</v>
      </c>
      <c r="BR2472" s="1">
        <f t="shared" ca="1" si="573"/>
        <v>0</v>
      </c>
      <c r="BS2472" s="1">
        <f t="shared" ca="1" si="574"/>
        <v>0</v>
      </c>
      <c r="BT2472" s="1">
        <f t="shared" ca="1" si="575"/>
        <v>0</v>
      </c>
      <c r="BU2472" s="1">
        <f t="shared" ca="1" si="576"/>
        <v>0</v>
      </c>
      <c r="BV2472" s="1">
        <f t="shared" ca="1" si="577"/>
        <v>0</v>
      </c>
      <c r="BW2472" s="1">
        <f t="shared" ca="1" si="578"/>
        <v>0</v>
      </c>
      <c r="BX2472" s="1">
        <f t="shared" ca="1" si="579"/>
        <v>0</v>
      </c>
      <c r="BY2472" s="1">
        <f t="shared" ca="1" si="580"/>
        <v>0</v>
      </c>
      <c r="BZ2472" s="1">
        <f t="shared" ca="1" si="581"/>
        <v>0</v>
      </c>
      <c r="CA2472" s="1">
        <f t="shared" ca="1" si="582"/>
        <v>0</v>
      </c>
      <c r="CB2472" s="1">
        <f t="shared" ca="1" si="583"/>
        <v>0</v>
      </c>
      <c r="CC2472" s="1">
        <f t="shared" ca="1" si="584"/>
        <v>0</v>
      </c>
    </row>
    <row r="2473" spans="1:81" hidden="1" x14ac:dyDescent="0.25">
      <c r="A2473" s="1" t="s">
        <v>1574</v>
      </c>
      <c r="B2473" s="1" t="s">
        <v>1575</v>
      </c>
      <c r="C2473" s="1" t="s">
        <v>135</v>
      </c>
      <c r="D2473" s="1" t="s">
        <v>1557</v>
      </c>
      <c r="E2473" s="1" t="s">
        <v>91</v>
      </c>
      <c r="AK2473">
        <v>43</v>
      </c>
      <c r="AL2473">
        <v>0</v>
      </c>
      <c r="AM2473">
        <v>50</v>
      </c>
      <c r="AN2473">
        <v>2</v>
      </c>
      <c r="AO2473">
        <v>87</v>
      </c>
      <c r="BI2473" s="3">
        <v>1</v>
      </c>
      <c r="BJ2473" s="3" t="str">
        <f t="array" ref="BJ2473">IF(C2473="yes",VLOOKUP(BI2473&amp;D2473,CHOOSE({1,2},Schedule_2015!$A$2:$A$257&amp;Schedule_2015!$B$2:$B$257,Schedule_2015!$C$2:$C$257),2,0),VLOOKUP(BI2473&amp;D2473,CHOOSE({1,2},Schedule_2015!$A$2:$A$257&amp;Schedule_2015!$C$2:$C$257,Schedule_2015!$B$2:$B$257),2,0))</f>
        <v>NE</v>
      </c>
      <c r="BK2473" s="3">
        <f>VLOOKUP(BJ2473,Def!$A$2:$Z$34,23,0)</f>
        <v>101</v>
      </c>
      <c r="BL2473" s="3">
        <f>VLOOKUP(BJ2473,Def!$A$2:$Z$34,16,0)</f>
        <v>257</v>
      </c>
      <c r="BM2473" s="3">
        <f>VLOOKUP(BJ2473,Def!$A$2:$Z$34,17,0)</f>
        <v>9</v>
      </c>
      <c r="BN2473" s="3">
        <f>VLOOKUP(BJ2473,Def!$A$2:$Z$34,24,0)</f>
        <v>1</v>
      </c>
      <c r="BO2473" s="1">
        <f t="shared" ca="1" si="570"/>
        <v>0</v>
      </c>
      <c r="BP2473" s="1">
        <f t="shared" ca="1" si="571"/>
        <v>0</v>
      </c>
      <c r="BQ2473" s="1">
        <f t="shared" ca="1" si="572"/>
        <v>0</v>
      </c>
      <c r="BR2473" s="1">
        <f t="shared" ca="1" si="573"/>
        <v>0</v>
      </c>
      <c r="BS2473" s="1">
        <f t="shared" ca="1" si="574"/>
        <v>0</v>
      </c>
      <c r="BT2473" s="1">
        <f t="shared" ca="1" si="575"/>
        <v>0</v>
      </c>
      <c r="BU2473" s="1">
        <f t="shared" ca="1" si="576"/>
        <v>0</v>
      </c>
      <c r="BV2473" s="1">
        <f t="shared" ca="1" si="577"/>
        <v>0</v>
      </c>
      <c r="BW2473" s="1">
        <f t="shared" ca="1" si="578"/>
        <v>0</v>
      </c>
      <c r="BX2473" s="1">
        <f t="shared" ca="1" si="579"/>
        <v>0</v>
      </c>
      <c r="BY2473" s="1">
        <f t="shared" ca="1" si="580"/>
        <v>0</v>
      </c>
      <c r="BZ2473" s="1">
        <f t="shared" ca="1" si="581"/>
        <v>0</v>
      </c>
      <c r="CA2473" s="1">
        <f t="shared" ca="1" si="582"/>
        <v>0</v>
      </c>
      <c r="CB2473" s="1">
        <f t="shared" ca="1" si="583"/>
        <v>0</v>
      </c>
      <c r="CC2473" s="1">
        <f t="shared" ca="1" si="584"/>
        <v>0</v>
      </c>
    </row>
    <row r="2474" spans="1:81" hidden="1" x14ac:dyDescent="0.25">
      <c r="A2474" s="1" t="s">
        <v>2394</v>
      </c>
      <c r="B2474" s="1" t="s">
        <v>2395</v>
      </c>
      <c r="C2474" s="1" t="s">
        <v>135</v>
      </c>
      <c r="D2474" s="1" t="s">
        <v>1557</v>
      </c>
      <c r="E2474" s="1" t="s">
        <v>187</v>
      </c>
      <c r="F2474">
        <v>0</v>
      </c>
      <c r="G2474">
        <v>0</v>
      </c>
      <c r="H2474">
        <v>0</v>
      </c>
      <c r="I2474">
        <v>0</v>
      </c>
      <c r="J2474">
        <v>1</v>
      </c>
      <c r="BI2474" s="3">
        <v>1</v>
      </c>
      <c r="BJ2474" s="3" t="str">
        <f t="array" ref="BJ2474">IF(C2474="yes",VLOOKUP(BI2474&amp;D2474,CHOOSE({1,2},Schedule_2015!$A$2:$A$257&amp;Schedule_2015!$B$2:$B$257,Schedule_2015!$C$2:$C$257),2,0),VLOOKUP(BI2474&amp;D2474,CHOOSE({1,2},Schedule_2015!$A$2:$A$257&amp;Schedule_2015!$C$2:$C$257,Schedule_2015!$B$2:$B$257),2,0))</f>
        <v>NE</v>
      </c>
      <c r="BK2474" s="3">
        <f>VLOOKUP(BJ2474,Def!$A$2:$Z$34,23,0)</f>
        <v>101</v>
      </c>
      <c r="BL2474" s="3">
        <f>VLOOKUP(BJ2474,Def!$A$2:$Z$34,16,0)</f>
        <v>257</v>
      </c>
      <c r="BM2474" s="3">
        <f>VLOOKUP(BJ2474,Def!$A$2:$Z$34,17,0)</f>
        <v>9</v>
      </c>
      <c r="BN2474" s="3">
        <f>VLOOKUP(BJ2474,Def!$A$2:$Z$34,24,0)</f>
        <v>1</v>
      </c>
      <c r="BO2474" s="1">
        <f t="shared" ca="1" si="570"/>
        <v>0</v>
      </c>
      <c r="BP2474" s="1">
        <f t="shared" ca="1" si="571"/>
        <v>0</v>
      </c>
      <c r="BQ2474" s="1">
        <f t="shared" ca="1" si="572"/>
        <v>0</v>
      </c>
      <c r="BR2474" s="1">
        <f t="shared" ca="1" si="573"/>
        <v>0</v>
      </c>
      <c r="BS2474" s="1">
        <f t="shared" ca="1" si="574"/>
        <v>0</v>
      </c>
      <c r="BT2474" s="1">
        <f t="shared" ca="1" si="575"/>
        <v>0</v>
      </c>
      <c r="BU2474" s="1">
        <f t="shared" ca="1" si="576"/>
        <v>0</v>
      </c>
      <c r="BV2474" s="1">
        <f t="shared" ca="1" si="577"/>
        <v>0</v>
      </c>
      <c r="BW2474" s="1">
        <f t="shared" ca="1" si="578"/>
        <v>0</v>
      </c>
      <c r="BX2474" s="1">
        <f t="shared" ca="1" si="579"/>
        <v>0</v>
      </c>
      <c r="BY2474" s="1">
        <f t="shared" ca="1" si="580"/>
        <v>0</v>
      </c>
      <c r="BZ2474" s="1">
        <f t="shared" ca="1" si="581"/>
        <v>0</v>
      </c>
      <c r="CA2474" s="1">
        <f t="shared" ca="1" si="582"/>
        <v>0</v>
      </c>
      <c r="CB2474" s="1">
        <f t="shared" ca="1" si="583"/>
        <v>0</v>
      </c>
      <c r="CC2474" s="1">
        <f t="shared" ca="1" si="584"/>
        <v>0</v>
      </c>
    </row>
    <row r="2475" spans="1:81" hidden="1" x14ac:dyDescent="0.25">
      <c r="A2475" s="1" t="s">
        <v>1580</v>
      </c>
      <c r="B2475" s="1" t="s">
        <v>1581</v>
      </c>
      <c r="C2475" s="1" t="s">
        <v>135</v>
      </c>
      <c r="D2475" s="1" t="s">
        <v>1557</v>
      </c>
      <c r="E2475" s="1" t="s">
        <v>100</v>
      </c>
      <c r="F2475">
        <v>1</v>
      </c>
      <c r="G2475">
        <v>0</v>
      </c>
      <c r="H2475">
        <v>0</v>
      </c>
      <c r="I2475">
        <v>0</v>
      </c>
      <c r="J2475">
        <v>2</v>
      </c>
      <c r="BI2475" s="3">
        <v>1</v>
      </c>
      <c r="BJ2475" s="3" t="str">
        <f t="array" ref="BJ2475">IF(C2475="yes",VLOOKUP(BI2475&amp;D2475,CHOOSE({1,2},Schedule_2015!$A$2:$A$257&amp;Schedule_2015!$B$2:$B$257,Schedule_2015!$C$2:$C$257),2,0),VLOOKUP(BI2475&amp;D2475,CHOOSE({1,2},Schedule_2015!$A$2:$A$257&amp;Schedule_2015!$C$2:$C$257,Schedule_2015!$B$2:$B$257),2,0))</f>
        <v>NE</v>
      </c>
      <c r="BK2475" s="3">
        <f>VLOOKUP(BJ2475,Def!$A$2:$Z$34,23,0)</f>
        <v>101</v>
      </c>
      <c r="BL2475" s="3">
        <f>VLOOKUP(BJ2475,Def!$A$2:$Z$34,16,0)</f>
        <v>257</v>
      </c>
      <c r="BM2475" s="3">
        <f>VLOOKUP(BJ2475,Def!$A$2:$Z$34,17,0)</f>
        <v>9</v>
      </c>
      <c r="BN2475" s="3">
        <f>VLOOKUP(BJ2475,Def!$A$2:$Z$34,24,0)</f>
        <v>1</v>
      </c>
      <c r="BO2475" s="1">
        <f t="shared" ca="1" si="570"/>
        <v>0</v>
      </c>
      <c r="BP2475" s="1">
        <f t="shared" ca="1" si="571"/>
        <v>0</v>
      </c>
      <c r="BQ2475" s="1">
        <f t="shared" ca="1" si="572"/>
        <v>0</v>
      </c>
      <c r="BR2475" s="1">
        <f t="shared" ca="1" si="573"/>
        <v>0</v>
      </c>
      <c r="BS2475" s="1">
        <f t="shared" ca="1" si="574"/>
        <v>0</v>
      </c>
      <c r="BT2475" s="1">
        <f t="shared" ca="1" si="575"/>
        <v>0</v>
      </c>
      <c r="BU2475" s="1">
        <f t="shared" ca="1" si="576"/>
        <v>0</v>
      </c>
      <c r="BV2475" s="1">
        <f t="shared" ca="1" si="577"/>
        <v>0</v>
      </c>
      <c r="BW2475" s="1">
        <f t="shared" ca="1" si="578"/>
        <v>0</v>
      </c>
      <c r="BX2475" s="1">
        <f t="shared" ca="1" si="579"/>
        <v>0</v>
      </c>
      <c r="BY2475" s="1">
        <f t="shared" ca="1" si="580"/>
        <v>0</v>
      </c>
      <c r="BZ2475" s="1">
        <f t="shared" ca="1" si="581"/>
        <v>0</v>
      </c>
      <c r="CA2475" s="1">
        <f t="shared" ca="1" si="582"/>
        <v>0</v>
      </c>
      <c r="CB2475" s="1">
        <f t="shared" ca="1" si="583"/>
        <v>0</v>
      </c>
      <c r="CC2475" s="1">
        <f t="shared" ca="1" si="584"/>
        <v>0</v>
      </c>
    </row>
    <row r="2476" spans="1:81" hidden="1" x14ac:dyDescent="0.25">
      <c r="A2476" s="1" t="s">
        <v>2200</v>
      </c>
      <c r="B2476" s="1" t="s">
        <v>2201</v>
      </c>
      <c r="C2476" s="1" t="s">
        <v>135</v>
      </c>
      <c r="D2476" s="1" t="s">
        <v>1557</v>
      </c>
      <c r="E2476" s="1" t="s">
        <v>187</v>
      </c>
      <c r="F2476">
        <v>1</v>
      </c>
      <c r="G2476">
        <v>0</v>
      </c>
      <c r="H2476">
        <v>0</v>
      </c>
      <c r="I2476">
        <v>0</v>
      </c>
      <c r="J2476">
        <v>1</v>
      </c>
      <c r="BI2476" s="3">
        <v>1</v>
      </c>
      <c r="BJ2476" s="3" t="str">
        <f t="array" ref="BJ2476">IF(C2476="yes",VLOOKUP(BI2476&amp;D2476,CHOOSE({1,2},Schedule_2015!$A$2:$A$257&amp;Schedule_2015!$B$2:$B$257,Schedule_2015!$C$2:$C$257),2,0),VLOOKUP(BI2476&amp;D2476,CHOOSE({1,2},Schedule_2015!$A$2:$A$257&amp;Schedule_2015!$C$2:$C$257,Schedule_2015!$B$2:$B$257),2,0))</f>
        <v>NE</v>
      </c>
      <c r="BK2476" s="3">
        <f>VLOOKUP(BJ2476,Def!$A$2:$Z$34,23,0)</f>
        <v>101</v>
      </c>
      <c r="BL2476" s="3">
        <f>VLOOKUP(BJ2476,Def!$A$2:$Z$34,16,0)</f>
        <v>257</v>
      </c>
      <c r="BM2476" s="3">
        <f>VLOOKUP(BJ2476,Def!$A$2:$Z$34,17,0)</f>
        <v>9</v>
      </c>
      <c r="BN2476" s="3">
        <f>VLOOKUP(BJ2476,Def!$A$2:$Z$34,24,0)</f>
        <v>1</v>
      </c>
      <c r="BO2476" s="1">
        <f t="shared" ca="1" si="570"/>
        <v>0</v>
      </c>
      <c r="BP2476" s="1">
        <f t="shared" ca="1" si="571"/>
        <v>0</v>
      </c>
      <c r="BQ2476" s="1">
        <f t="shared" ca="1" si="572"/>
        <v>0</v>
      </c>
      <c r="BR2476" s="1">
        <f t="shared" ca="1" si="573"/>
        <v>0</v>
      </c>
      <c r="BS2476" s="1">
        <f t="shared" ca="1" si="574"/>
        <v>0</v>
      </c>
      <c r="BT2476" s="1">
        <f t="shared" ca="1" si="575"/>
        <v>0</v>
      </c>
      <c r="BU2476" s="1">
        <f t="shared" ca="1" si="576"/>
        <v>0</v>
      </c>
      <c r="BV2476" s="1">
        <f t="shared" ca="1" si="577"/>
        <v>0</v>
      </c>
      <c r="BW2476" s="1">
        <f t="shared" ca="1" si="578"/>
        <v>0</v>
      </c>
      <c r="BX2476" s="1">
        <f t="shared" ca="1" si="579"/>
        <v>0</v>
      </c>
      <c r="BY2476" s="1">
        <f t="shared" ca="1" si="580"/>
        <v>0</v>
      </c>
      <c r="BZ2476" s="1">
        <f t="shared" ca="1" si="581"/>
        <v>0</v>
      </c>
      <c r="CA2476" s="1">
        <f t="shared" ca="1" si="582"/>
        <v>0</v>
      </c>
      <c r="CB2476" s="1">
        <f t="shared" ca="1" si="583"/>
        <v>0</v>
      </c>
      <c r="CC2476" s="1">
        <f t="shared" ca="1" si="584"/>
        <v>0</v>
      </c>
    </row>
    <row r="2477" spans="1:81" hidden="1" x14ac:dyDescent="0.25">
      <c r="A2477" s="1" t="s">
        <v>1593</v>
      </c>
      <c r="B2477" s="1" t="s">
        <v>1594</v>
      </c>
      <c r="C2477" s="1" t="s">
        <v>135</v>
      </c>
      <c r="D2477" s="1" t="s">
        <v>1557</v>
      </c>
      <c r="E2477" s="1" t="s">
        <v>94</v>
      </c>
      <c r="F2477">
        <v>1</v>
      </c>
      <c r="G2477">
        <v>0</v>
      </c>
      <c r="H2477">
        <v>0</v>
      </c>
      <c r="I2477">
        <v>0</v>
      </c>
      <c r="J2477">
        <v>0</v>
      </c>
      <c r="BI2477" s="3">
        <v>1</v>
      </c>
      <c r="BJ2477" s="3" t="str">
        <f t="array" ref="BJ2477">IF(C2477="yes",VLOOKUP(BI2477&amp;D2477,CHOOSE({1,2},Schedule_2015!$A$2:$A$257&amp;Schedule_2015!$B$2:$B$257,Schedule_2015!$C$2:$C$257),2,0),VLOOKUP(BI2477&amp;D2477,CHOOSE({1,2},Schedule_2015!$A$2:$A$257&amp;Schedule_2015!$C$2:$C$257,Schedule_2015!$B$2:$B$257),2,0))</f>
        <v>NE</v>
      </c>
      <c r="BK2477" s="3">
        <f>VLOOKUP(BJ2477,Def!$A$2:$Z$34,23,0)</f>
        <v>101</v>
      </c>
      <c r="BL2477" s="3">
        <f>VLOOKUP(BJ2477,Def!$A$2:$Z$34,16,0)</f>
        <v>257</v>
      </c>
      <c r="BM2477" s="3">
        <f>VLOOKUP(BJ2477,Def!$A$2:$Z$34,17,0)</f>
        <v>9</v>
      </c>
      <c r="BN2477" s="3">
        <f>VLOOKUP(BJ2477,Def!$A$2:$Z$34,24,0)</f>
        <v>1</v>
      </c>
      <c r="BO2477" s="1">
        <f t="shared" ca="1" si="570"/>
        <v>0</v>
      </c>
      <c r="BP2477" s="1">
        <f t="shared" ca="1" si="571"/>
        <v>0</v>
      </c>
      <c r="BQ2477" s="1">
        <f t="shared" ca="1" si="572"/>
        <v>0</v>
      </c>
      <c r="BR2477" s="1">
        <f t="shared" ca="1" si="573"/>
        <v>0</v>
      </c>
      <c r="BS2477" s="1">
        <f t="shared" ca="1" si="574"/>
        <v>0</v>
      </c>
      <c r="BT2477" s="1">
        <f t="shared" ca="1" si="575"/>
        <v>0</v>
      </c>
      <c r="BU2477" s="1">
        <f t="shared" ca="1" si="576"/>
        <v>0</v>
      </c>
      <c r="BV2477" s="1">
        <f t="shared" ca="1" si="577"/>
        <v>0</v>
      </c>
      <c r="BW2477" s="1">
        <f t="shared" ca="1" si="578"/>
        <v>0</v>
      </c>
      <c r="BX2477" s="1">
        <f t="shared" ca="1" si="579"/>
        <v>0</v>
      </c>
      <c r="BY2477" s="1">
        <f t="shared" ca="1" si="580"/>
        <v>0</v>
      </c>
      <c r="BZ2477" s="1">
        <f t="shared" ca="1" si="581"/>
        <v>0</v>
      </c>
      <c r="CA2477" s="1">
        <f t="shared" ca="1" si="582"/>
        <v>0</v>
      </c>
      <c r="CB2477" s="1">
        <f t="shared" ca="1" si="583"/>
        <v>0</v>
      </c>
      <c r="CC2477" s="1">
        <f t="shared" ca="1" si="584"/>
        <v>0</v>
      </c>
    </row>
    <row r="2478" spans="1:81" hidden="1" x14ac:dyDescent="0.25">
      <c r="A2478" s="1" t="s">
        <v>2392</v>
      </c>
      <c r="B2478" s="1" t="s">
        <v>2393</v>
      </c>
      <c r="C2478" s="1" t="s">
        <v>135</v>
      </c>
      <c r="D2478" s="1" t="s">
        <v>1557</v>
      </c>
      <c r="E2478" s="1" t="s">
        <v>115</v>
      </c>
      <c r="F2478">
        <v>2</v>
      </c>
      <c r="G2478">
        <v>0</v>
      </c>
      <c r="H2478">
        <v>0</v>
      </c>
      <c r="I2478">
        <v>0</v>
      </c>
      <c r="J2478">
        <v>5</v>
      </c>
      <c r="BI2478" s="3">
        <v>1</v>
      </c>
      <c r="BJ2478" s="3" t="str">
        <f t="array" ref="BJ2478">IF(C2478="yes",VLOOKUP(BI2478&amp;D2478,CHOOSE({1,2},Schedule_2015!$A$2:$A$257&amp;Schedule_2015!$B$2:$B$257,Schedule_2015!$C$2:$C$257),2,0),VLOOKUP(BI2478&amp;D2478,CHOOSE({1,2},Schedule_2015!$A$2:$A$257&amp;Schedule_2015!$C$2:$C$257,Schedule_2015!$B$2:$B$257),2,0))</f>
        <v>NE</v>
      </c>
      <c r="BK2478" s="3">
        <f>VLOOKUP(BJ2478,Def!$A$2:$Z$34,23,0)</f>
        <v>101</v>
      </c>
      <c r="BL2478" s="3">
        <f>VLOOKUP(BJ2478,Def!$A$2:$Z$34,16,0)</f>
        <v>257</v>
      </c>
      <c r="BM2478" s="3">
        <f>VLOOKUP(BJ2478,Def!$A$2:$Z$34,17,0)</f>
        <v>9</v>
      </c>
      <c r="BN2478" s="3">
        <f>VLOOKUP(BJ2478,Def!$A$2:$Z$34,24,0)</f>
        <v>1</v>
      </c>
      <c r="BO2478" s="1">
        <f t="shared" ca="1" si="570"/>
        <v>0</v>
      </c>
      <c r="BP2478" s="1">
        <f t="shared" ca="1" si="571"/>
        <v>0</v>
      </c>
      <c r="BQ2478" s="1">
        <f t="shared" ca="1" si="572"/>
        <v>0</v>
      </c>
      <c r="BR2478" s="1">
        <f t="shared" ca="1" si="573"/>
        <v>0</v>
      </c>
      <c r="BS2478" s="1">
        <f t="shared" ca="1" si="574"/>
        <v>0</v>
      </c>
      <c r="BT2478" s="1">
        <f t="shared" ca="1" si="575"/>
        <v>0</v>
      </c>
      <c r="BU2478" s="1">
        <f t="shared" ca="1" si="576"/>
        <v>0</v>
      </c>
      <c r="BV2478" s="1">
        <f t="shared" ca="1" si="577"/>
        <v>0</v>
      </c>
      <c r="BW2478" s="1">
        <f t="shared" ca="1" si="578"/>
        <v>0</v>
      </c>
      <c r="BX2478" s="1">
        <f t="shared" ca="1" si="579"/>
        <v>0</v>
      </c>
      <c r="BY2478" s="1">
        <f t="shared" ca="1" si="580"/>
        <v>0</v>
      </c>
      <c r="BZ2478" s="1">
        <f t="shared" ca="1" si="581"/>
        <v>0</v>
      </c>
      <c r="CA2478" s="1">
        <f t="shared" ca="1" si="582"/>
        <v>0</v>
      </c>
      <c r="CB2478" s="1">
        <f t="shared" ca="1" si="583"/>
        <v>0</v>
      </c>
      <c r="CC2478" s="1">
        <f t="shared" ca="1" si="584"/>
        <v>0</v>
      </c>
    </row>
    <row r="2479" spans="1:81" hidden="1" x14ac:dyDescent="0.25">
      <c r="A2479" s="1" t="s">
        <v>1588</v>
      </c>
      <c r="B2479" s="1" t="s">
        <v>1589</v>
      </c>
      <c r="C2479" s="1" t="s">
        <v>135</v>
      </c>
      <c r="D2479" s="1" t="s">
        <v>1557</v>
      </c>
      <c r="E2479" s="1" t="s">
        <v>105</v>
      </c>
      <c r="F2479">
        <v>2</v>
      </c>
      <c r="G2479">
        <v>0</v>
      </c>
      <c r="H2479">
        <v>0</v>
      </c>
      <c r="I2479">
        <v>0</v>
      </c>
      <c r="J2479">
        <v>2</v>
      </c>
      <c r="BI2479" s="3">
        <v>1</v>
      </c>
      <c r="BJ2479" s="3" t="str">
        <f t="array" ref="BJ2479">IF(C2479="yes",VLOOKUP(BI2479&amp;D2479,CHOOSE({1,2},Schedule_2015!$A$2:$A$257&amp;Schedule_2015!$B$2:$B$257,Schedule_2015!$C$2:$C$257),2,0),VLOOKUP(BI2479&amp;D2479,CHOOSE({1,2},Schedule_2015!$A$2:$A$257&amp;Schedule_2015!$C$2:$C$257,Schedule_2015!$B$2:$B$257),2,0))</f>
        <v>NE</v>
      </c>
      <c r="BK2479" s="3">
        <f>VLOOKUP(BJ2479,Def!$A$2:$Z$34,23,0)</f>
        <v>101</v>
      </c>
      <c r="BL2479" s="3">
        <f>VLOOKUP(BJ2479,Def!$A$2:$Z$34,16,0)</f>
        <v>257</v>
      </c>
      <c r="BM2479" s="3">
        <f>VLOOKUP(BJ2479,Def!$A$2:$Z$34,17,0)</f>
        <v>9</v>
      </c>
      <c r="BN2479" s="3">
        <f>VLOOKUP(BJ2479,Def!$A$2:$Z$34,24,0)</f>
        <v>1</v>
      </c>
      <c r="BO2479" s="1">
        <f t="shared" ca="1" si="570"/>
        <v>0</v>
      </c>
      <c r="BP2479" s="1">
        <f t="shared" ca="1" si="571"/>
        <v>0</v>
      </c>
      <c r="BQ2479" s="1">
        <f t="shared" ca="1" si="572"/>
        <v>0</v>
      </c>
      <c r="BR2479" s="1">
        <f t="shared" ca="1" si="573"/>
        <v>0</v>
      </c>
      <c r="BS2479" s="1">
        <f t="shared" ca="1" si="574"/>
        <v>0</v>
      </c>
      <c r="BT2479" s="1">
        <f t="shared" ca="1" si="575"/>
        <v>0</v>
      </c>
      <c r="BU2479" s="1">
        <f t="shared" ca="1" si="576"/>
        <v>0</v>
      </c>
      <c r="BV2479" s="1">
        <f t="shared" ca="1" si="577"/>
        <v>0</v>
      </c>
      <c r="BW2479" s="1">
        <f t="shared" ca="1" si="578"/>
        <v>0</v>
      </c>
      <c r="BX2479" s="1">
        <f t="shared" ca="1" si="579"/>
        <v>0</v>
      </c>
      <c r="BY2479" s="1">
        <f t="shared" ca="1" si="580"/>
        <v>0</v>
      </c>
      <c r="BZ2479" s="1">
        <f t="shared" ca="1" si="581"/>
        <v>0</v>
      </c>
      <c r="CA2479" s="1">
        <f t="shared" ca="1" si="582"/>
        <v>0</v>
      </c>
      <c r="CB2479" s="1">
        <f t="shared" ca="1" si="583"/>
        <v>0</v>
      </c>
      <c r="CC2479" s="1">
        <f t="shared" ca="1" si="584"/>
        <v>0</v>
      </c>
    </row>
    <row r="2480" spans="1:81" hidden="1" x14ac:dyDescent="0.25">
      <c r="A2480" s="1" t="s">
        <v>1590</v>
      </c>
      <c r="B2480" s="1" t="s">
        <v>1591</v>
      </c>
      <c r="C2480" s="1" t="s">
        <v>135</v>
      </c>
      <c r="D2480" s="1" t="s">
        <v>1557</v>
      </c>
      <c r="E2480" s="1" t="s">
        <v>118</v>
      </c>
      <c r="F2480">
        <v>1</v>
      </c>
      <c r="G2480">
        <v>1</v>
      </c>
      <c r="H2480">
        <v>0</v>
      </c>
      <c r="I2480">
        <v>0</v>
      </c>
      <c r="J2480">
        <v>3</v>
      </c>
      <c r="BI2480" s="3">
        <v>1</v>
      </c>
      <c r="BJ2480" s="3" t="str">
        <f t="array" ref="BJ2480">IF(C2480="yes",VLOOKUP(BI2480&amp;D2480,CHOOSE({1,2},Schedule_2015!$A$2:$A$257&amp;Schedule_2015!$B$2:$B$257,Schedule_2015!$C$2:$C$257),2,0),VLOOKUP(BI2480&amp;D2480,CHOOSE({1,2},Schedule_2015!$A$2:$A$257&amp;Schedule_2015!$C$2:$C$257,Schedule_2015!$B$2:$B$257),2,0))</f>
        <v>NE</v>
      </c>
      <c r="BK2480" s="3">
        <f>VLOOKUP(BJ2480,Def!$A$2:$Z$34,23,0)</f>
        <v>101</v>
      </c>
      <c r="BL2480" s="3">
        <f>VLOOKUP(BJ2480,Def!$A$2:$Z$34,16,0)</f>
        <v>257</v>
      </c>
      <c r="BM2480" s="3">
        <f>VLOOKUP(BJ2480,Def!$A$2:$Z$34,17,0)</f>
        <v>9</v>
      </c>
      <c r="BN2480" s="3">
        <f>VLOOKUP(BJ2480,Def!$A$2:$Z$34,24,0)</f>
        <v>1</v>
      </c>
      <c r="BO2480" s="1">
        <f t="shared" ca="1" si="570"/>
        <v>0</v>
      </c>
      <c r="BP2480" s="1">
        <f t="shared" ca="1" si="571"/>
        <v>0</v>
      </c>
      <c r="BQ2480" s="1">
        <f t="shared" ca="1" si="572"/>
        <v>0</v>
      </c>
      <c r="BR2480" s="1">
        <f t="shared" ca="1" si="573"/>
        <v>0</v>
      </c>
      <c r="BS2480" s="1">
        <f t="shared" ca="1" si="574"/>
        <v>0</v>
      </c>
      <c r="BT2480" s="1">
        <f t="shared" ca="1" si="575"/>
        <v>0</v>
      </c>
      <c r="BU2480" s="1">
        <f t="shared" ca="1" si="576"/>
        <v>0</v>
      </c>
      <c r="BV2480" s="1">
        <f t="shared" ca="1" si="577"/>
        <v>0</v>
      </c>
      <c r="BW2480" s="1">
        <f t="shared" ca="1" si="578"/>
        <v>0</v>
      </c>
      <c r="BX2480" s="1">
        <f t="shared" ca="1" si="579"/>
        <v>0</v>
      </c>
      <c r="BY2480" s="1">
        <f t="shared" ca="1" si="580"/>
        <v>0</v>
      </c>
      <c r="BZ2480" s="1">
        <f t="shared" ca="1" si="581"/>
        <v>0</v>
      </c>
      <c r="CA2480" s="1">
        <f t="shared" ca="1" si="582"/>
        <v>0</v>
      </c>
      <c r="CB2480" s="1">
        <f t="shared" ca="1" si="583"/>
        <v>0</v>
      </c>
      <c r="CC2480" s="1">
        <f t="shared" ca="1" si="584"/>
        <v>0</v>
      </c>
    </row>
    <row r="2481" spans="1:81" hidden="1" x14ac:dyDescent="0.25">
      <c r="A2481" s="1" t="s">
        <v>542</v>
      </c>
      <c r="B2481" s="1" t="s">
        <v>1592</v>
      </c>
      <c r="C2481" s="1" t="s">
        <v>135</v>
      </c>
      <c r="D2481" s="1" t="s">
        <v>1557</v>
      </c>
      <c r="E2481" s="1" t="s">
        <v>105</v>
      </c>
      <c r="F2481">
        <v>1</v>
      </c>
      <c r="G2481">
        <v>0</v>
      </c>
      <c r="H2481">
        <v>0</v>
      </c>
      <c r="I2481">
        <v>0</v>
      </c>
      <c r="J2481">
        <v>0</v>
      </c>
      <c r="BI2481" s="3">
        <v>1</v>
      </c>
      <c r="BJ2481" s="3" t="str">
        <f t="array" ref="BJ2481">IF(C2481="yes",VLOOKUP(BI2481&amp;D2481,CHOOSE({1,2},Schedule_2015!$A$2:$A$257&amp;Schedule_2015!$B$2:$B$257,Schedule_2015!$C$2:$C$257),2,0),VLOOKUP(BI2481&amp;D2481,CHOOSE({1,2},Schedule_2015!$A$2:$A$257&amp;Schedule_2015!$C$2:$C$257,Schedule_2015!$B$2:$B$257),2,0))</f>
        <v>NE</v>
      </c>
      <c r="BK2481" s="3">
        <f>VLOOKUP(BJ2481,Def!$A$2:$Z$34,23,0)</f>
        <v>101</v>
      </c>
      <c r="BL2481" s="3">
        <f>VLOOKUP(BJ2481,Def!$A$2:$Z$34,16,0)</f>
        <v>257</v>
      </c>
      <c r="BM2481" s="3">
        <f>VLOOKUP(BJ2481,Def!$A$2:$Z$34,17,0)</f>
        <v>9</v>
      </c>
      <c r="BN2481" s="3">
        <f>VLOOKUP(BJ2481,Def!$A$2:$Z$34,24,0)</f>
        <v>1</v>
      </c>
      <c r="BO2481" s="1">
        <f t="shared" ca="1" si="570"/>
        <v>0</v>
      </c>
      <c r="BP2481" s="1">
        <f t="shared" ca="1" si="571"/>
        <v>0</v>
      </c>
      <c r="BQ2481" s="1">
        <f t="shared" ca="1" si="572"/>
        <v>0</v>
      </c>
      <c r="BR2481" s="1">
        <f t="shared" ca="1" si="573"/>
        <v>0</v>
      </c>
      <c r="BS2481" s="1">
        <f t="shared" ca="1" si="574"/>
        <v>0</v>
      </c>
      <c r="BT2481" s="1">
        <f t="shared" ca="1" si="575"/>
        <v>0</v>
      </c>
      <c r="BU2481" s="1">
        <f t="shared" ca="1" si="576"/>
        <v>0</v>
      </c>
      <c r="BV2481" s="1">
        <f t="shared" ca="1" si="577"/>
        <v>0</v>
      </c>
      <c r="BW2481" s="1">
        <f t="shared" ca="1" si="578"/>
        <v>0</v>
      </c>
      <c r="BX2481" s="1">
        <f t="shared" ca="1" si="579"/>
        <v>0</v>
      </c>
      <c r="BY2481" s="1">
        <f t="shared" ca="1" si="580"/>
        <v>0</v>
      </c>
      <c r="BZ2481" s="1">
        <f t="shared" ca="1" si="581"/>
        <v>0</v>
      </c>
      <c r="CA2481" s="1">
        <f t="shared" ca="1" si="582"/>
        <v>0</v>
      </c>
      <c r="CB2481" s="1">
        <f t="shared" ca="1" si="583"/>
        <v>0</v>
      </c>
      <c r="CC2481" s="1">
        <f t="shared" ca="1" si="584"/>
        <v>0</v>
      </c>
    </row>
    <row r="2482" spans="1:81" hidden="1" x14ac:dyDescent="0.25">
      <c r="A2482" s="1" t="s">
        <v>1629</v>
      </c>
      <c r="B2482" s="1" t="s">
        <v>1630</v>
      </c>
      <c r="C2482" s="1" t="s">
        <v>135</v>
      </c>
      <c r="D2482" s="1" t="s">
        <v>1557</v>
      </c>
      <c r="E2482" s="1" t="s">
        <v>94</v>
      </c>
      <c r="F2482">
        <v>0</v>
      </c>
      <c r="G2482">
        <v>0</v>
      </c>
      <c r="H2482">
        <v>0</v>
      </c>
      <c r="I2482">
        <v>0</v>
      </c>
      <c r="J2482">
        <v>1</v>
      </c>
      <c r="BI2482" s="3">
        <v>1</v>
      </c>
      <c r="BJ2482" s="3" t="str">
        <f t="array" ref="BJ2482">IF(C2482="yes",VLOOKUP(BI2482&amp;D2482,CHOOSE({1,2},Schedule_2015!$A$2:$A$257&amp;Schedule_2015!$B$2:$B$257,Schedule_2015!$C$2:$C$257),2,0),VLOOKUP(BI2482&amp;D2482,CHOOSE({1,2},Schedule_2015!$A$2:$A$257&amp;Schedule_2015!$C$2:$C$257,Schedule_2015!$B$2:$B$257),2,0))</f>
        <v>NE</v>
      </c>
      <c r="BK2482" s="3">
        <f>VLOOKUP(BJ2482,Def!$A$2:$Z$34,23,0)</f>
        <v>101</v>
      </c>
      <c r="BL2482" s="3">
        <f>VLOOKUP(BJ2482,Def!$A$2:$Z$34,16,0)</f>
        <v>257</v>
      </c>
      <c r="BM2482" s="3">
        <f>VLOOKUP(BJ2482,Def!$A$2:$Z$34,17,0)</f>
        <v>9</v>
      </c>
      <c r="BN2482" s="3">
        <f>VLOOKUP(BJ2482,Def!$A$2:$Z$34,24,0)</f>
        <v>1</v>
      </c>
      <c r="BO2482" s="1">
        <f t="shared" ca="1" si="570"/>
        <v>0</v>
      </c>
      <c r="BP2482" s="1">
        <f t="shared" ca="1" si="571"/>
        <v>0</v>
      </c>
      <c r="BQ2482" s="1">
        <f t="shared" ca="1" si="572"/>
        <v>0</v>
      </c>
      <c r="BR2482" s="1">
        <f t="shared" ca="1" si="573"/>
        <v>0</v>
      </c>
      <c r="BS2482" s="1">
        <f t="shared" ca="1" si="574"/>
        <v>0</v>
      </c>
      <c r="BT2482" s="1">
        <f t="shared" ca="1" si="575"/>
        <v>0</v>
      </c>
      <c r="BU2482" s="1">
        <f t="shared" ca="1" si="576"/>
        <v>0</v>
      </c>
      <c r="BV2482" s="1">
        <f t="shared" ca="1" si="577"/>
        <v>0</v>
      </c>
      <c r="BW2482" s="1">
        <f t="shared" ca="1" si="578"/>
        <v>0</v>
      </c>
      <c r="BX2482" s="1">
        <f t="shared" ca="1" si="579"/>
        <v>0</v>
      </c>
      <c r="BY2482" s="1">
        <f t="shared" ca="1" si="580"/>
        <v>0</v>
      </c>
      <c r="BZ2482" s="1">
        <f t="shared" ca="1" si="581"/>
        <v>0</v>
      </c>
      <c r="CA2482" s="1">
        <f t="shared" ca="1" si="582"/>
        <v>0</v>
      </c>
      <c r="CB2482" s="1">
        <f t="shared" ca="1" si="583"/>
        <v>0</v>
      </c>
      <c r="CC2482" s="1">
        <f t="shared" ca="1" si="584"/>
        <v>0</v>
      </c>
    </row>
    <row r="2483" spans="1:81" hidden="1" x14ac:dyDescent="0.25">
      <c r="A2483" s="1" t="s">
        <v>1602</v>
      </c>
      <c r="B2483" s="1" t="s">
        <v>1603</v>
      </c>
      <c r="C2483" s="1" t="s">
        <v>135</v>
      </c>
      <c r="D2483" s="1" t="s">
        <v>1557</v>
      </c>
      <c r="E2483" s="1" t="s">
        <v>176</v>
      </c>
      <c r="F2483">
        <v>0</v>
      </c>
      <c r="G2483">
        <v>0</v>
      </c>
      <c r="H2483">
        <v>0</v>
      </c>
      <c r="I2483">
        <v>1</v>
      </c>
      <c r="J2483">
        <v>2</v>
      </c>
      <c r="BI2483" s="3">
        <v>1</v>
      </c>
      <c r="BJ2483" s="3" t="str">
        <f t="array" ref="BJ2483">IF(C2483="yes",VLOOKUP(BI2483&amp;D2483,CHOOSE({1,2},Schedule_2015!$A$2:$A$257&amp;Schedule_2015!$B$2:$B$257,Schedule_2015!$C$2:$C$257),2,0),VLOOKUP(BI2483&amp;D2483,CHOOSE({1,2},Schedule_2015!$A$2:$A$257&amp;Schedule_2015!$C$2:$C$257,Schedule_2015!$B$2:$B$257),2,0))</f>
        <v>NE</v>
      </c>
      <c r="BK2483" s="3">
        <f>VLOOKUP(BJ2483,Def!$A$2:$Z$34,23,0)</f>
        <v>101</v>
      </c>
      <c r="BL2483" s="3">
        <f>VLOOKUP(BJ2483,Def!$A$2:$Z$34,16,0)</f>
        <v>257</v>
      </c>
      <c r="BM2483" s="3">
        <f>VLOOKUP(BJ2483,Def!$A$2:$Z$34,17,0)</f>
        <v>9</v>
      </c>
      <c r="BN2483" s="3">
        <f>VLOOKUP(BJ2483,Def!$A$2:$Z$34,24,0)</f>
        <v>1</v>
      </c>
      <c r="BO2483" s="1">
        <f t="shared" ca="1" si="570"/>
        <v>0</v>
      </c>
      <c r="BP2483" s="1">
        <f t="shared" ca="1" si="571"/>
        <v>0</v>
      </c>
      <c r="BQ2483" s="1">
        <f t="shared" ca="1" si="572"/>
        <v>0</v>
      </c>
      <c r="BR2483" s="1">
        <f t="shared" ca="1" si="573"/>
        <v>0</v>
      </c>
      <c r="BS2483" s="1">
        <f t="shared" ca="1" si="574"/>
        <v>0</v>
      </c>
      <c r="BT2483" s="1">
        <f t="shared" ca="1" si="575"/>
        <v>0</v>
      </c>
      <c r="BU2483" s="1">
        <f t="shared" ca="1" si="576"/>
        <v>0</v>
      </c>
      <c r="BV2483" s="1">
        <f t="shared" ca="1" si="577"/>
        <v>0</v>
      </c>
      <c r="BW2483" s="1">
        <f t="shared" ca="1" si="578"/>
        <v>0</v>
      </c>
      <c r="BX2483" s="1">
        <f t="shared" ca="1" si="579"/>
        <v>0</v>
      </c>
      <c r="BY2483" s="1">
        <f t="shared" ca="1" si="580"/>
        <v>0</v>
      </c>
      <c r="BZ2483" s="1">
        <f t="shared" ca="1" si="581"/>
        <v>0</v>
      </c>
      <c r="CA2483" s="1">
        <f t="shared" ca="1" si="582"/>
        <v>0</v>
      </c>
      <c r="CB2483" s="1">
        <f t="shared" ca="1" si="583"/>
        <v>0</v>
      </c>
      <c r="CC2483" s="1">
        <f t="shared" ca="1" si="584"/>
        <v>0</v>
      </c>
    </row>
    <row r="2484" spans="1:81" hidden="1" x14ac:dyDescent="0.25">
      <c r="A2484" s="1" t="s">
        <v>1570</v>
      </c>
      <c r="B2484" s="1" t="s">
        <v>1571</v>
      </c>
      <c r="C2484" s="1" t="s">
        <v>135</v>
      </c>
      <c r="D2484" s="1" t="s">
        <v>1557</v>
      </c>
      <c r="E2484" s="1" t="s">
        <v>165</v>
      </c>
      <c r="F2484">
        <v>1</v>
      </c>
      <c r="G2484">
        <v>0</v>
      </c>
      <c r="H2484">
        <v>0</v>
      </c>
      <c r="I2484">
        <v>0</v>
      </c>
      <c r="J2484">
        <v>0</v>
      </c>
      <c r="BI2484" s="3">
        <v>1</v>
      </c>
      <c r="BJ2484" s="3" t="str">
        <f t="array" ref="BJ2484">IF(C2484="yes",VLOOKUP(BI2484&amp;D2484,CHOOSE({1,2},Schedule_2015!$A$2:$A$257&amp;Schedule_2015!$B$2:$B$257,Schedule_2015!$C$2:$C$257),2,0),VLOOKUP(BI2484&amp;D2484,CHOOSE({1,2},Schedule_2015!$A$2:$A$257&amp;Schedule_2015!$C$2:$C$257,Schedule_2015!$B$2:$B$257),2,0))</f>
        <v>NE</v>
      </c>
      <c r="BK2484" s="3">
        <f>VLOOKUP(BJ2484,Def!$A$2:$Z$34,23,0)</f>
        <v>101</v>
      </c>
      <c r="BL2484" s="3">
        <f>VLOOKUP(BJ2484,Def!$A$2:$Z$34,16,0)</f>
        <v>257</v>
      </c>
      <c r="BM2484" s="3">
        <f>VLOOKUP(BJ2484,Def!$A$2:$Z$34,17,0)</f>
        <v>9</v>
      </c>
      <c r="BN2484" s="3">
        <f>VLOOKUP(BJ2484,Def!$A$2:$Z$34,24,0)</f>
        <v>1</v>
      </c>
      <c r="BO2484" s="1">
        <f t="shared" ca="1" si="570"/>
        <v>0</v>
      </c>
      <c r="BP2484" s="1">
        <f t="shared" ca="1" si="571"/>
        <v>0</v>
      </c>
      <c r="BQ2484" s="1">
        <f t="shared" ca="1" si="572"/>
        <v>0</v>
      </c>
      <c r="BR2484" s="1">
        <f t="shared" ca="1" si="573"/>
        <v>0</v>
      </c>
      <c r="BS2484" s="1">
        <f t="shared" ca="1" si="574"/>
        <v>0</v>
      </c>
      <c r="BT2484" s="1">
        <f t="shared" ca="1" si="575"/>
        <v>0</v>
      </c>
      <c r="BU2484" s="1">
        <f t="shared" ca="1" si="576"/>
        <v>0</v>
      </c>
      <c r="BV2484" s="1">
        <f t="shared" ca="1" si="577"/>
        <v>0</v>
      </c>
      <c r="BW2484" s="1">
        <f t="shared" ca="1" si="578"/>
        <v>0</v>
      </c>
      <c r="BX2484" s="1">
        <f t="shared" ca="1" si="579"/>
        <v>0</v>
      </c>
      <c r="BY2484" s="1">
        <f t="shared" ca="1" si="580"/>
        <v>0</v>
      </c>
      <c r="BZ2484" s="1">
        <f t="shared" ca="1" si="581"/>
        <v>0</v>
      </c>
      <c r="CA2484" s="1">
        <f t="shared" ca="1" si="582"/>
        <v>0</v>
      </c>
      <c r="CB2484" s="1">
        <f t="shared" ca="1" si="583"/>
        <v>0</v>
      </c>
      <c r="CC2484" s="1">
        <f t="shared" ca="1" si="584"/>
        <v>0</v>
      </c>
    </row>
    <row r="2485" spans="1:81" hidden="1" x14ac:dyDescent="0.25">
      <c r="A2485" s="1" t="s">
        <v>1595</v>
      </c>
      <c r="B2485" s="1" t="s">
        <v>1596</v>
      </c>
      <c r="C2485" s="1" t="s">
        <v>135</v>
      </c>
      <c r="D2485" s="1" t="s">
        <v>1557</v>
      </c>
      <c r="E2485" s="1" t="s">
        <v>94</v>
      </c>
      <c r="F2485">
        <v>3</v>
      </c>
      <c r="G2485">
        <v>0</v>
      </c>
      <c r="H2485">
        <v>0</v>
      </c>
      <c r="I2485">
        <v>0</v>
      </c>
      <c r="J2485">
        <v>1</v>
      </c>
      <c r="BI2485" s="3">
        <v>1</v>
      </c>
      <c r="BJ2485" s="3" t="str">
        <f t="array" ref="BJ2485">IF(C2485="yes",VLOOKUP(BI2485&amp;D2485,CHOOSE({1,2},Schedule_2015!$A$2:$A$257&amp;Schedule_2015!$B$2:$B$257,Schedule_2015!$C$2:$C$257),2,0),VLOOKUP(BI2485&amp;D2485,CHOOSE({1,2},Schedule_2015!$A$2:$A$257&amp;Schedule_2015!$C$2:$C$257,Schedule_2015!$B$2:$B$257),2,0))</f>
        <v>NE</v>
      </c>
      <c r="BK2485" s="3">
        <f>VLOOKUP(BJ2485,Def!$A$2:$Z$34,23,0)</f>
        <v>101</v>
      </c>
      <c r="BL2485" s="3">
        <f>VLOOKUP(BJ2485,Def!$A$2:$Z$34,16,0)</f>
        <v>257</v>
      </c>
      <c r="BM2485" s="3">
        <f>VLOOKUP(BJ2485,Def!$A$2:$Z$34,17,0)</f>
        <v>9</v>
      </c>
      <c r="BN2485" s="3">
        <f>VLOOKUP(BJ2485,Def!$A$2:$Z$34,24,0)</f>
        <v>1</v>
      </c>
      <c r="BO2485" s="1">
        <f t="shared" ca="1" si="570"/>
        <v>0</v>
      </c>
      <c r="BP2485" s="1">
        <f t="shared" ca="1" si="571"/>
        <v>0</v>
      </c>
      <c r="BQ2485" s="1">
        <f t="shared" ca="1" si="572"/>
        <v>0</v>
      </c>
      <c r="BR2485" s="1">
        <f t="shared" ca="1" si="573"/>
        <v>0</v>
      </c>
      <c r="BS2485" s="1">
        <f t="shared" ca="1" si="574"/>
        <v>0</v>
      </c>
      <c r="BT2485" s="1">
        <f t="shared" ca="1" si="575"/>
        <v>0</v>
      </c>
      <c r="BU2485" s="1">
        <f t="shared" ca="1" si="576"/>
        <v>0</v>
      </c>
      <c r="BV2485" s="1">
        <f t="shared" ca="1" si="577"/>
        <v>0</v>
      </c>
      <c r="BW2485" s="1">
        <f t="shared" ca="1" si="578"/>
        <v>0</v>
      </c>
      <c r="BX2485" s="1">
        <f t="shared" ca="1" si="579"/>
        <v>0</v>
      </c>
      <c r="BY2485" s="1">
        <f t="shared" ca="1" si="580"/>
        <v>0</v>
      </c>
      <c r="BZ2485" s="1">
        <f t="shared" ca="1" si="581"/>
        <v>0</v>
      </c>
      <c r="CA2485" s="1">
        <f t="shared" ca="1" si="582"/>
        <v>0</v>
      </c>
      <c r="CB2485" s="1">
        <f t="shared" ca="1" si="583"/>
        <v>0</v>
      </c>
      <c r="CC2485" s="1">
        <f t="shared" ca="1" si="584"/>
        <v>0</v>
      </c>
    </row>
    <row r="2486" spans="1:81" hidden="1" x14ac:dyDescent="0.25">
      <c r="A2486" s="1" t="s">
        <v>1597</v>
      </c>
      <c r="B2486" s="1" t="s">
        <v>1598</v>
      </c>
      <c r="C2486" s="1" t="s">
        <v>135</v>
      </c>
      <c r="D2486" s="1" t="s">
        <v>1557</v>
      </c>
      <c r="E2486" s="1" t="s">
        <v>1599</v>
      </c>
      <c r="F2486">
        <v>1</v>
      </c>
      <c r="G2486">
        <v>0</v>
      </c>
      <c r="H2486">
        <v>0</v>
      </c>
      <c r="I2486">
        <v>0</v>
      </c>
      <c r="J2486">
        <v>1</v>
      </c>
      <c r="BI2486" s="3">
        <v>1</v>
      </c>
      <c r="BJ2486" s="3" t="str">
        <f t="array" ref="BJ2486">IF(C2486="yes",VLOOKUP(BI2486&amp;D2486,CHOOSE({1,2},Schedule_2015!$A$2:$A$257&amp;Schedule_2015!$B$2:$B$257,Schedule_2015!$C$2:$C$257),2,0),VLOOKUP(BI2486&amp;D2486,CHOOSE({1,2},Schedule_2015!$A$2:$A$257&amp;Schedule_2015!$C$2:$C$257,Schedule_2015!$B$2:$B$257),2,0))</f>
        <v>NE</v>
      </c>
      <c r="BK2486" s="3">
        <f>VLOOKUP(BJ2486,Def!$A$2:$Z$34,23,0)</f>
        <v>101</v>
      </c>
      <c r="BL2486" s="3">
        <f>VLOOKUP(BJ2486,Def!$A$2:$Z$34,16,0)</f>
        <v>257</v>
      </c>
      <c r="BM2486" s="3">
        <f>VLOOKUP(BJ2486,Def!$A$2:$Z$34,17,0)</f>
        <v>9</v>
      </c>
      <c r="BN2486" s="3">
        <f>VLOOKUP(BJ2486,Def!$A$2:$Z$34,24,0)</f>
        <v>1</v>
      </c>
      <c r="BO2486" s="1">
        <f t="shared" ca="1" si="570"/>
        <v>0</v>
      </c>
      <c r="BP2486" s="1">
        <f t="shared" ca="1" si="571"/>
        <v>0</v>
      </c>
      <c r="BQ2486" s="1">
        <f t="shared" ca="1" si="572"/>
        <v>0</v>
      </c>
      <c r="BR2486" s="1">
        <f t="shared" ca="1" si="573"/>
        <v>0</v>
      </c>
      <c r="BS2486" s="1">
        <f t="shared" ca="1" si="574"/>
        <v>0</v>
      </c>
      <c r="BT2486" s="1">
        <f t="shared" ca="1" si="575"/>
        <v>0</v>
      </c>
      <c r="BU2486" s="1">
        <f t="shared" ca="1" si="576"/>
        <v>0</v>
      </c>
      <c r="BV2486" s="1">
        <f t="shared" ca="1" si="577"/>
        <v>0</v>
      </c>
      <c r="BW2486" s="1">
        <f t="shared" ca="1" si="578"/>
        <v>0</v>
      </c>
      <c r="BX2486" s="1">
        <f t="shared" ca="1" si="579"/>
        <v>0</v>
      </c>
      <c r="BY2486" s="1">
        <f t="shared" ca="1" si="580"/>
        <v>0</v>
      </c>
      <c r="BZ2486" s="1">
        <f t="shared" ca="1" si="581"/>
        <v>0</v>
      </c>
      <c r="CA2486" s="1">
        <f t="shared" ca="1" si="582"/>
        <v>0</v>
      </c>
      <c r="CB2486" s="1">
        <f t="shared" ca="1" si="583"/>
        <v>0</v>
      </c>
      <c r="CC2486" s="1">
        <f t="shared" ca="1" si="584"/>
        <v>0</v>
      </c>
    </row>
    <row r="2487" spans="1:81" hidden="1" x14ac:dyDescent="0.25">
      <c r="A2487" s="1" t="s">
        <v>1586</v>
      </c>
      <c r="B2487" s="1" t="s">
        <v>1587</v>
      </c>
      <c r="C2487" s="1" t="s">
        <v>135</v>
      </c>
      <c r="D2487" s="1" t="s">
        <v>1557</v>
      </c>
      <c r="E2487" s="1" t="s">
        <v>100</v>
      </c>
      <c r="F2487">
        <v>0</v>
      </c>
      <c r="G2487">
        <v>0</v>
      </c>
      <c r="H2487">
        <v>0</v>
      </c>
      <c r="I2487">
        <v>0</v>
      </c>
      <c r="J2487">
        <v>4</v>
      </c>
      <c r="BI2487" s="3">
        <v>1</v>
      </c>
      <c r="BJ2487" s="3" t="str">
        <f t="array" ref="BJ2487">IF(C2487="yes",VLOOKUP(BI2487&amp;D2487,CHOOSE({1,2},Schedule_2015!$A$2:$A$257&amp;Schedule_2015!$B$2:$B$257,Schedule_2015!$C$2:$C$257),2,0),VLOOKUP(BI2487&amp;D2487,CHOOSE({1,2},Schedule_2015!$A$2:$A$257&amp;Schedule_2015!$C$2:$C$257,Schedule_2015!$B$2:$B$257),2,0))</f>
        <v>NE</v>
      </c>
      <c r="BK2487" s="3">
        <f>VLOOKUP(BJ2487,Def!$A$2:$Z$34,23,0)</f>
        <v>101</v>
      </c>
      <c r="BL2487" s="3">
        <f>VLOOKUP(BJ2487,Def!$A$2:$Z$34,16,0)</f>
        <v>257</v>
      </c>
      <c r="BM2487" s="3">
        <f>VLOOKUP(BJ2487,Def!$A$2:$Z$34,17,0)</f>
        <v>9</v>
      </c>
      <c r="BN2487" s="3">
        <f>VLOOKUP(BJ2487,Def!$A$2:$Z$34,24,0)</f>
        <v>1</v>
      </c>
      <c r="BO2487" s="1">
        <f t="shared" ca="1" si="570"/>
        <v>0</v>
      </c>
      <c r="BP2487" s="1">
        <f t="shared" ca="1" si="571"/>
        <v>0</v>
      </c>
      <c r="BQ2487" s="1">
        <f t="shared" ca="1" si="572"/>
        <v>0</v>
      </c>
      <c r="BR2487" s="1">
        <f t="shared" ca="1" si="573"/>
        <v>0</v>
      </c>
      <c r="BS2487" s="1">
        <f t="shared" ca="1" si="574"/>
        <v>0</v>
      </c>
      <c r="BT2487" s="1">
        <f t="shared" ca="1" si="575"/>
        <v>0</v>
      </c>
      <c r="BU2487" s="1">
        <f t="shared" ca="1" si="576"/>
        <v>0</v>
      </c>
      <c r="BV2487" s="1">
        <f t="shared" ca="1" si="577"/>
        <v>0</v>
      </c>
      <c r="BW2487" s="1">
        <f t="shared" ca="1" si="578"/>
        <v>0</v>
      </c>
      <c r="BX2487" s="1">
        <f t="shared" ca="1" si="579"/>
        <v>0</v>
      </c>
      <c r="BY2487" s="1">
        <f t="shared" ca="1" si="580"/>
        <v>0</v>
      </c>
      <c r="BZ2487" s="1">
        <f t="shared" ca="1" si="581"/>
        <v>0</v>
      </c>
      <c r="CA2487" s="1">
        <f t="shared" ca="1" si="582"/>
        <v>0</v>
      </c>
      <c r="CB2487" s="1">
        <f t="shared" ca="1" si="583"/>
        <v>0</v>
      </c>
      <c r="CC2487" s="1">
        <f t="shared" ca="1" si="584"/>
        <v>0</v>
      </c>
    </row>
    <row r="2488" spans="1:81" hidden="1" x14ac:dyDescent="0.25">
      <c r="A2488" s="1" t="s">
        <v>1600</v>
      </c>
      <c r="B2488" s="1" t="s">
        <v>1601</v>
      </c>
      <c r="C2488" s="1" t="s">
        <v>135</v>
      </c>
      <c r="D2488" s="1" t="s">
        <v>1557</v>
      </c>
      <c r="E2488" s="1" t="s">
        <v>115</v>
      </c>
      <c r="F2488">
        <v>1</v>
      </c>
      <c r="G2488">
        <v>0</v>
      </c>
      <c r="H2488">
        <v>0</v>
      </c>
      <c r="I2488">
        <v>0</v>
      </c>
      <c r="J2488">
        <v>2</v>
      </c>
      <c r="BI2488" s="3">
        <v>1</v>
      </c>
      <c r="BJ2488" s="3" t="str">
        <f t="array" ref="BJ2488">IF(C2488="yes",VLOOKUP(BI2488&amp;D2488,CHOOSE({1,2},Schedule_2015!$A$2:$A$257&amp;Schedule_2015!$B$2:$B$257,Schedule_2015!$C$2:$C$257),2,0),VLOOKUP(BI2488&amp;D2488,CHOOSE({1,2},Schedule_2015!$A$2:$A$257&amp;Schedule_2015!$C$2:$C$257,Schedule_2015!$B$2:$B$257),2,0))</f>
        <v>NE</v>
      </c>
      <c r="BK2488" s="3">
        <f>VLOOKUP(BJ2488,Def!$A$2:$Z$34,23,0)</f>
        <v>101</v>
      </c>
      <c r="BL2488" s="3">
        <f>VLOOKUP(BJ2488,Def!$A$2:$Z$34,16,0)</f>
        <v>257</v>
      </c>
      <c r="BM2488" s="3">
        <f>VLOOKUP(BJ2488,Def!$A$2:$Z$34,17,0)</f>
        <v>9</v>
      </c>
      <c r="BN2488" s="3">
        <f>VLOOKUP(BJ2488,Def!$A$2:$Z$34,24,0)</f>
        <v>1</v>
      </c>
      <c r="BO2488" s="1">
        <f t="shared" ca="1" si="570"/>
        <v>0</v>
      </c>
      <c r="BP2488" s="1">
        <f t="shared" ca="1" si="571"/>
        <v>0</v>
      </c>
      <c r="BQ2488" s="1">
        <f t="shared" ca="1" si="572"/>
        <v>0</v>
      </c>
      <c r="BR2488" s="1">
        <f t="shared" ca="1" si="573"/>
        <v>0</v>
      </c>
      <c r="BS2488" s="1">
        <f t="shared" ca="1" si="574"/>
        <v>0</v>
      </c>
      <c r="BT2488" s="1">
        <f t="shared" ca="1" si="575"/>
        <v>0</v>
      </c>
      <c r="BU2488" s="1">
        <f t="shared" ca="1" si="576"/>
        <v>0</v>
      </c>
      <c r="BV2488" s="1">
        <f t="shared" ca="1" si="577"/>
        <v>0</v>
      </c>
      <c r="BW2488" s="1">
        <f t="shared" ca="1" si="578"/>
        <v>0</v>
      </c>
      <c r="BX2488" s="1">
        <f t="shared" ca="1" si="579"/>
        <v>0</v>
      </c>
      <c r="BY2488" s="1">
        <f t="shared" ca="1" si="580"/>
        <v>0</v>
      </c>
      <c r="BZ2488" s="1">
        <f t="shared" ca="1" si="581"/>
        <v>0</v>
      </c>
      <c r="CA2488" s="1">
        <f t="shared" ca="1" si="582"/>
        <v>0</v>
      </c>
      <c r="CB2488" s="1">
        <f t="shared" ca="1" si="583"/>
        <v>0</v>
      </c>
      <c r="CC2488" s="1">
        <f t="shared" ca="1" si="584"/>
        <v>0</v>
      </c>
    </row>
    <row r="2489" spans="1:81" hidden="1" x14ac:dyDescent="0.25">
      <c r="A2489" s="1" t="s">
        <v>2451</v>
      </c>
      <c r="B2489" s="1" t="s">
        <v>2452</v>
      </c>
      <c r="C2489" s="1" t="s">
        <v>135</v>
      </c>
      <c r="D2489" s="1" t="s">
        <v>1557</v>
      </c>
      <c r="E2489" s="1" t="s">
        <v>100</v>
      </c>
      <c r="F2489">
        <v>3</v>
      </c>
      <c r="G2489">
        <v>0</v>
      </c>
      <c r="H2489">
        <v>0</v>
      </c>
      <c r="I2489">
        <v>0</v>
      </c>
      <c r="J2489">
        <v>3</v>
      </c>
      <c r="BI2489" s="3">
        <v>1</v>
      </c>
      <c r="BJ2489" s="3" t="str">
        <f t="array" ref="BJ2489">IF(C2489="yes",VLOOKUP(BI2489&amp;D2489,CHOOSE({1,2},Schedule_2015!$A$2:$A$257&amp;Schedule_2015!$B$2:$B$257,Schedule_2015!$C$2:$C$257),2,0),VLOOKUP(BI2489&amp;D2489,CHOOSE({1,2},Schedule_2015!$A$2:$A$257&amp;Schedule_2015!$C$2:$C$257,Schedule_2015!$B$2:$B$257),2,0))</f>
        <v>NE</v>
      </c>
      <c r="BK2489" s="3">
        <f>VLOOKUP(BJ2489,Def!$A$2:$Z$34,23,0)</f>
        <v>101</v>
      </c>
      <c r="BL2489" s="3">
        <f>VLOOKUP(BJ2489,Def!$A$2:$Z$34,16,0)</f>
        <v>257</v>
      </c>
      <c r="BM2489" s="3">
        <f>VLOOKUP(BJ2489,Def!$A$2:$Z$34,17,0)</f>
        <v>9</v>
      </c>
      <c r="BN2489" s="3">
        <f>VLOOKUP(BJ2489,Def!$A$2:$Z$34,24,0)</f>
        <v>1</v>
      </c>
      <c r="BO2489" s="1">
        <f t="shared" ca="1" si="570"/>
        <v>0</v>
      </c>
      <c r="BP2489" s="1">
        <f t="shared" ca="1" si="571"/>
        <v>0</v>
      </c>
      <c r="BQ2489" s="1">
        <f t="shared" ca="1" si="572"/>
        <v>0</v>
      </c>
      <c r="BR2489" s="1">
        <f t="shared" ca="1" si="573"/>
        <v>0</v>
      </c>
      <c r="BS2489" s="1">
        <f t="shared" ca="1" si="574"/>
        <v>0</v>
      </c>
      <c r="BT2489" s="1">
        <f t="shared" ca="1" si="575"/>
        <v>0</v>
      </c>
      <c r="BU2489" s="1">
        <f t="shared" ca="1" si="576"/>
        <v>0</v>
      </c>
      <c r="BV2489" s="1">
        <f t="shared" ca="1" si="577"/>
        <v>0</v>
      </c>
      <c r="BW2489" s="1">
        <f t="shared" ca="1" si="578"/>
        <v>0</v>
      </c>
      <c r="BX2489" s="1">
        <f t="shared" ca="1" si="579"/>
        <v>0</v>
      </c>
      <c r="BY2489" s="1">
        <f t="shared" ca="1" si="580"/>
        <v>0</v>
      </c>
      <c r="BZ2489" s="1">
        <f t="shared" ca="1" si="581"/>
        <v>0</v>
      </c>
      <c r="CA2489" s="1">
        <f t="shared" ca="1" si="582"/>
        <v>0</v>
      </c>
      <c r="CB2489" s="1">
        <f t="shared" ca="1" si="583"/>
        <v>0</v>
      </c>
      <c r="CC2489" s="1">
        <f t="shared" ca="1" si="584"/>
        <v>0</v>
      </c>
    </row>
    <row r="2490" spans="1:81" hidden="1" x14ac:dyDescent="0.25">
      <c r="A2490" s="1" t="s">
        <v>1604</v>
      </c>
      <c r="B2490" s="1" t="s">
        <v>1605</v>
      </c>
      <c r="C2490" s="1" t="s">
        <v>135</v>
      </c>
      <c r="D2490" s="1" t="s">
        <v>1557</v>
      </c>
      <c r="E2490" s="1" t="s">
        <v>165</v>
      </c>
      <c r="F2490">
        <v>0</v>
      </c>
      <c r="G2490">
        <v>0</v>
      </c>
      <c r="H2490">
        <v>0</v>
      </c>
      <c r="I2490">
        <v>1</v>
      </c>
      <c r="J2490">
        <v>8</v>
      </c>
      <c r="BI2490" s="3">
        <v>1</v>
      </c>
      <c r="BJ2490" s="3" t="str">
        <f t="array" ref="BJ2490">IF(C2490="yes",VLOOKUP(BI2490&amp;D2490,CHOOSE({1,2},Schedule_2015!$A$2:$A$257&amp;Schedule_2015!$B$2:$B$257,Schedule_2015!$C$2:$C$257),2,0),VLOOKUP(BI2490&amp;D2490,CHOOSE({1,2},Schedule_2015!$A$2:$A$257&amp;Schedule_2015!$C$2:$C$257,Schedule_2015!$B$2:$B$257),2,0))</f>
        <v>NE</v>
      </c>
      <c r="BK2490" s="3">
        <f>VLOOKUP(BJ2490,Def!$A$2:$Z$34,23,0)</f>
        <v>101</v>
      </c>
      <c r="BL2490" s="3">
        <f>VLOOKUP(BJ2490,Def!$A$2:$Z$34,16,0)</f>
        <v>257</v>
      </c>
      <c r="BM2490" s="3">
        <f>VLOOKUP(BJ2490,Def!$A$2:$Z$34,17,0)</f>
        <v>9</v>
      </c>
      <c r="BN2490" s="3">
        <f>VLOOKUP(BJ2490,Def!$A$2:$Z$34,24,0)</f>
        <v>1</v>
      </c>
      <c r="BO2490" s="1">
        <f t="shared" ca="1" si="570"/>
        <v>0</v>
      </c>
      <c r="BP2490" s="1">
        <f t="shared" ca="1" si="571"/>
        <v>0</v>
      </c>
      <c r="BQ2490" s="1">
        <f t="shared" ca="1" si="572"/>
        <v>0</v>
      </c>
      <c r="BR2490" s="1">
        <f t="shared" ca="1" si="573"/>
        <v>0</v>
      </c>
      <c r="BS2490" s="1">
        <f t="shared" ca="1" si="574"/>
        <v>0</v>
      </c>
      <c r="BT2490" s="1">
        <f t="shared" ca="1" si="575"/>
        <v>0</v>
      </c>
      <c r="BU2490" s="1">
        <f t="shared" ca="1" si="576"/>
        <v>0</v>
      </c>
      <c r="BV2490" s="1">
        <f t="shared" ca="1" si="577"/>
        <v>0</v>
      </c>
      <c r="BW2490" s="1">
        <f t="shared" ca="1" si="578"/>
        <v>0</v>
      </c>
      <c r="BX2490" s="1">
        <f t="shared" ca="1" si="579"/>
        <v>0</v>
      </c>
      <c r="BY2490" s="1">
        <f t="shared" ca="1" si="580"/>
        <v>0</v>
      </c>
      <c r="BZ2490" s="1">
        <f t="shared" ca="1" si="581"/>
        <v>0</v>
      </c>
      <c r="CA2490" s="1">
        <f t="shared" ca="1" si="582"/>
        <v>0</v>
      </c>
      <c r="CB2490" s="1">
        <f t="shared" ca="1" si="583"/>
        <v>0</v>
      </c>
      <c r="CC2490" s="1">
        <f t="shared" ca="1" si="584"/>
        <v>0</v>
      </c>
    </row>
    <row r="2491" spans="1:81" hidden="1" x14ac:dyDescent="0.25">
      <c r="A2491" s="1" t="s">
        <v>1876</v>
      </c>
      <c r="B2491" s="1" t="s">
        <v>1877</v>
      </c>
      <c r="C2491" s="1" t="s">
        <v>62</v>
      </c>
      <c r="D2491" s="1" t="s">
        <v>1863</v>
      </c>
      <c r="E2491" s="1" t="s">
        <v>79</v>
      </c>
      <c r="AU2491">
        <v>52</v>
      </c>
      <c r="AV2491">
        <v>11</v>
      </c>
      <c r="AW2491">
        <v>8</v>
      </c>
      <c r="AX2491">
        <v>2</v>
      </c>
      <c r="AY2491">
        <v>0</v>
      </c>
      <c r="AZ2491">
        <v>0</v>
      </c>
      <c r="BA2491">
        <v>134</v>
      </c>
      <c r="BI2491" s="3">
        <v>3</v>
      </c>
      <c r="BJ2491" s="3" t="str">
        <f t="array" ref="BJ2491">IF(C2491="yes",VLOOKUP(BI2491&amp;D2491,CHOOSE({1,2},Schedule_2015!$A$2:$A$257&amp;Schedule_2015!$B$2:$B$257,Schedule_2015!$C$2:$C$257),2,0),VLOOKUP(BI2491&amp;D2491,CHOOSE({1,2},Schedule_2015!$A$2:$A$257&amp;Schedule_2015!$C$2:$C$257,Schedule_2015!$B$2:$B$257),2,0))</f>
        <v>NO</v>
      </c>
      <c r="BK2491" s="3">
        <f>VLOOKUP(BJ2491,Def!$A$2:$Z$34,23,0)</f>
        <v>97.6</v>
      </c>
      <c r="BL2491" s="3">
        <f>VLOOKUP(BJ2491,Def!$A$2:$Z$34,16,0)</f>
        <v>216.4</v>
      </c>
      <c r="BM2491" s="3">
        <f>VLOOKUP(BJ2491,Def!$A$2:$Z$34,17,0)</f>
        <v>7</v>
      </c>
      <c r="BN2491" s="3">
        <f>VLOOKUP(BJ2491,Def!$A$2:$Z$34,24,0)</f>
        <v>2</v>
      </c>
      <c r="BO2491" s="1">
        <f t="shared" ca="1" si="570"/>
        <v>0</v>
      </c>
      <c r="BP2491" s="1">
        <f t="shared" ca="1" si="571"/>
        <v>0</v>
      </c>
      <c r="BQ2491" s="1">
        <f t="shared" ca="1" si="572"/>
        <v>0</v>
      </c>
      <c r="BR2491" s="1">
        <f t="shared" ca="1" si="573"/>
        <v>0</v>
      </c>
      <c r="BS2491" s="1">
        <f t="shared" ca="1" si="574"/>
        <v>0</v>
      </c>
      <c r="BT2491" s="1">
        <f t="shared" ca="1" si="575"/>
        <v>0</v>
      </c>
      <c r="BU2491" s="1">
        <f t="shared" ca="1" si="576"/>
        <v>0</v>
      </c>
      <c r="BV2491" s="1">
        <f t="shared" ca="1" si="577"/>
        <v>13.4</v>
      </c>
      <c r="BW2491" s="1">
        <f t="shared" ca="1" si="578"/>
        <v>8</v>
      </c>
      <c r="BX2491" s="1">
        <f t="shared" ca="1" si="579"/>
        <v>12</v>
      </c>
      <c r="BY2491" s="1">
        <f t="shared" ca="1" si="580"/>
        <v>3</v>
      </c>
      <c r="BZ2491" s="1">
        <f t="shared" ca="1" si="581"/>
        <v>0</v>
      </c>
      <c r="CA2491" s="1">
        <f t="shared" ca="1" si="582"/>
        <v>0</v>
      </c>
      <c r="CB2491" s="1">
        <f t="shared" ca="1" si="583"/>
        <v>0</v>
      </c>
      <c r="CC2491" s="1">
        <f t="shared" ca="1" si="584"/>
        <v>36.4</v>
      </c>
    </row>
    <row r="2492" spans="1:81" hidden="1" x14ac:dyDescent="0.25">
      <c r="A2492" s="1" t="s">
        <v>1861</v>
      </c>
      <c r="B2492" s="1" t="s">
        <v>1862</v>
      </c>
      <c r="C2492" s="1" t="s">
        <v>62</v>
      </c>
      <c r="D2492" s="1" t="s">
        <v>1863</v>
      </c>
      <c r="E2492" s="1" t="s">
        <v>64</v>
      </c>
      <c r="AD2492">
        <v>31</v>
      </c>
      <c r="AE2492">
        <v>20</v>
      </c>
      <c r="AF2492">
        <v>0</v>
      </c>
      <c r="AG2492">
        <v>2</v>
      </c>
      <c r="AH2492">
        <v>0</v>
      </c>
      <c r="AI2492">
        <v>0</v>
      </c>
      <c r="AJ2492">
        <v>315</v>
      </c>
      <c r="BB2492">
        <v>7</v>
      </c>
      <c r="BC2492">
        <v>13</v>
      </c>
      <c r="BD2492">
        <v>13</v>
      </c>
      <c r="BE2492">
        <v>1</v>
      </c>
      <c r="BF2492">
        <v>0</v>
      </c>
      <c r="BG2492">
        <v>0</v>
      </c>
      <c r="BH2492">
        <v>33</v>
      </c>
      <c r="BI2492" s="3">
        <v>3</v>
      </c>
      <c r="BJ2492" s="3" t="str">
        <f t="array" ref="BJ2492">IF(C2492="yes",VLOOKUP(BI2492&amp;D2492,CHOOSE({1,2},Schedule_2015!$A$2:$A$257&amp;Schedule_2015!$B$2:$B$257,Schedule_2015!$C$2:$C$257),2,0),VLOOKUP(BI2492&amp;D2492,CHOOSE({1,2},Schedule_2015!$A$2:$A$257&amp;Schedule_2015!$C$2:$C$257,Schedule_2015!$B$2:$B$257),2,0))</f>
        <v>NO</v>
      </c>
      <c r="BK2492" s="3">
        <f>VLOOKUP(BJ2492,Def!$A$2:$Z$34,23,0)</f>
        <v>97.6</v>
      </c>
      <c r="BL2492" s="3">
        <f>VLOOKUP(BJ2492,Def!$A$2:$Z$34,16,0)</f>
        <v>216.4</v>
      </c>
      <c r="BM2492" s="3">
        <f>VLOOKUP(BJ2492,Def!$A$2:$Z$34,17,0)</f>
        <v>7</v>
      </c>
      <c r="BN2492" s="3">
        <f>VLOOKUP(BJ2492,Def!$A$2:$Z$34,24,0)</f>
        <v>2</v>
      </c>
      <c r="BO2492" s="1">
        <f t="shared" ca="1" si="570"/>
        <v>8</v>
      </c>
      <c r="BP2492" s="1">
        <f t="shared" ca="1" si="571"/>
        <v>12.6</v>
      </c>
      <c r="BQ2492" s="1">
        <f t="shared" ca="1" si="572"/>
        <v>3</v>
      </c>
      <c r="BR2492" s="1">
        <f t="shared" ca="1" si="573"/>
        <v>0</v>
      </c>
      <c r="BS2492" s="1">
        <f t="shared" ca="1" si="574"/>
        <v>3.3000000000000003</v>
      </c>
      <c r="BT2492" s="1">
        <f t="shared" ca="1" si="575"/>
        <v>6</v>
      </c>
      <c r="BU2492" s="1">
        <f t="shared" ca="1" si="576"/>
        <v>0</v>
      </c>
      <c r="BV2492" s="1">
        <f t="shared" ca="1" si="577"/>
        <v>0</v>
      </c>
      <c r="BW2492" s="1">
        <f t="shared" ca="1" si="578"/>
        <v>0</v>
      </c>
      <c r="BX2492" s="1">
        <f t="shared" ca="1" si="579"/>
        <v>0</v>
      </c>
      <c r="BY2492" s="1">
        <f t="shared" ca="1" si="580"/>
        <v>0</v>
      </c>
      <c r="BZ2492" s="1">
        <f t="shared" ca="1" si="581"/>
        <v>0</v>
      </c>
      <c r="CA2492" s="1">
        <f t="shared" ca="1" si="582"/>
        <v>0</v>
      </c>
      <c r="CB2492" s="1">
        <f t="shared" ca="1" si="583"/>
        <v>0</v>
      </c>
      <c r="CC2492" s="1">
        <f t="shared" ca="1" si="584"/>
        <v>32.900000000000006</v>
      </c>
    </row>
    <row r="2493" spans="1:81" hidden="1" x14ac:dyDescent="0.25">
      <c r="A2493" s="1" t="s">
        <v>1123</v>
      </c>
      <c r="B2493" s="1" t="s">
        <v>1124</v>
      </c>
      <c r="C2493" s="1" t="s">
        <v>62</v>
      </c>
      <c r="D2493" s="1" t="s">
        <v>1125</v>
      </c>
      <c r="E2493" s="1" t="s">
        <v>64</v>
      </c>
      <c r="AD2493">
        <v>32</v>
      </c>
      <c r="AE2493">
        <v>19</v>
      </c>
      <c r="AF2493">
        <v>0</v>
      </c>
      <c r="AG2493">
        <v>3</v>
      </c>
      <c r="AH2493">
        <v>0</v>
      </c>
      <c r="AI2493">
        <v>0</v>
      </c>
      <c r="AJ2493">
        <v>307</v>
      </c>
      <c r="BB2493">
        <v>3</v>
      </c>
      <c r="BC2493">
        <v>12</v>
      </c>
      <c r="BD2493">
        <v>0</v>
      </c>
      <c r="BE2493">
        <v>0</v>
      </c>
      <c r="BF2493">
        <v>0</v>
      </c>
      <c r="BG2493">
        <v>0</v>
      </c>
      <c r="BH2493">
        <v>14</v>
      </c>
      <c r="BI2493" s="3">
        <v>1</v>
      </c>
      <c r="BJ2493" s="3" t="str">
        <f t="array" ref="BJ2493">IF(C2493="yes",VLOOKUP(BI2493&amp;D2493,CHOOSE({1,2},Schedule_2015!$A$2:$A$257&amp;Schedule_2015!$B$2:$B$257,Schedule_2015!$C$2:$C$257),2,0),VLOOKUP(BI2493&amp;D2493,CHOOSE({1,2},Schedule_2015!$A$2:$A$257&amp;Schedule_2015!$C$2:$C$257,Schedule_2015!$B$2:$B$257),2,0))</f>
        <v>NO</v>
      </c>
      <c r="BK2493" s="3">
        <f>VLOOKUP(BJ2493,Def!$A$2:$Z$34,23,0)</f>
        <v>97.6</v>
      </c>
      <c r="BL2493" s="3">
        <f>VLOOKUP(BJ2493,Def!$A$2:$Z$34,16,0)</f>
        <v>216.4</v>
      </c>
      <c r="BM2493" s="3">
        <f>VLOOKUP(BJ2493,Def!$A$2:$Z$34,17,0)</f>
        <v>7</v>
      </c>
      <c r="BN2493" s="3">
        <f>VLOOKUP(BJ2493,Def!$A$2:$Z$34,24,0)</f>
        <v>2</v>
      </c>
      <c r="BO2493" s="1">
        <f t="shared" ca="1" si="570"/>
        <v>12</v>
      </c>
      <c r="BP2493" s="1">
        <f t="shared" ca="1" si="571"/>
        <v>12.280000000000001</v>
      </c>
      <c r="BQ2493" s="1">
        <f t="shared" ca="1" si="572"/>
        <v>3</v>
      </c>
      <c r="BR2493" s="1">
        <f t="shared" ca="1" si="573"/>
        <v>0</v>
      </c>
      <c r="BS2493" s="1">
        <f t="shared" ca="1" si="574"/>
        <v>1.4000000000000001</v>
      </c>
      <c r="BT2493" s="1">
        <f t="shared" ca="1" si="575"/>
        <v>0</v>
      </c>
      <c r="BU2493" s="1">
        <f t="shared" ca="1" si="576"/>
        <v>0</v>
      </c>
      <c r="BV2493" s="1">
        <f t="shared" ca="1" si="577"/>
        <v>0</v>
      </c>
      <c r="BW2493" s="1">
        <f t="shared" ca="1" si="578"/>
        <v>0</v>
      </c>
      <c r="BX2493" s="1">
        <f t="shared" ca="1" si="579"/>
        <v>0</v>
      </c>
      <c r="BY2493" s="1">
        <f t="shared" ca="1" si="580"/>
        <v>0</v>
      </c>
      <c r="BZ2493" s="1">
        <f t="shared" ca="1" si="581"/>
        <v>0</v>
      </c>
      <c r="CA2493" s="1">
        <f t="shared" ca="1" si="582"/>
        <v>0</v>
      </c>
      <c r="CB2493" s="1">
        <f t="shared" ca="1" si="583"/>
        <v>0</v>
      </c>
      <c r="CC2493" s="1">
        <f t="shared" ca="1" si="584"/>
        <v>28.68</v>
      </c>
    </row>
    <row r="2494" spans="1:81" hidden="1" x14ac:dyDescent="0.25">
      <c r="A2494" s="1" t="s">
        <v>207</v>
      </c>
      <c r="B2494" s="1" t="s">
        <v>208</v>
      </c>
      <c r="C2494" s="1" t="s">
        <v>62</v>
      </c>
      <c r="D2494" s="1" t="s">
        <v>202</v>
      </c>
      <c r="E2494" s="1" t="s">
        <v>69</v>
      </c>
      <c r="AU2494">
        <v>13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37</v>
      </c>
      <c r="BB2494">
        <v>20</v>
      </c>
      <c r="BC2494">
        <v>24</v>
      </c>
      <c r="BD2494">
        <v>4</v>
      </c>
      <c r="BE2494">
        <v>1</v>
      </c>
      <c r="BF2494">
        <v>0</v>
      </c>
      <c r="BG2494">
        <v>0</v>
      </c>
      <c r="BH2494">
        <v>83</v>
      </c>
      <c r="BI2494" s="3">
        <v>5</v>
      </c>
      <c r="BJ2494" s="3" t="str">
        <f t="array" ref="BJ2494">IF(C2494="yes",VLOOKUP(BI2494&amp;D2494,CHOOSE({1,2},Schedule_2015!$A$2:$A$257&amp;Schedule_2015!$B$2:$B$257,Schedule_2015!$C$2:$C$257),2,0),VLOOKUP(BI2494&amp;D2494,CHOOSE({1,2},Schedule_2015!$A$2:$A$257&amp;Schedule_2015!$C$2:$C$257,Schedule_2015!$B$2:$B$257),2,0))</f>
        <v>NO</v>
      </c>
      <c r="BK2494" s="3">
        <f>VLOOKUP(BJ2494,Def!$A$2:$Z$34,23,0)</f>
        <v>97.6</v>
      </c>
      <c r="BL2494" s="3">
        <f>VLOOKUP(BJ2494,Def!$A$2:$Z$34,16,0)</f>
        <v>216.4</v>
      </c>
      <c r="BM2494" s="3">
        <f>VLOOKUP(BJ2494,Def!$A$2:$Z$34,17,0)</f>
        <v>7</v>
      </c>
      <c r="BN2494" s="3">
        <f>VLOOKUP(BJ2494,Def!$A$2:$Z$34,24,0)</f>
        <v>2</v>
      </c>
      <c r="BO2494" s="1">
        <f t="shared" ca="1" si="570"/>
        <v>0</v>
      </c>
      <c r="BP2494" s="1">
        <f t="shared" ca="1" si="571"/>
        <v>0</v>
      </c>
      <c r="BQ2494" s="1">
        <f t="shared" ca="1" si="572"/>
        <v>0</v>
      </c>
      <c r="BR2494" s="1">
        <f t="shared" ca="1" si="573"/>
        <v>0</v>
      </c>
      <c r="BS2494" s="1">
        <f t="shared" ca="1" si="574"/>
        <v>8.3000000000000007</v>
      </c>
      <c r="BT2494" s="1">
        <f t="shared" ca="1" si="575"/>
        <v>6</v>
      </c>
      <c r="BU2494" s="1">
        <f t="shared" ca="1" si="576"/>
        <v>0</v>
      </c>
      <c r="BV2494" s="1">
        <f t="shared" ca="1" si="577"/>
        <v>3.7</v>
      </c>
      <c r="BW2494" s="1">
        <f t="shared" ca="1" si="578"/>
        <v>7</v>
      </c>
      <c r="BX2494" s="1">
        <f t="shared" ca="1" si="579"/>
        <v>0</v>
      </c>
      <c r="BY2494" s="1">
        <f t="shared" ca="1" si="580"/>
        <v>0</v>
      </c>
      <c r="BZ2494" s="1">
        <f t="shared" ca="1" si="581"/>
        <v>0</v>
      </c>
      <c r="CA2494" s="1">
        <f t="shared" ca="1" si="582"/>
        <v>0</v>
      </c>
      <c r="CB2494" s="1">
        <f t="shared" ca="1" si="583"/>
        <v>0</v>
      </c>
      <c r="CC2494" s="1">
        <f t="shared" ca="1" si="584"/>
        <v>25</v>
      </c>
    </row>
    <row r="2495" spans="1:81" hidden="1" x14ac:dyDescent="0.25">
      <c r="A2495" s="1" t="s">
        <v>200</v>
      </c>
      <c r="B2495" s="1" t="s">
        <v>201</v>
      </c>
      <c r="C2495" s="1" t="s">
        <v>62</v>
      </c>
      <c r="D2495" s="1" t="s">
        <v>202</v>
      </c>
      <c r="E2495" s="1" t="s">
        <v>64</v>
      </c>
      <c r="AD2495">
        <v>45</v>
      </c>
      <c r="AE2495">
        <v>32</v>
      </c>
      <c r="AF2495">
        <v>2</v>
      </c>
      <c r="AG2495">
        <v>2</v>
      </c>
      <c r="AH2495">
        <v>0</v>
      </c>
      <c r="AI2495">
        <v>0</v>
      </c>
      <c r="AJ2495">
        <v>333</v>
      </c>
      <c r="BB2495">
        <v>1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s="3">
        <v>5</v>
      </c>
      <c r="BJ2495" s="3" t="str">
        <f t="array" ref="BJ2495">IF(C2495="yes",VLOOKUP(BI2495&amp;D2495,CHOOSE({1,2},Schedule_2015!$A$2:$A$257&amp;Schedule_2015!$B$2:$B$257,Schedule_2015!$C$2:$C$257),2,0),VLOOKUP(BI2495&amp;D2495,CHOOSE({1,2},Schedule_2015!$A$2:$A$257&amp;Schedule_2015!$C$2:$C$257,Schedule_2015!$B$2:$B$257),2,0))</f>
        <v>NO</v>
      </c>
      <c r="BK2495" s="3">
        <f>VLOOKUP(BJ2495,Def!$A$2:$Z$34,23,0)</f>
        <v>97.6</v>
      </c>
      <c r="BL2495" s="3">
        <f>VLOOKUP(BJ2495,Def!$A$2:$Z$34,16,0)</f>
        <v>216.4</v>
      </c>
      <c r="BM2495" s="3">
        <f>VLOOKUP(BJ2495,Def!$A$2:$Z$34,17,0)</f>
        <v>7</v>
      </c>
      <c r="BN2495" s="3">
        <f>VLOOKUP(BJ2495,Def!$A$2:$Z$34,24,0)</f>
        <v>2</v>
      </c>
      <c r="BO2495" s="1">
        <f t="shared" ca="1" si="570"/>
        <v>8</v>
      </c>
      <c r="BP2495" s="1">
        <f t="shared" ca="1" si="571"/>
        <v>13.32</v>
      </c>
      <c r="BQ2495" s="1">
        <f t="shared" ca="1" si="572"/>
        <v>3</v>
      </c>
      <c r="BR2495" s="1">
        <f t="shared" ca="1" si="573"/>
        <v>-2</v>
      </c>
      <c r="BS2495" s="1">
        <f t="shared" ca="1" si="574"/>
        <v>0.30000000000000004</v>
      </c>
      <c r="BT2495" s="1">
        <f t="shared" ca="1" si="575"/>
        <v>0</v>
      </c>
      <c r="BU2495" s="1">
        <f t="shared" ca="1" si="576"/>
        <v>0</v>
      </c>
      <c r="BV2495" s="1">
        <f t="shared" ca="1" si="577"/>
        <v>0</v>
      </c>
      <c r="BW2495" s="1">
        <f t="shared" ca="1" si="578"/>
        <v>0</v>
      </c>
      <c r="BX2495" s="1">
        <f t="shared" ca="1" si="579"/>
        <v>0</v>
      </c>
      <c r="BY2495" s="1">
        <f t="shared" ca="1" si="580"/>
        <v>0</v>
      </c>
      <c r="BZ2495" s="1">
        <f t="shared" ca="1" si="581"/>
        <v>0</v>
      </c>
      <c r="CA2495" s="1">
        <f t="shared" ca="1" si="582"/>
        <v>0</v>
      </c>
      <c r="CB2495" s="1">
        <f t="shared" ca="1" si="583"/>
        <v>0</v>
      </c>
      <c r="CC2495" s="1">
        <f t="shared" ca="1" si="584"/>
        <v>22.62</v>
      </c>
    </row>
    <row r="2496" spans="1:81" hidden="1" x14ac:dyDescent="0.25">
      <c r="A2496" s="1" t="s">
        <v>642</v>
      </c>
      <c r="B2496" s="1" t="s">
        <v>643</v>
      </c>
      <c r="C2496" s="1" t="s">
        <v>135</v>
      </c>
      <c r="D2496" s="1" t="s">
        <v>644</v>
      </c>
      <c r="E2496" s="1" t="s">
        <v>64</v>
      </c>
      <c r="K2496">
        <v>1</v>
      </c>
      <c r="L2496">
        <v>0</v>
      </c>
      <c r="M2496">
        <v>1</v>
      </c>
      <c r="N2496">
        <v>0</v>
      </c>
      <c r="O2496">
        <v>0</v>
      </c>
      <c r="AD2496">
        <v>21</v>
      </c>
      <c r="AE2496">
        <v>14</v>
      </c>
      <c r="AF2496">
        <v>0</v>
      </c>
      <c r="AG2496">
        <v>1</v>
      </c>
      <c r="AH2496">
        <v>0</v>
      </c>
      <c r="AI2496">
        <v>0</v>
      </c>
      <c r="AJ2496">
        <v>207</v>
      </c>
      <c r="BB2496">
        <v>6</v>
      </c>
      <c r="BC2496">
        <v>9</v>
      </c>
      <c r="BD2496">
        <v>1</v>
      </c>
      <c r="BE2496">
        <v>1</v>
      </c>
      <c r="BF2496">
        <v>0</v>
      </c>
      <c r="BG2496">
        <v>0</v>
      </c>
      <c r="BH2496">
        <v>23</v>
      </c>
      <c r="BI2496" s="3">
        <v>2</v>
      </c>
      <c r="BJ2496" s="3" t="str">
        <f t="array" ref="BJ2496">IF(C2496="yes",VLOOKUP(BI2496&amp;D2496,CHOOSE({1,2},Schedule_2015!$A$2:$A$257&amp;Schedule_2015!$B$2:$B$257,Schedule_2015!$C$2:$C$257),2,0),VLOOKUP(BI2496&amp;D2496,CHOOSE({1,2},Schedule_2015!$A$2:$A$257&amp;Schedule_2015!$C$2:$C$257,Schedule_2015!$B$2:$B$257),2,0))</f>
        <v>NO</v>
      </c>
      <c r="BK2496" s="3">
        <f>VLOOKUP(BJ2496,Def!$A$2:$Z$34,23,0)</f>
        <v>97.6</v>
      </c>
      <c r="BL2496" s="3">
        <f>VLOOKUP(BJ2496,Def!$A$2:$Z$34,16,0)</f>
        <v>216.4</v>
      </c>
      <c r="BM2496" s="3">
        <f>VLOOKUP(BJ2496,Def!$A$2:$Z$34,17,0)</f>
        <v>7</v>
      </c>
      <c r="BN2496" s="3">
        <f>VLOOKUP(BJ2496,Def!$A$2:$Z$34,24,0)</f>
        <v>2</v>
      </c>
      <c r="BO2496" s="1">
        <f t="shared" ca="1" si="570"/>
        <v>4</v>
      </c>
      <c r="BP2496" s="1">
        <f t="shared" ca="1" si="571"/>
        <v>8.2799999999999994</v>
      </c>
      <c r="BQ2496" s="1">
        <f t="shared" ca="1" si="572"/>
        <v>0</v>
      </c>
      <c r="BR2496" s="1">
        <f t="shared" ca="1" si="573"/>
        <v>0</v>
      </c>
      <c r="BS2496" s="1">
        <f t="shared" ca="1" si="574"/>
        <v>2.3000000000000003</v>
      </c>
      <c r="BT2496" s="1">
        <f t="shared" ca="1" si="575"/>
        <v>6</v>
      </c>
      <c r="BU2496" s="1">
        <f t="shared" ca="1" si="576"/>
        <v>0</v>
      </c>
      <c r="BV2496" s="1">
        <f t="shared" ca="1" si="577"/>
        <v>0</v>
      </c>
      <c r="BW2496" s="1">
        <f t="shared" ca="1" si="578"/>
        <v>0</v>
      </c>
      <c r="BX2496" s="1">
        <f t="shared" ca="1" si="579"/>
        <v>0</v>
      </c>
      <c r="BY2496" s="1">
        <f t="shared" ca="1" si="580"/>
        <v>0</v>
      </c>
      <c r="BZ2496" s="1">
        <f t="shared" ca="1" si="581"/>
        <v>0</v>
      </c>
      <c r="CA2496" s="1">
        <f t="shared" ca="1" si="582"/>
        <v>-1</v>
      </c>
      <c r="CB2496" s="1">
        <f t="shared" ca="1" si="583"/>
        <v>0</v>
      </c>
      <c r="CC2496" s="1">
        <f t="shared" ca="1" si="584"/>
        <v>19.579999999999998</v>
      </c>
    </row>
    <row r="2497" spans="1:81" hidden="1" x14ac:dyDescent="0.25">
      <c r="A2497" s="1" t="s">
        <v>205</v>
      </c>
      <c r="B2497" s="1" t="s">
        <v>206</v>
      </c>
      <c r="C2497" s="1" t="s">
        <v>62</v>
      </c>
      <c r="D2497" s="1" t="s">
        <v>202</v>
      </c>
      <c r="E2497" s="1" t="s">
        <v>69</v>
      </c>
      <c r="AU2497">
        <v>13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23</v>
      </c>
      <c r="BB2497">
        <v>8</v>
      </c>
      <c r="BC2497">
        <v>33</v>
      </c>
      <c r="BD2497">
        <v>2</v>
      </c>
      <c r="BE2497">
        <v>1</v>
      </c>
      <c r="BF2497">
        <v>0</v>
      </c>
      <c r="BG2497">
        <v>0</v>
      </c>
      <c r="BH2497">
        <v>73</v>
      </c>
      <c r="BI2497" s="3">
        <v>5</v>
      </c>
      <c r="BJ2497" s="3" t="str">
        <f t="array" ref="BJ2497">IF(C2497="yes",VLOOKUP(BI2497&amp;D2497,CHOOSE({1,2},Schedule_2015!$A$2:$A$257&amp;Schedule_2015!$B$2:$B$257,Schedule_2015!$C$2:$C$257),2,0),VLOOKUP(BI2497&amp;D2497,CHOOSE({1,2},Schedule_2015!$A$2:$A$257&amp;Schedule_2015!$C$2:$C$257,Schedule_2015!$B$2:$B$257),2,0))</f>
        <v>NO</v>
      </c>
      <c r="BK2497" s="3">
        <f>VLOOKUP(BJ2497,Def!$A$2:$Z$34,23,0)</f>
        <v>97.6</v>
      </c>
      <c r="BL2497" s="3">
        <f>VLOOKUP(BJ2497,Def!$A$2:$Z$34,16,0)</f>
        <v>216.4</v>
      </c>
      <c r="BM2497" s="3">
        <f>VLOOKUP(BJ2497,Def!$A$2:$Z$34,17,0)</f>
        <v>7</v>
      </c>
      <c r="BN2497" s="3">
        <f>VLOOKUP(BJ2497,Def!$A$2:$Z$34,24,0)</f>
        <v>2</v>
      </c>
      <c r="BO2497" s="1">
        <f t="shared" ca="1" si="570"/>
        <v>0</v>
      </c>
      <c r="BP2497" s="1">
        <f t="shared" ca="1" si="571"/>
        <v>0</v>
      </c>
      <c r="BQ2497" s="1">
        <f t="shared" ca="1" si="572"/>
        <v>0</v>
      </c>
      <c r="BR2497" s="1">
        <f t="shared" ca="1" si="573"/>
        <v>0</v>
      </c>
      <c r="BS2497" s="1">
        <f t="shared" ca="1" si="574"/>
        <v>7.3000000000000007</v>
      </c>
      <c r="BT2497" s="1">
        <f t="shared" ca="1" si="575"/>
        <v>6</v>
      </c>
      <c r="BU2497" s="1">
        <f t="shared" ca="1" si="576"/>
        <v>0</v>
      </c>
      <c r="BV2497" s="1">
        <f t="shared" ca="1" si="577"/>
        <v>2.3000000000000003</v>
      </c>
      <c r="BW2497" s="1">
        <f t="shared" ca="1" si="578"/>
        <v>3</v>
      </c>
      <c r="BX2497" s="1">
        <f t="shared" ca="1" si="579"/>
        <v>0</v>
      </c>
      <c r="BY2497" s="1">
        <f t="shared" ca="1" si="580"/>
        <v>0</v>
      </c>
      <c r="BZ2497" s="1">
        <f t="shared" ca="1" si="581"/>
        <v>0</v>
      </c>
      <c r="CA2497" s="1">
        <f t="shared" ca="1" si="582"/>
        <v>0</v>
      </c>
      <c r="CB2497" s="1">
        <f t="shared" ca="1" si="583"/>
        <v>0</v>
      </c>
      <c r="CC2497" s="1">
        <f t="shared" ca="1" si="584"/>
        <v>18.600000000000001</v>
      </c>
    </row>
    <row r="2498" spans="1:81" hidden="1" x14ac:dyDescent="0.25">
      <c r="A2498" s="1" t="s">
        <v>1136</v>
      </c>
      <c r="B2498" s="1" t="s">
        <v>1137</v>
      </c>
      <c r="C2498" s="1" t="s">
        <v>62</v>
      </c>
      <c r="D2498" s="1" t="s">
        <v>1125</v>
      </c>
      <c r="E2498" s="1" t="s">
        <v>79</v>
      </c>
      <c r="AU2498">
        <v>48</v>
      </c>
      <c r="AV2498">
        <v>17</v>
      </c>
      <c r="AW2498">
        <v>4</v>
      </c>
      <c r="AX2498">
        <v>1</v>
      </c>
      <c r="AY2498">
        <v>0</v>
      </c>
      <c r="AZ2498">
        <v>0</v>
      </c>
      <c r="BA2498">
        <v>82</v>
      </c>
      <c r="BI2498" s="3">
        <v>1</v>
      </c>
      <c r="BJ2498" s="3" t="str">
        <f t="array" ref="BJ2498">IF(C2498="yes",VLOOKUP(BI2498&amp;D2498,CHOOSE({1,2},Schedule_2015!$A$2:$A$257&amp;Schedule_2015!$B$2:$B$257,Schedule_2015!$C$2:$C$257),2,0),VLOOKUP(BI2498&amp;D2498,CHOOSE({1,2},Schedule_2015!$A$2:$A$257&amp;Schedule_2015!$C$2:$C$257,Schedule_2015!$B$2:$B$257),2,0))</f>
        <v>NO</v>
      </c>
      <c r="BK2498" s="3">
        <f>VLOOKUP(BJ2498,Def!$A$2:$Z$34,23,0)</f>
        <v>97.6</v>
      </c>
      <c r="BL2498" s="3">
        <f>VLOOKUP(BJ2498,Def!$A$2:$Z$34,16,0)</f>
        <v>216.4</v>
      </c>
      <c r="BM2498" s="3">
        <f>VLOOKUP(BJ2498,Def!$A$2:$Z$34,17,0)</f>
        <v>7</v>
      </c>
      <c r="BN2498" s="3">
        <f>VLOOKUP(BJ2498,Def!$A$2:$Z$34,24,0)</f>
        <v>2</v>
      </c>
      <c r="BO2498" s="1">
        <f t="shared" ref="BO2498:BO2561" ca="1" si="585">INDEX(passing_tds,CELL("Row",AG2498)-1)*(PASSTD)</f>
        <v>0</v>
      </c>
      <c r="BP2498" s="1">
        <f t="shared" ref="BP2498:BP2561" ca="1" si="586">INDEX(passing_yds,CELL("Row",AH2498)-1)*(PASSYDS)</f>
        <v>0</v>
      </c>
      <c r="BQ2498" s="1">
        <f t="shared" ref="BQ2498:BQ2561" ca="1" si="587">IF(INDEX(passing_yds,CELL("Row",AI2498)-1)&gt;=300,3,0)</f>
        <v>0</v>
      </c>
      <c r="BR2498" s="1">
        <f t="shared" ref="BR2498:BR2561" ca="1" si="588">INDEX(passing_ints,CELL("Row",AJ2498)-1)*(INT)</f>
        <v>0</v>
      </c>
      <c r="BS2498" s="1">
        <f t="shared" ref="BS2498:BS2561" ca="1" si="589">INDEX(rushing_yds,CELL("Row",AK2498)-1)*(RUSHYDS)</f>
        <v>0</v>
      </c>
      <c r="BT2498" s="1">
        <f t="shared" ref="BT2498:BT2561" ca="1" si="590">INDEX(rushing_tds,CELL("Row",AK2498)-1)*(RUSHTD)</f>
        <v>0</v>
      </c>
      <c r="BU2498" s="1">
        <f t="shared" ref="BU2498:BU2561" ca="1" si="591">IF(INDEX(rushing_yds,CELL("Row",AI2498)-1)&gt;=100,3,0)</f>
        <v>0</v>
      </c>
      <c r="BV2498" s="1">
        <f t="shared" ref="BV2498:BV2561" ca="1" si="592">INDEX(receiving_yds,CELL("Row",AN2498)-1)*(RECYDS)</f>
        <v>8.2000000000000011</v>
      </c>
      <c r="BW2498" s="1">
        <f t="shared" ref="BW2498:BW2561" ca="1" si="593">INDEX(receiving_rec,CELL("Row",AO2498)-1)*(REC)</f>
        <v>4</v>
      </c>
      <c r="BX2498" s="1">
        <f t="shared" ref="BX2498:BX2561" ca="1" si="594">INDEX(receiving_tds,CELL("Row",AP2498)-1)*(RECTD)</f>
        <v>6</v>
      </c>
      <c r="BY2498" s="1">
        <f t="shared" ref="BY2498:BY2561" ca="1" si="595">IF(INDEX(receiving_yds,CELL("Row",AI2498)-1)&gt;=100,3,0)</f>
        <v>0</v>
      </c>
      <c r="BZ2498" s="1">
        <f t="shared" ref="BZ2498:BZ2561" ca="1" si="596">INDEX(puntret_tds,CELL("Row",AR2498)-1)*(PUNTKORETTD)+INDEX(kickret_tds,CELL("Row",AR2498)-1)*(PUNTKORETTD)</f>
        <v>0</v>
      </c>
      <c r="CA2498" s="1">
        <f t="shared" ref="CA2498:CA2561" ca="1" si="597">INDEX(fumbles_tot,CELL("Row",AS2498)-1)*(FUM)</f>
        <v>0</v>
      </c>
      <c r="CB2498" s="1">
        <f t="shared" ref="CB2498:CB2561" ca="1" si="598">(INDEX(passing_twoptm,CELL("Row",AT2498)-1)+INDEX(rushing_twoptm,CELL("Row",AT2498)-1)+INDEX(receiving_twoptm,CELL("Row",AT2498)-1))*(_2PTCONV)</f>
        <v>0</v>
      </c>
      <c r="CC2498" s="1">
        <f t="shared" ref="CC2498:CC2561" ca="1" si="599">SUM(BO2498:CB2498)</f>
        <v>18.200000000000003</v>
      </c>
    </row>
    <row r="2499" spans="1:81" hidden="1" x14ac:dyDescent="0.25">
      <c r="A2499" s="1" t="s">
        <v>219</v>
      </c>
      <c r="B2499" s="1" t="s">
        <v>220</v>
      </c>
      <c r="C2499" s="1" t="s">
        <v>62</v>
      </c>
      <c r="D2499" s="1" t="s">
        <v>202</v>
      </c>
      <c r="E2499" s="1" t="s">
        <v>76</v>
      </c>
      <c r="Y2499">
        <v>40</v>
      </c>
      <c r="Z2499">
        <v>40</v>
      </c>
      <c r="AA2499">
        <v>0</v>
      </c>
      <c r="AB2499">
        <v>1</v>
      </c>
      <c r="AC2499">
        <v>0</v>
      </c>
      <c r="AU2499">
        <v>41</v>
      </c>
      <c r="AV2499">
        <v>41</v>
      </c>
      <c r="AW2499">
        <v>4</v>
      </c>
      <c r="AX2499">
        <v>1</v>
      </c>
      <c r="AY2499">
        <v>0</v>
      </c>
      <c r="AZ2499">
        <v>0</v>
      </c>
      <c r="BA2499">
        <v>78</v>
      </c>
      <c r="BI2499" s="3">
        <v>5</v>
      </c>
      <c r="BJ2499" s="3" t="str">
        <f t="array" ref="BJ2499">IF(C2499="yes",VLOOKUP(BI2499&amp;D2499,CHOOSE({1,2},Schedule_2015!$A$2:$A$257&amp;Schedule_2015!$B$2:$B$257,Schedule_2015!$C$2:$C$257),2,0),VLOOKUP(BI2499&amp;D2499,CHOOSE({1,2},Schedule_2015!$A$2:$A$257&amp;Schedule_2015!$C$2:$C$257,Schedule_2015!$B$2:$B$257),2,0))</f>
        <v>NO</v>
      </c>
      <c r="BK2499" s="3">
        <f>VLOOKUP(BJ2499,Def!$A$2:$Z$34,23,0)</f>
        <v>97.6</v>
      </c>
      <c r="BL2499" s="3">
        <f>VLOOKUP(BJ2499,Def!$A$2:$Z$34,16,0)</f>
        <v>216.4</v>
      </c>
      <c r="BM2499" s="3">
        <f>VLOOKUP(BJ2499,Def!$A$2:$Z$34,17,0)</f>
        <v>7</v>
      </c>
      <c r="BN2499" s="3">
        <f>VLOOKUP(BJ2499,Def!$A$2:$Z$34,24,0)</f>
        <v>2</v>
      </c>
      <c r="BO2499" s="1">
        <f t="shared" ca="1" si="585"/>
        <v>0</v>
      </c>
      <c r="BP2499" s="1">
        <f t="shared" ca="1" si="586"/>
        <v>0</v>
      </c>
      <c r="BQ2499" s="1">
        <f t="shared" ca="1" si="587"/>
        <v>0</v>
      </c>
      <c r="BR2499" s="1">
        <f t="shared" ca="1" si="588"/>
        <v>0</v>
      </c>
      <c r="BS2499" s="1">
        <f t="shared" ca="1" si="589"/>
        <v>0</v>
      </c>
      <c r="BT2499" s="1">
        <f t="shared" ca="1" si="590"/>
        <v>0</v>
      </c>
      <c r="BU2499" s="1">
        <f t="shared" ca="1" si="591"/>
        <v>0</v>
      </c>
      <c r="BV2499" s="1">
        <f t="shared" ca="1" si="592"/>
        <v>7.8000000000000007</v>
      </c>
      <c r="BW2499" s="1">
        <f t="shared" ca="1" si="593"/>
        <v>4</v>
      </c>
      <c r="BX2499" s="1">
        <f t="shared" ca="1" si="594"/>
        <v>6</v>
      </c>
      <c r="BY2499" s="1">
        <f t="shared" ca="1" si="595"/>
        <v>0</v>
      </c>
      <c r="BZ2499" s="1">
        <f t="shared" ca="1" si="596"/>
        <v>0</v>
      </c>
      <c r="CA2499" s="1">
        <f t="shared" ca="1" si="597"/>
        <v>0</v>
      </c>
      <c r="CB2499" s="1">
        <f t="shared" ca="1" si="598"/>
        <v>0</v>
      </c>
      <c r="CC2499" s="1">
        <f t="shared" ca="1" si="599"/>
        <v>17.8</v>
      </c>
    </row>
    <row r="2500" spans="1:81" hidden="1" x14ac:dyDescent="0.25">
      <c r="A2500" s="1" t="s">
        <v>1134</v>
      </c>
      <c r="B2500" s="1" t="s">
        <v>1135</v>
      </c>
      <c r="C2500" s="1" t="s">
        <v>62</v>
      </c>
      <c r="D2500" s="1" t="s">
        <v>1125</v>
      </c>
      <c r="E2500" s="1" t="s">
        <v>76</v>
      </c>
      <c r="AU2500">
        <v>29</v>
      </c>
      <c r="AV2500">
        <v>0</v>
      </c>
      <c r="AW2500">
        <v>6</v>
      </c>
      <c r="AX2500">
        <v>0</v>
      </c>
      <c r="AY2500">
        <v>0</v>
      </c>
      <c r="AZ2500">
        <v>0</v>
      </c>
      <c r="BA2500">
        <v>87</v>
      </c>
      <c r="BI2500" s="3">
        <v>1</v>
      </c>
      <c r="BJ2500" s="3" t="str">
        <f t="array" ref="BJ2500">IF(C2500="yes",VLOOKUP(BI2500&amp;D2500,CHOOSE({1,2},Schedule_2015!$A$2:$A$257&amp;Schedule_2015!$B$2:$B$257,Schedule_2015!$C$2:$C$257),2,0),VLOOKUP(BI2500&amp;D2500,CHOOSE({1,2},Schedule_2015!$A$2:$A$257&amp;Schedule_2015!$C$2:$C$257,Schedule_2015!$B$2:$B$257),2,0))</f>
        <v>NO</v>
      </c>
      <c r="BK2500" s="3">
        <f>VLOOKUP(BJ2500,Def!$A$2:$Z$34,23,0)</f>
        <v>97.6</v>
      </c>
      <c r="BL2500" s="3">
        <f>VLOOKUP(BJ2500,Def!$A$2:$Z$34,16,0)</f>
        <v>216.4</v>
      </c>
      <c r="BM2500" s="3">
        <f>VLOOKUP(BJ2500,Def!$A$2:$Z$34,17,0)</f>
        <v>7</v>
      </c>
      <c r="BN2500" s="3">
        <f>VLOOKUP(BJ2500,Def!$A$2:$Z$34,24,0)</f>
        <v>2</v>
      </c>
      <c r="BO2500" s="1">
        <f t="shared" ca="1" si="585"/>
        <v>0</v>
      </c>
      <c r="BP2500" s="1">
        <f t="shared" ca="1" si="586"/>
        <v>0</v>
      </c>
      <c r="BQ2500" s="1">
        <f t="shared" ca="1" si="587"/>
        <v>0</v>
      </c>
      <c r="BR2500" s="1">
        <f t="shared" ca="1" si="588"/>
        <v>0</v>
      </c>
      <c r="BS2500" s="1">
        <f t="shared" ca="1" si="589"/>
        <v>0</v>
      </c>
      <c r="BT2500" s="1">
        <f t="shared" ca="1" si="590"/>
        <v>0</v>
      </c>
      <c r="BU2500" s="1">
        <f t="shared" ca="1" si="591"/>
        <v>0</v>
      </c>
      <c r="BV2500" s="1">
        <f t="shared" ca="1" si="592"/>
        <v>8.7000000000000011</v>
      </c>
      <c r="BW2500" s="1">
        <f t="shared" ca="1" si="593"/>
        <v>6</v>
      </c>
      <c r="BX2500" s="1">
        <f t="shared" ca="1" si="594"/>
        <v>0</v>
      </c>
      <c r="BY2500" s="1">
        <f t="shared" ca="1" si="595"/>
        <v>0</v>
      </c>
      <c r="BZ2500" s="1">
        <f t="shared" ca="1" si="596"/>
        <v>0</v>
      </c>
      <c r="CA2500" s="1">
        <f t="shared" ca="1" si="597"/>
        <v>0</v>
      </c>
      <c r="CB2500" s="1">
        <f t="shared" ca="1" si="598"/>
        <v>0</v>
      </c>
      <c r="CC2500" s="1">
        <f t="shared" ca="1" si="599"/>
        <v>14.700000000000001</v>
      </c>
    </row>
    <row r="2501" spans="1:81" hidden="1" x14ac:dyDescent="0.25">
      <c r="A2501" s="1" t="s">
        <v>1138</v>
      </c>
      <c r="B2501" s="1" t="s">
        <v>1139</v>
      </c>
      <c r="C2501" s="1" t="s">
        <v>62</v>
      </c>
      <c r="D2501" s="1" t="s">
        <v>1125</v>
      </c>
      <c r="E2501" s="1" t="s">
        <v>76</v>
      </c>
      <c r="AU2501">
        <v>14</v>
      </c>
      <c r="AV2501">
        <v>10</v>
      </c>
      <c r="AW2501">
        <v>4</v>
      </c>
      <c r="AX2501">
        <v>1</v>
      </c>
      <c r="AY2501">
        <v>0</v>
      </c>
      <c r="AZ2501">
        <v>0</v>
      </c>
      <c r="BA2501">
        <v>46</v>
      </c>
      <c r="BI2501" s="3">
        <v>1</v>
      </c>
      <c r="BJ2501" s="3" t="str">
        <f t="array" ref="BJ2501">IF(C2501="yes",VLOOKUP(BI2501&amp;D2501,CHOOSE({1,2},Schedule_2015!$A$2:$A$257&amp;Schedule_2015!$B$2:$B$257,Schedule_2015!$C$2:$C$257),2,0),VLOOKUP(BI2501&amp;D2501,CHOOSE({1,2},Schedule_2015!$A$2:$A$257&amp;Schedule_2015!$C$2:$C$257,Schedule_2015!$B$2:$B$257),2,0))</f>
        <v>NO</v>
      </c>
      <c r="BK2501" s="3">
        <f>VLOOKUP(BJ2501,Def!$A$2:$Z$34,23,0)</f>
        <v>97.6</v>
      </c>
      <c r="BL2501" s="3">
        <f>VLOOKUP(BJ2501,Def!$A$2:$Z$34,16,0)</f>
        <v>216.4</v>
      </c>
      <c r="BM2501" s="3">
        <f>VLOOKUP(BJ2501,Def!$A$2:$Z$34,17,0)</f>
        <v>7</v>
      </c>
      <c r="BN2501" s="3">
        <f>VLOOKUP(BJ2501,Def!$A$2:$Z$34,24,0)</f>
        <v>2</v>
      </c>
      <c r="BO2501" s="1">
        <f t="shared" ca="1" si="585"/>
        <v>0</v>
      </c>
      <c r="BP2501" s="1">
        <f t="shared" ca="1" si="586"/>
        <v>0</v>
      </c>
      <c r="BQ2501" s="1">
        <f t="shared" ca="1" si="587"/>
        <v>0</v>
      </c>
      <c r="BR2501" s="1">
        <f t="shared" ca="1" si="588"/>
        <v>0</v>
      </c>
      <c r="BS2501" s="1">
        <f t="shared" ca="1" si="589"/>
        <v>0</v>
      </c>
      <c r="BT2501" s="1">
        <f t="shared" ca="1" si="590"/>
        <v>0</v>
      </c>
      <c r="BU2501" s="1">
        <f t="shared" ca="1" si="591"/>
        <v>0</v>
      </c>
      <c r="BV2501" s="1">
        <f t="shared" ca="1" si="592"/>
        <v>4.6000000000000005</v>
      </c>
      <c r="BW2501" s="1">
        <f t="shared" ca="1" si="593"/>
        <v>4</v>
      </c>
      <c r="BX2501" s="1">
        <f t="shared" ca="1" si="594"/>
        <v>6</v>
      </c>
      <c r="BY2501" s="1">
        <f t="shared" ca="1" si="595"/>
        <v>0</v>
      </c>
      <c r="BZ2501" s="1">
        <f t="shared" ca="1" si="596"/>
        <v>0</v>
      </c>
      <c r="CA2501" s="1">
        <f t="shared" ca="1" si="597"/>
        <v>0</v>
      </c>
      <c r="CB2501" s="1">
        <f t="shared" ca="1" si="598"/>
        <v>0</v>
      </c>
      <c r="CC2501" s="1">
        <f t="shared" ca="1" si="599"/>
        <v>14.600000000000001</v>
      </c>
    </row>
    <row r="2502" spans="1:81" hidden="1" x14ac:dyDescent="0.25">
      <c r="A2502" s="1" t="s">
        <v>651</v>
      </c>
      <c r="B2502" s="1" t="s">
        <v>652</v>
      </c>
      <c r="C2502" s="1" t="s">
        <v>135</v>
      </c>
      <c r="D2502" s="1" t="s">
        <v>644</v>
      </c>
      <c r="E2502" s="1" t="s">
        <v>76</v>
      </c>
      <c r="AU2502">
        <v>22</v>
      </c>
      <c r="AV2502">
        <v>15</v>
      </c>
      <c r="AW2502">
        <v>3</v>
      </c>
      <c r="AX2502">
        <v>1</v>
      </c>
      <c r="AY2502">
        <v>0</v>
      </c>
      <c r="AZ2502">
        <v>0</v>
      </c>
      <c r="BA2502">
        <v>54</v>
      </c>
      <c r="BI2502" s="3">
        <v>2</v>
      </c>
      <c r="BJ2502" s="3" t="str">
        <f t="array" ref="BJ2502">IF(C2502="yes",VLOOKUP(BI2502&amp;D2502,CHOOSE({1,2},Schedule_2015!$A$2:$A$257&amp;Schedule_2015!$B$2:$B$257,Schedule_2015!$C$2:$C$257),2,0),VLOOKUP(BI2502&amp;D2502,CHOOSE({1,2},Schedule_2015!$A$2:$A$257&amp;Schedule_2015!$C$2:$C$257,Schedule_2015!$B$2:$B$257),2,0))</f>
        <v>NO</v>
      </c>
      <c r="BK2502" s="3">
        <f>VLOOKUP(BJ2502,Def!$A$2:$Z$34,23,0)</f>
        <v>97.6</v>
      </c>
      <c r="BL2502" s="3">
        <f>VLOOKUP(BJ2502,Def!$A$2:$Z$34,16,0)</f>
        <v>216.4</v>
      </c>
      <c r="BM2502" s="3">
        <f>VLOOKUP(BJ2502,Def!$A$2:$Z$34,17,0)</f>
        <v>7</v>
      </c>
      <c r="BN2502" s="3">
        <f>VLOOKUP(BJ2502,Def!$A$2:$Z$34,24,0)</f>
        <v>2</v>
      </c>
      <c r="BO2502" s="1">
        <f t="shared" ca="1" si="585"/>
        <v>0</v>
      </c>
      <c r="BP2502" s="1">
        <f t="shared" ca="1" si="586"/>
        <v>0</v>
      </c>
      <c r="BQ2502" s="1">
        <f t="shared" ca="1" si="587"/>
        <v>0</v>
      </c>
      <c r="BR2502" s="1">
        <f t="shared" ca="1" si="588"/>
        <v>0</v>
      </c>
      <c r="BS2502" s="1">
        <f t="shared" ca="1" si="589"/>
        <v>0</v>
      </c>
      <c r="BT2502" s="1">
        <f t="shared" ca="1" si="590"/>
        <v>0</v>
      </c>
      <c r="BU2502" s="1">
        <f t="shared" ca="1" si="591"/>
        <v>0</v>
      </c>
      <c r="BV2502" s="1">
        <f t="shared" ca="1" si="592"/>
        <v>5.4</v>
      </c>
      <c r="BW2502" s="1">
        <f t="shared" ca="1" si="593"/>
        <v>3</v>
      </c>
      <c r="BX2502" s="1">
        <f t="shared" ca="1" si="594"/>
        <v>6</v>
      </c>
      <c r="BY2502" s="1">
        <f t="shared" ca="1" si="595"/>
        <v>0</v>
      </c>
      <c r="BZ2502" s="1">
        <f t="shared" ca="1" si="596"/>
        <v>0</v>
      </c>
      <c r="CA2502" s="1">
        <f t="shared" ca="1" si="597"/>
        <v>0</v>
      </c>
      <c r="CB2502" s="1">
        <f t="shared" ca="1" si="598"/>
        <v>0</v>
      </c>
      <c r="CC2502" s="1">
        <f t="shared" ca="1" si="599"/>
        <v>14.4</v>
      </c>
    </row>
    <row r="2503" spans="1:81" hidden="1" x14ac:dyDescent="0.25">
      <c r="A2503" s="1" t="s">
        <v>1177</v>
      </c>
      <c r="B2503" s="1" t="s">
        <v>1178</v>
      </c>
      <c r="C2503" s="1" t="s">
        <v>135</v>
      </c>
      <c r="D2503" s="1" t="s">
        <v>1179</v>
      </c>
      <c r="E2503" s="1" t="s">
        <v>64</v>
      </c>
      <c r="AD2503">
        <v>26</v>
      </c>
      <c r="AE2503">
        <v>16</v>
      </c>
      <c r="AF2503">
        <v>0</v>
      </c>
      <c r="AG2503">
        <v>1</v>
      </c>
      <c r="AH2503">
        <v>0</v>
      </c>
      <c r="AI2503">
        <v>0</v>
      </c>
      <c r="AJ2503">
        <v>246</v>
      </c>
      <c r="BB2503">
        <v>3</v>
      </c>
      <c r="BC2503">
        <v>3</v>
      </c>
      <c r="BD2503">
        <v>0</v>
      </c>
      <c r="BE2503">
        <v>0</v>
      </c>
      <c r="BF2503">
        <v>0</v>
      </c>
      <c r="BG2503">
        <v>0</v>
      </c>
      <c r="BH2503">
        <v>5</v>
      </c>
      <c r="BI2503" s="3">
        <v>4</v>
      </c>
      <c r="BJ2503" s="3" t="str">
        <f t="array" ref="BJ2503">IF(C2503="yes",VLOOKUP(BI2503&amp;D2503,CHOOSE({1,2},Schedule_2015!$A$2:$A$257&amp;Schedule_2015!$B$2:$B$257,Schedule_2015!$C$2:$C$257),2,0),VLOOKUP(BI2503&amp;D2503,CHOOSE({1,2},Schedule_2015!$A$2:$A$257&amp;Schedule_2015!$C$2:$C$257,Schedule_2015!$B$2:$B$257),2,0))</f>
        <v>NO</v>
      </c>
      <c r="BK2503" s="3">
        <f>VLOOKUP(BJ2503,Def!$A$2:$Z$34,23,0)</f>
        <v>97.6</v>
      </c>
      <c r="BL2503" s="3">
        <f>VLOOKUP(BJ2503,Def!$A$2:$Z$34,16,0)</f>
        <v>216.4</v>
      </c>
      <c r="BM2503" s="3">
        <f>VLOOKUP(BJ2503,Def!$A$2:$Z$34,17,0)</f>
        <v>7</v>
      </c>
      <c r="BN2503" s="3">
        <f>VLOOKUP(BJ2503,Def!$A$2:$Z$34,24,0)</f>
        <v>2</v>
      </c>
      <c r="BO2503" s="1">
        <f t="shared" ca="1" si="585"/>
        <v>4</v>
      </c>
      <c r="BP2503" s="1">
        <f t="shared" ca="1" si="586"/>
        <v>9.84</v>
      </c>
      <c r="BQ2503" s="1">
        <f t="shared" ca="1" si="587"/>
        <v>0</v>
      </c>
      <c r="BR2503" s="1">
        <f t="shared" ca="1" si="588"/>
        <v>0</v>
      </c>
      <c r="BS2503" s="1">
        <f t="shared" ca="1" si="589"/>
        <v>0.5</v>
      </c>
      <c r="BT2503" s="1">
        <f t="shared" ca="1" si="590"/>
        <v>0</v>
      </c>
      <c r="BU2503" s="1">
        <f t="shared" ca="1" si="591"/>
        <v>0</v>
      </c>
      <c r="BV2503" s="1">
        <f t="shared" ca="1" si="592"/>
        <v>0</v>
      </c>
      <c r="BW2503" s="1">
        <f t="shared" ca="1" si="593"/>
        <v>0</v>
      </c>
      <c r="BX2503" s="1">
        <f t="shared" ca="1" si="594"/>
        <v>0</v>
      </c>
      <c r="BY2503" s="1">
        <f t="shared" ca="1" si="595"/>
        <v>0</v>
      </c>
      <c r="BZ2503" s="1">
        <f t="shared" ca="1" si="596"/>
        <v>0</v>
      </c>
      <c r="CA2503" s="1">
        <f t="shared" ca="1" si="597"/>
        <v>0</v>
      </c>
      <c r="CB2503" s="1">
        <f t="shared" ca="1" si="598"/>
        <v>0</v>
      </c>
      <c r="CC2503" s="1">
        <f t="shared" ca="1" si="599"/>
        <v>14.34</v>
      </c>
    </row>
    <row r="2504" spans="1:81" hidden="1" x14ac:dyDescent="0.25">
      <c r="A2504" s="1" t="s">
        <v>831</v>
      </c>
      <c r="B2504" s="1" t="s">
        <v>1194</v>
      </c>
      <c r="C2504" s="1" t="s">
        <v>135</v>
      </c>
      <c r="D2504" s="1" t="s">
        <v>1179</v>
      </c>
      <c r="E2504" s="1" t="s">
        <v>76</v>
      </c>
      <c r="AU2504">
        <v>24</v>
      </c>
      <c r="AV2504">
        <v>17</v>
      </c>
      <c r="AW2504">
        <v>3</v>
      </c>
      <c r="AX2504">
        <v>1</v>
      </c>
      <c r="AY2504">
        <v>0</v>
      </c>
      <c r="AZ2504">
        <v>0</v>
      </c>
      <c r="BA2504">
        <v>49</v>
      </c>
      <c r="BI2504" s="3">
        <v>4</v>
      </c>
      <c r="BJ2504" s="3" t="str">
        <f t="array" ref="BJ2504">IF(C2504="yes",VLOOKUP(BI2504&amp;D2504,CHOOSE({1,2},Schedule_2015!$A$2:$A$257&amp;Schedule_2015!$B$2:$B$257,Schedule_2015!$C$2:$C$257),2,0),VLOOKUP(BI2504&amp;D2504,CHOOSE({1,2},Schedule_2015!$A$2:$A$257&amp;Schedule_2015!$C$2:$C$257,Schedule_2015!$B$2:$B$257),2,0))</f>
        <v>NO</v>
      </c>
      <c r="BK2504" s="3">
        <f>VLOOKUP(BJ2504,Def!$A$2:$Z$34,23,0)</f>
        <v>97.6</v>
      </c>
      <c r="BL2504" s="3">
        <f>VLOOKUP(BJ2504,Def!$A$2:$Z$34,16,0)</f>
        <v>216.4</v>
      </c>
      <c r="BM2504" s="3">
        <f>VLOOKUP(BJ2504,Def!$A$2:$Z$34,17,0)</f>
        <v>7</v>
      </c>
      <c r="BN2504" s="3">
        <f>VLOOKUP(BJ2504,Def!$A$2:$Z$34,24,0)</f>
        <v>2</v>
      </c>
      <c r="BO2504" s="1">
        <f t="shared" ca="1" si="585"/>
        <v>0</v>
      </c>
      <c r="BP2504" s="1">
        <f t="shared" ca="1" si="586"/>
        <v>0</v>
      </c>
      <c r="BQ2504" s="1">
        <f t="shared" ca="1" si="587"/>
        <v>0</v>
      </c>
      <c r="BR2504" s="1">
        <f t="shared" ca="1" si="588"/>
        <v>0</v>
      </c>
      <c r="BS2504" s="1">
        <f t="shared" ca="1" si="589"/>
        <v>0</v>
      </c>
      <c r="BT2504" s="1">
        <f t="shared" ca="1" si="590"/>
        <v>0</v>
      </c>
      <c r="BU2504" s="1">
        <f t="shared" ca="1" si="591"/>
        <v>0</v>
      </c>
      <c r="BV2504" s="1">
        <f t="shared" ca="1" si="592"/>
        <v>4.9000000000000004</v>
      </c>
      <c r="BW2504" s="1">
        <f t="shared" ca="1" si="593"/>
        <v>3</v>
      </c>
      <c r="BX2504" s="1">
        <f t="shared" ca="1" si="594"/>
        <v>6</v>
      </c>
      <c r="BY2504" s="1">
        <f t="shared" ca="1" si="595"/>
        <v>0</v>
      </c>
      <c r="BZ2504" s="1">
        <f t="shared" ca="1" si="596"/>
        <v>0</v>
      </c>
      <c r="CA2504" s="1">
        <f t="shared" ca="1" si="597"/>
        <v>0</v>
      </c>
      <c r="CB2504" s="1">
        <f t="shared" ca="1" si="598"/>
        <v>0</v>
      </c>
      <c r="CC2504" s="1">
        <f t="shared" ca="1" si="599"/>
        <v>13.9</v>
      </c>
    </row>
    <row r="2505" spans="1:81" hidden="1" x14ac:dyDescent="0.25">
      <c r="A2505" s="1" t="s">
        <v>1128</v>
      </c>
      <c r="B2505" s="1" t="s">
        <v>1129</v>
      </c>
      <c r="C2505" s="1" t="s">
        <v>62</v>
      </c>
      <c r="D2505" s="1" t="s">
        <v>1125</v>
      </c>
      <c r="E2505" s="1" t="s">
        <v>69</v>
      </c>
      <c r="K2505">
        <v>1</v>
      </c>
      <c r="L2505">
        <v>0</v>
      </c>
      <c r="M2505">
        <v>1</v>
      </c>
      <c r="N2505">
        <v>0</v>
      </c>
      <c r="O2505">
        <v>0</v>
      </c>
      <c r="AU2505">
        <v>7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7</v>
      </c>
      <c r="BB2505">
        <v>12</v>
      </c>
      <c r="BC2505">
        <v>18</v>
      </c>
      <c r="BD2505">
        <v>1</v>
      </c>
      <c r="BE2505">
        <v>1</v>
      </c>
      <c r="BF2505">
        <v>0</v>
      </c>
      <c r="BG2505">
        <v>0</v>
      </c>
      <c r="BH2505">
        <v>69</v>
      </c>
      <c r="BI2505" s="3">
        <v>1</v>
      </c>
      <c r="BJ2505" s="3" t="str">
        <f t="array" ref="BJ2505">IF(C2505="yes",VLOOKUP(BI2505&amp;D2505,CHOOSE({1,2},Schedule_2015!$A$2:$A$257&amp;Schedule_2015!$B$2:$B$257,Schedule_2015!$C$2:$C$257),2,0),VLOOKUP(BI2505&amp;D2505,CHOOSE({1,2},Schedule_2015!$A$2:$A$257&amp;Schedule_2015!$C$2:$C$257,Schedule_2015!$B$2:$B$257),2,0))</f>
        <v>NO</v>
      </c>
      <c r="BK2505" s="3">
        <f>VLOOKUP(BJ2505,Def!$A$2:$Z$34,23,0)</f>
        <v>97.6</v>
      </c>
      <c r="BL2505" s="3">
        <f>VLOOKUP(BJ2505,Def!$A$2:$Z$34,16,0)</f>
        <v>216.4</v>
      </c>
      <c r="BM2505" s="3">
        <f>VLOOKUP(BJ2505,Def!$A$2:$Z$34,17,0)</f>
        <v>7</v>
      </c>
      <c r="BN2505" s="3">
        <f>VLOOKUP(BJ2505,Def!$A$2:$Z$34,24,0)</f>
        <v>2</v>
      </c>
      <c r="BO2505" s="1">
        <f t="shared" ca="1" si="585"/>
        <v>0</v>
      </c>
      <c r="BP2505" s="1">
        <f t="shared" ca="1" si="586"/>
        <v>0</v>
      </c>
      <c r="BQ2505" s="1">
        <f t="shared" ca="1" si="587"/>
        <v>0</v>
      </c>
      <c r="BR2505" s="1">
        <f t="shared" ca="1" si="588"/>
        <v>0</v>
      </c>
      <c r="BS2505" s="1">
        <f t="shared" ca="1" si="589"/>
        <v>6.9</v>
      </c>
      <c r="BT2505" s="1">
        <f t="shared" ca="1" si="590"/>
        <v>6</v>
      </c>
      <c r="BU2505" s="1">
        <f t="shared" ca="1" si="591"/>
        <v>0</v>
      </c>
      <c r="BV2505" s="1">
        <f t="shared" ca="1" si="592"/>
        <v>0.70000000000000007</v>
      </c>
      <c r="BW2505" s="1">
        <f t="shared" ca="1" si="593"/>
        <v>1</v>
      </c>
      <c r="BX2505" s="1">
        <f t="shared" ca="1" si="594"/>
        <v>0</v>
      </c>
      <c r="BY2505" s="1">
        <f t="shared" ca="1" si="595"/>
        <v>0</v>
      </c>
      <c r="BZ2505" s="1">
        <f t="shared" ca="1" si="596"/>
        <v>0</v>
      </c>
      <c r="CA2505" s="1">
        <f t="shared" ca="1" si="597"/>
        <v>-1</v>
      </c>
      <c r="CB2505" s="1">
        <f t="shared" ca="1" si="598"/>
        <v>0</v>
      </c>
      <c r="CC2505" s="1">
        <f t="shared" ca="1" si="599"/>
        <v>13.6</v>
      </c>
    </row>
    <row r="2506" spans="1:81" hidden="1" x14ac:dyDescent="0.25">
      <c r="A2506" s="1" t="s">
        <v>209</v>
      </c>
      <c r="B2506" s="1" t="s">
        <v>210</v>
      </c>
      <c r="C2506" s="1" t="s">
        <v>62</v>
      </c>
      <c r="D2506" s="1" t="s">
        <v>202</v>
      </c>
      <c r="E2506" s="1" t="s">
        <v>79</v>
      </c>
      <c r="AU2506">
        <v>23</v>
      </c>
      <c r="AV2506">
        <v>13</v>
      </c>
      <c r="AW2506">
        <v>3</v>
      </c>
      <c r="AX2506">
        <v>1</v>
      </c>
      <c r="AY2506">
        <v>0</v>
      </c>
      <c r="AZ2506">
        <v>0</v>
      </c>
      <c r="BA2506">
        <v>44</v>
      </c>
      <c r="BI2506" s="3">
        <v>5</v>
      </c>
      <c r="BJ2506" s="3" t="str">
        <f t="array" ref="BJ2506">IF(C2506="yes",VLOOKUP(BI2506&amp;D2506,CHOOSE({1,2},Schedule_2015!$A$2:$A$257&amp;Schedule_2015!$B$2:$B$257,Schedule_2015!$C$2:$C$257),2,0),VLOOKUP(BI2506&amp;D2506,CHOOSE({1,2},Schedule_2015!$A$2:$A$257&amp;Schedule_2015!$C$2:$C$257,Schedule_2015!$B$2:$B$257),2,0))</f>
        <v>NO</v>
      </c>
      <c r="BK2506" s="3">
        <f>VLOOKUP(BJ2506,Def!$A$2:$Z$34,23,0)</f>
        <v>97.6</v>
      </c>
      <c r="BL2506" s="3">
        <f>VLOOKUP(BJ2506,Def!$A$2:$Z$34,16,0)</f>
        <v>216.4</v>
      </c>
      <c r="BM2506" s="3">
        <f>VLOOKUP(BJ2506,Def!$A$2:$Z$34,17,0)</f>
        <v>7</v>
      </c>
      <c r="BN2506" s="3">
        <f>VLOOKUP(BJ2506,Def!$A$2:$Z$34,24,0)</f>
        <v>2</v>
      </c>
      <c r="BO2506" s="1">
        <f t="shared" ca="1" si="585"/>
        <v>0</v>
      </c>
      <c r="BP2506" s="1">
        <f t="shared" ca="1" si="586"/>
        <v>0</v>
      </c>
      <c r="BQ2506" s="1">
        <f t="shared" ca="1" si="587"/>
        <v>0</v>
      </c>
      <c r="BR2506" s="1">
        <f t="shared" ca="1" si="588"/>
        <v>0</v>
      </c>
      <c r="BS2506" s="1">
        <f t="shared" ca="1" si="589"/>
        <v>0</v>
      </c>
      <c r="BT2506" s="1">
        <f t="shared" ca="1" si="590"/>
        <v>0</v>
      </c>
      <c r="BU2506" s="1">
        <f t="shared" ca="1" si="591"/>
        <v>0</v>
      </c>
      <c r="BV2506" s="1">
        <f t="shared" ca="1" si="592"/>
        <v>4.4000000000000004</v>
      </c>
      <c r="BW2506" s="1">
        <f t="shared" ca="1" si="593"/>
        <v>3</v>
      </c>
      <c r="BX2506" s="1">
        <f t="shared" ca="1" si="594"/>
        <v>6</v>
      </c>
      <c r="BY2506" s="1">
        <f t="shared" ca="1" si="595"/>
        <v>0</v>
      </c>
      <c r="BZ2506" s="1">
        <f t="shared" ca="1" si="596"/>
        <v>0</v>
      </c>
      <c r="CA2506" s="1">
        <f t="shared" ca="1" si="597"/>
        <v>0</v>
      </c>
      <c r="CB2506" s="1">
        <f t="shared" ca="1" si="598"/>
        <v>0</v>
      </c>
      <c r="CC2506" s="1">
        <f t="shared" ca="1" si="599"/>
        <v>13.4</v>
      </c>
    </row>
    <row r="2507" spans="1:81" hidden="1" x14ac:dyDescent="0.25">
      <c r="A2507" s="1" t="s">
        <v>1880</v>
      </c>
      <c r="B2507" s="1" t="s">
        <v>1881</v>
      </c>
      <c r="C2507" s="1" t="s">
        <v>62</v>
      </c>
      <c r="D2507" s="1" t="s">
        <v>1863</v>
      </c>
      <c r="E2507" s="1" t="s">
        <v>76</v>
      </c>
      <c r="AU2507">
        <v>55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93</v>
      </c>
      <c r="BI2507" s="3">
        <v>3</v>
      </c>
      <c r="BJ2507" s="3" t="str">
        <f t="array" ref="BJ2507">IF(C2507="yes",VLOOKUP(BI2507&amp;D2507,CHOOSE({1,2},Schedule_2015!$A$2:$A$257&amp;Schedule_2015!$B$2:$B$257,Schedule_2015!$C$2:$C$257),2,0),VLOOKUP(BI2507&amp;D2507,CHOOSE({1,2},Schedule_2015!$A$2:$A$257&amp;Schedule_2015!$C$2:$C$257,Schedule_2015!$B$2:$B$257),2,0))</f>
        <v>NO</v>
      </c>
      <c r="BK2507" s="3">
        <f>VLOOKUP(BJ2507,Def!$A$2:$Z$34,23,0)</f>
        <v>97.6</v>
      </c>
      <c r="BL2507" s="3">
        <f>VLOOKUP(BJ2507,Def!$A$2:$Z$34,16,0)</f>
        <v>216.4</v>
      </c>
      <c r="BM2507" s="3">
        <f>VLOOKUP(BJ2507,Def!$A$2:$Z$34,17,0)</f>
        <v>7</v>
      </c>
      <c r="BN2507" s="3">
        <f>VLOOKUP(BJ2507,Def!$A$2:$Z$34,24,0)</f>
        <v>2</v>
      </c>
      <c r="BO2507" s="1">
        <f t="shared" ca="1" si="585"/>
        <v>0</v>
      </c>
      <c r="BP2507" s="1">
        <f t="shared" ca="1" si="586"/>
        <v>0</v>
      </c>
      <c r="BQ2507" s="1">
        <f t="shared" ca="1" si="587"/>
        <v>0</v>
      </c>
      <c r="BR2507" s="1">
        <f t="shared" ca="1" si="588"/>
        <v>0</v>
      </c>
      <c r="BS2507" s="1">
        <f t="shared" ca="1" si="589"/>
        <v>0</v>
      </c>
      <c r="BT2507" s="1">
        <f t="shared" ca="1" si="590"/>
        <v>0</v>
      </c>
      <c r="BU2507" s="1">
        <f t="shared" ca="1" si="591"/>
        <v>0</v>
      </c>
      <c r="BV2507" s="1">
        <f t="shared" ca="1" si="592"/>
        <v>9.3000000000000007</v>
      </c>
      <c r="BW2507" s="1">
        <f t="shared" ca="1" si="593"/>
        <v>4</v>
      </c>
      <c r="BX2507" s="1">
        <f t="shared" ca="1" si="594"/>
        <v>0</v>
      </c>
      <c r="BY2507" s="1">
        <f t="shared" ca="1" si="595"/>
        <v>0</v>
      </c>
      <c r="BZ2507" s="1">
        <f t="shared" ca="1" si="596"/>
        <v>0</v>
      </c>
      <c r="CA2507" s="1">
        <f t="shared" ca="1" si="597"/>
        <v>0</v>
      </c>
      <c r="CB2507" s="1">
        <f t="shared" ca="1" si="598"/>
        <v>0</v>
      </c>
      <c r="CC2507" s="1">
        <f t="shared" ca="1" si="599"/>
        <v>13.3</v>
      </c>
    </row>
    <row r="2508" spans="1:81" hidden="1" x14ac:dyDescent="0.25">
      <c r="A2508" s="1" t="s">
        <v>375</v>
      </c>
      <c r="B2508" s="1" t="s">
        <v>1133</v>
      </c>
      <c r="C2508" s="1" t="s">
        <v>62</v>
      </c>
      <c r="D2508" s="1" t="s">
        <v>1125</v>
      </c>
      <c r="E2508" s="1" t="s">
        <v>69</v>
      </c>
      <c r="Y2508">
        <v>43</v>
      </c>
      <c r="Z2508">
        <v>43</v>
      </c>
      <c r="AA2508">
        <v>0</v>
      </c>
      <c r="AB2508">
        <v>1</v>
      </c>
      <c r="AC2508">
        <v>0</v>
      </c>
      <c r="AU2508">
        <v>55</v>
      </c>
      <c r="AV2508">
        <v>55</v>
      </c>
      <c r="AW2508">
        <v>1</v>
      </c>
      <c r="AX2508">
        <v>1</v>
      </c>
      <c r="AY2508">
        <v>0</v>
      </c>
      <c r="AZ2508">
        <v>0</v>
      </c>
      <c r="BA2508">
        <v>55</v>
      </c>
      <c r="BI2508" s="3">
        <v>1</v>
      </c>
      <c r="BJ2508" s="3" t="str">
        <f t="array" ref="BJ2508">IF(C2508="yes",VLOOKUP(BI2508&amp;D2508,CHOOSE({1,2},Schedule_2015!$A$2:$A$257&amp;Schedule_2015!$B$2:$B$257,Schedule_2015!$C$2:$C$257),2,0),VLOOKUP(BI2508&amp;D2508,CHOOSE({1,2},Schedule_2015!$A$2:$A$257&amp;Schedule_2015!$C$2:$C$257,Schedule_2015!$B$2:$B$257),2,0))</f>
        <v>NO</v>
      </c>
      <c r="BK2508" s="3">
        <f>VLOOKUP(BJ2508,Def!$A$2:$Z$34,23,0)</f>
        <v>97.6</v>
      </c>
      <c r="BL2508" s="3">
        <f>VLOOKUP(BJ2508,Def!$A$2:$Z$34,16,0)</f>
        <v>216.4</v>
      </c>
      <c r="BM2508" s="3">
        <f>VLOOKUP(BJ2508,Def!$A$2:$Z$34,17,0)</f>
        <v>7</v>
      </c>
      <c r="BN2508" s="3">
        <f>VLOOKUP(BJ2508,Def!$A$2:$Z$34,24,0)</f>
        <v>2</v>
      </c>
      <c r="BO2508" s="1">
        <f t="shared" ca="1" si="585"/>
        <v>0</v>
      </c>
      <c r="BP2508" s="1">
        <f t="shared" ca="1" si="586"/>
        <v>0</v>
      </c>
      <c r="BQ2508" s="1">
        <f t="shared" ca="1" si="587"/>
        <v>0</v>
      </c>
      <c r="BR2508" s="1">
        <f t="shared" ca="1" si="588"/>
        <v>0</v>
      </c>
      <c r="BS2508" s="1">
        <f t="shared" ca="1" si="589"/>
        <v>0</v>
      </c>
      <c r="BT2508" s="1">
        <f t="shared" ca="1" si="590"/>
        <v>0</v>
      </c>
      <c r="BU2508" s="1">
        <f t="shared" ca="1" si="591"/>
        <v>0</v>
      </c>
      <c r="BV2508" s="1">
        <f t="shared" ca="1" si="592"/>
        <v>5.5</v>
      </c>
      <c r="BW2508" s="1">
        <f t="shared" ca="1" si="593"/>
        <v>1</v>
      </c>
      <c r="BX2508" s="1">
        <f t="shared" ca="1" si="594"/>
        <v>6</v>
      </c>
      <c r="BY2508" s="1">
        <f t="shared" ca="1" si="595"/>
        <v>0</v>
      </c>
      <c r="BZ2508" s="1">
        <f t="shared" ca="1" si="596"/>
        <v>0</v>
      </c>
      <c r="CA2508" s="1">
        <f t="shared" ca="1" si="597"/>
        <v>0</v>
      </c>
      <c r="CB2508" s="1">
        <f t="shared" ca="1" si="598"/>
        <v>0</v>
      </c>
      <c r="CC2508" s="1">
        <f t="shared" ca="1" si="599"/>
        <v>12.5</v>
      </c>
    </row>
    <row r="2509" spans="1:81" hidden="1" x14ac:dyDescent="0.25">
      <c r="A2509" s="1" t="s">
        <v>1188</v>
      </c>
      <c r="B2509" s="1" t="s">
        <v>1189</v>
      </c>
      <c r="C2509" s="1" t="s">
        <v>135</v>
      </c>
      <c r="D2509" s="1" t="s">
        <v>1179</v>
      </c>
      <c r="E2509" s="1" t="s">
        <v>76</v>
      </c>
      <c r="AU2509">
        <v>19</v>
      </c>
      <c r="AV2509">
        <v>0</v>
      </c>
      <c r="AW2509">
        <v>6</v>
      </c>
      <c r="AX2509">
        <v>0</v>
      </c>
      <c r="AY2509">
        <v>0</v>
      </c>
      <c r="AZ2509">
        <v>0</v>
      </c>
      <c r="BA2509">
        <v>62</v>
      </c>
      <c r="BI2509" s="3">
        <v>4</v>
      </c>
      <c r="BJ2509" s="3" t="str">
        <f t="array" ref="BJ2509">IF(C2509="yes",VLOOKUP(BI2509&amp;D2509,CHOOSE({1,2},Schedule_2015!$A$2:$A$257&amp;Schedule_2015!$B$2:$B$257,Schedule_2015!$C$2:$C$257),2,0),VLOOKUP(BI2509&amp;D2509,CHOOSE({1,2},Schedule_2015!$A$2:$A$257&amp;Schedule_2015!$C$2:$C$257,Schedule_2015!$B$2:$B$257),2,0))</f>
        <v>NO</v>
      </c>
      <c r="BK2509" s="3">
        <f>VLOOKUP(BJ2509,Def!$A$2:$Z$34,23,0)</f>
        <v>97.6</v>
      </c>
      <c r="BL2509" s="3">
        <f>VLOOKUP(BJ2509,Def!$A$2:$Z$34,16,0)</f>
        <v>216.4</v>
      </c>
      <c r="BM2509" s="3">
        <f>VLOOKUP(BJ2509,Def!$A$2:$Z$34,17,0)</f>
        <v>7</v>
      </c>
      <c r="BN2509" s="3">
        <f>VLOOKUP(BJ2509,Def!$A$2:$Z$34,24,0)</f>
        <v>2</v>
      </c>
      <c r="BO2509" s="1">
        <f t="shared" ca="1" si="585"/>
        <v>0</v>
      </c>
      <c r="BP2509" s="1">
        <f t="shared" ca="1" si="586"/>
        <v>0</v>
      </c>
      <c r="BQ2509" s="1">
        <f t="shared" ca="1" si="587"/>
        <v>0</v>
      </c>
      <c r="BR2509" s="1">
        <f t="shared" ca="1" si="588"/>
        <v>0</v>
      </c>
      <c r="BS2509" s="1">
        <f t="shared" ca="1" si="589"/>
        <v>0</v>
      </c>
      <c r="BT2509" s="1">
        <f t="shared" ca="1" si="590"/>
        <v>0</v>
      </c>
      <c r="BU2509" s="1">
        <f t="shared" ca="1" si="591"/>
        <v>0</v>
      </c>
      <c r="BV2509" s="1">
        <f t="shared" ca="1" si="592"/>
        <v>6.2</v>
      </c>
      <c r="BW2509" s="1">
        <f t="shared" ca="1" si="593"/>
        <v>6</v>
      </c>
      <c r="BX2509" s="1">
        <f t="shared" ca="1" si="594"/>
        <v>0</v>
      </c>
      <c r="BY2509" s="1">
        <f t="shared" ca="1" si="595"/>
        <v>0</v>
      </c>
      <c r="BZ2509" s="1">
        <f t="shared" ca="1" si="596"/>
        <v>0</v>
      </c>
      <c r="CA2509" s="1">
        <f t="shared" ca="1" si="597"/>
        <v>0</v>
      </c>
      <c r="CB2509" s="1">
        <f t="shared" ca="1" si="598"/>
        <v>0</v>
      </c>
      <c r="CC2509" s="1">
        <f t="shared" ca="1" si="599"/>
        <v>12.2</v>
      </c>
    </row>
    <row r="2510" spans="1:81" hidden="1" x14ac:dyDescent="0.25">
      <c r="A2510" s="1" t="s">
        <v>1845</v>
      </c>
      <c r="B2510" s="1" t="s">
        <v>1846</v>
      </c>
      <c r="C2510" s="1" t="s">
        <v>135</v>
      </c>
      <c r="D2510" s="1" t="s">
        <v>644</v>
      </c>
      <c r="E2510" s="1" t="s">
        <v>76</v>
      </c>
      <c r="AU2510">
        <v>54</v>
      </c>
      <c r="AV2510">
        <v>0</v>
      </c>
      <c r="AW2510">
        <v>3</v>
      </c>
      <c r="AX2510">
        <v>0</v>
      </c>
      <c r="AY2510">
        <v>0</v>
      </c>
      <c r="AZ2510">
        <v>0</v>
      </c>
      <c r="BA2510">
        <v>82</v>
      </c>
      <c r="BI2510" s="3">
        <v>2</v>
      </c>
      <c r="BJ2510" s="3" t="str">
        <f t="array" ref="BJ2510">IF(C2510="yes",VLOOKUP(BI2510&amp;D2510,CHOOSE({1,2},Schedule_2015!$A$2:$A$257&amp;Schedule_2015!$B$2:$B$257,Schedule_2015!$C$2:$C$257),2,0),VLOOKUP(BI2510&amp;D2510,CHOOSE({1,2},Schedule_2015!$A$2:$A$257&amp;Schedule_2015!$C$2:$C$257,Schedule_2015!$B$2:$B$257),2,0))</f>
        <v>NO</v>
      </c>
      <c r="BK2510" s="3">
        <f>VLOOKUP(BJ2510,Def!$A$2:$Z$34,23,0)</f>
        <v>97.6</v>
      </c>
      <c r="BL2510" s="3">
        <f>VLOOKUP(BJ2510,Def!$A$2:$Z$34,16,0)</f>
        <v>216.4</v>
      </c>
      <c r="BM2510" s="3">
        <f>VLOOKUP(BJ2510,Def!$A$2:$Z$34,17,0)</f>
        <v>7</v>
      </c>
      <c r="BN2510" s="3">
        <f>VLOOKUP(BJ2510,Def!$A$2:$Z$34,24,0)</f>
        <v>2</v>
      </c>
      <c r="BO2510" s="1">
        <f t="shared" ca="1" si="585"/>
        <v>0</v>
      </c>
      <c r="BP2510" s="1">
        <f t="shared" ca="1" si="586"/>
        <v>0</v>
      </c>
      <c r="BQ2510" s="1">
        <f t="shared" ca="1" si="587"/>
        <v>0</v>
      </c>
      <c r="BR2510" s="1">
        <f t="shared" ca="1" si="588"/>
        <v>0</v>
      </c>
      <c r="BS2510" s="1">
        <f t="shared" ca="1" si="589"/>
        <v>0</v>
      </c>
      <c r="BT2510" s="1">
        <f t="shared" ca="1" si="590"/>
        <v>0</v>
      </c>
      <c r="BU2510" s="1">
        <f t="shared" ca="1" si="591"/>
        <v>0</v>
      </c>
      <c r="BV2510" s="1">
        <f t="shared" ca="1" si="592"/>
        <v>8.2000000000000011</v>
      </c>
      <c r="BW2510" s="1">
        <f t="shared" ca="1" si="593"/>
        <v>3</v>
      </c>
      <c r="BX2510" s="1">
        <f t="shared" ca="1" si="594"/>
        <v>0</v>
      </c>
      <c r="BY2510" s="1">
        <f t="shared" ca="1" si="595"/>
        <v>0</v>
      </c>
      <c r="BZ2510" s="1">
        <f t="shared" ca="1" si="596"/>
        <v>0</v>
      </c>
      <c r="CA2510" s="1">
        <f t="shared" ca="1" si="597"/>
        <v>0</v>
      </c>
      <c r="CB2510" s="1">
        <f t="shared" ca="1" si="598"/>
        <v>0</v>
      </c>
      <c r="CC2510" s="1">
        <f t="shared" ca="1" si="599"/>
        <v>11.200000000000001</v>
      </c>
    </row>
    <row r="2511" spans="1:81" hidden="1" x14ac:dyDescent="0.25">
      <c r="A2511" s="1" t="s">
        <v>213</v>
      </c>
      <c r="B2511" s="1" t="s">
        <v>214</v>
      </c>
      <c r="C2511" s="1" t="s">
        <v>62</v>
      </c>
      <c r="D2511" s="1" t="s">
        <v>202</v>
      </c>
      <c r="E2511" s="1" t="s">
        <v>79</v>
      </c>
      <c r="AU2511">
        <v>21</v>
      </c>
      <c r="AV2511">
        <v>0</v>
      </c>
      <c r="AW2511">
        <v>5</v>
      </c>
      <c r="AX2511">
        <v>0</v>
      </c>
      <c r="AY2511">
        <v>0</v>
      </c>
      <c r="AZ2511">
        <v>0</v>
      </c>
      <c r="BA2511">
        <v>60</v>
      </c>
      <c r="BI2511" s="3">
        <v>5</v>
      </c>
      <c r="BJ2511" s="3" t="str">
        <f t="array" ref="BJ2511">IF(C2511="yes",VLOOKUP(BI2511&amp;D2511,CHOOSE({1,2},Schedule_2015!$A$2:$A$257&amp;Schedule_2015!$B$2:$B$257,Schedule_2015!$C$2:$C$257),2,0),VLOOKUP(BI2511&amp;D2511,CHOOSE({1,2},Schedule_2015!$A$2:$A$257&amp;Schedule_2015!$C$2:$C$257,Schedule_2015!$B$2:$B$257),2,0))</f>
        <v>NO</v>
      </c>
      <c r="BK2511" s="3">
        <f>VLOOKUP(BJ2511,Def!$A$2:$Z$34,23,0)</f>
        <v>97.6</v>
      </c>
      <c r="BL2511" s="3">
        <f>VLOOKUP(BJ2511,Def!$A$2:$Z$34,16,0)</f>
        <v>216.4</v>
      </c>
      <c r="BM2511" s="3">
        <f>VLOOKUP(BJ2511,Def!$A$2:$Z$34,17,0)</f>
        <v>7</v>
      </c>
      <c r="BN2511" s="3">
        <f>VLOOKUP(BJ2511,Def!$A$2:$Z$34,24,0)</f>
        <v>2</v>
      </c>
      <c r="BO2511" s="1">
        <f t="shared" ca="1" si="585"/>
        <v>0</v>
      </c>
      <c r="BP2511" s="1">
        <f t="shared" ca="1" si="586"/>
        <v>0</v>
      </c>
      <c r="BQ2511" s="1">
        <f t="shared" ca="1" si="587"/>
        <v>0</v>
      </c>
      <c r="BR2511" s="1">
        <f t="shared" ca="1" si="588"/>
        <v>0</v>
      </c>
      <c r="BS2511" s="1">
        <f t="shared" ca="1" si="589"/>
        <v>0</v>
      </c>
      <c r="BT2511" s="1">
        <f t="shared" ca="1" si="590"/>
        <v>0</v>
      </c>
      <c r="BU2511" s="1">
        <f t="shared" ca="1" si="591"/>
        <v>0</v>
      </c>
      <c r="BV2511" s="1">
        <f t="shared" ca="1" si="592"/>
        <v>6</v>
      </c>
      <c r="BW2511" s="1">
        <f t="shared" ca="1" si="593"/>
        <v>5</v>
      </c>
      <c r="BX2511" s="1">
        <f t="shared" ca="1" si="594"/>
        <v>0</v>
      </c>
      <c r="BY2511" s="1">
        <f t="shared" ca="1" si="595"/>
        <v>0</v>
      </c>
      <c r="BZ2511" s="1">
        <f t="shared" ca="1" si="596"/>
        <v>0</v>
      </c>
      <c r="CA2511" s="1">
        <f t="shared" ca="1" si="597"/>
        <v>0</v>
      </c>
      <c r="CB2511" s="1">
        <f t="shared" ca="1" si="598"/>
        <v>0</v>
      </c>
      <c r="CC2511" s="1">
        <f t="shared" ca="1" si="599"/>
        <v>11</v>
      </c>
    </row>
    <row r="2512" spans="1:81" hidden="1" x14ac:dyDescent="0.25">
      <c r="A2512" s="1" t="s">
        <v>647</v>
      </c>
      <c r="B2512" s="1" t="s">
        <v>648</v>
      </c>
      <c r="C2512" s="1" t="s">
        <v>135</v>
      </c>
      <c r="D2512" s="1" t="s">
        <v>644</v>
      </c>
      <c r="E2512" s="1" t="s">
        <v>69</v>
      </c>
      <c r="K2512">
        <v>1</v>
      </c>
      <c r="L2512">
        <v>0</v>
      </c>
      <c r="M2512">
        <v>1</v>
      </c>
      <c r="N2512">
        <v>0</v>
      </c>
      <c r="O2512">
        <v>0</v>
      </c>
      <c r="AU2512">
        <v>16</v>
      </c>
      <c r="AV2512">
        <v>0</v>
      </c>
      <c r="AW2512">
        <v>2</v>
      </c>
      <c r="AX2512">
        <v>0</v>
      </c>
      <c r="AY2512">
        <v>0</v>
      </c>
      <c r="AZ2512">
        <v>0</v>
      </c>
      <c r="BA2512">
        <v>20</v>
      </c>
      <c r="BB2512">
        <v>21</v>
      </c>
      <c r="BC2512">
        <v>20</v>
      </c>
      <c r="BD2512">
        <v>0</v>
      </c>
      <c r="BE2512">
        <v>0</v>
      </c>
      <c r="BF2512">
        <v>0</v>
      </c>
      <c r="BG2512">
        <v>0</v>
      </c>
      <c r="BH2512">
        <v>78</v>
      </c>
      <c r="BI2512" s="3">
        <v>2</v>
      </c>
      <c r="BJ2512" s="3" t="str">
        <f t="array" ref="BJ2512">IF(C2512="yes",VLOOKUP(BI2512&amp;D2512,CHOOSE({1,2},Schedule_2015!$A$2:$A$257&amp;Schedule_2015!$B$2:$B$257,Schedule_2015!$C$2:$C$257),2,0),VLOOKUP(BI2512&amp;D2512,CHOOSE({1,2},Schedule_2015!$A$2:$A$257&amp;Schedule_2015!$C$2:$C$257,Schedule_2015!$B$2:$B$257),2,0))</f>
        <v>NO</v>
      </c>
      <c r="BK2512" s="3">
        <f>VLOOKUP(BJ2512,Def!$A$2:$Z$34,23,0)</f>
        <v>97.6</v>
      </c>
      <c r="BL2512" s="3">
        <f>VLOOKUP(BJ2512,Def!$A$2:$Z$34,16,0)</f>
        <v>216.4</v>
      </c>
      <c r="BM2512" s="3">
        <f>VLOOKUP(BJ2512,Def!$A$2:$Z$34,17,0)</f>
        <v>7</v>
      </c>
      <c r="BN2512" s="3">
        <f>VLOOKUP(BJ2512,Def!$A$2:$Z$34,24,0)</f>
        <v>2</v>
      </c>
      <c r="BO2512" s="1">
        <f t="shared" ca="1" si="585"/>
        <v>0</v>
      </c>
      <c r="BP2512" s="1">
        <f t="shared" ca="1" si="586"/>
        <v>0</v>
      </c>
      <c r="BQ2512" s="1">
        <f t="shared" ca="1" si="587"/>
        <v>0</v>
      </c>
      <c r="BR2512" s="1">
        <f t="shared" ca="1" si="588"/>
        <v>0</v>
      </c>
      <c r="BS2512" s="1">
        <f t="shared" ca="1" si="589"/>
        <v>7.8000000000000007</v>
      </c>
      <c r="BT2512" s="1">
        <f t="shared" ca="1" si="590"/>
        <v>0</v>
      </c>
      <c r="BU2512" s="1">
        <f t="shared" ca="1" si="591"/>
        <v>0</v>
      </c>
      <c r="BV2512" s="1">
        <f t="shared" ca="1" si="592"/>
        <v>2</v>
      </c>
      <c r="BW2512" s="1">
        <f t="shared" ca="1" si="593"/>
        <v>2</v>
      </c>
      <c r="BX2512" s="1">
        <f t="shared" ca="1" si="594"/>
        <v>0</v>
      </c>
      <c r="BY2512" s="1">
        <f t="shared" ca="1" si="595"/>
        <v>0</v>
      </c>
      <c r="BZ2512" s="1">
        <f t="shared" ca="1" si="596"/>
        <v>0</v>
      </c>
      <c r="CA2512" s="1">
        <f t="shared" ca="1" si="597"/>
        <v>-1</v>
      </c>
      <c r="CB2512" s="1">
        <f t="shared" ca="1" si="598"/>
        <v>0</v>
      </c>
      <c r="CC2512" s="1">
        <f t="shared" ca="1" si="599"/>
        <v>10.8</v>
      </c>
    </row>
    <row r="2513" spans="1:81" hidden="1" x14ac:dyDescent="0.25">
      <c r="A2513" s="1" t="s">
        <v>1190</v>
      </c>
      <c r="B2513" s="1" t="s">
        <v>1191</v>
      </c>
      <c r="C2513" s="1" t="s">
        <v>135</v>
      </c>
      <c r="D2513" s="1" t="s">
        <v>1179</v>
      </c>
      <c r="E2513" s="1" t="s">
        <v>79</v>
      </c>
      <c r="AU2513">
        <v>28</v>
      </c>
      <c r="AV2513">
        <v>0</v>
      </c>
      <c r="AW2513">
        <v>4</v>
      </c>
      <c r="AX2513">
        <v>0</v>
      </c>
      <c r="AY2513">
        <v>0</v>
      </c>
      <c r="AZ2513">
        <v>0</v>
      </c>
      <c r="BA2513">
        <v>57</v>
      </c>
      <c r="BI2513" s="3">
        <v>4</v>
      </c>
      <c r="BJ2513" s="3" t="str">
        <f t="array" ref="BJ2513">IF(C2513="yes",VLOOKUP(BI2513&amp;D2513,CHOOSE({1,2},Schedule_2015!$A$2:$A$257&amp;Schedule_2015!$B$2:$B$257,Schedule_2015!$C$2:$C$257),2,0),VLOOKUP(BI2513&amp;D2513,CHOOSE({1,2},Schedule_2015!$A$2:$A$257&amp;Schedule_2015!$C$2:$C$257,Schedule_2015!$B$2:$B$257),2,0))</f>
        <v>NO</v>
      </c>
      <c r="BK2513" s="3">
        <f>VLOOKUP(BJ2513,Def!$A$2:$Z$34,23,0)</f>
        <v>97.6</v>
      </c>
      <c r="BL2513" s="3">
        <f>VLOOKUP(BJ2513,Def!$A$2:$Z$34,16,0)</f>
        <v>216.4</v>
      </c>
      <c r="BM2513" s="3">
        <f>VLOOKUP(BJ2513,Def!$A$2:$Z$34,17,0)</f>
        <v>7</v>
      </c>
      <c r="BN2513" s="3">
        <f>VLOOKUP(BJ2513,Def!$A$2:$Z$34,24,0)</f>
        <v>2</v>
      </c>
      <c r="BO2513" s="1">
        <f t="shared" ca="1" si="585"/>
        <v>0</v>
      </c>
      <c r="BP2513" s="1">
        <f t="shared" ca="1" si="586"/>
        <v>0</v>
      </c>
      <c r="BQ2513" s="1">
        <f t="shared" ca="1" si="587"/>
        <v>0</v>
      </c>
      <c r="BR2513" s="1">
        <f t="shared" ca="1" si="588"/>
        <v>0</v>
      </c>
      <c r="BS2513" s="1">
        <f t="shared" ca="1" si="589"/>
        <v>0</v>
      </c>
      <c r="BT2513" s="1">
        <f t="shared" ca="1" si="590"/>
        <v>0</v>
      </c>
      <c r="BU2513" s="1">
        <f t="shared" ca="1" si="591"/>
        <v>0</v>
      </c>
      <c r="BV2513" s="1">
        <f t="shared" ca="1" si="592"/>
        <v>5.7</v>
      </c>
      <c r="BW2513" s="1">
        <f t="shared" ca="1" si="593"/>
        <v>4</v>
      </c>
      <c r="BX2513" s="1">
        <f t="shared" ca="1" si="594"/>
        <v>0</v>
      </c>
      <c r="BY2513" s="1">
        <f t="shared" ca="1" si="595"/>
        <v>0</v>
      </c>
      <c r="BZ2513" s="1">
        <f t="shared" ca="1" si="596"/>
        <v>0</v>
      </c>
      <c r="CA2513" s="1">
        <f t="shared" ca="1" si="597"/>
        <v>0</v>
      </c>
      <c r="CB2513" s="1">
        <f t="shared" ca="1" si="598"/>
        <v>0</v>
      </c>
      <c r="CC2513" s="1">
        <f t="shared" ca="1" si="599"/>
        <v>9.6999999999999993</v>
      </c>
    </row>
    <row r="2514" spans="1:81" hidden="1" x14ac:dyDescent="0.25">
      <c r="A2514" s="1" t="s">
        <v>211</v>
      </c>
      <c r="B2514" s="1" t="s">
        <v>212</v>
      </c>
      <c r="C2514" s="1" t="s">
        <v>62</v>
      </c>
      <c r="D2514" s="1" t="s">
        <v>202</v>
      </c>
      <c r="E2514" s="1" t="s">
        <v>76</v>
      </c>
      <c r="AU2514">
        <v>18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44</v>
      </c>
      <c r="BI2514" s="3">
        <v>5</v>
      </c>
      <c r="BJ2514" s="3" t="str">
        <f t="array" ref="BJ2514">IF(C2514="yes",VLOOKUP(BI2514&amp;D2514,CHOOSE({1,2},Schedule_2015!$A$2:$A$257&amp;Schedule_2015!$B$2:$B$257,Schedule_2015!$C$2:$C$257),2,0),VLOOKUP(BI2514&amp;D2514,CHOOSE({1,2},Schedule_2015!$A$2:$A$257&amp;Schedule_2015!$C$2:$C$257,Schedule_2015!$B$2:$B$257),2,0))</f>
        <v>NO</v>
      </c>
      <c r="BK2514" s="3">
        <f>VLOOKUP(BJ2514,Def!$A$2:$Z$34,23,0)</f>
        <v>97.6</v>
      </c>
      <c r="BL2514" s="3">
        <f>VLOOKUP(BJ2514,Def!$A$2:$Z$34,16,0)</f>
        <v>216.4</v>
      </c>
      <c r="BM2514" s="3">
        <f>VLOOKUP(BJ2514,Def!$A$2:$Z$34,17,0)</f>
        <v>7</v>
      </c>
      <c r="BN2514" s="3">
        <f>VLOOKUP(BJ2514,Def!$A$2:$Z$34,24,0)</f>
        <v>2</v>
      </c>
      <c r="BO2514" s="1">
        <f t="shared" ca="1" si="585"/>
        <v>0</v>
      </c>
      <c r="BP2514" s="1">
        <f t="shared" ca="1" si="586"/>
        <v>0</v>
      </c>
      <c r="BQ2514" s="1">
        <f t="shared" ca="1" si="587"/>
        <v>0</v>
      </c>
      <c r="BR2514" s="1">
        <f t="shared" ca="1" si="588"/>
        <v>0</v>
      </c>
      <c r="BS2514" s="1">
        <f t="shared" ca="1" si="589"/>
        <v>0</v>
      </c>
      <c r="BT2514" s="1">
        <f t="shared" ca="1" si="590"/>
        <v>0</v>
      </c>
      <c r="BU2514" s="1">
        <f t="shared" ca="1" si="591"/>
        <v>0</v>
      </c>
      <c r="BV2514" s="1">
        <f t="shared" ca="1" si="592"/>
        <v>4.4000000000000004</v>
      </c>
      <c r="BW2514" s="1">
        <f t="shared" ca="1" si="593"/>
        <v>5</v>
      </c>
      <c r="BX2514" s="1">
        <f t="shared" ca="1" si="594"/>
        <v>0</v>
      </c>
      <c r="BY2514" s="1">
        <f t="shared" ca="1" si="595"/>
        <v>0</v>
      </c>
      <c r="BZ2514" s="1">
        <f t="shared" ca="1" si="596"/>
        <v>0</v>
      </c>
      <c r="CA2514" s="1">
        <f t="shared" ca="1" si="597"/>
        <v>0</v>
      </c>
      <c r="CB2514" s="1">
        <f t="shared" ca="1" si="598"/>
        <v>0</v>
      </c>
      <c r="CC2514" s="1">
        <f t="shared" ca="1" si="599"/>
        <v>9.4</v>
      </c>
    </row>
    <row r="2515" spans="1:81" hidden="1" x14ac:dyDescent="0.25">
      <c r="A2515" s="1" t="s">
        <v>1184</v>
      </c>
      <c r="B2515" s="1" t="s">
        <v>1185</v>
      </c>
      <c r="C2515" s="1" t="s">
        <v>135</v>
      </c>
      <c r="D2515" s="1" t="s">
        <v>1179</v>
      </c>
      <c r="E2515" s="1" t="s">
        <v>69</v>
      </c>
      <c r="BB2515">
        <v>11</v>
      </c>
      <c r="BC2515">
        <v>14</v>
      </c>
      <c r="BD2515">
        <v>1</v>
      </c>
      <c r="BE2515">
        <v>1</v>
      </c>
      <c r="BF2515">
        <v>0</v>
      </c>
      <c r="BG2515">
        <v>0</v>
      </c>
      <c r="BH2515">
        <v>26</v>
      </c>
      <c r="BI2515" s="3">
        <v>4</v>
      </c>
      <c r="BJ2515" s="3" t="str">
        <f t="array" ref="BJ2515">IF(C2515="yes",VLOOKUP(BI2515&amp;D2515,CHOOSE({1,2},Schedule_2015!$A$2:$A$257&amp;Schedule_2015!$B$2:$B$257,Schedule_2015!$C$2:$C$257),2,0),VLOOKUP(BI2515&amp;D2515,CHOOSE({1,2},Schedule_2015!$A$2:$A$257&amp;Schedule_2015!$C$2:$C$257,Schedule_2015!$B$2:$B$257),2,0))</f>
        <v>NO</v>
      </c>
      <c r="BK2515" s="3">
        <f>VLOOKUP(BJ2515,Def!$A$2:$Z$34,23,0)</f>
        <v>97.6</v>
      </c>
      <c r="BL2515" s="3">
        <f>VLOOKUP(BJ2515,Def!$A$2:$Z$34,16,0)</f>
        <v>216.4</v>
      </c>
      <c r="BM2515" s="3">
        <f>VLOOKUP(BJ2515,Def!$A$2:$Z$34,17,0)</f>
        <v>7</v>
      </c>
      <c r="BN2515" s="3">
        <f>VLOOKUP(BJ2515,Def!$A$2:$Z$34,24,0)</f>
        <v>2</v>
      </c>
      <c r="BO2515" s="1">
        <f t="shared" ca="1" si="585"/>
        <v>0</v>
      </c>
      <c r="BP2515" s="1">
        <f t="shared" ca="1" si="586"/>
        <v>0</v>
      </c>
      <c r="BQ2515" s="1">
        <f t="shared" ca="1" si="587"/>
        <v>0</v>
      </c>
      <c r="BR2515" s="1">
        <f t="shared" ca="1" si="588"/>
        <v>0</v>
      </c>
      <c r="BS2515" s="1">
        <f t="shared" ca="1" si="589"/>
        <v>2.6</v>
      </c>
      <c r="BT2515" s="1">
        <f t="shared" ca="1" si="590"/>
        <v>6</v>
      </c>
      <c r="BU2515" s="1">
        <f t="shared" ca="1" si="591"/>
        <v>0</v>
      </c>
      <c r="BV2515" s="1">
        <f t="shared" ca="1" si="592"/>
        <v>0</v>
      </c>
      <c r="BW2515" s="1">
        <f t="shared" ca="1" si="593"/>
        <v>0</v>
      </c>
      <c r="BX2515" s="1">
        <f t="shared" ca="1" si="594"/>
        <v>0</v>
      </c>
      <c r="BY2515" s="1">
        <f t="shared" ca="1" si="595"/>
        <v>0</v>
      </c>
      <c r="BZ2515" s="1">
        <f t="shared" ca="1" si="596"/>
        <v>0</v>
      </c>
      <c r="CA2515" s="1">
        <f t="shared" ca="1" si="597"/>
        <v>0</v>
      </c>
      <c r="CB2515" s="1">
        <f t="shared" ca="1" si="598"/>
        <v>0</v>
      </c>
      <c r="CC2515" s="1">
        <f t="shared" ca="1" si="599"/>
        <v>8.6</v>
      </c>
    </row>
    <row r="2516" spans="1:81" hidden="1" x14ac:dyDescent="0.25">
      <c r="A2516" s="1" t="s">
        <v>645</v>
      </c>
      <c r="B2516" s="1" t="s">
        <v>646</v>
      </c>
      <c r="C2516" s="1" t="s">
        <v>135</v>
      </c>
      <c r="D2516" s="1" t="s">
        <v>644</v>
      </c>
      <c r="E2516" s="1" t="s">
        <v>69</v>
      </c>
      <c r="AU2516">
        <v>12</v>
      </c>
      <c r="AV2516">
        <v>0</v>
      </c>
      <c r="AW2516">
        <v>3</v>
      </c>
      <c r="AX2516">
        <v>0</v>
      </c>
      <c r="AY2516">
        <v>0</v>
      </c>
      <c r="AZ2516">
        <v>0</v>
      </c>
      <c r="BA2516">
        <v>14</v>
      </c>
      <c r="BB2516">
        <v>8</v>
      </c>
      <c r="BC2516">
        <v>12</v>
      </c>
      <c r="BD2516">
        <v>0</v>
      </c>
      <c r="BE2516">
        <v>0</v>
      </c>
      <c r="BF2516">
        <v>0</v>
      </c>
      <c r="BG2516">
        <v>0</v>
      </c>
      <c r="BH2516">
        <v>38</v>
      </c>
      <c r="BI2516" s="3">
        <v>2</v>
      </c>
      <c r="BJ2516" s="3" t="str">
        <f t="array" ref="BJ2516">IF(C2516="yes",VLOOKUP(BI2516&amp;D2516,CHOOSE({1,2},Schedule_2015!$A$2:$A$257&amp;Schedule_2015!$B$2:$B$257,Schedule_2015!$C$2:$C$257),2,0),VLOOKUP(BI2516&amp;D2516,CHOOSE({1,2},Schedule_2015!$A$2:$A$257&amp;Schedule_2015!$C$2:$C$257,Schedule_2015!$B$2:$B$257),2,0))</f>
        <v>NO</v>
      </c>
      <c r="BK2516" s="3">
        <f>VLOOKUP(BJ2516,Def!$A$2:$Z$34,23,0)</f>
        <v>97.6</v>
      </c>
      <c r="BL2516" s="3">
        <f>VLOOKUP(BJ2516,Def!$A$2:$Z$34,16,0)</f>
        <v>216.4</v>
      </c>
      <c r="BM2516" s="3">
        <f>VLOOKUP(BJ2516,Def!$A$2:$Z$34,17,0)</f>
        <v>7</v>
      </c>
      <c r="BN2516" s="3">
        <f>VLOOKUP(BJ2516,Def!$A$2:$Z$34,24,0)</f>
        <v>2</v>
      </c>
      <c r="BO2516" s="1">
        <f t="shared" ca="1" si="585"/>
        <v>0</v>
      </c>
      <c r="BP2516" s="1">
        <f t="shared" ca="1" si="586"/>
        <v>0</v>
      </c>
      <c r="BQ2516" s="1">
        <f t="shared" ca="1" si="587"/>
        <v>0</v>
      </c>
      <c r="BR2516" s="1">
        <f t="shared" ca="1" si="588"/>
        <v>0</v>
      </c>
      <c r="BS2516" s="1">
        <f t="shared" ca="1" si="589"/>
        <v>3.8000000000000003</v>
      </c>
      <c r="BT2516" s="1">
        <f t="shared" ca="1" si="590"/>
        <v>0</v>
      </c>
      <c r="BU2516" s="1">
        <f t="shared" ca="1" si="591"/>
        <v>0</v>
      </c>
      <c r="BV2516" s="1">
        <f t="shared" ca="1" si="592"/>
        <v>1.4000000000000001</v>
      </c>
      <c r="BW2516" s="1">
        <f t="shared" ca="1" si="593"/>
        <v>3</v>
      </c>
      <c r="BX2516" s="1">
        <f t="shared" ca="1" si="594"/>
        <v>0</v>
      </c>
      <c r="BY2516" s="1">
        <f t="shared" ca="1" si="595"/>
        <v>0</v>
      </c>
      <c r="BZ2516" s="1">
        <f t="shared" ca="1" si="596"/>
        <v>0</v>
      </c>
      <c r="CA2516" s="1">
        <f t="shared" ca="1" si="597"/>
        <v>0</v>
      </c>
      <c r="CB2516" s="1">
        <f t="shared" ca="1" si="598"/>
        <v>0</v>
      </c>
      <c r="CC2516" s="1">
        <f t="shared" ca="1" si="599"/>
        <v>8.1999999999999993</v>
      </c>
    </row>
    <row r="2517" spans="1:81" hidden="1" x14ac:dyDescent="0.25">
      <c r="A2517" s="1" t="s">
        <v>2080</v>
      </c>
      <c r="B2517" s="1" t="s">
        <v>2081</v>
      </c>
      <c r="C2517" s="1" t="s">
        <v>135</v>
      </c>
      <c r="D2517" s="1" t="s">
        <v>1179</v>
      </c>
      <c r="E2517" s="1" t="s">
        <v>76</v>
      </c>
      <c r="AU2517">
        <v>67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67</v>
      </c>
      <c r="BI2517" s="3">
        <v>4</v>
      </c>
      <c r="BJ2517" s="3" t="str">
        <f t="array" ref="BJ2517">IF(C2517="yes",VLOOKUP(BI2517&amp;D2517,CHOOSE({1,2},Schedule_2015!$A$2:$A$257&amp;Schedule_2015!$B$2:$B$257,Schedule_2015!$C$2:$C$257),2,0),VLOOKUP(BI2517&amp;D2517,CHOOSE({1,2},Schedule_2015!$A$2:$A$257&amp;Schedule_2015!$C$2:$C$257,Schedule_2015!$B$2:$B$257),2,0))</f>
        <v>NO</v>
      </c>
      <c r="BK2517" s="3">
        <f>VLOOKUP(BJ2517,Def!$A$2:$Z$34,23,0)</f>
        <v>97.6</v>
      </c>
      <c r="BL2517" s="3">
        <f>VLOOKUP(BJ2517,Def!$A$2:$Z$34,16,0)</f>
        <v>216.4</v>
      </c>
      <c r="BM2517" s="3">
        <f>VLOOKUP(BJ2517,Def!$A$2:$Z$34,17,0)</f>
        <v>7</v>
      </c>
      <c r="BN2517" s="3">
        <f>VLOOKUP(BJ2517,Def!$A$2:$Z$34,24,0)</f>
        <v>2</v>
      </c>
      <c r="BO2517" s="1">
        <f t="shared" ca="1" si="585"/>
        <v>0</v>
      </c>
      <c r="BP2517" s="1">
        <f t="shared" ca="1" si="586"/>
        <v>0</v>
      </c>
      <c r="BQ2517" s="1">
        <f t="shared" ca="1" si="587"/>
        <v>0</v>
      </c>
      <c r="BR2517" s="1">
        <f t="shared" ca="1" si="588"/>
        <v>0</v>
      </c>
      <c r="BS2517" s="1">
        <f t="shared" ca="1" si="589"/>
        <v>0</v>
      </c>
      <c r="BT2517" s="1">
        <f t="shared" ca="1" si="590"/>
        <v>0</v>
      </c>
      <c r="BU2517" s="1">
        <f t="shared" ca="1" si="591"/>
        <v>0</v>
      </c>
      <c r="BV2517" s="1">
        <f t="shared" ca="1" si="592"/>
        <v>6.7</v>
      </c>
      <c r="BW2517" s="1">
        <f t="shared" ca="1" si="593"/>
        <v>1</v>
      </c>
      <c r="BX2517" s="1">
        <f t="shared" ca="1" si="594"/>
        <v>0</v>
      </c>
      <c r="BY2517" s="1">
        <f t="shared" ca="1" si="595"/>
        <v>0</v>
      </c>
      <c r="BZ2517" s="1">
        <f t="shared" ca="1" si="596"/>
        <v>0</v>
      </c>
      <c r="CA2517" s="1">
        <f t="shared" ca="1" si="597"/>
        <v>0</v>
      </c>
      <c r="CB2517" s="1">
        <f t="shared" ca="1" si="598"/>
        <v>0</v>
      </c>
      <c r="CC2517" s="1">
        <f t="shared" ca="1" si="599"/>
        <v>7.7</v>
      </c>
    </row>
    <row r="2518" spans="1:81" hidden="1" x14ac:dyDescent="0.25">
      <c r="A2518" s="1" t="s">
        <v>1866</v>
      </c>
      <c r="B2518" s="1" t="s">
        <v>1867</v>
      </c>
      <c r="C2518" s="1" t="s">
        <v>62</v>
      </c>
      <c r="D2518" s="1" t="s">
        <v>1863</v>
      </c>
      <c r="E2518" s="1" t="s">
        <v>350</v>
      </c>
      <c r="AU2518">
        <v>14</v>
      </c>
      <c r="AV2518">
        <v>0</v>
      </c>
      <c r="AW2518">
        <v>3</v>
      </c>
      <c r="AX2518">
        <v>0</v>
      </c>
      <c r="AY2518">
        <v>0</v>
      </c>
      <c r="AZ2518">
        <v>0</v>
      </c>
      <c r="BA2518">
        <v>28</v>
      </c>
      <c r="BB2518">
        <v>5</v>
      </c>
      <c r="BC2518">
        <v>6</v>
      </c>
      <c r="BD2518">
        <v>0</v>
      </c>
      <c r="BE2518">
        <v>0</v>
      </c>
      <c r="BF2518">
        <v>0</v>
      </c>
      <c r="BG2518">
        <v>0</v>
      </c>
      <c r="BH2518">
        <v>16</v>
      </c>
      <c r="BI2518" s="3">
        <v>3</v>
      </c>
      <c r="BJ2518" s="3" t="str">
        <f t="array" ref="BJ2518">IF(C2518="yes",VLOOKUP(BI2518&amp;D2518,CHOOSE({1,2},Schedule_2015!$A$2:$A$257&amp;Schedule_2015!$B$2:$B$257,Schedule_2015!$C$2:$C$257),2,0),VLOOKUP(BI2518&amp;D2518,CHOOSE({1,2},Schedule_2015!$A$2:$A$257&amp;Schedule_2015!$C$2:$C$257,Schedule_2015!$B$2:$B$257),2,0))</f>
        <v>NO</v>
      </c>
      <c r="BK2518" s="3">
        <f>VLOOKUP(BJ2518,Def!$A$2:$Z$34,23,0)</f>
        <v>97.6</v>
      </c>
      <c r="BL2518" s="3">
        <f>VLOOKUP(BJ2518,Def!$A$2:$Z$34,16,0)</f>
        <v>216.4</v>
      </c>
      <c r="BM2518" s="3">
        <f>VLOOKUP(BJ2518,Def!$A$2:$Z$34,17,0)</f>
        <v>7</v>
      </c>
      <c r="BN2518" s="3">
        <f>VLOOKUP(BJ2518,Def!$A$2:$Z$34,24,0)</f>
        <v>2</v>
      </c>
      <c r="BO2518" s="1">
        <f t="shared" ca="1" si="585"/>
        <v>0</v>
      </c>
      <c r="BP2518" s="1">
        <f t="shared" ca="1" si="586"/>
        <v>0</v>
      </c>
      <c r="BQ2518" s="1">
        <f t="shared" ca="1" si="587"/>
        <v>0</v>
      </c>
      <c r="BR2518" s="1">
        <f t="shared" ca="1" si="588"/>
        <v>0</v>
      </c>
      <c r="BS2518" s="1">
        <f t="shared" ca="1" si="589"/>
        <v>1.6</v>
      </c>
      <c r="BT2518" s="1">
        <f t="shared" ca="1" si="590"/>
        <v>0</v>
      </c>
      <c r="BU2518" s="1">
        <f t="shared" ca="1" si="591"/>
        <v>0</v>
      </c>
      <c r="BV2518" s="1">
        <f t="shared" ca="1" si="592"/>
        <v>2.8000000000000003</v>
      </c>
      <c r="BW2518" s="1">
        <f t="shared" ca="1" si="593"/>
        <v>3</v>
      </c>
      <c r="BX2518" s="1">
        <f t="shared" ca="1" si="594"/>
        <v>0</v>
      </c>
      <c r="BY2518" s="1">
        <f t="shared" ca="1" si="595"/>
        <v>0</v>
      </c>
      <c r="BZ2518" s="1">
        <f t="shared" ca="1" si="596"/>
        <v>0</v>
      </c>
      <c r="CA2518" s="1">
        <f t="shared" ca="1" si="597"/>
        <v>0</v>
      </c>
      <c r="CB2518" s="1">
        <f t="shared" ca="1" si="598"/>
        <v>0</v>
      </c>
      <c r="CC2518" s="1">
        <f t="shared" ca="1" si="599"/>
        <v>7.4</v>
      </c>
    </row>
    <row r="2519" spans="1:81" hidden="1" x14ac:dyDescent="0.25">
      <c r="A2519" s="1" t="s">
        <v>217</v>
      </c>
      <c r="B2519" s="1" t="s">
        <v>218</v>
      </c>
      <c r="C2519" s="1" t="s">
        <v>62</v>
      </c>
      <c r="D2519" s="1" t="s">
        <v>202</v>
      </c>
      <c r="E2519" s="1" t="s">
        <v>76</v>
      </c>
      <c r="AU2519">
        <v>14</v>
      </c>
      <c r="AV2519">
        <v>0</v>
      </c>
      <c r="AW2519">
        <v>3</v>
      </c>
      <c r="AX2519">
        <v>0</v>
      </c>
      <c r="AY2519">
        <v>0</v>
      </c>
      <c r="AZ2519">
        <v>0</v>
      </c>
      <c r="BA2519">
        <v>32</v>
      </c>
      <c r="BI2519" s="3">
        <v>5</v>
      </c>
      <c r="BJ2519" s="3" t="str">
        <f t="array" ref="BJ2519">IF(C2519="yes",VLOOKUP(BI2519&amp;D2519,CHOOSE({1,2},Schedule_2015!$A$2:$A$257&amp;Schedule_2015!$B$2:$B$257,Schedule_2015!$C$2:$C$257),2,0),VLOOKUP(BI2519&amp;D2519,CHOOSE({1,2},Schedule_2015!$A$2:$A$257&amp;Schedule_2015!$C$2:$C$257,Schedule_2015!$B$2:$B$257),2,0))</f>
        <v>NO</v>
      </c>
      <c r="BK2519" s="3">
        <f>VLOOKUP(BJ2519,Def!$A$2:$Z$34,23,0)</f>
        <v>97.6</v>
      </c>
      <c r="BL2519" s="3">
        <f>VLOOKUP(BJ2519,Def!$A$2:$Z$34,16,0)</f>
        <v>216.4</v>
      </c>
      <c r="BM2519" s="3">
        <f>VLOOKUP(BJ2519,Def!$A$2:$Z$34,17,0)</f>
        <v>7</v>
      </c>
      <c r="BN2519" s="3">
        <f>VLOOKUP(BJ2519,Def!$A$2:$Z$34,24,0)</f>
        <v>2</v>
      </c>
      <c r="BO2519" s="1">
        <f t="shared" ca="1" si="585"/>
        <v>0</v>
      </c>
      <c r="BP2519" s="1">
        <f t="shared" ca="1" si="586"/>
        <v>0</v>
      </c>
      <c r="BQ2519" s="1">
        <f t="shared" ca="1" si="587"/>
        <v>0</v>
      </c>
      <c r="BR2519" s="1">
        <f t="shared" ca="1" si="588"/>
        <v>0</v>
      </c>
      <c r="BS2519" s="1">
        <f t="shared" ca="1" si="589"/>
        <v>0</v>
      </c>
      <c r="BT2519" s="1">
        <f t="shared" ca="1" si="590"/>
        <v>0</v>
      </c>
      <c r="BU2519" s="1">
        <f t="shared" ca="1" si="591"/>
        <v>0</v>
      </c>
      <c r="BV2519" s="1">
        <f t="shared" ca="1" si="592"/>
        <v>3.2</v>
      </c>
      <c r="BW2519" s="1">
        <f t="shared" ca="1" si="593"/>
        <v>3</v>
      </c>
      <c r="BX2519" s="1">
        <f t="shared" ca="1" si="594"/>
        <v>0</v>
      </c>
      <c r="BY2519" s="1">
        <f t="shared" ca="1" si="595"/>
        <v>0</v>
      </c>
      <c r="BZ2519" s="1">
        <f t="shared" ca="1" si="596"/>
        <v>0</v>
      </c>
      <c r="CA2519" s="1">
        <f t="shared" ca="1" si="597"/>
        <v>0</v>
      </c>
      <c r="CB2519" s="1">
        <f t="shared" ca="1" si="598"/>
        <v>0</v>
      </c>
      <c r="CC2519" s="1">
        <f t="shared" ca="1" si="599"/>
        <v>6.2</v>
      </c>
    </row>
    <row r="2520" spans="1:81" hidden="1" x14ac:dyDescent="0.25">
      <c r="A2520" s="1" t="s">
        <v>2078</v>
      </c>
      <c r="B2520" s="1" t="s">
        <v>2079</v>
      </c>
      <c r="C2520" s="1" t="s">
        <v>135</v>
      </c>
      <c r="D2520" s="1" t="s">
        <v>1179</v>
      </c>
      <c r="E2520" s="1" t="s">
        <v>69</v>
      </c>
      <c r="Y2520">
        <v>17</v>
      </c>
      <c r="Z2520">
        <v>17</v>
      </c>
      <c r="AA2520">
        <v>0</v>
      </c>
      <c r="AB2520">
        <v>1</v>
      </c>
      <c r="AC2520">
        <v>0</v>
      </c>
      <c r="BB2520">
        <v>3</v>
      </c>
      <c r="BC2520">
        <v>45</v>
      </c>
      <c r="BD2520">
        <v>0</v>
      </c>
      <c r="BE2520">
        <v>0</v>
      </c>
      <c r="BF2520">
        <v>0</v>
      </c>
      <c r="BG2520">
        <v>0</v>
      </c>
      <c r="BH2520">
        <v>54</v>
      </c>
      <c r="BI2520" s="3">
        <v>4</v>
      </c>
      <c r="BJ2520" s="3" t="str">
        <f t="array" ref="BJ2520">IF(C2520="yes",VLOOKUP(BI2520&amp;D2520,CHOOSE({1,2},Schedule_2015!$A$2:$A$257&amp;Schedule_2015!$B$2:$B$257,Schedule_2015!$C$2:$C$257),2,0),VLOOKUP(BI2520&amp;D2520,CHOOSE({1,2},Schedule_2015!$A$2:$A$257&amp;Schedule_2015!$C$2:$C$257,Schedule_2015!$B$2:$B$257),2,0))</f>
        <v>NO</v>
      </c>
      <c r="BK2520" s="3">
        <f>VLOOKUP(BJ2520,Def!$A$2:$Z$34,23,0)</f>
        <v>97.6</v>
      </c>
      <c r="BL2520" s="3">
        <f>VLOOKUP(BJ2520,Def!$A$2:$Z$34,16,0)</f>
        <v>216.4</v>
      </c>
      <c r="BM2520" s="3">
        <f>VLOOKUP(BJ2520,Def!$A$2:$Z$34,17,0)</f>
        <v>7</v>
      </c>
      <c r="BN2520" s="3">
        <f>VLOOKUP(BJ2520,Def!$A$2:$Z$34,24,0)</f>
        <v>2</v>
      </c>
      <c r="BO2520" s="1">
        <f t="shared" ca="1" si="585"/>
        <v>0</v>
      </c>
      <c r="BP2520" s="1">
        <f t="shared" ca="1" si="586"/>
        <v>0</v>
      </c>
      <c r="BQ2520" s="1">
        <f t="shared" ca="1" si="587"/>
        <v>0</v>
      </c>
      <c r="BR2520" s="1">
        <f t="shared" ca="1" si="588"/>
        <v>0</v>
      </c>
      <c r="BS2520" s="1">
        <f t="shared" ca="1" si="589"/>
        <v>5.4</v>
      </c>
      <c r="BT2520" s="1">
        <f t="shared" ca="1" si="590"/>
        <v>0</v>
      </c>
      <c r="BU2520" s="1">
        <f t="shared" ca="1" si="591"/>
        <v>0</v>
      </c>
      <c r="BV2520" s="1">
        <f t="shared" ca="1" si="592"/>
        <v>0</v>
      </c>
      <c r="BW2520" s="1">
        <f t="shared" ca="1" si="593"/>
        <v>0</v>
      </c>
      <c r="BX2520" s="1">
        <f t="shared" ca="1" si="594"/>
        <v>0</v>
      </c>
      <c r="BY2520" s="1">
        <f t="shared" ca="1" si="595"/>
        <v>0</v>
      </c>
      <c r="BZ2520" s="1">
        <f t="shared" ca="1" si="596"/>
        <v>0</v>
      </c>
      <c r="CA2520" s="1">
        <f t="shared" ca="1" si="597"/>
        <v>0</v>
      </c>
      <c r="CB2520" s="1">
        <f t="shared" ca="1" si="598"/>
        <v>0</v>
      </c>
      <c r="CC2520" s="1">
        <f t="shared" ca="1" si="599"/>
        <v>5.4</v>
      </c>
    </row>
    <row r="2521" spans="1:81" hidden="1" x14ac:dyDescent="0.25">
      <c r="A2521" s="1" t="s">
        <v>1864</v>
      </c>
      <c r="B2521" s="1" t="s">
        <v>1865</v>
      </c>
      <c r="C2521" s="1" t="s">
        <v>62</v>
      </c>
      <c r="D2521" s="1" t="s">
        <v>1863</v>
      </c>
      <c r="E2521" s="1" t="s">
        <v>69</v>
      </c>
      <c r="BB2521">
        <v>14</v>
      </c>
      <c r="BC2521">
        <v>14</v>
      </c>
      <c r="BD2521">
        <v>0</v>
      </c>
      <c r="BE2521">
        <v>0</v>
      </c>
      <c r="BF2521">
        <v>0</v>
      </c>
      <c r="BG2521">
        <v>0</v>
      </c>
      <c r="BH2521">
        <v>52</v>
      </c>
      <c r="BI2521" s="3">
        <v>3</v>
      </c>
      <c r="BJ2521" s="3" t="str">
        <f t="array" ref="BJ2521">IF(C2521="yes",VLOOKUP(BI2521&amp;D2521,CHOOSE({1,2},Schedule_2015!$A$2:$A$257&amp;Schedule_2015!$B$2:$B$257,Schedule_2015!$C$2:$C$257),2,0),VLOOKUP(BI2521&amp;D2521,CHOOSE({1,2},Schedule_2015!$A$2:$A$257&amp;Schedule_2015!$C$2:$C$257,Schedule_2015!$B$2:$B$257),2,0))</f>
        <v>NO</v>
      </c>
      <c r="BK2521" s="3">
        <f>VLOOKUP(BJ2521,Def!$A$2:$Z$34,23,0)</f>
        <v>97.6</v>
      </c>
      <c r="BL2521" s="3">
        <f>VLOOKUP(BJ2521,Def!$A$2:$Z$34,16,0)</f>
        <v>216.4</v>
      </c>
      <c r="BM2521" s="3">
        <f>VLOOKUP(BJ2521,Def!$A$2:$Z$34,17,0)</f>
        <v>7</v>
      </c>
      <c r="BN2521" s="3">
        <f>VLOOKUP(BJ2521,Def!$A$2:$Z$34,24,0)</f>
        <v>2</v>
      </c>
      <c r="BO2521" s="1">
        <f t="shared" ca="1" si="585"/>
        <v>0</v>
      </c>
      <c r="BP2521" s="1">
        <f t="shared" ca="1" si="586"/>
        <v>0</v>
      </c>
      <c r="BQ2521" s="1">
        <f t="shared" ca="1" si="587"/>
        <v>0</v>
      </c>
      <c r="BR2521" s="1">
        <f t="shared" ca="1" si="588"/>
        <v>0</v>
      </c>
      <c r="BS2521" s="1">
        <f t="shared" ca="1" si="589"/>
        <v>5.2</v>
      </c>
      <c r="BT2521" s="1">
        <f t="shared" ca="1" si="590"/>
        <v>0</v>
      </c>
      <c r="BU2521" s="1">
        <f t="shared" ca="1" si="591"/>
        <v>0</v>
      </c>
      <c r="BV2521" s="1">
        <f t="shared" ca="1" si="592"/>
        <v>0</v>
      </c>
      <c r="BW2521" s="1">
        <f t="shared" ca="1" si="593"/>
        <v>0</v>
      </c>
      <c r="BX2521" s="1">
        <f t="shared" ca="1" si="594"/>
        <v>0</v>
      </c>
      <c r="BY2521" s="1">
        <f t="shared" ca="1" si="595"/>
        <v>0</v>
      </c>
      <c r="BZ2521" s="1">
        <f t="shared" ca="1" si="596"/>
        <v>0</v>
      </c>
      <c r="CA2521" s="1">
        <f t="shared" ca="1" si="597"/>
        <v>0</v>
      </c>
      <c r="CB2521" s="1">
        <f t="shared" ca="1" si="598"/>
        <v>0</v>
      </c>
      <c r="CC2521" s="1">
        <f t="shared" ca="1" si="599"/>
        <v>5.2</v>
      </c>
    </row>
    <row r="2522" spans="1:81" hidden="1" x14ac:dyDescent="0.25">
      <c r="A2522" s="1" t="s">
        <v>2390</v>
      </c>
      <c r="B2522" s="1" t="s">
        <v>2391</v>
      </c>
      <c r="C2522" s="1" t="s">
        <v>135</v>
      </c>
      <c r="D2522" s="1" t="s">
        <v>644</v>
      </c>
      <c r="E2522" s="1" t="s">
        <v>79</v>
      </c>
      <c r="AU2522">
        <v>21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29</v>
      </c>
      <c r="BI2522" s="3">
        <v>2</v>
      </c>
      <c r="BJ2522" s="3" t="str">
        <f t="array" ref="BJ2522">IF(C2522="yes",VLOOKUP(BI2522&amp;D2522,CHOOSE({1,2},Schedule_2015!$A$2:$A$257&amp;Schedule_2015!$B$2:$B$257,Schedule_2015!$C$2:$C$257),2,0),VLOOKUP(BI2522&amp;D2522,CHOOSE({1,2},Schedule_2015!$A$2:$A$257&amp;Schedule_2015!$C$2:$C$257,Schedule_2015!$B$2:$B$257),2,0))</f>
        <v>NO</v>
      </c>
      <c r="BK2522" s="3">
        <f>VLOOKUP(BJ2522,Def!$A$2:$Z$34,23,0)</f>
        <v>97.6</v>
      </c>
      <c r="BL2522" s="3">
        <f>VLOOKUP(BJ2522,Def!$A$2:$Z$34,16,0)</f>
        <v>216.4</v>
      </c>
      <c r="BM2522" s="3">
        <f>VLOOKUP(BJ2522,Def!$A$2:$Z$34,17,0)</f>
        <v>7</v>
      </c>
      <c r="BN2522" s="3">
        <f>VLOOKUP(BJ2522,Def!$A$2:$Z$34,24,0)</f>
        <v>2</v>
      </c>
      <c r="BO2522" s="1">
        <f t="shared" ca="1" si="585"/>
        <v>0</v>
      </c>
      <c r="BP2522" s="1">
        <f t="shared" ca="1" si="586"/>
        <v>0</v>
      </c>
      <c r="BQ2522" s="1">
        <f t="shared" ca="1" si="587"/>
        <v>0</v>
      </c>
      <c r="BR2522" s="1">
        <f t="shared" ca="1" si="588"/>
        <v>0</v>
      </c>
      <c r="BS2522" s="1">
        <f t="shared" ca="1" si="589"/>
        <v>0</v>
      </c>
      <c r="BT2522" s="1">
        <f t="shared" ca="1" si="590"/>
        <v>0</v>
      </c>
      <c r="BU2522" s="1">
        <f t="shared" ca="1" si="591"/>
        <v>0</v>
      </c>
      <c r="BV2522" s="1">
        <f t="shared" ca="1" si="592"/>
        <v>2.9000000000000004</v>
      </c>
      <c r="BW2522" s="1">
        <f t="shared" ca="1" si="593"/>
        <v>2</v>
      </c>
      <c r="BX2522" s="1">
        <f t="shared" ca="1" si="594"/>
        <v>0</v>
      </c>
      <c r="BY2522" s="1">
        <f t="shared" ca="1" si="595"/>
        <v>0</v>
      </c>
      <c r="BZ2522" s="1">
        <f t="shared" ca="1" si="596"/>
        <v>0</v>
      </c>
      <c r="CA2522" s="1">
        <f t="shared" ca="1" si="597"/>
        <v>0</v>
      </c>
      <c r="CB2522" s="1">
        <f t="shared" ca="1" si="598"/>
        <v>0</v>
      </c>
      <c r="CC2522" s="1">
        <f t="shared" ca="1" si="599"/>
        <v>4.9000000000000004</v>
      </c>
    </row>
    <row r="2523" spans="1:81" hidden="1" x14ac:dyDescent="0.25">
      <c r="A2523" s="1" t="s">
        <v>203</v>
      </c>
      <c r="B2523" s="1" t="s">
        <v>204</v>
      </c>
      <c r="C2523" s="1" t="s">
        <v>62</v>
      </c>
      <c r="D2523" s="1" t="s">
        <v>202</v>
      </c>
      <c r="E2523" s="1" t="s">
        <v>69</v>
      </c>
      <c r="AU2523">
        <v>10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10</v>
      </c>
      <c r="BB2523">
        <v>5</v>
      </c>
      <c r="BC2523">
        <v>14</v>
      </c>
      <c r="BD2523">
        <v>0</v>
      </c>
      <c r="BE2523">
        <v>0</v>
      </c>
      <c r="BF2523">
        <v>0</v>
      </c>
      <c r="BG2523">
        <v>0</v>
      </c>
      <c r="BH2523">
        <v>27</v>
      </c>
      <c r="BI2523" s="3">
        <v>5</v>
      </c>
      <c r="BJ2523" s="3" t="str">
        <f t="array" ref="BJ2523">IF(C2523="yes",VLOOKUP(BI2523&amp;D2523,CHOOSE({1,2},Schedule_2015!$A$2:$A$257&amp;Schedule_2015!$B$2:$B$257,Schedule_2015!$C$2:$C$257),2,0),VLOOKUP(BI2523&amp;D2523,CHOOSE({1,2},Schedule_2015!$A$2:$A$257&amp;Schedule_2015!$C$2:$C$257,Schedule_2015!$B$2:$B$257),2,0))</f>
        <v>NO</v>
      </c>
      <c r="BK2523" s="3">
        <f>VLOOKUP(BJ2523,Def!$A$2:$Z$34,23,0)</f>
        <v>97.6</v>
      </c>
      <c r="BL2523" s="3">
        <f>VLOOKUP(BJ2523,Def!$A$2:$Z$34,16,0)</f>
        <v>216.4</v>
      </c>
      <c r="BM2523" s="3">
        <f>VLOOKUP(BJ2523,Def!$A$2:$Z$34,17,0)</f>
        <v>7</v>
      </c>
      <c r="BN2523" s="3">
        <f>VLOOKUP(BJ2523,Def!$A$2:$Z$34,24,0)</f>
        <v>2</v>
      </c>
      <c r="BO2523" s="1">
        <f t="shared" ca="1" si="585"/>
        <v>0</v>
      </c>
      <c r="BP2523" s="1">
        <f t="shared" ca="1" si="586"/>
        <v>0</v>
      </c>
      <c r="BQ2523" s="1">
        <f t="shared" ca="1" si="587"/>
        <v>0</v>
      </c>
      <c r="BR2523" s="1">
        <f t="shared" ca="1" si="588"/>
        <v>0</v>
      </c>
      <c r="BS2523" s="1">
        <f t="shared" ca="1" si="589"/>
        <v>2.7</v>
      </c>
      <c r="BT2523" s="1">
        <f t="shared" ca="1" si="590"/>
        <v>0</v>
      </c>
      <c r="BU2523" s="1">
        <f t="shared" ca="1" si="591"/>
        <v>0</v>
      </c>
      <c r="BV2523" s="1">
        <f t="shared" ca="1" si="592"/>
        <v>1</v>
      </c>
      <c r="BW2523" s="1">
        <f t="shared" ca="1" si="593"/>
        <v>1</v>
      </c>
      <c r="BX2523" s="1">
        <f t="shared" ca="1" si="594"/>
        <v>0</v>
      </c>
      <c r="BY2523" s="1">
        <f t="shared" ca="1" si="595"/>
        <v>0</v>
      </c>
      <c r="BZ2523" s="1">
        <f t="shared" ca="1" si="596"/>
        <v>0</v>
      </c>
      <c r="CA2523" s="1">
        <f t="shared" ca="1" si="597"/>
        <v>0</v>
      </c>
      <c r="CB2523" s="1">
        <f t="shared" ca="1" si="598"/>
        <v>0</v>
      </c>
      <c r="CC2523" s="1">
        <f t="shared" ca="1" si="599"/>
        <v>4.7</v>
      </c>
    </row>
    <row r="2524" spans="1:81" hidden="1" x14ac:dyDescent="0.25">
      <c r="A2524" s="1" t="s">
        <v>1874</v>
      </c>
      <c r="B2524" s="1" t="s">
        <v>1875</v>
      </c>
      <c r="C2524" s="1" t="s">
        <v>62</v>
      </c>
      <c r="D2524" s="1" t="s">
        <v>1863</v>
      </c>
      <c r="E2524" s="1" t="s">
        <v>79</v>
      </c>
      <c r="AU2524">
        <v>10</v>
      </c>
      <c r="AV2524">
        <v>0</v>
      </c>
      <c r="AW2524">
        <v>2</v>
      </c>
      <c r="AX2524">
        <v>0</v>
      </c>
      <c r="AY2524">
        <v>0</v>
      </c>
      <c r="AZ2524">
        <v>0</v>
      </c>
      <c r="BA2524">
        <v>19</v>
      </c>
      <c r="BI2524" s="3">
        <v>3</v>
      </c>
      <c r="BJ2524" s="3" t="str">
        <f t="array" ref="BJ2524">IF(C2524="yes",VLOOKUP(BI2524&amp;D2524,CHOOSE({1,2},Schedule_2015!$A$2:$A$257&amp;Schedule_2015!$B$2:$B$257,Schedule_2015!$C$2:$C$257),2,0),VLOOKUP(BI2524&amp;D2524,CHOOSE({1,2},Schedule_2015!$A$2:$A$257&amp;Schedule_2015!$C$2:$C$257,Schedule_2015!$B$2:$B$257),2,0))</f>
        <v>NO</v>
      </c>
      <c r="BK2524" s="3">
        <f>VLOOKUP(BJ2524,Def!$A$2:$Z$34,23,0)</f>
        <v>97.6</v>
      </c>
      <c r="BL2524" s="3">
        <f>VLOOKUP(BJ2524,Def!$A$2:$Z$34,16,0)</f>
        <v>216.4</v>
      </c>
      <c r="BM2524" s="3">
        <f>VLOOKUP(BJ2524,Def!$A$2:$Z$34,17,0)</f>
        <v>7</v>
      </c>
      <c r="BN2524" s="3">
        <f>VLOOKUP(BJ2524,Def!$A$2:$Z$34,24,0)</f>
        <v>2</v>
      </c>
      <c r="BO2524" s="1">
        <f t="shared" ca="1" si="585"/>
        <v>0</v>
      </c>
      <c r="BP2524" s="1">
        <f t="shared" ca="1" si="586"/>
        <v>0</v>
      </c>
      <c r="BQ2524" s="1">
        <f t="shared" ca="1" si="587"/>
        <v>0</v>
      </c>
      <c r="BR2524" s="1">
        <f t="shared" ca="1" si="588"/>
        <v>0</v>
      </c>
      <c r="BS2524" s="1">
        <f t="shared" ca="1" si="589"/>
        <v>0</v>
      </c>
      <c r="BT2524" s="1">
        <f t="shared" ca="1" si="590"/>
        <v>0</v>
      </c>
      <c r="BU2524" s="1">
        <f t="shared" ca="1" si="591"/>
        <v>0</v>
      </c>
      <c r="BV2524" s="1">
        <f t="shared" ca="1" si="592"/>
        <v>1.9000000000000001</v>
      </c>
      <c r="BW2524" s="1">
        <f t="shared" ca="1" si="593"/>
        <v>2</v>
      </c>
      <c r="BX2524" s="1">
        <f t="shared" ca="1" si="594"/>
        <v>0</v>
      </c>
      <c r="BY2524" s="1">
        <f t="shared" ca="1" si="595"/>
        <v>0</v>
      </c>
      <c r="BZ2524" s="1">
        <f t="shared" ca="1" si="596"/>
        <v>0</v>
      </c>
      <c r="CA2524" s="1">
        <f t="shared" ca="1" si="597"/>
        <v>0</v>
      </c>
      <c r="CB2524" s="1">
        <f t="shared" ca="1" si="598"/>
        <v>0</v>
      </c>
      <c r="CC2524" s="1">
        <f t="shared" ca="1" si="599"/>
        <v>3.9000000000000004</v>
      </c>
    </row>
    <row r="2525" spans="1:81" hidden="1" x14ac:dyDescent="0.25">
      <c r="A2525" s="1" t="s">
        <v>1088</v>
      </c>
      <c r="B2525" s="1" t="s">
        <v>1132</v>
      </c>
      <c r="C2525" s="1" t="s">
        <v>62</v>
      </c>
      <c r="D2525" s="1" t="s">
        <v>1125</v>
      </c>
      <c r="E2525" s="1" t="s">
        <v>69</v>
      </c>
      <c r="BB2525">
        <v>10</v>
      </c>
      <c r="BC2525">
        <v>12</v>
      </c>
      <c r="BD2525">
        <v>0</v>
      </c>
      <c r="BE2525">
        <v>0</v>
      </c>
      <c r="BF2525">
        <v>0</v>
      </c>
      <c r="BG2525">
        <v>0</v>
      </c>
      <c r="BH2525">
        <v>37</v>
      </c>
      <c r="BI2525" s="3">
        <v>1</v>
      </c>
      <c r="BJ2525" s="3" t="str">
        <f t="array" ref="BJ2525">IF(C2525="yes",VLOOKUP(BI2525&amp;D2525,CHOOSE({1,2},Schedule_2015!$A$2:$A$257&amp;Schedule_2015!$B$2:$B$257,Schedule_2015!$C$2:$C$257),2,0),VLOOKUP(BI2525&amp;D2525,CHOOSE({1,2},Schedule_2015!$A$2:$A$257&amp;Schedule_2015!$C$2:$C$257,Schedule_2015!$B$2:$B$257),2,0))</f>
        <v>NO</v>
      </c>
      <c r="BK2525" s="3">
        <f>VLOOKUP(BJ2525,Def!$A$2:$Z$34,23,0)</f>
        <v>97.6</v>
      </c>
      <c r="BL2525" s="3">
        <f>VLOOKUP(BJ2525,Def!$A$2:$Z$34,16,0)</f>
        <v>216.4</v>
      </c>
      <c r="BM2525" s="3">
        <f>VLOOKUP(BJ2525,Def!$A$2:$Z$34,17,0)</f>
        <v>7</v>
      </c>
      <c r="BN2525" s="3">
        <f>VLOOKUP(BJ2525,Def!$A$2:$Z$34,24,0)</f>
        <v>2</v>
      </c>
      <c r="BO2525" s="1">
        <f t="shared" ca="1" si="585"/>
        <v>0</v>
      </c>
      <c r="BP2525" s="1">
        <f t="shared" ca="1" si="586"/>
        <v>0</v>
      </c>
      <c r="BQ2525" s="1">
        <f t="shared" ca="1" si="587"/>
        <v>0</v>
      </c>
      <c r="BR2525" s="1">
        <f t="shared" ca="1" si="588"/>
        <v>0</v>
      </c>
      <c r="BS2525" s="1">
        <f t="shared" ca="1" si="589"/>
        <v>3.7</v>
      </c>
      <c r="BT2525" s="1">
        <f t="shared" ca="1" si="590"/>
        <v>0</v>
      </c>
      <c r="BU2525" s="1">
        <f t="shared" ca="1" si="591"/>
        <v>0</v>
      </c>
      <c r="BV2525" s="1">
        <f t="shared" ca="1" si="592"/>
        <v>0</v>
      </c>
      <c r="BW2525" s="1">
        <f t="shared" ca="1" si="593"/>
        <v>0</v>
      </c>
      <c r="BX2525" s="1">
        <f t="shared" ca="1" si="594"/>
        <v>0</v>
      </c>
      <c r="BY2525" s="1">
        <f t="shared" ca="1" si="595"/>
        <v>0</v>
      </c>
      <c r="BZ2525" s="1">
        <f t="shared" ca="1" si="596"/>
        <v>0</v>
      </c>
      <c r="CA2525" s="1">
        <f t="shared" ca="1" si="597"/>
        <v>0</v>
      </c>
      <c r="CB2525" s="1">
        <f t="shared" ca="1" si="598"/>
        <v>0</v>
      </c>
      <c r="CC2525" s="1">
        <f t="shared" ca="1" si="599"/>
        <v>3.7</v>
      </c>
    </row>
    <row r="2526" spans="1:81" hidden="1" x14ac:dyDescent="0.25">
      <c r="A2526" s="1" t="s">
        <v>1180</v>
      </c>
      <c r="B2526" s="1" t="s">
        <v>1181</v>
      </c>
      <c r="C2526" s="1" t="s">
        <v>135</v>
      </c>
      <c r="D2526" s="1" t="s">
        <v>1179</v>
      </c>
      <c r="E2526" s="1" t="s">
        <v>69</v>
      </c>
      <c r="Y2526">
        <v>23</v>
      </c>
      <c r="Z2526">
        <v>23</v>
      </c>
      <c r="AA2526">
        <v>0</v>
      </c>
      <c r="AB2526">
        <v>1</v>
      </c>
      <c r="AC2526">
        <v>0</v>
      </c>
      <c r="BB2526">
        <v>10</v>
      </c>
      <c r="BC2526">
        <v>14</v>
      </c>
      <c r="BD2526">
        <v>0</v>
      </c>
      <c r="BE2526">
        <v>0</v>
      </c>
      <c r="BF2526">
        <v>0</v>
      </c>
      <c r="BG2526">
        <v>0</v>
      </c>
      <c r="BH2526">
        <v>31</v>
      </c>
      <c r="BI2526" s="3">
        <v>4</v>
      </c>
      <c r="BJ2526" s="3" t="str">
        <f t="array" ref="BJ2526">IF(C2526="yes",VLOOKUP(BI2526&amp;D2526,CHOOSE({1,2},Schedule_2015!$A$2:$A$257&amp;Schedule_2015!$B$2:$B$257,Schedule_2015!$C$2:$C$257),2,0),VLOOKUP(BI2526&amp;D2526,CHOOSE({1,2},Schedule_2015!$A$2:$A$257&amp;Schedule_2015!$C$2:$C$257,Schedule_2015!$B$2:$B$257),2,0))</f>
        <v>NO</v>
      </c>
      <c r="BK2526" s="3">
        <f>VLOOKUP(BJ2526,Def!$A$2:$Z$34,23,0)</f>
        <v>97.6</v>
      </c>
      <c r="BL2526" s="3">
        <f>VLOOKUP(BJ2526,Def!$A$2:$Z$34,16,0)</f>
        <v>216.4</v>
      </c>
      <c r="BM2526" s="3">
        <f>VLOOKUP(BJ2526,Def!$A$2:$Z$34,17,0)</f>
        <v>7</v>
      </c>
      <c r="BN2526" s="3">
        <f>VLOOKUP(BJ2526,Def!$A$2:$Z$34,24,0)</f>
        <v>2</v>
      </c>
      <c r="BO2526" s="1">
        <f t="shared" ca="1" si="585"/>
        <v>0</v>
      </c>
      <c r="BP2526" s="1">
        <f t="shared" ca="1" si="586"/>
        <v>0</v>
      </c>
      <c r="BQ2526" s="1">
        <f t="shared" ca="1" si="587"/>
        <v>0</v>
      </c>
      <c r="BR2526" s="1">
        <f t="shared" ca="1" si="588"/>
        <v>0</v>
      </c>
      <c r="BS2526" s="1">
        <f t="shared" ca="1" si="589"/>
        <v>3.1</v>
      </c>
      <c r="BT2526" s="1">
        <f t="shared" ca="1" si="590"/>
        <v>0</v>
      </c>
      <c r="BU2526" s="1">
        <f t="shared" ca="1" si="591"/>
        <v>0</v>
      </c>
      <c r="BV2526" s="1">
        <f t="shared" ca="1" si="592"/>
        <v>0</v>
      </c>
      <c r="BW2526" s="1">
        <f t="shared" ca="1" si="593"/>
        <v>0</v>
      </c>
      <c r="BX2526" s="1">
        <f t="shared" ca="1" si="594"/>
        <v>0</v>
      </c>
      <c r="BY2526" s="1">
        <f t="shared" ca="1" si="595"/>
        <v>0</v>
      </c>
      <c r="BZ2526" s="1">
        <f t="shared" ca="1" si="596"/>
        <v>0</v>
      </c>
      <c r="CA2526" s="1">
        <f t="shared" ca="1" si="597"/>
        <v>0</v>
      </c>
      <c r="CB2526" s="1">
        <f t="shared" ca="1" si="598"/>
        <v>0</v>
      </c>
      <c r="CC2526" s="1">
        <f t="shared" ca="1" si="599"/>
        <v>3.1</v>
      </c>
    </row>
    <row r="2527" spans="1:81" hidden="1" x14ac:dyDescent="0.25">
      <c r="A2527" s="1" t="s">
        <v>1140</v>
      </c>
      <c r="B2527" s="1" t="s">
        <v>1141</v>
      </c>
      <c r="C2527" s="1" t="s">
        <v>62</v>
      </c>
      <c r="D2527" s="1" t="s">
        <v>1125</v>
      </c>
      <c r="E2527" s="1" t="s">
        <v>76</v>
      </c>
      <c r="AU2527">
        <v>18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18</v>
      </c>
      <c r="BI2527" s="3">
        <v>1</v>
      </c>
      <c r="BJ2527" s="3" t="str">
        <f t="array" ref="BJ2527">IF(C2527="yes",VLOOKUP(BI2527&amp;D2527,CHOOSE({1,2},Schedule_2015!$A$2:$A$257&amp;Schedule_2015!$B$2:$B$257,Schedule_2015!$C$2:$C$257),2,0),VLOOKUP(BI2527&amp;D2527,CHOOSE({1,2},Schedule_2015!$A$2:$A$257&amp;Schedule_2015!$C$2:$C$257,Schedule_2015!$B$2:$B$257),2,0))</f>
        <v>NO</v>
      </c>
      <c r="BK2527" s="3">
        <f>VLOOKUP(BJ2527,Def!$A$2:$Z$34,23,0)</f>
        <v>97.6</v>
      </c>
      <c r="BL2527" s="3">
        <f>VLOOKUP(BJ2527,Def!$A$2:$Z$34,16,0)</f>
        <v>216.4</v>
      </c>
      <c r="BM2527" s="3">
        <f>VLOOKUP(BJ2527,Def!$A$2:$Z$34,17,0)</f>
        <v>7</v>
      </c>
      <c r="BN2527" s="3">
        <f>VLOOKUP(BJ2527,Def!$A$2:$Z$34,24,0)</f>
        <v>2</v>
      </c>
      <c r="BO2527" s="1">
        <f t="shared" ca="1" si="585"/>
        <v>0</v>
      </c>
      <c r="BP2527" s="1">
        <f t="shared" ca="1" si="586"/>
        <v>0</v>
      </c>
      <c r="BQ2527" s="1">
        <f t="shared" ca="1" si="587"/>
        <v>0</v>
      </c>
      <c r="BR2527" s="1">
        <f t="shared" ca="1" si="588"/>
        <v>0</v>
      </c>
      <c r="BS2527" s="1">
        <f t="shared" ca="1" si="589"/>
        <v>0</v>
      </c>
      <c r="BT2527" s="1">
        <f t="shared" ca="1" si="590"/>
        <v>0</v>
      </c>
      <c r="BU2527" s="1">
        <f t="shared" ca="1" si="591"/>
        <v>0</v>
      </c>
      <c r="BV2527" s="1">
        <f t="shared" ca="1" si="592"/>
        <v>1.8</v>
      </c>
      <c r="BW2527" s="1">
        <f t="shared" ca="1" si="593"/>
        <v>1</v>
      </c>
      <c r="BX2527" s="1">
        <f t="shared" ca="1" si="594"/>
        <v>0</v>
      </c>
      <c r="BY2527" s="1">
        <f t="shared" ca="1" si="595"/>
        <v>0</v>
      </c>
      <c r="BZ2527" s="1">
        <f t="shared" ca="1" si="596"/>
        <v>0</v>
      </c>
      <c r="CA2527" s="1">
        <f t="shared" ca="1" si="597"/>
        <v>0</v>
      </c>
      <c r="CB2527" s="1">
        <f t="shared" ca="1" si="598"/>
        <v>0</v>
      </c>
      <c r="CC2527" s="1">
        <f t="shared" ca="1" si="599"/>
        <v>2.8</v>
      </c>
    </row>
    <row r="2528" spans="1:81" hidden="1" x14ac:dyDescent="0.25">
      <c r="A2528" s="1" t="s">
        <v>1872</v>
      </c>
      <c r="B2528" s="1" t="s">
        <v>1873</v>
      </c>
      <c r="C2528" s="1" t="s">
        <v>62</v>
      </c>
      <c r="D2528" s="1" t="s">
        <v>1863</v>
      </c>
      <c r="E2528" s="1" t="s">
        <v>69</v>
      </c>
      <c r="AU2528">
        <v>14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14</v>
      </c>
      <c r="BI2528" s="3">
        <v>3</v>
      </c>
      <c r="BJ2528" s="3" t="str">
        <f t="array" ref="BJ2528">IF(C2528="yes",VLOOKUP(BI2528&amp;D2528,CHOOSE({1,2},Schedule_2015!$A$2:$A$257&amp;Schedule_2015!$B$2:$B$257,Schedule_2015!$C$2:$C$257),2,0),VLOOKUP(BI2528&amp;D2528,CHOOSE({1,2},Schedule_2015!$A$2:$A$257&amp;Schedule_2015!$C$2:$C$257,Schedule_2015!$B$2:$B$257),2,0))</f>
        <v>NO</v>
      </c>
      <c r="BK2528" s="3">
        <f>VLOOKUP(BJ2528,Def!$A$2:$Z$34,23,0)</f>
        <v>97.6</v>
      </c>
      <c r="BL2528" s="3">
        <f>VLOOKUP(BJ2528,Def!$A$2:$Z$34,16,0)</f>
        <v>216.4</v>
      </c>
      <c r="BM2528" s="3">
        <f>VLOOKUP(BJ2528,Def!$A$2:$Z$34,17,0)</f>
        <v>7</v>
      </c>
      <c r="BN2528" s="3">
        <f>VLOOKUP(BJ2528,Def!$A$2:$Z$34,24,0)</f>
        <v>2</v>
      </c>
      <c r="BO2528" s="1">
        <f t="shared" ca="1" si="585"/>
        <v>0</v>
      </c>
      <c r="BP2528" s="1">
        <f t="shared" ca="1" si="586"/>
        <v>0</v>
      </c>
      <c r="BQ2528" s="1">
        <f t="shared" ca="1" si="587"/>
        <v>0</v>
      </c>
      <c r="BR2528" s="1">
        <f t="shared" ca="1" si="588"/>
        <v>0</v>
      </c>
      <c r="BS2528" s="1">
        <f t="shared" ca="1" si="589"/>
        <v>0</v>
      </c>
      <c r="BT2528" s="1">
        <f t="shared" ca="1" si="590"/>
        <v>0</v>
      </c>
      <c r="BU2528" s="1">
        <f t="shared" ca="1" si="591"/>
        <v>0</v>
      </c>
      <c r="BV2528" s="1">
        <f t="shared" ca="1" si="592"/>
        <v>1.4000000000000001</v>
      </c>
      <c r="BW2528" s="1">
        <f t="shared" ca="1" si="593"/>
        <v>1</v>
      </c>
      <c r="BX2528" s="1">
        <f t="shared" ca="1" si="594"/>
        <v>0</v>
      </c>
      <c r="BY2528" s="1">
        <f t="shared" ca="1" si="595"/>
        <v>0</v>
      </c>
      <c r="BZ2528" s="1">
        <f t="shared" ca="1" si="596"/>
        <v>0</v>
      </c>
      <c r="CA2528" s="1">
        <f t="shared" ca="1" si="597"/>
        <v>0</v>
      </c>
      <c r="CB2528" s="1">
        <f t="shared" ca="1" si="598"/>
        <v>0</v>
      </c>
      <c r="CC2528" s="1">
        <f t="shared" ca="1" si="599"/>
        <v>2.4000000000000004</v>
      </c>
    </row>
    <row r="2529" spans="1:81" hidden="1" x14ac:dyDescent="0.25">
      <c r="A2529" s="1" t="s">
        <v>2136</v>
      </c>
      <c r="B2529" s="1" t="s">
        <v>2137</v>
      </c>
      <c r="C2529" s="1" t="s">
        <v>62</v>
      </c>
      <c r="D2529" s="1" t="s">
        <v>1863</v>
      </c>
      <c r="E2529" s="1" t="s">
        <v>76</v>
      </c>
      <c r="AU2529">
        <v>14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14</v>
      </c>
      <c r="BI2529" s="3">
        <v>3</v>
      </c>
      <c r="BJ2529" s="3" t="str">
        <f t="array" ref="BJ2529">IF(C2529="yes",VLOOKUP(BI2529&amp;D2529,CHOOSE({1,2},Schedule_2015!$A$2:$A$257&amp;Schedule_2015!$B$2:$B$257,Schedule_2015!$C$2:$C$257),2,0),VLOOKUP(BI2529&amp;D2529,CHOOSE({1,2},Schedule_2015!$A$2:$A$257&amp;Schedule_2015!$C$2:$C$257,Schedule_2015!$B$2:$B$257),2,0))</f>
        <v>NO</v>
      </c>
      <c r="BK2529" s="3">
        <f>VLOOKUP(BJ2529,Def!$A$2:$Z$34,23,0)</f>
        <v>97.6</v>
      </c>
      <c r="BL2529" s="3">
        <f>VLOOKUP(BJ2529,Def!$A$2:$Z$34,16,0)</f>
        <v>216.4</v>
      </c>
      <c r="BM2529" s="3">
        <f>VLOOKUP(BJ2529,Def!$A$2:$Z$34,17,0)</f>
        <v>7</v>
      </c>
      <c r="BN2529" s="3">
        <f>VLOOKUP(BJ2529,Def!$A$2:$Z$34,24,0)</f>
        <v>2</v>
      </c>
      <c r="BO2529" s="1">
        <f t="shared" ca="1" si="585"/>
        <v>0</v>
      </c>
      <c r="BP2529" s="1">
        <f t="shared" ca="1" si="586"/>
        <v>0</v>
      </c>
      <c r="BQ2529" s="1">
        <f t="shared" ca="1" si="587"/>
        <v>0</v>
      </c>
      <c r="BR2529" s="1">
        <f t="shared" ca="1" si="588"/>
        <v>0</v>
      </c>
      <c r="BS2529" s="1">
        <f t="shared" ca="1" si="589"/>
        <v>0</v>
      </c>
      <c r="BT2529" s="1">
        <f t="shared" ca="1" si="590"/>
        <v>0</v>
      </c>
      <c r="BU2529" s="1">
        <f t="shared" ca="1" si="591"/>
        <v>0</v>
      </c>
      <c r="BV2529" s="1">
        <f t="shared" ca="1" si="592"/>
        <v>1.4000000000000001</v>
      </c>
      <c r="BW2529" s="1">
        <f t="shared" ca="1" si="593"/>
        <v>1</v>
      </c>
      <c r="BX2529" s="1">
        <f t="shared" ca="1" si="594"/>
        <v>0</v>
      </c>
      <c r="BY2529" s="1">
        <f t="shared" ca="1" si="595"/>
        <v>0</v>
      </c>
      <c r="BZ2529" s="1">
        <f t="shared" ca="1" si="596"/>
        <v>0</v>
      </c>
      <c r="CA2529" s="1">
        <f t="shared" ca="1" si="597"/>
        <v>0</v>
      </c>
      <c r="CB2529" s="1">
        <f t="shared" ca="1" si="598"/>
        <v>0</v>
      </c>
      <c r="CC2529" s="1">
        <f t="shared" ca="1" si="599"/>
        <v>2.4000000000000004</v>
      </c>
    </row>
    <row r="2530" spans="1:81" hidden="1" x14ac:dyDescent="0.25">
      <c r="A2530" s="1" t="s">
        <v>1878</v>
      </c>
      <c r="B2530" s="1" t="s">
        <v>1879</v>
      </c>
      <c r="C2530" s="1" t="s">
        <v>62</v>
      </c>
      <c r="D2530" s="1" t="s">
        <v>1863</v>
      </c>
      <c r="E2530" s="1" t="s">
        <v>76</v>
      </c>
      <c r="AU2530">
        <v>13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13</v>
      </c>
      <c r="BI2530" s="3">
        <v>3</v>
      </c>
      <c r="BJ2530" s="3" t="str">
        <f t="array" ref="BJ2530">IF(C2530="yes",VLOOKUP(BI2530&amp;D2530,CHOOSE({1,2},Schedule_2015!$A$2:$A$257&amp;Schedule_2015!$B$2:$B$257,Schedule_2015!$C$2:$C$257),2,0),VLOOKUP(BI2530&amp;D2530,CHOOSE({1,2},Schedule_2015!$A$2:$A$257&amp;Schedule_2015!$C$2:$C$257,Schedule_2015!$B$2:$B$257),2,0))</f>
        <v>NO</v>
      </c>
      <c r="BK2530" s="3">
        <f>VLOOKUP(BJ2530,Def!$A$2:$Z$34,23,0)</f>
        <v>97.6</v>
      </c>
      <c r="BL2530" s="3">
        <f>VLOOKUP(BJ2530,Def!$A$2:$Z$34,16,0)</f>
        <v>216.4</v>
      </c>
      <c r="BM2530" s="3">
        <f>VLOOKUP(BJ2530,Def!$A$2:$Z$34,17,0)</f>
        <v>7</v>
      </c>
      <c r="BN2530" s="3">
        <f>VLOOKUP(BJ2530,Def!$A$2:$Z$34,24,0)</f>
        <v>2</v>
      </c>
      <c r="BO2530" s="1">
        <f t="shared" ca="1" si="585"/>
        <v>0</v>
      </c>
      <c r="BP2530" s="1">
        <f t="shared" ca="1" si="586"/>
        <v>0</v>
      </c>
      <c r="BQ2530" s="1">
        <f t="shared" ca="1" si="587"/>
        <v>0</v>
      </c>
      <c r="BR2530" s="1">
        <f t="shared" ca="1" si="588"/>
        <v>0</v>
      </c>
      <c r="BS2530" s="1">
        <f t="shared" ca="1" si="589"/>
        <v>0</v>
      </c>
      <c r="BT2530" s="1">
        <f t="shared" ca="1" si="590"/>
        <v>0</v>
      </c>
      <c r="BU2530" s="1">
        <f t="shared" ca="1" si="591"/>
        <v>0</v>
      </c>
      <c r="BV2530" s="1">
        <f t="shared" ca="1" si="592"/>
        <v>1.3</v>
      </c>
      <c r="BW2530" s="1">
        <f t="shared" ca="1" si="593"/>
        <v>1</v>
      </c>
      <c r="BX2530" s="1">
        <f t="shared" ca="1" si="594"/>
        <v>0</v>
      </c>
      <c r="BY2530" s="1">
        <f t="shared" ca="1" si="595"/>
        <v>0</v>
      </c>
      <c r="BZ2530" s="1">
        <f t="shared" ca="1" si="596"/>
        <v>0</v>
      </c>
      <c r="CA2530" s="1">
        <f t="shared" ca="1" si="597"/>
        <v>0</v>
      </c>
      <c r="CB2530" s="1">
        <f t="shared" ca="1" si="598"/>
        <v>0</v>
      </c>
      <c r="CC2530" s="1">
        <f t="shared" ca="1" si="599"/>
        <v>2.2999999999999998</v>
      </c>
    </row>
    <row r="2531" spans="1:81" hidden="1" x14ac:dyDescent="0.25">
      <c r="A2531" s="1" t="s">
        <v>661</v>
      </c>
      <c r="B2531" s="1" t="s">
        <v>662</v>
      </c>
      <c r="C2531" s="1" t="s">
        <v>135</v>
      </c>
      <c r="D2531" s="1" t="s">
        <v>644</v>
      </c>
      <c r="E2531" s="1" t="s">
        <v>69</v>
      </c>
      <c r="Y2531">
        <v>37</v>
      </c>
      <c r="Z2531">
        <v>37</v>
      </c>
      <c r="AA2531">
        <v>0</v>
      </c>
      <c r="AB2531">
        <v>1</v>
      </c>
      <c r="AC2531">
        <v>0</v>
      </c>
      <c r="AP2531">
        <v>11</v>
      </c>
      <c r="AQ2531">
        <v>18</v>
      </c>
      <c r="AR2531">
        <v>0</v>
      </c>
      <c r="AS2531">
        <v>3</v>
      </c>
      <c r="AT2531">
        <v>0</v>
      </c>
      <c r="AU2531">
        <v>8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8</v>
      </c>
      <c r="BI2531" s="3">
        <v>2</v>
      </c>
      <c r="BJ2531" s="3" t="str">
        <f t="array" ref="BJ2531">IF(C2531="yes",VLOOKUP(BI2531&amp;D2531,CHOOSE({1,2},Schedule_2015!$A$2:$A$257&amp;Schedule_2015!$B$2:$B$257,Schedule_2015!$C$2:$C$257),2,0),VLOOKUP(BI2531&amp;D2531,CHOOSE({1,2},Schedule_2015!$A$2:$A$257&amp;Schedule_2015!$C$2:$C$257,Schedule_2015!$B$2:$B$257),2,0))</f>
        <v>NO</v>
      </c>
      <c r="BK2531" s="3">
        <f>VLOOKUP(BJ2531,Def!$A$2:$Z$34,23,0)</f>
        <v>97.6</v>
      </c>
      <c r="BL2531" s="3">
        <f>VLOOKUP(BJ2531,Def!$A$2:$Z$34,16,0)</f>
        <v>216.4</v>
      </c>
      <c r="BM2531" s="3">
        <f>VLOOKUP(BJ2531,Def!$A$2:$Z$34,17,0)</f>
        <v>7</v>
      </c>
      <c r="BN2531" s="3">
        <f>VLOOKUP(BJ2531,Def!$A$2:$Z$34,24,0)</f>
        <v>2</v>
      </c>
      <c r="BO2531" s="1">
        <f t="shared" ca="1" si="585"/>
        <v>0</v>
      </c>
      <c r="BP2531" s="1">
        <f t="shared" ca="1" si="586"/>
        <v>0</v>
      </c>
      <c r="BQ2531" s="1">
        <f t="shared" ca="1" si="587"/>
        <v>0</v>
      </c>
      <c r="BR2531" s="1">
        <f t="shared" ca="1" si="588"/>
        <v>0</v>
      </c>
      <c r="BS2531" s="1">
        <f t="shared" ca="1" si="589"/>
        <v>0</v>
      </c>
      <c r="BT2531" s="1">
        <f t="shared" ca="1" si="590"/>
        <v>0</v>
      </c>
      <c r="BU2531" s="1">
        <f t="shared" ca="1" si="591"/>
        <v>0</v>
      </c>
      <c r="BV2531" s="1">
        <f t="shared" ca="1" si="592"/>
        <v>0.8</v>
      </c>
      <c r="BW2531" s="1">
        <f t="shared" ca="1" si="593"/>
        <v>1</v>
      </c>
      <c r="BX2531" s="1">
        <f t="shared" ca="1" si="594"/>
        <v>0</v>
      </c>
      <c r="BY2531" s="1">
        <f t="shared" ca="1" si="595"/>
        <v>0</v>
      </c>
      <c r="BZ2531" s="1">
        <f t="shared" ca="1" si="596"/>
        <v>0</v>
      </c>
      <c r="CA2531" s="1">
        <f t="shared" ca="1" si="597"/>
        <v>0</v>
      </c>
      <c r="CB2531" s="1">
        <f t="shared" ca="1" si="598"/>
        <v>0</v>
      </c>
      <c r="CC2531" s="1">
        <f t="shared" ca="1" si="599"/>
        <v>1.8</v>
      </c>
    </row>
    <row r="2532" spans="1:81" hidden="1" x14ac:dyDescent="0.25">
      <c r="A2532" s="1" t="s">
        <v>1981</v>
      </c>
      <c r="B2532" s="1" t="s">
        <v>1982</v>
      </c>
      <c r="C2532" s="1" t="s">
        <v>62</v>
      </c>
      <c r="D2532" s="1" t="s">
        <v>1125</v>
      </c>
      <c r="E2532" s="1" t="s">
        <v>76</v>
      </c>
      <c r="AU2532">
        <v>8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8</v>
      </c>
      <c r="BI2532" s="3">
        <v>1</v>
      </c>
      <c r="BJ2532" s="3" t="str">
        <f t="array" ref="BJ2532">IF(C2532="yes",VLOOKUP(BI2532&amp;D2532,CHOOSE({1,2},Schedule_2015!$A$2:$A$257&amp;Schedule_2015!$B$2:$B$257,Schedule_2015!$C$2:$C$257),2,0),VLOOKUP(BI2532&amp;D2532,CHOOSE({1,2},Schedule_2015!$A$2:$A$257&amp;Schedule_2015!$C$2:$C$257,Schedule_2015!$B$2:$B$257),2,0))</f>
        <v>NO</v>
      </c>
      <c r="BK2532" s="3">
        <f>VLOOKUP(BJ2532,Def!$A$2:$Z$34,23,0)</f>
        <v>97.6</v>
      </c>
      <c r="BL2532" s="3">
        <f>VLOOKUP(BJ2532,Def!$A$2:$Z$34,16,0)</f>
        <v>216.4</v>
      </c>
      <c r="BM2532" s="3">
        <f>VLOOKUP(BJ2532,Def!$A$2:$Z$34,17,0)</f>
        <v>7</v>
      </c>
      <c r="BN2532" s="3">
        <f>VLOOKUP(BJ2532,Def!$A$2:$Z$34,24,0)</f>
        <v>2</v>
      </c>
      <c r="BO2532" s="1">
        <f t="shared" ca="1" si="585"/>
        <v>0</v>
      </c>
      <c r="BP2532" s="1">
        <f t="shared" ca="1" si="586"/>
        <v>0</v>
      </c>
      <c r="BQ2532" s="1">
        <f t="shared" ca="1" si="587"/>
        <v>0</v>
      </c>
      <c r="BR2532" s="1">
        <f t="shared" ca="1" si="588"/>
        <v>0</v>
      </c>
      <c r="BS2532" s="1">
        <f t="shared" ca="1" si="589"/>
        <v>0</v>
      </c>
      <c r="BT2532" s="1">
        <f t="shared" ca="1" si="590"/>
        <v>0</v>
      </c>
      <c r="BU2532" s="1">
        <f t="shared" ca="1" si="591"/>
        <v>0</v>
      </c>
      <c r="BV2532" s="1">
        <f t="shared" ca="1" si="592"/>
        <v>0.8</v>
      </c>
      <c r="BW2532" s="1">
        <f t="shared" ca="1" si="593"/>
        <v>1</v>
      </c>
      <c r="BX2532" s="1">
        <f t="shared" ca="1" si="594"/>
        <v>0</v>
      </c>
      <c r="BY2532" s="1">
        <f t="shared" ca="1" si="595"/>
        <v>0</v>
      </c>
      <c r="BZ2532" s="1">
        <f t="shared" ca="1" si="596"/>
        <v>0</v>
      </c>
      <c r="CA2532" s="1">
        <f t="shared" ca="1" si="597"/>
        <v>0</v>
      </c>
      <c r="CB2532" s="1">
        <f t="shared" ca="1" si="598"/>
        <v>0</v>
      </c>
      <c r="CC2532" s="1">
        <f t="shared" ca="1" si="599"/>
        <v>1.8</v>
      </c>
    </row>
    <row r="2533" spans="1:81" hidden="1" x14ac:dyDescent="0.25">
      <c r="A2533" s="1" t="s">
        <v>2084</v>
      </c>
      <c r="B2533" s="1" t="s">
        <v>2085</v>
      </c>
      <c r="C2533" s="1" t="s">
        <v>135</v>
      </c>
      <c r="D2533" s="1" t="s">
        <v>1179</v>
      </c>
      <c r="E2533" s="1" t="s">
        <v>79</v>
      </c>
      <c r="AU2533">
        <v>7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7</v>
      </c>
      <c r="BI2533" s="3">
        <v>4</v>
      </c>
      <c r="BJ2533" s="3" t="str">
        <f t="array" ref="BJ2533">IF(C2533="yes",VLOOKUP(BI2533&amp;D2533,CHOOSE({1,2},Schedule_2015!$A$2:$A$257&amp;Schedule_2015!$B$2:$B$257,Schedule_2015!$C$2:$C$257),2,0),VLOOKUP(BI2533&amp;D2533,CHOOSE({1,2},Schedule_2015!$A$2:$A$257&amp;Schedule_2015!$C$2:$C$257,Schedule_2015!$B$2:$B$257),2,0))</f>
        <v>NO</v>
      </c>
      <c r="BK2533" s="3">
        <f>VLOOKUP(BJ2533,Def!$A$2:$Z$34,23,0)</f>
        <v>97.6</v>
      </c>
      <c r="BL2533" s="3">
        <f>VLOOKUP(BJ2533,Def!$A$2:$Z$34,16,0)</f>
        <v>216.4</v>
      </c>
      <c r="BM2533" s="3">
        <f>VLOOKUP(BJ2533,Def!$A$2:$Z$34,17,0)</f>
        <v>7</v>
      </c>
      <c r="BN2533" s="3">
        <f>VLOOKUP(BJ2533,Def!$A$2:$Z$34,24,0)</f>
        <v>2</v>
      </c>
      <c r="BO2533" s="1">
        <f t="shared" ca="1" si="585"/>
        <v>0</v>
      </c>
      <c r="BP2533" s="1">
        <f t="shared" ca="1" si="586"/>
        <v>0</v>
      </c>
      <c r="BQ2533" s="1">
        <f t="shared" ca="1" si="587"/>
        <v>0</v>
      </c>
      <c r="BR2533" s="1">
        <f t="shared" ca="1" si="588"/>
        <v>0</v>
      </c>
      <c r="BS2533" s="1">
        <f t="shared" ca="1" si="589"/>
        <v>0</v>
      </c>
      <c r="BT2533" s="1">
        <f t="shared" ca="1" si="590"/>
        <v>0</v>
      </c>
      <c r="BU2533" s="1">
        <f t="shared" ca="1" si="591"/>
        <v>0</v>
      </c>
      <c r="BV2533" s="1">
        <f t="shared" ca="1" si="592"/>
        <v>0.70000000000000007</v>
      </c>
      <c r="BW2533" s="1">
        <f t="shared" ca="1" si="593"/>
        <v>1</v>
      </c>
      <c r="BX2533" s="1">
        <f t="shared" ca="1" si="594"/>
        <v>0</v>
      </c>
      <c r="BY2533" s="1">
        <f t="shared" ca="1" si="595"/>
        <v>0</v>
      </c>
      <c r="BZ2533" s="1">
        <f t="shared" ca="1" si="596"/>
        <v>0</v>
      </c>
      <c r="CA2533" s="1">
        <f t="shared" ca="1" si="597"/>
        <v>0</v>
      </c>
      <c r="CB2533" s="1">
        <f t="shared" ca="1" si="598"/>
        <v>0</v>
      </c>
      <c r="CC2533" s="1">
        <f t="shared" ca="1" si="599"/>
        <v>1.7000000000000002</v>
      </c>
    </row>
    <row r="2534" spans="1:81" hidden="1" x14ac:dyDescent="0.25">
      <c r="A2534" s="1" t="s">
        <v>215</v>
      </c>
      <c r="B2534" s="1" t="s">
        <v>216</v>
      </c>
      <c r="C2534" s="1" t="s">
        <v>62</v>
      </c>
      <c r="D2534" s="1" t="s">
        <v>202</v>
      </c>
      <c r="E2534" s="1" t="s">
        <v>76</v>
      </c>
      <c r="AU2534">
        <v>5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5</v>
      </c>
      <c r="BI2534" s="3">
        <v>5</v>
      </c>
      <c r="BJ2534" s="3" t="str">
        <f t="array" ref="BJ2534">IF(C2534="yes",VLOOKUP(BI2534&amp;D2534,CHOOSE({1,2},Schedule_2015!$A$2:$A$257&amp;Schedule_2015!$B$2:$B$257,Schedule_2015!$C$2:$C$257),2,0),VLOOKUP(BI2534&amp;D2534,CHOOSE({1,2},Schedule_2015!$A$2:$A$257&amp;Schedule_2015!$C$2:$C$257,Schedule_2015!$B$2:$B$257),2,0))</f>
        <v>NO</v>
      </c>
      <c r="BK2534" s="3">
        <f>VLOOKUP(BJ2534,Def!$A$2:$Z$34,23,0)</f>
        <v>97.6</v>
      </c>
      <c r="BL2534" s="3">
        <f>VLOOKUP(BJ2534,Def!$A$2:$Z$34,16,0)</f>
        <v>216.4</v>
      </c>
      <c r="BM2534" s="3">
        <f>VLOOKUP(BJ2534,Def!$A$2:$Z$34,17,0)</f>
        <v>7</v>
      </c>
      <c r="BN2534" s="3">
        <f>VLOOKUP(BJ2534,Def!$A$2:$Z$34,24,0)</f>
        <v>2</v>
      </c>
      <c r="BO2534" s="1">
        <f t="shared" ca="1" si="585"/>
        <v>0</v>
      </c>
      <c r="BP2534" s="1">
        <f t="shared" ca="1" si="586"/>
        <v>0</v>
      </c>
      <c r="BQ2534" s="1">
        <f t="shared" ca="1" si="587"/>
        <v>0</v>
      </c>
      <c r="BR2534" s="1">
        <f t="shared" ca="1" si="588"/>
        <v>0</v>
      </c>
      <c r="BS2534" s="1">
        <f t="shared" ca="1" si="589"/>
        <v>0</v>
      </c>
      <c r="BT2534" s="1">
        <f t="shared" ca="1" si="590"/>
        <v>0</v>
      </c>
      <c r="BU2534" s="1">
        <f t="shared" ca="1" si="591"/>
        <v>0</v>
      </c>
      <c r="BV2534" s="1">
        <f t="shared" ca="1" si="592"/>
        <v>0.5</v>
      </c>
      <c r="BW2534" s="1">
        <f t="shared" ca="1" si="593"/>
        <v>1</v>
      </c>
      <c r="BX2534" s="1">
        <f t="shared" ca="1" si="594"/>
        <v>0</v>
      </c>
      <c r="BY2534" s="1">
        <f t="shared" ca="1" si="595"/>
        <v>0</v>
      </c>
      <c r="BZ2534" s="1">
        <f t="shared" ca="1" si="596"/>
        <v>0</v>
      </c>
      <c r="CA2534" s="1">
        <f t="shared" ca="1" si="597"/>
        <v>0</v>
      </c>
      <c r="CB2534" s="1">
        <f t="shared" ca="1" si="598"/>
        <v>0</v>
      </c>
      <c r="CC2534" s="1">
        <f t="shared" ca="1" si="599"/>
        <v>1.5</v>
      </c>
    </row>
    <row r="2535" spans="1:81" hidden="1" x14ac:dyDescent="0.25">
      <c r="A2535" s="1" t="s">
        <v>1983</v>
      </c>
      <c r="B2535" s="1" t="s">
        <v>1984</v>
      </c>
      <c r="C2535" s="1" t="s">
        <v>62</v>
      </c>
      <c r="D2535" s="1" t="s">
        <v>1125</v>
      </c>
      <c r="E2535" s="1" t="s">
        <v>79</v>
      </c>
      <c r="AU2535">
        <v>4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4</v>
      </c>
      <c r="BI2535" s="3">
        <v>1</v>
      </c>
      <c r="BJ2535" s="3" t="str">
        <f t="array" ref="BJ2535">IF(C2535="yes",VLOOKUP(BI2535&amp;D2535,CHOOSE({1,2},Schedule_2015!$A$2:$A$257&amp;Schedule_2015!$B$2:$B$257,Schedule_2015!$C$2:$C$257),2,0),VLOOKUP(BI2535&amp;D2535,CHOOSE({1,2},Schedule_2015!$A$2:$A$257&amp;Schedule_2015!$C$2:$C$257,Schedule_2015!$B$2:$B$257),2,0))</f>
        <v>NO</v>
      </c>
      <c r="BK2535" s="3">
        <f>VLOOKUP(BJ2535,Def!$A$2:$Z$34,23,0)</f>
        <v>97.6</v>
      </c>
      <c r="BL2535" s="3">
        <f>VLOOKUP(BJ2535,Def!$A$2:$Z$34,16,0)</f>
        <v>216.4</v>
      </c>
      <c r="BM2535" s="3">
        <f>VLOOKUP(BJ2535,Def!$A$2:$Z$34,17,0)</f>
        <v>7</v>
      </c>
      <c r="BN2535" s="3">
        <f>VLOOKUP(BJ2535,Def!$A$2:$Z$34,24,0)</f>
        <v>2</v>
      </c>
      <c r="BO2535" s="1">
        <f t="shared" ca="1" si="585"/>
        <v>0</v>
      </c>
      <c r="BP2535" s="1">
        <f t="shared" ca="1" si="586"/>
        <v>0</v>
      </c>
      <c r="BQ2535" s="1">
        <f t="shared" ca="1" si="587"/>
        <v>0</v>
      </c>
      <c r="BR2535" s="1">
        <f t="shared" ca="1" si="588"/>
        <v>0</v>
      </c>
      <c r="BS2535" s="1">
        <f t="shared" ca="1" si="589"/>
        <v>0</v>
      </c>
      <c r="BT2535" s="1">
        <f t="shared" ca="1" si="590"/>
        <v>0</v>
      </c>
      <c r="BU2535" s="1">
        <f t="shared" ca="1" si="591"/>
        <v>0</v>
      </c>
      <c r="BV2535" s="1">
        <f t="shared" ca="1" si="592"/>
        <v>0.4</v>
      </c>
      <c r="BW2535" s="1">
        <f t="shared" ca="1" si="593"/>
        <v>1</v>
      </c>
      <c r="BX2535" s="1">
        <f t="shared" ca="1" si="594"/>
        <v>0</v>
      </c>
      <c r="BY2535" s="1">
        <f t="shared" ca="1" si="595"/>
        <v>0</v>
      </c>
      <c r="BZ2535" s="1">
        <f t="shared" ca="1" si="596"/>
        <v>0</v>
      </c>
      <c r="CA2535" s="1">
        <f t="shared" ca="1" si="597"/>
        <v>0</v>
      </c>
      <c r="CB2535" s="1">
        <f t="shared" ca="1" si="598"/>
        <v>0</v>
      </c>
      <c r="CC2535" s="1">
        <f t="shared" ca="1" si="599"/>
        <v>1.4</v>
      </c>
    </row>
    <row r="2536" spans="1:81" hidden="1" x14ac:dyDescent="0.25">
      <c r="A2536" s="1" t="s">
        <v>2082</v>
      </c>
      <c r="B2536" s="1" t="s">
        <v>2083</v>
      </c>
      <c r="C2536" s="1" t="s">
        <v>135</v>
      </c>
      <c r="D2536" s="1" t="s">
        <v>1179</v>
      </c>
      <c r="E2536" s="1" t="s">
        <v>350</v>
      </c>
      <c r="AU2536">
        <v>4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4</v>
      </c>
      <c r="BI2536" s="3">
        <v>4</v>
      </c>
      <c r="BJ2536" s="3" t="str">
        <f t="array" ref="BJ2536">IF(C2536="yes",VLOOKUP(BI2536&amp;D2536,CHOOSE({1,2},Schedule_2015!$A$2:$A$257&amp;Schedule_2015!$B$2:$B$257,Schedule_2015!$C$2:$C$257),2,0),VLOOKUP(BI2536&amp;D2536,CHOOSE({1,2},Schedule_2015!$A$2:$A$257&amp;Schedule_2015!$C$2:$C$257,Schedule_2015!$B$2:$B$257),2,0))</f>
        <v>NO</v>
      </c>
      <c r="BK2536" s="3">
        <f>VLOOKUP(BJ2536,Def!$A$2:$Z$34,23,0)</f>
        <v>97.6</v>
      </c>
      <c r="BL2536" s="3">
        <f>VLOOKUP(BJ2536,Def!$A$2:$Z$34,16,0)</f>
        <v>216.4</v>
      </c>
      <c r="BM2536" s="3">
        <f>VLOOKUP(BJ2536,Def!$A$2:$Z$34,17,0)</f>
        <v>7</v>
      </c>
      <c r="BN2536" s="3">
        <f>VLOOKUP(BJ2536,Def!$A$2:$Z$34,24,0)</f>
        <v>2</v>
      </c>
      <c r="BO2536" s="1">
        <f t="shared" ca="1" si="585"/>
        <v>0</v>
      </c>
      <c r="BP2536" s="1">
        <f t="shared" ca="1" si="586"/>
        <v>0</v>
      </c>
      <c r="BQ2536" s="1">
        <f t="shared" ca="1" si="587"/>
        <v>0</v>
      </c>
      <c r="BR2536" s="1">
        <f t="shared" ca="1" si="588"/>
        <v>0</v>
      </c>
      <c r="BS2536" s="1">
        <f t="shared" ca="1" si="589"/>
        <v>0</v>
      </c>
      <c r="BT2536" s="1">
        <f t="shared" ca="1" si="590"/>
        <v>0</v>
      </c>
      <c r="BU2536" s="1">
        <f t="shared" ca="1" si="591"/>
        <v>0</v>
      </c>
      <c r="BV2536" s="1">
        <f t="shared" ca="1" si="592"/>
        <v>0.4</v>
      </c>
      <c r="BW2536" s="1">
        <f t="shared" ca="1" si="593"/>
        <v>1</v>
      </c>
      <c r="BX2536" s="1">
        <f t="shared" ca="1" si="594"/>
        <v>0</v>
      </c>
      <c r="BY2536" s="1">
        <f t="shared" ca="1" si="595"/>
        <v>0</v>
      </c>
      <c r="BZ2536" s="1">
        <f t="shared" ca="1" si="596"/>
        <v>0</v>
      </c>
      <c r="CA2536" s="1">
        <f t="shared" ca="1" si="597"/>
        <v>0</v>
      </c>
      <c r="CB2536" s="1">
        <f t="shared" ca="1" si="598"/>
        <v>0</v>
      </c>
      <c r="CC2536" s="1">
        <f t="shared" ca="1" si="599"/>
        <v>1.4</v>
      </c>
    </row>
    <row r="2537" spans="1:81" hidden="1" x14ac:dyDescent="0.25">
      <c r="A2537" s="1" t="s">
        <v>1870</v>
      </c>
      <c r="B2537" s="1" t="s">
        <v>1871</v>
      </c>
      <c r="C2537" s="1" t="s">
        <v>62</v>
      </c>
      <c r="D2537" s="1" t="s">
        <v>1863</v>
      </c>
      <c r="E2537" s="1" t="s">
        <v>76</v>
      </c>
      <c r="BB2537">
        <v>1</v>
      </c>
      <c r="BC2537">
        <v>12</v>
      </c>
      <c r="BD2537">
        <v>0</v>
      </c>
      <c r="BE2537">
        <v>0</v>
      </c>
      <c r="BF2537">
        <v>0</v>
      </c>
      <c r="BG2537">
        <v>0</v>
      </c>
      <c r="BH2537">
        <v>12</v>
      </c>
      <c r="BI2537" s="3">
        <v>3</v>
      </c>
      <c r="BJ2537" s="3" t="str">
        <f t="array" ref="BJ2537">IF(C2537="yes",VLOOKUP(BI2537&amp;D2537,CHOOSE({1,2},Schedule_2015!$A$2:$A$257&amp;Schedule_2015!$B$2:$B$257,Schedule_2015!$C$2:$C$257),2,0),VLOOKUP(BI2537&amp;D2537,CHOOSE({1,2},Schedule_2015!$A$2:$A$257&amp;Schedule_2015!$C$2:$C$257,Schedule_2015!$B$2:$B$257),2,0))</f>
        <v>NO</v>
      </c>
      <c r="BK2537" s="3">
        <f>VLOOKUP(BJ2537,Def!$A$2:$Z$34,23,0)</f>
        <v>97.6</v>
      </c>
      <c r="BL2537" s="3">
        <f>VLOOKUP(BJ2537,Def!$A$2:$Z$34,16,0)</f>
        <v>216.4</v>
      </c>
      <c r="BM2537" s="3">
        <f>VLOOKUP(BJ2537,Def!$A$2:$Z$34,17,0)</f>
        <v>7</v>
      </c>
      <c r="BN2537" s="3">
        <f>VLOOKUP(BJ2537,Def!$A$2:$Z$34,24,0)</f>
        <v>2</v>
      </c>
      <c r="BO2537" s="1">
        <f t="shared" ca="1" si="585"/>
        <v>0</v>
      </c>
      <c r="BP2537" s="1">
        <f t="shared" ca="1" si="586"/>
        <v>0</v>
      </c>
      <c r="BQ2537" s="1">
        <f t="shared" ca="1" si="587"/>
        <v>0</v>
      </c>
      <c r="BR2537" s="1">
        <f t="shared" ca="1" si="588"/>
        <v>0</v>
      </c>
      <c r="BS2537" s="1">
        <f t="shared" ca="1" si="589"/>
        <v>1.2000000000000002</v>
      </c>
      <c r="BT2537" s="1">
        <f t="shared" ca="1" si="590"/>
        <v>0</v>
      </c>
      <c r="BU2537" s="1">
        <f t="shared" ca="1" si="591"/>
        <v>0</v>
      </c>
      <c r="BV2537" s="1">
        <f t="shared" ca="1" si="592"/>
        <v>0</v>
      </c>
      <c r="BW2537" s="1">
        <f t="shared" ca="1" si="593"/>
        <v>0</v>
      </c>
      <c r="BX2537" s="1">
        <f t="shared" ca="1" si="594"/>
        <v>0</v>
      </c>
      <c r="BY2537" s="1">
        <f t="shared" ca="1" si="595"/>
        <v>0</v>
      </c>
      <c r="BZ2537" s="1">
        <f t="shared" ca="1" si="596"/>
        <v>0</v>
      </c>
      <c r="CA2537" s="1">
        <f t="shared" ca="1" si="597"/>
        <v>0</v>
      </c>
      <c r="CB2537" s="1">
        <f t="shared" ca="1" si="598"/>
        <v>0</v>
      </c>
      <c r="CC2537" s="1">
        <f t="shared" ca="1" si="599"/>
        <v>1.2000000000000002</v>
      </c>
    </row>
    <row r="2538" spans="1:81" hidden="1" x14ac:dyDescent="0.25">
      <c r="A2538" s="1" t="s">
        <v>1868</v>
      </c>
      <c r="B2538" s="1" t="s">
        <v>1869</v>
      </c>
      <c r="C2538" s="1" t="s">
        <v>62</v>
      </c>
      <c r="D2538" s="1" t="s">
        <v>1863</v>
      </c>
      <c r="E2538" s="1" t="s">
        <v>69</v>
      </c>
      <c r="BB2538">
        <v>3</v>
      </c>
      <c r="BC2538">
        <v>4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 s="3">
        <v>3</v>
      </c>
      <c r="BJ2538" s="3" t="str">
        <f t="array" ref="BJ2538">IF(C2538="yes",VLOOKUP(BI2538&amp;D2538,CHOOSE({1,2},Schedule_2015!$A$2:$A$257&amp;Schedule_2015!$B$2:$B$257,Schedule_2015!$C$2:$C$257),2,0),VLOOKUP(BI2538&amp;D2538,CHOOSE({1,2},Schedule_2015!$A$2:$A$257&amp;Schedule_2015!$C$2:$C$257,Schedule_2015!$B$2:$B$257),2,0))</f>
        <v>NO</v>
      </c>
      <c r="BK2538" s="3">
        <f>VLOOKUP(BJ2538,Def!$A$2:$Z$34,23,0)</f>
        <v>97.6</v>
      </c>
      <c r="BL2538" s="3">
        <f>VLOOKUP(BJ2538,Def!$A$2:$Z$34,16,0)</f>
        <v>216.4</v>
      </c>
      <c r="BM2538" s="3">
        <f>VLOOKUP(BJ2538,Def!$A$2:$Z$34,17,0)</f>
        <v>7</v>
      </c>
      <c r="BN2538" s="3">
        <f>VLOOKUP(BJ2538,Def!$A$2:$Z$34,24,0)</f>
        <v>2</v>
      </c>
      <c r="BO2538" s="1">
        <f t="shared" ca="1" si="585"/>
        <v>0</v>
      </c>
      <c r="BP2538" s="1">
        <f t="shared" ca="1" si="586"/>
        <v>0</v>
      </c>
      <c r="BQ2538" s="1">
        <f t="shared" ca="1" si="587"/>
        <v>0</v>
      </c>
      <c r="BR2538" s="1">
        <f t="shared" ca="1" si="588"/>
        <v>0</v>
      </c>
      <c r="BS2538" s="1">
        <f t="shared" ca="1" si="589"/>
        <v>0.60000000000000009</v>
      </c>
      <c r="BT2538" s="1">
        <f t="shared" ca="1" si="590"/>
        <v>0</v>
      </c>
      <c r="BU2538" s="1">
        <f t="shared" ca="1" si="591"/>
        <v>0</v>
      </c>
      <c r="BV2538" s="1">
        <f t="shared" ca="1" si="592"/>
        <v>0</v>
      </c>
      <c r="BW2538" s="1">
        <f t="shared" ca="1" si="593"/>
        <v>0</v>
      </c>
      <c r="BX2538" s="1">
        <f t="shared" ca="1" si="594"/>
        <v>0</v>
      </c>
      <c r="BY2538" s="1">
        <f t="shared" ca="1" si="595"/>
        <v>0</v>
      </c>
      <c r="BZ2538" s="1">
        <f t="shared" ca="1" si="596"/>
        <v>0</v>
      </c>
      <c r="CA2538" s="1">
        <f t="shared" ca="1" si="597"/>
        <v>0</v>
      </c>
      <c r="CB2538" s="1">
        <f t="shared" ca="1" si="598"/>
        <v>0</v>
      </c>
      <c r="CC2538" s="1">
        <f t="shared" ca="1" si="599"/>
        <v>0.60000000000000009</v>
      </c>
    </row>
    <row r="2539" spans="1:81" hidden="1" x14ac:dyDescent="0.25">
      <c r="A2539" s="1" t="s">
        <v>2382</v>
      </c>
      <c r="B2539" s="1" t="s">
        <v>2383</v>
      </c>
      <c r="C2539" s="1" t="s">
        <v>62</v>
      </c>
      <c r="D2539" s="1" t="s">
        <v>1125</v>
      </c>
      <c r="E2539" s="1" t="s">
        <v>76</v>
      </c>
      <c r="AP2539">
        <v>7</v>
      </c>
      <c r="AQ2539">
        <v>11</v>
      </c>
      <c r="AR2539">
        <v>0</v>
      </c>
      <c r="AS2539">
        <v>2</v>
      </c>
      <c r="AT2539">
        <v>0</v>
      </c>
      <c r="BI2539" s="3">
        <v>1</v>
      </c>
      <c r="BJ2539" s="3" t="str">
        <f t="array" ref="BJ2539">IF(C2539="yes",VLOOKUP(BI2539&amp;D2539,CHOOSE({1,2},Schedule_2015!$A$2:$A$257&amp;Schedule_2015!$B$2:$B$257,Schedule_2015!$C$2:$C$257),2,0),VLOOKUP(BI2539&amp;D2539,CHOOSE({1,2},Schedule_2015!$A$2:$A$257&amp;Schedule_2015!$C$2:$C$257,Schedule_2015!$B$2:$B$257),2,0))</f>
        <v>NO</v>
      </c>
      <c r="BK2539" s="3">
        <f>VLOOKUP(BJ2539,Def!$A$2:$Z$34,23,0)</f>
        <v>97.6</v>
      </c>
      <c r="BL2539" s="3">
        <f>VLOOKUP(BJ2539,Def!$A$2:$Z$34,16,0)</f>
        <v>216.4</v>
      </c>
      <c r="BM2539" s="3">
        <f>VLOOKUP(BJ2539,Def!$A$2:$Z$34,17,0)</f>
        <v>7</v>
      </c>
      <c r="BN2539" s="3">
        <f>VLOOKUP(BJ2539,Def!$A$2:$Z$34,24,0)</f>
        <v>2</v>
      </c>
      <c r="BO2539" s="1">
        <f t="shared" ca="1" si="585"/>
        <v>0</v>
      </c>
      <c r="BP2539" s="1">
        <f t="shared" ca="1" si="586"/>
        <v>0</v>
      </c>
      <c r="BQ2539" s="1">
        <f t="shared" ca="1" si="587"/>
        <v>0</v>
      </c>
      <c r="BR2539" s="1">
        <f t="shared" ca="1" si="588"/>
        <v>0</v>
      </c>
      <c r="BS2539" s="1">
        <f t="shared" ca="1" si="589"/>
        <v>0</v>
      </c>
      <c r="BT2539" s="1">
        <f t="shared" ca="1" si="590"/>
        <v>0</v>
      </c>
      <c r="BU2539" s="1">
        <f t="shared" ca="1" si="591"/>
        <v>0</v>
      </c>
      <c r="BV2539" s="1">
        <f t="shared" ca="1" si="592"/>
        <v>0</v>
      </c>
      <c r="BW2539" s="1">
        <f t="shared" ca="1" si="593"/>
        <v>0</v>
      </c>
      <c r="BX2539" s="1">
        <f t="shared" ca="1" si="594"/>
        <v>0</v>
      </c>
      <c r="BY2539" s="1">
        <f t="shared" ca="1" si="595"/>
        <v>0</v>
      </c>
      <c r="BZ2539" s="1">
        <f t="shared" ca="1" si="596"/>
        <v>0</v>
      </c>
      <c r="CA2539" s="1">
        <f t="shared" ca="1" si="597"/>
        <v>0</v>
      </c>
      <c r="CB2539" s="1">
        <f t="shared" ca="1" si="598"/>
        <v>0</v>
      </c>
      <c r="CC2539" s="1">
        <f t="shared" ca="1" si="599"/>
        <v>0</v>
      </c>
    </row>
    <row r="2540" spans="1:81" hidden="1" x14ac:dyDescent="0.25">
      <c r="A2540" s="1" t="s">
        <v>2138</v>
      </c>
      <c r="B2540" s="1" t="s">
        <v>2139</v>
      </c>
      <c r="C2540" s="1" t="s">
        <v>62</v>
      </c>
      <c r="D2540" s="1" t="s">
        <v>1863</v>
      </c>
      <c r="E2540" s="1" t="s">
        <v>64</v>
      </c>
      <c r="Y2540">
        <v>15</v>
      </c>
      <c r="Z2540">
        <v>15</v>
      </c>
      <c r="AA2540">
        <v>0</v>
      </c>
      <c r="AB2540">
        <v>1</v>
      </c>
      <c r="AC2540">
        <v>0</v>
      </c>
      <c r="BI2540" s="3">
        <v>3</v>
      </c>
      <c r="BJ2540" s="3" t="str">
        <f t="array" ref="BJ2540">IF(C2540="yes",VLOOKUP(BI2540&amp;D2540,CHOOSE({1,2},Schedule_2015!$A$2:$A$257&amp;Schedule_2015!$B$2:$B$257,Schedule_2015!$C$2:$C$257),2,0),VLOOKUP(BI2540&amp;D2540,CHOOSE({1,2},Schedule_2015!$A$2:$A$257&amp;Schedule_2015!$C$2:$C$257,Schedule_2015!$B$2:$B$257),2,0))</f>
        <v>NO</v>
      </c>
      <c r="BK2540" s="3">
        <f>VLOOKUP(BJ2540,Def!$A$2:$Z$34,23,0)</f>
        <v>97.6</v>
      </c>
      <c r="BL2540" s="3">
        <f>VLOOKUP(BJ2540,Def!$A$2:$Z$34,16,0)</f>
        <v>216.4</v>
      </c>
      <c r="BM2540" s="3">
        <f>VLOOKUP(BJ2540,Def!$A$2:$Z$34,17,0)</f>
        <v>7</v>
      </c>
      <c r="BN2540" s="3">
        <f>VLOOKUP(BJ2540,Def!$A$2:$Z$34,24,0)</f>
        <v>2</v>
      </c>
      <c r="BO2540" s="1">
        <f t="shared" ca="1" si="585"/>
        <v>0</v>
      </c>
      <c r="BP2540" s="1">
        <f t="shared" ca="1" si="586"/>
        <v>0</v>
      </c>
      <c r="BQ2540" s="1">
        <f t="shared" ca="1" si="587"/>
        <v>0</v>
      </c>
      <c r="BR2540" s="1">
        <f t="shared" ca="1" si="588"/>
        <v>0</v>
      </c>
      <c r="BS2540" s="1">
        <f t="shared" ca="1" si="589"/>
        <v>0</v>
      </c>
      <c r="BT2540" s="1">
        <f t="shared" ca="1" si="590"/>
        <v>0</v>
      </c>
      <c r="BU2540" s="1">
        <f t="shared" ca="1" si="591"/>
        <v>0</v>
      </c>
      <c r="BV2540" s="1">
        <f t="shared" ca="1" si="592"/>
        <v>0</v>
      </c>
      <c r="BW2540" s="1">
        <f t="shared" ca="1" si="593"/>
        <v>0</v>
      </c>
      <c r="BX2540" s="1">
        <f t="shared" ca="1" si="594"/>
        <v>0</v>
      </c>
      <c r="BY2540" s="1">
        <f t="shared" ca="1" si="595"/>
        <v>0</v>
      </c>
      <c r="BZ2540" s="1">
        <f t="shared" ca="1" si="596"/>
        <v>0</v>
      </c>
      <c r="CA2540" s="1">
        <f t="shared" ca="1" si="597"/>
        <v>0</v>
      </c>
      <c r="CB2540" s="1">
        <f t="shared" ca="1" si="598"/>
        <v>0</v>
      </c>
      <c r="CC2540" s="1">
        <f t="shared" ca="1" si="599"/>
        <v>0</v>
      </c>
    </row>
    <row r="2541" spans="1:81" hidden="1" x14ac:dyDescent="0.25">
      <c r="A2541" s="1" t="s">
        <v>221</v>
      </c>
      <c r="B2541" s="1" t="s">
        <v>222</v>
      </c>
      <c r="C2541" s="1" t="s">
        <v>62</v>
      </c>
      <c r="D2541" s="1" t="s">
        <v>202</v>
      </c>
      <c r="E2541" s="1" t="s">
        <v>94</v>
      </c>
      <c r="F2541">
        <v>0</v>
      </c>
      <c r="G2541">
        <v>2</v>
      </c>
      <c r="H2541">
        <v>0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BI2541" s="3">
        <v>5</v>
      </c>
      <c r="BJ2541" s="3" t="str">
        <f t="array" ref="BJ2541">IF(C2541="yes",VLOOKUP(BI2541&amp;D2541,CHOOSE({1,2},Schedule_2015!$A$2:$A$257&amp;Schedule_2015!$B$2:$B$257,Schedule_2015!$C$2:$C$257),2,0),VLOOKUP(BI2541&amp;D2541,CHOOSE({1,2},Schedule_2015!$A$2:$A$257&amp;Schedule_2015!$C$2:$C$257,Schedule_2015!$B$2:$B$257),2,0))</f>
        <v>NO</v>
      </c>
      <c r="BK2541" s="3">
        <f>VLOOKUP(BJ2541,Def!$A$2:$Z$34,23,0)</f>
        <v>97.6</v>
      </c>
      <c r="BL2541" s="3">
        <f>VLOOKUP(BJ2541,Def!$A$2:$Z$34,16,0)</f>
        <v>216.4</v>
      </c>
      <c r="BM2541" s="3">
        <f>VLOOKUP(BJ2541,Def!$A$2:$Z$34,17,0)</f>
        <v>7</v>
      </c>
      <c r="BN2541" s="3">
        <f>VLOOKUP(BJ2541,Def!$A$2:$Z$34,24,0)</f>
        <v>2</v>
      </c>
      <c r="BO2541" s="1">
        <f t="shared" ca="1" si="585"/>
        <v>0</v>
      </c>
      <c r="BP2541" s="1">
        <f t="shared" ca="1" si="586"/>
        <v>0</v>
      </c>
      <c r="BQ2541" s="1">
        <f t="shared" ca="1" si="587"/>
        <v>0</v>
      </c>
      <c r="BR2541" s="1">
        <f t="shared" ca="1" si="588"/>
        <v>0</v>
      </c>
      <c r="BS2541" s="1">
        <f t="shared" ca="1" si="589"/>
        <v>0</v>
      </c>
      <c r="BT2541" s="1">
        <f t="shared" ca="1" si="590"/>
        <v>0</v>
      </c>
      <c r="BU2541" s="1">
        <f t="shared" ca="1" si="591"/>
        <v>0</v>
      </c>
      <c r="BV2541" s="1">
        <f t="shared" ca="1" si="592"/>
        <v>0</v>
      </c>
      <c r="BW2541" s="1">
        <f t="shared" ca="1" si="593"/>
        <v>0</v>
      </c>
      <c r="BX2541" s="1">
        <f t="shared" ca="1" si="594"/>
        <v>0</v>
      </c>
      <c r="BY2541" s="1">
        <f t="shared" ca="1" si="595"/>
        <v>0</v>
      </c>
      <c r="BZ2541" s="1">
        <f t="shared" ca="1" si="596"/>
        <v>0</v>
      </c>
      <c r="CA2541" s="1">
        <f t="shared" ca="1" si="597"/>
        <v>0</v>
      </c>
      <c r="CB2541" s="1">
        <f t="shared" ca="1" si="598"/>
        <v>0</v>
      </c>
      <c r="CC2541" s="1">
        <f t="shared" ca="1" si="599"/>
        <v>0</v>
      </c>
    </row>
    <row r="2542" spans="1:81" hidden="1" x14ac:dyDescent="0.25">
      <c r="A2542" s="1" t="s">
        <v>223</v>
      </c>
      <c r="B2542" s="1" t="s">
        <v>224</v>
      </c>
      <c r="C2542" s="1" t="s">
        <v>62</v>
      </c>
      <c r="D2542" s="1" t="s">
        <v>202</v>
      </c>
      <c r="E2542" s="1" t="s">
        <v>100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>
        <v>1</v>
      </c>
      <c r="O2542">
        <v>2</v>
      </c>
      <c r="BI2542" s="3">
        <v>5</v>
      </c>
      <c r="BJ2542" s="3" t="str">
        <f t="array" ref="BJ2542">IF(C2542="yes",VLOOKUP(BI2542&amp;D2542,CHOOSE({1,2},Schedule_2015!$A$2:$A$257&amp;Schedule_2015!$B$2:$B$257,Schedule_2015!$C$2:$C$257),2,0),VLOOKUP(BI2542&amp;D2542,CHOOSE({1,2},Schedule_2015!$A$2:$A$257&amp;Schedule_2015!$C$2:$C$257,Schedule_2015!$B$2:$B$257),2,0))</f>
        <v>NO</v>
      </c>
      <c r="BK2542" s="3">
        <f>VLOOKUP(BJ2542,Def!$A$2:$Z$34,23,0)</f>
        <v>97.6</v>
      </c>
      <c r="BL2542" s="3">
        <f>VLOOKUP(BJ2542,Def!$A$2:$Z$34,16,0)</f>
        <v>216.4</v>
      </c>
      <c r="BM2542" s="3">
        <f>VLOOKUP(BJ2542,Def!$A$2:$Z$34,17,0)</f>
        <v>7</v>
      </c>
      <c r="BN2542" s="3">
        <f>VLOOKUP(BJ2542,Def!$A$2:$Z$34,24,0)</f>
        <v>2</v>
      </c>
      <c r="BO2542" s="1">
        <f t="shared" ca="1" si="585"/>
        <v>0</v>
      </c>
      <c r="BP2542" s="1">
        <f t="shared" ca="1" si="586"/>
        <v>0</v>
      </c>
      <c r="BQ2542" s="1">
        <f t="shared" ca="1" si="587"/>
        <v>0</v>
      </c>
      <c r="BR2542" s="1">
        <f t="shared" ca="1" si="588"/>
        <v>0</v>
      </c>
      <c r="BS2542" s="1">
        <f t="shared" ca="1" si="589"/>
        <v>0</v>
      </c>
      <c r="BT2542" s="1">
        <f t="shared" ca="1" si="590"/>
        <v>0</v>
      </c>
      <c r="BU2542" s="1">
        <f t="shared" ca="1" si="591"/>
        <v>0</v>
      </c>
      <c r="BV2542" s="1">
        <f t="shared" ca="1" si="592"/>
        <v>0</v>
      </c>
      <c r="BW2542" s="1">
        <f t="shared" ca="1" si="593"/>
        <v>0</v>
      </c>
      <c r="BX2542" s="1">
        <f t="shared" ca="1" si="594"/>
        <v>0</v>
      </c>
      <c r="BY2542" s="1">
        <f t="shared" ca="1" si="595"/>
        <v>0</v>
      </c>
      <c r="BZ2542" s="1">
        <f t="shared" ca="1" si="596"/>
        <v>0</v>
      </c>
      <c r="CA2542" s="1">
        <f t="shared" ca="1" si="597"/>
        <v>0</v>
      </c>
      <c r="CB2542" s="1">
        <f t="shared" ca="1" si="598"/>
        <v>0</v>
      </c>
      <c r="CC2542" s="1">
        <f t="shared" ca="1" si="599"/>
        <v>0</v>
      </c>
    </row>
    <row r="2543" spans="1:81" hidden="1" x14ac:dyDescent="0.25">
      <c r="A2543" s="1" t="s">
        <v>225</v>
      </c>
      <c r="B2543" s="1" t="s">
        <v>226</v>
      </c>
      <c r="C2543" s="1" t="s">
        <v>62</v>
      </c>
      <c r="D2543" s="1" t="s">
        <v>202</v>
      </c>
      <c r="E2543" s="1" t="s">
        <v>105</v>
      </c>
      <c r="F2543">
        <v>2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BI2543" s="3">
        <v>5</v>
      </c>
      <c r="BJ2543" s="3" t="str">
        <f t="array" ref="BJ2543">IF(C2543="yes",VLOOKUP(BI2543&amp;D2543,CHOOSE({1,2},Schedule_2015!$A$2:$A$257&amp;Schedule_2015!$B$2:$B$257,Schedule_2015!$C$2:$C$257),2,0),VLOOKUP(BI2543&amp;D2543,CHOOSE({1,2},Schedule_2015!$A$2:$A$257&amp;Schedule_2015!$C$2:$C$257,Schedule_2015!$B$2:$B$257),2,0))</f>
        <v>NO</v>
      </c>
      <c r="BK2543" s="3">
        <f>VLOOKUP(BJ2543,Def!$A$2:$Z$34,23,0)</f>
        <v>97.6</v>
      </c>
      <c r="BL2543" s="3">
        <f>VLOOKUP(BJ2543,Def!$A$2:$Z$34,16,0)</f>
        <v>216.4</v>
      </c>
      <c r="BM2543" s="3">
        <f>VLOOKUP(BJ2543,Def!$A$2:$Z$34,17,0)</f>
        <v>7</v>
      </c>
      <c r="BN2543" s="3">
        <f>VLOOKUP(BJ2543,Def!$A$2:$Z$34,24,0)</f>
        <v>2</v>
      </c>
      <c r="BO2543" s="1">
        <f t="shared" ca="1" si="585"/>
        <v>0</v>
      </c>
      <c r="BP2543" s="1">
        <f t="shared" ca="1" si="586"/>
        <v>0</v>
      </c>
      <c r="BQ2543" s="1">
        <f t="shared" ca="1" si="587"/>
        <v>0</v>
      </c>
      <c r="BR2543" s="1">
        <f t="shared" ca="1" si="588"/>
        <v>0</v>
      </c>
      <c r="BS2543" s="1">
        <f t="shared" ca="1" si="589"/>
        <v>0</v>
      </c>
      <c r="BT2543" s="1">
        <f t="shared" ca="1" si="590"/>
        <v>0</v>
      </c>
      <c r="BU2543" s="1">
        <f t="shared" ca="1" si="591"/>
        <v>0</v>
      </c>
      <c r="BV2543" s="1">
        <f t="shared" ca="1" si="592"/>
        <v>0</v>
      </c>
      <c r="BW2543" s="1">
        <f t="shared" ca="1" si="593"/>
        <v>0</v>
      </c>
      <c r="BX2543" s="1">
        <f t="shared" ca="1" si="594"/>
        <v>0</v>
      </c>
      <c r="BY2543" s="1">
        <f t="shared" ca="1" si="595"/>
        <v>0</v>
      </c>
      <c r="BZ2543" s="1">
        <f t="shared" ca="1" si="596"/>
        <v>0</v>
      </c>
      <c r="CA2543" s="1">
        <f t="shared" ca="1" si="597"/>
        <v>0</v>
      </c>
      <c r="CB2543" s="1">
        <f t="shared" ca="1" si="598"/>
        <v>0</v>
      </c>
      <c r="CC2543" s="1">
        <f t="shared" ca="1" si="599"/>
        <v>0</v>
      </c>
    </row>
    <row r="2544" spans="1:81" hidden="1" x14ac:dyDescent="0.25">
      <c r="A2544" s="1" t="s">
        <v>227</v>
      </c>
      <c r="B2544" s="1" t="s">
        <v>228</v>
      </c>
      <c r="C2544" s="1" t="s">
        <v>62</v>
      </c>
      <c r="D2544" s="1" t="s">
        <v>202</v>
      </c>
      <c r="E2544" s="1" t="s">
        <v>88</v>
      </c>
      <c r="P2544">
        <v>4</v>
      </c>
      <c r="Q2544">
        <v>4</v>
      </c>
      <c r="R2544">
        <v>41</v>
      </c>
      <c r="S2544">
        <v>12</v>
      </c>
      <c r="T2544">
        <v>4</v>
      </c>
      <c r="U2544">
        <v>0</v>
      </c>
      <c r="V2544">
        <v>3</v>
      </c>
      <c r="W2544">
        <v>1</v>
      </c>
      <c r="X2544">
        <v>3</v>
      </c>
      <c r="BI2544" s="3">
        <v>5</v>
      </c>
      <c r="BJ2544" s="3" t="str">
        <f t="array" ref="BJ2544">IF(C2544="yes",VLOOKUP(BI2544&amp;D2544,CHOOSE({1,2},Schedule_2015!$A$2:$A$257&amp;Schedule_2015!$B$2:$B$257,Schedule_2015!$C$2:$C$257),2,0),VLOOKUP(BI2544&amp;D2544,CHOOSE({1,2},Schedule_2015!$A$2:$A$257&amp;Schedule_2015!$C$2:$C$257,Schedule_2015!$B$2:$B$257),2,0))</f>
        <v>NO</v>
      </c>
      <c r="BK2544" s="3">
        <f>VLOOKUP(BJ2544,Def!$A$2:$Z$34,23,0)</f>
        <v>97.6</v>
      </c>
      <c r="BL2544" s="3">
        <f>VLOOKUP(BJ2544,Def!$A$2:$Z$34,16,0)</f>
        <v>216.4</v>
      </c>
      <c r="BM2544" s="3">
        <f>VLOOKUP(BJ2544,Def!$A$2:$Z$34,17,0)</f>
        <v>7</v>
      </c>
      <c r="BN2544" s="3">
        <f>VLOOKUP(BJ2544,Def!$A$2:$Z$34,24,0)</f>
        <v>2</v>
      </c>
      <c r="BO2544" s="1">
        <f t="shared" ca="1" si="585"/>
        <v>0</v>
      </c>
      <c r="BP2544" s="1">
        <f t="shared" ca="1" si="586"/>
        <v>0</v>
      </c>
      <c r="BQ2544" s="1">
        <f t="shared" ca="1" si="587"/>
        <v>0</v>
      </c>
      <c r="BR2544" s="1">
        <f t="shared" ca="1" si="588"/>
        <v>0</v>
      </c>
      <c r="BS2544" s="1">
        <f t="shared" ca="1" si="589"/>
        <v>0</v>
      </c>
      <c r="BT2544" s="1">
        <f t="shared" ca="1" si="590"/>
        <v>0</v>
      </c>
      <c r="BU2544" s="1">
        <f t="shared" ca="1" si="591"/>
        <v>0</v>
      </c>
      <c r="BV2544" s="1">
        <f t="shared" ca="1" si="592"/>
        <v>0</v>
      </c>
      <c r="BW2544" s="1">
        <f t="shared" ca="1" si="593"/>
        <v>0</v>
      </c>
      <c r="BX2544" s="1">
        <f t="shared" ca="1" si="594"/>
        <v>0</v>
      </c>
      <c r="BY2544" s="1">
        <f t="shared" ca="1" si="595"/>
        <v>0</v>
      </c>
      <c r="BZ2544" s="1">
        <f t="shared" ca="1" si="596"/>
        <v>0</v>
      </c>
      <c r="CA2544" s="1">
        <f t="shared" ca="1" si="597"/>
        <v>0</v>
      </c>
      <c r="CB2544" s="1">
        <f t="shared" ca="1" si="598"/>
        <v>0</v>
      </c>
      <c r="CC2544" s="1">
        <f t="shared" ca="1" si="599"/>
        <v>0</v>
      </c>
    </row>
    <row r="2545" spans="1:81" hidden="1" x14ac:dyDescent="0.25">
      <c r="A2545" s="1" t="s">
        <v>229</v>
      </c>
      <c r="B2545" s="1" t="s">
        <v>230</v>
      </c>
      <c r="C2545" s="1" t="s">
        <v>62</v>
      </c>
      <c r="D2545" s="1" t="s">
        <v>202</v>
      </c>
      <c r="E2545" s="1" t="s">
        <v>91</v>
      </c>
      <c r="AK2545">
        <v>49</v>
      </c>
      <c r="AL2545">
        <v>0</v>
      </c>
      <c r="AM2545">
        <v>50</v>
      </c>
      <c r="AN2545">
        <v>1</v>
      </c>
      <c r="AO2545">
        <v>50</v>
      </c>
      <c r="BI2545" s="3">
        <v>5</v>
      </c>
      <c r="BJ2545" s="3" t="str">
        <f t="array" ref="BJ2545">IF(C2545="yes",VLOOKUP(BI2545&amp;D2545,CHOOSE({1,2},Schedule_2015!$A$2:$A$257&amp;Schedule_2015!$B$2:$B$257,Schedule_2015!$C$2:$C$257),2,0),VLOOKUP(BI2545&amp;D2545,CHOOSE({1,2},Schedule_2015!$A$2:$A$257&amp;Schedule_2015!$C$2:$C$257,Schedule_2015!$B$2:$B$257),2,0))</f>
        <v>NO</v>
      </c>
      <c r="BK2545" s="3">
        <f>VLOOKUP(BJ2545,Def!$A$2:$Z$34,23,0)</f>
        <v>97.6</v>
      </c>
      <c r="BL2545" s="3">
        <f>VLOOKUP(BJ2545,Def!$A$2:$Z$34,16,0)</f>
        <v>216.4</v>
      </c>
      <c r="BM2545" s="3">
        <f>VLOOKUP(BJ2545,Def!$A$2:$Z$34,17,0)</f>
        <v>7</v>
      </c>
      <c r="BN2545" s="3">
        <f>VLOOKUP(BJ2545,Def!$A$2:$Z$34,24,0)</f>
        <v>2</v>
      </c>
      <c r="BO2545" s="1">
        <f t="shared" ca="1" si="585"/>
        <v>0</v>
      </c>
      <c r="BP2545" s="1">
        <f t="shared" ca="1" si="586"/>
        <v>0</v>
      </c>
      <c r="BQ2545" s="1">
        <f t="shared" ca="1" si="587"/>
        <v>0</v>
      </c>
      <c r="BR2545" s="1">
        <f t="shared" ca="1" si="588"/>
        <v>0</v>
      </c>
      <c r="BS2545" s="1">
        <f t="shared" ca="1" si="589"/>
        <v>0</v>
      </c>
      <c r="BT2545" s="1">
        <f t="shared" ca="1" si="590"/>
        <v>0</v>
      </c>
      <c r="BU2545" s="1">
        <f t="shared" ca="1" si="591"/>
        <v>0</v>
      </c>
      <c r="BV2545" s="1">
        <f t="shared" ca="1" si="592"/>
        <v>0</v>
      </c>
      <c r="BW2545" s="1">
        <f t="shared" ca="1" si="593"/>
        <v>0</v>
      </c>
      <c r="BX2545" s="1">
        <f t="shared" ca="1" si="594"/>
        <v>0</v>
      </c>
      <c r="BY2545" s="1">
        <f t="shared" ca="1" si="595"/>
        <v>0</v>
      </c>
      <c r="BZ2545" s="1">
        <f t="shared" ca="1" si="596"/>
        <v>0</v>
      </c>
      <c r="CA2545" s="1">
        <f t="shared" ca="1" si="597"/>
        <v>0</v>
      </c>
      <c r="CB2545" s="1">
        <f t="shared" ca="1" si="598"/>
        <v>0</v>
      </c>
      <c r="CC2545" s="1">
        <f t="shared" ca="1" si="599"/>
        <v>0</v>
      </c>
    </row>
    <row r="2546" spans="1:81" hidden="1" x14ac:dyDescent="0.25">
      <c r="A2546" s="1" t="s">
        <v>231</v>
      </c>
      <c r="B2546" s="1" t="s">
        <v>232</v>
      </c>
      <c r="C2546" s="1" t="s">
        <v>62</v>
      </c>
      <c r="D2546" s="1" t="s">
        <v>202</v>
      </c>
      <c r="E2546" s="1" t="s">
        <v>97</v>
      </c>
      <c r="F2546">
        <v>0</v>
      </c>
      <c r="G2546">
        <v>0</v>
      </c>
      <c r="H2546">
        <v>0</v>
      </c>
      <c r="I2546">
        <v>0</v>
      </c>
      <c r="J2546">
        <v>3</v>
      </c>
      <c r="BI2546" s="3">
        <v>5</v>
      </c>
      <c r="BJ2546" s="3" t="str">
        <f t="array" ref="BJ2546">IF(C2546="yes",VLOOKUP(BI2546&amp;D2546,CHOOSE({1,2},Schedule_2015!$A$2:$A$257&amp;Schedule_2015!$B$2:$B$257,Schedule_2015!$C$2:$C$257),2,0),VLOOKUP(BI2546&amp;D2546,CHOOSE({1,2},Schedule_2015!$A$2:$A$257&amp;Schedule_2015!$C$2:$C$257,Schedule_2015!$B$2:$B$257),2,0))</f>
        <v>NO</v>
      </c>
      <c r="BK2546" s="3">
        <f>VLOOKUP(BJ2546,Def!$A$2:$Z$34,23,0)</f>
        <v>97.6</v>
      </c>
      <c r="BL2546" s="3">
        <f>VLOOKUP(BJ2546,Def!$A$2:$Z$34,16,0)</f>
        <v>216.4</v>
      </c>
      <c r="BM2546" s="3">
        <f>VLOOKUP(BJ2546,Def!$A$2:$Z$34,17,0)</f>
        <v>7</v>
      </c>
      <c r="BN2546" s="3">
        <f>VLOOKUP(BJ2546,Def!$A$2:$Z$34,24,0)</f>
        <v>2</v>
      </c>
      <c r="BO2546" s="1">
        <f t="shared" ca="1" si="585"/>
        <v>0</v>
      </c>
      <c r="BP2546" s="1">
        <f t="shared" ca="1" si="586"/>
        <v>0</v>
      </c>
      <c r="BQ2546" s="1">
        <f t="shared" ca="1" si="587"/>
        <v>0</v>
      </c>
      <c r="BR2546" s="1">
        <f t="shared" ca="1" si="588"/>
        <v>0</v>
      </c>
      <c r="BS2546" s="1">
        <f t="shared" ca="1" si="589"/>
        <v>0</v>
      </c>
      <c r="BT2546" s="1">
        <f t="shared" ca="1" si="590"/>
        <v>0</v>
      </c>
      <c r="BU2546" s="1">
        <f t="shared" ca="1" si="591"/>
        <v>0</v>
      </c>
      <c r="BV2546" s="1">
        <f t="shared" ca="1" si="592"/>
        <v>0</v>
      </c>
      <c r="BW2546" s="1">
        <f t="shared" ca="1" si="593"/>
        <v>0</v>
      </c>
      <c r="BX2546" s="1">
        <f t="shared" ca="1" si="594"/>
        <v>0</v>
      </c>
      <c r="BY2546" s="1">
        <f t="shared" ca="1" si="595"/>
        <v>0</v>
      </c>
      <c r="BZ2546" s="1">
        <f t="shared" ca="1" si="596"/>
        <v>0</v>
      </c>
      <c r="CA2546" s="1">
        <f t="shared" ca="1" si="597"/>
        <v>0</v>
      </c>
      <c r="CB2546" s="1">
        <f t="shared" ca="1" si="598"/>
        <v>0</v>
      </c>
      <c r="CC2546" s="1">
        <f t="shared" ca="1" si="599"/>
        <v>0</v>
      </c>
    </row>
    <row r="2547" spans="1:81" hidden="1" x14ac:dyDescent="0.25">
      <c r="A2547" s="1" t="s">
        <v>233</v>
      </c>
      <c r="B2547" s="1" t="s">
        <v>234</v>
      </c>
      <c r="C2547" s="1" t="s">
        <v>62</v>
      </c>
      <c r="D2547" s="1" t="s">
        <v>202</v>
      </c>
      <c r="E2547" s="1" t="s">
        <v>176</v>
      </c>
      <c r="F2547">
        <v>1</v>
      </c>
      <c r="G2547">
        <v>0</v>
      </c>
      <c r="H2547">
        <v>0</v>
      </c>
      <c r="I2547">
        <v>0</v>
      </c>
      <c r="J2547">
        <v>0</v>
      </c>
      <c r="BI2547" s="3">
        <v>5</v>
      </c>
      <c r="BJ2547" s="3" t="str">
        <f t="array" ref="BJ2547">IF(C2547="yes",VLOOKUP(BI2547&amp;D2547,CHOOSE({1,2},Schedule_2015!$A$2:$A$257&amp;Schedule_2015!$B$2:$B$257,Schedule_2015!$C$2:$C$257),2,0),VLOOKUP(BI2547&amp;D2547,CHOOSE({1,2},Schedule_2015!$A$2:$A$257&amp;Schedule_2015!$C$2:$C$257,Schedule_2015!$B$2:$B$257),2,0))</f>
        <v>NO</v>
      </c>
      <c r="BK2547" s="3">
        <f>VLOOKUP(BJ2547,Def!$A$2:$Z$34,23,0)</f>
        <v>97.6</v>
      </c>
      <c r="BL2547" s="3">
        <f>VLOOKUP(BJ2547,Def!$A$2:$Z$34,16,0)</f>
        <v>216.4</v>
      </c>
      <c r="BM2547" s="3">
        <f>VLOOKUP(BJ2547,Def!$A$2:$Z$34,17,0)</f>
        <v>7</v>
      </c>
      <c r="BN2547" s="3">
        <f>VLOOKUP(BJ2547,Def!$A$2:$Z$34,24,0)</f>
        <v>2</v>
      </c>
      <c r="BO2547" s="1">
        <f t="shared" ca="1" si="585"/>
        <v>0</v>
      </c>
      <c r="BP2547" s="1">
        <f t="shared" ca="1" si="586"/>
        <v>0</v>
      </c>
      <c r="BQ2547" s="1">
        <f t="shared" ca="1" si="587"/>
        <v>0</v>
      </c>
      <c r="BR2547" s="1">
        <f t="shared" ca="1" si="588"/>
        <v>0</v>
      </c>
      <c r="BS2547" s="1">
        <f t="shared" ca="1" si="589"/>
        <v>0</v>
      </c>
      <c r="BT2547" s="1">
        <f t="shared" ca="1" si="590"/>
        <v>0</v>
      </c>
      <c r="BU2547" s="1">
        <f t="shared" ca="1" si="591"/>
        <v>0</v>
      </c>
      <c r="BV2547" s="1">
        <f t="shared" ca="1" si="592"/>
        <v>0</v>
      </c>
      <c r="BW2547" s="1">
        <f t="shared" ca="1" si="593"/>
        <v>0</v>
      </c>
      <c r="BX2547" s="1">
        <f t="shared" ca="1" si="594"/>
        <v>0</v>
      </c>
      <c r="BY2547" s="1">
        <f t="shared" ca="1" si="595"/>
        <v>0</v>
      </c>
      <c r="BZ2547" s="1">
        <f t="shared" ca="1" si="596"/>
        <v>0</v>
      </c>
      <c r="CA2547" s="1">
        <f t="shared" ca="1" si="597"/>
        <v>0</v>
      </c>
      <c r="CB2547" s="1">
        <f t="shared" ca="1" si="598"/>
        <v>0</v>
      </c>
      <c r="CC2547" s="1">
        <f t="shared" ca="1" si="599"/>
        <v>0</v>
      </c>
    </row>
    <row r="2548" spans="1:81" hidden="1" x14ac:dyDescent="0.25">
      <c r="A2548" s="1" t="s">
        <v>235</v>
      </c>
      <c r="B2548" s="1" t="s">
        <v>236</v>
      </c>
      <c r="C2548" s="1" t="s">
        <v>62</v>
      </c>
      <c r="D2548" s="1" t="s">
        <v>202</v>
      </c>
      <c r="E2548" s="1" t="s">
        <v>176</v>
      </c>
      <c r="F2548">
        <v>0</v>
      </c>
      <c r="G2548">
        <v>0</v>
      </c>
      <c r="H2548">
        <v>0</v>
      </c>
      <c r="I2548">
        <v>0</v>
      </c>
      <c r="J2548">
        <v>3</v>
      </c>
      <c r="BI2548" s="3">
        <v>5</v>
      </c>
      <c r="BJ2548" s="3" t="str">
        <f t="array" ref="BJ2548">IF(C2548="yes",VLOOKUP(BI2548&amp;D2548,CHOOSE({1,2},Schedule_2015!$A$2:$A$257&amp;Schedule_2015!$B$2:$B$257,Schedule_2015!$C$2:$C$257),2,0),VLOOKUP(BI2548&amp;D2548,CHOOSE({1,2},Schedule_2015!$A$2:$A$257&amp;Schedule_2015!$C$2:$C$257,Schedule_2015!$B$2:$B$257),2,0))</f>
        <v>NO</v>
      </c>
      <c r="BK2548" s="3">
        <f>VLOOKUP(BJ2548,Def!$A$2:$Z$34,23,0)</f>
        <v>97.6</v>
      </c>
      <c r="BL2548" s="3">
        <f>VLOOKUP(BJ2548,Def!$A$2:$Z$34,16,0)</f>
        <v>216.4</v>
      </c>
      <c r="BM2548" s="3">
        <f>VLOOKUP(BJ2548,Def!$A$2:$Z$34,17,0)</f>
        <v>7</v>
      </c>
      <c r="BN2548" s="3">
        <f>VLOOKUP(BJ2548,Def!$A$2:$Z$34,24,0)</f>
        <v>2</v>
      </c>
      <c r="BO2548" s="1">
        <f t="shared" ca="1" si="585"/>
        <v>0</v>
      </c>
      <c r="BP2548" s="1">
        <f t="shared" ca="1" si="586"/>
        <v>0</v>
      </c>
      <c r="BQ2548" s="1">
        <f t="shared" ca="1" si="587"/>
        <v>0</v>
      </c>
      <c r="BR2548" s="1">
        <f t="shared" ca="1" si="588"/>
        <v>0</v>
      </c>
      <c r="BS2548" s="1">
        <f t="shared" ca="1" si="589"/>
        <v>0</v>
      </c>
      <c r="BT2548" s="1">
        <f t="shared" ca="1" si="590"/>
        <v>0</v>
      </c>
      <c r="BU2548" s="1">
        <f t="shared" ca="1" si="591"/>
        <v>0</v>
      </c>
      <c r="BV2548" s="1">
        <f t="shared" ca="1" si="592"/>
        <v>0</v>
      </c>
      <c r="BW2548" s="1">
        <f t="shared" ca="1" si="593"/>
        <v>0</v>
      </c>
      <c r="BX2548" s="1">
        <f t="shared" ca="1" si="594"/>
        <v>0</v>
      </c>
      <c r="BY2548" s="1">
        <f t="shared" ca="1" si="595"/>
        <v>0</v>
      </c>
      <c r="BZ2548" s="1">
        <f t="shared" ca="1" si="596"/>
        <v>0</v>
      </c>
      <c r="CA2548" s="1">
        <f t="shared" ca="1" si="597"/>
        <v>0</v>
      </c>
      <c r="CB2548" s="1">
        <f t="shared" ca="1" si="598"/>
        <v>0</v>
      </c>
      <c r="CC2548" s="1">
        <f t="shared" ca="1" si="599"/>
        <v>0</v>
      </c>
    </row>
    <row r="2549" spans="1:81" hidden="1" x14ac:dyDescent="0.25">
      <c r="A2549" s="1" t="s">
        <v>237</v>
      </c>
      <c r="B2549" s="1" t="s">
        <v>238</v>
      </c>
      <c r="C2549" s="1" t="s">
        <v>62</v>
      </c>
      <c r="D2549" s="1" t="s">
        <v>202</v>
      </c>
      <c r="E2549" s="1" t="s">
        <v>94</v>
      </c>
      <c r="F2549">
        <v>1</v>
      </c>
      <c r="G2549">
        <v>0</v>
      </c>
      <c r="H2549">
        <v>0</v>
      </c>
      <c r="I2549">
        <v>0</v>
      </c>
      <c r="J2549">
        <v>0</v>
      </c>
      <c r="BI2549" s="3">
        <v>5</v>
      </c>
      <c r="BJ2549" s="3" t="str">
        <f t="array" ref="BJ2549">IF(C2549="yes",VLOOKUP(BI2549&amp;D2549,CHOOSE({1,2},Schedule_2015!$A$2:$A$257&amp;Schedule_2015!$B$2:$B$257,Schedule_2015!$C$2:$C$257),2,0),VLOOKUP(BI2549&amp;D2549,CHOOSE({1,2},Schedule_2015!$A$2:$A$257&amp;Schedule_2015!$C$2:$C$257,Schedule_2015!$B$2:$B$257),2,0))</f>
        <v>NO</v>
      </c>
      <c r="BK2549" s="3">
        <f>VLOOKUP(BJ2549,Def!$A$2:$Z$34,23,0)</f>
        <v>97.6</v>
      </c>
      <c r="BL2549" s="3">
        <f>VLOOKUP(BJ2549,Def!$A$2:$Z$34,16,0)</f>
        <v>216.4</v>
      </c>
      <c r="BM2549" s="3">
        <f>VLOOKUP(BJ2549,Def!$A$2:$Z$34,17,0)</f>
        <v>7</v>
      </c>
      <c r="BN2549" s="3">
        <f>VLOOKUP(BJ2549,Def!$A$2:$Z$34,24,0)</f>
        <v>2</v>
      </c>
      <c r="BO2549" s="1">
        <f t="shared" ca="1" si="585"/>
        <v>0</v>
      </c>
      <c r="BP2549" s="1">
        <f t="shared" ca="1" si="586"/>
        <v>0</v>
      </c>
      <c r="BQ2549" s="1">
        <f t="shared" ca="1" si="587"/>
        <v>0</v>
      </c>
      <c r="BR2549" s="1">
        <f t="shared" ca="1" si="588"/>
        <v>0</v>
      </c>
      <c r="BS2549" s="1">
        <f t="shared" ca="1" si="589"/>
        <v>0</v>
      </c>
      <c r="BT2549" s="1">
        <f t="shared" ca="1" si="590"/>
        <v>0</v>
      </c>
      <c r="BU2549" s="1">
        <f t="shared" ca="1" si="591"/>
        <v>0</v>
      </c>
      <c r="BV2549" s="1">
        <f t="shared" ca="1" si="592"/>
        <v>0</v>
      </c>
      <c r="BW2549" s="1">
        <f t="shared" ca="1" si="593"/>
        <v>0</v>
      </c>
      <c r="BX2549" s="1">
        <f t="shared" ca="1" si="594"/>
        <v>0</v>
      </c>
      <c r="BY2549" s="1">
        <f t="shared" ca="1" si="595"/>
        <v>0</v>
      </c>
      <c r="BZ2549" s="1">
        <f t="shared" ca="1" si="596"/>
        <v>0</v>
      </c>
      <c r="CA2549" s="1">
        <f t="shared" ca="1" si="597"/>
        <v>0</v>
      </c>
      <c r="CB2549" s="1">
        <f t="shared" ca="1" si="598"/>
        <v>0</v>
      </c>
      <c r="CC2549" s="1">
        <f t="shared" ca="1" si="599"/>
        <v>0</v>
      </c>
    </row>
    <row r="2550" spans="1:81" hidden="1" x14ac:dyDescent="0.25">
      <c r="A2550" s="1" t="s">
        <v>239</v>
      </c>
      <c r="B2550" s="1" t="s">
        <v>240</v>
      </c>
      <c r="C2550" s="1" t="s">
        <v>62</v>
      </c>
      <c r="D2550" s="1" t="s">
        <v>202</v>
      </c>
      <c r="E2550" s="1" t="s">
        <v>118</v>
      </c>
      <c r="F2550">
        <v>0</v>
      </c>
      <c r="G2550">
        <v>0</v>
      </c>
      <c r="H2550">
        <v>0</v>
      </c>
      <c r="I2550">
        <v>0</v>
      </c>
      <c r="J2550">
        <v>1</v>
      </c>
      <c r="BI2550" s="3">
        <v>5</v>
      </c>
      <c r="BJ2550" s="3" t="str">
        <f t="array" ref="BJ2550">IF(C2550="yes",VLOOKUP(BI2550&amp;D2550,CHOOSE({1,2},Schedule_2015!$A$2:$A$257&amp;Schedule_2015!$B$2:$B$257,Schedule_2015!$C$2:$C$257),2,0),VLOOKUP(BI2550&amp;D2550,CHOOSE({1,2},Schedule_2015!$A$2:$A$257&amp;Schedule_2015!$C$2:$C$257,Schedule_2015!$B$2:$B$257),2,0))</f>
        <v>NO</v>
      </c>
      <c r="BK2550" s="3">
        <f>VLOOKUP(BJ2550,Def!$A$2:$Z$34,23,0)</f>
        <v>97.6</v>
      </c>
      <c r="BL2550" s="3">
        <f>VLOOKUP(BJ2550,Def!$A$2:$Z$34,16,0)</f>
        <v>216.4</v>
      </c>
      <c r="BM2550" s="3">
        <f>VLOOKUP(BJ2550,Def!$A$2:$Z$34,17,0)</f>
        <v>7</v>
      </c>
      <c r="BN2550" s="3">
        <f>VLOOKUP(BJ2550,Def!$A$2:$Z$34,24,0)</f>
        <v>2</v>
      </c>
      <c r="BO2550" s="1">
        <f t="shared" ca="1" si="585"/>
        <v>0</v>
      </c>
      <c r="BP2550" s="1">
        <f t="shared" ca="1" si="586"/>
        <v>0</v>
      </c>
      <c r="BQ2550" s="1">
        <f t="shared" ca="1" si="587"/>
        <v>0</v>
      </c>
      <c r="BR2550" s="1">
        <f t="shared" ca="1" si="588"/>
        <v>0</v>
      </c>
      <c r="BS2550" s="1">
        <f t="shared" ca="1" si="589"/>
        <v>0</v>
      </c>
      <c r="BT2550" s="1">
        <f t="shared" ca="1" si="590"/>
        <v>0</v>
      </c>
      <c r="BU2550" s="1">
        <f t="shared" ca="1" si="591"/>
        <v>0</v>
      </c>
      <c r="BV2550" s="1">
        <f t="shared" ca="1" si="592"/>
        <v>0</v>
      </c>
      <c r="BW2550" s="1">
        <f t="shared" ca="1" si="593"/>
        <v>0</v>
      </c>
      <c r="BX2550" s="1">
        <f t="shared" ca="1" si="594"/>
        <v>0</v>
      </c>
      <c r="BY2550" s="1">
        <f t="shared" ca="1" si="595"/>
        <v>0</v>
      </c>
      <c r="BZ2550" s="1">
        <f t="shared" ca="1" si="596"/>
        <v>0</v>
      </c>
      <c r="CA2550" s="1">
        <f t="shared" ca="1" si="597"/>
        <v>0</v>
      </c>
      <c r="CB2550" s="1">
        <f t="shared" ca="1" si="598"/>
        <v>0</v>
      </c>
      <c r="CC2550" s="1">
        <f t="shared" ca="1" si="599"/>
        <v>0</v>
      </c>
    </row>
    <row r="2551" spans="1:81" hidden="1" x14ac:dyDescent="0.25">
      <c r="A2551" s="1" t="s">
        <v>241</v>
      </c>
      <c r="B2551" s="1" t="s">
        <v>242</v>
      </c>
      <c r="C2551" s="1" t="s">
        <v>62</v>
      </c>
      <c r="D2551" s="1" t="s">
        <v>202</v>
      </c>
      <c r="E2551" s="1" t="s">
        <v>112</v>
      </c>
      <c r="F2551">
        <v>0</v>
      </c>
      <c r="G2551">
        <v>0</v>
      </c>
      <c r="H2551">
        <v>0</v>
      </c>
      <c r="I2551">
        <v>0</v>
      </c>
      <c r="J2551">
        <v>2</v>
      </c>
      <c r="BI2551" s="3">
        <v>5</v>
      </c>
      <c r="BJ2551" s="3" t="str">
        <f t="array" ref="BJ2551">IF(C2551="yes",VLOOKUP(BI2551&amp;D2551,CHOOSE({1,2},Schedule_2015!$A$2:$A$257&amp;Schedule_2015!$B$2:$B$257,Schedule_2015!$C$2:$C$257),2,0),VLOOKUP(BI2551&amp;D2551,CHOOSE({1,2},Schedule_2015!$A$2:$A$257&amp;Schedule_2015!$C$2:$C$257,Schedule_2015!$B$2:$B$257),2,0))</f>
        <v>NO</v>
      </c>
      <c r="BK2551" s="3">
        <f>VLOOKUP(BJ2551,Def!$A$2:$Z$34,23,0)</f>
        <v>97.6</v>
      </c>
      <c r="BL2551" s="3">
        <f>VLOOKUP(BJ2551,Def!$A$2:$Z$34,16,0)</f>
        <v>216.4</v>
      </c>
      <c r="BM2551" s="3">
        <f>VLOOKUP(BJ2551,Def!$A$2:$Z$34,17,0)</f>
        <v>7</v>
      </c>
      <c r="BN2551" s="3">
        <f>VLOOKUP(BJ2551,Def!$A$2:$Z$34,24,0)</f>
        <v>2</v>
      </c>
      <c r="BO2551" s="1">
        <f t="shared" ca="1" si="585"/>
        <v>0</v>
      </c>
      <c r="BP2551" s="1">
        <f t="shared" ca="1" si="586"/>
        <v>0</v>
      </c>
      <c r="BQ2551" s="1">
        <f t="shared" ca="1" si="587"/>
        <v>0</v>
      </c>
      <c r="BR2551" s="1">
        <f t="shared" ca="1" si="588"/>
        <v>0</v>
      </c>
      <c r="BS2551" s="1">
        <f t="shared" ca="1" si="589"/>
        <v>0</v>
      </c>
      <c r="BT2551" s="1">
        <f t="shared" ca="1" si="590"/>
        <v>0</v>
      </c>
      <c r="BU2551" s="1">
        <f t="shared" ca="1" si="591"/>
        <v>0</v>
      </c>
      <c r="BV2551" s="1">
        <f t="shared" ca="1" si="592"/>
        <v>0</v>
      </c>
      <c r="BW2551" s="1">
        <f t="shared" ca="1" si="593"/>
        <v>0</v>
      </c>
      <c r="BX2551" s="1">
        <f t="shared" ca="1" si="594"/>
        <v>0</v>
      </c>
      <c r="BY2551" s="1">
        <f t="shared" ca="1" si="595"/>
        <v>0</v>
      </c>
      <c r="BZ2551" s="1">
        <f t="shared" ca="1" si="596"/>
        <v>0</v>
      </c>
      <c r="CA2551" s="1">
        <f t="shared" ca="1" si="597"/>
        <v>0</v>
      </c>
      <c r="CB2551" s="1">
        <f t="shared" ca="1" si="598"/>
        <v>0</v>
      </c>
      <c r="CC2551" s="1">
        <f t="shared" ca="1" si="599"/>
        <v>0</v>
      </c>
    </row>
    <row r="2552" spans="1:81" hidden="1" x14ac:dyDescent="0.25">
      <c r="A2552" s="1" t="s">
        <v>243</v>
      </c>
      <c r="B2552" s="1" t="s">
        <v>244</v>
      </c>
      <c r="C2552" s="1" t="s">
        <v>62</v>
      </c>
      <c r="D2552" s="1" t="s">
        <v>202</v>
      </c>
      <c r="E2552" s="1" t="s">
        <v>115</v>
      </c>
      <c r="F2552">
        <v>0</v>
      </c>
      <c r="G2552">
        <v>1</v>
      </c>
      <c r="H2552">
        <v>0</v>
      </c>
      <c r="I2552">
        <v>0</v>
      </c>
      <c r="J2552">
        <v>1</v>
      </c>
      <c r="BI2552" s="3">
        <v>5</v>
      </c>
      <c r="BJ2552" s="3" t="str">
        <f t="array" ref="BJ2552">IF(C2552="yes",VLOOKUP(BI2552&amp;D2552,CHOOSE({1,2},Schedule_2015!$A$2:$A$257&amp;Schedule_2015!$B$2:$B$257,Schedule_2015!$C$2:$C$257),2,0),VLOOKUP(BI2552&amp;D2552,CHOOSE({1,2},Schedule_2015!$A$2:$A$257&amp;Schedule_2015!$C$2:$C$257,Schedule_2015!$B$2:$B$257),2,0))</f>
        <v>NO</v>
      </c>
      <c r="BK2552" s="3">
        <f>VLOOKUP(BJ2552,Def!$A$2:$Z$34,23,0)</f>
        <v>97.6</v>
      </c>
      <c r="BL2552" s="3">
        <f>VLOOKUP(BJ2552,Def!$A$2:$Z$34,16,0)</f>
        <v>216.4</v>
      </c>
      <c r="BM2552" s="3">
        <f>VLOOKUP(BJ2552,Def!$A$2:$Z$34,17,0)</f>
        <v>7</v>
      </c>
      <c r="BN2552" s="3">
        <f>VLOOKUP(BJ2552,Def!$A$2:$Z$34,24,0)</f>
        <v>2</v>
      </c>
      <c r="BO2552" s="1">
        <f t="shared" ca="1" si="585"/>
        <v>0</v>
      </c>
      <c r="BP2552" s="1">
        <f t="shared" ca="1" si="586"/>
        <v>0</v>
      </c>
      <c r="BQ2552" s="1">
        <f t="shared" ca="1" si="587"/>
        <v>0</v>
      </c>
      <c r="BR2552" s="1">
        <f t="shared" ca="1" si="588"/>
        <v>0</v>
      </c>
      <c r="BS2552" s="1">
        <f t="shared" ca="1" si="589"/>
        <v>0</v>
      </c>
      <c r="BT2552" s="1">
        <f t="shared" ca="1" si="590"/>
        <v>0</v>
      </c>
      <c r="BU2552" s="1">
        <f t="shared" ca="1" si="591"/>
        <v>0</v>
      </c>
      <c r="BV2552" s="1">
        <f t="shared" ca="1" si="592"/>
        <v>0</v>
      </c>
      <c r="BW2552" s="1">
        <f t="shared" ca="1" si="593"/>
        <v>0</v>
      </c>
      <c r="BX2552" s="1">
        <f t="shared" ca="1" si="594"/>
        <v>0</v>
      </c>
      <c r="BY2552" s="1">
        <f t="shared" ca="1" si="595"/>
        <v>0</v>
      </c>
      <c r="BZ2552" s="1">
        <f t="shared" ca="1" si="596"/>
        <v>0</v>
      </c>
      <c r="CA2552" s="1">
        <f t="shared" ca="1" si="597"/>
        <v>0</v>
      </c>
      <c r="CB2552" s="1">
        <f t="shared" ca="1" si="598"/>
        <v>0</v>
      </c>
      <c r="CC2552" s="1">
        <f t="shared" ca="1" si="599"/>
        <v>0</v>
      </c>
    </row>
    <row r="2553" spans="1:81" hidden="1" x14ac:dyDescent="0.25">
      <c r="A2553" s="1" t="s">
        <v>245</v>
      </c>
      <c r="B2553" s="1" t="s">
        <v>246</v>
      </c>
      <c r="C2553" s="1" t="s">
        <v>62</v>
      </c>
      <c r="D2553" s="1" t="s">
        <v>202</v>
      </c>
      <c r="E2553" s="1" t="s">
        <v>105</v>
      </c>
      <c r="F2553">
        <v>0</v>
      </c>
      <c r="G2553">
        <v>0</v>
      </c>
      <c r="H2553">
        <v>0</v>
      </c>
      <c r="I2553">
        <v>0</v>
      </c>
      <c r="J2553">
        <v>2</v>
      </c>
      <c r="BI2553" s="3">
        <v>5</v>
      </c>
      <c r="BJ2553" s="3" t="str">
        <f t="array" ref="BJ2553">IF(C2553="yes",VLOOKUP(BI2553&amp;D2553,CHOOSE({1,2},Schedule_2015!$A$2:$A$257&amp;Schedule_2015!$B$2:$B$257,Schedule_2015!$C$2:$C$257),2,0),VLOOKUP(BI2553&amp;D2553,CHOOSE({1,2},Schedule_2015!$A$2:$A$257&amp;Schedule_2015!$C$2:$C$257,Schedule_2015!$B$2:$B$257),2,0))</f>
        <v>NO</v>
      </c>
      <c r="BK2553" s="3">
        <f>VLOOKUP(BJ2553,Def!$A$2:$Z$34,23,0)</f>
        <v>97.6</v>
      </c>
      <c r="BL2553" s="3">
        <f>VLOOKUP(BJ2553,Def!$A$2:$Z$34,16,0)</f>
        <v>216.4</v>
      </c>
      <c r="BM2553" s="3">
        <f>VLOOKUP(BJ2553,Def!$A$2:$Z$34,17,0)</f>
        <v>7</v>
      </c>
      <c r="BN2553" s="3">
        <f>VLOOKUP(BJ2553,Def!$A$2:$Z$34,24,0)</f>
        <v>2</v>
      </c>
      <c r="BO2553" s="1">
        <f t="shared" ca="1" si="585"/>
        <v>0</v>
      </c>
      <c r="BP2553" s="1">
        <f t="shared" ca="1" si="586"/>
        <v>0</v>
      </c>
      <c r="BQ2553" s="1">
        <f t="shared" ca="1" si="587"/>
        <v>0</v>
      </c>
      <c r="BR2553" s="1">
        <f t="shared" ca="1" si="588"/>
        <v>0</v>
      </c>
      <c r="BS2553" s="1">
        <f t="shared" ca="1" si="589"/>
        <v>0</v>
      </c>
      <c r="BT2553" s="1">
        <f t="shared" ca="1" si="590"/>
        <v>0</v>
      </c>
      <c r="BU2553" s="1">
        <f t="shared" ca="1" si="591"/>
        <v>0</v>
      </c>
      <c r="BV2553" s="1">
        <f t="shared" ca="1" si="592"/>
        <v>0</v>
      </c>
      <c r="BW2553" s="1">
        <f t="shared" ca="1" si="593"/>
        <v>0</v>
      </c>
      <c r="BX2553" s="1">
        <f t="shared" ca="1" si="594"/>
        <v>0</v>
      </c>
      <c r="BY2553" s="1">
        <f t="shared" ca="1" si="595"/>
        <v>0</v>
      </c>
      <c r="BZ2553" s="1">
        <f t="shared" ca="1" si="596"/>
        <v>0</v>
      </c>
      <c r="CA2553" s="1">
        <f t="shared" ca="1" si="597"/>
        <v>0</v>
      </c>
      <c r="CB2553" s="1">
        <f t="shared" ca="1" si="598"/>
        <v>0</v>
      </c>
      <c r="CC2553" s="1">
        <f t="shared" ca="1" si="599"/>
        <v>0</v>
      </c>
    </row>
    <row r="2554" spans="1:81" hidden="1" x14ac:dyDescent="0.25">
      <c r="A2554" s="1" t="s">
        <v>247</v>
      </c>
      <c r="B2554" s="1" t="s">
        <v>248</v>
      </c>
      <c r="C2554" s="1" t="s">
        <v>62</v>
      </c>
      <c r="D2554" s="1" t="s">
        <v>202</v>
      </c>
      <c r="E2554" s="1" t="s">
        <v>118</v>
      </c>
      <c r="F2554">
        <v>2</v>
      </c>
      <c r="G2554">
        <v>0</v>
      </c>
      <c r="H2554">
        <v>0</v>
      </c>
      <c r="I2554">
        <v>0</v>
      </c>
      <c r="J2554">
        <v>4</v>
      </c>
      <c r="BI2554" s="3">
        <v>5</v>
      </c>
      <c r="BJ2554" s="3" t="str">
        <f t="array" ref="BJ2554">IF(C2554="yes",VLOOKUP(BI2554&amp;D2554,CHOOSE({1,2},Schedule_2015!$A$2:$A$257&amp;Schedule_2015!$B$2:$B$257,Schedule_2015!$C$2:$C$257),2,0),VLOOKUP(BI2554&amp;D2554,CHOOSE({1,2},Schedule_2015!$A$2:$A$257&amp;Schedule_2015!$C$2:$C$257,Schedule_2015!$B$2:$B$257),2,0))</f>
        <v>NO</v>
      </c>
      <c r="BK2554" s="3">
        <f>VLOOKUP(BJ2554,Def!$A$2:$Z$34,23,0)</f>
        <v>97.6</v>
      </c>
      <c r="BL2554" s="3">
        <f>VLOOKUP(BJ2554,Def!$A$2:$Z$34,16,0)</f>
        <v>216.4</v>
      </c>
      <c r="BM2554" s="3">
        <f>VLOOKUP(BJ2554,Def!$A$2:$Z$34,17,0)</f>
        <v>7</v>
      </c>
      <c r="BN2554" s="3">
        <f>VLOOKUP(BJ2554,Def!$A$2:$Z$34,24,0)</f>
        <v>2</v>
      </c>
      <c r="BO2554" s="1">
        <f t="shared" ca="1" si="585"/>
        <v>0</v>
      </c>
      <c r="BP2554" s="1">
        <f t="shared" ca="1" si="586"/>
        <v>0</v>
      </c>
      <c r="BQ2554" s="1">
        <f t="shared" ca="1" si="587"/>
        <v>0</v>
      </c>
      <c r="BR2554" s="1">
        <f t="shared" ca="1" si="588"/>
        <v>0</v>
      </c>
      <c r="BS2554" s="1">
        <f t="shared" ca="1" si="589"/>
        <v>0</v>
      </c>
      <c r="BT2554" s="1">
        <f t="shared" ca="1" si="590"/>
        <v>0</v>
      </c>
      <c r="BU2554" s="1">
        <f t="shared" ca="1" si="591"/>
        <v>0</v>
      </c>
      <c r="BV2554" s="1">
        <f t="shared" ca="1" si="592"/>
        <v>0</v>
      </c>
      <c r="BW2554" s="1">
        <f t="shared" ca="1" si="593"/>
        <v>0</v>
      </c>
      <c r="BX2554" s="1">
        <f t="shared" ca="1" si="594"/>
        <v>0</v>
      </c>
      <c r="BY2554" s="1">
        <f t="shared" ca="1" si="595"/>
        <v>0</v>
      </c>
      <c r="BZ2554" s="1">
        <f t="shared" ca="1" si="596"/>
        <v>0</v>
      </c>
      <c r="CA2554" s="1">
        <f t="shared" ca="1" si="597"/>
        <v>0</v>
      </c>
      <c r="CB2554" s="1">
        <f t="shared" ca="1" si="598"/>
        <v>0</v>
      </c>
      <c r="CC2554" s="1">
        <f t="shared" ca="1" si="599"/>
        <v>0</v>
      </c>
    </row>
    <row r="2555" spans="1:81" hidden="1" x14ac:dyDescent="0.25">
      <c r="A2555" s="1" t="s">
        <v>249</v>
      </c>
      <c r="B2555" s="1" t="s">
        <v>250</v>
      </c>
      <c r="C2555" s="1" t="s">
        <v>62</v>
      </c>
      <c r="D2555" s="1" t="s">
        <v>202</v>
      </c>
      <c r="E2555" s="1" t="s">
        <v>176</v>
      </c>
      <c r="F2555">
        <v>0</v>
      </c>
      <c r="G2555">
        <v>0</v>
      </c>
      <c r="H2555">
        <v>0</v>
      </c>
      <c r="I2555">
        <v>1</v>
      </c>
      <c r="J2555">
        <v>1</v>
      </c>
      <c r="BI2555" s="3">
        <v>5</v>
      </c>
      <c r="BJ2555" s="3" t="str">
        <f t="array" ref="BJ2555">IF(C2555="yes",VLOOKUP(BI2555&amp;D2555,CHOOSE({1,2},Schedule_2015!$A$2:$A$257&amp;Schedule_2015!$B$2:$B$257,Schedule_2015!$C$2:$C$257),2,0),VLOOKUP(BI2555&amp;D2555,CHOOSE({1,2},Schedule_2015!$A$2:$A$257&amp;Schedule_2015!$C$2:$C$257,Schedule_2015!$B$2:$B$257),2,0))</f>
        <v>NO</v>
      </c>
      <c r="BK2555" s="3">
        <f>VLOOKUP(BJ2555,Def!$A$2:$Z$34,23,0)</f>
        <v>97.6</v>
      </c>
      <c r="BL2555" s="3">
        <f>VLOOKUP(BJ2555,Def!$A$2:$Z$34,16,0)</f>
        <v>216.4</v>
      </c>
      <c r="BM2555" s="3">
        <f>VLOOKUP(BJ2555,Def!$A$2:$Z$34,17,0)</f>
        <v>7</v>
      </c>
      <c r="BN2555" s="3">
        <f>VLOOKUP(BJ2555,Def!$A$2:$Z$34,24,0)</f>
        <v>2</v>
      </c>
      <c r="BO2555" s="1">
        <f t="shared" ca="1" si="585"/>
        <v>0</v>
      </c>
      <c r="BP2555" s="1">
        <f t="shared" ca="1" si="586"/>
        <v>0</v>
      </c>
      <c r="BQ2555" s="1">
        <f t="shared" ca="1" si="587"/>
        <v>0</v>
      </c>
      <c r="BR2555" s="1">
        <f t="shared" ca="1" si="588"/>
        <v>0</v>
      </c>
      <c r="BS2555" s="1">
        <f t="shared" ca="1" si="589"/>
        <v>0</v>
      </c>
      <c r="BT2555" s="1">
        <f t="shared" ca="1" si="590"/>
        <v>0</v>
      </c>
      <c r="BU2555" s="1">
        <f t="shared" ca="1" si="591"/>
        <v>0</v>
      </c>
      <c r="BV2555" s="1">
        <f t="shared" ca="1" si="592"/>
        <v>0</v>
      </c>
      <c r="BW2555" s="1">
        <f t="shared" ca="1" si="593"/>
        <v>0</v>
      </c>
      <c r="BX2555" s="1">
        <f t="shared" ca="1" si="594"/>
        <v>0</v>
      </c>
      <c r="BY2555" s="1">
        <f t="shared" ca="1" si="595"/>
        <v>0</v>
      </c>
      <c r="BZ2555" s="1">
        <f t="shared" ca="1" si="596"/>
        <v>0</v>
      </c>
      <c r="CA2555" s="1">
        <f t="shared" ca="1" si="597"/>
        <v>0</v>
      </c>
      <c r="CB2555" s="1">
        <f t="shared" ca="1" si="598"/>
        <v>0</v>
      </c>
      <c r="CC2555" s="1">
        <f t="shared" ca="1" si="599"/>
        <v>0</v>
      </c>
    </row>
    <row r="2556" spans="1:81" hidden="1" x14ac:dyDescent="0.25">
      <c r="A2556" s="1" t="s">
        <v>251</v>
      </c>
      <c r="B2556" s="1" t="s">
        <v>252</v>
      </c>
      <c r="C2556" s="1" t="s">
        <v>62</v>
      </c>
      <c r="D2556" s="1" t="s">
        <v>202</v>
      </c>
      <c r="E2556" s="1" t="s">
        <v>165</v>
      </c>
      <c r="F2556">
        <v>0</v>
      </c>
      <c r="G2556">
        <v>0</v>
      </c>
      <c r="H2556">
        <v>1</v>
      </c>
      <c r="I2556">
        <v>0</v>
      </c>
      <c r="J2556">
        <v>4</v>
      </c>
      <c r="BI2556" s="3">
        <v>5</v>
      </c>
      <c r="BJ2556" s="3" t="str">
        <f t="array" ref="BJ2556">IF(C2556="yes",VLOOKUP(BI2556&amp;D2556,CHOOSE({1,2},Schedule_2015!$A$2:$A$257&amp;Schedule_2015!$B$2:$B$257,Schedule_2015!$C$2:$C$257),2,0),VLOOKUP(BI2556&amp;D2556,CHOOSE({1,2},Schedule_2015!$A$2:$A$257&amp;Schedule_2015!$C$2:$C$257,Schedule_2015!$B$2:$B$257),2,0))</f>
        <v>NO</v>
      </c>
      <c r="BK2556" s="3">
        <f>VLOOKUP(BJ2556,Def!$A$2:$Z$34,23,0)</f>
        <v>97.6</v>
      </c>
      <c r="BL2556" s="3">
        <f>VLOOKUP(BJ2556,Def!$A$2:$Z$34,16,0)</f>
        <v>216.4</v>
      </c>
      <c r="BM2556" s="3">
        <f>VLOOKUP(BJ2556,Def!$A$2:$Z$34,17,0)</f>
        <v>7</v>
      </c>
      <c r="BN2556" s="3">
        <f>VLOOKUP(BJ2556,Def!$A$2:$Z$34,24,0)</f>
        <v>2</v>
      </c>
      <c r="BO2556" s="1">
        <f t="shared" ca="1" si="585"/>
        <v>0</v>
      </c>
      <c r="BP2556" s="1">
        <f t="shared" ca="1" si="586"/>
        <v>0</v>
      </c>
      <c r="BQ2556" s="1">
        <f t="shared" ca="1" si="587"/>
        <v>0</v>
      </c>
      <c r="BR2556" s="1">
        <f t="shared" ca="1" si="588"/>
        <v>0</v>
      </c>
      <c r="BS2556" s="1">
        <f t="shared" ca="1" si="589"/>
        <v>0</v>
      </c>
      <c r="BT2556" s="1">
        <f t="shared" ca="1" si="590"/>
        <v>0</v>
      </c>
      <c r="BU2556" s="1">
        <f t="shared" ca="1" si="591"/>
        <v>0</v>
      </c>
      <c r="BV2556" s="1">
        <f t="shared" ca="1" si="592"/>
        <v>0</v>
      </c>
      <c r="BW2556" s="1">
        <f t="shared" ca="1" si="593"/>
        <v>0</v>
      </c>
      <c r="BX2556" s="1">
        <f t="shared" ca="1" si="594"/>
        <v>0</v>
      </c>
      <c r="BY2556" s="1">
        <f t="shared" ca="1" si="595"/>
        <v>0</v>
      </c>
      <c r="BZ2556" s="1">
        <f t="shared" ca="1" si="596"/>
        <v>0</v>
      </c>
      <c r="CA2556" s="1">
        <f t="shared" ca="1" si="597"/>
        <v>0</v>
      </c>
      <c r="CB2556" s="1">
        <f t="shared" ca="1" si="598"/>
        <v>0</v>
      </c>
      <c r="CC2556" s="1">
        <f t="shared" ca="1" si="599"/>
        <v>0</v>
      </c>
    </row>
    <row r="2557" spans="1:81" hidden="1" x14ac:dyDescent="0.25">
      <c r="A2557" s="1" t="s">
        <v>253</v>
      </c>
      <c r="B2557" s="1" t="s">
        <v>254</v>
      </c>
      <c r="C2557" s="1" t="s">
        <v>62</v>
      </c>
      <c r="D2557" s="1" t="s">
        <v>202</v>
      </c>
      <c r="E2557" s="1" t="s">
        <v>94</v>
      </c>
      <c r="F2557">
        <v>1</v>
      </c>
      <c r="G2557">
        <v>0</v>
      </c>
      <c r="H2557">
        <v>0</v>
      </c>
      <c r="I2557">
        <v>0</v>
      </c>
      <c r="J2557">
        <v>0</v>
      </c>
      <c r="BI2557" s="3">
        <v>5</v>
      </c>
      <c r="BJ2557" s="3" t="str">
        <f t="array" ref="BJ2557">IF(C2557="yes",VLOOKUP(BI2557&amp;D2557,CHOOSE({1,2},Schedule_2015!$A$2:$A$257&amp;Schedule_2015!$B$2:$B$257,Schedule_2015!$C$2:$C$257),2,0),VLOOKUP(BI2557&amp;D2557,CHOOSE({1,2},Schedule_2015!$A$2:$A$257&amp;Schedule_2015!$C$2:$C$257,Schedule_2015!$B$2:$B$257),2,0))</f>
        <v>NO</v>
      </c>
      <c r="BK2557" s="3">
        <f>VLOOKUP(BJ2557,Def!$A$2:$Z$34,23,0)</f>
        <v>97.6</v>
      </c>
      <c r="BL2557" s="3">
        <f>VLOOKUP(BJ2557,Def!$A$2:$Z$34,16,0)</f>
        <v>216.4</v>
      </c>
      <c r="BM2557" s="3">
        <f>VLOOKUP(BJ2557,Def!$A$2:$Z$34,17,0)</f>
        <v>7</v>
      </c>
      <c r="BN2557" s="3">
        <f>VLOOKUP(BJ2557,Def!$A$2:$Z$34,24,0)</f>
        <v>2</v>
      </c>
      <c r="BO2557" s="1">
        <f t="shared" ca="1" si="585"/>
        <v>0</v>
      </c>
      <c r="BP2557" s="1">
        <f t="shared" ca="1" si="586"/>
        <v>0</v>
      </c>
      <c r="BQ2557" s="1">
        <f t="shared" ca="1" si="587"/>
        <v>0</v>
      </c>
      <c r="BR2557" s="1">
        <f t="shared" ca="1" si="588"/>
        <v>0</v>
      </c>
      <c r="BS2557" s="1">
        <f t="shared" ca="1" si="589"/>
        <v>0</v>
      </c>
      <c r="BT2557" s="1">
        <f t="shared" ca="1" si="590"/>
        <v>0</v>
      </c>
      <c r="BU2557" s="1">
        <f t="shared" ca="1" si="591"/>
        <v>0</v>
      </c>
      <c r="BV2557" s="1">
        <f t="shared" ca="1" si="592"/>
        <v>0</v>
      </c>
      <c r="BW2557" s="1">
        <f t="shared" ca="1" si="593"/>
        <v>0</v>
      </c>
      <c r="BX2557" s="1">
        <f t="shared" ca="1" si="594"/>
        <v>0</v>
      </c>
      <c r="BY2557" s="1">
        <f t="shared" ca="1" si="595"/>
        <v>0</v>
      </c>
      <c r="BZ2557" s="1">
        <f t="shared" ca="1" si="596"/>
        <v>0</v>
      </c>
      <c r="CA2557" s="1">
        <f t="shared" ca="1" si="597"/>
        <v>0</v>
      </c>
      <c r="CB2557" s="1">
        <f t="shared" ca="1" si="598"/>
        <v>0</v>
      </c>
      <c r="CC2557" s="1">
        <f t="shared" ca="1" si="599"/>
        <v>0</v>
      </c>
    </row>
    <row r="2558" spans="1:81" hidden="1" x14ac:dyDescent="0.25">
      <c r="A2558" s="1" t="s">
        <v>255</v>
      </c>
      <c r="B2558" s="1" t="s">
        <v>256</v>
      </c>
      <c r="C2558" s="1" t="s">
        <v>62</v>
      </c>
      <c r="D2558" s="1" t="s">
        <v>202</v>
      </c>
      <c r="E2558" s="1" t="s">
        <v>187</v>
      </c>
      <c r="F2558">
        <v>1</v>
      </c>
      <c r="G2558">
        <v>0</v>
      </c>
      <c r="H2558">
        <v>0</v>
      </c>
      <c r="I2558">
        <v>1</v>
      </c>
      <c r="J2558">
        <v>4</v>
      </c>
      <c r="BI2558" s="3">
        <v>5</v>
      </c>
      <c r="BJ2558" s="3" t="str">
        <f t="array" ref="BJ2558">IF(C2558="yes",VLOOKUP(BI2558&amp;D2558,CHOOSE({1,2},Schedule_2015!$A$2:$A$257&amp;Schedule_2015!$B$2:$B$257,Schedule_2015!$C$2:$C$257),2,0),VLOOKUP(BI2558&amp;D2558,CHOOSE({1,2},Schedule_2015!$A$2:$A$257&amp;Schedule_2015!$C$2:$C$257,Schedule_2015!$B$2:$B$257),2,0))</f>
        <v>NO</v>
      </c>
      <c r="BK2558" s="3">
        <f>VLOOKUP(BJ2558,Def!$A$2:$Z$34,23,0)</f>
        <v>97.6</v>
      </c>
      <c r="BL2558" s="3">
        <f>VLOOKUP(BJ2558,Def!$A$2:$Z$34,16,0)</f>
        <v>216.4</v>
      </c>
      <c r="BM2558" s="3">
        <f>VLOOKUP(BJ2558,Def!$A$2:$Z$34,17,0)</f>
        <v>7</v>
      </c>
      <c r="BN2558" s="3">
        <f>VLOOKUP(BJ2558,Def!$A$2:$Z$34,24,0)</f>
        <v>2</v>
      </c>
      <c r="BO2558" s="1">
        <f t="shared" ca="1" si="585"/>
        <v>0</v>
      </c>
      <c r="BP2558" s="1">
        <f t="shared" ca="1" si="586"/>
        <v>0</v>
      </c>
      <c r="BQ2558" s="1">
        <f t="shared" ca="1" si="587"/>
        <v>0</v>
      </c>
      <c r="BR2558" s="1">
        <f t="shared" ca="1" si="588"/>
        <v>0</v>
      </c>
      <c r="BS2558" s="1">
        <f t="shared" ca="1" si="589"/>
        <v>0</v>
      </c>
      <c r="BT2558" s="1">
        <f t="shared" ca="1" si="590"/>
        <v>0</v>
      </c>
      <c r="BU2558" s="1">
        <f t="shared" ca="1" si="591"/>
        <v>0</v>
      </c>
      <c r="BV2558" s="1">
        <f t="shared" ca="1" si="592"/>
        <v>0</v>
      </c>
      <c r="BW2558" s="1">
        <f t="shared" ca="1" si="593"/>
        <v>0</v>
      </c>
      <c r="BX2558" s="1">
        <f t="shared" ca="1" si="594"/>
        <v>0</v>
      </c>
      <c r="BY2558" s="1">
        <f t="shared" ca="1" si="595"/>
        <v>0</v>
      </c>
      <c r="BZ2558" s="1">
        <f t="shared" ca="1" si="596"/>
        <v>0</v>
      </c>
      <c r="CA2558" s="1">
        <f t="shared" ca="1" si="597"/>
        <v>0</v>
      </c>
      <c r="CB2558" s="1">
        <f t="shared" ca="1" si="598"/>
        <v>0</v>
      </c>
      <c r="CC2558" s="1">
        <f t="shared" ca="1" si="599"/>
        <v>0</v>
      </c>
    </row>
    <row r="2559" spans="1:81" hidden="1" x14ac:dyDescent="0.25">
      <c r="A2559" s="1" t="s">
        <v>257</v>
      </c>
      <c r="B2559" s="1" t="s">
        <v>258</v>
      </c>
      <c r="C2559" s="1" t="s">
        <v>62</v>
      </c>
      <c r="D2559" s="1" t="s">
        <v>202</v>
      </c>
      <c r="E2559" s="1" t="s">
        <v>100</v>
      </c>
      <c r="F2559">
        <v>2</v>
      </c>
      <c r="G2559">
        <v>0</v>
      </c>
      <c r="H2559">
        <v>0</v>
      </c>
      <c r="I2559">
        <v>0</v>
      </c>
      <c r="J2559">
        <v>3</v>
      </c>
      <c r="BI2559" s="3">
        <v>5</v>
      </c>
      <c r="BJ2559" s="3" t="str">
        <f t="array" ref="BJ2559">IF(C2559="yes",VLOOKUP(BI2559&amp;D2559,CHOOSE({1,2},Schedule_2015!$A$2:$A$257&amp;Schedule_2015!$B$2:$B$257,Schedule_2015!$C$2:$C$257),2,0),VLOOKUP(BI2559&amp;D2559,CHOOSE({1,2},Schedule_2015!$A$2:$A$257&amp;Schedule_2015!$C$2:$C$257,Schedule_2015!$B$2:$B$257),2,0))</f>
        <v>NO</v>
      </c>
      <c r="BK2559" s="3">
        <f>VLOOKUP(BJ2559,Def!$A$2:$Z$34,23,0)</f>
        <v>97.6</v>
      </c>
      <c r="BL2559" s="3">
        <f>VLOOKUP(BJ2559,Def!$A$2:$Z$34,16,0)</f>
        <v>216.4</v>
      </c>
      <c r="BM2559" s="3">
        <f>VLOOKUP(BJ2559,Def!$A$2:$Z$34,17,0)</f>
        <v>7</v>
      </c>
      <c r="BN2559" s="3">
        <f>VLOOKUP(BJ2559,Def!$A$2:$Z$34,24,0)</f>
        <v>2</v>
      </c>
      <c r="BO2559" s="1">
        <f t="shared" ca="1" si="585"/>
        <v>0</v>
      </c>
      <c r="BP2559" s="1">
        <f t="shared" ca="1" si="586"/>
        <v>0</v>
      </c>
      <c r="BQ2559" s="1">
        <f t="shared" ca="1" si="587"/>
        <v>0</v>
      </c>
      <c r="BR2559" s="1">
        <f t="shared" ca="1" si="588"/>
        <v>0</v>
      </c>
      <c r="BS2559" s="1">
        <f t="shared" ca="1" si="589"/>
        <v>0</v>
      </c>
      <c r="BT2559" s="1">
        <f t="shared" ca="1" si="590"/>
        <v>0</v>
      </c>
      <c r="BU2559" s="1">
        <f t="shared" ca="1" si="591"/>
        <v>0</v>
      </c>
      <c r="BV2559" s="1">
        <f t="shared" ca="1" si="592"/>
        <v>0</v>
      </c>
      <c r="BW2559" s="1">
        <f t="shared" ca="1" si="593"/>
        <v>0</v>
      </c>
      <c r="BX2559" s="1">
        <f t="shared" ca="1" si="594"/>
        <v>0</v>
      </c>
      <c r="BY2559" s="1">
        <f t="shared" ca="1" si="595"/>
        <v>0</v>
      </c>
      <c r="BZ2559" s="1">
        <f t="shared" ca="1" si="596"/>
        <v>0</v>
      </c>
      <c r="CA2559" s="1">
        <f t="shared" ca="1" si="597"/>
        <v>0</v>
      </c>
      <c r="CB2559" s="1">
        <f t="shared" ca="1" si="598"/>
        <v>0</v>
      </c>
      <c r="CC2559" s="1">
        <f t="shared" ca="1" si="599"/>
        <v>0</v>
      </c>
    </row>
    <row r="2560" spans="1:81" hidden="1" x14ac:dyDescent="0.25">
      <c r="A2560" s="1" t="s">
        <v>259</v>
      </c>
      <c r="B2560" s="1" t="s">
        <v>260</v>
      </c>
      <c r="C2560" s="1" t="s">
        <v>62</v>
      </c>
      <c r="D2560" s="1" t="s">
        <v>202</v>
      </c>
      <c r="E2560" s="1" t="s">
        <v>100</v>
      </c>
      <c r="F2560">
        <v>0</v>
      </c>
      <c r="G2560">
        <v>0</v>
      </c>
      <c r="H2560">
        <v>0</v>
      </c>
      <c r="I2560">
        <v>0</v>
      </c>
      <c r="J2560">
        <v>3</v>
      </c>
      <c r="BI2560" s="3">
        <v>5</v>
      </c>
      <c r="BJ2560" s="3" t="str">
        <f t="array" ref="BJ2560">IF(C2560="yes",VLOOKUP(BI2560&amp;D2560,CHOOSE({1,2},Schedule_2015!$A$2:$A$257&amp;Schedule_2015!$B$2:$B$257,Schedule_2015!$C$2:$C$257),2,0),VLOOKUP(BI2560&amp;D2560,CHOOSE({1,2},Schedule_2015!$A$2:$A$257&amp;Schedule_2015!$C$2:$C$257,Schedule_2015!$B$2:$B$257),2,0))</f>
        <v>NO</v>
      </c>
      <c r="BK2560" s="3">
        <f>VLOOKUP(BJ2560,Def!$A$2:$Z$34,23,0)</f>
        <v>97.6</v>
      </c>
      <c r="BL2560" s="3">
        <f>VLOOKUP(BJ2560,Def!$A$2:$Z$34,16,0)</f>
        <v>216.4</v>
      </c>
      <c r="BM2560" s="3">
        <f>VLOOKUP(BJ2560,Def!$A$2:$Z$34,17,0)</f>
        <v>7</v>
      </c>
      <c r="BN2560" s="3">
        <f>VLOOKUP(BJ2560,Def!$A$2:$Z$34,24,0)</f>
        <v>2</v>
      </c>
      <c r="BO2560" s="1">
        <f t="shared" ca="1" si="585"/>
        <v>0</v>
      </c>
      <c r="BP2560" s="1">
        <f t="shared" ca="1" si="586"/>
        <v>0</v>
      </c>
      <c r="BQ2560" s="1">
        <f t="shared" ca="1" si="587"/>
        <v>0</v>
      </c>
      <c r="BR2560" s="1">
        <f t="shared" ca="1" si="588"/>
        <v>0</v>
      </c>
      <c r="BS2560" s="1">
        <f t="shared" ca="1" si="589"/>
        <v>0</v>
      </c>
      <c r="BT2560" s="1">
        <f t="shared" ca="1" si="590"/>
        <v>0</v>
      </c>
      <c r="BU2560" s="1">
        <f t="shared" ca="1" si="591"/>
        <v>0</v>
      </c>
      <c r="BV2560" s="1">
        <f t="shared" ca="1" si="592"/>
        <v>0</v>
      </c>
      <c r="BW2560" s="1">
        <f t="shared" ca="1" si="593"/>
        <v>0</v>
      </c>
      <c r="BX2560" s="1">
        <f t="shared" ca="1" si="594"/>
        <v>0</v>
      </c>
      <c r="BY2560" s="1">
        <f t="shared" ca="1" si="595"/>
        <v>0</v>
      </c>
      <c r="BZ2560" s="1">
        <f t="shared" ca="1" si="596"/>
        <v>0</v>
      </c>
      <c r="CA2560" s="1">
        <f t="shared" ca="1" si="597"/>
        <v>0</v>
      </c>
      <c r="CB2560" s="1">
        <f t="shared" ca="1" si="598"/>
        <v>0</v>
      </c>
      <c r="CC2560" s="1">
        <f t="shared" ca="1" si="599"/>
        <v>0</v>
      </c>
    </row>
    <row r="2561" spans="1:81" hidden="1" x14ac:dyDescent="0.25">
      <c r="A2561" s="1" t="s">
        <v>1195</v>
      </c>
      <c r="B2561" s="1" t="s">
        <v>1196</v>
      </c>
      <c r="C2561" s="1" t="s">
        <v>135</v>
      </c>
      <c r="D2561" s="1" t="s">
        <v>1179</v>
      </c>
      <c r="E2561" s="1" t="s">
        <v>88</v>
      </c>
      <c r="P2561">
        <v>2</v>
      </c>
      <c r="Q2561">
        <v>2</v>
      </c>
      <c r="R2561">
        <v>38</v>
      </c>
      <c r="S2561">
        <v>6</v>
      </c>
      <c r="T2561">
        <v>2</v>
      </c>
      <c r="U2561">
        <v>0</v>
      </c>
      <c r="V2561">
        <v>2</v>
      </c>
      <c r="W2561">
        <v>0</v>
      </c>
      <c r="X2561">
        <v>2</v>
      </c>
      <c r="BI2561" s="3">
        <v>4</v>
      </c>
      <c r="BJ2561" s="3" t="str">
        <f t="array" ref="BJ2561">IF(C2561="yes",VLOOKUP(BI2561&amp;D2561,CHOOSE({1,2},Schedule_2015!$A$2:$A$257&amp;Schedule_2015!$B$2:$B$257,Schedule_2015!$C$2:$C$257),2,0),VLOOKUP(BI2561&amp;D2561,CHOOSE({1,2},Schedule_2015!$A$2:$A$257&amp;Schedule_2015!$C$2:$C$257,Schedule_2015!$B$2:$B$257),2,0))</f>
        <v>NO</v>
      </c>
      <c r="BK2561" s="3">
        <f>VLOOKUP(BJ2561,Def!$A$2:$Z$34,23,0)</f>
        <v>97.6</v>
      </c>
      <c r="BL2561" s="3">
        <f>VLOOKUP(BJ2561,Def!$A$2:$Z$34,16,0)</f>
        <v>216.4</v>
      </c>
      <c r="BM2561" s="3">
        <f>VLOOKUP(BJ2561,Def!$A$2:$Z$34,17,0)</f>
        <v>7</v>
      </c>
      <c r="BN2561" s="3">
        <f>VLOOKUP(BJ2561,Def!$A$2:$Z$34,24,0)</f>
        <v>2</v>
      </c>
      <c r="BO2561" s="1">
        <f t="shared" ca="1" si="585"/>
        <v>0</v>
      </c>
      <c r="BP2561" s="1">
        <f t="shared" ca="1" si="586"/>
        <v>0</v>
      </c>
      <c r="BQ2561" s="1">
        <f t="shared" ca="1" si="587"/>
        <v>0</v>
      </c>
      <c r="BR2561" s="1">
        <f t="shared" ca="1" si="588"/>
        <v>0</v>
      </c>
      <c r="BS2561" s="1">
        <f t="shared" ca="1" si="589"/>
        <v>0</v>
      </c>
      <c r="BT2561" s="1">
        <f t="shared" ca="1" si="590"/>
        <v>0</v>
      </c>
      <c r="BU2561" s="1">
        <f t="shared" ca="1" si="591"/>
        <v>0</v>
      </c>
      <c r="BV2561" s="1">
        <f t="shared" ca="1" si="592"/>
        <v>0</v>
      </c>
      <c r="BW2561" s="1">
        <f t="shared" ca="1" si="593"/>
        <v>0</v>
      </c>
      <c r="BX2561" s="1">
        <f t="shared" ca="1" si="594"/>
        <v>0</v>
      </c>
      <c r="BY2561" s="1">
        <f t="shared" ca="1" si="595"/>
        <v>0</v>
      </c>
      <c r="BZ2561" s="1">
        <f t="shared" ca="1" si="596"/>
        <v>0</v>
      </c>
      <c r="CA2561" s="1">
        <f t="shared" ca="1" si="597"/>
        <v>0</v>
      </c>
      <c r="CB2561" s="1">
        <f t="shared" ca="1" si="598"/>
        <v>0</v>
      </c>
      <c r="CC2561" s="1">
        <f t="shared" ca="1" si="599"/>
        <v>0</v>
      </c>
    </row>
    <row r="2562" spans="1:81" hidden="1" x14ac:dyDescent="0.25">
      <c r="A2562" s="1" t="s">
        <v>424</v>
      </c>
      <c r="B2562" s="1" t="s">
        <v>1197</v>
      </c>
      <c r="C2562" s="1" t="s">
        <v>135</v>
      </c>
      <c r="D2562" s="1" t="s">
        <v>1179</v>
      </c>
      <c r="E2562" s="1" t="s">
        <v>91</v>
      </c>
      <c r="AK2562">
        <v>35</v>
      </c>
      <c r="AL2562">
        <v>3</v>
      </c>
      <c r="AM2562">
        <v>53</v>
      </c>
      <c r="AN2562">
        <v>5</v>
      </c>
      <c r="AO2562">
        <v>209</v>
      </c>
      <c r="BI2562" s="3">
        <v>4</v>
      </c>
      <c r="BJ2562" s="3" t="str">
        <f t="array" ref="BJ2562">IF(C2562="yes",VLOOKUP(BI2562&amp;D2562,CHOOSE({1,2},Schedule_2015!$A$2:$A$257&amp;Schedule_2015!$B$2:$B$257,Schedule_2015!$C$2:$C$257),2,0),VLOOKUP(BI2562&amp;D2562,CHOOSE({1,2},Schedule_2015!$A$2:$A$257&amp;Schedule_2015!$C$2:$C$257,Schedule_2015!$B$2:$B$257),2,0))</f>
        <v>NO</v>
      </c>
      <c r="BK2562" s="3">
        <f>VLOOKUP(BJ2562,Def!$A$2:$Z$34,23,0)</f>
        <v>97.6</v>
      </c>
      <c r="BL2562" s="3">
        <f>VLOOKUP(BJ2562,Def!$A$2:$Z$34,16,0)</f>
        <v>216.4</v>
      </c>
      <c r="BM2562" s="3">
        <f>VLOOKUP(BJ2562,Def!$A$2:$Z$34,17,0)</f>
        <v>7</v>
      </c>
      <c r="BN2562" s="3">
        <f>VLOOKUP(BJ2562,Def!$A$2:$Z$34,24,0)</f>
        <v>2</v>
      </c>
      <c r="BO2562" s="1">
        <f t="shared" ref="BO2562:BO2625" ca="1" si="600">INDEX(passing_tds,CELL("Row",AG2562)-1)*(PASSTD)</f>
        <v>0</v>
      </c>
      <c r="BP2562" s="1">
        <f t="shared" ref="BP2562:BP2625" ca="1" si="601">INDEX(passing_yds,CELL("Row",AH2562)-1)*(PASSYDS)</f>
        <v>0</v>
      </c>
      <c r="BQ2562" s="1">
        <f t="shared" ref="BQ2562:BQ2625" ca="1" si="602">IF(INDEX(passing_yds,CELL("Row",AI2562)-1)&gt;=300,3,0)</f>
        <v>0</v>
      </c>
      <c r="BR2562" s="1">
        <f t="shared" ref="BR2562:BR2625" ca="1" si="603">INDEX(passing_ints,CELL("Row",AJ2562)-1)*(INT)</f>
        <v>0</v>
      </c>
      <c r="BS2562" s="1">
        <f t="shared" ref="BS2562:BS2625" ca="1" si="604">INDEX(rushing_yds,CELL("Row",AK2562)-1)*(RUSHYDS)</f>
        <v>0</v>
      </c>
      <c r="BT2562" s="1">
        <f t="shared" ref="BT2562:BT2625" ca="1" si="605">INDEX(rushing_tds,CELL("Row",AK2562)-1)*(RUSHTD)</f>
        <v>0</v>
      </c>
      <c r="BU2562" s="1">
        <f t="shared" ref="BU2562:BU2625" ca="1" si="606">IF(INDEX(rushing_yds,CELL("Row",AI2562)-1)&gt;=100,3,0)</f>
        <v>0</v>
      </c>
      <c r="BV2562" s="1">
        <f t="shared" ref="BV2562:BV2625" ca="1" si="607">INDEX(receiving_yds,CELL("Row",AN2562)-1)*(RECYDS)</f>
        <v>0</v>
      </c>
      <c r="BW2562" s="1">
        <f t="shared" ref="BW2562:BW2625" ca="1" si="608">INDEX(receiving_rec,CELL("Row",AO2562)-1)*(REC)</f>
        <v>0</v>
      </c>
      <c r="BX2562" s="1">
        <f t="shared" ref="BX2562:BX2625" ca="1" si="609">INDEX(receiving_tds,CELL("Row",AP2562)-1)*(RECTD)</f>
        <v>0</v>
      </c>
      <c r="BY2562" s="1">
        <f t="shared" ref="BY2562:BY2625" ca="1" si="610">IF(INDEX(receiving_yds,CELL("Row",AI2562)-1)&gt;=100,3,0)</f>
        <v>0</v>
      </c>
      <c r="BZ2562" s="1">
        <f t="shared" ref="BZ2562:BZ2625" ca="1" si="611">INDEX(puntret_tds,CELL("Row",AR2562)-1)*(PUNTKORETTD)+INDEX(kickret_tds,CELL("Row",AR2562)-1)*(PUNTKORETTD)</f>
        <v>0</v>
      </c>
      <c r="CA2562" s="1">
        <f t="shared" ref="CA2562:CA2625" ca="1" si="612">INDEX(fumbles_tot,CELL("Row",AS2562)-1)*(FUM)</f>
        <v>0</v>
      </c>
      <c r="CB2562" s="1">
        <f t="shared" ref="CB2562:CB2625" ca="1" si="613">(INDEX(passing_twoptm,CELL("Row",AT2562)-1)+INDEX(rushing_twoptm,CELL("Row",AT2562)-1)+INDEX(receiving_twoptm,CELL("Row",AT2562)-1))*(_2PTCONV)</f>
        <v>0</v>
      </c>
      <c r="CC2562" s="1">
        <f t="shared" ref="CC2562:CC2625" ca="1" si="614">SUM(BO2562:CB2562)</f>
        <v>0</v>
      </c>
    </row>
    <row r="2563" spans="1:81" hidden="1" x14ac:dyDescent="0.25">
      <c r="A2563" s="1" t="s">
        <v>2086</v>
      </c>
      <c r="B2563" s="1" t="s">
        <v>2087</v>
      </c>
      <c r="C2563" s="1" t="s">
        <v>135</v>
      </c>
      <c r="D2563" s="1" t="s">
        <v>1179</v>
      </c>
      <c r="E2563" s="1" t="s">
        <v>176</v>
      </c>
      <c r="F2563">
        <v>1</v>
      </c>
      <c r="G2563">
        <v>0</v>
      </c>
      <c r="H2563">
        <v>0</v>
      </c>
      <c r="I2563">
        <v>0</v>
      </c>
      <c r="J2563">
        <v>4</v>
      </c>
      <c r="BI2563" s="3">
        <v>4</v>
      </c>
      <c r="BJ2563" s="3" t="str">
        <f t="array" ref="BJ2563">IF(C2563="yes",VLOOKUP(BI2563&amp;D2563,CHOOSE({1,2},Schedule_2015!$A$2:$A$257&amp;Schedule_2015!$B$2:$B$257,Schedule_2015!$C$2:$C$257),2,0),VLOOKUP(BI2563&amp;D2563,CHOOSE({1,2},Schedule_2015!$A$2:$A$257&amp;Schedule_2015!$C$2:$C$257,Schedule_2015!$B$2:$B$257),2,0))</f>
        <v>NO</v>
      </c>
      <c r="BK2563" s="3">
        <f>VLOOKUP(BJ2563,Def!$A$2:$Z$34,23,0)</f>
        <v>97.6</v>
      </c>
      <c r="BL2563" s="3">
        <f>VLOOKUP(BJ2563,Def!$A$2:$Z$34,16,0)</f>
        <v>216.4</v>
      </c>
      <c r="BM2563" s="3">
        <f>VLOOKUP(BJ2563,Def!$A$2:$Z$34,17,0)</f>
        <v>7</v>
      </c>
      <c r="BN2563" s="3">
        <f>VLOOKUP(BJ2563,Def!$A$2:$Z$34,24,0)</f>
        <v>2</v>
      </c>
      <c r="BO2563" s="1">
        <f t="shared" ca="1" si="600"/>
        <v>0</v>
      </c>
      <c r="BP2563" s="1">
        <f t="shared" ca="1" si="601"/>
        <v>0</v>
      </c>
      <c r="BQ2563" s="1">
        <f t="shared" ca="1" si="602"/>
        <v>0</v>
      </c>
      <c r="BR2563" s="1">
        <f t="shared" ca="1" si="603"/>
        <v>0</v>
      </c>
      <c r="BS2563" s="1">
        <f t="shared" ca="1" si="604"/>
        <v>0</v>
      </c>
      <c r="BT2563" s="1">
        <f t="shared" ca="1" si="605"/>
        <v>0</v>
      </c>
      <c r="BU2563" s="1">
        <f t="shared" ca="1" si="606"/>
        <v>0</v>
      </c>
      <c r="BV2563" s="1">
        <f t="shared" ca="1" si="607"/>
        <v>0</v>
      </c>
      <c r="BW2563" s="1">
        <f t="shared" ca="1" si="608"/>
        <v>0</v>
      </c>
      <c r="BX2563" s="1">
        <f t="shared" ca="1" si="609"/>
        <v>0</v>
      </c>
      <c r="BY2563" s="1">
        <f t="shared" ca="1" si="610"/>
        <v>0</v>
      </c>
      <c r="BZ2563" s="1">
        <f t="shared" ca="1" si="611"/>
        <v>0</v>
      </c>
      <c r="CA2563" s="1">
        <f t="shared" ca="1" si="612"/>
        <v>0</v>
      </c>
      <c r="CB2563" s="1">
        <f t="shared" ca="1" si="613"/>
        <v>0</v>
      </c>
      <c r="CC2563" s="1">
        <f t="shared" ca="1" si="614"/>
        <v>0</v>
      </c>
    </row>
    <row r="2564" spans="1:81" hidden="1" x14ac:dyDescent="0.25">
      <c r="A2564" s="1" t="s">
        <v>1200</v>
      </c>
      <c r="B2564" s="1" t="s">
        <v>1201</v>
      </c>
      <c r="C2564" s="1" t="s">
        <v>135</v>
      </c>
      <c r="D2564" s="1" t="s">
        <v>1179</v>
      </c>
      <c r="E2564" s="1" t="s">
        <v>290</v>
      </c>
      <c r="F2564">
        <v>3</v>
      </c>
      <c r="G2564">
        <v>0</v>
      </c>
      <c r="H2564">
        <v>0</v>
      </c>
      <c r="I2564">
        <v>0.5</v>
      </c>
      <c r="J2564">
        <v>8</v>
      </c>
      <c r="BI2564" s="3">
        <v>4</v>
      </c>
      <c r="BJ2564" s="3" t="str">
        <f t="array" ref="BJ2564">IF(C2564="yes",VLOOKUP(BI2564&amp;D2564,CHOOSE({1,2},Schedule_2015!$A$2:$A$257&amp;Schedule_2015!$B$2:$B$257,Schedule_2015!$C$2:$C$257),2,0),VLOOKUP(BI2564&amp;D2564,CHOOSE({1,2},Schedule_2015!$A$2:$A$257&amp;Schedule_2015!$C$2:$C$257,Schedule_2015!$B$2:$B$257),2,0))</f>
        <v>NO</v>
      </c>
      <c r="BK2564" s="3">
        <f>VLOOKUP(BJ2564,Def!$A$2:$Z$34,23,0)</f>
        <v>97.6</v>
      </c>
      <c r="BL2564" s="3">
        <f>VLOOKUP(BJ2564,Def!$A$2:$Z$34,16,0)</f>
        <v>216.4</v>
      </c>
      <c r="BM2564" s="3">
        <f>VLOOKUP(BJ2564,Def!$A$2:$Z$34,17,0)</f>
        <v>7</v>
      </c>
      <c r="BN2564" s="3">
        <f>VLOOKUP(BJ2564,Def!$A$2:$Z$34,24,0)</f>
        <v>2</v>
      </c>
      <c r="BO2564" s="1">
        <f t="shared" ca="1" si="600"/>
        <v>0</v>
      </c>
      <c r="BP2564" s="1">
        <f t="shared" ca="1" si="601"/>
        <v>0</v>
      </c>
      <c r="BQ2564" s="1">
        <f t="shared" ca="1" si="602"/>
        <v>0</v>
      </c>
      <c r="BR2564" s="1">
        <f t="shared" ca="1" si="603"/>
        <v>0</v>
      </c>
      <c r="BS2564" s="1">
        <f t="shared" ca="1" si="604"/>
        <v>0</v>
      </c>
      <c r="BT2564" s="1">
        <f t="shared" ca="1" si="605"/>
        <v>0</v>
      </c>
      <c r="BU2564" s="1">
        <f t="shared" ca="1" si="606"/>
        <v>0</v>
      </c>
      <c r="BV2564" s="1">
        <f t="shared" ca="1" si="607"/>
        <v>0</v>
      </c>
      <c r="BW2564" s="1">
        <f t="shared" ca="1" si="608"/>
        <v>0</v>
      </c>
      <c r="BX2564" s="1">
        <f t="shared" ca="1" si="609"/>
        <v>0</v>
      </c>
      <c r="BY2564" s="1">
        <f t="shared" ca="1" si="610"/>
        <v>0</v>
      </c>
      <c r="BZ2564" s="1">
        <f t="shared" ca="1" si="611"/>
        <v>0</v>
      </c>
      <c r="CA2564" s="1">
        <f t="shared" ca="1" si="612"/>
        <v>0</v>
      </c>
      <c r="CB2564" s="1">
        <f t="shared" ca="1" si="613"/>
        <v>0</v>
      </c>
      <c r="CC2564" s="1">
        <f t="shared" ca="1" si="614"/>
        <v>0</v>
      </c>
    </row>
    <row r="2565" spans="1:81" hidden="1" x14ac:dyDescent="0.25">
      <c r="A2565" s="1" t="s">
        <v>1206</v>
      </c>
      <c r="B2565" s="1" t="s">
        <v>1207</v>
      </c>
      <c r="C2565" s="1" t="s">
        <v>135</v>
      </c>
      <c r="D2565" s="1" t="s">
        <v>1179</v>
      </c>
      <c r="E2565" s="1" t="s">
        <v>100</v>
      </c>
      <c r="F2565">
        <v>0</v>
      </c>
      <c r="G2565">
        <v>0</v>
      </c>
      <c r="H2565">
        <v>0</v>
      </c>
      <c r="I2565">
        <v>0</v>
      </c>
      <c r="J2565">
        <v>5</v>
      </c>
      <c r="BI2565" s="3">
        <v>4</v>
      </c>
      <c r="BJ2565" s="3" t="str">
        <f t="array" ref="BJ2565">IF(C2565="yes",VLOOKUP(BI2565&amp;D2565,CHOOSE({1,2},Schedule_2015!$A$2:$A$257&amp;Schedule_2015!$B$2:$B$257,Schedule_2015!$C$2:$C$257),2,0),VLOOKUP(BI2565&amp;D2565,CHOOSE({1,2},Schedule_2015!$A$2:$A$257&amp;Schedule_2015!$C$2:$C$257,Schedule_2015!$B$2:$B$257),2,0))</f>
        <v>NO</v>
      </c>
      <c r="BK2565" s="3">
        <f>VLOOKUP(BJ2565,Def!$A$2:$Z$34,23,0)</f>
        <v>97.6</v>
      </c>
      <c r="BL2565" s="3">
        <f>VLOOKUP(BJ2565,Def!$A$2:$Z$34,16,0)</f>
        <v>216.4</v>
      </c>
      <c r="BM2565" s="3">
        <f>VLOOKUP(BJ2565,Def!$A$2:$Z$34,17,0)</f>
        <v>7</v>
      </c>
      <c r="BN2565" s="3">
        <f>VLOOKUP(BJ2565,Def!$A$2:$Z$34,24,0)</f>
        <v>2</v>
      </c>
      <c r="BO2565" s="1">
        <f t="shared" ca="1" si="600"/>
        <v>0</v>
      </c>
      <c r="BP2565" s="1">
        <f t="shared" ca="1" si="601"/>
        <v>0</v>
      </c>
      <c r="BQ2565" s="1">
        <f t="shared" ca="1" si="602"/>
        <v>0</v>
      </c>
      <c r="BR2565" s="1">
        <f t="shared" ca="1" si="603"/>
        <v>0</v>
      </c>
      <c r="BS2565" s="1">
        <f t="shared" ca="1" si="604"/>
        <v>0</v>
      </c>
      <c r="BT2565" s="1">
        <f t="shared" ca="1" si="605"/>
        <v>0</v>
      </c>
      <c r="BU2565" s="1">
        <f t="shared" ca="1" si="606"/>
        <v>0</v>
      </c>
      <c r="BV2565" s="1">
        <f t="shared" ca="1" si="607"/>
        <v>0</v>
      </c>
      <c r="BW2565" s="1">
        <f t="shared" ca="1" si="608"/>
        <v>0</v>
      </c>
      <c r="BX2565" s="1">
        <f t="shared" ca="1" si="609"/>
        <v>0</v>
      </c>
      <c r="BY2565" s="1">
        <f t="shared" ca="1" si="610"/>
        <v>0</v>
      </c>
      <c r="BZ2565" s="1">
        <f t="shared" ca="1" si="611"/>
        <v>0</v>
      </c>
      <c r="CA2565" s="1">
        <f t="shared" ca="1" si="612"/>
        <v>0</v>
      </c>
      <c r="CB2565" s="1">
        <f t="shared" ca="1" si="613"/>
        <v>0</v>
      </c>
      <c r="CC2565" s="1">
        <f t="shared" ca="1" si="614"/>
        <v>0</v>
      </c>
    </row>
    <row r="2566" spans="1:81" hidden="1" x14ac:dyDescent="0.25">
      <c r="A2566" s="1" t="s">
        <v>1204</v>
      </c>
      <c r="B2566" s="1" t="s">
        <v>1205</v>
      </c>
      <c r="C2566" s="1" t="s">
        <v>135</v>
      </c>
      <c r="D2566" s="1" t="s">
        <v>1179</v>
      </c>
      <c r="E2566" s="1" t="s">
        <v>100</v>
      </c>
      <c r="F2566">
        <v>1</v>
      </c>
      <c r="G2566">
        <v>0</v>
      </c>
      <c r="H2566">
        <v>0</v>
      </c>
      <c r="I2566">
        <v>0</v>
      </c>
      <c r="J2566">
        <v>3</v>
      </c>
      <c r="BI2566" s="3">
        <v>4</v>
      </c>
      <c r="BJ2566" s="3" t="str">
        <f t="array" ref="BJ2566">IF(C2566="yes",VLOOKUP(BI2566&amp;D2566,CHOOSE({1,2},Schedule_2015!$A$2:$A$257&amp;Schedule_2015!$B$2:$B$257,Schedule_2015!$C$2:$C$257),2,0),VLOOKUP(BI2566&amp;D2566,CHOOSE({1,2},Schedule_2015!$A$2:$A$257&amp;Schedule_2015!$C$2:$C$257,Schedule_2015!$B$2:$B$257),2,0))</f>
        <v>NO</v>
      </c>
      <c r="BK2566" s="3">
        <f>VLOOKUP(BJ2566,Def!$A$2:$Z$34,23,0)</f>
        <v>97.6</v>
      </c>
      <c r="BL2566" s="3">
        <f>VLOOKUP(BJ2566,Def!$A$2:$Z$34,16,0)</f>
        <v>216.4</v>
      </c>
      <c r="BM2566" s="3">
        <f>VLOOKUP(BJ2566,Def!$A$2:$Z$34,17,0)</f>
        <v>7</v>
      </c>
      <c r="BN2566" s="3">
        <f>VLOOKUP(BJ2566,Def!$A$2:$Z$34,24,0)</f>
        <v>2</v>
      </c>
      <c r="BO2566" s="1">
        <f t="shared" ca="1" si="600"/>
        <v>0</v>
      </c>
      <c r="BP2566" s="1">
        <f t="shared" ca="1" si="601"/>
        <v>0</v>
      </c>
      <c r="BQ2566" s="1">
        <f t="shared" ca="1" si="602"/>
        <v>0</v>
      </c>
      <c r="BR2566" s="1">
        <f t="shared" ca="1" si="603"/>
        <v>0</v>
      </c>
      <c r="BS2566" s="1">
        <f t="shared" ca="1" si="604"/>
        <v>0</v>
      </c>
      <c r="BT2566" s="1">
        <f t="shared" ca="1" si="605"/>
        <v>0</v>
      </c>
      <c r="BU2566" s="1">
        <f t="shared" ca="1" si="606"/>
        <v>0</v>
      </c>
      <c r="BV2566" s="1">
        <f t="shared" ca="1" si="607"/>
        <v>0</v>
      </c>
      <c r="BW2566" s="1">
        <f t="shared" ca="1" si="608"/>
        <v>0</v>
      </c>
      <c r="BX2566" s="1">
        <f t="shared" ca="1" si="609"/>
        <v>0</v>
      </c>
      <c r="BY2566" s="1">
        <f t="shared" ca="1" si="610"/>
        <v>0</v>
      </c>
      <c r="BZ2566" s="1">
        <f t="shared" ca="1" si="611"/>
        <v>0</v>
      </c>
      <c r="CA2566" s="1">
        <f t="shared" ca="1" si="612"/>
        <v>0</v>
      </c>
      <c r="CB2566" s="1">
        <f t="shared" ca="1" si="613"/>
        <v>0</v>
      </c>
      <c r="CC2566" s="1">
        <f t="shared" ca="1" si="614"/>
        <v>0</v>
      </c>
    </row>
    <row r="2567" spans="1:81" hidden="1" x14ac:dyDescent="0.25">
      <c r="A2567" s="1" t="s">
        <v>2088</v>
      </c>
      <c r="B2567" s="1" t="s">
        <v>2089</v>
      </c>
      <c r="C2567" s="1" t="s">
        <v>135</v>
      </c>
      <c r="D2567" s="1" t="s">
        <v>1179</v>
      </c>
      <c r="E2567" s="1" t="s">
        <v>165</v>
      </c>
      <c r="F2567">
        <v>0</v>
      </c>
      <c r="G2567">
        <v>0</v>
      </c>
      <c r="H2567">
        <v>0</v>
      </c>
      <c r="I2567">
        <v>0</v>
      </c>
      <c r="J2567">
        <v>1</v>
      </c>
      <c r="BI2567" s="3">
        <v>4</v>
      </c>
      <c r="BJ2567" s="3" t="str">
        <f t="array" ref="BJ2567">IF(C2567="yes",VLOOKUP(BI2567&amp;D2567,CHOOSE({1,2},Schedule_2015!$A$2:$A$257&amp;Schedule_2015!$B$2:$B$257,Schedule_2015!$C$2:$C$257),2,0),VLOOKUP(BI2567&amp;D2567,CHOOSE({1,2},Schedule_2015!$A$2:$A$257&amp;Schedule_2015!$C$2:$C$257,Schedule_2015!$B$2:$B$257),2,0))</f>
        <v>NO</v>
      </c>
      <c r="BK2567" s="3">
        <f>VLOOKUP(BJ2567,Def!$A$2:$Z$34,23,0)</f>
        <v>97.6</v>
      </c>
      <c r="BL2567" s="3">
        <f>VLOOKUP(BJ2567,Def!$A$2:$Z$34,16,0)</f>
        <v>216.4</v>
      </c>
      <c r="BM2567" s="3">
        <f>VLOOKUP(BJ2567,Def!$A$2:$Z$34,17,0)</f>
        <v>7</v>
      </c>
      <c r="BN2567" s="3">
        <f>VLOOKUP(BJ2567,Def!$A$2:$Z$34,24,0)</f>
        <v>2</v>
      </c>
      <c r="BO2567" s="1">
        <f t="shared" ca="1" si="600"/>
        <v>0</v>
      </c>
      <c r="BP2567" s="1">
        <f t="shared" ca="1" si="601"/>
        <v>0</v>
      </c>
      <c r="BQ2567" s="1">
        <f t="shared" ca="1" si="602"/>
        <v>0</v>
      </c>
      <c r="BR2567" s="1">
        <f t="shared" ca="1" si="603"/>
        <v>0</v>
      </c>
      <c r="BS2567" s="1">
        <f t="shared" ca="1" si="604"/>
        <v>0</v>
      </c>
      <c r="BT2567" s="1">
        <f t="shared" ca="1" si="605"/>
        <v>0</v>
      </c>
      <c r="BU2567" s="1">
        <f t="shared" ca="1" si="606"/>
        <v>0</v>
      </c>
      <c r="BV2567" s="1">
        <f t="shared" ca="1" si="607"/>
        <v>0</v>
      </c>
      <c r="BW2567" s="1">
        <f t="shared" ca="1" si="608"/>
        <v>0</v>
      </c>
      <c r="BX2567" s="1">
        <f t="shared" ca="1" si="609"/>
        <v>0</v>
      </c>
      <c r="BY2567" s="1">
        <f t="shared" ca="1" si="610"/>
        <v>0</v>
      </c>
      <c r="BZ2567" s="1">
        <f t="shared" ca="1" si="611"/>
        <v>0</v>
      </c>
      <c r="CA2567" s="1">
        <f t="shared" ca="1" si="612"/>
        <v>0</v>
      </c>
      <c r="CB2567" s="1">
        <f t="shared" ca="1" si="613"/>
        <v>0</v>
      </c>
      <c r="CC2567" s="1">
        <f t="shared" ca="1" si="614"/>
        <v>0</v>
      </c>
    </row>
    <row r="2568" spans="1:81" hidden="1" x14ac:dyDescent="0.25">
      <c r="A2568" s="1" t="s">
        <v>1214</v>
      </c>
      <c r="B2568" s="1" t="s">
        <v>1215</v>
      </c>
      <c r="C2568" s="1" t="s">
        <v>135</v>
      </c>
      <c r="D2568" s="1" t="s">
        <v>1179</v>
      </c>
      <c r="E2568" s="1" t="s">
        <v>94</v>
      </c>
      <c r="F2568">
        <v>2</v>
      </c>
      <c r="G2568">
        <v>0</v>
      </c>
      <c r="H2568">
        <v>0</v>
      </c>
      <c r="I2568">
        <v>1</v>
      </c>
      <c r="J2568">
        <v>3</v>
      </c>
      <c r="BI2568" s="3">
        <v>4</v>
      </c>
      <c r="BJ2568" s="3" t="str">
        <f t="array" ref="BJ2568">IF(C2568="yes",VLOOKUP(BI2568&amp;D2568,CHOOSE({1,2},Schedule_2015!$A$2:$A$257&amp;Schedule_2015!$B$2:$B$257,Schedule_2015!$C$2:$C$257),2,0),VLOOKUP(BI2568&amp;D2568,CHOOSE({1,2},Schedule_2015!$A$2:$A$257&amp;Schedule_2015!$C$2:$C$257,Schedule_2015!$B$2:$B$257),2,0))</f>
        <v>NO</v>
      </c>
      <c r="BK2568" s="3">
        <f>VLOOKUP(BJ2568,Def!$A$2:$Z$34,23,0)</f>
        <v>97.6</v>
      </c>
      <c r="BL2568" s="3">
        <f>VLOOKUP(BJ2568,Def!$A$2:$Z$34,16,0)</f>
        <v>216.4</v>
      </c>
      <c r="BM2568" s="3">
        <f>VLOOKUP(BJ2568,Def!$A$2:$Z$34,17,0)</f>
        <v>7</v>
      </c>
      <c r="BN2568" s="3">
        <f>VLOOKUP(BJ2568,Def!$A$2:$Z$34,24,0)</f>
        <v>2</v>
      </c>
      <c r="BO2568" s="1">
        <f t="shared" ca="1" si="600"/>
        <v>0</v>
      </c>
      <c r="BP2568" s="1">
        <f t="shared" ca="1" si="601"/>
        <v>0</v>
      </c>
      <c r="BQ2568" s="1">
        <f t="shared" ca="1" si="602"/>
        <v>0</v>
      </c>
      <c r="BR2568" s="1">
        <f t="shared" ca="1" si="603"/>
        <v>0</v>
      </c>
      <c r="BS2568" s="1">
        <f t="shared" ca="1" si="604"/>
        <v>0</v>
      </c>
      <c r="BT2568" s="1">
        <f t="shared" ca="1" si="605"/>
        <v>0</v>
      </c>
      <c r="BU2568" s="1">
        <f t="shared" ca="1" si="606"/>
        <v>0</v>
      </c>
      <c r="BV2568" s="1">
        <f t="shared" ca="1" si="607"/>
        <v>0</v>
      </c>
      <c r="BW2568" s="1">
        <f t="shared" ca="1" si="608"/>
        <v>0</v>
      </c>
      <c r="BX2568" s="1">
        <f t="shared" ca="1" si="609"/>
        <v>0</v>
      </c>
      <c r="BY2568" s="1">
        <f t="shared" ca="1" si="610"/>
        <v>0</v>
      </c>
      <c r="BZ2568" s="1">
        <f t="shared" ca="1" si="611"/>
        <v>0</v>
      </c>
      <c r="CA2568" s="1">
        <f t="shared" ca="1" si="612"/>
        <v>0</v>
      </c>
      <c r="CB2568" s="1">
        <f t="shared" ca="1" si="613"/>
        <v>0</v>
      </c>
      <c r="CC2568" s="1">
        <f t="shared" ca="1" si="614"/>
        <v>0</v>
      </c>
    </row>
    <row r="2569" spans="1:81" hidden="1" x14ac:dyDescent="0.25">
      <c r="A2569" s="1" t="s">
        <v>2090</v>
      </c>
      <c r="B2569" s="1" t="s">
        <v>2091</v>
      </c>
      <c r="C2569" s="1" t="s">
        <v>135</v>
      </c>
      <c r="D2569" s="1" t="s">
        <v>1179</v>
      </c>
      <c r="E2569" s="1" t="s">
        <v>112</v>
      </c>
      <c r="F2569">
        <v>1</v>
      </c>
      <c r="G2569">
        <v>0</v>
      </c>
      <c r="H2569">
        <v>0</v>
      </c>
      <c r="I2569">
        <v>0</v>
      </c>
      <c r="J2569">
        <v>1</v>
      </c>
      <c r="BI2569" s="3">
        <v>4</v>
      </c>
      <c r="BJ2569" s="3" t="str">
        <f t="array" ref="BJ2569">IF(C2569="yes",VLOOKUP(BI2569&amp;D2569,CHOOSE({1,2},Schedule_2015!$A$2:$A$257&amp;Schedule_2015!$B$2:$B$257,Schedule_2015!$C$2:$C$257),2,0),VLOOKUP(BI2569&amp;D2569,CHOOSE({1,2},Schedule_2015!$A$2:$A$257&amp;Schedule_2015!$C$2:$C$257,Schedule_2015!$B$2:$B$257),2,0))</f>
        <v>NO</v>
      </c>
      <c r="BK2569" s="3">
        <f>VLOOKUP(BJ2569,Def!$A$2:$Z$34,23,0)</f>
        <v>97.6</v>
      </c>
      <c r="BL2569" s="3">
        <f>VLOOKUP(BJ2569,Def!$A$2:$Z$34,16,0)</f>
        <v>216.4</v>
      </c>
      <c r="BM2569" s="3">
        <f>VLOOKUP(BJ2569,Def!$A$2:$Z$34,17,0)</f>
        <v>7</v>
      </c>
      <c r="BN2569" s="3">
        <f>VLOOKUP(BJ2569,Def!$A$2:$Z$34,24,0)</f>
        <v>2</v>
      </c>
      <c r="BO2569" s="1">
        <f t="shared" ca="1" si="600"/>
        <v>0</v>
      </c>
      <c r="BP2569" s="1">
        <f t="shared" ca="1" si="601"/>
        <v>0</v>
      </c>
      <c r="BQ2569" s="1">
        <f t="shared" ca="1" si="602"/>
        <v>0</v>
      </c>
      <c r="BR2569" s="1">
        <f t="shared" ca="1" si="603"/>
        <v>0</v>
      </c>
      <c r="BS2569" s="1">
        <f t="shared" ca="1" si="604"/>
        <v>0</v>
      </c>
      <c r="BT2569" s="1">
        <f t="shared" ca="1" si="605"/>
        <v>0</v>
      </c>
      <c r="BU2569" s="1">
        <f t="shared" ca="1" si="606"/>
        <v>0</v>
      </c>
      <c r="BV2569" s="1">
        <f t="shared" ca="1" si="607"/>
        <v>0</v>
      </c>
      <c r="BW2569" s="1">
        <f t="shared" ca="1" si="608"/>
        <v>0</v>
      </c>
      <c r="BX2569" s="1">
        <f t="shared" ca="1" si="609"/>
        <v>0</v>
      </c>
      <c r="BY2569" s="1">
        <f t="shared" ca="1" si="610"/>
        <v>0</v>
      </c>
      <c r="BZ2569" s="1">
        <f t="shared" ca="1" si="611"/>
        <v>0</v>
      </c>
      <c r="CA2569" s="1">
        <f t="shared" ca="1" si="612"/>
        <v>0</v>
      </c>
      <c r="CB2569" s="1">
        <f t="shared" ca="1" si="613"/>
        <v>0</v>
      </c>
      <c r="CC2569" s="1">
        <f t="shared" ca="1" si="614"/>
        <v>0</v>
      </c>
    </row>
    <row r="2570" spans="1:81" hidden="1" x14ac:dyDescent="0.25">
      <c r="A2570" s="1" t="s">
        <v>1208</v>
      </c>
      <c r="B2570" s="1" t="s">
        <v>1209</v>
      </c>
      <c r="C2570" s="1" t="s">
        <v>135</v>
      </c>
      <c r="D2570" s="1" t="s">
        <v>1179</v>
      </c>
      <c r="E2570" s="1" t="s">
        <v>165</v>
      </c>
      <c r="F2570">
        <v>2</v>
      </c>
      <c r="G2570">
        <v>0</v>
      </c>
      <c r="H2570">
        <v>0</v>
      </c>
      <c r="I2570">
        <v>0</v>
      </c>
      <c r="J2570">
        <v>6</v>
      </c>
      <c r="BI2570" s="3">
        <v>4</v>
      </c>
      <c r="BJ2570" s="3" t="str">
        <f t="array" ref="BJ2570">IF(C2570="yes",VLOOKUP(BI2570&amp;D2570,CHOOSE({1,2},Schedule_2015!$A$2:$A$257&amp;Schedule_2015!$B$2:$B$257,Schedule_2015!$C$2:$C$257),2,0),VLOOKUP(BI2570&amp;D2570,CHOOSE({1,2},Schedule_2015!$A$2:$A$257&amp;Schedule_2015!$C$2:$C$257,Schedule_2015!$B$2:$B$257),2,0))</f>
        <v>NO</v>
      </c>
      <c r="BK2570" s="3">
        <f>VLOOKUP(BJ2570,Def!$A$2:$Z$34,23,0)</f>
        <v>97.6</v>
      </c>
      <c r="BL2570" s="3">
        <f>VLOOKUP(BJ2570,Def!$A$2:$Z$34,16,0)</f>
        <v>216.4</v>
      </c>
      <c r="BM2570" s="3">
        <f>VLOOKUP(BJ2570,Def!$A$2:$Z$34,17,0)</f>
        <v>7</v>
      </c>
      <c r="BN2570" s="3">
        <f>VLOOKUP(BJ2570,Def!$A$2:$Z$34,24,0)</f>
        <v>2</v>
      </c>
      <c r="BO2570" s="1">
        <f t="shared" ca="1" si="600"/>
        <v>0</v>
      </c>
      <c r="BP2570" s="1">
        <f t="shared" ca="1" si="601"/>
        <v>0</v>
      </c>
      <c r="BQ2570" s="1">
        <f t="shared" ca="1" si="602"/>
        <v>0</v>
      </c>
      <c r="BR2570" s="1">
        <f t="shared" ca="1" si="603"/>
        <v>0</v>
      </c>
      <c r="BS2570" s="1">
        <f t="shared" ca="1" si="604"/>
        <v>0</v>
      </c>
      <c r="BT2570" s="1">
        <f t="shared" ca="1" si="605"/>
        <v>0</v>
      </c>
      <c r="BU2570" s="1">
        <f t="shared" ca="1" si="606"/>
        <v>0</v>
      </c>
      <c r="BV2570" s="1">
        <f t="shared" ca="1" si="607"/>
        <v>0</v>
      </c>
      <c r="BW2570" s="1">
        <f t="shared" ca="1" si="608"/>
        <v>0</v>
      </c>
      <c r="BX2570" s="1">
        <f t="shared" ca="1" si="609"/>
        <v>0</v>
      </c>
      <c r="BY2570" s="1">
        <f t="shared" ca="1" si="610"/>
        <v>0</v>
      </c>
      <c r="BZ2570" s="1">
        <f t="shared" ca="1" si="611"/>
        <v>0</v>
      </c>
      <c r="CA2570" s="1">
        <f t="shared" ca="1" si="612"/>
        <v>0</v>
      </c>
      <c r="CB2570" s="1">
        <f t="shared" ca="1" si="613"/>
        <v>0</v>
      </c>
      <c r="CC2570" s="1">
        <f t="shared" ca="1" si="614"/>
        <v>0</v>
      </c>
    </row>
    <row r="2571" spans="1:81" hidden="1" x14ac:dyDescent="0.25">
      <c r="A2571" s="1" t="s">
        <v>2092</v>
      </c>
      <c r="B2571" s="1" t="s">
        <v>2093</v>
      </c>
      <c r="C2571" s="1" t="s">
        <v>135</v>
      </c>
      <c r="D2571" s="1" t="s">
        <v>1179</v>
      </c>
      <c r="E2571" s="1" t="s">
        <v>97</v>
      </c>
      <c r="F2571">
        <v>1</v>
      </c>
      <c r="G2571">
        <v>0</v>
      </c>
      <c r="H2571">
        <v>0</v>
      </c>
      <c r="I2571">
        <v>0</v>
      </c>
      <c r="J2571">
        <v>0</v>
      </c>
      <c r="BI2571" s="3">
        <v>4</v>
      </c>
      <c r="BJ2571" s="3" t="str">
        <f t="array" ref="BJ2571">IF(C2571="yes",VLOOKUP(BI2571&amp;D2571,CHOOSE({1,2},Schedule_2015!$A$2:$A$257&amp;Schedule_2015!$B$2:$B$257,Schedule_2015!$C$2:$C$257),2,0),VLOOKUP(BI2571&amp;D2571,CHOOSE({1,2},Schedule_2015!$A$2:$A$257&amp;Schedule_2015!$C$2:$C$257,Schedule_2015!$B$2:$B$257),2,0))</f>
        <v>NO</v>
      </c>
      <c r="BK2571" s="3">
        <f>VLOOKUP(BJ2571,Def!$A$2:$Z$34,23,0)</f>
        <v>97.6</v>
      </c>
      <c r="BL2571" s="3">
        <f>VLOOKUP(BJ2571,Def!$A$2:$Z$34,16,0)</f>
        <v>216.4</v>
      </c>
      <c r="BM2571" s="3">
        <f>VLOOKUP(BJ2571,Def!$A$2:$Z$34,17,0)</f>
        <v>7</v>
      </c>
      <c r="BN2571" s="3">
        <f>VLOOKUP(BJ2571,Def!$A$2:$Z$34,24,0)</f>
        <v>2</v>
      </c>
      <c r="BO2571" s="1">
        <f t="shared" ca="1" si="600"/>
        <v>0</v>
      </c>
      <c r="BP2571" s="1">
        <f t="shared" ca="1" si="601"/>
        <v>0</v>
      </c>
      <c r="BQ2571" s="1">
        <f t="shared" ca="1" si="602"/>
        <v>0</v>
      </c>
      <c r="BR2571" s="1">
        <f t="shared" ca="1" si="603"/>
        <v>0</v>
      </c>
      <c r="BS2571" s="1">
        <f t="shared" ca="1" si="604"/>
        <v>0</v>
      </c>
      <c r="BT2571" s="1">
        <f t="shared" ca="1" si="605"/>
        <v>0</v>
      </c>
      <c r="BU2571" s="1">
        <f t="shared" ca="1" si="606"/>
        <v>0</v>
      </c>
      <c r="BV2571" s="1">
        <f t="shared" ca="1" si="607"/>
        <v>0</v>
      </c>
      <c r="BW2571" s="1">
        <f t="shared" ca="1" si="608"/>
        <v>0</v>
      </c>
      <c r="BX2571" s="1">
        <f t="shared" ca="1" si="609"/>
        <v>0</v>
      </c>
      <c r="BY2571" s="1">
        <f t="shared" ca="1" si="610"/>
        <v>0</v>
      </c>
      <c r="BZ2571" s="1">
        <f t="shared" ca="1" si="611"/>
        <v>0</v>
      </c>
      <c r="CA2571" s="1">
        <f t="shared" ca="1" si="612"/>
        <v>0</v>
      </c>
      <c r="CB2571" s="1">
        <f t="shared" ca="1" si="613"/>
        <v>0</v>
      </c>
      <c r="CC2571" s="1">
        <f t="shared" ca="1" si="614"/>
        <v>0</v>
      </c>
    </row>
    <row r="2572" spans="1:81" hidden="1" x14ac:dyDescent="0.25">
      <c r="A2572" s="1" t="s">
        <v>1212</v>
      </c>
      <c r="B2572" s="1" t="s">
        <v>1213</v>
      </c>
      <c r="C2572" s="1" t="s">
        <v>135</v>
      </c>
      <c r="D2572" s="1" t="s">
        <v>1179</v>
      </c>
      <c r="E2572" s="1" t="s">
        <v>112</v>
      </c>
      <c r="F2572">
        <v>1</v>
      </c>
      <c r="G2572">
        <v>0</v>
      </c>
      <c r="H2572">
        <v>0</v>
      </c>
      <c r="I2572">
        <v>0</v>
      </c>
      <c r="J2572">
        <v>5</v>
      </c>
      <c r="BI2572" s="3">
        <v>4</v>
      </c>
      <c r="BJ2572" s="3" t="str">
        <f t="array" ref="BJ2572">IF(C2572="yes",VLOOKUP(BI2572&amp;D2572,CHOOSE({1,2},Schedule_2015!$A$2:$A$257&amp;Schedule_2015!$B$2:$B$257,Schedule_2015!$C$2:$C$257),2,0),VLOOKUP(BI2572&amp;D2572,CHOOSE({1,2},Schedule_2015!$A$2:$A$257&amp;Schedule_2015!$C$2:$C$257,Schedule_2015!$B$2:$B$257),2,0))</f>
        <v>NO</v>
      </c>
      <c r="BK2572" s="3">
        <f>VLOOKUP(BJ2572,Def!$A$2:$Z$34,23,0)</f>
        <v>97.6</v>
      </c>
      <c r="BL2572" s="3">
        <f>VLOOKUP(BJ2572,Def!$A$2:$Z$34,16,0)</f>
        <v>216.4</v>
      </c>
      <c r="BM2572" s="3">
        <f>VLOOKUP(BJ2572,Def!$A$2:$Z$34,17,0)</f>
        <v>7</v>
      </c>
      <c r="BN2572" s="3">
        <f>VLOOKUP(BJ2572,Def!$A$2:$Z$34,24,0)</f>
        <v>2</v>
      </c>
      <c r="BO2572" s="1">
        <f t="shared" ca="1" si="600"/>
        <v>0</v>
      </c>
      <c r="BP2572" s="1">
        <f t="shared" ca="1" si="601"/>
        <v>0</v>
      </c>
      <c r="BQ2572" s="1">
        <f t="shared" ca="1" si="602"/>
        <v>0</v>
      </c>
      <c r="BR2572" s="1">
        <f t="shared" ca="1" si="603"/>
        <v>0</v>
      </c>
      <c r="BS2572" s="1">
        <f t="shared" ca="1" si="604"/>
        <v>0</v>
      </c>
      <c r="BT2572" s="1">
        <f t="shared" ca="1" si="605"/>
        <v>0</v>
      </c>
      <c r="BU2572" s="1">
        <f t="shared" ca="1" si="606"/>
        <v>0</v>
      </c>
      <c r="BV2572" s="1">
        <f t="shared" ca="1" si="607"/>
        <v>0</v>
      </c>
      <c r="BW2572" s="1">
        <f t="shared" ca="1" si="608"/>
        <v>0</v>
      </c>
      <c r="BX2572" s="1">
        <f t="shared" ca="1" si="609"/>
        <v>0</v>
      </c>
      <c r="BY2572" s="1">
        <f t="shared" ca="1" si="610"/>
        <v>0</v>
      </c>
      <c r="BZ2572" s="1">
        <f t="shared" ca="1" si="611"/>
        <v>0</v>
      </c>
      <c r="CA2572" s="1">
        <f t="shared" ca="1" si="612"/>
        <v>0</v>
      </c>
      <c r="CB2572" s="1">
        <f t="shared" ca="1" si="613"/>
        <v>0</v>
      </c>
      <c r="CC2572" s="1">
        <f t="shared" ca="1" si="614"/>
        <v>0</v>
      </c>
    </row>
    <row r="2573" spans="1:81" hidden="1" x14ac:dyDescent="0.25">
      <c r="A2573" s="1" t="s">
        <v>1216</v>
      </c>
      <c r="B2573" s="1" t="s">
        <v>1217</v>
      </c>
      <c r="C2573" s="1" t="s">
        <v>135</v>
      </c>
      <c r="D2573" s="1" t="s">
        <v>1179</v>
      </c>
      <c r="E2573" s="1" t="s">
        <v>118</v>
      </c>
      <c r="F2573">
        <v>1</v>
      </c>
      <c r="G2573">
        <v>0</v>
      </c>
      <c r="H2573">
        <v>0</v>
      </c>
      <c r="I2573">
        <v>0</v>
      </c>
      <c r="J2573">
        <v>1</v>
      </c>
      <c r="BI2573" s="3">
        <v>4</v>
      </c>
      <c r="BJ2573" s="3" t="str">
        <f t="array" ref="BJ2573">IF(C2573="yes",VLOOKUP(BI2573&amp;D2573,CHOOSE({1,2},Schedule_2015!$A$2:$A$257&amp;Schedule_2015!$B$2:$B$257,Schedule_2015!$C$2:$C$257),2,0),VLOOKUP(BI2573&amp;D2573,CHOOSE({1,2},Schedule_2015!$A$2:$A$257&amp;Schedule_2015!$C$2:$C$257,Schedule_2015!$B$2:$B$257),2,0))</f>
        <v>NO</v>
      </c>
      <c r="BK2573" s="3">
        <f>VLOOKUP(BJ2573,Def!$A$2:$Z$34,23,0)</f>
        <v>97.6</v>
      </c>
      <c r="BL2573" s="3">
        <f>VLOOKUP(BJ2573,Def!$A$2:$Z$34,16,0)</f>
        <v>216.4</v>
      </c>
      <c r="BM2573" s="3">
        <f>VLOOKUP(BJ2573,Def!$A$2:$Z$34,17,0)</f>
        <v>7</v>
      </c>
      <c r="BN2573" s="3">
        <f>VLOOKUP(BJ2573,Def!$A$2:$Z$34,24,0)</f>
        <v>2</v>
      </c>
      <c r="BO2573" s="1">
        <f t="shared" ca="1" si="600"/>
        <v>0</v>
      </c>
      <c r="BP2573" s="1">
        <f t="shared" ca="1" si="601"/>
        <v>0</v>
      </c>
      <c r="BQ2573" s="1">
        <f t="shared" ca="1" si="602"/>
        <v>0</v>
      </c>
      <c r="BR2573" s="1">
        <f t="shared" ca="1" si="603"/>
        <v>0</v>
      </c>
      <c r="BS2573" s="1">
        <f t="shared" ca="1" si="604"/>
        <v>0</v>
      </c>
      <c r="BT2573" s="1">
        <f t="shared" ca="1" si="605"/>
        <v>0</v>
      </c>
      <c r="BU2573" s="1">
        <f t="shared" ca="1" si="606"/>
        <v>0</v>
      </c>
      <c r="BV2573" s="1">
        <f t="shared" ca="1" si="607"/>
        <v>0</v>
      </c>
      <c r="BW2573" s="1">
        <f t="shared" ca="1" si="608"/>
        <v>0</v>
      </c>
      <c r="BX2573" s="1">
        <f t="shared" ca="1" si="609"/>
        <v>0</v>
      </c>
      <c r="BY2573" s="1">
        <f t="shared" ca="1" si="610"/>
        <v>0</v>
      </c>
      <c r="BZ2573" s="1">
        <f t="shared" ca="1" si="611"/>
        <v>0</v>
      </c>
      <c r="CA2573" s="1">
        <f t="shared" ca="1" si="612"/>
        <v>0</v>
      </c>
      <c r="CB2573" s="1">
        <f t="shared" ca="1" si="613"/>
        <v>0</v>
      </c>
      <c r="CC2573" s="1">
        <f t="shared" ca="1" si="614"/>
        <v>0</v>
      </c>
    </row>
    <row r="2574" spans="1:81" hidden="1" x14ac:dyDescent="0.25">
      <c r="A2574" s="1" t="s">
        <v>1218</v>
      </c>
      <c r="B2574" s="1" t="s">
        <v>1219</v>
      </c>
      <c r="C2574" s="1" t="s">
        <v>135</v>
      </c>
      <c r="D2574" s="1" t="s">
        <v>1179</v>
      </c>
      <c r="E2574" s="1" t="s">
        <v>105</v>
      </c>
      <c r="F2574">
        <v>1</v>
      </c>
      <c r="G2574">
        <v>0</v>
      </c>
      <c r="H2574">
        <v>0</v>
      </c>
      <c r="I2574">
        <v>0</v>
      </c>
      <c r="J2574">
        <v>2</v>
      </c>
      <c r="BI2574" s="3">
        <v>4</v>
      </c>
      <c r="BJ2574" s="3" t="str">
        <f t="array" ref="BJ2574">IF(C2574="yes",VLOOKUP(BI2574&amp;D2574,CHOOSE({1,2},Schedule_2015!$A$2:$A$257&amp;Schedule_2015!$B$2:$B$257,Schedule_2015!$C$2:$C$257),2,0),VLOOKUP(BI2574&amp;D2574,CHOOSE({1,2},Schedule_2015!$A$2:$A$257&amp;Schedule_2015!$C$2:$C$257,Schedule_2015!$B$2:$B$257),2,0))</f>
        <v>NO</v>
      </c>
      <c r="BK2574" s="3">
        <f>VLOOKUP(BJ2574,Def!$A$2:$Z$34,23,0)</f>
        <v>97.6</v>
      </c>
      <c r="BL2574" s="3">
        <f>VLOOKUP(BJ2574,Def!$A$2:$Z$34,16,0)</f>
        <v>216.4</v>
      </c>
      <c r="BM2574" s="3">
        <f>VLOOKUP(BJ2574,Def!$A$2:$Z$34,17,0)</f>
        <v>7</v>
      </c>
      <c r="BN2574" s="3">
        <f>VLOOKUP(BJ2574,Def!$A$2:$Z$34,24,0)</f>
        <v>2</v>
      </c>
      <c r="BO2574" s="1">
        <f t="shared" ca="1" si="600"/>
        <v>0</v>
      </c>
      <c r="BP2574" s="1">
        <f t="shared" ca="1" si="601"/>
        <v>0</v>
      </c>
      <c r="BQ2574" s="1">
        <f t="shared" ca="1" si="602"/>
        <v>0</v>
      </c>
      <c r="BR2574" s="1">
        <f t="shared" ca="1" si="603"/>
        <v>0</v>
      </c>
      <c r="BS2574" s="1">
        <f t="shared" ca="1" si="604"/>
        <v>0</v>
      </c>
      <c r="BT2574" s="1">
        <f t="shared" ca="1" si="605"/>
        <v>0</v>
      </c>
      <c r="BU2574" s="1">
        <f t="shared" ca="1" si="606"/>
        <v>0</v>
      </c>
      <c r="BV2574" s="1">
        <f t="shared" ca="1" si="607"/>
        <v>0</v>
      </c>
      <c r="BW2574" s="1">
        <f t="shared" ca="1" si="608"/>
        <v>0</v>
      </c>
      <c r="BX2574" s="1">
        <f t="shared" ca="1" si="609"/>
        <v>0</v>
      </c>
      <c r="BY2574" s="1">
        <f t="shared" ca="1" si="610"/>
        <v>0</v>
      </c>
      <c r="BZ2574" s="1">
        <f t="shared" ca="1" si="611"/>
        <v>0</v>
      </c>
      <c r="CA2574" s="1">
        <f t="shared" ca="1" si="612"/>
        <v>0</v>
      </c>
      <c r="CB2574" s="1">
        <f t="shared" ca="1" si="613"/>
        <v>0</v>
      </c>
      <c r="CC2574" s="1">
        <f t="shared" ca="1" si="614"/>
        <v>0</v>
      </c>
    </row>
    <row r="2575" spans="1:81" hidden="1" x14ac:dyDescent="0.25">
      <c r="A2575" s="1" t="s">
        <v>1222</v>
      </c>
      <c r="B2575" s="1" t="s">
        <v>1223</v>
      </c>
      <c r="C2575" s="1" t="s">
        <v>135</v>
      </c>
      <c r="D2575" s="1" t="s">
        <v>1179</v>
      </c>
      <c r="E2575" s="1" t="s">
        <v>100</v>
      </c>
      <c r="F2575">
        <v>1</v>
      </c>
      <c r="G2575">
        <v>0</v>
      </c>
      <c r="H2575">
        <v>0</v>
      </c>
      <c r="I2575">
        <v>0</v>
      </c>
      <c r="J2575">
        <v>3</v>
      </c>
      <c r="BI2575" s="3">
        <v>4</v>
      </c>
      <c r="BJ2575" s="3" t="str">
        <f t="array" ref="BJ2575">IF(C2575="yes",VLOOKUP(BI2575&amp;D2575,CHOOSE({1,2},Schedule_2015!$A$2:$A$257&amp;Schedule_2015!$B$2:$B$257,Schedule_2015!$C$2:$C$257),2,0),VLOOKUP(BI2575&amp;D2575,CHOOSE({1,2},Schedule_2015!$A$2:$A$257&amp;Schedule_2015!$C$2:$C$257,Schedule_2015!$B$2:$B$257),2,0))</f>
        <v>NO</v>
      </c>
      <c r="BK2575" s="3">
        <f>VLOOKUP(BJ2575,Def!$A$2:$Z$34,23,0)</f>
        <v>97.6</v>
      </c>
      <c r="BL2575" s="3">
        <f>VLOOKUP(BJ2575,Def!$A$2:$Z$34,16,0)</f>
        <v>216.4</v>
      </c>
      <c r="BM2575" s="3">
        <f>VLOOKUP(BJ2575,Def!$A$2:$Z$34,17,0)</f>
        <v>7</v>
      </c>
      <c r="BN2575" s="3">
        <f>VLOOKUP(BJ2575,Def!$A$2:$Z$34,24,0)</f>
        <v>2</v>
      </c>
      <c r="BO2575" s="1">
        <f t="shared" ca="1" si="600"/>
        <v>0</v>
      </c>
      <c r="BP2575" s="1">
        <f t="shared" ca="1" si="601"/>
        <v>0</v>
      </c>
      <c r="BQ2575" s="1">
        <f t="shared" ca="1" si="602"/>
        <v>0</v>
      </c>
      <c r="BR2575" s="1">
        <f t="shared" ca="1" si="603"/>
        <v>0</v>
      </c>
      <c r="BS2575" s="1">
        <f t="shared" ca="1" si="604"/>
        <v>0</v>
      </c>
      <c r="BT2575" s="1">
        <f t="shared" ca="1" si="605"/>
        <v>0</v>
      </c>
      <c r="BU2575" s="1">
        <f t="shared" ca="1" si="606"/>
        <v>0</v>
      </c>
      <c r="BV2575" s="1">
        <f t="shared" ca="1" si="607"/>
        <v>0</v>
      </c>
      <c r="BW2575" s="1">
        <f t="shared" ca="1" si="608"/>
        <v>0</v>
      </c>
      <c r="BX2575" s="1">
        <f t="shared" ca="1" si="609"/>
        <v>0</v>
      </c>
      <c r="BY2575" s="1">
        <f t="shared" ca="1" si="610"/>
        <v>0</v>
      </c>
      <c r="BZ2575" s="1">
        <f t="shared" ca="1" si="611"/>
        <v>0</v>
      </c>
      <c r="CA2575" s="1">
        <f t="shared" ca="1" si="612"/>
        <v>0</v>
      </c>
      <c r="CB2575" s="1">
        <f t="shared" ca="1" si="613"/>
        <v>0</v>
      </c>
      <c r="CC2575" s="1">
        <f t="shared" ca="1" si="614"/>
        <v>0</v>
      </c>
    </row>
    <row r="2576" spans="1:81" hidden="1" x14ac:dyDescent="0.25">
      <c r="A2576" s="1" t="s">
        <v>2094</v>
      </c>
      <c r="B2576" s="1" t="s">
        <v>2095</v>
      </c>
      <c r="C2576" s="1" t="s">
        <v>135</v>
      </c>
      <c r="D2576" s="1" t="s">
        <v>1179</v>
      </c>
      <c r="E2576" s="1" t="s">
        <v>115</v>
      </c>
      <c r="F2576">
        <v>4</v>
      </c>
      <c r="G2576">
        <v>0</v>
      </c>
      <c r="H2576">
        <v>0</v>
      </c>
      <c r="I2576">
        <v>0.5</v>
      </c>
      <c r="J2576">
        <v>4</v>
      </c>
      <c r="BI2576" s="3">
        <v>4</v>
      </c>
      <c r="BJ2576" s="3" t="str">
        <f t="array" ref="BJ2576">IF(C2576="yes",VLOOKUP(BI2576&amp;D2576,CHOOSE({1,2},Schedule_2015!$A$2:$A$257&amp;Schedule_2015!$B$2:$B$257,Schedule_2015!$C$2:$C$257),2,0),VLOOKUP(BI2576&amp;D2576,CHOOSE({1,2},Schedule_2015!$A$2:$A$257&amp;Schedule_2015!$C$2:$C$257,Schedule_2015!$B$2:$B$257),2,0))</f>
        <v>NO</v>
      </c>
      <c r="BK2576" s="3">
        <f>VLOOKUP(BJ2576,Def!$A$2:$Z$34,23,0)</f>
        <v>97.6</v>
      </c>
      <c r="BL2576" s="3">
        <f>VLOOKUP(BJ2576,Def!$A$2:$Z$34,16,0)</f>
        <v>216.4</v>
      </c>
      <c r="BM2576" s="3">
        <f>VLOOKUP(BJ2576,Def!$A$2:$Z$34,17,0)</f>
        <v>7</v>
      </c>
      <c r="BN2576" s="3">
        <f>VLOOKUP(BJ2576,Def!$A$2:$Z$34,24,0)</f>
        <v>2</v>
      </c>
      <c r="BO2576" s="1">
        <f t="shared" ca="1" si="600"/>
        <v>0</v>
      </c>
      <c r="BP2576" s="1">
        <f t="shared" ca="1" si="601"/>
        <v>0</v>
      </c>
      <c r="BQ2576" s="1">
        <f t="shared" ca="1" si="602"/>
        <v>0</v>
      </c>
      <c r="BR2576" s="1">
        <f t="shared" ca="1" si="603"/>
        <v>0</v>
      </c>
      <c r="BS2576" s="1">
        <f t="shared" ca="1" si="604"/>
        <v>0</v>
      </c>
      <c r="BT2576" s="1">
        <f t="shared" ca="1" si="605"/>
        <v>0</v>
      </c>
      <c r="BU2576" s="1">
        <f t="shared" ca="1" si="606"/>
        <v>0</v>
      </c>
      <c r="BV2576" s="1">
        <f t="shared" ca="1" si="607"/>
        <v>0</v>
      </c>
      <c r="BW2576" s="1">
        <f t="shared" ca="1" si="608"/>
        <v>0</v>
      </c>
      <c r="BX2576" s="1">
        <f t="shared" ca="1" si="609"/>
        <v>0</v>
      </c>
      <c r="BY2576" s="1">
        <f t="shared" ca="1" si="610"/>
        <v>0</v>
      </c>
      <c r="BZ2576" s="1">
        <f t="shared" ca="1" si="611"/>
        <v>0</v>
      </c>
      <c r="CA2576" s="1">
        <f t="shared" ca="1" si="612"/>
        <v>0</v>
      </c>
      <c r="CB2576" s="1">
        <f t="shared" ca="1" si="613"/>
        <v>0</v>
      </c>
      <c r="CC2576" s="1">
        <f t="shared" ca="1" si="614"/>
        <v>0</v>
      </c>
    </row>
    <row r="2577" spans="1:81" hidden="1" x14ac:dyDescent="0.25">
      <c r="A2577" s="1" t="s">
        <v>1224</v>
      </c>
      <c r="B2577" s="1" t="s">
        <v>1225</v>
      </c>
      <c r="C2577" s="1" t="s">
        <v>135</v>
      </c>
      <c r="D2577" s="1" t="s">
        <v>1179</v>
      </c>
      <c r="E2577" s="1" t="s">
        <v>94</v>
      </c>
      <c r="F2577">
        <v>1</v>
      </c>
      <c r="G2577">
        <v>0</v>
      </c>
      <c r="H2577">
        <v>0</v>
      </c>
      <c r="I2577">
        <v>1</v>
      </c>
      <c r="J2577">
        <v>1</v>
      </c>
      <c r="BI2577" s="3">
        <v>4</v>
      </c>
      <c r="BJ2577" s="3" t="str">
        <f t="array" ref="BJ2577">IF(C2577="yes",VLOOKUP(BI2577&amp;D2577,CHOOSE({1,2},Schedule_2015!$A$2:$A$257&amp;Schedule_2015!$B$2:$B$257,Schedule_2015!$C$2:$C$257),2,0),VLOOKUP(BI2577&amp;D2577,CHOOSE({1,2},Schedule_2015!$A$2:$A$257&amp;Schedule_2015!$C$2:$C$257,Schedule_2015!$B$2:$B$257),2,0))</f>
        <v>NO</v>
      </c>
      <c r="BK2577" s="3">
        <f>VLOOKUP(BJ2577,Def!$A$2:$Z$34,23,0)</f>
        <v>97.6</v>
      </c>
      <c r="BL2577" s="3">
        <f>VLOOKUP(BJ2577,Def!$A$2:$Z$34,16,0)</f>
        <v>216.4</v>
      </c>
      <c r="BM2577" s="3">
        <f>VLOOKUP(BJ2577,Def!$A$2:$Z$34,17,0)</f>
        <v>7</v>
      </c>
      <c r="BN2577" s="3">
        <f>VLOOKUP(BJ2577,Def!$A$2:$Z$34,24,0)</f>
        <v>2</v>
      </c>
      <c r="BO2577" s="1">
        <f t="shared" ca="1" si="600"/>
        <v>0</v>
      </c>
      <c r="BP2577" s="1">
        <f t="shared" ca="1" si="601"/>
        <v>0</v>
      </c>
      <c r="BQ2577" s="1">
        <f t="shared" ca="1" si="602"/>
        <v>0</v>
      </c>
      <c r="BR2577" s="1">
        <f t="shared" ca="1" si="603"/>
        <v>0</v>
      </c>
      <c r="BS2577" s="1">
        <f t="shared" ca="1" si="604"/>
        <v>0</v>
      </c>
      <c r="BT2577" s="1">
        <f t="shared" ca="1" si="605"/>
        <v>0</v>
      </c>
      <c r="BU2577" s="1">
        <f t="shared" ca="1" si="606"/>
        <v>0</v>
      </c>
      <c r="BV2577" s="1">
        <f t="shared" ca="1" si="607"/>
        <v>0</v>
      </c>
      <c r="BW2577" s="1">
        <f t="shared" ca="1" si="608"/>
        <v>0</v>
      </c>
      <c r="BX2577" s="1">
        <f t="shared" ca="1" si="609"/>
        <v>0</v>
      </c>
      <c r="BY2577" s="1">
        <f t="shared" ca="1" si="610"/>
        <v>0</v>
      </c>
      <c r="BZ2577" s="1">
        <f t="shared" ca="1" si="611"/>
        <v>0</v>
      </c>
      <c r="CA2577" s="1">
        <f t="shared" ca="1" si="612"/>
        <v>0</v>
      </c>
      <c r="CB2577" s="1">
        <f t="shared" ca="1" si="613"/>
        <v>0</v>
      </c>
      <c r="CC2577" s="1">
        <f t="shared" ca="1" si="614"/>
        <v>0</v>
      </c>
    </row>
    <row r="2578" spans="1:81" hidden="1" x14ac:dyDescent="0.25">
      <c r="A2578" s="1" t="s">
        <v>1898</v>
      </c>
      <c r="B2578" s="1" t="s">
        <v>1899</v>
      </c>
      <c r="C2578" s="1" t="s">
        <v>62</v>
      </c>
      <c r="D2578" s="1" t="s">
        <v>1863</v>
      </c>
      <c r="E2578" s="1" t="s">
        <v>165</v>
      </c>
      <c r="F2578">
        <v>4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BI2578" s="3">
        <v>3</v>
      </c>
      <c r="BJ2578" s="3" t="str">
        <f t="array" ref="BJ2578">IF(C2578="yes",VLOOKUP(BI2578&amp;D2578,CHOOSE({1,2},Schedule_2015!$A$2:$A$257&amp;Schedule_2015!$B$2:$B$257,Schedule_2015!$C$2:$C$257),2,0),VLOOKUP(BI2578&amp;D2578,CHOOSE({1,2},Schedule_2015!$A$2:$A$257&amp;Schedule_2015!$C$2:$C$257,Schedule_2015!$B$2:$B$257),2,0))</f>
        <v>NO</v>
      </c>
      <c r="BK2578" s="3">
        <f>VLOOKUP(BJ2578,Def!$A$2:$Z$34,23,0)</f>
        <v>97.6</v>
      </c>
      <c r="BL2578" s="3">
        <f>VLOOKUP(BJ2578,Def!$A$2:$Z$34,16,0)</f>
        <v>216.4</v>
      </c>
      <c r="BM2578" s="3">
        <f>VLOOKUP(BJ2578,Def!$A$2:$Z$34,17,0)</f>
        <v>7</v>
      </c>
      <c r="BN2578" s="3">
        <f>VLOOKUP(BJ2578,Def!$A$2:$Z$34,24,0)</f>
        <v>2</v>
      </c>
      <c r="BO2578" s="1">
        <f t="shared" ca="1" si="600"/>
        <v>0</v>
      </c>
      <c r="BP2578" s="1">
        <f t="shared" ca="1" si="601"/>
        <v>0</v>
      </c>
      <c r="BQ2578" s="1">
        <f t="shared" ca="1" si="602"/>
        <v>0</v>
      </c>
      <c r="BR2578" s="1">
        <f t="shared" ca="1" si="603"/>
        <v>0</v>
      </c>
      <c r="BS2578" s="1">
        <f t="shared" ca="1" si="604"/>
        <v>0</v>
      </c>
      <c r="BT2578" s="1">
        <f t="shared" ca="1" si="605"/>
        <v>0</v>
      </c>
      <c r="BU2578" s="1">
        <f t="shared" ca="1" si="606"/>
        <v>0</v>
      </c>
      <c r="BV2578" s="1">
        <f t="shared" ca="1" si="607"/>
        <v>0</v>
      </c>
      <c r="BW2578" s="1">
        <f t="shared" ca="1" si="608"/>
        <v>0</v>
      </c>
      <c r="BX2578" s="1">
        <f t="shared" ca="1" si="609"/>
        <v>0</v>
      </c>
      <c r="BY2578" s="1">
        <f t="shared" ca="1" si="610"/>
        <v>0</v>
      </c>
      <c r="BZ2578" s="1">
        <f t="shared" ca="1" si="611"/>
        <v>0</v>
      </c>
      <c r="CA2578" s="1">
        <f t="shared" ca="1" si="612"/>
        <v>0</v>
      </c>
      <c r="CB2578" s="1">
        <f t="shared" ca="1" si="613"/>
        <v>0</v>
      </c>
      <c r="CC2578" s="1">
        <f t="shared" ca="1" si="614"/>
        <v>0</v>
      </c>
    </row>
    <row r="2579" spans="1:81" hidden="1" x14ac:dyDescent="0.25">
      <c r="A2579" s="1" t="s">
        <v>1884</v>
      </c>
      <c r="B2579" s="1" t="s">
        <v>1885</v>
      </c>
      <c r="C2579" s="1" t="s">
        <v>62</v>
      </c>
      <c r="D2579" s="1" t="s">
        <v>1863</v>
      </c>
      <c r="E2579" s="1" t="s">
        <v>88</v>
      </c>
      <c r="P2579">
        <v>2</v>
      </c>
      <c r="Q2579">
        <v>2</v>
      </c>
      <c r="R2579">
        <v>47</v>
      </c>
      <c r="S2579">
        <v>6</v>
      </c>
      <c r="T2579">
        <v>3</v>
      </c>
      <c r="U2579">
        <v>0</v>
      </c>
      <c r="V2579">
        <v>3</v>
      </c>
      <c r="W2579">
        <v>0</v>
      </c>
      <c r="X2579">
        <v>3</v>
      </c>
      <c r="BI2579" s="3">
        <v>3</v>
      </c>
      <c r="BJ2579" s="3" t="str">
        <f t="array" ref="BJ2579">IF(C2579="yes",VLOOKUP(BI2579&amp;D2579,CHOOSE({1,2},Schedule_2015!$A$2:$A$257&amp;Schedule_2015!$B$2:$B$257,Schedule_2015!$C$2:$C$257),2,0),VLOOKUP(BI2579&amp;D2579,CHOOSE({1,2},Schedule_2015!$A$2:$A$257&amp;Schedule_2015!$C$2:$C$257,Schedule_2015!$B$2:$B$257),2,0))</f>
        <v>NO</v>
      </c>
      <c r="BK2579" s="3">
        <f>VLOOKUP(BJ2579,Def!$A$2:$Z$34,23,0)</f>
        <v>97.6</v>
      </c>
      <c r="BL2579" s="3">
        <f>VLOOKUP(BJ2579,Def!$A$2:$Z$34,16,0)</f>
        <v>216.4</v>
      </c>
      <c r="BM2579" s="3">
        <f>VLOOKUP(BJ2579,Def!$A$2:$Z$34,17,0)</f>
        <v>7</v>
      </c>
      <c r="BN2579" s="3">
        <f>VLOOKUP(BJ2579,Def!$A$2:$Z$34,24,0)</f>
        <v>2</v>
      </c>
      <c r="BO2579" s="1">
        <f t="shared" ca="1" si="600"/>
        <v>0</v>
      </c>
      <c r="BP2579" s="1">
        <f t="shared" ca="1" si="601"/>
        <v>0</v>
      </c>
      <c r="BQ2579" s="1">
        <f t="shared" ca="1" si="602"/>
        <v>0</v>
      </c>
      <c r="BR2579" s="1">
        <f t="shared" ca="1" si="603"/>
        <v>0</v>
      </c>
      <c r="BS2579" s="1">
        <f t="shared" ca="1" si="604"/>
        <v>0</v>
      </c>
      <c r="BT2579" s="1">
        <f t="shared" ca="1" si="605"/>
        <v>0</v>
      </c>
      <c r="BU2579" s="1">
        <f t="shared" ca="1" si="606"/>
        <v>0</v>
      </c>
      <c r="BV2579" s="1">
        <f t="shared" ca="1" si="607"/>
        <v>0</v>
      </c>
      <c r="BW2579" s="1">
        <f t="shared" ca="1" si="608"/>
        <v>0</v>
      </c>
      <c r="BX2579" s="1">
        <f t="shared" ca="1" si="609"/>
        <v>0</v>
      </c>
      <c r="BY2579" s="1">
        <f t="shared" ca="1" si="610"/>
        <v>0</v>
      </c>
      <c r="BZ2579" s="1">
        <f t="shared" ca="1" si="611"/>
        <v>0</v>
      </c>
      <c r="CA2579" s="1">
        <f t="shared" ca="1" si="612"/>
        <v>0</v>
      </c>
      <c r="CB2579" s="1">
        <f t="shared" ca="1" si="613"/>
        <v>0</v>
      </c>
      <c r="CC2579" s="1">
        <f t="shared" ca="1" si="614"/>
        <v>0</v>
      </c>
    </row>
    <row r="2580" spans="1:81" hidden="1" x14ac:dyDescent="0.25">
      <c r="A2580" s="1" t="s">
        <v>1886</v>
      </c>
      <c r="B2580" s="1" t="s">
        <v>1887</v>
      </c>
      <c r="C2580" s="1" t="s">
        <v>62</v>
      </c>
      <c r="D2580" s="1" t="s">
        <v>1863</v>
      </c>
      <c r="E2580" s="1" t="s">
        <v>91</v>
      </c>
      <c r="AK2580">
        <v>23</v>
      </c>
      <c r="AL2580">
        <v>1</v>
      </c>
      <c r="AM2580">
        <v>55</v>
      </c>
      <c r="AN2580">
        <v>4</v>
      </c>
      <c r="AO2580">
        <v>173</v>
      </c>
      <c r="BI2580" s="3">
        <v>3</v>
      </c>
      <c r="BJ2580" s="3" t="str">
        <f t="array" ref="BJ2580">IF(C2580="yes",VLOOKUP(BI2580&amp;D2580,CHOOSE({1,2},Schedule_2015!$A$2:$A$257&amp;Schedule_2015!$B$2:$B$257,Schedule_2015!$C$2:$C$257),2,0),VLOOKUP(BI2580&amp;D2580,CHOOSE({1,2},Schedule_2015!$A$2:$A$257&amp;Schedule_2015!$C$2:$C$257,Schedule_2015!$B$2:$B$257),2,0))</f>
        <v>NO</v>
      </c>
      <c r="BK2580" s="3">
        <f>VLOOKUP(BJ2580,Def!$A$2:$Z$34,23,0)</f>
        <v>97.6</v>
      </c>
      <c r="BL2580" s="3">
        <f>VLOOKUP(BJ2580,Def!$A$2:$Z$34,16,0)</f>
        <v>216.4</v>
      </c>
      <c r="BM2580" s="3">
        <f>VLOOKUP(BJ2580,Def!$A$2:$Z$34,17,0)</f>
        <v>7</v>
      </c>
      <c r="BN2580" s="3">
        <f>VLOOKUP(BJ2580,Def!$A$2:$Z$34,24,0)</f>
        <v>2</v>
      </c>
      <c r="BO2580" s="1">
        <f t="shared" ca="1" si="600"/>
        <v>0</v>
      </c>
      <c r="BP2580" s="1">
        <f t="shared" ca="1" si="601"/>
        <v>0</v>
      </c>
      <c r="BQ2580" s="1">
        <f t="shared" ca="1" si="602"/>
        <v>0</v>
      </c>
      <c r="BR2580" s="1">
        <f t="shared" ca="1" si="603"/>
        <v>0</v>
      </c>
      <c r="BS2580" s="1">
        <f t="shared" ca="1" si="604"/>
        <v>0</v>
      </c>
      <c r="BT2580" s="1">
        <f t="shared" ca="1" si="605"/>
        <v>0</v>
      </c>
      <c r="BU2580" s="1">
        <f t="shared" ca="1" si="606"/>
        <v>0</v>
      </c>
      <c r="BV2580" s="1">
        <f t="shared" ca="1" si="607"/>
        <v>0</v>
      </c>
      <c r="BW2580" s="1">
        <f t="shared" ca="1" si="608"/>
        <v>0</v>
      </c>
      <c r="BX2580" s="1">
        <f t="shared" ca="1" si="609"/>
        <v>0</v>
      </c>
      <c r="BY2580" s="1">
        <f t="shared" ca="1" si="610"/>
        <v>0</v>
      </c>
      <c r="BZ2580" s="1">
        <f t="shared" ca="1" si="611"/>
        <v>0</v>
      </c>
      <c r="CA2580" s="1">
        <f t="shared" ca="1" si="612"/>
        <v>0</v>
      </c>
      <c r="CB2580" s="1">
        <f t="shared" ca="1" si="613"/>
        <v>0</v>
      </c>
      <c r="CC2580" s="1">
        <f t="shared" ca="1" si="614"/>
        <v>0</v>
      </c>
    </row>
    <row r="2581" spans="1:81" hidden="1" x14ac:dyDescent="0.25">
      <c r="A2581" s="1" t="s">
        <v>1882</v>
      </c>
      <c r="B2581" s="1" t="s">
        <v>1883</v>
      </c>
      <c r="C2581" s="1" t="s">
        <v>62</v>
      </c>
      <c r="D2581" s="1" t="s">
        <v>1863</v>
      </c>
      <c r="E2581" s="1" t="s">
        <v>112</v>
      </c>
      <c r="F2581">
        <v>1</v>
      </c>
      <c r="G2581">
        <v>0</v>
      </c>
      <c r="H2581">
        <v>0</v>
      </c>
      <c r="I2581">
        <v>0</v>
      </c>
      <c r="J2581">
        <v>1</v>
      </c>
      <c r="BI2581" s="3">
        <v>3</v>
      </c>
      <c r="BJ2581" s="3" t="str">
        <f t="array" ref="BJ2581">IF(C2581="yes",VLOOKUP(BI2581&amp;D2581,CHOOSE({1,2},Schedule_2015!$A$2:$A$257&amp;Schedule_2015!$B$2:$B$257,Schedule_2015!$C$2:$C$257),2,0),VLOOKUP(BI2581&amp;D2581,CHOOSE({1,2},Schedule_2015!$A$2:$A$257&amp;Schedule_2015!$C$2:$C$257,Schedule_2015!$B$2:$B$257),2,0))</f>
        <v>NO</v>
      </c>
      <c r="BK2581" s="3">
        <f>VLOOKUP(BJ2581,Def!$A$2:$Z$34,23,0)</f>
        <v>97.6</v>
      </c>
      <c r="BL2581" s="3">
        <f>VLOOKUP(BJ2581,Def!$A$2:$Z$34,16,0)</f>
        <v>216.4</v>
      </c>
      <c r="BM2581" s="3">
        <f>VLOOKUP(BJ2581,Def!$A$2:$Z$34,17,0)</f>
        <v>7</v>
      </c>
      <c r="BN2581" s="3">
        <f>VLOOKUP(BJ2581,Def!$A$2:$Z$34,24,0)</f>
        <v>2</v>
      </c>
      <c r="BO2581" s="1">
        <f t="shared" ca="1" si="600"/>
        <v>0</v>
      </c>
      <c r="BP2581" s="1">
        <f t="shared" ca="1" si="601"/>
        <v>0</v>
      </c>
      <c r="BQ2581" s="1">
        <f t="shared" ca="1" si="602"/>
        <v>0</v>
      </c>
      <c r="BR2581" s="1">
        <f t="shared" ca="1" si="603"/>
        <v>0</v>
      </c>
      <c r="BS2581" s="1">
        <f t="shared" ca="1" si="604"/>
        <v>0</v>
      </c>
      <c r="BT2581" s="1">
        <f t="shared" ca="1" si="605"/>
        <v>0</v>
      </c>
      <c r="BU2581" s="1">
        <f t="shared" ca="1" si="606"/>
        <v>0</v>
      </c>
      <c r="BV2581" s="1">
        <f t="shared" ca="1" si="607"/>
        <v>0</v>
      </c>
      <c r="BW2581" s="1">
        <f t="shared" ca="1" si="608"/>
        <v>0</v>
      </c>
      <c r="BX2581" s="1">
        <f t="shared" ca="1" si="609"/>
        <v>0</v>
      </c>
      <c r="BY2581" s="1">
        <f t="shared" ca="1" si="610"/>
        <v>0</v>
      </c>
      <c r="BZ2581" s="1">
        <f t="shared" ca="1" si="611"/>
        <v>0</v>
      </c>
      <c r="CA2581" s="1">
        <f t="shared" ca="1" si="612"/>
        <v>0</v>
      </c>
      <c r="CB2581" s="1">
        <f t="shared" ca="1" si="613"/>
        <v>0</v>
      </c>
      <c r="CC2581" s="1">
        <f t="shared" ca="1" si="614"/>
        <v>0</v>
      </c>
    </row>
    <row r="2582" spans="1:81" hidden="1" x14ac:dyDescent="0.25">
      <c r="A2582" s="1" t="s">
        <v>1888</v>
      </c>
      <c r="B2582" s="1" t="s">
        <v>1889</v>
      </c>
      <c r="C2582" s="1" t="s">
        <v>62</v>
      </c>
      <c r="D2582" s="1" t="s">
        <v>1863</v>
      </c>
      <c r="E2582" s="1" t="s">
        <v>112</v>
      </c>
      <c r="F2582">
        <v>1</v>
      </c>
      <c r="G2582">
        <v>0</v>
      </c>
      <c r="H2582">
        <v>0</v>
      </c>
      <c r="I2582">
        <v>0</v>
      </c>
      <c r="J2582">
        <v>0</v>
      </c>
      <c r="BI2582" s="3">
        <v>3</v>
      </c>
      <c r="BJ2582" s="3" t="str">
        <f t="array" ref="BJ2582">IF(C2582="yes",VLOOKUP(BI2582&amp;D2582,CHOOSE({1,2},Schedule_2015!$A$2:$A$257&amp;Schedule_2015!$B$2:$B$257,Schedule_2015!$C$2:$C$257),2,0),VLOOKUP(BI2582&amp;D2582,CHOOSE({1,2},Schedule_2015!$A$2:$A$257&amp;Schedule_2015!$C$2:$C$257,Schedule_2015!$B$2:$B$257),2,0))</f>
        <v>NO</v>
      </c>
      <c r="BK2582" s="3">
        <f>VLOOKUP(BJ2582,Def!$A$2:$Z$34,23,0)</f>
        <v>97.6</v>
      </c>
      <c r="BL2582" s="3">
        <f>VLOOKUP(BJ2582,Def!$A$2:$Z$34,16,0)</f>
        <v>216.4</v>
      </c>
      <c r="BM2582" s="3">
        <f>VLOOKUP(BJ2582,Def!$A$2:$Z$34,17,0)</f>
        <v>7</v>
      </c>
      <c r="BN2582" s="3">
        <f>VLOOKUP(BJ2582,Def!$A$2:$Z$34,24,0)</f>
        <v>2</v>
      </c>
      <c r="BO2582" s="1">
        <f t="shared" ca="1" si="600"/>
        <v>0</v>
      </c>
      <c r="BP2582" s="1">
        <f t="shared" ca="1" si="601"/>
        <v>0</v>
      </c>
      <c r="BQ2582" s="1">
        <f t="shared" ca="1" si="602"/>
        <v>0</v>
      </c>
      <c r="BR2582" s="1">
        <f t="shared" ca="1" si="603"/>
        <v>0</v>
      </c>
      <c r="BS2582" s="1">
        <f t="shared" ca="1" si="604"/>
        <v>0</v>
      </c>
      <c r="BT2582" s="1">
        <f t="shared" ca="1" si="605"/>
        <v>0</v>
      </c>
      <c r="BU2582" s="1">
        <f t="shared" ca="1" si="606"/>
        <v>0</v>
      </c>
      <c r="BV2582" s="1">
        <f t="shared" ca="1" si="607"/>
        <v>0</v>
      </c>
      <c r="BW2582" s="1">
        <f t="shared" ca="1" si="608"/>
        <v>0</v>
      </c>
      <c r="BX2582" s="1">
        <f t="shared" ca="1" si="609"/>
        <v>0</v>
      </c>
      <c r="BY2582" s="1">
        <f t="shared" ca="1" si="610"/>
        <v>0</v>
      </c>
      <c r="BZ2582" s="1">
        <f t="shared" ca="1" si="611"/>
        <v>0</v>
      </c>
      <c r="CA2582" s="1">
        <f t="shared" ca="1" si="612"/>
        <v>0</v>
      </c>
      <c r="CB2582" s="1">
        <f t="shared" ca="1" si="613"/>
        <v>0</v>
      </c>
      <c r="CC2582" s="1">
        <f t="shared" ca="1" si="614"/>
        <v>0</v>
      </c>
    </row>
    <row r="2583" spans="1:81" hidden="1" x14ac:dyDescent="0.25">
      <c r="A2583" s="1" t="s">
        <v>1890</v>
      </c>
      <c r="B2583" s="1" t="s">
        <v>1891</v>
      </c>
      <c r="C2583" s="1" t="s">
        <v>62</v>
      </c>
      <c r="D2583" s="1" t="s">
        <v>1863</v>
      </c>
      <c r="E2583" s="1" t="s">
        <v>112</v>
      </c>
      <c r="F2583">
        <v>1</v>
      </c>
      <c r="G2583">
        <v>0</v>
      </c>
      <c r="H2583">
        <v>0</v>
      </c>
      <c r="I2583">
        <v>0</v>
      </c>
      <c r="J2583">
        <v>0</v>
      </c>
      <c r="BI2583" s="3">
        <v>3</v>
      </c>
      <c r="BJ2583" s="3" t="str">
        <f t="array" ref="BJ2583">IF(C2583="yes",VLOOKUP(BI2583&amp;D2583,CHOOSE({1,2},Schedule_2015!$A$2:$A$257&amp;Schedule_2015!$B$2:$B$257,Schedule_2015!$C$2:$C$257),2,0),VLOOKUP(BI2583&amp;D2583,CHOOSE({1,2},Schedule_2015!$A$2:$A$257&amp;Schedule_2015!$C$2:$C$257,Schedule_2015!$B$2:$B$257),2,0))</f>
        <v>NO</v>
      </c>
      <c r="BK2583" s="3">
        <f>VLOOKUP(BJ2583,Def!$A$2:$Z$34,23,0)</f>
        <v>97.6</v>
      </c>
      <c r="BL2583" s="3">
        <f>VLOOKUP(BJ2583,Def!$A$2:$Z$34,16,0)</f>
        <v>216.4</v>
      </c>
      <c r="BM2583" s="3">
        <f>VLOOKUP(BJ2583,Def!$A$2:$Z$34,17,0)</f>
        <v>7</v>
      </c>
      <c r="BN2583" s="3">
        <f>VLOOKUP(BJ2583,Def!$A$2:$Z$34,24,0)</f>
        <v>2</v>
      </c>
      <c r="BO2583" s="1">
        <f t="shared" ca="1" si="600"/>
        <v>0</v>
      </c>
      <c r="BP2583" s="1">
        <f t="shared" ca="1" si="601"/>
        <v>0</v>
      </c>
      <c r="BQ2583" s="1">
        <f t="shared" ca="1" si="602"/>
        <v>0</v>
      </c>
      <c r="BR2583" s="1">
        <f t="shared" ca="1" si="603"/>
        <v>0</v>
      </c>
      <c r="BS2583" s="1">
        <f t="shared" ca="1" si="604"/>
        <v>0</v>
      </c>
      <c r="BT2583" s="1">
        <f t="shared" ca="1" si="605"/>
        <v>0</v>
      </c>
      <c r="BU2583" s="1">
        <f t="shared" ca="1" si="606"/>
        <v>0</v>
      </c>
      <c r="BV2583" s="1">
        <f t="shared" ca="1" si="607"/>
        <v>0</v>
      </c>
      <c r="BW2583" s="1">
        <f t="shared" ca="1" si="608"/>
        <v>0</v>
      </c>
      <c r="BX2583" s="1">
        <f t="shared" ca="1" si="609"/>
        <v>0</v>
      </c>
      <c r="BY2583" s="1">
        <f t="shared" ca="1" si="610"/>
        <v>0</v>
      </c>
      <c r="BZ2583" s="1">
        <f t="shared" ca="1" si="611"/>
        <v>0</v>
      </c>
      <c r="CA2583" s="1">
        <f t="shared" ca="1" si="612"/>
        <v>0</v>
      </c>
      <c r="CB2583" s="1">
        <f t="shared" ca="1" si="613"/>
        <v>0</v>
      </c>
      <c r="CC2583" s="1">
        <f t="shared" ca="1" si="614"/>
        <v>0</v>
      </c>
    </row>
    <row r="2584" spans="1:81" hidden="1" x14ac:dyDescent="0.25">
      <c r="A2584" s="1" t="s">
        <v>1892</v>
      </c>
      <c r="B2584" s="1" t="s">
        <v>1893</v>
      </c>
      <c r="C2584" s="1" t="s">
        <v>62</v>
      </c>
      <c r="D2584" s="1" t="s">
        <v>1863</v>
      </c>
      <c r="E2584" s="1" t="s">
        <v>118</v>
      </c>
      <c r="F2584">
        <v>1</v>
      </c>
      <c r="G2584">
        <v>0</v>
      </c>
      <c r="H2584">
        <v>0</v>
      </c>
      <c r="I2584">
        <v>0</v>
      </c>
      <c r="J2584">
        <v>2</v>
      </c>
      <c r="BI2584" s="3">
        <v>3</v>
      </c>
      <c r="BJ2584" s="3" t="str">
        <f t="array" ref="BJ2584">IF(C2584="yes",VLOOKUP(BI2584&amp;D2584,CHOOSE({1,2},Schedule_2015!$A$2:$A$257&amp;Schedule_2015!$B$2:$B$257,Schedule_2015!$C$2:$C$257),2,0),VLOOKUP(BI2584&amp;D2584,CHOOSE({1,2},Schedule_2015!$A$2:$A$257&amp;Schedule_2015!$C$2:$C$257,Schedule_2015!$B$2:$B$257),2,0))</f>
        <v>NO</v>
      </c>
      <c r="BK2584" s="3">
        <f>VLOOKUP(BJ2584,Def!$A$2:$Z$34,23,0)</f>
        <v>97.6</v>
      </c>
      <c r="BL2584" s="3">
        <f>VLOOKUP(BJ2584,Def!$A$2:$Z$34,16,0)</f>
        <v>216.4</v>
      </c>
      <c r="BM2584" s="3">
        <f>VLOOKUP(BJ2584,Def!$A$2:$Z$34,17,0)</f>
        <v>7</v>
      </c>
      <c r="BN2584" s="3">
        <f>VLOOKUP(BJ2584,Def!$A$2:$Z$34,24,0)</f>
        <v>2</v>
      </c>
      <c r="BO2584" s="1">
        <f t="shared" ca="1" si="600"/>
        <v>0</v>
      </c>
      <c r="BP2584" s="1">
        <f t="shared" ca="1" si="601"/>
        <v>0</v>
      </c>
      <c r="BQ2584" s="1">
        <f t="shared" ca="1" si="602"/>
        <v>0</v>
      </c>
      <c r="BR2584" s="1">
        <f t="shared" ca="1" si="603"/>
        <v>0</v>
      </c>
      <c r="BS2584" s="1">
        <f t="shared" ca="1" si="604"/>
        <v>0</v>
      </c>
      <c r="BT2584" s="1">
        <f t="shared" ca="1" si="605"/>
        <v>0</v>
      </c>
      <c r="BU2584" s="1">
        <f t="shared" ca="1" si="606"/>
        <v>0</v>
      </c>
      <c r="BV2584" s="1">
        <f t="shared" ca="1" si="607"/>
        <v>0</v>
      </c>
      <c r="BW2584" s="1">
        <f t="shared" ca="1" si="608"/>
        <v>0</v>
      </c>
      <c r="BX2584" s="1">
        <f t="shared" ca="1" si="609"/>
        <v>0</v>
      </c>
      <c r="BY2584" s="1">
        <f t="shared" ca="1" si="610"/>
        <v>0</v>
      </c>
      <c r="BZ2584" s="1">
        <f t="shared" ca="1" si="611"/>
        <v>0</v>
      </c>
      <c r="CA2584" s="1">
        <f t="shared" ca="1" si="612"/>
        <v>0</v>
      </c>
      <c r="CB2584" s="1">
        <f t="shared" ca="1" si="613"/>
        <v>0</v>
      </c>
      <c r="CC2584" s="1">
        <f t="shared" ca="1" si="614"/>
        <v>0</v>
      </c>
    </row>
    <row r="2585" spans="1:81" hidden="1" x14ac:dyDescent="0.25">
      <c r="A2585" s="1" t="s">
        <v>1088</v>
      </c>
      <c r="B2585" s="1" t="s">
        <v>2140</v>
      </c>
      <c r="C2585" s="1" t="s">
        <v>62</v>
      </c>
      <c r="D2585" s="1" t="s">
        <v>1863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0</v>
      </c>
      <c r="BI2585" s="3">
        <v>3</v>
      </c>
      <c r="BJ2585" s="3" t="str">
        <f t="array" ref="BJ2585">IF(C2585="yes",VLOOKUP(BI2585&amp;D2585,CHOOSE({1,2},Schedule_2015!$A$2:$A$257&amp;Schedule_2015!$B$2:$B$257,Schedule_2015!$C$2:$C$257),2,0),VLOOKUP(BI2585&amp;D2585,CHOOSE({1,2},Schedule_2015!$A$2:$A$257&amp;Schedule_2015!$C$2:$C$257,Schedule_2015!$B$2:$B$257),2,0))</f>
        <v>NO</v>
      </c>
      <c r="BK2585" s="3">
        <f>VLOOKUP(BJ2585,Def!$A$2:$Z$34,23,0)</f>
        <v>97.6</v>
      </c>
      <c r="BL2585" s="3">
        <f>VLOOKUP(BJ2585,Def!$A$2:$Z$34,16,0)</f>
        <v>216.4</v>
      </c>
      <c r="BM2585" s="3">
        <f>VLOOKUP(BJ2585,Def!$A$2:$Z$34,17,0)</f>
        <v>7</v>
      </c>
      <c r="BN2585" s="3">
        <f>VLOOKUP(BJ2585,Def!$A$2:$Z$34,24,0)</f>
        <v>2</v>
      </c>
      <c r="BO2585" s="1">
        <f t="shared" ca="1" si="600"/>
        <v>0</v>
      </c>
      <c r="BP2585" s="1">
        <f t="shared" ca="1" si="601"/>
        <v>0</v>
      </c>
      <c r="BQ2585" s="1">
        <f t="shared" ca="1" si="602"/>
        <v>0</v>
      </c>
      <c r="BR2585" s="1">
        <f t="shared" ca="1" si="603"/>
        <v>0</v>
      </c>
      <c r="BS2585" s="1">
        <f t="shared" ca="1" si="604"/>
        <v>0</v>
      </c>
      <c r="BT2585" s="1">
        <f t="shared" ca="1" si="605"/>
        <v>0</v>
      </c>
      <c r="BU2585" s="1">
        <f t="shared" ca="1" si="606"/>
        <v>0</v>
      </c>
      <c r="BV2585" s="1">
        <f t="shared" ca="1" si="607"/>
        <v>0</v>
      </c>
      <c r="BW2585" s="1">
        <f t="shared" ca="1" si="608"/>
        <v>0</v>
      </c>
      <c r="BX2585" s="1">
        <f t="shared" ca="1" si="609"/>
        <v>0</v>
      </c>
      <c r="BY2585" s="1">
        <f t="shared" ca="1" si="610"/>
        <v>0</v>
      </c>
      <c r="BZ2585" s="1">
        <f t="shared" ca="1" si="611"/>
        <v>0</v>
      </c>
      <c r="CA2585" s="1">
        <f t="shared" ca="1" si="612"/>
        <v>0</v>
      </c>
      <c r="CB2585" s="1">
        <f t="shared" ca="1" si="613"/>
        <v>0</v>
      </c>
      <c r="CC2585" s="1">
        <f t="shared" ca="1" si="614"/>
        <v>0</v>
      </c>
    </row>
    <row r="2586" spans="1:81" hidden="1" x14ac:dyDescent="0.25">
      <c r="A2586" s="1" t="s">
        <v>1896</v>
      </c>
      <c r="B2586" s="1" t="s">
        <v>1897</v>
      </c>
      <c r="C2586" s="1" t="s">
        <v>62</v>
      </c>
      <c r="D2586" s="1" t="s">
        <v>1863</v>
      </c>
      <c r="E2586" s="1" t="s">
        <v>100</v>
      </c>
      <c r="F2586">
        <v>1</v>
      </c>
      <c r="G2586">
        <v>0</v>
      </c>
      <c r="H2586">
        <v>0</v>
      </c>
      <c r="I2586">
        <v>0</v>
      </c>
      <c r="J2586">
        <v>4</v>
      </c>
      <c r="BI2586" s="3">
        <v>3</v>
      </c>
      <c r="BJ2586" s="3" t="str">
        <f t="array" ref="BJ2586">IF(C2586="yes",VLOOKUP(BI2586&amp;D2586,CHOOSE({1,2},Schedule_2015!$A$2:$A$257&amp;Schedule_2015!$B$2:$B$257,Schedule_2015!$C$2:$C$257),2,0),VLOOKUP(BI2586&amp;D2586,CHOOSE({1,2},Schedule_2015!$A$2:$A$257&amp;Schedule_2015!$C$2:$C$257,Schedule_2015!$B$2:$B$257),2,0))</f>
        <v>NO</v>
      </c>
      <c r="BK2586" s="3">
        <f>VLOOKUP(BJ2586,Def!$A$2:$Z$34,23,0)</f>
        <v>97.6</v>
      </c>
      <c r="BL2586" s="3">
        <f>VLOOKUP(BJ2586,Def!$A$2:$Z$34,16,0)</f>
        <v>216.4</v>
      </c>
      <c r="BM2586" s="3">
        <f>VLOOKUP(BJ2586,Def!$A$2:$Z$34,17,0)</f>
        <v>7</v>
      </c>
      <c r="BN2586" s="3">
        <f>VLOOKUP(BJ2586,Def!$A$2:$Z$34,24,0)</f>
        <v>2</v>
      </c>
      <c r="BO2586" s="1">
        <f t="shared" ca="1" si="600"/>
        <v>0</v>
      </c>
      <c r="BP2586" s="1">
        <f t="shared" ca="1" si="601"/>
        <v>0</v>
      </c>
      <c r="BQ2586" s="1">
        <f t="shared" ca="1" si="602"/>
        <v>0</v>
      </c>
      <c r="BR2586" s="1">
        <f t="shared" ca="1" si="603"/>
        <v>0</v>
      </c>
      <c r="BS2586" s="1">
        <f t="shared" ca="1" si="604"/>
        <v>0</v>
      </c>
      <c r="BT2586" s="1">
        <f t="shared" ca="1" si="605"/>
        <v>0</v>
      </c>
      <c r="BU2586" s="1">
        <f t="shared" ca="1" si="606"/>
        <v>0</v>
      </c>
      <c r="BV2586" s="1">
        <f t="shared" ca="1" si="607"/>
        <v>0</v>
      </c>
      <c r="BW2586" s="1">
        <f t="shared" ca="1" si="608"/>
        <v>0</v>
      </c>
      <c r="BX2586" s="1">
        <f t="shared" ca="1" si="609"/>
        <v>0</v>
      </c>
      <c r="BY2586" s="1">
        <f t="shared" ca="1" si="610"/>
        <v>0</v>
      </c>
      <c r="BZ2586" s="1">
        <f t="shared" ca="1" si="611"/>
        <v>0</v>
      </c>
      <c r="CA2586" s="1">
        <f t="shared" ca="1" si="612"/>
        <v>0</v>
      </c>
      <c r="CB2586" s="1">
        <f t="shared" ca="1" si="613"/>
        <v>0</v>
      </c>
      <c r="CC2586" s="1">
        <f t="shared" ca="1" si="614"/>
        <v>0</v>
      </c>
    </row>
    <row r="2587" spans="1:81" hidden="1" x14ac:dyDescent="0.25">
      <c r="A2587" s="1" t="s">
        <v>1901</v>
      </c>
      <c r="B2587" s="1" t="s">
        <v>1902</v>
      </c>
      <c r="C2587" s="1" t="s">
        <v>62</v>
      </c>
      <c r="D2587" s="1" t="s">
        <v>1863</v>
      </c>
      <c r="E2587" s="1" t="s">
        <v>100</v>
      </c>
      <c r="F2587">
        <v>3</v>
      </c>
      <c r="G2587">
        <v>0</v>
      </c>
      <c r="H2587">
        <v>0</v>
      </c>
      <c r="I2587">
        <v>0</v>
      </c>
      <c r="J2587">
        <v>6</v>
      </c>
      <c r="BI2587" s="3">
        <v>3</v>
      </c>
      <c r="BJ2587" s="3" t="str">
        <f t="array" ref="BJ2587">IF(C2587="yes",VLOOKUP(BI2587&amp;D2587,CHOOSE({1,2},Schedule_2015!$A$2:$A$257&amp;Schedule_2015!$B$2:$B$257,Schedule_2015!$C$2:$C$257),2,0),VLOOKUP(BI2587&amp;D2587,CHOOSE({1,2},Schedule_2015!$A$2:$A$257&amp;Schedule_2015!$C$2:$C$257,Schedule_2015!$B$2:$B$257),2,0))</f>
        <v>NO</v>
      </c>
      <c r="BK2587" s="3">
        <f>VLOOKUP(BJ2587,Def!$A$2:$Z$34,23,0)</f>
        <v>97.6</v>
      </c>
      <c r="BL2587" s="3">
        <f>VLOOKUP(BJ2587,Def!$A$2:$Z$34,16,0)</f>
        <v>216.4</v>
      </c>
      <c r="BM2587" s="3">
        <f>VLOOKUP(BJ2587,Def!$A$2:$Z$34,17,0)</f>
        <v>7</v>
      </c>
      <c r="BN2587" s="3">
        <f>VLOOKUP(BJ2587,Def!$A$2:$Z$34,24,0)</f>
        <v>2</v>
      </c>
      <c r="BO2587" s="1">
        <f t="shared" ca="1" si="600"/>
        <v>0</v>
      </c>
      <c r="BP2587" s="1">
        <f t="shared" ca="1" si="601"/>
        <v>0</v>
      </c>
      <c r="BQ2587" s="1">
        <f t="shared" ca="1" si="602"/>
        <v>0</v>
      </c>
      <c r="BR2587" s="1">
        <f t="shared" ca="1" si="603"/>
        <v>0</v>
      </c>
      <c r="BS2587" s="1">
        <f t="shared" ca="1" si="604"/>
        <v>0</v>
      </c>
      <c r="BT2587" s="1">
        <f t="shared" ca="1" si="605"/>
        <v>0</v>
      </c>
      <c r="BU2587" s="1">
        <f t="shared" ca="1" si="606"/>
        <v>0</v>
      </c>
      <c r="BV2587" s="1">
        <f t="shared" ca="1" si="607"/>
        <v>0</v>
      </c>
      <c r="BW2587" s="1">
        <f t="shared" ca="1" si="608"/>
        <v>0</v>
      </c>
      <c r="BX2587" s="1">
        <f t="shared" ca="1" si="609"/>
        <v>0</v>
      </c>
      <c r="BY2587" s="1">
        <f t="shared" ca="1" si="610"/>
        <v>0</v>
      </c>
      <c r="BZ2587" s="1">
        <f t="shared" ca="1" si="611"/>
        <v>0</v>
      </c>
      <c r="CA2587" s="1">
        <f t="shared" ca="1" si="612"/>
        <v>0</v>
      </c>
      <c r="CB2587" s="1">
        <f t="shared" ca="1" si="613"/>
        <v>0</v>
      </c>
      <c r="CC2587" s="1">
        <f t="shared" ca="1" si="614"/>
        <v>0</v>
      </c>
    </row>
    <row r="2588" spans="1:81" hidden="1" x14ac:dyDescent="0.25">
      <c r="A2588" s="1" t="s">
        <v>1904</v>
      </c>
      <c r="B2588" s="1" t="s">
        <v>1905</v>
      </c>
      <c r="C2588" s="1" t="s">
        <v>62</v>
      </c>
      <c r="D2588" s="1" t="s">
        <v>1863</v>
      </c>
      <c r="E2588" s="1" t="s">
        <v>290</v>
      </c>
      <c r="F2588">
        <v>4</v>
      </c>
      <c r="G2588">
        <v>0</v>
      </c>
      <c r="H2588">
        <v>0</v>
      </c>
      <c r="I2588">
        <v>0</v>
      </c>
      <c r="J2588">
        <v>6</v>
      </c>
      <c r="BI2588" s="3">
        <v>3</v>
      </c>
      <c r="BJ2588" s="3" t="str">
        <f t="array" ref="BJ2588">IF(C2588="yes",VLOOKUP(BI2588&amp;D2588,CHOOSE({1,2},Schedule_2015!$A$2:$A$257&amp;Schedule_2015!$B$2:$B$257,Schedule_2015!$C$2:$C$257),2,0),VLOOKUP(BI2588&amp;D2588,CHOOSE({1,2},Schedule_2015!$A$2:$A$257&amp;Schedule_2015!$C$2:$C$257,Schedule_2015!$B$2:$B$257),2,0))</f>
        <v>NO</v>
      </c>
      <c r="BK2588" s="3">
        <f>VLOOKUP(BJ2588,Def!$A$2:$Z$34,23,0)</f>
        <v>97.6</v>
      </c>
      <c r="BL2588" s="3">
        <f>VLOOKUP(BJ2588,Def!$A$2:$Z$34,16,0)</f>
        <v>216.4</v>
      </c>
      <c r="BM2588" s="3">
        <f>VLOOKUP(BJ2588,Def!$A$2:$Z$34,17,0)</f>
        <v>7</v>
      </c>
      <c r="BN2588" s="3">
        <f>VLOOKUP(BJ2588,Def!$A$2:$Z$34,24,0)</f>
        <v>2</v>
      </c>
      <c r="BO2588" s="1">
        <f t="shared" ca="1" si="600"/>
        <v>0</v>
      </c>
      <c r="BP2588" s="1">
        <f t="shared" ca="1" si="601"/>
        <v>0</v>
      </c>
      <c r="BQ2588" s="1">
        <f t="shared" ca="1" si="602"/>
        <v>0</v>
      </c>
      <c r="BR2588" s="1">
        <f t="shared" ca="1" si="603"/>
        <v>0</v>
      </c>
      <c r="BS2588" s="1">
        <f t="shared" ca="1" si="604"/>
        <v>0</v>
      </c>
      <c r="BT2588" s="1">
        <f t="shared" ca="1" si="605"/>
        <v>0</v>
      </c>
      <c r="BU2588" s="1">
        <f t="shared" ca="1" si="606"/>
        <v>0</v>
      </c>
      <c r="BV2588" s="1">
        <f t="shared" ca="1" si="607"/>
        <v>0</v>
      </c>
      <c r="BW2588" s="1">
        <f t="shared" ca="1" si="608"/>
        <v>0</v>
      </c>
      <c r="BX2588" s="1">
        <f t="shared" ca="1" si="609"/>
        <v>0</v>
      </c>
      <c r="BY2588" s="1">
        <f t="shared" ca="1" si="610"/>
        <v>0</v>
      </c>
      <c r="BZ2588" s="1">
        <f t="shared" ca="1" si="611"/>
        <v>0</v>
      </c>
      <c r="CA2588" s="1">
        <f t="shared" ca="1" si="612"/>
        <v>0</v>
      </c>
      <c r="CB2588" s="1">
        <f t="shared" ca="1" si="613"/>
        <v>0</v>
      </c>
      <c r="CC2588" s="1">
        <f t="shared" ca="1" si="614"/>
        <v>0</v>
      </c>
    </row>
    <row r="2589" spans="1:81" hidden="1" x14ac:dyDescent="0.25">
      <c r="A2589" s="1" t="s">
        <v>1368</v>
      </c>
      <c r="B2589" s="1" t="s">
        <v>1907</v>
      </c>
      <c r="C2589" s="1" t="s">
        <v>62</v>
      </c>
      <c r="D2589" s="1" t="s">
        <v>1863</v>
      </c>
      <c r="E2589" s="1" t="s">
        <v>105</v>
      </c>
      <c r="F2589">
        <v>4</v>
      </c>
      <c r="G2589">
        <v>1</v>
      </c>
      <c r="H2589">
        <v>0</v>
      </c>
      <c r="I2589">
        <v>0</v>
      </c>
      <c r="J2589">
        <v>6</v>
      </c>
      <c r="BI2589" s="3">
        <v>3</v>
      </c>
      <c r="BJ2589" s="3" t="str">
        <f t="array" ref="BJ2589">IF(C2589="yes",VLOOKUP(BI2589&amp;D2589,CHOOSE({1,2},Schedule_2015!$A$2:$A$257&amp;Schedule_2015!$B$2:$B$257,Schedule_2015!$C$2:$C$257),2,0),VLOOKUP(BI2589&amp;D2589,CHOOSE({1,2},Schedule_2015!$A$2:$A$257&amp;Schedule_2015!$C$2:$C$257,Schedule_2015!$B$2:$B$257),2,0))</f>
        <v>NO</v>
      </c>
      <c r="BK2589" s="3">
        <f>VLOOKUP(BJ2589,Def!$A$2:$Z$34,23,0)</f>
        <v>97.6</v>
      </c>
      <c r="BL2589" s="3">
        <f>VLOOKUP(BJ2589,Def!$A$2:$Z$34,16,0)</f>
        <v>216.4</v>
      </c>
      <c r="BM2589" s="3">
        <f>VLOOKUP(BJ2589,Def!$A$2:$Z$34,17,0)</f>
        <v>7</v>
      </c>
      <c r="BN2589" s="3">
        <f>VLOOKUP(BJ2589,Def!$A$2:$Z$34,24,0)</f>
        <v>2</v>
      </c>
      <c r="BO2589" s="1">
        <f t="shared" ca="1" si="600"/>
        <v>0</v>
      </c>
      <c r="BP2589" s="1">
        <f t="shared" ca="1" si="601"/>
        <v>0</v>
      </c>
      <c r="BQ2589" s="1">
        <f t="shared" ca="1" si="602"/>
        <v>0</v>
      </c>
      <c r="BR2589" s="1">
        <f t="shared" ca="1" si="603"/>
        <v>0</v>
      </c>
      <c r="BS2589" s="1">
        <f t="shared" ca="1" si="604"/>
        <v>0</v>
      </c>
      <c r="BT2589" s="1">
        <f t="shared" ca="1" si="605"/>
        <v>0</v>
      </c>
      <c r="BU2589" s="1">
        <f t="shared" ca="1" si="606"/>
        <v>0</v>
      </c>
      <c r="BV2589" s="1">
        <f t="shared" ca="1" si="607"/>
        <v>0</v>
      </c>
      <c r="BW2589" s="1">
        <f t="shared" ca="1" si="608"/>
        <v>0</v>
      </c>
      <c r="BX2589" s="1">
        <f t="shared" ca="1" si="609"/>
        <v>0</v>
      </c>
      <c r="BY2589" s="1">
        <f t="shared" ca="1" si="610"/>
        <v>0</v>
      </c>
      <c r="BZ2589" s="1">
        <f t="shared" ca="1" si="611"/>
        <v>0</v>
      </c>
      <c r="CA2589" s="1">
        <f t="shared" ca="1" si="612"/>
        <v>0</v>
      </c>
      <c r="CB2589" s="1">
        <f t="shared" ca="1" si="613"/>
        <v>0</v>
      </c>
      <c r="CC2589" s="1">
        <f t="shared" ca="1" si="614"/>
        <v>0</v>
      </c>
    </row>
    <row r="2590" spans="1:81" hidden="1" x14ac:dyDescent="0.25">
      <c r="A2590" s="1" t="s">
        <v>2141</v>
      </c>
      <c r="B2590" s="1" t="s">
        <v>2142</v>
      </c>
      <c r="C2590" s="1" t="s">
        <v>62</v>
      </c>
      <c r="D2590" s="1" t="s">
        <v>1863</v>
      </c>
      <c r="E2590" s="1" t="s">
        <v>94</v>
      </c>
      <c r="F2590">
        <v>2</v>
      </c>
      <c r="G2590">
        <v>0</v>
      </c>
      <c r="H2590">
        <v>0</v>
      </c>
      <c r="I2590">
        <v>0</v>
      </c>
      <c r="J2590">
        <v>2</v>
      </c>
      <c r="BI2590" s="3">
        <v>3</v>
      </c>
      <c r="BJ2590" s="3" t="str">
        <f t="array" ref="BJ2590">IF(C2590="yes",VLOOKUP(BI2590&amp;D2590,CHOOSE({1,2},Schedule_2015!$A$2:$A$257&amp;Schedule_2015!$B$2:$B$257,Schedule_2015!$C$2:$C$257),2,0),VLOOKUP(BI2590&amp;D2590,CHOOSE({1,2},Schedule_2015!$A$2:$A$257&amp;Schedule_2015!$C$2:$C$257,Schedule_2015!$B$2:$B$257),2,0))</f>
        <v>NO</v>
      </c>
      <c r="BK2590" s="3">
        <f>VLOOKUP(BJ2590,Def!$A$2:$Z$34,23,0)</f>
        <v>97.6</v>
      </c>
      <c r="BL2590" s="3">
        <f>VLOOKUP(BJ2590,Def!$A$2:$Z$34,16,0)</f>
        <v>216.4</v>
      </c>
      <c r="BM2590" s="3">
        <f>VLOOKUP(BJ2590,Def!$A$2:$Z$34,17,0)</f>
        <v>7</v>
      </c>
      <c r="BN2590" s="3">
        <f>VLOOKUP(BJ2590,Def!$A$2:$Z$34,24,0)</f>
        <v>2</v>
      </c>
      <c r="BO2590" s="1">
        <f t="shared" ca="1" si="600"/>
        <v>0</v>
      </c>
      <c r="BP2590" s="1">
        <f t="shared" ca="1" si="601"/>
        <v>0</v>
      </c>
      <c r="BQ2590" s="1">
        <f t="shared" ca="1" si="602"/>
        <v>0</v>
      </c>
      <c r="BR2590" s="1">
        <f t="shared" ca="1" si="603"/>
        <v>0</v>
      </c>
      <c r="BS2590" s="1">
        <f t="shared" ca="1" si="604"/>
        <v>0</v>
      </c>
      <c r="BT2590" s="1">
        <f t="shared" ca="1" si="605"/>
        <v>0</v>
      </c>
      <c r="BU2590" s="1">
        <f t="shared" ca="1" si="606"/>
        <v>0</v>
      </c>
      <c r="BV2590" s="1">
        <f t="shared" ca="1" si="607"/>
        <v>0</v>
      </c>
      <c r="BW2590" s="1">
        <f t="shared" ca="1" si="608"/>
        <v>0</v>
      </c>
      <c r="BX2590" s="1">
        <f t="shared" ca="1" si="609"/>
        <v>0</v>
      </c>
      <c r="BY2590" s="1">
        <f t="shared" ca="1" si="610"/>
        <v>0</v>
      </c>
      <c r="BZ2590" s="1">
        <f t="shared" ca="1" si="611"/>
        <v>0</v>
      </c>
      <c r="CA2590" s="1">
        <f t="shared" ca="1" si="612"/>
        <v>0</v>
      </c>
      <c r="CB2590" s="1">
        <f t="shared" ca="1" si="613"/>
        <v>0</v>
      </c>
      <c r="CC2590" s="1">
        <f t="shared" ca="1" si="614"/>
        <v>0</v>
      </c>
    </row>
    <row r="2591" spans="1:81" hidden="1" x14ac:dyDescent="0.25">
      <c r="A2591" s="1" t="s">
        <v>1908</v>
      </c>
      <c r="B2591" s="1" t="s">
        <v>1909</v>
      </c>
      <c r="C2591" s="1" t="s">
        <v>62</v>
      </c>
      <c r="D2591" s="1" t="s">
        <v>1863</v>
      </c>
      <c r="E2591" s="1" t="s">
        <v>94</v>
      </c>
      <c r="F2591">
        <v>4</v>
      </c>
      <c r="G2591">
        <v>0</v>
      </c>
      <c r="H2591">
        <v>0</v>
      </c>
      <c r="I2591">
        <v>0</v>
      </c>
      <c r="J2591">
        <v>0</v>
      </c>
      <c r="BI2591" s="3">
        <v>3</v>
      </c>
      <c r="BJ2591" s="3" t="str">
        <f t="array" ref="BJ2591">IF(C2591="yes",VLOOKUP(BI2591&amp;D2591,CHOOSE({1,2},Schedule_2015!$A$2:$A$257&amp;Schedule_2015!$B$2:$B$257,Schedule_2015!$C$2:$C$257),2,0),VLOOKUP(BI2591&amp;D2591,CHOOSE({1,2},Schedule_2015!$A$2:$A$257&amp;Schedule_2015!$C$2:$C$257,Schedule_2015!$B$2:$B$257),2,0))</f>
        <v>NO</v>
      </c>
      <c r="BK2591" s="3">
        <f>VLOOKUP(BJ2591,Def!$A$2:$Z$34,23,0)</f>
        <v>97.6</v>
      </c>
      <c r="BL2591" s="3">
        <f>VLOOKUP(BJ2591,Def!$A$2:$Z$34,16,0)</f>
        <v>216.4</v>
      </c>
      <c r="BM2591" s="3">
        <f>VLOOKUP(BJ2591,Def!$A$2:$Z$34,17,0)</f>
        <v>7</v>
      </c>
      <c r="BN2591" s="3">
        <f>VLOOKUP(BJ2591,Def!$A$2:$Z$34,24,0)</f>
        <v>2</v>
      </c>
      <c r="BO2591" s="1">
        <f t="shared" ca="1" si="600"/>
        <v>0</v>
      </c>
      <c r="BP2591" s="1">
        <f t="shared" ca="1" si="601"/>
        <v>0</v>
      </c>
      <c r="BQ2591" s="1">
        <f t="shared" ca="1" si="602"/>
        <v>0</v>
      </c>
      <c r="BR2591" s="1">
        <f t="shared" ca="1" si="603"/>
        <v>0</v>
      </c>
      <c r="BS2591" s="1">
        <f t="shared" ca="1" si="604"/>
        <v>0</v>
      </c>
      <c r="BT2591" s="1">
        <f t="shared" ca="1" si="605"/>
        <v>0</v>
      </c>
      <c r="BU2591" s="1">
        <f t="shared" ca="1" si="606"/>
        <v>0</v>
      </c>
      <c r="BV2591" s="1">
        <f t="shared" ca="1" si="607"/>
        <v>0</v>
      </c>
      <c r="BW2591" s="1">
        <f t="shared" ca="1" si="608"/>
        <v>0</v>
      </c>
      <c r="BX2591" s="1">
        <f t="shared" ca="1" si="609"/>
        <v>0</v>
      </c>
      <c r="BY2591" s="1">
        <f t="shared" ca="1" si="610"/>
        <v>0</v>
      </c>
      <c r="BZ2591" s="1">
        <f t="shared" ca="1" si="611"/>
        <v>0</v>
      </c>
      <c r="CA2591" s="1">
        <f t="shared" ca="1" si="612"/>
        <v>0</v>
      </c>
      <c r="CB2591" s="1">
        <f t="shared" ca="1" si="613"/>
        <v>0</v>
      </c>
      <c r="CC2591" s="1">
        <f t="shared" ca="1" si="614"/>
        <v>0</v>
      </c>
    </row>
    <row r="2592" spans="1:81" hidden="1" x14ac:dyDescent="0.25">
      <c r="A2592" s="1" t="s">
        <v>1912</v>
      </c>
      <c r="B2592" s="1" t="s">
        <v>1913</v>
      </c>
      <c r="C2592" s="1" t="s">
        <v>62</v>
      </c>
      <c r="D2592" s="1" t="s">
        <v>1863</v>
      </c>
      <c r="E2592" s="1" t="s">
        <v>105</v>
      </c>
      <c r="F2592">
        <v>4</v>
      </c>
      <c r="G2592">
        <v>0</v>
      </c>
      <c r="H2592">
        <v>0</v>
      </c>
      <c r="I2592">
        <v>1</v>
      </c>
      <c r="J2592">
        <v>3</v>
      </c>
      <c r="BI2592" s="3">
        <v>3</v>
      </c>
      <c r="BJ2592" s="3" t="str">
        <f t="array" ref="BJ2592">IF(C2592="yes",VLOOKUP(BI2592&amp;D2592,CHOOSE({1,2},Schedule_2015!$A$2:$A$257&amp;Schedule_2015!$B$2:$B$257,Schedule_2015!$C$2:$C$257),2,0),VLOOKUP(BI2592&amp;D2592,CHOOSE({1,2},Schedule_2015!$A$2:$A$257&amp;Schedule_2015!$C$2:$C$257,Schedule_2015!$B$2:$B$257),2,0))</f>
        <v>NO</v>
      </c>
      <c r="BK2592" s="3">
        <f>VLOOKUP(BJ2592,Def!$A$2:$Z$34,23,0)</f>
        <v>97.6</v>
      </c>
      <c r="BL2592" s="3">
        <f>VLOOKUP(BJ2592,Def!$A$2:$Z$34,16,0)</f>
        <v>216.4</v>
      </c>
      <c r="BM2592" s="3">
        <f>VLOOKUP(BJ2592,Def!$A$2:$Z$34,17,0)</f>
        <v>7</v>
      </c>
      <c r="BN2592" s="3">
        <f>VLOOKUP(BJ2592,Def!$A$2:$Z$34,24,0)</f>
        <v>2</v>
      </c>
      <c r="BO2592" s="1">
        <f t="shared" ca="1" si="600"/>
        <v>0</v>
      </c>
      <c r="BP2592" s="1">
        <f t="shared" ca="1" si="601"/>
        <v>0</v>
      </c>
      <c r="BQ2592" s="1">
        <f t="shared" ca="1" si="602"/>
        <v>0</v>
      </c>
      <c r="BR2592" s="1">
        <f t="shared" ca="1" si="603"/>
        <v>0</v>
      </c>
      <c r="BS2592" s="1">
        <f t="shared" ca="1" si="604"/>
        <v>0</v>
      </c>
      <c r="BT2592" s="1">
        <f t="shared" ca="1" si="605"/>
        <v>0</v>
      </c>
      <c r="BU2592" s="1">
        <f t="shared" ca="1" si="606"/>
        <v>0</v>
      </c>
      <c r="BV2592" s="1">
        <f t="shared" ca="1" si="607"/>
        <v>0</v>
      </c>
      <c r="BW2592" s="1">
        <f t="shared" ca="1" si="608"/>
        <v>0</v>
      </c>
      <c r="BX2592" s="1">
        <f t="shared" ca="1" si="609"/>
        <v>0</v>
      </c>
      <c r="BY2592" s="1">
        <f t="shared" ca="1" si="610"/>
        <v>0</v>
      </c>
      <c r="BZ2592" s="1">
        <f t="shared" ca="1" si="611"/>
        <v>0</v>
      </c>
      <c r="CA2592" s="1">
        <f t="shared" ca="1" si="612"/>
        <v>0</v>
      </c>
      <c r="CB2592" s="1">
        <f t="shared" ca="1" si="613"/>
        <v>0</v>
      </c>
      <c r="CC2592" s="1">
        <f t="shared" ca="1" si="614"/>
        <v>0</v>
      </c>
    </row>
    <row r="2593" spans="1:81" hidden="1" x14ac:dyDescent="0.25">
      <c r="A2593" s="1" t="s">
        <v>1914</v>
      </c>
      <c r="B2593" s="1" t="s">
        <v>1915</v>
      </c>
      <c r="C2593" s="1" t="s">
        <v>62</v>
      </c>
      <c r="D2593" s="1" t="s">
        <v>1863</v>
      </c>
      <c r="E2593" s="1" t="s">
        <v>112</v>
      </c>
      <c r="F2593">
        <v>1</v>
      </c>
      <c r="G2593">
        <v>0</v>
      </c>
      <c r="H2593">
        <v>0</v>
      </c>
      <c r="I2593">
        <v>0</v>
      </c>
      <c r="J2593">
        <v>0</v>
      </c>
      <c r="BI2593" s="3">
        <v>3</v>
      </c>
      <c r="BJ2593" s="3" t="str">
        <f t="array" ref="BJ2593">IF(C2593="yes",VLOOKUP(BI2593&amp;D2593,CHOOSE({1,2},Schedule_2015!$A$2:$A$257&amp;Schedule_2015!$B$2:$B$257,Schedule_2015!$C$2:$C$257),2,0),VLOOKUP(BI2593&amp;D2593,CHOOSE({1,2},Schedule_2015!$A$2:$A$257&amp;Schedule_2015!$C$2:$C$257,Schedule_2015!$B$2:$B$257),2,0))</f>
        <v>NO</v>
      </c>
      <c r="BK2593" s="3">
        <f>VLOOKUP(BJ2593,Def!$A$2:$Z$34,23,0)</f>
        <v>97.6</v>
      </c>
      <c r="BL2593" s="3">
        <f>VLOOKUP(BJ2593,Def!$A$2:$Z$34,16,0)</f>
        <v>216.4</v>
      </c>
      <c r="BM2593" s="3">
        <f>VLOOKUP(BJ2593,Def!$A$2:$Z$34,17,0)</f>
        <v>7</v>
      </c>
      <c r="BN2593" s="3">
        <f>VLOOKUP(BJ2593,Def!$A$2:$Z$34,24,0)</f>
        <v>2</v>
      </c>
      <c r="BO2593" s="1">
        <f t="shared" ca="1" si="600"/>
        <v>0</v>
      </c>
      <c r="BP2593" s="1">
        <f t="shared" ca="1" si="601"/>
        <v>0</v>
      </c>
      <c r="BQ2593" s="1">
        <f t="shared" ca="1" si="602"/>
        <v>0</v>
      </c>
      <c r="BR2593" s="1">
        <f t="shared" ca="1" si="603"/>
        <v>0</v>
      </c>
      <c r="BS2593" s="1">
        <f t="shared" ca="1" si="604"/>
        <v>0</v>
      </c>
      <c r="BT2593" s="1">
        <f t="shared" ca="1" si="605"/>
        <v>0</v>
      </c>
      <c r="BU2593" s="1">
        <f t="shared" ca="1" si="606"/>
        <v>0</v>
      </c>
      <c r="BV2593" s="1">
        <f t="shared" ca="1" si="607"/>
        <v>0</v>
      </c>
      <c r="BW2593" s="1">
        <f t="shared" ca="1" si="608"/>
        <v>0</v>
      </c>
      <c r="BX2593" s="1">
        <f t="shared" ca="1" si="609"/>
        <v>0</v>
      </c>
      <c r="BY2593" s="1">
        <f t="shared" ca="1" si="610"/>
        <v>0</v>
      </c>
      <c r="BZ2593" s="1">
        <f t="shared" ca="1" si="611"/>
        <v>0</v>
      </c>
      <c r="CA2593" s="1">
        <f t="shared" ca="1" si="612"/>
        <v>0</v>
      </c>
      <c r="CB2593" s="1">
        <f t="shared" ca="1" si="613"/>
        <v>0</v>
      </c>
      <c r="CC2593" s="1">
        <f t="shared" ca="1" si="614"/>
        <v>0</v>
      </c>
    </row>
    <row r="2594" spans="1:81" hidden="1" x14ac:dyDescent="0.25">
      <c r="A2594" s="1" t="s">
        <v>1916</v>
      </c>
      <c r="B2594" s="1" t="s">
        <v>1917</v>
      </c>
      <c r="C2594" s="1" t="s">
        <v>62</v>
      </c>
      <c r="D2594" s="1" t="s">
        <v>1863</v>
      </c>
      <c r="E2594" s="1" t="s">
        <v>118</v>
      </c>
      <c r="F2594">
        <v>1</v>
      </c>
      <c r="G2594">
        <v>0</v>
      </c>
      <c r="H2594">
        <v>0</v>
      </c>
      <c r="I2594">
        <v>0</v>
      </c>
      <c r="J2594">
        <v>1</v>
      </c>
      <c r="BI2594" s="3">
        <v>3</v>
      </c>
      <c r="BJ2594" s="3" t="str">
        <f t="array" ref="BJ2594">IF(C2594="yes",VLOOKUP(BI2594&amp;D2594,CHOOSE({1,2},Schedule_2015!$A$2:$A$257&amp;Schedule_2015!$B$2:$B$257,Schedule_2015!$C$2:$C$257),2,0),VLOOKUP(BI2594&amp;D2594,CHOOSE({1,2},Schedule_2015!$A$2:$A$257&amp;Schedule_2015!$C$2:$C$257,Schedule_2015!$B$2:$B$257),2,0))</f>
        <v>NO</v>
      </c>
      <c r="BK2594" s="3">
        <f>VLOOKUP(BJ2594,Def!$A$2:$Z$34,23,0)</f>
        <v>97.6</v>
      </c>
      <c r="BL2594" s="3">
        <f>VLOOKUP(BJ2594,Def!$A$2:$Z$34,16,0)</f>
        <v>216.4</v>
      </c>
      <c r="BM2594" s="3">
        <f>VLOOKUP(BJ2594,Def!$A$2:$Z$34,17,0)</f>
        <v>7</v>
      </c>
      <c r="BN2594" s="3">
        <f>VLOOKUP(BJ2594,Def!$A$2:$Z$34,24,0)</f>
        <v>2</v>
      </c>
      <c r="BO2594" s="1">
        <f t="shared" ca="1" si="600"/>
        <v>0</v>
      </c>
      <c r="BP2594" s="1">
        <f t="shared" ca="1" si="601"/>
        <v>0</v>
      </c>
      <c r="BQ2594" s="1">
        <f t="shared" ca="1" si="602"/>
        <v>0</v>
      </c>
      <c r="BR2594" s="1">
        <f t="shared" ca="1" si="603"/>
        <v>0</v>
      </c>
      <c r="BS2594" s="1">
        <f t="shared" ca="1" si="604"/>
        <v>0</v>
      </c>
      <c r="BT2594" s="1">
        <f t="shared" ca="1" si="605"/>
        <v>0</v>
      </c>
      <c r="BU2594" s="1">
        <f t="shared" ca="1" si="606"/>
        <v>0</v>
      </c>
      <c r="BV2594" s="1">
        <f t="shared" ca="1" si="607"/>
        <v>0</v>
      </c>
      <c r="BW2594" s="1">
        <f t="shared" ca="1" si="608"/>
        <v>0</v>
      </c>
      <c r="BX2594" s="1">
        <f t="shared" ca="1" si="609"/>
        <v>0</v>
      </c>
      <c r="BY2594" s="1">
        <f t="shared" ca="1" si="610"/>
        <v>0</v>
      </c>
      <c r="BZ2594" s="1">
        <f t="shared" ca="1" si="611"/>
        <v>0</v>
      </c>
      <c r="CA2594" s="1">
        <f t="shared" ca="1" si="612"/>
        <v>0</v>
      </c>
      <c r="CB2594" s="1">
        <f t="shared" ca="1" si="613"/>
        <v>0</v>
      </c>
      <c r="CC2594" s="1">
        <f t="shared" ca="1" si="614"/>
        <v>0</v>
      </c>
    </row>
    <row r="2595" spans="1:81" hidden="1" x14ac:dyDescent="0.25">
      <c r="A2595" s="1" t="s">
        <v>1918</v>
      </c>
      <c r="B2595" s="1" t="s">
        <v>1919</v>
      </c>
      <c r="C2595" s="1" t="s">
        <v>62</v>
      </c>
      <c r="D2595" s="1" t="s">
        <v>1863</v>
      </c>
      <c r="E2595" s="1" t="s">
        <v>100</v>
      </c>
      <c r="F2595">
        <v>1</v>
      </c>
      <c r="G2595">
        <v>0</v>
      </c>
      <c r="H2595">
        <v>1</v>
      </c>
      <c r="I2595">
        <v>0</v>
      </c>
      <c r="J2595">
        <v>4</v>
      </c>
      <c r="BI2595" s="3">
        <v>3</v>
      </c>
      <c r="BJ2595" s="3" t="str">
        <f t="array" ref="BJ2595">IF(C2595="yes",VLOOKUP(BI2595&amp;D2595,CHOOSE({1,2},Schedule_2015!$A$2:$A$257&amp;Schedule_2015!$B$2:$B$257,Schedule_2015!$C$2:$C$257),2,0),VLOOKUP(BI2595&amp;D2595,CHOOSE({1,2},Schedule_2015!$A$2:$A$257&amp;Schedule_2015!$C$2:$C$257,Schedule_2015!$B$2:$B$257),2,0))</f>
        <v>NO</v>
      </c>
      <c r="BK2595" s="3">
        <f>VLOOKUP(BJ2595,Def!$A$2:$Z$34,23,0)</f>
        <v>97.6</v>
      </c>
      <c r="BL2595" s="3">
        <f>VLOOKUP(BJ2595,Def!$A$2:$Z$34,16,0)</f>
        <v>216.4</v>
      </c>
      <c r="BM2595" s="3">
        <f>VLOOKUP(BJ2595,Def!$A$2:$Z$34,17,0)</f>
        <v>7</v>
      </c>
      <c r="BN2595" s="3">
        <f>VLOOKUP(BJ2595,Def!$A$2:$Z$34,24,0)</f>
        <v>2</v>
      </c>
      <c r="BO2595" s="1">
        <f t="shared" ca="1" si="600"/>
        <v>0</v>
      </c>
      <c r="BP2595" s="1">
        <f t="shared" ca="1" si="601"/>
        <v>0</v>
      </c>
      <c r="BQ2595" s="1">
        <f t="shared" ca="1" si="602"/>
        <v>0</v>
      </c>
      <c r="BR2595" s="1">
        <f t="shared" ca="1" si="603"/>
        <v>0</v>
      </c>
      <c r="BS2595" s="1">
        <f t="shared" ca="1" si="604"/>
        <v>0</v>
      </c>
      <c r="BT2595" s="1">
        <f t="shared" ca="1" si="605"/>
        <v>0</v>
      </c>
      <c r="BU2595" s="1">
        <f t="shared" ca="1" si="606"/>
        <v>0</v>
      </c>
      <c r="BV2595" s="1">
        <f t="shared" ca="1" si="607"/>
        <v>0</v>
      </c>
      <c r="BW2595" s="1">
        <f t="shared" ca="1" si="608"/>
        <v>0</v>
      </c>
      <c r="BX2595" s="1">
        <f t="shared" ca="1" si="609"/>
        <v>0</v>
      </c>
      <c r="BY2595" s="1">
        <f t="shared" ca="1" si="610"/>
        <v>0</v>
      </c>
      <c r="BZ2595" s="1">
        <f t="shared" ca="1" si="611"/>
        <v>0</v>
      </c>
      <c r="CA2595" s="1">
        <f t="shared" ca="1" si="612"/>
        <v>0</v>
      </c>
      <c r="CB2595" s="1">
        <f t="shared" ca="1" si="613"/>
        <v>0</v>
      </c>
      <c r="CC2595" s="1">
        <f t="shared" ca="1" si="614"/>
        <v>0</v>
      </c>
    </row>
    <row r="2596" spans="1:81" hidden="1" x14ac:dyDescent="0.25">
      <c r="A2596" s="1" t="s">
        <v>2174</v>
      </c>
      <c r="B2596" s="1" t="s">
        <v>2175</v>
      </c>
      <c r="C2596" s="1" t="s">
        <v>135</v>
      </c>
      <c r="D2596" s="1" t="s">
        <v>644</v>
      </c>
      <c r="E2596" s="1" t="s">
        <v>97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12</v>
      </c>
      <c r="BI2596" s="3">
        <v>2</v>
      </c>
      <c r="BJ2596" s="3" t="str">
        <f t="array" ref="BJ2596">IF(C2596="yes",VLOOKUP(BI2596&amp;D2596,CHOOSE({1,2},Schedule_2015!$A$2:$A$257&amp;Schedule_2015!$B$2:$B$257,Schedule_2015!$C$2:$C$257),2,0),VLOOKUP(BI2596&amp;D2596,CHOOSE({1,2},Schedule_2015!$A$2:$A$257&amp;Schedule_2015!$C$2:$C$257,Schedule_2015!$B$2:$B$257),2,0))</f>
        <v>NO</v>
      </c>
      <c r="BK2596" s="3">
        <f>VLOOKUP(BJ2596,Def!$A$2:$Z$34,23,0)</f>
        <v>97.6</v>
      </c>
      <c r="BL2596" s="3">
        <f>VLOOKUP(BJ2596,Def!$A$2:$Z$34,16,0)</f>
        <v>216.4</v>
      </c>
      <c r="BM2596" s="3">
        <f>VLOOKUP(BJ2596,Def!$A$2:$Z$34,17,0)</f>
        <v>7</v>
      </c>
      <c r="BN2596" s="3">
        <f>VLOOKUP(BJ2596,Def!$A$2:$Z$34,24,0)</f>
        <v>2</v>
      </c>
      <c r="BO2596" s="1">
        <f t="shared" ca="1" si="600"/>
        <v>0</v>
      </c>
      <c r="BP2596" s="1">
        <f t="shared" ca="1" si="601"/>
        <v>0</v>
      </c>
      <c r="BQ2596" s="1">
        <f t="shared" ca="1" si="602"/>
        <v>0</v>
      </c>
      <c r="BR2596" s="1">
        <f t="shared" ca="1" si="603"/>
        <v>0</v>
      </c>
      <c r="BS2596" s="1">
        <f t="shared" ca="1" si="604"/>
        <v>0</v>
      </c>
      <c r="BT2596" s="1">
        <f t="shared" ca="1" si="605"/>
        <v>0</v>
      </c>
      <c r="BU2596" s="1">
        <f t="shared" ca="1" si="606"/>
        <v>0</v>
      </c>
      <c r="BV2596" s="1">
        <f t="shared" ca="1" si="607"/>
        <v>0</v>
      </c>
      <c r="BW2596" s="1">
        <f t="shared" ca="1" si="608"/>
        <v>0</v>
      </c>
      <c r="BX2596" s="1">
        <f t="shared" ca="1" si="609"/>
        <v>0</v>
      </c>
      <c r="BY2596" s="1">
        <f t="shared" ca="1" si="610"/>
        <v>0</v>
      </c>
      <c r="BZ2596" s="1">
        <f t="shared" ca="1" si="611"/>
        <v>0</v>
      </c>
      <c r="CA2596" s="1">
        <f t="shared" ca="1" si="612"/>
        <v>0</v>
      </c>
      <c r="CB2596" s="1">
        <f t="shared" ca="1" si="613"/>
        <v>0</v>
      </c>
      <c r="CC2596" s="1">
        <f t="shared" ca="1" si="614"/>
        <v>0</v>
      </c>
    </row>
    <row r="2597" spans="1:81" hidden="1" x14ac:dyDescent="0.25">
      <c r="A2597" s="1" t="s">
        <v>1855</v>
      </c>
      <c r="B2597" s="1" t="s">
        <v>1856</v>
      </c>
      <c r="C2597" s="1" t="s">
        <v>135</v>
      </c>
      <c r="D2597" s="1" t="s">
        <v>644</v>
      </c>
      <c r="E2597" s="1" t="s">
        <v>112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BI2597" s="3">
        <v>2</v>
      </c>
      <c r="BJ2597" s="3" t="str">
        <f t="array" ref="BJ2597">IF(C2597="yes",VLOOKUP(BI2597&amp;D2597,CHOOSE({1,2},Schedule_2015!$A$2:$A$257&amp;Schedule_2015!$B$2:$B$257,Schedule_2015!$C$2:$C$257),2,0),VLOOKUP(BI2597&amp;D2597,CHOOSE({1,2},Schedule_2015!$A$2:$A$257&amp;Schedule_2015!$C$2:$C$257,Schedule_2015!$B$2:$B$257),2,0))</f>
        <v>NO</v>
      </c>
      <c r="BK2597" s="3">
        <f>VLOOKUP(BJ2597,Def!$A$2:$Z$34,23,0)</f>
        <v>97.6</v>
      </c>
      <c r="BL2597" s="3">
        <f>VLOOKUP(BJ2597,Def!$A$2:$Z$34,16,0)</f>
        <v>216.4</v>
      </c>
      <c r="BM2597" s="3">
        <f>VLOOKUP(BJ2597,Def!$A$2:$Z$34,17,0)</f>
        <v>7</v>
      </c>
      <c r="BN2597" s="3">
        <f>VLOOKUP(BJ2597,Def!$A$2:$Z$34,24,0)</f>
        <v>2</v>
      </c>
      <c r="BO2597" s="1">
        <f t="shared" ca="1" si="600"/>
        <v>0</v>
      </c>
      <c r="BP2597" s="1">
        <f t="shared" ca="1" si="601"/>
        <v>0</v>
      </c>
      <c r="BQ2597" s="1">
        <f t="shared" ca="1" si="602"/>
        <v>0</v>
      </c>
      <c r="BR2597" s="1">
        <f t="shared" ca="1" si="603"/>
        <v>0</v>
      </c>
      <c r="BS2597" s="1">
        <f t="shared" ca="1" si="604"/>
        <v>0</v>
      </c>
      <c r="BT2597" s="1">
        <f t="shared" ca="1" si="605"/>
        <v>0</v>
      </c>
      <c r="BU2597" s="1">
        <f t="shared" ca="1" si="606"/>
        <v>0</v>
      </c>
      <c r="BV2597" s="1">
        <f t="shared" ca="1" si="607"/>
        <v>0</v>
      </c>
      <c r="BW2597" s="1">
        <f t="shared" ca="1" si="608"/>
        <v>0</v>
      </c>
      <c r="BX2597" s="1">
        <f t="shared" ca="1" si="609"/>
        <v>0</v>
      </c>
      <c r="BY2597" s="1">
        <f t="shared" ca="1" si="610"/>
        <v>0</v>
      </c>
      <c r="BZ2597" s="1">
        <f t="shared" ca="1" si="611"/>
        <v>0</v>
      </c>
      <c r="CA2597" s="1">
        <f t="shared" ca="1" si="612"/>
        <v>0</v>
      </c>
      <c r="CB2597" s="1">
        <f t="shared" ca="1" si="613"/>
        <v>0</v>
      </c>
      <c r="CC2597" s="1">
        <f t="shared" ca="1" si="614"/>
        <v>0</v>
      </c>
    </row>
    <row r="2598" spans="1:81" x14ac:dyDescent="0.25">
      <c r="A2598" s="1" t="s">
        <v>1849</v>
      </c>
      <c r="B2598" s="1" t="s">
        <v>1850</v>
      </c>
      <c r="C2598" s="1" t="s">
        <v>135</v>
      </c>
      <c r="D2598" s="1" t="s">
        <v>644</v>
      </c>
      <c r="P2598">
        <v>5</v>
      </c>
      <c r="Q2598">
        <v>4</v>
      </c>
      <c r="R2598">
        <v>55</v>
      </c>
      <c r="S2598">
        <v>12</v>
      </c>
      <c r="T2598">
        <v>2</v>
      </c>
      <c r="U2598">
        <v>0</v>
      </c>
      <c r="V2598">
        <v>2</v>
      </c>
      <c r="W2598">
        <v>0</v>
      </c>
      <c r="X2598">
        <v>2</v>
      </c>
      <c r="BI2598" s="3">
        <v>2</v>
      </c>
      <c r="BJ2598" s="3" t="str">
        <f t="array" ref="BJ2598">IF(C2598="yes",VLOOKUP(BI2598&amp;D2598,CHOOSE({1,2},Schedule_2015!$A$2:$A$257&amp;Schedule_2015!$B$2:$B$257,Schedule_2015!$C$2:$C$257),2,0),VLOOKUP(BI2598&amp;D2598,CHOOSE({1,2},Schedule_2015!$A$2:$A$257&amp;Schedule_2015!$C$2:$C$257,Schedule_2015!$B$2:$B$257),2,0))</f>
        <v>NO</v>
      </c>
      <c r="BK2598" s="3">
        <f>VLOOKUP(BJ2598,Def!$A$2:$Z$34,23,0)</f>
        <v>97.6</v>
      </c>
      <c r="BL2598" s="3">
        <f>VLOOKUP(BJ2598,Def!$A$2:$Z$34,16,0)</f>
        <v>216.4</v>
      </c>
      <c r="BM2598" s="3">
        <f>VLOOKUP(BJ2598,Def!$A$2:$Z$34,17,0)</f>
        <v>7</v>
      </c>
      <c r="BN2598" s="3">
        <f>VLOOKUP(BJ2598,Def!$A$2:$Z$34,24,0)</f>
        <v>2</v>
      </c>
      <c r="BO2598" s="1">
        <f t="shared" ca="1" si="600"/>
        <v>0</v>
      </c>
      <c r="BP2598" s="1">
        <f t="shared" ca="1" si="601"/>
        <v>0</v>
      </c>
      <c r="BQ2598" s="1">
        <f t="shared" ca="1" si="602"/>
        <v>0</v>
      </c>
      <c r="BR2598" s="1">
        <f t="shared" ca="1" si="603"/>
        <v>0</v>
      </c>
      <c r="BS2598" s="1">
        <f t="shared" ca="1" si="604"/>
        <v>0</v>
      </c>
      <c r="BT2598" s="1">
        <f t="shared" ca="1" si="605"/>
        <v>0</v>
      </c>
      <c r="BU2598" s="1">
        <f t="shared" ca="1" si="606"/>
        <v>0</v>
      </c>
      <c r="BV2598" s="1">
        <f t="shared" ca="1" si="607"/>
        <v>0</v>
      </c>
      <c r="BW2598" s="1">
        <f t="shared" ca="1" si="608"/>
        <v>0</v>
      </c>
      <c r="BX2598" s="1">
        <f t="shared" ca="1" si="609"/>
        <v>0</v>
      </c>
      <c r="BY2598" s="1">
        <f t="shared" ca="1" si="610"/>
        <v>0</v>
      </c>
      <c r="BZ2598" s="1">
        <f t="shared" ca="1" si="611"/>
        <v>0</v>
      </c>
      <c r="CA2598" s="1">
        <f t="shared" ca="1" si="612"/>
        <v>0</v>
      </c>
      <c r="CB2598" s="1">
        <f t="shared" ca="1" si="613"/>
        <v>0</v>
      </c>
      <c r="CC2598" s="1">
        <f t="shared" ca="1" si="614"/>
        <v>0</v>
      </c>
    </row>
    <row r="2599" spans="1:81" hidden="1" x14ac:dyDescent="0.25">
      <c r="A2599" s="1" t="s">
        <v>659</v>
      </c>
      <c r="B2599" s="1" t="s">
        <v>660</v>
      </c>
      <c r="C2599" s="1" t="s">
        <v>135</v>
      </c>
      <c r="D2599" s="1" t="s">
        <v>644</v>
      </c>
      <c r="E2599" s="1" t="s">
        <v>91</v>
      </c>
      <c r="AK2599">
        <v>39</v>
      </c>
      <c r="AL2599">
        <v>1</v>
      </c>
      <c r="AM2599">
        <v>40</v>
      </c>
      <c r="AN2599">
        <v>3</v>
      </c>
      <c r="AO2599">
        <v>116</v>
      </c>
      <c r="BI2599" s="3">
        <v>2</v>
      </c>
      <c r="BJ2599" s="3" t="str">
        <f t="array" ref="BJ2599">IF(C2599="yes",VLOOKUP(BI2599&amp;D2599,CHOOSE({1,2},Schedule_2015!$A$2:$A$257&amp;Schedule_2015!$B$2:$B$257,Schedule_2015!$C$2:$C$257),2,0),VLOOKUP(BI2599&amp;D2599,CHOOSE({1,2},Schedule_2015!$A$2:$A$257&amp;Schedule_2015!$C$2:$C$257,Schedule_2015!$B$2:$B$257),2,0))</f>
        <v>NO</v>
      </c>
      <c r="BK2599" s="3">
        <f>VLOOKUP(BJ2599,Def!$A$2:$Z$34,23,0)</f>
        <v>97.6</v>
      </c>
      <c r="BL2599" s="3">
        <f>VLOOKUP(BJ2599,Def!$A$2:$Z$34,16,0)</f>
        <v>216.4</v>
      </c>
      <c r="BM2599" s="3">
        <f>VLOOKUP(BJ2599,Def!$A$2:$Z$34,17,0)</f>
        <v>7</v>
      </c>
      <c r="BN2599" s="3">
        <f>VLOOKUP(BJ2599,Def!$A$2:$Z$34,24,0)</f>
        <v>2</v>
      </c>
      <c r="BO2599" s="1">
        <f t="shared" ca="1" si="600"/>
        <v>0</v>
      </c>
      <c r="BP2599" s="1">
        <f t="shared" ca="1" si="601"/>
        <v>0</v>
      </c>
      <c r="BQ2599" s="1">
        <f t="shared" ca="1" si="602"/>
        <v>0</v>
      </c>
      <c r="BR2599" s="1">
        <f t="shared" ca="1" si="603"/>
        <v>0</v>
      </c>
      <c r="BS2599" s="1">
        <f t="shared" ca="1" si="604"/>
        <v>0</v>
      </c>
      <c r="BT2599" s="1">
        <f t="shared" ca="1" si="605"/>
        <v>0</v>
      </c>
      <c r="BU2599" s="1">
        <f t="shared" ca="1" si="606"/>
        <v>0</v>
      </c>
      <c r="BV2599" s="1">
        <f t="shared" ca="1" si="607"/>
        <v>0</v>
      </c>
      <c r="BW2599" s="1">
        <f t="shared" ca="1" si="608"/>
        <v>0</v>
      </c>
      <c r="BX2599" s="1">
        <f t="shared" ca="1" si="609"/>
        <v>0</v>
      </c>
      <c r="BY2599" s="1">
        <f t="shared" ca="1" si="610"/>
        <v>0</v>
      </c>
      <c r="BZ2599" s="1">
        <f t="shared" ca="1" si="611"/>
        <v>0</v>
      </c>
      <c r="CA2599" s="1">
        <f t="shared" ca="1" si="612"/>
        <v>0</v>
      </c>
      <c r="CB2599" s="1">
        <f t="shared" ca="1" si="613"/>
        <v>0</v>
      </c>
      <c r="CC2599" s="1">
        <f t="shared" ca="1" si="614"/>
        <v>0</v>
      </c>
    </row>
    <row r="2600" spans="1:81" hidden="1" x14ac:dyDescent="0.25">
      <c r="A2600" s="1" t="s">
        <v>663</v>
      </c>
      <c r="B2600" s="1" t="s">
        <v>664</v>
      </c>
      <c r="C2600" s="1" t="s">
        <v>135</v>
      </c>
      <c r="D2600" s="1" t="s">
        <v>644</v>
      </c>
      <c r="E2600" s="1" t="s">
        <v>94</v>
      </c>
      <c r="F2600">
        <v>2</v>
      </c>
      <c r="G2600">
        <v>0</v>
      </c>
      <c r="H2600">
        <v>0</v>
      </c>
      <c r="I2600">
        <v>0</v>
      </c>
      <c r="J2600">
        <v>0</v>
      </c>
      <c r="BI2600" s="3">
        <v>2</v>
      </c>
      <c r="BJ2600" s="3" t="str">
        <f t="array" ref="BJ2600">IF(C2600="yes",VLOOKUP(BI2600&amp;D2600,CHOOSE({1,2},Schedule_2015!$A$2:$A$257&amp;Schedule_2015!$B$2:$B$257,Schedule_2015!$C$2:$C$257),2,0),VLOOKUP(BI2600&amp;D2600,CHOOSE({1,2},Schedule_2015!$A$2:$A$257&amp;Schedule_2015!$C$2:$C$257,Schedule_2015!$B$2:$B$257),2,0))</f>
        <v>NO</v>
      </c>
      <c r="BK2600" s="3">
        <f>VLOOKUP(BJ2600,Def!$A$2:$Z$34,23,0)</f>
        <v>97.6</v>
      </c>
      <c r="BL2600" s="3">
        <f>VLOOKUP(BJ2600,Def!$A$2:$Z$34,16,0)</f>
        <v>216.4</v>
      </c>
      <c r="BM2600" s="3">
        <f>VLOOKUP(BJ2600,Def!$A$2:$Z$34,17,0)</f>
        <v>7</v>
      </c>
      <c r="BN2600" s="3">
        <f>VLOOKUP(BJ2600,Def!$A$2:$Z$34,24,0)</f>
        <v>2</v>
      </c>
      <c r="BO2600" s="1">
        <f t="shared" ca="1" si="600"/>
        <v>0</v>
      </c>
      <c r="BP2600" s="1">
        <f t="shared" ca="1" si="601"/>
        <v>0</v>
      </c>
      <c r="BQ2600" s="1">
        <f t="shared" ca="1" si="602"/>
        <v>0</v>
      </c>
      <c r="BR2600" s="1">
        <f t="shared" ca="1" si="603"/>
        <v>0</v>
      </c>
      <c r="BS2600" s="1">
        <f t="shared" ca="1" si="604"/>
        <v>0</v>
      </c>
      <c r="BT2600" s="1">
        <f t="shared" ca="1" si="605"/>
        <v>0</v>
      </c>
      <c r="BU2600" s="1">
        <f t="shared" ca="1" si="606"/>
        <v>0</v>
      </c>
      <c r="BV2600" s="1">
        <f t="shared" ca="1" si="607"/>
        <v>0</v>
      </c>
      <c r="BW2600" s="1">
        <f t="shared" ca="1" si="608"/>
        <v>0</v>
      </c>
      <c r="BX2600" s="1">
        <f t="shared" ca="1" si="609"/>
        <v>0</v>
      </c>
      <c r="BY2600" s="1">
        <f t="shared" ca="1" si="610"/>
        <v>0</v>
      </c>
      <c r="BZ2600" s="1">
        <f t="shared" ca="1" si="611"/>
        <v>0</v>
      </c>
      <c r="CA2600" s="1">
        <f t="shared" ca="1" si="612"/>
        <v>0</v>
      </c>
      <c r="CB2600" s="1">
        <f t="shared" ca="1" si="613"/>
        <v>0</v>
      </c>
      <c r="CC2600" s="1">
        <f t="shared" ca="1" si="614"/>
        <v>0</v>
      </c>
    </row>
    <row r="2601" spans="1:81" hidden="1" x14ac:dyDescent="0.25">
      <c r="A2601" s="1" t="s">
        <v>665</v>
      </c>
      <c r="B2601" s="1" t="s">
        <v>666</v>
      </c>
      <c r="C2601" s="1" t="s">
        <v>135</v>
      </c>
      <c r="D2601" s="1" t="s">
        <v>644</v>
      </c>
      <c r="E2601" s="1" t="s">
        <v>112</v>
      </c>
      <c r="F2601">
        <v>0</v>
      </c>
      <c r="G2601">
        <v>0</v>
      </c>
      <c r="H2601">
        <v>0</v>
      </c>
      <c r="I2601">
        <v>0</v>
      </c>
      <c r="J2601">
        <v>1</v>
      </c>
      <c r="BI2601" s="3">
        <v>2</v>
      </c>
      <c r="BJ2601" s="3" t="str">
        <f t="array" ref="BJ2601">IF(C2601="yes",VLOOKUP(BI2601&amp;D2601,CHOOSE({1,2},Schedule_2015!$A$2:$A$257&amp;Schedule_2015!$B$2:$B$257,Schedule_2015!$C$2:$C$257),2,0),VLOOKUP(BI2601&amp;D2601,CHOOSE({1,2},Schedule_2015!$A$2:$A$257&amp;Schedule_2015!$C$2:$C$257,Schedule_2015!$B$2:$B$257),2,0))</f>
        <v>NO</v>
      </c>
      <c r="BK2601" s="3">
        <f>VLOOKUP(BJ2601,Def!$A$2:$Z$34,23,0)</f>
        <v>97.6</v>
      </c>
      <c r="BL2601" s="3">
        <f>VLOOKUP(BJ2601,Def!$A$2:$Z$34,16,0)</f>
        <v>216.4</v>
      </c>
      <c r="BM2601" s="3">
        <f>VLOOKUP(BJ2601,Def!$A$2:$Z$34,17,0)</f>
        <v>7</v>
      </c>
      <c r="BN2601" s="3">
        <f>VLOOKUP(BJ2601,Def!$A$2:$Z$34,24,0)</f>
        <v>2</v>
      </c>
      <c r="BO2601" s="1">
        <f t="shared" ca="1" si="600"/>
        <v>0</v>
      </c>
      <c r="BP2601" s="1">
        <f t="shared" ca="1" si="601"/>
        <v>0</v>
      </c>
      <c r="BQ2601" s="1">
        <f t="shared" ca="1" si="602"/>
        <v>0</v>
      </c>
      <c r="BR2601" s="1">
        <f t="shared" ca="1" si="603"/>
        <v>0</v>
      </c>
      <c r="BS2601" s="1">
        <f t="shared" ca="1" si="604"/>
        <v>0</v>
      </c>
      <c r="BT2601" s="1">
        <f t="shared" ca="1" si="605"/>
        <v>0</v>
      </c>
      <c r="BU2601" s="1">
        <f t="shared" ca="1" si="606"/>
        <v>0</v>
      </c>
      <c r="BV2601" s="1">
        <f t="shared" ca="1" si="607"/>
        <v>0</v>
      </c>
      <c r="BW2601" s="1">
        <f t="shared" ca="1" si="608"/>
        <v>0</v>
      </c>
      <c r="BX2601" s="1">
        <f t="shared" ca="1" si="609"/>
        <v>0</v>
      </c>
      <c r="BY2601" s="1">
        <f t="shared" ca="1" si="610"/>
        <v>0</v>
      </c>
      <c r="BZ2601" s="1">
        <f t="shared" ca="1" si="611"/>
        <v>0</v>
      </c>
      <c r="CA2601" s="1">
        <f t="shared" ca="1" si="612"/>
        <v>0</v>
      </c>
      <c r="CB2601" s="1">
        <f t="shared" ca="1" si="613"/>
        <v>0</v>
      </c>
      <c r="CC2601" s="1">
        <f t="shared" ca="1" si="614"/>
        <v>0</v>
      </c>
    </row>
    <row r="2602" spans="1:81" hidden="1" x14ac:dyDescent="0.25">
      <c r="A2602" s="1" t="s">
        <v>1853</v>
      </c>
      <c r="B2602" s="1" t="s">
        <v>1854</v>
      </c>
      <c r="C2602" s="1" t="s">
        <v>135</v>
      </c>
      <c r="D2602" s="1" t="s">
        <v>644</v>
      </c>
      <c r="E2602" s="1" t="s">
        <v>94</v>
      </c>
      <c r="F2602">
        <v>3</v>
      </c>
      <c r="G2602">
        <v>0</v>
      </c>
      <c r="H2602">
        <v>0</v>
      </c>
      <c r="I2602">
        <v>0</v>
      </c>
      <c r="J2602">
        <v>3</v>
      </c>
      <c r="BI2602" s="3">
        <v>2</v>
      </c>
      <c r="BJ2602" s="3" t="str">
        <f t="array" ref="BJ2602">IF(C2602="yes",VLOOKUP(BI2602&amp;D2602,CHOOSE({1,2},Schedule_2015!$A$2:$A$257&amp;Schedule_2015!$B$2:$B$257,Schedule_2015!$C$2:$C$257),2,0),VLOOKUP(BI2602&amp;D2602,CHOOSE({1,2},Schedule_2015!$A$2:$A$257&amp;Schedule_2015!$C$2:$C$257,Schedule_2015!$B$2:$B$257),2,0))</f>
        <v>NO</v>
      </c>
      <c r="BK2602" s="3">
        <f>VLOOKUP(BJ2602,Def!$A$2:$Z$34,23,0)</f>
        <v>97.6</v>
      </c>
      <c r="BL2602" s="3">
        <f>VLOOKUP(BJ2602,Def!$A$2:$Z$34,16,0)</f>
        <v>216.4</v>
      </c>
      <c r="BM2602" s="3">
        <f>VLOOKUP(BJ2602,Def!$A$2:$Z$34,17,0)</f>
        <v>7</v>
      </c>
      <c r="BN2602" s="3">
        <f>VLOOKUP(BJ2602,Def!$A$2:$Z$34,24,0)</f>
        <v>2</v>
      </c>
      <c r="BO2602" s="1">
        <f t="shared" ca="1" si="600"/>
        <v>0</v>
      </c>
      <c r="BP2602" s="1">
        <f t="shared" ca="1" si="601"/>
        <v>0</v>
      </c>
      <c r="BQ2602" s="1">
        <f t="shared" ca="1" si="602"/>
        <v>0</v>
      </c>
      <c r="BR2602" s="1">
        <f t="shared" ca="1" si="603"/>
        <v>0</v>
      </c>
      <c r="BS2602" s="1">
        <f t="shared" ca="1" si="604"/>
        <v>0</v>
      </c>
      <c r="BT2602" s="1">
        <f t="shared" ca="1" si="605"/>
        <v>0</v>
      </c>
      <c r="BU2602" s="1">
        <f t="shared" ca="1" si="606"/>
        <v>0</v>
      </c>
      <c r="BV2602" s="1">
        <f t="shared" ca="1" si="607"/>
        <v>0</v>
      </c>
      <c r="BW2602" s="1">
        <f t="shared" ca="1" si="608"/>
        <v>0</v>
      </c>
      <c r="BX2602" s="1">
        <f t="shared" ca="1" si="609"/>
        <v>0</v>
      </c>
      <c r="BY2602" s="1">
        <f t="shared" ca="1" si="610"/>
        <v>0</v>
      </c>
      <c r="BZ2602" s="1">
        <f t="shared" ca="1" si="611"/>
        <v>0</v>
      </c>
      <c r="CA2602" s="1">
        <f t="shared" ca="1" si="612"/>
        <v>0</v>
      </c>
      <c r="CB2602" s="1">
        <f t="shared" ca="1" si="613"/>
        <v>0</v>
      </c>
      <c r="CC2602" s="1">
        <f t="shared" ca="1" si="614"/>
        <v>0</v>
      </c>
    </row>
    <row r="2603" spans="1:81" hidden="1" x14ac:dyDescent="0.25">
      <c r="A2603" s="1" t="s">
        <v>174</v>
      </c>
      <c r="B2603" s="1" t="s">
        <v>671</v>
      </c>
      <c r="C2603" s="1" t="s">
        <v>135</v>
      </c>
      <c r="D2603" s="1" t="s">
        <v>644</v>
      </c>
      <c r="E2603" s="1" t="s">
        <v>97</v>
      </c>
      <c r="F2603">
        <v>0</v>
      </c>
      <c r="G2603">
        <v>1</v>
      </c>
      <c r="H2603">
        <v>0</v>
      </c>
      <c r="I2603">
        <v>0</v>
      </c>
      <c r="J2603">
        <v>2</v>
      </c>
      <c r="BI2603" s="3">
        <v>2</v>
      </c>
      <c r="BJ2603" s="3" t="str">
        <f t="array" ref="BJ2603">IF(C2603="yes",VLOOKUP(BI2603&amp;D2603,CHOOSE({1,2},Schedule_2015!$A$2:$A$257&amp;Schedule_2015!$B$2:$B$257,Schedule_2015!$C$2:$C$257),2,0),VLOOKUP(BI2603&amp;D2603,CHOOSE({1,2},Schedule_2015!$A$2:$A$257&amp;Schedule_2015!$C$2:$C$257,Schedule_2015!$B$2:$B$257),2,0))</f>
        <v>NO</v>
      </c>
      <c r="BK2603" s="3">
        <f>VLOOKUP(BJ2603,Def!$A$2:$Z$34,23,0)</f>
        <v>97.6</v>
      </c>
      <c r="BL2603" s="3">
        <f>VLOOKUP(BJ2603,Def!$A$2:$Z$34,16,0)</f>
        <v>216.4</v>
      </c>
      <c r="BM2603" s="3">
        <f>VLOOKUP(BJ2603,Def!$A$2:$Z$34,17,0)</f>
        <v>7</v>
      </c>
      <c r="BN2603" s="3">
        <f>VLOOKUP(BJ2603,Def!$A$2:$Z$34,24,0)</f>
        <v>2</v>
      </c>
      <c r="BO2603" s="1">
        <f t="shared" ca="1" si="600"/>
        <v>0</v>
      </c>
      <c r="BP2603" s="1">
        <f t="shared" ca="1" si="601"/>
        <v>0</v>
      </c>
      <c r="BQ2603" s="1">
        <f t="shared" ca="1" si="602"/>
        <v>0</v>
      </c>
      <c r="BR2603" s="1">
        <f t="shared" ca="1" si="603"/>
        <v>0</v>
      </c>
      <c r="BS2603" s="1">
        <f t="shared" ca="1" si="604"/>
        <v>0</v>
      </c>
      <c r="BT2603" s="1">
        <f t="shared" ca="1" si="605"/>
        <v>0</v>
      </c>
      <c r="BU2603" s="1">
        <f t="shared" ca="1" si="606"/>
        <v>0</v>
      </c>
      <c r="BV2603" s="1">
        <f t="shared" ca="1" si="607"/>
        <v>0</v>
      </c>
      <c r="BW2603" s="1">
        <f t="shared" ca="1" si="608"/>
        <v>0</v>
      </c>
      <c r="BX2603" s="1">
        <f t="shared" ca="1" si="609"/>
        <v>0</v>
      </c>
      <c r="BY2603" s="1">
        <f t="shared" ca="1" si="610"/>
        <v>0</v>
      </c>
      <c r="BZ2603" s="1">
        <f t="shared" ca="1" si="611"/>
        <v>0</v>
      </c>
      <c r="CA2603" s="1">
        <f t="shared" ca="1" si="612"/>
        <v>0</v>
      </c>
      <c r="CB2603" s="1">
        <f t="shared" ca="1" si="613"/>
        <v>0</v>
      </c>
      <c r="CC2603" s="1">
        <f t="shared" ca="1" si="614"/>
        <v>0</v>
      </c>
    </row>
    <row r="2604" spans="1:81" hidden="1" x14ac:dyDescent="0.25">
      <c r="A2604" s="1" t="s">
        <v>672</v>
      </c>
      <c r="B2604" s="1" t="s">
        <v>673</v>
      </c>
      <c r="C2604" s="1" t="s">
        <v>135</v>
      </c>
      <c r="D2604" s="1" t="s">
        <v>644</v>
      </c>
      <c r="E2604" s="1" t="s">
        <v>112</v>
      </c>
      <c r="F2604">
        <v>2</v>
      </c>
      <c r="G2604">
        <v>0</v>
      </c>
      <c r="H2604">
        <v>0</v>
      </c>
      <c r="I2604">
        <v>0</v>
      </c>
      <c r="J2604">
        <v>4</v>
      </c>
      <c r="BI2604" s="3">
        <v>2</v>
      </c>
      <c r="BJ2604" s="3" t="str">
        <f t="array" ref="BJ2604">IF(C2604="yes",VLOOKUP(BI2604&amp;D2604,CHOOSE({1,2},Schedule_2015!$A$2:$A$257&amp;Schedule_2015!$B$2:$B$257,Schedule_2015!$C$2:$C$257),2,0),VLOOKUP(BI2604&amp;D2604,CHOOSE({1,2},Schedule_2015!$A$2:$A$257&amp;Schedule_2015!$C$2:$C$257,Schedule_2015!$B$2:$B$257),2,0))</f>
        <v>NO</v>
      </c>
      <c r="BK2604" s="3">
        <f>VLOOKUP(BJ2604,Def!$A$2:$Z$34,23,0)</f>
        <v>97.6</v>
      </c>
      <c r="BL2604" s="3">
        <f>VLOOKUP(BJ2604,Def!$A$2:$Z$34,16,0)</f>
        <v>216.4</v>
      </c>
      <c r="BM2604" s="3">
        <f>VLOOKUP(BJ2604,Def!$A$2:$Z$34,17,0)</f>
        <v>7</v>
      </c>
      <c r="BN2604" s="3">
        <f>VLOOKUP(BJ2604,Def!$A$2:$Z$34,24,0)</f>
        <v>2</v>
      </c>
      <c r="BO2604" s="1">
        <f t="shared" ca="1" si="600"/>
        <v>0</v>
      </c>
      <c r="BP2604" s="1">
        <f t="shared" ca="1" si="601"/>
        <v>0</v>
      </c>
      <c r="BQ2604" s="1">
        <f t="shared" ca="1" si="602"/>
        <v>0</v>
      </c>
      <c r="BR2604" s="1">
        <f t="shared" ca="1" si="603"/>
        <v>0</v>
      </c>
      <c r="BS2604" s="1">
        <f t="shared" ca="1" si="604"/>
        <v>0</v>
      </c>
      <c r="BT2604" s="1">
        <f t="shared" ca="1" si="605"/>
        <v>0</v>
      </c>
      <c r="BU2604" s="1">
        <f t="shared" ca="1" si="606"/>
        <v>0</v>
      </c>
      <c r="BV2604" s="1">
        <f t="shared" ca="1" si="607"/>
        <v>0</v>
      </c>
      <c r="BW2604" s="1">
        <f t="shared" ca="1" si="608"/>
        <v>0</v>
      </c>
      <c r="BX2604" s="1">
        <f t="shared" ca="1" si="609"/>
        <v>0</v>
      </c>
      <c r="BY2604" s="1">
        <f t="shared" ca="1" si="610"/>
        <v>0</v>
      </c>
      <c r="BZ2604" s="1">
        <f t="shared" ca="1" si="611"/>
        <v>0</v>
      </c>
      <c r="CA2604" s="1">
        <f t="shared" ca="1" si="612"/>
        <v>0</v>
      </c>
      <c r="CB2604" s="1">
        <f t="shared" ca="1" si="613"/>
        <v>0</v>
      </c>
      <c r="CC2604" s="1">
        <f t="shared" ca="1" si="614"/>
        <v>0</v>
      </c>
    </row>
    <row r="2605" spans="1:81" hidden="1" x14ac:dyDescent="0.25">
      <c r="A2605" s="1" t="s">
        <v>674</v>
      </c>
      <c r="B2605" s="1" t="s">
        <v>675</v>
      </c>
      <c r="C2605" s="1" t="s">
        <v>135</v>
      </c>
      <c r="D2605" s="1" t="s">
        <v>644</v>
      </c>
      <c r="E2605" s="1" t="s">
        <v>165</v>
      </c>
      <c r="F2605">
        <v>0</v>
      </c>
      <c r="G2605">
        <v>1</v>
      </c>
      <c r="H2605">
        <v>1</v>
      </c>
      <c r="I2605">
        <v>0</v>
      </c>
      <c r="J2605">
        <v>5</v>
      </c>
      <c r="BI2605" s="3">
        <v>2</v>
      </c>
      <c r="BJ2605" s="3" t="str">
        <f t="array" ref="BJ2605">IF(C2605="yes",VLOOKUP(BI2605&amp;D2605,CHOOSE({1,2},Schedule_2015!$A$2:$A$257&amp;Schedule_2015!$B$2:$B$257,Schedule_2015!$C$2:$C$257),2,0),VLOOKUP(BI2605&amp;D2605,CHOOSE({1,2},Schedule_2015!$A$2:$A$257&amp;Schedule_2015!$C$2:$C$257,Schedule_2015!$B$2:$B$257),2,0))</f>
        <v>NO</v>
      </c>
      <c r="BK2605" s="3">
        <f>VLOOKUP(BJ2605,Def!$A$2:$Z$34,23,0)</f>
        <v>97.6</v>
      </c>
      <c r="BL2605" s="3">
        <f>VLOOKUP(BJ2605,Def!$A$2:$Z$34,16,0)</f>
        <v>216.4</v>
      </c>
      <c r="BM2605" s="3">
        <f>VLOOKUP(BJ2605,Def!$A$2:$Z$34,17,0)</f>
        <v>7</v>
      </c>
      <c r="BN2605" s="3">
        <f>VLOOKUP(BJ2605,Def!$A$2:$Z$34,24,0)</f>
        <v>2</v>
      </c>
      <c r="BO2605" s="1">
        <f t="shared" ca="1" si="600"/>
        <v>0</v>
      </c>
      <c r="BP2605" s="1">
        <f t="shared" ca="1" si="601"/>
        <v>0</v>
      </c>
      <c r="BQ2605" s="1">
        <f t="shared" ca="1" si="602"/>
        <v>0</v>
      </c>
      <c r="BR2605" s="1">
        <f t="shared" ca="1" si="603"/>
        <v>0</v>
      </c>
      <c r="BS2605" s="1">
        <f t="shared" ca="1" si="604"/>
        <v>0</v>
      </c>
      <c r="BT2605" s="1">
        <f t="shared" ca="1" si="605"/>
        <v>0</v>
      </c>
      <c r="BU2605" s="1">
        <f t="shared" ca="1" si="606"/>
        <v>0</v>
      </c>
      <c r="BV2605" s="1">
        <f t="shared" ca="1" si="607"/>
        <v>0</v>
      </c>
      <c r="BW2605" s="1">
        <f t="shared" ca="1" si="608"/>
        <v>0</v>
      </c>
      <c r="BX2605" s="1">
        <f t="shared" ca="1" si="609"/>
        <v>0</v>
      </c>
      <c r="BY2605" s="1">
        <f t="shared" ca="1" si="610"/>
        <v>0</v>
      </c>
      <c r="BZ2605" s="1">
        <f t="shared" ca="1" si="611"/>
        <v>0</v>
      </c>
      <c r="CA2605" s="1">
        <f t="shared" ca="1" si="612"/>
        <v>0</v>
      </c>
      <c r="CB2605" s="1">
        <f t="shared" ca="1" si="613"/>
        <v>0</v>
      </c>
      <c r="CC2605" s="1">
        <f t="shared" ca="1" si="614"/>
        <v>0</v>
      </c>
    </row>
    <row r="2606" spans="1:81" hidden="1" x14ac:dyDescent="0.25">
      <c r="A2606" s="1" t="s">
        <v>676</v>
      </c>
      <c r="B2606" s="1" t="s">
        <v>677</v>
      </c>
      <c r="C2606" s="1" t="s">
        <v>135</v>
      </c>
      <c r="D2606" s="1" t="s">
        <v>644</v>
      </c>
      <c r="E2606" s="1" t="s">
        <v>290</v>
      </c>
      <c r="F2606">
        <v>4</v>
      </c>
      <c r="G2606">
        <v>0</v>
      </c>
      <c r="H2606">
        <v>0</v>
      </c>
      <c r="I2606">
        <v>0</v>
      </c>
      <c r="J2606">
        <v>4</v>
      </c>
      <c r="BI2606" s="3">
        <v>2</v>
      </c>
      <c r="BJ2606" s="3" t="str">
        <f t="array" ref="BJ2606">IF(C2606="yes",VLOOKUP(BI2606&amp;D2606,CHOOSE({1,2},Schedule_2015!$A$2:$A$257&amp;Schedule_2015!$B$2:$B$257,Schedule_2015!$C$2:$C$257),2,0),VLOOKUP(BI2606&amp;D2606,CHOOSE({1,2},Schedule_2015!$A$2:$A$257&amp;Schedule_2015!$C$2:$C$257,Schedule_2015!$B$2:$B$257),2,0))</f>
        <v>NO</v>
      </c>
      <c r="BK2606" s="3">
        <f>VLOOKUP(BJ2606,Def!$A$2:$Z$34,23,0)</f>
        <v>97.6</v>
      </c>
      <c r="BL2606" s="3">
        <f>VLOOKUP(BJ2606,Def!$A$2:$Z$34,16,0)</f>
        <v>216.4</v>
      </c>
      <c r="BM2606" s="3">
        <f>VLOOKUP(BJ2606,Def!$A$2:$Z$34,17,0)</f>
        <v>7</v>
      </c>
      <c r="BN2606" s="3">
        <f>VLOOKUP(BJ2606,Def!$A$2:$Z$34,24,0)</f>
        <v>2</v>
      </c>
      <c r="BO2606" s="1">
        <f t="shared" ca="1" si="600"/>
        <v>0</v>
      </c>
      <c r="BP2606" s="1">
        <f t="shared" ca="1" si="601"/>
        <v>0</v>
      </c>
      <c r="BQ2606" s="1">
        <f t="shared" ca="1" si="602"/>
        <v>0</v>
      </c>
      <c r="BR2606" s="1">
        <f t="shared" ca="1" si="603"/>
        <v>0</v>
      </c>
      <c r="BS2606" s="1">
        <f t="shared" ca="1" si="604"/>
        <v>0</v>
      </c>
      <c r="BT2606" s="1">
        <f t="shared" ca="1" si="605"/>
        <v>0</v>
      </c>
      <c r="BU2606" s="1">
        <f t="shared" ca="1" si="606"/>
        <v>0</v>
      </c>
      <c r="BV2606" s="1">
        <f t="shared" ca="1" si="607"/>
        <v>0</v>
      </c>
      <c r="BW2606" s="1">
        <f t="shared" ca="1" si="608"/>
        <v>0</v>
      </c>
      <c r="BX2606" s="1">
        <f t="shared" ca="1" si="609"/>
        <v>0</v>
      </c>
      <c r="BY2606" s="1">
        <f t="shared" ca="1" si="610"/>
        <v>0</v>
      </c>
      <c r="BZ2606" s="1">
        <f t="shared" ca="1" si="611"/>
        <v>0</v>
      </c>
      <c r="CA2606" s="1">
        <f t="shared" ca="1" si="612"/>
        <v>0</v>
      </c>
      <c r="CB2606" s="1">
        <f t="shared" ca="1" si="613"/>
        <v>0</v>
      </c>
      <c r="CC2606" s="1">
        <f t="shared" ca="1" si="614"/>
        <v>0</v>
      </c>
    </row>
    <row r="2607" spans="1:81" hidden="1" x14ac:dyDescent="0.25">
      <c r="A2607" s="1" t="s">
        <v>678</v>
      </c>
      <c r="B2607" s="1" t="s">
        <v>679</v>
      </c>
      <c r="C2607" s="1" t="s">
        <v>135</v>
      </c>
      <c r="D2607" s="1" t="s">
        <v>644</v>
      </c>
      <c r="E2607" s="1" t="s">
        <v>105</v>
      </c>
      <c r="F2607">
        <v>4</v>
      </c>
      <c r="G2607">
        <v>0</v>
      </c>
      <c r="H2607">
        <v>0</v>
      </c>
      <c r="I2607">
        <v>0</v>
      </c>
      <c r="J2607">
        <v>4</v>
      </c>
      <c r="BI2607" s="3">
        <v>2</v>
      </c>
      <c r="BJ2607" s="3" t="str">
        <f t="array" ref="BJ2607">IF(C2607="yes",VLOOKUP(BI2607&amp;D2607,CHOOSE({1,2},Schedule_2015!$A$2:$A$257&amp;Schedule_2015!$B$2:$B$257,Schedule_2015!$C$2:$C$257),2,0),VLOOKUP(BI2607&amp;D2607,CHOOSE({1,2},Schedule_2015!$A$2:$A$257&amp;Schedule_2015!$C$2:$C$257,Schedule_2015!$B$2:$B$257),2,0))</f>
        <v>NO</v>
      </c>
      <c r="BK2607" s="3">
        <f>VLOOKUP(BJ2607,Def!$A$2:$Z$34,23,0)</f>
        <v>97.6</v>
      </c>
      <c r="BL2607" s="3">
        <f>VLOOKUP(BJ2607,Def!$A$2:$Z$34,16,0)</f>
        <v>216.4</v>
      </c>
      <c r="BM2607" s="3">
        <f>VLOOKUP(BJ2607,Def!$A$2:$Z$34,17,0)</f>
        <v>7</v>
      </c>
      <c r="BN2607" s="3">
        <f>VLOOKUP(BJ2607,Def!$A$2:$Z$34,24,0)</f>
        <v>2</v>
      </c>
      <c r="BO2607" s="1">
        <f t="shared" ca="1" si="600"/>
        <v>0</v>
      </c>
      <c r="BP2607" s="1">
        <f t="shared" ca="1" si="601"/>
        <v>0</v>
      </c>
      <c r="BQ2607" s="1">
        <f t="shared" ca="1" si="602"/>
        <v>0</v>
      </c>
      <c r="BR2607" s="1">
        <f t="shared" ca="1" si="603"/>
        <v>0</v>
      </c>
      <c r="BS2607" s="1">
        <f t="shared" ca="1" si="604"/>
        <v>0</v>
      </c>
      <c r="BT2607" s="1">
        <f t="shared" ca="1" si="605"/>
        <v>0</v>
      </c>
      <c r="BU2607" s="1">
        <f t="shared" ca="1" si="606"/>
        <v>0</v>
      </c>
      <c r="BV2607" s="1">
        <f t="shared" ca="1" si="607"/>
        <v>0</v>
      </c>
      <c r="BW2607" s="1">
        <f t="shared" ca="1" si="608"/>
        <v>0</v>
      </c>
      <c r="BX2607" s="1">
        <f t="shared" ca="1" si="609"/>
        <v>0</v>
      </c>
      <c r="BY2607" s="1">
        <f t="shared" ca="1" si="610"/>
        <v>0</v>
      </c>
      <c r="BZ2607" s="1">
        <f t="shared" ca="1" si="611"/>
        <v>0</v>
      </c>
      <c r="CA2607" s="1">
        <f t="shared" ca="1" si="612"/>
        <v>0</v>
      </c>
      <c r="CB2607" s="1">
        <f t="shared" ca="1" si="613"/>
        <v>0</v>
      </c>
      <c r="CC2607" s="1">
        <f t="shared" ca="1" si="614"/>
        <v>0</v>
      </c>
    </row>
    <row r="2608" spans="1:81" hidden="1" x14ac:dyDescent="0.25">
      <c r="A2608" s="1" t="s">
        <v>685</v>
      </c>
      <c r="B2608" s="1" t="s">
        <v>686</v>
      </c>
      <c r="C2608" s="1" t="s">
        <v>135</v>
      </c>
      <c r="D2608" s="1" t="s">
        <v>644</v>
      </c>
      <c r="E2608" s="1" t="s">
        <v>118</v>
      </c>
      <c r="F2608">
        <v>1</v>
      </c>
      <c r="G2608">
        <v>0</v>
      </c>
      <c r="H2608">
        <v>0</v>
      </c>
      <c r="I2608">
        <v>0</v>
      </c>
      <c r="J2608">
        <v>2</v>
      </c>
      <c r="BI2608" s="3">
        <v>2</v>
      </c>
      <c r="BJ2608" s="3" t="str">
        <f t="array" ref="BJ2608">IF(C2608="yes",VLOOKUP(BI2608&amp;D2608,CHOOSE({1,2},Schedule_2015!$A$2:$A$257&amp;Schedule_2015!$B$2:$B$257,Schedule_2015!$C$2:$C$257),2,0),VLOOKUP(BI2608&amp;D2608,CHOOSE({1,2},Schedule_2015!$A$2:$A$257&amp;Schedule_2015!$C$2:$C$257,Schedule_2015!$B$2:$B$257),2,0))</f>
        <v>NO</v>
      </c>
      <c r="BK2608" s="3">
        <f>VLOOKUP(BJ2608,Def!$A$2:$Z$34,23,0)</f>
        <v>97.6</v>
      </c>
      <c r="BL2608" s="3">
        <f>VLOOKUP(BJ2608,Def!$A$2:$Z$34,16,0)</f>
        <v>216.4</v>
      </c>
      <c r="BM2608" s="3">
        <f>VLOOKUP(BJ2608,Def!$A$2:$Z$34,17,0)</f>
        <v>7</v>
      </c>
      <c r="BN2608" s="3">
        <f>VLOOKUP(BJ2608,Def!$A$2:$Z$34,24,0)</f>
        <v>2</v>
      </c>
      <c r="BO2608" s="1">
        <f t="shared" ca="1" si="600"/>
        <v>0</v>
      </c>
      <c r="BP2608" s="1">
        <f t="shared" ca="1" si="601"/>
        <v>0</v>
      </c>
      <c r="BQ2608" s="1">
        <f t="shared" ca="1" si="602"/>
        <v>0</v>
      </c>
      <c r="BR2608" s="1">
        <f t="shared" ca="1" si="603"/>
        <v>0</v>
      </c>
      <c r="BS2608" s="1">
        <f t="shared" ca="1" si="604"/>
        <v>0</v>
      </c>
      <c r="BT2608" s="1">
        <f t="shared" ca="1" si="605"/>
        <v>0</v>
      </c>
      <c r="BU2608" s="1">
        <f t="shared" ca="1" si="606"/>
        <v>0</v>
      </c>
      <c r="BV2608" s="1">
        <f t="shared" ca="1" si="607"/>
        <v>0</v>
      </c>
      <c r="BW2608" s="1">
        <f t="shared" ca="1" si="608"/>
        <v>0</v>
      </c>
      <c r="BX2608" s="1">
        <f t="shared" ca="1" si="609"/>
        <v>0</v>
      </c>
      <c r="BY2608" s="1">
        <f t="shared" ca="1" si="610"/>
        <v>0</v>
      </c>
      <c r="BZ2608" s="1">
        <f t="shared" ca="1" si="611"/>
        <v>0</v>
      </c>
      <c r="CA2608" s="1">
        <f t="shared" ca="1" si="612"/>
        <v>0</v>
      </c>
      <c r="CB2608" s="1">
        <f t="shared" ca="1" si="613"/>
        <v>0</v>
      </c>
      <c r="CC2608" s="1">
        <f t="shared" ca="1" si="614"/>
        <v>0</v>
      </c>
    </row>
    <row r="2609" spans="1:81" hidden="1" x14ac:dyDescent="0.25">
      <c r="A2609" s="1" t="s">
        <v>1851</v>
      </c>
      <c r="B2609" s="1" t="s">
        <v>1852</v>
      </c>
      <c r="C2609" s="1" t="s">
        <v>135</v>
      </c>
      <c r="D2609" s="1" t="s">
        <v>644</v>
      </c>
      <c r="E2609" s="1" t="s">
        <v>118</v>
      </c>
      <c r="F2609">
        <v>1</v>
      </c>
      <c r="G2609">
        <v>0</v>
      </c>
      <c r="H2609">
        <v>0</v>
      </c>
      <c r="I2609">
        <v>0</v>
      </c>
      <c r="J2609">
        <v>0</v>
      </c>
      <c r="BI2609" s="3">
        <v>2</v>
      </c>
      <c r="BJ2609" s="3" t="str">
        <f t="array" ref="BJ2609">IF(C2609="yes",VLOOKUP(BI2609&amp;D2609,CHOOSE({1,2},Schedule_2015!$A$2:$A$257&amp;Schedule_2015!$B$2:$B$257,Schedule_2015!$C$2:$C$257),2,0),VLOOKUP(BI2609&amp;D2609,CHOOSE({1,2},Schedule_2015!$A$2:$A$257&amp;Schedule_2015!$C$2:$C$257,Schedule_2015!$B$2:$B$257),2,0))</f>
        <v>NO</v>
      </c>
      <c r="BK2609" s="3">
        <f>VLOOKUP(BJ2609,Def!$A$2:$Z$34,23,0)</f>
        <v>97.6</v>
      </c>
      <c r="BL2609" s="3">
        <f>VLOOKUP(BJ2609,Def!$A$2:$Z$34,16,0)</f>
        <v>216.4</v>
      </c>
      <c r="BM2609" s="3">
        <f>VLOOKUP(BJ2609,Def!$A$2:$Z$34,17,0)</f>
        <v>7</v>
      </c>
      <c r="BN2609" s="3">
        <f>VLOOKUP(BJ2609,Def!$A$2:$Z$34,24,0)</f>
        <v>2</v>
      </c>
      <c r="BO2609" s="1">
        <f t="shared" ca="1" si="600"/>
        <v>0</v>
      </c>
      <c r="BP2609" s="1">
        <f t="shared" ca="1" si="601"/>
        <v>0</v>
      </c>
      <c r="BQ2609" s="1">
        <f t="shared" ca="1" si="602"/>
        <v>0</v>
      </c>
      <c r="BR2609" s="1">
        <f t="shared" ca="1" si="603"/>
        <v>0</v>
      </c>
      <c r="BS2609" s="1">
        <f t="shared" ca="1" si="604"/>
        <v>0</v>
      </c>
      <c r="BT2609" s="1">
        <f t="shared" ca="1" si="605"/>
        <v>0</v>
      </c>
      <c r="BU2609" s="1">
        <f t="shared" ca="1" si="606"/>
        <v>0</v>
      </c>
      <c r="BV2609" s="1">
        <f t="shared" ca="1" si="607"/>
        <v>0</v>
      </c>
      <c r="BW2609" s="1">
        <f t="shared" ca="1" si="608"/>
        <v>0</v>
      </c>
      <c r="BX2609" s="1">
        <f t="shared" ca="1" si="609"/>
        <v>0</v>
      </c>
      <c r="BY2609" s="1">
        <f t="shared" ca="1" si="610"/>
        <v>0</v>
      </c>
      <c r="BZ2609" s="1">
        <f t="shared" ca="1" si="611"/>
        <v>0</v>
      </c>
      <c r="CA2609" s="1">
        <f t="shared" ca="1" si="612"/>
        <v>0</v>
      </c>
      <c r="CB2609" s="1">
        <f t="shared" ca="1" si="613"/>
        <v>0</v>
      </c>
      <c r="CC2609" s="1">
        <f t="shared" ca="1" si="614"/>
        <v>0</v>
      </c>
    </row>
    <row r="2610" spans="1:81" hidden="1" x14ac:dyDescent="0.25">
      <c r="A2610" s="1" t="s">
        <v>683</v>
      </c>
      <c r="B2610" s="1" t="s">
        <v>684</v>
      </c>
      <c r="C2610" s="1" t="s">
        <v>135</v>
      </c>
      <c r="D2610" s="1" t="s">
        <v>644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3</v>
      </c>
      <c r="BI2610" s="3">
        <v>2</v>
      </c>
      <c r="BJ2610" s="3" t="str">
        <f t="array" ref="BJ2610">IF(C2610="yes",VLOOKUP(BI2610&amp;D2610,CHOOSE({1,2},Schedule_2015!$A$2:$A$257&amp;Schedule_2015!$B$2:$B$257,Schedule_2015!$C$2:$C$257),2,0),VLOOKUP(BI2610&amp;D2610,CHOOSE({1,2},Schedule_2015!$A$2:$A$257&amp;Schedule_2015!$C$2:$C$257,Schedule_2015!$B$2:$B$257),2,0))</f>
        <v>NO</v>
      </c>
      <c r="BK2610" s="3">
        <f>VLOOKUP(BJ2610,Def!$A$2:$Z$34,23,0)</f>
        <v>97.6</v>
      </c>
      <c r="BL2610" s="3">
        <f>VLOOKUP(BJ2610,Def!$A$2:$Z$34,16,0)</f>
        <v>216.4</v>
      </c>
      <c r="BM2610" s="3">
        <f>VLOOKUP(BJ2610,Def!$A$2:$Z$34,17,0)</f>
        <v>7</v>
      </c>
      <c r="BN2610" s="3">
        <f>VLOOKUP(BJ2610,Def!$A$2:$Z$34,24,0)</f>
        <v>2</v>
      </c>
      <c r="BO2610" s="1">
        <f t="shared" ca="1" si="600"/>
        <v>0</v>
      </c>
      <c r="BP2610" s="1">
        <f t="shared" ca="1" si="601"/>
        <v>0</v>
      </c>
      <c r="BQ2610" s="1">
        <f t="shared" ca="1" si="602"/>
        <v>0</v>
      </c>
      <c r="BR2610" s="1">
        <f t="shared" ca="1" si="603"/>
        <v>0</v>
      </c>
      <c r="BS2610" s="1">
        <f t="shared" ca="1" si="604"/>
        <v>0</v>
      </c>
      <c r="BT2610" s="1">
        <f t="shared" ca="1" si="605"/>
        <v>0</v>
      </c>
      <c r="BU2610" s="1">
        <f t="shared" ca="1" si="606"/>
        <v>0</v>
      </c>
      <c r="BV2610" s="1">
        <f t="shared" ca="1" si="607"/>
        <v>0</v>
      </c>
      <c r="BW2610" s="1">
        <f t="shared" ca="1" si="608"/>
        <v>0</v>
      </c>
      <c r="BX2610" s="1">
        <f t="shared" ca="1" si="609"/>
        <v>0</v>
      </c>
      <c r="BY2610" s="1">
        <f t="shared" ca="1" si="610"/>
        <v>0</v>
      </c>
      <c r="BZ2610" s="1">
        <f t="shared" ca="1" si="611"/>
        <v>0</v>
      </c>
      <c r="CA2610" s="1">
        <f t="shared" ca="1" si="612"/>
        <v>0</v>
      </c>
      <c r="CB2610" s="1">
        <f t="shared" ca="1" si="613"/>
        <v>0</v>
      </c>
      <c r="CC2610" s="1">
        <f t="shared" ca="1" si="614"/>
        <v>0</v>
      </c>
    </row>
    <row r="2611" spans="1:81" hidden="1" x14ac:dyDescent="0.25">
      <c r="A2611" s="1" t="s">
        <v>655</v>
      </c>
      <c r="B2611" s="1" t="s">
        <v>656</v>
      </c>
      <c r="C2611" s="1" t="s">
        <v>135</v>
      </c>
      <c r="D2611" s="1" t="s">
        <v>644</v>
      </c>
      <c r="E2611" s="1" t="s">
        <v>94</v>
      </c>
      <c r="F2611">
        <v>0</v>
      </c>
      <c r="G2611">
        <v>2</v>
      </c>
      <c r="H2611">
        <v>0</v>
      </c>
      <c r="I2611">
        <v>3</v>
      </c>
      <c r="J2611">
        <v>3</v>
      </c>
      <c r="BI2611" s="3">
        <v>2</v>
      </c>
      <c r="BJ2611" s="3" t="str">
        <f t="array" ref="BJ2611">IF(C2611="yes",VLOOKUP(BI2611&amp;D2611,CHOOSE({1,2},Schedule_2015!$A$2:$A$257&amp;Schedule_2015!$B$2:$B$257,Schedule_2015!$C$2:$C$257),2,0),VLOOKUP(BI2611&amp;D2611,CHOOSE({1,2},Schedule_2015!$A$2:$A$257&amp;Schedule_2015!$C$2:$C$257,Schedule_2015!$B$2:$B$257),2,0))</f>
        <v>NO</v>
      </c>
      <c r="BK2611" s="3">
        <f>VLOOKUP(BJ2611,Def!$A$2:$Z$34,23,0)</f>
        <v>97.6</v>
      </c>
      <c r="BL2611" s="3">
        <f>VLOOKUP(BJ2611,Def!$A$2:$Z$34,16,0)</f>
        <v>216.4</v>
      </c>
      <c r="BM2611" s="3">
        <f>VLOOKUP(BJ2611,Def!$A$2:$Z$34,17,0)</f>
        <v>7</v>
      </c>
      <c r="BN2611" s="3">
        <f>VLOOKUP(BJ2611,Def!$A$2:$Z$34,24,0)</f>
        <v>2</v>
      </c>
      <c r="BO2611" s="1">
        <f t="shared" ca="1" si="600"/>
        <v>0</v>
      </c>
      <c r="BP2611" s="1">
        <f t="shared" ca="1" si="601"/>
        <v>0</v>
      </c>
      <c r="BQ2611" s="1">
        <f t="shared" ca="1" si="602"/>
        <v>0</v>
      </c>
      <c r="BR2611" s="1">
        <f t="shared" ca="1" si="603"/>
        <v>0</v>
      </c>
      <c r="BS2611" s="1">
        <f t="shared" ca="1" si="604"/>
        <v>0</v>
      </c>
      <c r="BT2611" s="1">
        <f t="shared" ca="1" si="605"/>
        <v>0</v>
      </c>
      <c r="BU2611" s="1">
        <f t="shared" ca="1" si="606"/>
        <v>0</v>
      </c>
      <c r="BV2611" s="1">
        <f t="shared" ca="1" si="607"/>
        <v>0</v>
      </c>
      <c r="BW2611" s="1">
        <f t="shared" ca="1" si="608"/>
        <v>0</v>
      </c>
      <c r="BX2611" s="1">
        <f t="shared" ca="1" si="609"/>
        <v>0</v>
      </c>
      <c r="BY2611" s="1">
        <f t="shared" ca="1" si="610"/>
        <v>0</v>
      </c>
      <c r="BZ2611" s="1">
        <f t="shared" ca="1" si="611"/>
        <v>0</v>
      </c>
      <c r="CA2611" s="1">
        <f t="shared" ca="1" si="612"/>
        <v>0</v>
      </c>
      <c r="CB2611" s="1">
        <f t="shared" ca="1" si="613"/>
        <v>0</v>
      </c>
      <c r="CC2611" s="1">
        <f t="shared" ca="1" si="614"/>
        <v>0</v>
      </c>
    </row>
    <row r="2612" spans="1:81" hidden="1" x14ac:dyDescent="0.25">
      <c r="A2612" s="1" t="s">
        <v>667</v>
      </c>
      <c r="B2612" s="1" t="s">
        <v>668</v>
      </c>
      <c r="C2612" s="1" t="s">
        <v>135</v>
      </c>
      <c r="D2612" s="1" t="s">
        <v>644</v>
      </c>
      <c r="E2612" s="1" t="s">
        <v>105</v>
      </c>
      <c r="F2612">
        <v>0</v>
      </c>
      <c r="G2612">
        <v>0</v>
      </c>
      <c r="H2612">
        <v>0</v>
      </c>
      <c r="I2612">
        <v>0</v>
      </c>
      <c r="J2612">
        <v>2</v>
      </c>
      <c r="BI2612" s="3">
        <v>2</v>
      </c>
      <c r="BJ2612" s="3" t="str">
        <f t="array" ref="BJ2612">IF(C2612="yes",VLOOKUP(BI2612&amp;D2612,CHOOSE({1,2},Schedule_2015!$A$2:$A$257&amp;Schedule_2015!$B$2:$B$257,Schedule_2015!$C$2:$C$257),2,0),VLOOKUP(BI2612&amp;D2612,CHOOSE({1,2},Schedule_2015!$A$2:$A$257&amp;Schedule_2015!$C$2:$C$257,Schedule_2015!$B$2:$B$257),2,0))</f>
        <v>NO</v>
      </c>
      <c r="BK2612" s="3">
        <f>VLOOKUP(BJ2612,Def!$A$2:$Z$34,23,0)</f>
        <v>97.6</v>
      </c>
      <c r="BL2612" s="3">
        <f>VLOOKUP(BJ2612,Def!$A$2:$Z$34,16,0)</f>
        <v>216.4</v>
      </c>
      <c r="BM2612" s="3">
        <f>VLOOKUP(BJ2612,Def!$A$2:$Z$34,17,0)</f>
        <v>7</v>
      </c>
      <c r="BN2612" s="3">
        <f>VLOOKUP(BJ2612,Def!$A$2:$Z$34,24,0)</f>
        <v>2</v>
      </c>
      <c r="BO2612" s="1">
        <f t="shared" ca="1" si="600"/>
        <v>0</v>
      </c>
      <c r="BP2612" s="1">
        <f t="shared" ca="1" si="601"/>
        <v>0</v>
      </c>
      <c r="BQ2612" s="1">
        <f t="shared" ca="1" si="602"/>
        <v>0</v>
      </c>
      <c r="BR2612" s="1">
        <f t="shared" ca="1" si="603"/>
        <v>0</v>
      </c>
      <c r="BS2612" s="1">
        <f t="shared" ca="1" si="604"/>
        <v>0</v>
      </c>
      <c r="BT2612" s="1">
        <f t="shared" ca="1" si="605"/>
        <v>0</v>
      </c>
      <c r="BU2612" s="1">
        <f t="shared" ca="1" si="606"/>
        <v>0</v>
      </c>
      <c r="BV2612" s="1">
        <f t="shared" ca="1" si="607"/>
        <v>0</v>
      </c>
      <c r="BW2612" s="1">
        <f t="shared" ca="1" si="608"/>
        <v>0</v>
      </c>
      <c r="BX2612" s="1">
        <f t="shared" ca="1" si="609"/>
        <v>0</v>
      </c>
      <c r="BY2612" s="1">
        <f t="shared" ca="1" si="610"/>
        <v>0</v>
      </c>
      <c r="BZ2612" s="1">
        <f t="shared" ca="1" si="611"/>
        <v>0</v>
      </c>
      <c r="CA2612" s="1">
        <f t="shared" ca="1" si="612"/>
        <v>0</v>
      </c>
      <c r="CB2612" s="1">
        <f t="shared" ca="1" si="613"/>
        <v>0</v>
      </c>
      <c r="CC2612" s="1">
        <f t="shared" ca="1" si="614"/>
        <v>0</v>
      </c>
    </row>
    <row r="2613" spans="1:81" hidden="1" x14ac:dyDescent="0.25">
      <c r="A2613" s="1" t="s">
        <v>2172</v>
      </c>
      <c r="B2613" s="1" t="s">
        <v>2173</v>
      </c>
      <c r="C2613" s="1" t="s">
        <v>135</v>
      </c>
      <c r="D2613" s="1" t="s">
        <v>644</v>
      </c>
      <c r="E2613" s="1" t="s">
        <v>100</v>
      </c>
      <c r="F2613">
        <v>1</v>
      </c>
      <c r="G2613">
        <v>0</v>
      </c>
      <c r="H2613">
        <v>0</v>
      </c>
      <c r="I2613">
        <v>0</v>
      </c>
      <c r="J2613">
        <v>3</v>
      </c>
      <c r="BI2613" s="3">
        <v>2</v>
      </c>
      <c r="BJ2613" s="3" t="str">
        <f t="array" ref="BJ2613">IF(C2613="yes",VLOOKUP(BI2613&amp;D2613,CHOOSE({1,2},Schedule_2015!$A$2:$A$257&amp;Schedule_2015!$B$2:$B$257,Schedule_2015!$C$2:$C$257),2,0),VLOOKUP(BI2613&amp;D2613,CHOOSE({1,2},Schedule_2015!$A$2:$A$257&amp;Schedule_2015!$C$2:$C$257,Schedule_2015!$B$2:$B$257),2,0))</f>
        <v>NO</v>
      </c>
      <c r="BK2613" s="3">
        <f>VLOOKUP(BJ2613,Def!$A$2:$Z$34,23,0)</f>
        <v>97.6</v>
      </c>
      <c r="BL2613" s="3">
        <f>VLOOKUP(BJ2613,Def!$A$2:$Z$34,16,0)</f>
        <v>216.4</v>
      </c>
      <c r="BM2613" s="3">
        <f>VLOOKUP(BJ2613,Def!$A$2:$Z$34,17,0)</f>
        <v>7</v>
      </c>
      <c r="BN2613" s="3">
        <f>VLOOKUP(BJ2613,Def!$A$2:$Z$34,24,0)</f>
        <v>2</v>
      </c>
      <c r="BO2613" s="1">
        <f t="shared" ca="1" si="600"/>
        <v>0</v>
      </c>
      <c r="BP2613" s="1">
        <f t="shared" ca="1" si="601"/>
        <v>0</v>
      </c>
      <c r="BQ2613" s="1">
        <f t="shared" ca="1" si="602"/>
        <v>0</v>
      </c>
      <c r="BR2613" s="1">
        <f t="shared" ca="1" si="603"/>
        <v>0</v>
      </c>
      <c r="BS2613" s="1">
        <f t="shared" ca="1" si="604"/>
        <v>0</v>
      </c>
      <c r="BT2613" s="1">
        <f t="shared" ca="1" si="605"/>
        <v>0</v>
      </c>
      <c r="BU2613" s="1">
        <f t="shared" ca="1" si="606"/>
        <v>0</v>
      </c>
      <c r="BV2613" s="1">
        <f t="shared" ca="1" si="607"/>
        <v>0</v>
      </c>
      <c r="BW2613" s="1">
        <f t="shared" ca="1" si="608"/>
        <v>0</v>
      </c>
      <c r="BX2613" s="1">
        <f t="shared" ca="1" si="609"/>
        <v>0</v>
      </c>
      <c r="BY2613" s="1">
        <f t="shared" ca="1" si="610"/>
        <v>0</v>
      </c>
      <c r="BZ2613" s="1">
        <f t="shared" ca="1" si="611"/>
        <v>0</v>
      </c>
      <c r="CA2613" s="1">
        <f t="shared" ca="1" si="612"/>
        <v>0</v>
      </c>
      <c r="CB2613" s="1">
        <f t="shared" ca="1" si="613"/>
        <v>0</v>
      </c>
      <c r="CC2613" s="1">
        <f t="shared" ca="1" si="614"/>
        <v>0</v>
      </c>
    </row>
    <row r="2614" spans="1:81" hidden="1" x14ac:dyDescent="0.25">
      <c r="A2614" s="1" t="s">
        <v>687</v>
      </c>
      <c r="B2614" s="1" t="s">
        <v>688</v>
      </c>
      <c r="C2614" s="1" t="s">
        <v>135</v>
      </c>
      <c r="D2614" s="1" t="s">
        <v>644</v>
      </c>
      <c r="E2614" s="1" t="s">
        <v>112</v>
      </c>
      <c r="F2614">
        <v>0</v>
      </c>
      <c r="G2614">
        <v>0</v>
      </c>
      <c r="H2614">
        <v>0</v>
      </c>
      <c r="I2614">
        <v>1</v>
      </c>
      <c r="J2614">
        <v>2</v>
      </c>
      <c r="BI2614" s="3">
        <v>2</v>
      </c>
      <c r="BJ2614" s="3" t="str">
        <f t="array" ref="BJ2614">IF(C2614="yes",VLOOKUP(BI2614&amp;D2614,CHOOSE({1,2},Schedule_2015!$A$2:$A$257&amp;Schedule_2015!$B$2:$B$257,Schedule_2015!$C$2:$C$257),2,0),VLOOKUP(BI2614&amp;D2614,CHOOSE({1,2},Schedule_2015!$A$2:$A$257&amp;Schedule_2015!$C$2:$C$257,Schedule_2015!$B$2:$B$257),2,0))</f>
        <v>NO</v>
      </c>
      <c r="BK2614" s="3">
        <f>VLOOKUP(BJ2614,Def!$A$2:$Z$34,23,0)</f>
        <v>97.6</v>
      </c>
      <c r="BL2614" s="3">
        <f>VLOOKUP(BJ2614,Def!$A$2:$Z$34,16,0)</f>
        <v>216.4</v>
      </c>
      <c r="BM2614" s="3">
        <f>VLOOKUP(BJ2614,Def!$A$2:$Z$34,17,0)</f>
        <v>7</v>
      </c>
      <c r="BN2614" s="3">
        <f>VLOOKUP(BJ2614,Def!$A$2:$Z$34,24,0)</f>
        <v>2</v>
      </c>
      <c r="BO2614" s="1">
        <f t="shared" ca="1" si="600"/>
        <v>0</v>
      </c>
      <c r="BP2614" s="1">
        <f t="shared" ca="1" si="601"/>
        <v>0</v>
      </c>
      <c r="BQ2614" s="1">
        <f t="shared" ca="1" si="602"/>
        <v>0</v>
      </c>
      <c r="BR2614" s="1">
        <f t="shared" ca="1" si="603"/>
        <v>0</v>
      </c>
      <c r="BS2614" s="1">
        <f t="shared" ca="1" si="604"/>
        <v>0</v>
      </c>
      <c r="BT2614" s="1">
        <f t="shared" ca="1" si="605"/>
        <v>0</v>
      </c>
      <c r="BU2614" s="1">
        <f t="shared" ca="1" si="606"/>
        <v>0</v>
      </c>
      <c r="BV2614" s="1">
        <f t="shared" ca="1" si="607"/>
        <v>0</v>
      </c>
      <c r="BW2614" s="1">
        <f t="shared" ca="1" si="608"/>
        <v>0</v>
      </c>
      <c r="BX2614" s="1">
        <f t="shared" ca="1" si="609"/>
        <v>0</v>
      </c>
      <c r="BY2614" s="1">
        <f t="shared" ca="1" si="610"/>
        <v>0</v>
      </c>
      <c r="BZ2614" s="1">
        <f t="shared" ca="1" si="611"/>
        <v>0</v>
      </c>
      <c r="CA2614" s="1">
        <f t="shared" ca="1" si="612"/>
        <v>0</v>
      </c>
      <c r="CB2614" s="1">
        <f t="shared" ca="1" si="613"/>
        <v>0</v>
      </c>
      <c r="CC2614" s="1">
        <f t="shared" ca="1" si="614"/>
        <v>0</v>
      </c>
    </row>
    <row r="2615" spans="1:81" hidden="1" x14ac:dyDescent="0.25">
      <c r="A2615" s="1" t="s">
        <v>689</v>
      </c>
      <c r="B2615" s="1" t="s">
        <v>690</v>
      </c>
      <c r="C2615" s="1" t="s">
        <v>135</v>
      </c>
      <c r="D2615" s="1" t="s">
        <v>644</v>
      </c>
      <c r="E2615" s="1" t="s">
        <v>100</v>
      </c>
      <c r="F2615">
        <v>1</v>
      </c>
      <c r="G2615">
        <v>0</v>
      </c>
      <c r="H2615">
        <v>0</v>
      </c>
      <c r="I2615">
        <v>0</v>
      </c>
      <c r="J2615">
        <v>4</v>
      </c>
      <c r="BI2615" s="3">
        <v>2</v>
      </c>
      <c r="BJ2615" s="3" t="str">
        <f t="array" ref="BJ2615">IF(C2615="yes",VLOOKUP(BI2615&amp;D2615,CHOOSE({1,2},Schedule_2015!$A$2:$A$257&amp;Schedule_2015!$B$2:$B$257,Schedule_2015!$C$2:$C$257),2,0),VLOOKUP(BI2615&amp;D2615,CHOOSE({1,2},Schedule_2015!$A$2:$A$257&amp;Schedule_2015!$C$2:$C$257,Schedule_2015!$B$2:$B$257),2,0))</f>
        <v>NO</v>
      </c>
      <c r="BK2615" s="3">
        <f>VLOOKUP(BJ2615,Def!$A$2:$Z$34,23,0)</f>
        <v>97.6</v>
      </c>
      <c r="BL2615" s="3">
        <f>VLOOKUP(BJ2615,Def!$A$2:$Z$34,16,0)</f>
        <v>216.4</v>
      </c>
      <c r="BM2615" s="3">
        <f>VLOOKUP(BJ2615,Def!$A$2:$Z$34,17,0)</f>
        <v>7</v>
      </c>
      <c r="BN2615" s="3">
        <f>VLOOKUP(BJ2615,Def!$A$2:$Z$34,24,0)</f>
        <v>2</v>
      </c>
      <c r="BO2615" s="1">
        <f t="shared" ca="1" si="600"/>
        <v>0</v>
      </c>
      <c r="BP2615" s="1">
        <f t="shared" ca="1" si="601"/>
        <v>0</v>
      </c>
      <c r="BQ2615" s="1">
        <f t="shared" ca="1" si="602"/>
        <v>0</v>
      </c>
      <c r="BR2615" s="1">
        <f t="shared" ca="1" si="603"/>
        <v>0</v>
      </c>
      <c r="BS2615" s="1">
        <f t="shared" ca="1" si="604"/>
        <v>0</v>
      </c>
      <c r="BT2615" s="1">
        <f t="shared" ca="1" si="605"/>
        <v>0</v>
      </c>
      <c r="BU2615" s="1">
        <f t="shared" ca="1" si="606"/>
        <v>0</v>
      </c>
      <c r="BV2615" s="1">
        <f t="shared" ca="1" si="607"/>
        <v>0</v>
      </c>
      <c r="BW2615" s="1">
        <f t="shared" ca="1" si="608"/>
        <v>0</v>
      </c>
      <c r="BX2615" s="1">
        <f t="shared" ca="1" si="609"/>
        <v>0</v>
      </c>
      <c r="BY2615" s="1">
        <f t="shared" ca="1" si="610"/>
        <v>0</v>
      </c>
      <c r="BZ2615" s="1">
        <f t="shared" ca="1" si="611"/>
        <v>0</v>
      </c>
      <c r="CA2615" s="1">
        <f t="shared" ca="1" si="612"/>
        <v>0</v>
      </c>
      <c r="CB2615" s="1">
        <f t="shared" ca="1" si="613"/>
        <v>0</v>
      </c>
      <c r="CC2615" s="1">
        <f t="shared" ca="1" si="614"/>
        <v>0</v>
      </c>
    </row>
    <row r="2616" spans="1:81" hidden="1" x14ac:dyDescent="0.25">
      <c r="A2616" s="1" t="s">
        <v>1146</v>
      </c>
      <c r="B2616" s="1" t="s">
        <v>1147</v>
      </c>
      <c r="C2616" s="1" t="s">
        <v>62</v>
      </c>
      <c r="D2616" s="1" t="s">
        <v>1125</v>
      </c>
      <c r="E2616" s="1" t="s">
        <v>88</v>
      </c>
      <c r="P2616">
        <v>1</v>
      </c>
      <c r="Q2616">
        <v>1</v>
      </c>
      <c r="R2616">
        <v>43</v>
      </c>
      <c r="S2616">
        <v>3</v>
      </c>
      <c r="T2616">
        <v>4</v>
      </c>
      <c r="U2616">
        <v>0</v>
      </c>
      <c r="V2616">
        <v>4</v>
      </c>
      <c r="W2616">
        <v>0</v>
      </c>
      <c r="X2616">
        <v>4</v>
      </c>
      <c r="BI2616" s="3">
        <v>1</v>
      </c>
      <c r="BJ2616" s="3" t="str">
        <f t="array" ref="BJ2616">IF(C2616="yes",VLOOKUP(BI2616&amp;D2616,CHOOSE({1,2},Schedule_2015!$A$2:$A$257&amp;Schedule_2015!$B$2:$B$257,Schedule_2015!$C$2:$C$257),2,0),VLOOKUP(BI2616&amp;D2616,CHOOSE({1,2},Schedule_2015!$A$2:$A$257&amp;Schedule_2015!$C$2:$C$257,Schedule_2015!$B$2:$B$257),2,0))</f>
        <v>NO</v>
      </c>
      <c r="BK2616" s="3">
        <f>VLOOKUP(BJ2616,Def!$A$2:$Z$34,23,0)</f>
        <v>97.6</v>
      </c>
      <c r="BL2616" s="3">
        <f>VLOOKUP(BJ2616,Def!$A$2:$Z$34,16,0)</f>
        <v>216.4</v>
      </c>
      <c r="BM2616" s="3">
        <f>VLOOKUP(BJ2616,Def!$A$2:$Z$34,17,0)</f>
        <v>7</v>
      </c>
      <c r="BN2616" s="3">
        <f>VLOOKUP(BJ2616,Def!$A$2:$Z$34,24,0)</f>
        <v>2</v>
      </c>
      <c r="BO2616" s="1">
        <f t="shared" ca="1" si="600"/>
        <v>0</v>
      </c>
      <c r="BP2616" s="1">
        <f t="shared" ca="1" si="601"/>
        <v>0</v>
      </c>
      <c r="BQ2616" s="1">
        <f t="shared" ca="1" si="602"/>
        <v>0</v>
      </c>
      <c r="BR2616" s="1">
        <f t="shared" ca="1" si="603"/>
        <v>0</v>
      </c>
      <c r="BS2616" s="1">
        <f t="shared" ca="1" si="604"/>
        <v>0</v>
      </c>
      <c r="BT2616" s="1">
        <f t="shared" ca="1" si="605"/>
        <v>0</v>
      </c>
      <c r="BU2616" s="1">
        <f t="shared" ca="1" si="606"/>
        <v>0</v>
      </c>
      <c r="BV2616" s="1">
        <f t="shared" ca="1" si="607"/>
        <v>0</v>
      </c>
      <c r="BW2616" s="1">
        <f t="shared" ca="1" si="608"/>
        <v>0</v>
      </c>
      <c r="BX2616" s="1">
        <f t="shared" ca="1" si="609"/>
        <v>0</v>
      </c>
      <c r="BY2616" s="1">
        <f t="shared" ca="1" si="610"/>
        <v>0</v>
      </c>
      <c r="BZ2616" s="1">
        <f t="shared" ca="1" si="611"/>
        <v>0</v>
      </c>
      <c r="CA2616" s="1">
        <f t="shared" ca="1" si="612"/>
        <v>0</v>
      </c>
      <c r="CB2616" s="1">
        <f t="shared" ca="1" si="613"/>
        <v>0</v>
      </c>
      <c r="CC2616" s="1">
        <f t="shared" ca="1" si="614"/>
        <v>0</v>
      </c>
    </row>
    <row r="2617" spans="1:81" hidden="1" x14ac:dyDescent="0.25">
      <c r="A2617" s="1" t="s">
        <v>183</v>
      </c>
      <c r="B2617" s="1" t="s">
        <v>1148</v>
      </c>
      <c r="C2617" s="1" t="s">
        <v>62</v>
      </c>
      <c r="D2617" s="1" t="s">
        <v>1125</v>
      </c>
      <c r="E2617" s="1" t="s">
        <v>91</v>
      </c>
      <c r="AK2617">
        <v>39</v>
      </c>
      <c r="AL2617">
        <v>2</v>
      </c>
      <c r="AM2617">
        <v>47</v>
      </c>
      <c r="AN2617">
        <v>4</v>
      </c>
      <c r="AO2617">
        <v>158</v>
      </c>
      <c r="BI2617" s="3">
        <v>1</v>
      </c>
      <c r="BJ2617" s="3" t="str">
        <f t="array" ref="BJ2617">IF(C2617="yes",VLOOKUP(BI2617&amp;D2617,CHOOSE({1,2},Schedule_2015!$A$2:$A$257&amp;Schedule_2015!$B$2:$B$257,Schedule_2015!$C$2:$C$257),2,0),VLOOKUP(BI2617&amp;D2617,CHOOSE({1,2},Schedule_2015!$A$2:$A$257&amp;Schedule_2015!$C$2:$C$257,Schedule_2015!$B$2:$B$257),2,0))</f>
        <v>NO</v>
      </c>
      <c r="BK2617" s="3">
        <f>VLOOKUP(BJ2617,Def!$A$2:$Z$34,23,0)</f>
        <v>97.6</v>
      </c>
      <c r="BL2617" s="3">
        <f>VLOOKUP(BJ2617,Def!$A$2:$Z$34,16,0)</f>
        <v>216.4</v>
      </c>
      <c r="BM2617" s="3">
        <f>VLOOKUP(BJ2617,Def!$A$2:$Z$34,17,0)</f>
        <v>7</v>
      </c>
      <c r="BN2617" s="3">
        <f>VLOOKUP(BJ2617,Def!$A$2:$Z$34,24,0)</f>
        <v>2</v>
      </c>
      <c r="BO2617" s="1">
        <f t="shared" ca="1" si="600"/>
        <v>0</v>
      </c>
      <c r="BP2617" s="1">
        <f t="shared" ca="1" si="601"/>
        <v>0</v>
      </c>
      <c r="BQ2617" s="1">
        <f t="shared" ca="1" si="602"/>
        <v>0</v>
      </c>
      <c r="BR2617" s="1">
        <f t="shared" ca="1" si="603"/>
        <v>0</v>
      </c>
      <c r="BS2617" s="1">
        <f t="shared" ca="1" si="604"/>
        <v>0</v>
      </c>
      <c r="BT2617" s="1">
        <f t="shared" ca="1" si="605"/>
        <v>0</v>
      </c>
      <c r="BU2617" s="1">
        <f t="shared" ca="1" si="606"/>
        <v>0</v>
      </c>
      <c r="BV2617" s="1">
        <f t="shared" ca="1" si="607"/>
        <v>0</v>
      </c>
      <c r="BW2617" s="1">
        <f t="shared" ca="1" si="608"/>
        <v>0</v>
      </c>
      <c r="BX2617" s="1">
        <f t="shared" ca="1" si="609"/>
        <v>0</v>
      </c>
      <c r="BY2617" s="1">
        <f t="shared" ca="1" si="610"/>
        <v>0</v>
      </c>
      <c r="BZ2617" s="1">
        <f t="shared" ca="1" si="611"/>
        <v>0</v>
      </c>
      <c r="CA2617" s="1">
        <f t="shared" ca="1" si="612"/>
        <v>0</v>
      </c>
      <c r="CB2617" s="1">
        <f t="shared" ca="1" si="613"/>
        <v>0</v>
      </c>
      <c r="CC2617" s="1">
        <f t="shared" ca="1" si="614"/>
        <v>0</v>
      </c>
    </row>
    <row r="2618" spans="1:81" hidden="1" x14ac:dyDescent="0.25">
      <c r="A2618" s="1" t="s">
        <v>1153</v>
      </c>
      <c r="B2618" s="1" t="s">
        <v>1154</v>
      </c>
      <c r="C2618" s="1" t="s">
        <v>62</v>
      </c>
      <c r="D2618" s="1" t="s">
        <v>1125</v>
      </c>
      <c r="E2618" s="1" t="s">
        <v>187</v>
      </c>
      <c r="F2618">
        <v>0</v>
      </c>
      <c r="G2618">
        <v>0</v>
      </c>
      <c r="H2618">
        <v>0</v>
      </c>
      <c r="I2618">
        <v>0</v>
      </c>
      <c r="J2618">
        <v>1</v>
      </c>
      <c r="BI2618" s="3">
        <v>1</v>
      </c>
      <c r="BJ2618" s="3" t="str">
        <f t="array" ref="BJ2618">IF(C2618="yes",VLOOKUP(BI2618&amp;D2618,CHOOSE({1,2},Schedule_2015!$A$2:$A$257&amp;Schedule_2015!$B$2:$B$257,Schedule_2015!$C$2:$C$257),2,0),VLOOKUP(BI2618&amp;D2618,CHOOSE({1,2},Schedule_2015!$A$2:$A$257&amp;Schedule_2015!$C$2:$C$257,Schedule_2015!$B$2:$B$257),2,0))</f>
        <v>NO</v>
      </c>
      <c r="BK2618" s="3">
        <f>VLOOKUP(BJ2618,Def!$A$2:$Z$34,23,0)</f>
        <v>97.6</v>
      </c>
      <c r="BL2618" s="3">
        <f>VLOOKUP(BJ2618,Def!$A$2:$Z$34,16,0)</f>
        <v>216.4</v>
      </c>
      <c r="BM2618" s="3">
        <f>VLOOKUP(BJ2618,Def!$A$2:$Z$34,17,0)</f>
        <v>7</v>
      </c>
      <c r="BN2618" s="3">
        <f>VLOOKUP(BJ2618,Def!$A$2:$Z$34,24,0)</f>
        <v>2</v>
      </c>
      <c r="BO2618" s="1">
        <f t="shared" ca="1" si="600"/>
        <v>0</v>
      </c>
      <c r="BP2618" s="1">
        <f t="shared" ca="1" si="601"/>
        <v>0</v>
      </c>
      <c r="BQ2618" s="1">
        <f t="shared" ca="1" si="602"/>
        <v>0</v>
      </c>
      <c r="BR2618" s="1">
        <f t="shared" ca="1" si="603"/>
        <v>0</v>
      </c>
      <c r="BS2618" s="1">
        <f t="shared" ca="1" si="604"/>
        <v>0</v>
      </c>
      <c r="BT2618" s="1">
        <f t="shared" ca="1" si="605"/>
        <v>0</v>
      </c>
      <c r="BU2618" s="1">
        <f t="shared" ca="1" si="606"/>
        <v>0</v>
      </c>
      <c r="BV2618" s="1">
        <f t="shared" ca="1" si="607"/>
        <v>0</v>
      </c>
      <c r="BW2618" s="1">
        <f t="shared" ca="1" si="608"/>
        <v>0</v>
      </c>
      <c r="BX2618" s="1">
        <f t="shared" ca="1" si="609"/>
        <v>0</v>
      </c>
      <c r="BY2618" s="1">
        <f t="shared" ca="1" si="610"/>
        <v>0</v>
      </c>
      <c r="BZ2618" s="1">
        <f t="shared" ca="1" si="611"/>
        <v>0</v>
      </c>
      <c r="CA2618" s="1">
        <f t="shared" ca="1" si="612"/>
        <v>0</v>
      </c>
      <c r="CB2618" s="1">
        <f t="shared" ca="1" si="613"/>
        <v>0</v>
      </c>
      <c r="CC2618" s="1">
        <f t="shared" ca="1" si="614"/>
        <v>0</v>
      </c>
    </row>
    <row r="2619" spans="1:81" hidden="1" x14ac:dyDescent="0.25">
      <c r="A2619" s="1" t="s">
        <v>1163</v>
      </c>
      <c r="B2619" s="1" t="s">
        <v>1164</v>
      </c>
      <c r="C2619" s="1" t="s">
        <v>62</v>
      </c>
      <c r="D2619" s="1" t="s">
        <v>1125</v>
      </c>
      <c r="E2619" s="1" t="s">
        <v>165</v>
      </c>
      <c r="F2619">
        <v>1</v>
      </c>
      <c r="G2619">
        <v>0</v>
      </c>
      <c r="H2619">
        <v>0</v>
      </c>
      <c r="I2619">
        <v>0</v>
      </c>
      <c r="J2619">
        <v>4</v>
      </c>
      <c r="BI2619" s="3">
        <v>1</v>
      </c>
      <c r="BJ2619" s="3" t="str">
        <f t="array" ref="BJ2619">IF(C2619="yes",VLOOKUP(BI2619&amp;D2619,CHOOSE({1,2},Schedule_2015!$A$2:$A$257&amp;Schedule_2015!$B$2:$B$257,Schedule_2015!$C$2:$C$257),2,0),VLOOKUP(BI2619&amp;D2619,CHOOSE({1,2},Schedule_2015!$A$2:$A$257&amp;Schedule_2015!$C$2:$C$257,Schedule_2015!$B$2:$B$257),2,0))</f>
        <v>NO</v>
      </c>
      <c r="BK2619" s="3">
        <f>VLOOKUP(BJ2619,Def!$A$2:$Z$34,23,0)</f>
        <v>97.6</v>
      </c>
      <c r="BL2619" s="3">
        <f>VLOOKUP(BJ2619,Def!$A$2:$Z$34,16,0)</f>
        <v>216.4</v>
      </c>
      <c r="BM2619" s="3">
        <f>VLOOKUP(BJ2619,Def!$A$2:$Z$34,17,0)</f>
        <v>7</v>
      </c>
      <c r="BN2619" s="3">
        <f>VLOOKUP(BJ2619,Def!$A$2:$Z$34,24,0)</f>
        <v>2</v>
      </c>
      <c r="BO2619" s="1">
        <f t="shared" ca="1" si="600"/>
        <v>0</v>
      </c>
      <c r="BP2619" s="1">
        <f t="shared" ca="1" si="601"/>
        <v>0</v>
      </c>
      <c r="BQ2619" s="1">
        <f t="shared" ca="1" si="602"/>
        <v>0</v>
      </c>
      <c r="BR2619" s="1">
        <f t="shared" ca="1" si="603"/>
        <v>0</v>
      </c>
      <c r="BS2619" s="1">
        <f t="shared" ca="1" si="604"/>
        <v>0</v>
      </c>
      <c r="BT2619" s="1">
        <f t="shared" ca="1" si="605"/>
        <v>0</v>
      </c>
      <c r="BU2619" s="1">
        <f t="shared" ca="1" si="606"/>
        <v>0</v>
      </c>
      <c r="BV2619" s="1">
        <f t="shared" ca="1" si="607"/>
        <v>0</v>
      </c>
      <c r="BW2619" s="1">
        <f t="shared" ca="1" si="608"/>
        <v>0</v>
      </c>
      <c r="BX2619" s="1">
        <f t="shared" ca="1" si="609"/>
        <v>0</v>
      </c>
      <c r="BY2619" s="1">
        <f t="shared" ca="1" si="610"/>
        <v>0</v>
      </c>
      <c r="BZ2619" s="1">
        <f t="shared" ca="1" si="611"/>
        <v>0</v>
      </c>
      <c r="CA2619" s="1">
        <f t="shared" ca="1" si="612"/>
        <v>0</v>
      </c>
      <c r="CB2619" s="1">
        <f t="shared" ca="1" si="613"/>
        <v>0</v>
      </c>
      <c r="CC2619" s="1">
        <f t="shared" ca="1" si="614"/>
        <v>0</v>
      </c>
    </row>
    <row r="2620" spans="1:81" hidden="1" x14ac:dyDescent="0.25">
      <c r="A2620" s="1" t="s">
        <v>1155</v>
      </c>
      <c r="B2620" s="1" t="s">
        <v>1156</v>
      </c>
      <c r="C2620" s="1" t="s">
        <v>62</v>
      </c>
      <c r="D2620" s="1" t="s">
        <v>1125</v>
      </c>
      <c r="E2620" s="1" t="s">
        <v>105</v>
      </c>
      <c r="F2620">
        <v>0</v>
      </c>
      <c r="G2620">
        <v>0</v>
      </c>
      <c r="H2620">
        <v>0</v>
      </c>
      <c r="I2620">
        <v>0</v>
      </c>
      <c r="J2620">
        <v>2</v>
      </c>
      <c r="BI2620" s="3">
        <v>1</v>
      </c>
      <c r="BJ2620" s="3" t="str">
        <f t="array" ref="BJ2620">IF(C2620="yes",VLOOKUP(BI2620&amp;D2620,CHOOSE({1,2},Schedule_2015!$A$2:$A$257&amp;Schedule_2015!$B$2:$B$257,Schedule_2015!$C$2:$C$257),2,0),VLOOKUP(BI2620&amp;D2620,CHOOSE({1,2},Schedule_2015!$A$2:$A$257&amp;Schedule_2015!$C$2:$C$257,Schedule_2015!$B$2:$B$257),2,0))</f>
        <v>NO</v>
      </c>
      <c r="BK2620" s="3">
        <f>VLOOKUP(BJ2620,Def!$A$2:$Z$34,23,0)</f>
        <v>97.6</v>
      </c>
      <c r="BL2620" s="3">
        <f>VLOOKUP(BJ2620,Def!$A$2:$Z$34,16,0)</f>
        <v>216.4</v>
      </c>
      <c r="BM2620" s="3">
        <f>VLOOKUP(BJ2620,Def!$A$2:$Z$34,17,0)</f>
        <v>7</v>
      </c>
      <c r="BN2620" s="3">
        <f>VLOOKUP(BJ2620,Def!$A$2:$Z$34,24,0)</f>
        <v>2</v>
      </c>
      <c r="BO2620" s="1">
        <f t="shared" ca="1" si="600"/>
        <v>0</v>
      </c>
      <c r="BP2620" s="1">
        <f t="shared" ca="1" si="601"/>
        <v>0</v>
      </c>
      <c r="BQ2620" s="1">
        <f t="shared" ca="1" si="602"/>
        <v>0</v>
      </c>
      <c r="BR2620" s="1">
        <f t="shared" ca="1" si="603"/>
        <v>0</v>
      </c>
      <c r="BS2620" s="1">
        <f t="shared" ca="1" si="604"/>
        <v>0</v>
      </c>
      <c r="BT2620" s="1">
        <f t="shared" ca="1" si="605"/>
        <v>0</v>
      </c>
      <c r="BU2620" s="1">
        <f t="shared" ca="1" si="606"/>
        <v>0</v>
      </c>
      <c r="BV2620" s="1">
        <f t="shared" ca="1" si="607"/>
        <v>0</v>
      </c>
      <c r="BW2620" s="1">
        <f t="shared" ca="1" si="608"/>
        <v>0</v>
      </c>
      <c r="BX2620" s="1">
        <f t="shared" ca="1" si="609"/>
        <v>0</v>
      </c>
      <c r="BY2620" s="1">
        <f t="shared" ca="1" si="610"/>
        <v>0</v>
      </c>
      <c r="BZ2620" s="1">
        <f t="shared" ca="1" si="611"/>
        <v>0</v>
      </c>
      <c r="CA2620" s="1">
        <f t="shared" ca="1" si="612"/>
        <v>0</v>
      </c>
      <c r="CB2620" s="1">
        <f t="shared" ca="1" si="613"/>
        <v>0</v>
      </c>
      <c r="CC2620" s="1">
        <f t="shared" ca="1" si="614"/>
        <v>0</v>
      </c>
    </row>
    <row r="2621" spans="1:81" hidden="1" x14ac:dyDescent="0.25">
      <c r="A2621" s="1" t="s">
        <v>1165</v>
      </c>
      <c r="B2621" s="1" t="s">
        <v>1166</v>
      </c>
      <c r="C2621" s="1" t="s">
        <v>62</v>
      </c>
      <c r="D2621" s="1" t="s">
        <v>1125</v>
      </c>
      <c r="E2621" s="1" t="s">
        <v>94</v>
      </c>
      <c r="F2621">
        <v>1</v>
      </c>
      <c r="G2621">
        <v>0</v>
      </c>
      <c r="H2621">
        <v>0</v>
      </c>
      <c r="I2621">
        <v>0</v>
      </c>
      <c r="J2621">
        <v>5</v>
      </c>
      <c r="BI2621" s="3">
        <v>1</v>
      </c>
      <c r="BJ2621" s="3" t="str">
        <f t="array" ref="BJ2621">IF(C2621="yes",VLOOKUP(BI2621&amp;D2621,CHOOSE({1,2},Schedule_2015!$A$2:$A$257&amp;Schedule_2015!$B$2:$B$257,Schedule_2015!$C$2:$C$257),2,0),VLOOKUP(BI2621&amp;D2621,CHOOSE({1,2},Schedule_2015!$A$2:$A$257&amp;Schedule_2015!$C$2:$C$257,Schedule_2015!$B$2:$B$257),2,0))</f>
        <v>NO</v>
      </c>
      <c r="BK2621" s="3">
        <f>VLOOKUP(BJ2621,Def!$A$2:$Z$34,23,0)</f>
        <v>97.6</v>
      </c>
      <c r="BL2621" s="3">
        <f>VLOOKUP(BJ2621,Def!$A$2:$Z$34,16,0)</f>
        <v>216.4</v>
      </c>
      <c r="BM2621" s="3">
        <f>VLOOKUP(BJ2621,Def!$A$2:$Z$34,17,0)</f>
        <v>7</v>
      </c>
      <c r="BN2621" s="3">
        <f>VLOOKUP(BJ2621,Def!$A$2:$Z$34,24,0)</f>
        <v>2</v>
      </c>
      <c r="BO2621" s="1">
        <f t="shared" ca="1" si="600"/>
        <v>0</v>
      </c>
      <c r="BP2621" s="1">
        <f t="shared" ca="1" si="601"/>
        <v>0</v>
      </c>
      <c r="BQ2621" s="1">
        <f t="shared" ca="1" si="602"/>
        <v>0</v>
      </c>
      <c r="BR2621" s="1">
        <f t="shared" ca="1" si="603"/>
        <v>0</v>
      </c>
      <c r="BS2621" s="1">
        <f t="shared" ca="1" si="604"/>
        <v>0</v>
      </c>
      <c r="BT2621" s="1">
        <f t="shared" ca="1" si="605"/>
        <v>0</v>
      </c>
      <c r="BU2621" s="1">
        <f t="shared" ca="1" si="606"/>
        <v>0</v>
      </c>
      <c r="BV2621" s="1">
        <f t="shared" ca="1" si="607"/>
        <v>0</v>
      </c>
      <c r="BW2621" s="1">
        <f t="shared" ca="1" si="608"/>
        <v>0</v>
      </c>
      <c r="BX2621" s="1">
        <f t="shared" ca="1" si="609"/>
        <v>0</v>
      </c>
      <c r="BY2621" s="1">
        <f t="shared" ca="1" si="610"/>
        <v>0</v>
      </c>
      <c r="BZ2621" s="1">
        <f t="shared" ca="1" si="611"/>
        <v>0</v>
      </c>
      <c r="CA2621" s="1">
        <f t="shared" ca="1" si="612"/>
        <v>0</v>
      </c>
      <c r="CB2621" s="1">
        <f t="shared" ca="1" si="613"/>
        <v>0</v>
      </c>
      <c r="CC2621" s="1">
        <f t="shared" ca="1" si="614"/>
        <v>0</v>
      </c>
    </row>
    <row r="2622" spans="1:81" hidden="1" x14ac:dyDescent="0.25">
      <c r="A2622" s="1" t="s">
        <v>1159</v>
      </c>
      <c r="B2622" s="1" t="s">
        <v>1160</v>
      </c>
      <c r="C2622" s="1" t="s">
        <v>62</v>
      </c>
      <c r="D2622" s="1" t="s">
        <v>1125</v>
      </c>
      <c r="E2622" s="1" t="s">
        <v>105</v>
      </c>
      <c r="F2622">
        <v>2</v>
      </c>
      <c r="G2622">
        <v>0</v>
      </c>
      <c r="H2622">
        <v>0</v>
      </c>
      <c r="I2622">
        <v>0</v>
      </c>
      <c r="J2622">
        <v>1</v>
      </c>
      <c r="BI2622" s="3">
        <v>1</v>
      </c>
      <c r="BJ2622" s="3" t="str">
        <f t="array" ref="BJ2622">IF(C2622="yes",VLOOKUP(BI2622&amp;D2622,CHOOSE({1,2},Schedule_2015!$A$2:$A$257&amp;Schedule_2015!$B$2:$B$257,Schedule_2015!$C$2:$C$257),2,0),VLOOKUP(BI2622&amp;D2622,CHOOSE({1,2},Schedule_2015!$A$2:$A$257&amp;Schedule_2015!$C$2:$C$257,Schedule_2015!$B$2:$B$257),2,0))</f>
        <v>NO</v>
      </c>
      <c r="BK2622" s="3">
        <f>VLOOKUP(BJ2622,Def!$A$2:$Z$34,23,0)</f>
        <v>97.6</v>
      </c>
      <c r="BL2622" s="3">
        <f>VLOOKUP(BJ2622,Def!$A$2:$Z$34,16,0)</f>
        <v>216.4</v>
      </c>
      <c r="BM2622" s="3">
        <f>VLOOKUP(BJ2622,Def!$A$2:$Z$34,17,0)</f>
        <v>7</v>
      </c>
      <c r="BN2622" s="3">
        <f>VLOOKUP(BJ2622,Def!$A$2:$Z$34,24,0)</f>
        <v>2</v>
      </c>
      <c r="BO2622" s="1">
        <f t="shared" ca="1" si="600"/>
        <v>0</v>
      </c>
      <c r="BP2622" s="1">
        <f t="shared" ca="1" si="601"/>
        <v>0</v>
      </c>
      <c r="BQ2622" s="1">
        <f t="shared" ca="1" si="602"/>
        <v>0</v>
      </c>
      <c r="BR2622" s="1">
        <f t="shared" ca="1" si="603"/>
        <v>0</v>
      </c>
      <c r="BS2622" s="1">
        <f t="shared" ca="1" si="604"/>
        <v>0</v>
      </c>
      <c r="BT2622" s="1">
        <f t="shared" ca="1" si="605"/>
        <v>0</v>
      </c>
      <c r="BU2622" s="1">
        <f t="shared" ca="1" si="606"/>
        <v>0</v>
      </c>
      <c r="BV2622" s="1">
        <f t="shared" ca="1" si="607"/>
        <v>0</v>
      </c>
      <c r="BW2622" s="1">
        <f t="shared" ca="1" si="608"/>
        <v>0</v>
      </c>
      <c r="BX2622" s="1">
        <f t="shared" ca="1" si="609"/>
        <v>0</v>
      </c>
      <c r="BY2622" s="1">
        <f t="shared" ca="1" si="610"/>
        <v>0</v>
      </c>
      <c r="BZ2622" s="1">
        <f t="shared" ca="1" si="611"/>
        <v>0</v>
      </c>
      <c r="CA2622" s="1">
        <f t="shared" ca="1" si="612"/>
        <v>0</v>
      </c>
      <c r="CB2622" s="1">
        <f t="shared" ca="1" si="613"/>
        <v>0</v>
      </c>
      <c r="CC2622" s="1">
        <f t="shared" ca="1" si="614"/>
        <v>0</v>
      </c>
    </row>
    <row r="2623" spans="1:81" hidden="1" x14ac:dyDescent="0.25">
      <c r="A2623" s="1" t="s">
        <v>1161</v>
      </c>
      <c r="B2623" s="1" t="s">
        <v>1162</v>
      </c>
      <c r="C2623" s="1" t="s">
        <v>62</v>
      </c>
      <c r="D2623" s="1" t="s">
        <v>1125</v>
      </c>
      <c r="E2623" s="1" t="s">
        <v>165</v>
      </c>
      <c r="F2623">
        <v>1</v>
      </c>
      <c r="G2623">
        <v>0</v>
      </c>
      <c r="H2623">
        <v>0</v>
      </c>
      <c r="I2623">
        <v>0</v>
      </c>
      <c r="J2623">
        <v>6</v>
      </c>
      <c r="BI2623" s="3">
        <v>1</v>
      </c>
      <c r="BJ2623" s="3" t="str">
        <f t="array" ref="BJ2623">IF(C2623="yes",VLOOKUP(BI2623&amp;D2623,CHOOSE({1,2},Schedule_2015!$A$2:$A$257&amp;Schedule_2015!$B$2:$B$257,Schedule_2015!$C$2:$C$257),2,0),VLOOKUP(BI2623&amp;D2623,CHOOSE({1,2},Schedule_2015!$A$2:$A$257&amp;Schedule_2015!$C$2:$C$257,Schedule_2015!$B$2:$B$257),2,0))</f>
        <v>NO</v>
      </c>
      <c r="BK2623" s="3">
        <f>VLOOKUP(BJ2623,Def!$A$2:$Z$34,23,0)</f>
        <v>97.6</v>
      </c>
      <c r="BL2623" s="3">
        <f>VLOOKUP(BJ2623,Def!$A$2:$Z$34,16,0)</f>
        <v>216.4</v>
      </c>
      <c r="BM2623" s="3">
        <f>VLOOKUP(BJ2623,Def!$A$2:$Z$34,17,0)</f>
        <v>7</v>
      </c>
      <c r="BN2623" s="3">
        <f>VLOOKUP(BJ2623,Def!$A$2:$Z$34,24,0)</f>
        <v>2</v>
      </c>
      <c r="BO2623" s="1">
        <f t="shared" ca="1" si="600"/>
        <v>0</v>
      </c>
      <c r="BP2623" s="1">
        <f t="shared" ca="1" si="601"/>
        <v>0</v>
      </c>
      <c r="BQ2623" s="1">
        <f t="shared" ca="1" si="602"/>
        <v>0</v>
      </c>
      <c r="BR2623" s="1">
        <f t="shared" ca="1" si="603"/>
        <v>0</v>
      </c>
      <c r="BS2623" s="1">
        <f t="shared" ca="1" si="604"/>
        <v>0</v>
      </c>
      <c r="BT2623" s="1">
        <f t="shared" ca="1" si="605"/>
        <v>0</v>
      </c>
      <c r="BU2623" s="1">
        <f t="shared" ca="1" si="606"/>
        <v>0</v>
      </c>
      <c r="BV2623" s="1">
        <f t="shared" ca="1" si="607"/>
        <v>0</v>
      </c>
      <c r="BW2623" s="1">
        <f t="shared" ca="1" si="608"/>
        <v>0</v>
      </c>
      <c r="BX2623" s="1">
        <f t="shared" ca="1" si="609"/>
        <v>0</v>
      </c>
      <c r="BY2623" s="1">
        <f t="shared" ca="1" si="610"/>
        <v>0</v>
      </c>
      <c r="BZ2623" s="1">
        <f t="shared" ca="1" si="611"/>
        <v>0</v>
      </c>
      <c r="CA2623" s="1">
        <f t="shared" ca="1" si="612"/>
        <v>0</v>
      </c>
      <c r="CB2623" s="1">
        <f t="shared" ca="1" si="613"/>
        <v>0</v>
      </c>
      <c r="CC2623" s="1">
        <f t="shared" ca="1" si="614"/>
        <v>0</v>
      </c>
    </row>
    <row r="2624" spans="1:81" hidden="1" x14ac:dyDescent="0.25">
      <c r="A2624" s="1" t="s">
        <v>1157</v>
      </c>
      <c r="B2624" s="1" t="s">
        <v>1158</v>
      </c>
      <c r="C2624" s="1" t="s">
        <v>62</v>
      </c>
      <c r="D2624" s="1" t="s">
        <v>1125</v>
      </c>
      <c r="E2624" s="1" t="s">
        <v>115</v>
      </c>
      <c r="F2624">
        <v>2</v>
      </c>
      <c r="G2624">
        <v>0</v>
      </c>
      <c r="H2624">
        <v>0</v>
      </c>
      <c r="I2624">
        <v>0</v>
      </c>
      <c r="J2624">
        <v>5</v>
      </c>
      <c r="BI2624" s="3">
        <v>1</v>
      </c>
      <c r="BJ2624" s="3" t="str">
        <f t="array" ref="BJ2624">IF(C2624="yes",VLOOKUP(BI2624&amp;D2624,CHOOSE({1,2},Schedule_2015!$A$2:$A$257&amp;Schedule_2015!$B$2:$B$257,Schedule_2015!$C$2:$C$257),2,0),VLOOKUP(BI2624&amp;D2624,CHOOSE({1,2},Schedule_2015!$A$2:$A$257&amp;Schedule_2015!$C$2:$C$257,Schedule_2015!$B$2:$B$257),2,0))</f>
        <v>NO</v>
      </c>
      <c r="BK2624" s="3">
        <f>VLOOKUP(BJ2624,Def!$A$2:$Z$34,23,0)</f>
        <v>97.6</v>
      </c>
      <c r="BL2624" s="3">
        <f>VLOOKUP(BJ2624,Def!$A$2:$Z$34,16,0)</f>
        <v>216.4</v>
      </c>
      <c r="BM2624" s="3">
        <f>VLOOKUP(BJ2624,Def!$A$2:$Z$34,17,0)</f>
        <v>7</v>
      </c>
      <c r="BN2624" s="3">
        <f>VLOOKUP(BJ2624,Def!$A$2:$Z$34,24,0)</f>
        <v>2</v>
      </c>
      <c r="BO2624" s="1">
        <f t="shared" ca="1" si="600"/>
        <v>0</v>
      </c>
      <c r="BP2624" s="1">
        <f t="shared" ca="1" si="601"/>
        <v>0</v>
      </c>
      <c r="BQ2624" s="1">
        <f t="shared" ca="1" si="602"/>
        <v>0</v>
      </c>
      <c r="BR2624" s="1">
        <f t="shared" ca="1" si="603"/>
        <v>0</v>
      </c>
      <c r="BS2624" s="1">
        <f t="shared" ca="1" si="604"/>
        <v>0</v>
      </c>
      <c r="BT2624" s="1">
        <f t="shared" ca="1" si="605"/>
        <v>0</v>
      </c>
      <c r="BU2624" s="1">
        <f t="shared" ca="1" si="606"/>
        <v>0</v>
      </c>
      <c r="BV2624" s="1">
        <f t="shared" ca="1" si="607"/>
        <v>0</v>
      </c>
      <c r="BW2624" s="1">
        <f t="shared" ca="1" si="608"/>
        <v>0</v>
      </c>
      <c r="BX2624" s="1">
        <f t="shared" ca="1" si="609"/>
        <v>0</v>
      </c>
      <c r="BY2624" s="1">
        <f t="shared" ca="1" si="610"/>
        <v>0</v>
      </c>
      <c r="BZ2624" s="1">
        <f t="shared" ca="1" si="611"/>
        <v>0</v>
      </c>
      <c r="CA2624" s="1">
        <f t="shared" ca="1" si="612"/>
        <v>0</v>
      </c>
      <c r="CB2624" s="1">
        <f t="shared" ca="1" si="613"/>
        <v>0</v>
      </c>
      <c r="CC2624" s="1">
        <f t="shared" ca="1" si="614"/>
        <v>0</v>
      </c>
    </row>
    <row r="2625" spans="1:81" hidden="1" x14ac:dyDescent="0.25">
      <c r="A2625" s="1" t="s">
        <v>1987</v>
      </c>
      <c r="B2625" s="1" t="s">
        <v>1988</v>
      </c>
      <c r="C2625" s="1" t="s">
        <v>62</v>
      </c>
      <c r="D2625" s="1" t="s">
        <v>1125</v>
      </c>
      <c r="E2625" s="1" t="s">
        <v>94</v>
      </c>
      <c r="F2625">
        <v>0</v>
      </c>
      <c r="G2625">
        <v>0</v>
      </c>
      <c r="H2625">
        <v>0</v>
      </c>
      <c r="I2625">
        <v>0</v>
      </c>
      <c r="J2625">
        <v>1</v>
      </c>
      <c r="BI2625" s="3">
        <v>1</v>
      </c>
      <c r="BJ2625" s="3" t="str">
        <f t="array" ref="BJ2625">IF(C2625="yes",VLOOKUP(BI2625&amp;D2625,CHOOSE({1,2},Schedule_2015!$A$2:$A$257&amp;Schedule_2015!$B$2:$B$257,Schedule_2015!$C$2:$C$257),2,0),VLOOKUP(BI2625&amp;D2625,CHOOSE({1,2},Schedule_2015!$A$2:$A$257&amp;Schedule_2015!$C$2:$C$257,Schedule_2015!$B$2:$B$257),2,0))</f>
        <v>NO</v>
      </c>
      <c r="BK2625" s="3">
        <f>VLOOKUP(BJ2625,Def!$A$2:$Z$34,23,0)</f>
        <v>97.6</v>
      </c>
      <c r="BL2625" s="3">
        <f>VLOOKUP(BJ2625,Def!$A$2:$Z$34,16,0)</f>
        <v>216.4</v>
      </c>
      <c r="BM2625" s="3">
        <f>VLOOKUP(BJ2625,Def!$A$2:$Z$34,17,0)</f>
        <v>7</v>
      </c>
      <c r="BN2625" s="3">
        <f>VLOOKUP(BJ2625,Def!$A$2:$Z$34,24,0)</f>
        <v>2</v>
      </c>
      <c r="BO2625" s="1">
        <f t="shared" ca="1" si="600"/>
        <v>0</v>
      </c>
      <c r="BP2625" s="1">
        <f t="shared" ca="1" si="601"/>
        <v>0</v>
      </c>
      <c r="BQ2625" s="1">
        <f t="shared" ca="1" si="602"/>
        <v>0</v>
      </c>
      <c r="BR2625" s="1">
        <f t="shared" ca="1" si="603"/>
        <v>0</v>
      </c>
      <c r="BS2625" s="1">
        <f t="shared" ca="1" si="604"/>
        <v>0</v>
      </c>
      <c r="BT2625" s="1">
        <f t="shared" ca="1" si="605"/>
        <v>0</v>
      </c>
      <c r="BU2625" s="1">
        <f t="shared" ca="1" si="606"/>
        <v>0</v>
      </c>
      <c r="BV2625" s="1">
        <f t="shared" ca="1" si="607"/>
        <v>0</v>
      </c>
      <c r="BW2625" s="1">
        <f t="shared" ca="1" si="608"/>
        <v>0</v>
      </c>
      <c r="BX2625" s="1">
        <f t="shared" ca="1" si="609"/>
        <v>0</v>
      </c>
      <c r="BY2625" s="1">
        <f t="shared" ca="1" si="610"/>
        <v>0</v>
      </c>
      <c r="BZ2625" s="1">
        <f t="shared" ca="1" si="611"/>
        <v>0</v>
      </c>
      <c r="CA2625" s="1">
        <f t="shared" ca="1" si="612"/>
        <v>0</v>
      </c>
      <c r="CB2625" s="1">
        <f t="shared" ca="1" si="613"/>
        <v>0</v>
      </c>
      <c r="CC2625" s="1">
        <f t="shared" ca="1" si="614"/>
        <v>0</v>
      </c>
    </row>
    <row r="2626" spans="1:81" hidden="1" x14ac:dyDescent="0.25">
      <c r="A2626" s="1" t="s">
        <v>1169</v>
      </c>
      <c r="B2626" s="1" t="s">
        <v>1170</v>
      </c>
      <c r="C2626" s="1" t="s">
        <v>62</v>
      </c>
      <c r="D2626" s="1" t="s">
        <v>1125</v>
      </c>
      <c r="E2626" s="1" t="s">
        <v>118</v>
      </c>
      <c r="F2626">
        <v>0</v>
      </c>
      <c r="G2626">
        <v>0</v>
      </c>
      <c r="H2626">
        <v>0</v>
      </c>
      <c r="I2626">
        <v>0</v>
      </c>
      <c r="J2626">
        <v>8</v>
      </c>
      <c r="BI2626" s="3">
        <v>1</v>
      </c>
      <c r="BJ2626" s="3" t="str">
        <f t="array" ref="BJ2626">IF(C2626="yes",VLOOKUP(BI2626&amp;D2626,CHOOSE({1,2},Schedule_2015!$A$2:$A$257&amp;Schedule_2015!$B$2:$B$257,Schedule_2015!$C$2:$C$257),2,0),VLOOKUP(BI2626&amp;D2626,CHOOSE({1,2},Schedule_2015!$A$2:$A$257&amp;Schedule_2015!$C$2:$C$257,Schedule_2015!$B$2:$B$257),2,0))</f>
        <v>NO</v>
      </c>
      <c r="BK2626" s="3">
        <f>VLOOKUP(BJ2626,Def!$A$2:$Z$34,23,0)</f>
        <v>97.6</v>
      </c>
      <c r="BL2626" s="3">
        <f>VLOOKUP(BJ2626,Def!$A$2:$Z$34,16,0)</f>
        <v>216.4</v>
      </c>
      <c r="BM2626" s="3">
        <f>VLOOKUP(BJ2626,Def!$A$2:$Z$34,17,0)</f>
        <v>7</v>
      </c>
      <c r="BN2626" s="3">
        <f>VLOOKUP(BJ2626,Def!$A$2:$Z$34,24,0)</f>
        <v>2</v>
      </c>
      <c r="BO2626" s="1">
        <f t="shared" ref="BO2626:BO2689" ca="1" si="615">INDEX(passing_tds,CELL("Row",AG2626)-1)*(PASSTD)</f>
        <v>0</v>
      </c>
      <c r="BP2626" s="1">
        <f t="shared" ref="BP2626:BP2689" ca="1" si="616">INDEX(passing_yds,CELL("Row",AH2626)-1)*(PASSYDS)</f>
        <v>0</v>
      </c>
      <c r="BQ2626" s="1">
        <f t="shared" ref="BQ2626:BQ2689" ca="1" si="617">IF(INDEX(passing_yds,CELL("Row",AI2626)-1)&gt;=300,3,0)</f>
        <v>0</v>
      </c>
      <c r="BR2626" s="1">
        <f t="shared" ref="BR2626:BR2689" ca="1" si="618">INDEX(passing_ints,CELL("Row",AJ2626)-1)*(INT)</f>
        <v>0</v>
      </c>
      <c r="BS2626" s="1">
        <f t="shared" ref="BS2626:BS2689" ca="1" si="619">INDEX(rushing_yds,CELL("Row",AK2626)-1)*(RUSHYDS)</f>
        <v>0</v>
      </c>
      <c r="BT2626" s="1">
        <f t="shared" ref="BT2626:BT2689" ca="1" si="620">INDEX(rushing_tds,CELL("Row",AK2626)-1)*(RUSHTD)</f>
        <v>0</v>
      </c>
      <c r="BU2626" s="1">
        <f t="shared" ref="BU2626:BU2689" ca="1" si="621">IF(INDEX(rushing_yds,CELL("Row",AI2626)-1)&gt;=100,3,0)</f>
        <v>0</v>
      </c>
      <c r="BV2626" s="1">
        <f t="shared" ref="BV2626:BV2689" ca="1" si="622">INDEX(receiving_yds,CELL("Row",AN2626)-1)*(RECYDS)</f>
        <v>0</v>
      </c>
      <c r="BW2626" s="1">
        <f t="shared" ref="BW2626:BW2689" ca="1" si="623">INDEX(receiving_rec,CELL("Row",AO2626)-1)*(REC)</f>
        <v>0</v>
      </c>
      <c r="BX2626" s="1">
        <f t="shared" ref="BX2626:BX2689" ca="1" si="624">INDEX(receiving_tds,CELL("Row",AP2626)-1)*(RECTD)</f>
        <v>0</v>
      </c>
      <c r="BY2626" s="1">
        <f t="shared" ref="BY2626:BY2689" ca="1" si="625">IF(INDEX(receiving_yds,CELL("Row",AI2626)-1)&gt;=100,3,0)</f>
        <v>0</v>
      </c>
      <c r="BZ2626" s="1">
        <f t="shared" ref="BZ2626:BZ2689" ca="1" si="626">INDEX(puntret_tds,CELL("Row",AR2626)-1)*(PUNTKORETTD)+INDEX(kickret_tds,CELL("Row",AR2626)-1)*(PUNTKORETTD)</f>
        <v>0</v>
      </c>
      <c r="CA2626" s="1">
        <f t="shared" ref="CA2626:CA2689" ca="1" si="627">INDEX(fumbles_tot,CELL("Row",AS2626)-1)*(FUM)</f>
        <v>0</v>
      </c>
      <c r="CB2626" s="1">
        <f t="shared" ref="CB2626:CB2689" ca="1" si="628">(INDEX(passing_twoptm,CELL("Row",AT2626)-1)+INDEX(rushing_twoptm,CELL("Row",AT2626)-1)+INDEX(receiving_twoptm,CELL("Row",AT2626)-1))*(_2PTCONV)</f>
        <v>0</v>
      </c>
      <c r="CC2626" s="1">
        <f t="shared" ref="CC2626:CC2689" ca="1" si="629">SUM(BO2626:CB2626)</f>
        <v>0</v>
      </c>
    </row>
    <row r="2627" spans="1:81" hidden="1" x14ac:dyDescent="0.25">
      <c r="A2627" s="1" t="s">
        <v>2258</v>
      </c>
      <c r="B2627" s="1" t="s">
        <v>2259</v>
      </c>
      <c r="C2627" s="1" t="s">
        <v>62</v>
      </c>
      <c r="D2627" s="1" t="s">
        <v>1125</v>
      </c>
      <c r="E2627" s="1" t="s">
        <v>176</v>
      </c>
      <c r="F2627">
        <v>1</v>
      </c>
      <c r="G2627">
        <v>0</v>
      </c>
      <c r="H2627">
        <v>0</v>
      </c>
      <c r="I2627">
        <v>0</v>
      </c>
      <c r="J2627">
        <v>2</v>
      </c>
      <c r="BI2627" s="3">
        <v>1</v>
      </c>
      <c r="BJ2627" s="3" t="str">
        <f t="array" ref="BJ2627">IF(C2627="yes",VLOOKUP(BI2627&amp;D2627,CHOOSE({1,2},Schedule_2015!$A$2:$A$257&amp;Schedule_2015!$B$2:$B$257,Schedule_2015!$C$2:$C$257),2,0),VLOOKUP(BI2627&amp;D2627,CHOOSE({1,2},Schedule_2015!$A$2:$A$257&amp;Schedule_2015!$C$2:$C$257,Schedule_2015!$B$2:$B$257),2,0))</f>
        <v>NO</v>
      </c>
      <c r="BK2627" s="3">
        <f>VLOOKUP(BJ2627,Def!$A$2:$Z$34,23,0)</f>
        <v>97.6</v>
      </c>
      <c r="BL2627" s="3">
        <f>VLOOKUP(BJ2627,Def!$A$2:$Z$34,16,0)</f>
        <v>216.4</v>
      </c>
      <c r="BM2627" s="3">
        <f>VLOOKUP(BJ2627,Def!$A$2:$Z$34,17,0)</f>
        <v>7</v>
      </c>
      <c r="BN2627" s="3">
        <f>VLOOKUP(BJ2627,Def!$A$2:$Z$34,24,0)</f>
        <v>2</v>
      </c>
      <c r="BO2627" s="1">
        <f t="shared" ca="1" si="615"/>
        <v>0</v>
      </c>
      <c r="BP2627" s="1">
        <f t="shared" ca="1" si="616"/>
        <v>0</v>
      </c>
      <c r="BQ2627" s="1">
        <f t="shared" ca="1" si="617"/>
        <v>0</v>
      </c>
      <c r="BR2627" s="1">
        <f t="shared" ca="1" si="618"/>
        <v>0</v>
      </c>
      <c r="BS2627" s="1">
        <f t="shared" ca="1" si="619"/>
        <v>0</v>
      </c>
      <c r="BT2627" s="1">
        <f t="shared" ca="1" si="620"/>
        <v>0</v>
      </c>
      <c r="BU2627" s="1">
        <f t="shared" ca="1" si="621"/>
        <v>0</v>
      </c>
      <c r="BV2627" s="1">
        <f t="shared" ca="1" si="622"/>
        <v>0</v>
      </c>
      <c r="BW2627" s="1">
        <f t="shared" ca="1" si="623"/>
        <v>0</v>
      </c>
      <c r="BX2627" s="1">
        <f t="shared" ca="1" si="624"/>
        <v>0</v>
      </c>
      <c r="BY2627" s="1">
        <f t="shared" ca="1" si="625"/>
        <v>0</v>
      </c>
      <c r="BZ2627" s="1">
        <f t="shared" ca="1" si="626"/>
        <v>0</v>
      </c>
      <c r="CA2627" s="1">
        <f t="shared" ca="1" si="627"/>
        <v>0</v>
      </c>
      <c r="CB2627" s="1">
        <f t="shared" ca="1" si="628"/>
        <v>0</v>
      </c>
      <c r="CC2627" s="1">
        <f t="shared" ca="1" si="629"/>
        <v>0</v>
      </c>
    </row>
    <row r="2628" spans="1:81" hidden="1" x14ac:dyDescent="0.25">
      <c r="A2628" s="1" t="s">
        <v>1171</v>
      </c>
      <c r="B2628" s="1" t="s">
        <v>1172</v>
      </c>
      <c r="C2628" s="1" t="s">
        <v>62</v>
      </c>
      <c r="D2628" s="1" t="s">
        <v>1125</v>
      </c>
      <c r="E2628" s="1" t="s">
        <v>105</v>
      </c>
      <c r="F2628">
        <v>1</v>
      </c>
      <c r="G2628">
        <v>0</v>
      </c>
      <c r="H2628">
        <v>0</v>
      </c>
      <c r="I2628">
        <v>2</v>
      </c>
      <c r="J2628">
        <v>4</v>
      </c>
      <c r="BI2628" s="3">
        <v>1</v>
      </c>
      <c r="BJ2628" s="3" t="str">
        <f t="array" ref="BJ2628">IF(C2628="yes",VLOOKUP(BI2628&amp;D2628,CHOOSE({1,2},Schedule_2015!$A$2:$A$257&amp;Schedule_2015!$B$2:$B$257,Schedule_2015!$C$2:$C$257),2,0),VLOOKUP(BI2628&amp;D2628,CHOOSE({1,2},Schedule_2015!$A$2:$A$257&amp;Schedule_2015!$C$2:$C$257,Schedule_2015!$B$2:$B$257),2,0))</f>
        <v>NO</v>
      </c>
      <c r="BK2628" s="3">
        <f>VLOOKUP(BJ2628,Def!$A$2:$Z$34,23,0)</f>
        <v>97.6</v>
      </c>
      <c r="BL2628" s="3">
        <f>VLOOKUP(BJ2628,Def!$A$2:$Z$34,16,0)</f>
        <v>216.4</v>
      </c>
      <c r="BM2628" s="3">
        <f>VLOOKUP(BJ2628,Def!$A$2:$Z$34,17,0)</f>
        <v>7</v>
      </c>
      <c r="BN2628" s="3">
        <f>VLOOKUP(BJ2628,Def!$A$2:$Z$34,24,0)</f>
        <v>2</v>
      </c>
      <c r="BO2628" s="1">
        <f t="shared" ca="1" si="615"/>
        <v>0</v>
      </c>
      <c r="BP2628" s="1">
        <f t="shared" ca="1" si="616"/>
        <v>0</v>
      </c>
      <c r="BQ2628" s="1">
        <f t="shared" ca="1" si="617"/>
        <v>0</v>
      </c>
      <c r="BR2628" s="1">
        <f t="shared" ca="1" si="618"/>
        <v>0</v>
      </c>
      <c r="BS2628" s="1">
        <f t="shared" ca="1" si="619"/>
        <v>0</v>
      </c>
      <c r="BT2628" s="1">
        <f t="shared" ca="1" si="620"/>
        <v>0</v>
      </c>
      <c r="BU2628" s="1">
        <f t="shared" ca="1" si="621"/>
        <v>0</v>
      </c>
      <c r="BV2628" s="1">
        <f t="shared" ca="1" si="622"/>
        <v>0</v>
      </c>
      <c r="BW2628" s="1">
        <f t="shared" ca="1" si="623"/>
        <v>0</v>
      </c>
      <c r="BX2628" s="1">
        <f t="shared" ca="1" si="624"/>
        <v>0</v>
      </c>
      <c r="BY2628" s="1">
        <f t="shared" ca="1" si="625"/>
        <v>0</v>
      </c>
      <c r="BZ2628" s="1">
        <f t="shared" ca="1" si="626"/>
        <v>0</v>
      </c>
      <c r="CA2628" s="1">
        <f t="shared" ca="1" si="627"/>
        <v>0</v>
      </c>
      <c r="CB2628" s="1">
        <f t="shared" ca="1" si="628"/>
        <v>0</v>
      </c>
      <c r="CC2628" s="1">
        <f t="shared" ca="1" si="629"/>
        <v>0</v>
      </c>
    </row>
    <row r="2629" spans="1:81" hidden="1" x14ac:dyDescent="0.25">
      <c r="A2629" s="1" t="s">
        <v>1151</v>
      </c>
      <c r="B2629" s="1" t="s">
        <v>1152</v>
      </c>
      <c r="C2629" s="1" t="s">
        <v>62</v>
      </c>
      <c r="D2629" s="1" t="s">
        <v>1125</v>
      </c>
      <c r="E2629" s="1" t="s">
        <v>100</v>
      </c>
      <c r="F2629">
        <v>0</v>
      </c>
      <c r="G2629">
        <v>0</v>
      </c>
      <c r="H2629">
        <v>0</v>
      </c>
      <c r="I2629">
        <v>0</v>
      </c>
      <c r="J2629">
        <v>1</v>
      </c>
      <c r="BI2629" s="3">
        <v>1</v>
      </c>
      <c r="BJ2629" s="3" t="str">
        <f t="array" ref="BJ2629">IF(C2629="yes",VLOOKUP(BI2629&amp;D2629,CHOOSE({1,2},Schedule_2015!$A$2:$A$257&amp;Schedule_2015!$B$2:$B$257,Schedule_2015!$C$2:$C$257),2,0),VLOOKUP(BI2629&amp;D2629,CHOOSE({1,2},Schedule_2015!$A$2:$A$257&amp;Schedule_2015!$C$2:$C$257,Schedule_2015!$B$2:$B$257),2,0))</f>
        <v>NO</v>
      </c>
      <c r="BK2629" s="3">
        <f>VLOOKUP(BJ2629,Def!$A$2:$Z$34,23,0)</f>
        <v>97.6</v>
      </c>
      <c r="BL2629" s="3">
        <f>VLOOKUP(BJ2629,Def!$A$2:$Z$34,16,0)</f>
        <v>216.4</v>
      </c>
      <c r="BM2629" s="3">
        <f>VLOOKUP(BJ2629,Def!$A$2:$Z$34,17,0)</f>
        <v>7</v>
      </c>
      <c r="BN2629" s="3">
        <f>VLOOKUP(BJ2629,Def!$A$2:$Z$34,24,0)</f>
        <v>2</v>
      </c>
      <c r="BO2629" s="1">
        <f t="shared" ca="1" si="615"/>
        <v>0</v>
      </c>
      <c r="BP2629" s="1">
        <f t="shared" ca="1" si="616"/>
        <v>0</v>
      </c>
      <c r="BQ2629" s="1">
        <f t="shared" ca="1" si="617"/>
        <v>0</v>
      </c>
      <c r="BR2629" s="1">
        <f t="shared" ca="1" si="618"/>
        <v>0</v>
      </c>
      <c r="BS2629" s="1">
        <f t="shared" ca="1" si="619"/>
        <v>0</v>
      </c>
      <c r="BT2629" s="1">
        <f t="shared" ca="1" si="620"/>
        <v>0</v>
      </c>
      <c r="BU2629" s="1">
        <f t="shared" ca="1" si="621"/>
        <v>0</v>
      </c>
      <c r="BV2629" s="1">
        <f t="shared" ca="1" si="622"/>
        <v>0</v>
      </c>
      <c r="BW2629" s="1">
        <f t="shared" ca="1" si="623"/>
        <v>0</v>
      </c>
      <c r="BX2629" s="1">
        <f t="shared" ca="1" si="624"/>
        <v>0</v>
      </c>
      <c r="BY2629" s="1">
        <f t="shared" ca="1" si="625"/>
        <v>0</v>
      </c>
      <c r="BZ2629" s="1">
        <f t="shared" ca="1" si="626"/>
        <v>0</v>
      </c>
      <c r="CA2629" s="1">
        <f t="shared" ca="1" si="627"/>
        <v>0</v>
      </c>
      <c r="CB2629" s="1">
        <f t="shared" ca="1" si="628"/>
        <v>0</v>
      </c>
      <c r="CC2629" s="1">
        <f t="shared" ca="1" si="629"/>
        <v>0</v>
      </c>
    </row>
    <row r="2630" spans="1:81" hidden="1" x14ac:dyDescent="0.25">
      <c r="A2630" s="1" t="s">
        <v>1173</v>
      </c>
      <c r="B2630" s="1" t="s">
        <v>1174</v>
      </c>
      <c r="C2630" s="1" t="s">
        <v>62</v>
      </c>
      <c r="D2630" s="1" t="s">
        <v>1125</v>
      </c>
      <c r="E2630" s="1" t="s">
        <v>100</v>
      </c>
      <c r="F2630">
        <v>1</v>
      </c>
      <c r="G2630">
        <v>0</v>
      </c>
      <c r="H2630">
        <v>0</v>
      </c>
      <c r="I2630">
        <v>0</v>
      </c>
      <c r="J2630">
        <v>6</v>
      </c>
      <c r="BI2630" s="3">
        <v>1</v>
      </c>
      <c r="BJ2630" s="3" t="str">
        <f t="array" ref="BJ2630">IF(C2630="yes",VLOOKUP(BI2630&amp;D2630,CHOOSE({1,2},Schedule_2015!$A$2:$A$257&amp;Schedule_2015!$B$2:$B$257,Schedule_2015!$C$2:$C$257),2,0),VLOOKUP(BI2630&amp;D2630,CHOOSE({1,2},Schedule_2015!$A$2:$A$257&amp;Schedule_2015!$C$2:$C$257,Schedule_2015!$B$2:$B$257),2,0))</f>
        <v>NO</v>
      </c>
      <c r="BK2630" s="3">
        <f>VLOOKUP(BJ2630,Def!$A$2:$Z$34,23,0)</f>
        <v>97.6</v>
      </c>
      <c r="BL2630" s="3">
        <f>VLOOKUP(BJ2630,Def!$A$2:$Z$34,16,0)</f>
        <v>216.4</v>
      </c>
      <c r="BM2630" s="3">
        <f>VLOOKUP(BJ2630,Def!$A$2:$Z$34,17,0)</f>
        <v>7</v>
      </c>
      <c r="BN2630" s="3">
        <f>VLOOKUP(BJ2630,Def!$A$2:$Z$34,24,0)</f>
        <v>2</v>
      </c>
      <c r="BO2630" s="1">
        <f t="shared" ca="1" si="615"/>
        <v>0</v>
      </c>
      <c r="BP2630" s="1">
        <f t="shared" ca="1" si="616"/>
        <v>0</v>
      </c>
      <c r="BQ2630" s="1">
        <f t="shared" ca="1" si="617"/>
        <v>0</v>
      </c>
      <c r="BR2630" s="1">
        <f t="shared" ca="1" si="618"/>
        <v>0</v>
      </c>
      <c r="BS2630" s="1">
        <f t="shared" ca="1" si="619"/>
        <v>0</v>
      </c>
      <c r="BT2630" s="1">
        <f t="shared" ca="1" si="620"/>
        <v>0</v>
      </c>
      <c r="BU2630" s="1">
        <f t="shared" ca="1" si="621"/>
        <v>0</v>
      </c>
      <c r="BV2630" s="1">
        <f t="shared" ca="1" si="622"/>
        <v>0</v>
      </c>
      <c r="BW2630" s="1">
        <f t="shared" ca="1" si="623"/>
        <v>0</v>
      </c>
      <c r="BX2630" s="1">
        <f t="shared" ca="1" si="624"/>
        <v>0</v>
      </c>
      <c r="BY2630" s="1">
        <f t="shared" ca="1" si="625"/>
        <v>0</v>
      </c>
      <c r="BZ2630" s="1">
        <f t="shared" ca="1" si="626"/>
        <v>0</v>
      </c>
      <c r="CA2630" s="1">
        <f t="shared" ca="1" si="627"/>
        <v>0</v>
      </c>
      <c r="CB2630" s="1">
        <f t="shared" ca="1" si="628"/>
        <v>0</v>
      </c>
      <c r="CC2630" s="1">
        <f t="shared" ca="1" si="629"/>
        <v>0</v>
      </c>
    </row>
    <row r="2631" spans="1:81" hidden="1" x14ac:dyDescent="0.25">
      <c r="A2631" s="1" t="s">
        <v>1175</v>
      </c>
      <c r="B2631" s="1" t="s">
        <v>1176</v>
      </c>
      <c r="C2631" s="1" t="s">
        <v>62</v>
      </c>
      <c r="D2631" s="1" t="s">
        <v>1125</v>
      </c>
      <c r="E2631" s="1" t="s">
        <v>94</v>
      </c>
      <c r="F2631">
        <v>1</v>
      </c>
      <c r="G2631">
        <v>0</v>
      </c>
      <c r="H2631">
        <v>0</v>
      </c>
      <c r="I2631">
        <v>0</v>
      </c>
      <c r="J2631">
        <v>1</v>
      </c>
      <c r="BI2631" s="3">
        <v>1</v>
      </c>
      <c r="BJ2631" s="3" t="str">
        <f t="array" ref="BJ2631">IF(C2631="yes",VLOOKUP(BI2631&amp;D2631,CHOOSE({1,2},Schedule_2015!$A$2:$A$257&amp;Schedule_2015!$B$2:$B$257,Schedule_2015!$C$2:$C$257),2,0),VLOOKUP(BI2631&amp;D2631,CHOOSE({1,2},Schedule_2015!$A$2:$A$257&amp;Schedule_2015!$C$2:$C$257,Schedule_2015!$B$2:$B$257),2,0))</f>
        <v>NO</v>
      </c>
      <c r="BK2631" s="3">
        <f>VLOOKUP(BJ2631,Def!$A$2:$Z$34,23,0)</f>
        <v>97.6</v>
      </c>
      <c r="BL2631" s="3">
        <f>VLOOKUP(BJ2631,Def!$A$2:$Z$34,16,0)</f>
        <v>216.4</v>
      </c>
      <c r="BM2631" s="3">
        <f>VLOOKUP(BJ2631,Def!$A$2:$Z$34,17,0)</f>
        <v>7</v>
      </c>
      <c r="BN2631" s="3">
        <f>VLOOKUP(BJ2631,Def!$A$2:$Z$34,24,0)</f>
        <v>2</v>
      </c>
      <c r="BO2631" s="1">
        <f t="shared" ca="1" si="615"/>
        <v>0</v>
      </c>
      <c r="BP2631" s="1">
        <f t="shared" ca="1" si="616"/>
        <v>0</v>
      </c>
      <c r="BQ2631" s="1">
        <f t="shared" ca="1" si="617"/>
        <v>0</v>
      </c>
      <c r="BR2631" s="1">
        <f t="shared" ca="1" si="618"/>
        <v>0</v>
      </c>
      <c r="BS2631" s="1">
        <f t="shared" ca="1" si="619"/>
        <v>0</v>
      </c>
      <c r="BT2631" s="1">
        <f t="shared" ca="1" si="620"/>
        <v>0</v>
      </c>
      <c r="BU2631" s="1">
        <f t="shared" ca="1" si="621"/>
        <v>0</v>
      </c>
      <c r="BV2631" s="1">
        <f t="shared" ca="1" si="622"/>
        <v>0</v>
      </c>
      <c r="BW2631" s="1">
        <f t="shared" ca="1" si="623"/>
        <v>0</v>
      </c>
      <c r="BX2631" s="1">
        <f t="shared" ca="1" si="624"/>
        <v>0</v>
      </c>
      <c r="BY2631" s="1">
        <f t="shared" ca="1" si="625"/>
        <v>0</v>
      </c>
      <c r="BZ2631" s="1">
        <f t="shared" ca="1" si="626"/>
        <v>0</v>
      </c>
      <c r="CA2631" s="1">
        <f t="shared" ca="1" si="627"/>
        <v>0</v>
      </c>
      <c r="CB2631" s="1">
        <f t="shared" ca="1" si="628"/>
        <v>0</v>
      </c>
      <c r="CC2631" s="1">
        <f t="shared" ca="1" si="629"/>
        <v>0</v>
      </c>
    </row>
    <row r="2632" spans="1:81" hidden="1" x14ac:dyDescent="0.25">
      <c r="A2632" s="1" t="s">
        <v>1144</v>
      </c>
      <c r="B2632" s="1" t="s">
        <v>1145</v>
      </c>
      <c r="C2632" s="1" t="s">
        <v>62</v>
      </c>
      <c r="D2632" s="1" t="s">
        <v>1125</v>
      </c>
      <c r="E2632" s="1" t="s">
        <v>118</v>
      </c>
      <c r="F2632">
        <v>0</v>
      </c>
      <c r="G2632">
        <v>0</v>
      </c>
      <c r="H2632">
        <v>1</v>
      </c>
      <c r="I2632">
        <v>0</v>
      </c>
      <c r="J2632">
        <v>1</v>
      </c>
      <c r="BI2632" s="3">
        <v>1</v>
      </c>
      <c r="BJ2632" s="3" t="str">
        <f t="array" ref="BJ2632">IF(C2632="yes",VLOOKUP(BI2632&amp;D2632,CHOOSE({1,2},Schedule_2015!$A$2:$A$257&amp;Schedule_2015!$B$2:$B$257,Schedule_2015!$C$2:$C$257),2,0),VLOOKUP(BI2632&amp;D2632,CHOOSE({1,2},Schedule_2015!$A$2:$A$257&amp;Schedule_2015!$C$2:$C$257,Schedule_2015!$B$2:$B$257),2,0))</f>
        <v>NO</v>
      </c>
      <c r="BK2632" s="3">
        <f>VLOOKUP(BJ2632,Def!$A$2:$Z$34,23,0)</f>
        <v>97.6</v>
      </c>
      <c r="BL2632" s="3">
        <f>VLOOKUP(BJ2632,Def!$A$2:$Z$34,16,0)</f>
        <v>216.4</v>
      </c>
      <c r="BM2632" s="3">
        <f>VLOOKUP(BJ2632,Def!$A$2:$Z$34,17,0)</f>
        <v>7</v>
      </c>
      <c r="BN2632" s="3">
        <f>VLOOKUP(BJ2632,Def!$A$2:$Z$34,24,0)</f>
        <v>2</v>
      </c>
      <c r="BO2632" s="1">
        <f t="shared" ca="1" si="615"/>
        <v>0</v>
      </c>
      <c r="BP2632" s="1">
        <f t="shared" ca="1" si="616"/>
        <v>0</v>
      </c>
      <c r="BQ2632" s="1">
        <f t="shared" ca="1" si="617"/>
        <v>0</v>
      </c>
      <c r="BR2632" s="1">
        <f t="shared" ca="1" si="618"/>
        <v>0</v>
      </c>
      <c r="BS2632" s="1">
        <f t="shared" ca="1" si="619"/>
        <v>0</v>
      </c>
      <c r="BT2632" s="1">
        <f t="shared" ca="1" si="620"/>
        <v>0</v>
      </c>
      <c r="BU2632" s="1">
        <f t="shared" ca="1" si="621"/>
        <v>0</v>
      </c>
      <c r="BV2632" s="1">
        <f t="shared" ca="1" si="622"/>
        <v>0</v>
      </c>
      <c r="BW2632" s="1">
        <f t="shared" ca="1" si="623"/>
        <v>0</v>
      </c>
      <c r="BX2632" s="1">
        <f t="shared" ca="1" si="624"/>
        <v>0</v>
      </c>
      <c r="BY2632" s="1">
        <f t="shared" ca="1" si="625"/>
        <v>0</v>
      </c>
      <c r="BZ2632" s="1">
        <f t="shared" ca="1" si="626"/>
        <v>0</v>
      </c>
      <c r="CA2632" s="1">
        <f t="shared" ca="1" si="627"/>
        <v>0</v>
      </c>
      <c r="CB2632" s="1">
        <f t="shared" ca="1" si="628"/>
        <v>0</v>
      </c>
      <c r="CC2632" s="1">
        <f t="shared" ca="1" si="629"/>
        <v>0</v>
      </c>
    </row>
    <row r="2633" spans="1:81" hidden="1" x14ac:dyDescent="0.25">
      <c r="A2633" s="1" t="s">
        <v>1182</v>
      </c>
      <c r="B2633" s="1" t="s">
        <v>1183</v>
      </c>
      <c r="C2633" s="1" t="s">
        <v>135</v>
      </c>
      <c r="D2633" s="1" t="s">
        <v>1179</v>
      </c>
      <c r="E2633" s="1" t="s">
        <v>69</v>
      </c>
      <c r="BB2633">
        <v>1</v>
      </c>
      <c r="BC2633">
        <v>-1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 s="3">
        <v>4</v>
      </c>
      <c r="BJ2633" s="3" t="str">
        <f t="array" ref="BJ2633">IF(C2633="yes",VLOOKUP(BI2633&amp;D2633,CHOOSE({1,2},Schedule_2015!$A$2:$A$257&amp;Schedule_2015!$B$2:$B$257,Schedule_2015!$C$2:$C$257),2,0),VLOOKUP(BI2633&amp;D2633,CHOOSE({1,2},Schedule_2015!$A$2:$A$257&amp;Schedule_2015!$C$2:$C$257,Schedule_2015!$B$2:$B$257),2,0))</f>
        <v>NO</v>
      </c>
      <c r="BK2633" s="3">
        <f>VLOOKUP(BJ2633,Def!$A$2:$Z$34,23,0)</f>
        <v>97.6</v>
      </c>
      <c r="BL2633" s="3">
        <f>VLOOKUP(BJ2633,Def!$A$2:$Z$34,16,0)</f>
        <v>216.4</v>
      </c>
      <c r="BM2633" s="3">
        <f>VLOOKUP(BJ2633,Def!$A$2:$Z$34,17,0)</f>
        <v>7</v>
      </c>
      <c r="BN2633" s="3">
        <f>VLOOKUP(BJ2633,Def!$A$2:$Z$34,24,0)</f>
        <v>2</v>
      </c>
      <c r="BO2633" s="1">
        <f t="shared" ca="1" si="615"/>
        <v>0</v>
      </c>
      <c r="BP2633" s="1">
        <f t="shared" ca="1" si="616"/>
        <v>0</v>
      </c>
      <c r="BQ2633" s="1">
        <f t="shared" ca="1" si="617"/>
        <v>0</v>
      </c>
      <c r="BR2633" s="1">
        <f t="shared" ca="1" si="618"/>
        <v>0</v>
      </c>
      <c r="BS2633" s="1">
        <f t="shared" ca="1" si="619"/>
        <v>-0.1</v>
      </c>
      <c r="BT2633" s="1">
        <f t="shared" ca="1" si="620"/>
        <v>0</v>
      </c>
      <c r="BU2633" s="1">
        <f t="shared" ca="1" si="621"/>
        <v>0</v>
      </c>
      <c r="BV2633" s="1">
        <f t="shared" ca="1" si="622"/>
        <v>0</v>
      </c>
      <c r="BW2633" s="1">
        <f t="shared" ca="1" si="623"/>
        <v>0</v>
      </c>
      <c r="BX2633" s="1">
        <f t="shared" ca="1" si="624"/>
        <v>0</v>
      </c>
      <c r="BY2633" s="1">
        <f t="shared" ca="1" si="625"/>
        <v>0</v>
      </c>
      <c r="BZ2633" s="1">
        <f t="shared" ca="1" si="626"/>
        <v>0</v>
      </c>
      <c r="CA2633" s="1">
        <f t="shared" ca="1" si="627"/>
        <v>0</v>
      </c>
      <c r="CB2633" s="1">
        <f t="shared" ca="1" si="628"/>
        <v>0</v>
      </c>
      <c r="CC2633" s="1">
        <f t="shared" ca="1" si="629"/>
        <v>-0.1</v>
      </c>
    </row>
    <row r="2634" spans="1:81" hidden="1" x14ac:dyDescent="0.25">
      <c r="A2634" s="1" t="s">
        <v>542</v>
      </c>
      <c r="B2634" s="1" t="s">
        <v>543</v>
      </c>
      <c r="C2634" s="1" t="s">
        <v>135</v>
      </c>
      <c r="D2634" s="1" t="s">
        <v>532</v>
      </c>
      <c r="E2634" s="1" t="s">
        <v>76</v>
      </c>
      <c r="AU2634">
        <v>37</v>
      </c>
      <c r="AV2634">
        <v>0</v>
      </c>
      <c r="AW2634">
        <v>13</v>
      </c>
      <c r="AX2634">
        <v>0</v>
      </c>
      <c r="AY2634">
        <v>0</v>
      </c>
      <c r="AZ2634">
        <v>0</v>
      </c>
      <c r="BA2634">
        <v>135</v>
      </c>
      <c r="BI2634" s="3">
        <v>2</v>
      </c>
      <c r="BJ2634" s="3" t="str">
        <f t="array" ref="BJ2634">IF(C2634="yes",VLOOKUP(BI2634&amp;D2634,CHOOSE({1,2},Schedule_2015!$A$2:$A$257&amp;Schedule_2015!$B$2:$B$257,Schedule_2015!$C$2:$C$257),2,0),VLOOKUP(BI2634&amp;D2634,CHOOSE({1,2},Schedule_2015!$A$2:$A$257&amp;Schedule_2015!$C$2:$C$257,Schedule_2015!$B$2:$B$257),2,0))</f>
        <v>NYG</v>
      </c>
      <c r="BK2634" s="3">
        <f>VLOOKUP(BJ2634,Def!$A$2:$Z$34,23,0)</f>
        <v>112</v>
      </c>
      <c r="BL2634" s="3">
        <f>VLOOKUP(BJ2634,Def!$A$2:$Z$34,16,0)</f>
        <v>286.8</v>
      </c>
      <c r="BM2634" s="3">
        <f>VLOOKUP(BJ2634,Def!$A$2:$Z$34,17,0)</f>
        <v>8</v>
      </c>
      <c r="BN2634" s="3">
        <f>VLOOKUP(BJ2634,Def!$A$2:$Z$34,24,0)</f>
        <v>4</v>
      </c>
      <c r="BO2634" s="1">
        <f t="shared" ca="1" si="615"/>
        <v>0</v>
      </c>
      <c r="BP2634" s="1">
        <f t="shared" ca="1" si="616"/>
        <v>0</v>
      </c>
      <c r="BQ2634" s="1">
        <f t="shared" ca="1" si="617"/>
        <v>0</v>
      </c>
      <c r="BR2634" s="1">
        <f t="shared" ca="1" si="618"/>
        <v>0</v>
      </c>
      <c r="BS2634" s="1">
        <f t="shared" ca="1" si="619"/>
        <v>0</v>
      </c>
      <c r="BT2634" s="1">
        <f t="shared" ca="1" si="620"/>
        <v>0</v>
      </c>
      <c r="BU2634" s="1">
        <f t="shared" ca="1" si="621"/>
        <v>0</v>
      </c>
      <c r="BV2634" s="1">
        <f t="shared" ca="1" si="622"/>
        <v>13.5</v>
      </c>
      <c r="BW2634" s="1">
        <f t="shared" ca="1" si="623"/>
        <v>13</v>
      </c>
      <c r="BX2634" s="1">
        <f t="shared" ca="1" si="624"/>
        <v>0</v>
      </c>
      <c r="BY2634" s="1">
        <f t="shared" ca="1" si="625"/>
        <v>3</v>
      </c>
      <c r="BZ2634" s="1">
        <f t="shared" ca="1" si="626"/>
        <v>0</v>
      </c>
      <c r="CA2634" s="1">
        <f t="shared" ca="1" si="627"/>
        <v>0</v>
      </c>
      <c r="CB2634" s="1">
        <f t="shared" ca="1" si="628"/>
        <v>0</v>
      </c>
      <c r="CC2634" s="1">
        <f t="shared" ca="1" si="629"/>
        <v>29.5</v>
      </c>
    </row>
    <row r="2635" spans="1:81" hidden="1" x14ac:dyDescent="0.25">
      <c r="A2635" s="1" t="s">
        <v>1461</v>
      </c>
      <c r="B2635" s="1" t="s">
        <v>1462</v>
      </c>
      <c r="C2635" s="1" t="s">
        <v>135</v>
      </c>
      <c r="D2635" s="1" t="s">
        <v>1454</v>
      </c>
      <c r="E2635" s="1" t="s">
        <v>76</v>
      </c>
      <c r="AU2635">
        <v>37</v>
      </c>
      <c r="AV2635">
        <v>3</v>
      </c>
      <c r="AW2635">
        <v>8</v>
      </c>
      <c r="AX2635">
        <v>1</v>
      </c>
      <c r="AY2635">
        <v>0</v>
      </c>
      <c r="AZ2635">
        <v>0</v>
      </c>
      <c r="BA2635">
        <v>107</v>
      </c>
      <c r="BI2635" s="3">
        <v>5</v>
      </c>
      <c r="BJ2635" s="3" t="str">
        <f t="array" ref="BJ2635">IF(C2635="yes",VLOOKUP(BI2635&amp;D2635,CHOOSE({1,2},Schedule_2015!$A$2:$A$257&amp;Schedule_2015!$B$2:$B$257,Schedule_2015!$C$2:$C$257),2,0),VLOOKUP(BI2635&amp;D2635,CHOOSE({1,2},Schedule_2015!$A$2:$A$257&amp;Schedule_2015!$C$2:$C$257,Schedule_2015!$B$2:$B$257),2,0))</f>
        <v>NYG</v>
      </c>
      <c r="BK2635" s="3">
        <f>VLOOKUP(BJ2635,Def!$A$2:$Z$34,23,0)</f>
        <v>112</v>
      </c>
      <c r="BL2635" s="3">
        <f>VLOOKUP(BJ2635,Def!$A$2:$Z$34,16,0)</f>
        <v>286.8</v>
      </c>
      <c r="BM2635" s="3">
        <f>VLOOKUP(BJ2635,Def!$A$2:$Z$34,17,0)</f>
        <v>8</v>
      </c>
      <c r="BN2635" s="3">
        <f>VLOOKUP(BJ2635,Def!$A$2:$Z$34,24,0)</f>
        <v>4</v>
      </c>
      <c r="BO2635" s="1">
        <f t="shared" ca="1" si="615"/>
        <v>0</v>
      </c>
      <c r="BP2635" s="1">
        <f t="shared" ca="1" si="616"/>
        <v>0</v>
      </c>
      <c r="BQ2635" s="1">
        <f t="shared" ca="1" si="617"/>
        <v>0</v>
      </c>
      <c r="BR2635" s="1">
        <f t="shared" ca="1" si="618"/>
        <v>0</v>
      </c>
      <c r="BS2635" s="1">
        <f t="shared" ca="1" si="619"/>
        <v>0</v>
      </c>
      <c r="BT2635" s="1">
        <f t="shared" ca="1" si="620"/>
        <v>0</v>
      </c>
      <c r="BU2635" s="1">
        <f t="shared" ca="1" si="621"/>
        <v>0</v>
      </c>
      <c r="BV2635" s="1">
        <f t="shared" ca="1" si="622"/>
        <v>10.700000000000001</v>
      </c>
      <c r="BW2635" s="1">
        <f t="shared" ca="1" si="623"/>
        <v>8</v>
      </c>
      <c r="BX2635" s="1">
        <f t="shared" ca="1" si="624"/>
        <v>6</v>
      </c>
      <c r="BY2635" s="1">
        <f t="shared" ca="1" si="625"/>
        <v>3</v>
      </c>
      <c r="BZ2635" s="1">
        <f t="shared" ca="1" si="626"/>
        <v>0</v>
      </c>
      <c r="CA2635" s="1">
        <f t="shared" ca="1" si="627"/>
        <v>0</v>
      </c>
      <c r="CB2635" s="1">
        <f t="shared" ca="1" si="628"/>
        <v>0</v>
      </c>
      <c r="CC2635" s="1">
        <f t="shared" ca="1" si="629"/>
        <v>27.700000000000003</v>
      </c>
    </row>
    <row r="2636" spans="1:81" hidden="1" x14ac:dyDescent="0.25">
      <c r="A2636" s="1" t="s">
        <v>2418</v>
      </c>
      <c r="B2636" s="1" t="s">
        <v>2419</v>
      </c>
      <c r="C2636" s="1" t="s">
        <v>62</v>
      </c>
      <c r="D2636" s="1" t="s">
        <v>1179</v>
      </c>
      <c r="E2636" s="1" t="s">
        <v>64</v>
      </c>
      <c r="F2636">
        <v>1</v>
      </c>
      <c r="G2636">
        <v>0</v>
      </c>
      <c r="H2636">
        <v>0</v>
      </c>
      <c r="I2636">
        <v>0</v>
      </c>
      <c r="J2636">
        <v>0</v>
      </c>
      <c r="AD2636">
        <v>45</v>
      </c>
      <c r="AE2636">
        <v>36</v>
      </c>
      <c r="AF2636">
        <v>2</v>
      </c>
      <c r="AG2636">
        <v>3</v>
      </c>
      <c r="AH2636">
        <v>0</v>
      </c>
      <c r="AI2636">
        <v>0</v>
      </c>
      <c r="AJ2636">
        <v>356</v>
      </c>
      <c r="BB2636">
        <v>1</v>
      </c>
      <c r="BC2636">
        <v>-1</v>
      </c>
      <c r="BD2636">
        <v>0</v>
      </c>
      <c r="BE2636">
        <v>0</v>
      </c>
      <c r="BF2636">
        <v>0</v>
      </c>
      <c r="BG2636">
        <v>0</v>
      </c>
      <c r="BH2636">
        <v>-1</v>
      </c>
      <c r="BI2636" s="3">
        <v>1</v>
      </c>
      <c r="BJ2636" s="3" t="str">
        <f t="array" ref="BJ2636">IF(C2636="yes",VLOOKUP(BI2636&amp;D2636,CHOOSE({1,2},Schedule_2015!$A$2:$A$257&amp;Schedule_2015!$B$2:$B$257,Schedule_2015!$C$2:$C$257),2,0),VLOOKUP(BI2636&amp;D2636,CHOOSE({1,2},Schedule_2015!$A$2:$A$257&amp;Schedule_2015!$C$2:$C$257,Schedule_2015!$B$2:$B$257),2,0))</f>
        <v>NYG</v>
      </c>
      <c r="BK2636" s="3">
        <f>VLOOKUP(BJ2636,Def!$A$2:$Z$34,23,0)</f>
        <v>112</v>
      </c>
      <c r="BL2636" s="3">
        <f>VLOOKUP(BJ2636,Def!$A$2:$Z$34,16,0)</f>
        <v>286.8</v>
      </c>
      <c r="BM2636" s="3">
        <f>VLOOKUP(BJ2636,Def!$A$2:$Z$34,17,0)</f>
        <v>8</v>
      </c>
      <c r="BN2636" s="3">
        <f>VLOOKUP(BJ2636,Def!$A$2:$Z$34,24,0)</f>
        <v>4</v>
      </c>
      <c r="BO2636" s="1">
        <f t="shared" ca="1" si="615"/>
        <v>12</v>
      </c>
      <c r="BP2636" s="1">
        <f t="shared" ca="1" si="616"/>
        <v>14.24</v>
      </c>
      <c r="BQ2636" s="1">
        <f t="shared" ca="1" si="617"/>
        <v>3</v>
      </c>
      <c r="BR2636" s="1">
        <f t="shared" ca="1" si="618"/>
        <v>-2</v>
      </c>
      <c r="BS2636" s="1">
        <f t="shared" ca="1" si="619"/>
        <v>-0.1</v>
      </c>
      <c r="BT2636" s="1">
        <f t="shared" ca="1" si="620"/>
        <v>0</v>
      </c>
      <c r="BU2636" s="1">
        <f t="shared" ca="1" si="621"/>
        <v>0</v>
      </c>
      <c r="BV2636" s="1">
        <f t="shared" ca="1" si="622"/>
        <v>0</v>
      </c>
      <c r="BW2636" s="1">
        <f t="shared" ca="1" si="623"/>
        <v>0</v>
      </c>
      <c r="BX2636" s="1">
        <f t="shared" ca="1" si="624"/>
        <v>0</v>
      </c>
      <c r="BY2636" s="1">
        <f t="shared" ca="1" si="625"/>
        <v>0</v>
      </c>
      <c r="BZ2636" s="1">
        <f t="shared" ca="1" si="626"/>
        <v>0</v>
      </c>
      <c r="CA2636" s="1">
        <f t="shared" ca="1" si="627"/>
        <v>0</v>
      </c>
      <c r="CB2636" s="1">
        <f t="shared" ca="1" si="628"/>
        <v>0</v>
      </c>
      <c r="CC2636" s="1">
        <f t="shared" ca="1" si="629"/>
        <v>27.14</v>
      </c>
    </row>
    <row r="2637" spans="1:81" hidden="1" x14ac:dyDescent="0.25">
      <c r="A2637" s="1" t="s">
        <v>1190</v>
      </c>
      <c r="B2637" s="1" t="s">
        <v>1191</v>
      </c>
      <c r="C2637" s="1" t="s">
        <v>62</v>
      </c>
      <c r="D2637" s="1" t="s">
        <v>1179</v>
      </c>
      <c r="E2637" s="1" t="s">
        <v>79</v>
      </c>
      <c r="AU2637">
        <v>15</v>
      </c>
      <c r="AV2637">
        <v>11</v>
      </c>
      <c r="AW2637">
        <v>8</v>
      </c>
      <c r="AX2637">
        <v>2</v>
      </c>
      <c r="AY2637">
        <v>0</v>
      </c>
      <c r="AZ2637">
        <v>0</v>
      </c>
      <c r="BA2637">
        <v>60</v>
      </c>
      <c r="BI2637" s="3">
        <v>1</v>
      </c>
      <c r="BJ2637" s="3" t="str">
        <f t="array" ref="BJ2637">IF(C2637="yes",VLOOKUP(BI2637&amp;D2637,CHOOSE({1,2},Schedule_2015!$A$2:$A$257&amp;Schedule_2015!$B$2:$B$257,Schedule_2015!$C$2:$C$257),2,0),VLOOKUP(BI2637&amp;D2637,CHOOSE({1,2},Schedule_2015!$A$2:$A$257&amp;Schedule_2015!$C$2:$C$257,Schedule_2015!$B$2:$B$257),2,0))</f>
        <v>NYG</v>
      </c>
      <c r="BK2637" s="3">
        <f>VLOOKUP(BJ2637,Def!$A$2:$Z$34,23,0)</f>
        <v>112</v>
      </c>
      <c r="BL2637" s="3">
        <f>VLOOKUP(BJ2637,Def!$A$2:$Z$34,16,0)</f>
        <v>286.8</v>
      </c>
      <c r="BM2637" s="3">
        <f>VLOOKUP(BJ2637,Def!$A$2:$Z$34,17,0)</f>
        <v>8</v>
      </c>
      <c r="BN2637" s="3">
        <f>VLOOKUP(BJ2637,Def!$A$2:$Z$34,24,0)</f>
        <v>4</v>
      </c>
      <c r="BO2637" s="1">
        <f t="shared" ca="1" si="615"/>
        <v>0</v>
      </c>
      <c r="BP2637" s="1">
        <f t="shared" ca="1" si="616"/>
        <v>0</v>
      </c>
      <c r="BQ2637" s="1">
        <f t="shared" ca="1" si="617"/>
        <v>0</v>
      </c>
      <c r="BR2637" s="1">
        <f t="shared" ca="1" si="618"/>
        <v>0</v>
      </c>
      <c r="BS2637" s="1">
        <f t="shared" ca="1" si="619"/>
        <v>0</v>
      </c>
      <c r="BT2637" s="1">
        <f t="shared" ca="1" si="620"/>
        <v>0</v>
      </c>
      <c r="BU2637" s="1">
        <f t="shared" ca="1" si="621"/>
        <v>0</v>
      </c>
      <c r="BV2637" s="1">
        <f t="shared" ca="1" si="622"/>
        <v>6</v>
      </c>
      <c r="BW2637" s="1">
        <f t="shared" ca="1" si="623"/>
        <v>8</v>
      </c>
      <c r="BX2637" s="1">
        <f t="shared" ca="1" si="624"/>
        <v>12</v>
      </c>
      <c r="BY2637" s="1">
        <f t="shared" ca="1" si="625"/>
        <v>0</v>
      </c>
      <c r="BZ2637" s="1">
        <f t="shared" ca="1" si="626"/>
        <v>0</v>
      </c>
      <c r="CA2637" s="1">
        <f t="shared" ca="1" si="627"/>
        <v>0</v>
      </c>
      <c r="CB2637" s="1">
        <f t="shared" ca="1" si="628"/>
        <v>0</v>
      </c>
      <c r="CC2637" s="1">
        <f t="shared" ca="1" si="629"/>
        <v>26</v>
      </c>
    </row>
    <row r="2638" spans="1:81" hidden="1" x14ac:dyDescent="0.25">
      <c r="A2638" s="1" t="s">
        <v>922</v>
      </c>
      <c r="B2638" s="1" t="s">
        <v>923</v>
      </c>
      <c r="C2638" s="1" t="s">
        <v>62</v>
      </c>
      <c r="D2638" s="1" t="s">
        <v>907</v>
      </c>
      <c r="E2638" s="1" t="s">
        <v>79</v>
      </c>
      <c r="AU2638">
        <v>27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111</v>
      </c>
      <c r="BI2638" s="3">
        <v>4</v>
      </c>
      <c r="BJ2638" s="3" t="str">
        <f t="array" ref="BJ2638">IF(C2638="yes",VLOOKUP(BI2638&amp;D2638,CHOOSE({1,2},Schedule_2015!$A$2:$A$257&amp;Schedule_2015!$B$2:$B$257,Schedule_2015!$C$2:$C$257),2,0),VLOOKUP(BI2638&amp;D2638,CHOOSE({1,2},Schedule_2015!$A$2:$A$257&amp;Schedule_2015!$C$2:$C$257,Schedule_2015!$B$2:$B$257),2,0))</f>
        <v>NYG</v>
      </c>
      <c r="BK2638" s="3">
        <f>VLOOKUP(BJ2638,Def!$A$2:$Z$34,23,0)</f>
        <v>112</v>
      </c>
      <c r="BL2638" s="3">
        <f>VLOOKUP(BJ2638,Def!$A$2:$Z$34,16,0)</f>
        <v>286.8</v>
      </c>
      <c r="BM2638" s="3">
        <f>VLOOKUP(BJ2638,Def!$A$2:$Z$34,17,0)</f>
        <v>8</v>
      </c>
      <c r="BN2638" s="3">
        <f>VLOOKUP(BJ2638,Def!$A$2:$Z$34,24,0)</f>
        <v>4</v>
      </c>
      <c r="BO2638" s="1">
        <f t="shared" ca="1" si="615"/>
        <v>0</v>
      </c>
      <c r="BP2638" s="1">
        <f t="shared" ca="1" si="616"/>
        <v>0</v>
      </c>
      <c r="BQ2638" s="1">
        <f t="shared" ca="1" si="617"/>
        <v>0</v>
      </c>
      <c r="BR2638" s="1">
        <f t="shared" ca="1" si="618"/>
        <v>0</v>
      </c>
      <c r="BS2638" s="1">
        <f t="shared" ca="1" si="619"/>
        <v>0</v>
      </c>
      <c r="BT2638" s="1">
        <f t="shared" ca="1" si="620"/>
        <v>0</v>
      </c>
      <c r="BU2638" s="1">
        <f t="shared" ca="1" si="621"/>
        <v>0</v>
      </c>
      <c r="BV2638" s="1">
        <f t="shared" ca="1" si="622"/>
        <v>11.100000000000001</v>
      </c>
      <c r="BW2638" s="1">
        <f t="shared" ca="1" si="623"/>
        <v>9</v>
      </c>
      <c r="BX2638" s="1">
        <f t="shared" ca="1" si="624"/>
        <v>0</v>
      </c>
      <c r="BY2638" s="1">
        <f t="shared" ca="1" si="625"/>
        <v>3</v>
      </c>
      <c r="BZ2638" s="1">
        <f t="shared" ca="1" si="626"/>
        <v>0</v>
      </c>
      <c r="CA2638" s="1">
        <f t="shared" ca="1" si="627"/>
        <v>0</v>
      </c>
      <c r="CB2638" s="1">
        <f t="shared" ca="1" si="628"/>
        <v>0</v>
      </c>
      <c r="CC2638" s="1">
        <f t="shared" ca="1" si="629"/>
        <v>23.1</v>
      </c>
    </row>
    <row r="2639" spans="1:81" hidden="1" x14ac:dyDescent="0.25">
      <c r="A2639" s="1" t="s">
        <v>596</v>
      </c>
      <c r="B2639" s="1" t="s">
        <v>597</v>
      </c>
      <c r="C2639" s="1" t="s">
        <v>135</v>
      </c>
      <c r="D2639" s="1" t="s">
        <v>590</v>
      </c>
      <c r="E2639" s="1" t="s">
        <v>69</v>
      </c>
      <c r="K2639">
        <v>0</v>
      </c>
      <c r="L2639">
        <v>0</v>
      </c>
      <c r="M2639">
        <v>1</v>
      </c>
      <c r="N2639">
        <v>0</v>
      </c>
      <c r="O2639">
        <v>0</v>
      </c>
      <c r="AU2639">
        <v>14</v>
      </c>
      <c r="AV2639">
        <v>4</v>
      </c>
      <c r="AW2639">
        <v>8</v>
      </c>
      <c r="AX2639">
        <v>1</v>
      </c>
      <c r="AY2639">
        <v>0</v>
      </c>
      <c r="AZ2639">
        <v>0</v>
      </c>
      <c r="BA2639">
        <v>57</v>
      </c>
      <c r="BB2639">
        <v>2</v>
      </c>
      <c r="BC2639">
        <v>26</v>
      </c>
      <c r="BD2639">
        <v>0</v>
      </c>
      <c r="BE2639">
        <v>0</v>
      </c>
      <c r="BF2639">
        <v>0</v>
      </c>
      <c r="BG2639">
        <v>0</v>
      </c>
      <c r="BH2639">
        <v>29</v>
      </c>
      <c r="BI2639" s="3">
        <v>3</v>
      </c>
      <c r="BJ2639" s="3" t="str">
        <f t="array" ref="BJ2639">IF(C2639="yes",VLOOKUP(BI2639&amp;D2639,CHOOSE({1,2},Schedule_2015!$A$2:$A$257&amp;Schedule_2015!$B$2:$B$257,Schedule_2015!$C$2:$C$257),2,0),VLOOKUP(BI2639&amp;D2639,CHOOSE({1,2},Schedule_2015!$A$2:$A$257&amp;Schedule_2015!$C$2:$C$257,Schedule_2015!$B$2:$B$257),2,0))</f>
        <v>NYG</v>
      </c>
      <c r="BK2639" s="3">
        <f>VLOOKUP(BJ2639,Def!$A$2:$Z$34,23,0)</f>
        <v>112</v>
      </c>
      <c r="BL2639" s="3">
        <f>VLOOKUP(BJ2639,Def!$A$2:$Z$34,16,0)</f>
        <v>286.8</v>
      </c>
      <c r="BM2639" s="3">
        <f>VLOOKUP(BJ2639,Def!$A$2:$Z$34,17,0)</f>
        <v>8</v>
      </c>
      <c r="BN2639" s="3">
        <f>VLOOKUP(BJ2639,Def!$A$2:$Z$34,24,0)</f>
        <v>4</v>
      </c>
      <c r="BO2639" s="1">
        <f t="shared" ca="1" si="615"/>
        <v>0</v>
      </c>
      <c r="BP2639" s="1">
        <f t="shared" ca="1" si="616"/>
        <v>0</v>
      </c>
      <c r="BQ2639" s="1">
        <f t="shared" ca="1" si="617"/>
        <v>0</v>
      </c>
      <c r="BR2639" s="1">
        <f t="shared" ca="1" si="618"/>
        <v>0</v>
      </c>
      <c r="BS2639" s="1">
        <f t="shared" ca="1" si="619"/>
        <v>2.9000000000000004</v>
      </c>
      <c r="BT2639" s="1">
        <f t="shared" ca="1" si="620"/>
        <v>0</v>
      </c>
      <c r="BU2639" s="1">
        <f t="shared" ca="1" si="621"/>
        <v>0</v>
      </c>
      <c r="BV2639" s="1">
        <f t="shared" ca="1" si="622"/>
        <v>5.7</v>
      </c>
      <c r="BW2639" s="1">
        <f t="shared" ca="1" si="623"/>
        <v>8</v>
      </c>
      <c r="BX2639" s="1">
        <f t="shared" ca="1" si="624"/>
        <v>6</v>
      </c>
      <c r="BY2639" s="1">
        <f t="shared" ca="1" si="625"/>
        <v>0</v>
      </c>
      <c r="BZ2639" s="1">
        <f t="shared" ca="1" si="626"/>
        <v>0</v>
      </c>
      <c r="CA2639" s="1">
        <f t="shared" ca="1" si="627"/>
        <v>-1</v>
      </c>
      <c r="CB2639" s="1">
        <f t="shared" ca="1" si="628"/>
        <v>0</v>
      </c>
      <c r="CC2639" s="1">
        <f t="shared" ca="1" si="629"/>
        <v>21.6</v>
      </c>
    </row>
    <row r="2640" spans="1:81" hidden="1" x14ac:dyDescent="0.25">
      <c r="A2640" s="1" t="s">
        <v>530</v>
      </c>
      <c r="B2640" s="1" t="s">
        <v>531</v>
      </c>
      <c r="C2640" s="1" t="s">
        <v>135</v>
      </c>
      <c r="D2640" s="1" t="s">
        <v>532</v>
      </c>
      <c r="E2640" s="1" t="s">
        <v>64</v>
      </c>
      <c r="AD2640">
        <v>46</v>
      </c>
      <c r="AE2640">
        <v>30</v>
      </c>
      <c r="AF2640">
        <v>0</v>
      </c>
      <c r="AG2640">
        <v>1</v>
      </c>
      <c r="AH2640">
        <v>0</v>
      </c>
      <c r="AI2640">
        <v>0</v>
      </c>
      <c r="AJ2640">
        <v>363</v>
      </c>
      <c r="BB2640">
        <v>1</v>
      </c>
      <c r="BC2640">
        <v>-1</v>
      </c>
      <c r="BD2640">
        <v>0</v>
      </c>
      <c r="BE2640">
        <v>0</v>
      </c>
      <c r="BF2640">
        <v>0</v>
      </c>
      <c r="BG2640">
        <v>0</v>
      </c>
      <c r="BH2640">
        <v>-1</v>
      </c>
      <c r="BI2640" s="3">
        <v>2</v>
      </c>
      <c r="BJ2640" s="3" t="str">
        <f t="array" ref="BJ2640">IF(C2640="yes",VLOOKUP(BI2640&amp;D2640,CHOOSE({1,2},Schedule_2015!$A$2:$A$257&amp;Schedule_2015!$B$2:$B$257,Schedule_2015!$C$2:$C$257),2,0),VLOOKUP(BI2640&amp;D2640,CHOOSE({1,2},Schedule_2015!$A$2:$A$257&amp;Schedule_2015!$C$2:$C$257,Schedule_2015!$B$2:$B$257),2,0))</f>
        <v>NYG</v>
      </c>
      <c r="BK2640" s="3">
        <f>VLOOKUP(BJ2640,Def!$A$2:$Z$34,23,0)</f>
        <v>112</v>
      </c>
      <c r="BL2640" s="3">
        <f>VLOOKUP(BJ2640,Def!$A$2:$Z$34,16,0)</f>
        <v>286.8</v>
      </c>
      <c r="BM2640" s="3">
        <f>VLOOKUP(BJ2640,Def!$A$2:$Z$34,17,0)</f>
        <v>8</v>
      </c>
      <c r="BN2640" s="3">
        <f>VLOOKUP(BJ2640,Def!$A$2:$Z$34,24,0)</f>
        <v>4</v>
      </c>
      <c r="BO2640" s="1">
        <f t="shared" ca="1" si="615"/>
        <v>4</v>
      </c>
      <c r="BP2640" s="1">
        <f t="shared" ca="1" si="616"/>
        <v>14.52</v>
      </c>
      <c r="BQ2640" s="1">
        <f t="shared" ca="1" si="617"/>
        <v>3</v>
      </c>
      <c r="BR2640" s="1">
        <f t="shared" ca="1" si="618"/>
        <v>0</v>
      </c>
      <c r="BS2640" s="1">
        <f t="shared" ca="1" si="619"/>
        <v>-0.1</v>
      </c>
      <c r="BT2640" s="1">
        <f t="shared" ca="1" si="620"/>
        <v>0</v>
      </c>
      <c r="BU2640" s="1">
        <f t="shared" ca="1" si="621"/>
        <v>0</v>
      </c>
      <c r="BV2640" s="1">
        <f t="shared" ca="1" si="622"/>
        <v>0</v>
      </c>
      <c r="BW2640" s="1">
        <f t="shared" ca="1" si="623"/>
        <v>0</v>
      </c>
      <c r="BX2640" s="1">
        <f t="shared" ca="1" si="624"/>
        <v>0</v>
      </c>
      <c r="BY2640" s="1">
        <f t="shared" ca="1" si="625"/>
        <v>0</v>
      </c>
      <c r="BZ2640" s="1">
        <f t="shared" ca="1" si="626"/>
        <v>0</v>
      </c>
      <c r="CA2640" s="1">
        <f t="shared" ca="1" si="627"/>
        <v>0</v>
      </c>
      <c r="CB2640" s="1">
        <f t="shared" ca="1" si="628"/>
        <v>0</v>
      </c>
      <c r="CC2640" s="1">
        <f t="shared" ca="1" si="629"/>
        <v>21.419999999999998</v>
      </c>
    </row>
    <row r="2641" spans="1:81" hidden="1" x14ac:dyDescent="0.25">
      <c r="A2641" s="1" t="s">
        <v>544</v>
      </c>
      <c r="B2641" s="1" t="s">
        <v>545</v>
      </c>
      <c r="C2641" s="1" t="s">
        <v>135</v>
      </c>
      <c r="D2641" s="1" t="s">
        <v>532</v>
      </c>
      <c r="E2641" s="1" t="s">
        <v>76</v>
      </c>
      <c r="AU2641">
        <v>20</v>
      </c>
      <c r="AV2641">
        <v>10</v>
      </c>
      <c r="AW2641">
        <v>6</v>
      </c>
      <c r="AX2641">
        <v>1</v>
      </c>
      <c r="AY2641">
        <v>0</v>
      </c>
      <c r="AZ2641">
        <v>0</v>
      </c>
      <c r="BA2641">
        <v>77</v>
      </c>
      <c r="BI2641" s="3">
        <v>2</v>
      </c>
      <c r="BJ2641" s="3" t="str">
        <f t="array" ref="BJ2641">IF(C2641="yes",VLOOKUP(BI2641&amp;D2641,CHOOSE({1,2},Schedule_2015!$A$2:$A$257&amp;Schedule_2015!$B$2:$B$257,Schedule_2015!$C$2:$C$257),2,0),VLOOKUP(BI2641&amp;D2641,CHOOSE({1,2},Schedule_2015!$A$2:$A$257&amp;Schedule_2015!$C$2:$C$257,Schedule_2015!$B$2:$B$257),2,0))</f>
        <v>NYG</v>
      </c>
      <c r="BK2641" s="3">
        <f>VLOOKUP(BJ2641,Def!$A$2:$Z$34,23,0)</f>
        <v>112</v>
      </c>
      <c r="BL2641" s="3">
        <f>VLOOKUP(BJ2641,Def!$A$2:$Z$34,16,0)</f>
        <v>286.8</v>
      </c>
      <c r="BM2641" s="3">
        <f>VLOOKUP(BJ2641,Def!$A$2:$Z$34,17,0)</f>
        <v>8</v>
      </c>
      <c r="BN2641" s="3">
        <f>VLOOKUP(BJ2641,Def!$A$2:$Z$34,24,0)</f>
        <v>4</v>
      </c>
      <c r="BO2641" s="1">
        <f t="shared" ca="1" si="615"/>
        <v>0</v>
      </c>
      <c r="BP2641" s="1">
        <f t="shared" ca="1" si="616"/>
        <v>0</v>
      </c>
      <c r="BQ2641" s="1">
        <f t="shared" ca="1" si="617"/>
        <v>0</v>
      </c>
      <c r="BR2641" s="1">
        <f t="shared" ca="1" si="618"/>
        <v>0</v>
      </c>
      <c r="BS2641" s="1">
        <f t="shared" ca="1" si="619"/>
        <v>0</v>
      </c>
      <c r="BT2641" s="1">
        <f t="shared" ca="1" si="620"/>
        <v>0</v>
      </c>
      <c r="BU2641" s="1">
        <f t="shared" ca="1" si="621"/>
        <v>0</v>
      </c>
      <c r="BV2641" s="1">
        <f t="shared" ca="1" si="622"/>
        <v>7.7</v>
      </c>
      <c r="BW2641" s="1">
        <f t="shared" ca="1" si="623"/>
        <v>6</v>
      </c>
      <c r="BX2641" s="1">
        <f t="shared" ca="1" si="624"/>
        <v>6</v>
      </c>
      <c r="BY2641" s="1">
        <f t="shared" ca="1" si="625"/>
        <v>0</v>
      </c>
      <c r="BZ2641" s="1">
        <f t="shared" ca="1" si="626"/>
        <v>0</v>
      </c>
      <c r="CA2641" s="1">
        <f t="shared" ca="1" si="627"/>
        <v>0</v>
      </c>
      <c r="CB2641" s="1">
        <f t="shared" ca="1" si="628"/>
        <v>0</v>
      </c>
      <c r="CC2641" s="1">
        <f t="shared" ca="1" si="629"/>
        <v>19.7</v>
      </c>
    </row>
    <row r="2642" spans="1:81" hidden="1" x14ac:dyDescent="0.25">
      <c r="A2642" s="1" t="s">
        <v>588</v>
      </c>
      <c r="B2642" s="1" t="s">
        <v>589</v>
      </c>
      <c r="C2642" s="1" t="s">
        <v>135</v>
      </c>
      <c r="D2642" s="1" t="s">
        <v>590</v>
      </c>
      <c r="E2642" s="1" t="s">
        <v>64</v>
      </c>
      <c r="AD2642">
        <v>49</v>
      </c>
      <c r="AE2642">
        <v>30</v>
      </c>
      <c r="AF2642">
        <v>2</v>
      </c>
      <c r="AG2642">
        <v>1</v>
      </c>
      <c r="AH2642">
        <v>1</v>
      </c>
      <c r="AI2642">
        <v>1</v>
      </c>
      <c r="AJ2642">
        <v>316</v>
      </c>
      <c r="BI2642" s="3">
        <v>3</v>
      </c>
      <c r="BJ2642" s="3" t="str">
        <f t="array" ref="BJ2642">IF(C2642="yes",VLOOKUP(BI2642&amp;D2642,CHOOSE({1,2},Schedule_2015!$A$2:$A$257&amp;Schedule_2015!$B$2:$B$257,Schedule_2015!$C$2:$C$257),2,0),VLOOKUP(BI2642&amp;D2642,CHOOSE({1,2},Schedule_2015!$A$2:$A$257&amp;Schedule_2015!$C$2:$C$257,Schedule_2015!$B$2:$B$257),2,0))</f>
        <v>NYG</v>
      </c>
      <c r="BK2642" s="3">
        <f>VLOOKUP(BJ2642,Def!$A$2:$Z$34,23,0)</f>
        <v>112</v>
      </c>
      <c r="BL2642" s="3">
        <f>VLOOKUP(BJ2642,Def!$A$2:$Z$34,16,0)</f>
        <v>286.8</v>
      </c>
      <c r="BM2642" s="3">
        <f>VLOOKUP(BJ2642,Def!$A$2:$Z$34,17,0)</f>
        <v>8</v>
      </c>
      <c r="BN2642" s="3">
        <f>VLOOKUP(BJ2642,Def!$A$2:$Z$34,24,0)</f>
        <v>4</v>
      </c>
      <c r="BO2642" s="1">
        <f t="shared" ca="1" si="615"/>
        <v>4</v>
      </c>
      <c r="BP2642" s="1">
        <f t="shared" ca="1" si="616"/>
        <v>12.64</v>
      </c>
      <c r="BQ2642" s="1">
        <f t="shared" ca="1" si="617"/>
        <v>3</v>
      </c>
      <c r="BR2642" s="1">
        <f t="shared" ca="1" si="618"/>
        <v>-2</v>
      </c>
      <c r="BS2642" s="1">
        <f t="shared" ca="1" si="619"/>
        <v>0</v>
      </c>
      <c r="BT2642" s="1">
        <f t="shared" ca="1" si="620"/>
        <v>0</v>
      </c>
      <c r="BU2642" s="1">
        <f t="shared" ca="1" si="621"/>
        <v>0</v>
      </c>
      <c r="BV2642" s="1">
        <f t="shared" ca="1" si="622"/>
        <v>0</v>
      </c>
      <c r="BW2642" s="1">
        <f t="shared" ca="1" si="623"/>
        <v>0</v>
      </c>
      <c r="BX2642" s="1">
        <f t="shared" ca="1" si="624"/>
        <v>0</v>
      </c>
      <c r="BY2642" s="1">
        <f t="shared" ca="1" si="625"/>
        <v>0</v>
      </c>
      <c r="BZ2642" s="1">
        <f t="shared" ca="1" si="626"/>
        <v>0</v>
      </c>
      <c r="CA2642" s="1">
        <f t="shared" ca="1" si="627"/>
        <v>0</v>
      </c>
      <c r="CB2642" s="1">
        <f t="shared" ca="1" si="628"/>
        <v>2</v>
      </c>
      <c r="CC2642" s="1">
        <f t="shared" ca="1" si="629"/>
        <v>19.64</v>
      </c>
    </row>
    <row r="2643" spans="1:81" hidden="1" x14ac:dyDescent="0.25">
      <c r="A2643" s="1" t="s">
        <v>1452</v>
      </c>
      <c r="B2643" s="1" t="s">
        <v>1453</v>
      </c>
      <c r="C2643" s="1" t="s">
        <v>135</v>
      </c>
      <c r="D2643" s="1" t="s">
        <v>1454</v>
      </c>
      <c r="E2643" s="1" t="s">
        <v>64</v>
      </c>
      <c r="K2643">
        <v>0</v>
      </c>
      <c r="L2643">
        <v>1</v>
      </c>
      <c r="M2643">
        <v>2</v>
      </c>
      <c r="N2643">
        <v>1</v>
      </c>
      <c r="O2643">
        <v>0</v>
      </c>
      <c r="AD2643">
        <v>35</v>
      </c>
      <c r="AE2643">
        <v>23</v>
      </c>
      <c r="AF2643">
        <v>0</v>
      </c>
      <c r="AG2643">
        <v>2</v>
      </c>
      <c r="AH2643">
        <v>0</v>
      </c>
      <c r="AI2643">
        <v>0</v>
      </c>
      <c r="AJ2643">
        <v>262</v>
      </c>
      <c r="BB2643">
        <v>3</v>
      </c>
      <c r="BC2643">
        <v>15</v>
      </c>
      <c r="BD2643">
        <v>0</v>
      </c>
      <c r="BE2643">
        <v>0</v>
      </c>
      <c r="BF2643">
        <v>0</v>
      </c>
      <c r="BG2643">
        <v>0</v>
      </c>
      <c r="BH2643">
        <v>23</v>
      </c>
      <c r="BI2643" s="3">
        <v>5</v>
      </c>
      <c r="BJ2643" s="3" t="str">
        <f t="array" ref="BJ2643">IF(C2643="yes",VLOOKUP(BI2643&amp;D2643,CHOOSE({1,2},Schedule_2015!$A$2:$A$257&amp;Schedule_2015!$B$2:$B$257,Schedule_2015!$C$2:$C$257),2,0),VLOOKUP(BI2643&amp;D2643,CHOOSE({1,2},Schedule_2015!$A$2:$A$257&amp;Schedule_2015!$C$2:$C$257,Schedule_2015!$B$2:$B$257),2,0))</f>
        <v>NYG</v>
      </c>
      <c r="BK2643" s="3">
        <f>VLOOKUP(BJ2643,Def!$A$2:$Z$34,23,0)</f>
        <v>112</v>
      </c>
      <c r="BL2643" s="3">
        <f>VLOOKUP(BJ2643,Def!$A$2:$Z$34,16,0)</f>
        <v>286.8</v>
      </c>
      <c r="BM2643" s="3">
        <f>VLOOKUP(BJ2643,Def!$A$2:$Z$34,17,0)</f>
        <v>8</v>
      </c>
      <c r="BN2643" s="3">
        <f>VLOOKUP(BJ2643,Def!$A$2:$Z$34,24,0)</f>
        <v>4</v>
      </c>
      <c r="BO2643" s="1">
        <f t="shared" ca="1" si="615"/>
        <v>8</v>
      </c>
      <c r="BP2643" s="1">
        <f t="shared" ca="1" si="616"/>
        <v>10.48</v>
      </c>
      <c r="BQ2643" s="1">
        <f t="shared" ca="1" si="617"/>
        <v>0</v>
      </c>
      <c r="BR2643" s="1">
        <f t="shared" ca="1" si="618"/>
        <v>0</v>
      </c>
      <c r="BS2643" s="1">
        <f t="shared" ca="1" si="619"/>
        <v>2.3000000000000003</v>
      </c>
      <c r="BT2643" s="1">
        <f t="shared" ca="1" si="620"/>
        <v>0</v>
      </c>
      <c r="BU2643" s="1">
        <f t="shared" ca="1" si="621"/>
        <v>0</v>
      </c>
      <c r="BV2643" s="1">
        <f t="shared" ca="1" si="622"/>
        <v>0</v>
      </c>
      <c r="BW2643" s="1">
        <f t="shared" ca="1" si="623"/>
        <v>0</v>
      </c>
      <c r="BX2643" s="1">
        <f t="shared" ca="1" si="624"/>
        <v>0</v>
      </c>
      <c r="BY2643" s="1">
        <f t="shared" ca="1" si="625"/>
        <v>0</v>
      </c>
      <c r="BZ2643" s="1">
        <f t="shared" ca="1" si="626"/>
        <v>0</v>
      </c>
      <c r="CA2643" s="1">
        <f t="shared" ca="1" si="627"/>
        <v>-2</v>
      </c>
      <c r="CB2643" s="1">
        <f t="shared" ca="1" si="628"/>
        <v>0</v>
      </c>
      <c r="CC2643" s="1">
        <f t="shared" ca="1" si="629"/>
        <v>18.78</v>
      </c>
    </row>
    <row r="2644" spans="1:81" hidden="1" x14ac:dyDescent="0.25">
      <c r="A2644" s="1" t="s">
        <v>1457</v>
      </c>
      <c r="B2644" s="1" t="s">
        <v>1458</v>
      </c>
      <c r="C2644" s="1" t="s">
        <v>135</v>
      </c>
      <c r="D2644" s="1" t="s">
        <v>1454</v>
      </c>
      <c r="E2644" s="1" t="s">
        <v>69</v>
      </c>
      <c r="AU2644">
        <v>4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4</v>
      </c>
      <c r="BB2644">
        <v>21</v>
      </c>
      <c r="BC2644">
        <v>22</v>
      </c>
      <c r="BD2644">
        <v>2</v>
      </c>
      <c r="BE2644">
        <v>1</v>
      </c>
      <c r="BF2644">
        <v>0</v>
      </c>
      <c r="BG2644">
        <v>0</v>
      </c>
      <c r="BH2644">
        <v>93</v>
      </c>
      <c r="BI2644" s="3">
        <v>5</v>
      </c>
      <c r="BJ2644" s="3" t="str">
        <f t="array" ref="BJ2644">IF(C2644="yes",VLOOKUP(BI2644&amp;D2644,CHOOSE({1,2},Schedule_2015!$A$2:$A$257&amp;Schedule_2015!$B$2:$B$257,Schedule_2015!$C$2:$C$257),2,0),VLOOKUP(BI2644&amp;D2644,CHOOSE({1,2},Schedule_2015!$A$2:$A$257&amp;Schedule_2015!$C$2:$C$257,Schedule_2015!$B$2:$B$257),2,0))</f>
        <v>NYG</v>
      </c>
      <c r="BK2644" s="3">
        <f>VLOOKUP(BJ2644,Def!$A$2:$Z$34,23,0)</f>
        <v>112</v>
      </c>
      <c r="BL2644" s="3">
        <f>VLOOKUP(BJ2644,Def!$A$2:$Z$34,16,0)</f>
        <v>286.8</v>
      </c>
      <c r="BM2644" s="3">
        <f>VLOOKUP(BJ2644,Def!$A$2:$Z$34,17,0)</f>
        <v>8</v>
      </c>
      <c r="BN2644" s="3">
        <f>VLOOKUP(BJ2644,Def!$A$2:$Z$34,24,0)</f>
        <v>4</v>
      </c>
      <c r="BO2644" s="1">
        <f t="shared" ca="1" si="615"/>
        <v>0</v>
      </c>
      <c r="BP2644" s="1">
        <f t="shared" ca="1" si="616"/>
        <v>0</v>
      </c>
      <c r="BQ2644" s="1">
        <f t="shared" ca="1" si="617"/>
        <v>0</v>
      </c>
      <c r="BR2644" s="1">
        <f t="shared" ca="1" si="618"/>
        <v>0</v>
      </c>
      <c r="BS2644" s="1">
        <f t="shared" ca="1" si="619"/>
        <v>9.3000000000000007</v>
      </c>
      <c r="BT2644" s="1">
        <f t="shared" ca="1" si="620"/>
        <v>6</v>
      </c>
      <c r="BU2644" s="1">
        <f t="shared" ca="1" si="621"/>
        <v>0</v>
      </c>
      <c r="BV2644" s="1">
        <f t="shared" ca="1" si="622"/>
        <v>0.4</v>
      </c>
      <c r="BW2644" s="1">
        <f t="shared" ca="1" si="623"/>
        <v>1</v>
      </c>
      <c r="BX2644" s="1">
        <f t="shared" ca="1" si="624"/>
        <v>0</v>
      </c>
      <c r="BY2644" s="1">
        <f t="shared" ca="1" si="625"/>
        <v>0</v>
      </c>
      <c r="BZ2644" s="1">
        <f t="shared" ca="1" si="626"/>
        <v>0</v>
      </c>
      <c r="CA2644" s="1">
        <f t="shared" ca="1" si="627"/>
        <v>0</v>
      </c>
      <c r="CB2644" s="1">
        <f t="shared" ca="1" si="628"/>
        <v>0</v>
      </c>
      <c r="CC2644" s="1">
        <f t="shared" ca="1" si="629"/>
        <v>16.700000000000003</v>
      </c>
    </row>
    <row r="2645" spans="1:81" hidden="1" x14ac:dyDescent="0.25">
      <c r="A2645" s="1" t="s">
        <v>1920</v>
      </c>
      <c r="B2645" s="1" t="s">
        <v>1921</v>
      </c>
      <c r="C2645" s="1" t="s">
        <v>62</v>
      </c>
      <c r="D2645" s="1" t="s">
        <v>907</v>
      </c>
      <c r="E2645" s="1" t="s">
        <v>69</v>
      </c>
      <c r="AU2645">
        <v>23</v>
      </c>
      <c r="AV2645">
        <v>23</v>
      </c>
      <c r="AW2645">
        <v>3</v>
      </c>
      <c r="AX2645">
        <v>1</v>
      </c>
      <c r="AY2645">
        <v>0</v>
      </c>
      <c r="AZ2645">
        <v>0</v>
      </c>
      <c r="BA2645">
        <v>30</v>
      </c>
      <c r="BB2645">
        <v>18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40</v>
      </c>
      <c r="BI2645" s="3">
        <v>4</v>
      </c>
      <c r="BJ2645" s="3" t="str">
        <f t="array" ref="BJ2645">IF(C2645="yes",VLOOKUP(BI2645&amp;D2645,CHOOSE({1,2},Schedule_2015!$A$2:$A$257&amp;Schedule_2015!$B$2:$B$257,Schedule_2015!$C$2:$C$257),2,0),VLOOKUP(BI2645&amp;D2645,CHOOSE({1,2},Schedule_2015!$A$2:$A$257&amp;Schedule_2015!$C$2:$C$257,Schedule_2015!$B$2:$B$257),2,0))</f>
        <v>NYG</v>
      </c>
      <c r="BK2645" s="3">
        <f>VLOOKUP(BJ2645,Def!$A$2:$Z$34,23,0)</f>
        <v>112</v>
      </c>
      <c r="BL2645" s="3">
        <f>VLOOKUP(BJ2645,Def!$A$2:$Z$34,16,0)</f>
        <v>286.8</v>
      </c>
      <c r="BM2645" s="3">
        <f>VLOOKUP(BJ2645,Def!$A$2:$Z$34,17,0)</f>
        <v>8</v>
      </c>
      <c r="BN2645" s="3">
        <f>VLOOKUP(BJ2645,Def!$A$2:$Z$34,24,0)</f>
        <v>4</v>
      </c>
      <c r="BO2645" s="1">
        <f t="shared" ca="1" si="615"/>
        <v>0</v>
      </c>
      <c r="BP2645" s="1">
        <f t="shared" ca="1" si="616"/>
        <v>0</v>
      </c>
      <c r="BQ2645" s="1">
        <f t="shared" ca="1" si="617"/>
        <v>0</v>
      </c>
      <c r="BR2645" s="1">
        <f t="shared" ca="1" si="618"/>
        <v>0</v>
      </c>
      <c r="BS2645" s="1">
        <f t="shared" ca="1" si="619"/>
        <v>4</v>
      </c>
      <c r="BT2645" s="1">
        <f t="shared" ca="1" si="620"/>
        <v>0</v>
      </c>
      <c r="BU2645" s="1">
        <f t="shared" ca="1" si="621"/>
        <v>0</v>
      </c>
      <c r="BV2645" s="1">
        <f t="shared" ca="1" si="622"/>
        <v>3</v>
      </c>
      <c r="BW2645" s="1">
        <f t="shared" ca="1" si="623"/>
        <v>3</v>
      </c>
      <c r="BX2645" s="1">
        <f t="shared" ca="1" si="624"/>
        <v>6</v>
      </c>
      <c r="BY2645" s="1">
        <f t="shared" ca="1" si="625"/>
        <v>0</v>
      </c>
      <c r="BZ2645" s="1">
        <f t="shared" ca="1" si="626"/>
        <v>0</v>
      </c>
      <c r="CA2645" s="1">
        <f t="shared" ca="1" si="627"/>
        <v>0</v>
      </c>
      <c r="CB2645" s="1">
        <f t="shared" ca="1" si="628"/>
        <v>0</v>
      </c>
      <c r="CC2645" s="1">
        <f t="shared" ca="1" si="629"/>
        <v>16</v>
      </c>
    </row>
    <row r="2646" spans="1:81" hidden="1" x14ac:dyDescent="0.25">
      <c r="A2646" s="1" t="s">
        <v>533</v>
      </c>
      <c r="B2646" s="1" t="s">
        <v>534</v>
      </c>
      <c r="C2646" s="1" t="s">
        <v>135</v>
      </c>
      <c r="D2646" s="1" t="s">
        <v>532</v>
      </c>
      <c r="E2646" s="1" t="s">
        <v>69</v>
      </c>
      <c r="AU2646">
        <v>11</v>
      </c>
      <c r="AV2646">
        <v>0</v>
      </c>
      <c r="AW2646">
        <v>4</v>
      </c>
      <c r="AX2646">
        <v>0</v>
      </c>
      <c r="AY2646">
        <v>0</v>
      </c>
      <c r="AZ2646">
        <v>0</v>
      </c>
      <c r="BA2646">
        <v>34</v>
      </c>
      <c r="BB2646">
        <v>12</v>
      </c>
      <c r="BC2646">
        <v>7</v>
      </c>
      <c r="BD2646">
        <v>2</v>
      </c>
      <c r="BE2646">
        <v>1</v>
      </c>
      <c r="BF2646">
        <v>0</v>
      </c>
      <c r="BG2646">
        <v>0</v>
      </c>
      <c r="BH2646">
        <v>25</v>
      </c>
      <c r="BI2646" s="3">
        <v>2</v>
      </c>
      <c r="BJ2646" s="3" t="str">
        <f t="array" ref="BJ2646">IF(C2646="yes",VLOOKUP(BI2646&amp;D2646,CHOOSE({1,2},Schedule_2015!$A$2:$A$257&amp;Schedule_2015!$B$2:$B$257,Schedule_2015!$C$2:$C$257),2,0),VLOOKUP(BI2646&amp;D2646,CHOOSE({1,2},Schedule_2015!$A$2:$A$257&amp;Schedule_2015!$C$2:$C$257,Schedule_2015!$B$2:$B$257),2,0))</f>
        <v>NYG</v>
      </c>
      <c r="BK2646" s="3">
        <f>VLOOKUP(BJ2646,Def!$A$2:$Z$34,23,0)</f>
        <v>112</v>
      </c>
      <c r="BL2646" s="3">
        <f>VLOOKUP(BJ2646,Def!$A$2:$Z$34,16,0)</f>
        <v>286.8</v>
      </c>
      <c r="BM2646" s="3">
        <f>VLOOKUP(BJ2646,Def!$A$2:$Z$34,17,0)</f>
        <v>8</v>
      </c>
      <c r="BN2646" s="3">
        <f>VLOOKUP(BJ2646,Def!$A$2:$Z$34,24,0)</f>
        <v>4</v>
      </c>
      <c r="BO2646" s="1">
        <f t="shared" ca="1" si="615"/>
        <v>0</v>
      </c>
      <c r="BP2646" s="1">
        <f t="shared" ca="1" si="616"/>
        <v>0</v>
      </c>
      <c r="BQ2646" s="1">
        <f t="shared" ca="1" si="617"/>
        <v>0</v>
      </c>
      <c r="BR2646" s="1">
        <f t="shared" ca="1" si="618"/>
        <v>0</v>
      </c>
      <c r="BS2646" s="1">
        <f t="shared" ca="1" si="619"/>
        <v>2.5</v>
      </c>
      <c r="BT2646" s="1">
        <f t="shared" ca="1" si="620"/>
        <v>6</v>
      </c>
      <c r="BU2646" s="1">
        <f t="shared" ca="1" si="621"/>
        <v>0</v>
      </c>
      <c r="BV2646" s="1">
        <f t="shared" ca="1" si="622"/>
        <v>3.4000000000000004</v>
      </c>
      <c r="BW2646" s="1">
        <f t="shared" ca="1" si="623"/>
        <v>4</v>
      </c>
      <c r="BX2646" s="1">
        <f t="shared" ca="1" si="624"/>
        <v>0</v>
      </c>
      <c r="BY2646" s="1">
        <f t="shared" ca="1" si="625"/>
        <v>0</v>
      </c>
      <c r="BZ2646" s="1">
        <f t="shared" ca="1" si="626"/>
        <v>0</v>
      </c>
      <c r="CA2646" s="1">
        <f t="shared" ca="1" si="627"/>
        <v>0</v>
      </c>
      <c r="CB2646" s="1">
        <f t="shared" ca="1" si="628"/>
        <v>0</v>
      </c>
      <c r="CC2646" s="1">
        <f t="shared" ca="1" si="629"/>
        <v>15.9</v>
      </c>
    </row>
    <row r="2647" spans="1:81" hidden="1" x14ac:dyDescent="0.25">
      <c r="A2647" s="1" t="s">
        <v>1829</v>
      </c>
      <c r="B2647" s="1" t="s">
        <v>1830</v>
      </c>
      <c r="C2647" s="1" t="s">
        <v>135</v>
      </c>
      <c r="D2647" s="1" t="s">
        <v>590</v>
      </c>
      <c r="E2647" s="1" t="s">
        <v>79</v>
      </c>
      <c r="AU2647">
        <v>26</v>
      </c>
      <c r="AV2647">
        <v>0</v>
      </c>
      <c r="AW2647">
        <v>6</v>
      </c>
      <c r="AX2647">
        <v>0</v>
      </c>
      <c r="AY2647">
        <v>0</v>
      </c>
      <c r="AZ2647">
        <v>0</v>
      </c>
      <c r="BA2647">
        <v>96</v>
      </c>
      <c r="BI2647" s="3">
        <v>3</v>
      </c>
      <c r="BJ2647" s="3" t="str">
        <f t="array" ref="BJ2647">IF(C2647="yes",VLOOKUP(BI2647&amp;D2647,CHOOSE({1,2},Schedule_2015!$A$2:$A$257&amp;Schedule_2015!$B$2:$B$257,Schedule_2015!$C$2:$C$257),2,0),VLOOKUP(BI2647&amp;D2647,CHOOSE({1,2},Schedule_2015!$A$2:$A$257&amp;Schedule_2015!$C$2:$C$257,Schedule_2015!$B$2:$B$257),2,0))</f>
        <v>NYG</v>
      </c>
      <c r="BK2647" s="3">
        <f>VLOOKUP(BJ2647,Def!$A$2:$Z$34,23,0)</f>
        <v>112</v>
      </c>
      <c r="BL2647" s="3">
        <f>VLOOKUP(BJ2647,Def!$A$2:$Z$34,16,0)</f>
        <v>286.8</v>
      </c>
      <c r="BM2647" s="3">
        <f>VLOOKUP(BJ2647,Def!$A$2:$Z$34,17,0)</f>
        <v>8</v>
      </c>
      <c r="BN2647" s="3">
        <f>VLOOKUP(BJ2647,Def!$A$2:$Z$34,24,0)</f>
        <v>4</v>
      </c>
      <c r="BO2647" s="1">
        <f t="shared" ca="1" si="615"/>
        <v>0</v>
      </c>
      <c r="BP2647" s="1">
        <f t="shared" ca="1" si="616"/>
        <v>0</v>
      </c>
      <c r="BQ2647" s="1">
        <f t="shared" ca="1" si="617"/>
        <v>0</v>
      </c>
      <c r="BR2647" s="1">
        <f t="shared" ca="1" si="618"/>
        <v>0</v>
      </c>
      <c r="BS2647" s="1">
        <f t="shared" ca="1" si="619"/>
        <v>0</v>
      </c>
      <c r="BT2647" s="1">
        <f t="shared" ca="1" si="620"/>
        <v>0</v>
      </c>
      <c r="BU2647" s="1">
        <f t="shared" ca="1" si="621"/>
        <v>0</v>
      </c>
      <c r="BV2647" s="1">
        <f t="shared" ca="1" si="622"/>
        <v>9.6000000000000014</v>
      </c>
      <c r="BW2647" s="1">
        <f t="shared" ca="1" si="623"/>
        <v>6</v>
      </c>
      <c r="BX2647" s="1">
        <f t="shared" ca="1" si="624"/>
        <v>0</v>
      </c>
      <c r="BY2647" s="1">
        <f t="shared" ca="1" si="625"/>
        <v>0</v>
      </c>
      <c r="BZ2647" s="1">
        <f t="shared" ca="1" si="626"/>
        <v>0</v>
      </c>
      <c r="CA2647" s="1">
        <f t="shared" ca="1" si="627"/>
        <v>0</v>
      </c>
      <c r="CB2647" s="1">
        <f t="shared" ca="1" si="628"/>
        <v>0</v>
      </c>
      <c r="CC2647" s="1">
        <f t="shared" ca="1" si="629"/>
        <v>15.600000000000001</v>
      </c>
    </row>
    <row r="2648" spans="1:81" hidden="1" x14ac:dyDescent="0.25">
      <c r="A2648" s="1" t="s">
        <v>905</v>
      </c>
      <c r="B2648" s="1" t="s">
        <v>906</v>
      </c>
      <c r="C2648" s="1" t="s">
        <v>62</v>
      </c>
      <c r="D2648" s="1" t="s">
        <v>907</v>
      </c>
      <c r="E2648" s="1" t="s">
        <v>64</v>
      </c>
      <c r="AD2648">
        <v>42</v>
      </c>
      <c r="AE2648">
        <v>28</v>
      </c>
      <c r="AF2648">
        <v>1</v>
      </c>
      <c r="AG2648">
        <v>1</v>
      </c>
      <c r="AH2648">
        <v>0</v>
      </c>
      <c r="AI2648">
        <v>0</v>
      </c>
      <c r="AJ2648">
        <v>274</v>
      </c>
      <c r="BB2648">
        <v>6</v>
      </c>
      <c r="BC2648">
        <v>7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 s="3">
        <v>4</v>
      </c>
      <c r="BJ2648" s="3" t="str">
        <f t="array" ref="BJ2648">IF(C2648="yes",VLOOKUP(BI2648&amp;D2648,CHOOSE({1,2},Schedule_2015!$A$2:$A$257&amp;Schedule_2015!$B$2:$B$257,Schedule_2015!$C$2:$C$257),2,0),VLOOKUP(BI2648&amp;D2648,CHOOSE({1,2},Schedule_2015!$A$2:$A$257&amp;Schedule_2015!$C$2:$C$257,Schedule_2015!$B$2:$B$257),2,0))</f>
        <v>NYG</v>
      </c>
      <c r="BK2648" s="3">
        <f>VLOOKUP(BJ2648,Def!$A$2:$Z$34,23,0)</f>
        <v>112</v>
      </c>
      <c r="BL2648" s="3">
        <f>VLOOKUP(BJ2648,Def!$A$2:$Z$34,16,0)</f>
        <v>286.8</v>
      </c>
      <c r="BM2648" s="3">
        <f>VLOOKUP(BJ2648,Def!$A$2:$Z$34,17,0)</f>
        <v>8</v>
      </c>
      <c r="BN2648" s="3">
        <f>VLOOKUP(BJ2648,Def!$A$2:$Z$34,24,0)</f>
        <v>4</v>
      </c>
      <c r="BO2648" s="1">
        <f t="shared" ca="1" si="615"/>
        <v>4</v>
      </c>
      <c r="BP2648" s="1">
        <f t="shared" ca="1" si="616"/>
        <v>10.96</v>
      </c>
      <c r="BQ2648" s="1">
        <f t="shared" ca="1" si="617"/>
        <v>0</v>
      </c>
      <c r="BR2648" s="1">
        <f t="shared" ca="1" si="618"/>
        <v>-1</v>
      </c>
      <c r="BS2648" s="1">
        <f t="shared" ca="1" si="619"/>
        <v>1.5</v>
      </c>
      <c r="BT2648" s="1">
        <f t="shared" ca="1" si="620"/>
        <v>0</v>
      </c>
      <c r="BU2648" s="1">
        <f t="shared" ca="1" si="621"/>
        <v>0</v>
      </c>
      <c r="BV2648" s="1">
        <f t="shared" ca="1" si="622"/>
        <v>0</v>
      </c>
      <c r="BW2648" s="1">
        <f t="shared" ca="1" si="623"/>
        <v>0</v>
      </c>
      <c r="BX2648" s="1">
        <f t="shared" ca="1" si="624"/>
        <v>0</v>
      </c>
      <c r="BY2648" s="1">
        <f t="shared" ca="1" si="625"/>
        <v>0</v>
      </c>
      <c r="BZ2648" s="1">
        <f t="shared" ca="1" si="626"/>
        <v>0</v>
      </c>
      <c r="CA2648" s="1">
        <f t="shared" ca="1" si="627"/>
        <v>0</v>
      </c>
      <c r="CB2648" s="1">
        <f t="shared" ca="1" si="628"/>
        <v>0</v>
      </c>
      <c r="CC2648" s="1">
        <f t="shared" ca="1" si="629"/>
        <v>15.46</v>
      </c>
    </row>
    <row r="2649" spans="1:81" hidden="1" x14ac:dyDescent="0.25">
      <c r="A2649" s="1" t="s">
        <v>2078</v>
      </c>
      <c r="B2649" s="1" t="s">
        <v>2079</v>
      </c>
      <c r="C2649" s="1" t="s">
        <v>62</v>
      </c>
      <c r="D2649" s="1" t="s">
        <v>1179</v>
      </c>
      <c r="E2649" s="1" t="s">
        <v>69</v>
      </c>
      <c r="Y2649">
        <v>23</v>
      </c>
      <c r="Z2649">
        <v>32</v>
      </c>
      <c r="AA2649">
        <v>0</v>
      </c>
      <c r="AB2649">
        <v>3</v>
      </c>
      <c r="AC2649">
        <v>0</v>
      </c>
      <c r="AU2649">
        <v>24</v>
      </c>
      <c r="AV2649">
        <v>0</v>
      </c>
      <c r="AW2649">
        <v>8</v>
      </c>
      <c r="AX2649">
        <v>0</v>
      </c>
      <c r="AY2649">
        <v>0</v>
      </c>
      <c r="AZ2649">
        <v>0</v>
      </c>
      <c r="BA2649">
        <v>70</v>
      </c>
      <c r="BI2649" s="3">
        <v>1</v>
      </c>
      <c r="BJ2649" s="3" t="str">
        <f t="array" ref="BJ2649">IF(C2649="yes",VLOOKUP(BI2649&amp;D2649,CHOOSE({1,2},Schedule_2015!$A$2:$A$257&amp;Schedule_2015!$B$2:$B$257,Schedule_2015!$C$2:$C$257),2,0),VLOOKUP(BI2649&amp;D2649,CHOOSE({1,2},Schedule_2015!$A$2:$A$257&amp;Schedule_2015!$C$2:$C$257,Schedule_2015!$B$2:$B$257),2,0))</f>
        <v>NYG</v>
      </c>
      <c r="BK2649" s="3">
        <f>VLOOKUP(BJ2649,Def!$A$2:$Z$34,23,0)</f>
        <v>112</v>
      </c>
      <c r="BL2649" s="3">
        <f>VLOOKUP(BJ2649,Def!$A$2:$Z$34,16,0)</f>
        <v>286.8</v>
      </c>
      <c r="BM2649" s="3">
        <f>VLOOKUP(BJ2649,Def!$A$2:$Z$34,17,0)</f>
        <v>8</v>
      </c>
      <c r="BN2649" s="3">
        <f>VLOOKUP(BJ2649,Def!$A$2:$Z$34,24,0)</f>
        <v>4</v>
      </c>
      <c r="BO2649" s="1">
        <f t="shared" ca="1" si="615"/>
        <v>0</v>
      </c>
      <c r="BP2649" s="1">
        <f t="shared" ca="1" si="616"/>
        <v>0</v>
      </c>
      <c r="BQ2649" s="1">
        <f t="shared" ca="1" si="617"/>
        <v>0</v>
      </c>
      <c r="BR2649" s="1">
        <f t="shared" ca="1" si="618"/>
        <v>0</v>
      </c>
      <c r="BS2649" s="1">
        <f t="shared" ca="1" si="619"/>
        <v>0</v>
      </c>
      <c r="BT2649" s="1">
        <f t="shared" ca="1" si="620"/>
        <v>0</v>
      </c>
      <c r="BU2649" s="1">
        <f t="shared" ca="1" si="621"/>
        <v>0</v>
      </c>
      <c r="BV2649" s="1">
        <f t="shared" ca="1" si="622"/>
        <v>7</v>
      </c>
      <c r="BW2649" s="1">
        <f t="shared" ca="1" si="623"/>
        <v>8</v>
      </c>
      <c r="BX2649" s="1">
        <f t="shared" ca="1" si="624"/>
        <v>0</v>
      </c>
      <c r="BY2649" s="1">
        <f t="shared" ca="1" si="625"/>
        <v>0</v>
      </c>
      <c r="BZ2649" s="1">
        <f t="shared" ca="1" si="626"/>
        <v>0</v>
      </c>
      <c r="CA2649" s="1">
        <f t="shared" ca="1" si="627"/>
        <v>0</v>
      </c>
      <c r="CB2649" s="1">
        <f t="shared" ca="1" si="628"/>
        <v>0</v>
      </c>
      <c r="CC2649" s="1">
        <f t="shared" ca="1" si="629"/>
        <v>15</v>
      </c>
    </row>
    <row r="2650" spans="1:81" hidden="1" x14ac:dyDescent="0.25">
      <c r="A2650" s="1" t="s">
        <v>1184</v>
      </c>
      <c r="B2650" s="1" t="s">
        <v>1185</v>
      </c>
      <c r="C2650" s="1" t="s">
        <v>62</v>
      </c>
      <c r="D2650" s="1" t="s">
        <v>1179</v>
      </c>
      <c r="E2650" s="1" t="s">
        <v>69</v>
      </c>
      <c r="K2650">
        <v>0</v>
      </c>
      <c r="L2650">
        <v>1</v>
      </c>
      <c r="M2650">
        <v>1</v>
      </c>
      <c r="N2650">
        <v>1</v>
      </c>
      <c r="O2650">
        <v>0</v>
      </c>
      <c r="AU2650">
        <v>25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42</v>
      </c>
      <c r="BB2650">
        <v>16</v>
      </c>
      <c r="BC2650">
        <v>15</v>
      </c>
      <c r="BD2650">
        <v>0</v>
      </c>
      <c r="BE2650">
        <v>0</v>
      </c>
      <c r="BF2650">
        <v>0</v>
      </c>
      <c r="BG2650">
        <v>0</v>
      </c>
      <c r="BH2650">
        <v>65</v>
      </c>
      <c r="BI2650" s="3">
        <v>1</v>
      </c>
      <c r="BJ2650" s="3" t="str">
        <f t="array" ref="BJ2650">IF(C2650="yes",VLOOKUP(BI2650&amp;D2650,CHOOSE({1,2},Schedule_2015!$A$2:$A$257&amp;Schedule_2015!$B$2:$B$257,Schedule_2015!$C$2:$C$257),2,0),VLOOKUP(BI2650&amp;D2650,CHOOSE({1,2},Schedule_2015!$A$2:$A$257&amp;Schedule_2015!$C$2:$C$257,Schedule_2015!$B$2:$B$257),2,0))</f>
        <v>NYG</v>
      </c>
      <c r="BK2650" s="3">
        <f>VLOOKUP(BJ2650,Def!$A$2:$Z$34,23,0)</f>
        <v>112</v>
      </c>
      <c r="BL2650" s="3">
        <f>VLOOKUP(BJ2650,Def!$A$2:$Z$34,16,0)</f>
        <v>286.8</v>
      </c>
      <c r="BM2650" s="3">
        <f>VLOOKUP(BJ2650,Def!$A$2:$Z$34,17,0)</f>
        <v>8</v>
      </c>
      <c r="BN2650" s="3">
        <f>VLOOKUP(BJ2650,Def!$A$2:$Z$34,24,0)</f>
        <v>4</v>
      </c>
      <c r="BO2650" s="1">
        <f t="shared" ca="1" si="615"/>
        <v>0</v>
      </c>
      <c r="BP2650" s="1">
        <f t="shared" ca="1" si="616"/>
        <v>0</v>
      </c>
      <c r="BQ2650" s="1">
        <f t="shared" ca="1" si="617"/>
        <v>0</v>
      </c>
      <c r="BR2650" s="1">
        <f t="shared" ca="1" si="618"/>
        <v>0</v>
      </c>
      <c r="BS2650" s="1">
        <f t="shared" ca="1" si="619"/>
        <v>6.5</v>
      </c>
      <c r="BT2650" s="1">
        <f t="shared" ca="1" si="620"/>
        <v>0</v>
      </c>
      <c r="BU2650" s="1">
        <f t="shared" ca="1" si="621"/>
        <v>0</v>
      </c>
      <c r="BV2650" s="1">
        <f t="shared" ca="1" si="622"/>
        <v>4.2</v>
      </c>
      <c r="BW2650" s="1">
        <f t="shared" ca="1" si="623"/>
        <v>3</v>
      </c>
      <c r="BX2650" s="1">
        <f t="shared" ca="1" si="624"/>
        <v>0</v>
      </c>
      <c r="BY2650" s="1">
        <f t="shared" ca="1" si="625"/>
        <v>0</v>
      </c>
      <c r="BZ2650" s="1">
        <f t="shared" ca="1" si="626"/>
        <v>0</v>
      </c>
      <c r="CA2650" s="1">
        <f t="shared" ca="1" si="627"/>
        <v>-1</v>
      </c>
      <c r="CB2650" s="1">
        <f t="shared" ca="1" si="628"/>
        <v>0</v>
      </c>
      <c r="CC2650" s="1">
        <f t="shared" ca="1" si="629"/>
        <v>12.7</v>
      </c>
    </row>
    <row r="2651" spans="1:81" hidden="1" x14ac:dyDescent="0.25">
      <c r="A2651" s="1" t="s">
        <v>592</v>
      </c>
      <c r="B2651" s="1" t="s">
        <v>593</v>
      </c>
      <c r="C2651" s="1" t="s">
        <v>135</v>
      </c>
      <c r="D2651" s="1" t="s">
        <v>590</v>
      </c>
      <c r="E2651" s="1" t="s">
        <v>76</v>
      </c>
      <c r="AP2651">
        <v>10</v>
      </c>
      <c r="AQ2651">
        <v>10</v>
      </c>
      <c r="AR2651">
        <v>0</v>
      </c>
      <c r="AS2651">
        <v>1</v>
      </c>
      <c r="AT2651">
        <v>0</v>
      </c>
      <c r="AU2651">
        <v>15</v>
      </c>
      <c r="AV2651">
        <v>0</v>
      </c>
      <c r="AW2651">
        <v>6</v>
      </c>
      <c r="AX2651">
        <v>0</v>
      </c>
      <c r="AY2651">
        <v>1</v>
      </c>
      <c r="AZ2651">
        <v>1</v>
      </c>
      <c r="BA2651">
        <v>45</v>
      </c>
      <c r="BI2651" s="3">
        <v>3</v>
      </c>
      <c r="BJ2651" s="3" t="str">
        <f t="array" ref="BJ2651">IF(C2651="yes",VLOOKUP(BI2651&amp;D2651,CHOOSE({1,2},Schedule_2015!$A$2:$A$257&amp;Schedule_2015!$B$2:$B$257,Schedule_2015!$C$2:$C$257),2,0),VLOOKUP(BI2651&amp;D2651,CHOOSE({1,2},Schedule_2015!$A$2:$A$257&amp;Schedule_2015!$C$2:$C$257,Schedule_2015!$B$2:$B$257),2,0))</f>
        <v>NYG</v>
      </c>
      <c r="BK2651" s="3">
        <f>VLOOKUP(BJ2651,Def!$A$2:$Z$34,23,0)</f>
        <v>112</v>
      </c>
      <c r="BL2651" s="3">
        <f>VLOOKUP(BJ2651,Def!$A$2:$Z$34,16,0)</f>
        <v>286.8</v>
      </c>
      <c r="BM2651" s="3">
        <f>VLOOKUP(BJ2651,Def!$A$2:$Z$34,17,0)</f>
        <v>8</v>
      </c>
      <c r="BN2651" s="3">
        <f>VLOOKUP(BJ2651,Def!$A$2:$Z$34,24,0)</f>
        <v>4</v>
      </c>
      <c r="BO2651" s="1">
        <f t="shared" ca="1" si="615"/>
        <v>0</v>
      </c>
      <c r="BP2651" s="1">
        <f t="shared" ca="1" si="616"/>
        <v>0</v>
      </c>
      <c r="BQ2651" s="1">
        <f t="shared" ca="1" si="617"/>
        <v>0</v>
      </c>
      <c r="BR2651" s="1">
        <f t="shared" ca="1" si="618"/>
        <v>0</v>
      </c>
      <c r="BS2651" s="1">
        <f t="shared" ca="1" si="619"/>
        <v>0</v>
      </c>
      <c r="BT2651" s="1">
        <f t="shared" ca="1" si="620"/>
        <v>0</v>
      </c>
      <c r="BU2651" s="1">
        <f t="shared" ca="1" si="621"/>
        <v>0</v>
      </c>
      <c r="BV2651" s="1">
        <f t="shared" ca="1" si="622"/>
        <v>4.5</v>
      </c>
      <c r="BW2651" s="1">
        <f t="shared" ca="1" si="623"/>
        <v>6</v>
      </c>
      <c r="BX2651" s="1">
        <f t="shared" ca="1" si="624"/>
        <v>0</v>
      </c>
      <c r="BY2651" s="1">
        <f t="shared" ca="1" si="625"/>
        <v>0</v>
      </c>
      <c r="BZ2651" s="1">
        <f t="shared" ca="1" si="626"/>
        <v>0</v>
      </c>
      <c r="CA2651" s="1">
        <f t="shared" ca="1" si="627"/>
        <v>0</v>
      </c>
      <c r="CB2651" s="1">
        <f t="shared" ca="1" si="628"/>
        <v>2</v>
      </c>
      <c r="CC2651" s="1">
        <f t="shared" ca="1" si="629"/>
        <v>12.5</v>
      </c>
    </row>
    <row r="2652" spans="1:81" hidden="1" x14ac:dyDescent="0.25">
      <c r="A2652" s="1" t="s">
        <v>537</v>
      </c>
      <c r="B2652" s="1" t="s">
        <v>538</v>
      </c>
      <c r="C2652" s="1" t="s">
        <v>135</v>
      </c>
      <c r="D2652" s="1" t="s">
        <v>532</v>
      </c>
      <c r="E2652" s="1" t="s">
        <v>79</v>
      </c>
      <c r="AU2652">
        <v>41</v>
      </c>
      <c r="AV2652">
        <v>0</v>
      </c>
      <c r="AW2652">
        <v>4</v>
      </c>
      <c r="AX2652">
        <v>0</v>
      </c>
      <c r="AY2652">
        <v>0</v>
      </c>
      <c r="AZ2652">
        <v>0</v>
      </c>
      <c r="BA2652">
        <v>77</v>
      </c>
      <c r="BI2652" s="3">
        <v>2</v>
      </c>
      <c r="BJ2652" s="3" t="str">
        <f t="array" ref="BJ2652">IF(C2652="yes",VLOOKUP(BI2652&amp;D2652,CHOOSE({1,2},Schedule_2015!$A$2:$A$257&amp;Schedule_2015!$B$2:$B$257,Schedule_2015!$C$2:$C$257),2,0),VLOOKUP(BI2652&amp;D2652,CHOOSE({1,2},Schedule_2015!$A$2:$A$257&amp;Schedule_2015!$C$2:$C$257,Schedule_2015!$B$2:$B$257),2,0))</f>
        <v>NYG</v>
      </c>
      <c r="BK2652" s="3">
        <f>VLOOKUP(BJ2652,Def!$A$2:$Z$34,23,0)</f>
        <v>112</v>
      </c>
      <c r="BL2652" s="3">
        <f>VLOOKUP(BJ2652,Def!$A$2:$Z$34,16,0)</f>
        <v>286.8</v>
      </c>
      <c r="BM2652" s="3">
        <f>VLOOKUP(BJ2652,Def!$A$2:$Z$34,17,0)</f>
        <v>8</v>
      </c>
      <c r="BN2652" s="3">
        <f>VLOOKUP(BJ2652,Def!$A$2:$Z$34,24,0)</f>
        <v>4</v>
      </c>
      <c r="BO2652" s="1">
        <f t="shared" ca="1" si="615"/>
        <v>0</v>
      </c>
      <c r="BP2652" s="1">
        <f t="shared" ca="1" si="616"/>
        <v>0</v>
      </c>
      <c r="BQ2652" s="1">
        <f t="shared" ca="1" si="617"/>
        <v>0</v>
      </c>
      <c r="BR2652" s="1">
        <f t="shared" ca="1" si="618"/>
        <v>0</v>
      </c>
      <c r="BS2652" s="1">
        <f t="shared" ca="1" si="619"/>
        <v>0</v>
      </c>
      <c r="BT2652" s="1">
        <f t="shared" ca="1" si="620"/>
        <v>0</v>
      </c>
      <c r="BU2652" s="1">
        <f t="shared" ca="1" si="621"/>
        <v>0</v>
      </c>
      <c r="BV2652" s="1">
        <f t="shared" ca="1" si="622"/>
        <v>7.7</v>
      </c>
      <c r="BW2652" s="1">
        <f t="shared" ca="1" si="623"/>
        <v>4</v>
      </c>
      <c r="BX2652" s="1">
        <f t="shared" ca="1" si="624"/>
        <v>0</v>
      </c>
      <c r="BY2652" s="1">
        <f t="shared" ca="1" si="625"/>
        <v>0</v>
      </c>
      <c r="BZ2652" s="1">
        <f t="shared" ca="1" si="626"/>
        <v>0</v>
      </c>
      <c r="CA2652" s="1">
        <f t="shared" ca="1" si="627"/>
        <v>0</v>
      </c>
      <c r="CB2652" s="1">
        <f t="shared" ca="1" si="628"/>
        <v>0</v>
      </c>
      <c r="CC2652" s="1">
        <f t="shared" ca="1" si="629"/>
        <v>11.7</v>
      </c>
    </row>
    <row r="2653" spans="1:81" hidden="1" x14ac:dyDescent="0.25">
      <c r="A2653" s="1" t="s">
        <v>1465</v>
      </c>
      <c r="B2653" s="1" t="s">
        <v>1466</v>
      </c>
      <c r="C2653" s="1" t="s">
        <v>135</v>
      </c>
      <c r="D2653" s="1" t="s">
        <v>1454</v>
      </c>
      <c r="E2653" s="1" t="s">
        <v>79</v>
      </c>
      <c r="AU2653">
        <v>15</v>
      </c>
      <c r="AV2653">
        <v>5</v>
      </c>
      <c r="AW2653">
        <v>3</v>
      </c>
      <c r="AX2653">
        <v>1</v>
      </c>
      <c r="AY2653">
        <v>0</v>
      </c>
      <c r="AZ2653">
        <v>0</v>
      </c>
      <c r="BA2653">
        <v>26</v>
      </c>
      <c r="BI2653" s="3">
        <v>5</v>
      </c>
      <c r="BJ2653" s="3" t="str">
        <f t="array" ref="BJ2653">IF(C2653="yes",VLOOKUP(BI2653&amp;D2653,CHOOSE({1,2},Schedule_2015!$A$2:$A$257&amp;Schedule_2015!$B$2:$B$257,Schedule_2015!$C$2:$C$257),2,0),VLOOKUP(BI2653&amp;D2653,CHOOSE({1,2},Schedule_2015!$A$2:$A$257&amp;Schedule_2015!$C$2:$C$257,Schedule_2015!$B$2:$B$257),2,0))</f>
        <v>NYG</v>
      </c>
      <c r="BK2653" s="3">
        <f>VLOOKUP(BJ2653,Def!$A$2:$Z$34,23,0)</f>
        <v>112</v>
      </c>
      <c r="BL2653" s="3">
        <f>VLOOKUP(BJ2653,Def!$A$2:$Z$34,16,0)</f>
        <v>286.8</v>
      </c>
      <c r="BM2653" s="3">
        <f>VLOOKUP(BJ2653,Def!$A$2:$Z$34,17,0)</f>
        <v>8</v>
      </c>
      <c r="BN2653" s="3">
        <f>VLOOKUP(BJ2653,Def!$A$2:$Z$34,24,0)</f>
        <v>4</v>
      </c>
      <c r="BO2653" s="1">
        <f t="shared" ca="1" si="615"/>
        <v>0</v>
      </c>
      <c r="BP2653" s="1">
        <f t="shared" ca="1" si="616"/>
        <v>0</v>
      </c>
      <c r="BQ2653" s="1">
        <f t="shared" ca="1" si="617"/>
        <v>0</v>
      </c>
      <c r="BR2653" s="1">
        <f t="shared" ca="1" si="618"/>
        <v>0</v>
      </c>
      <c r="BS2653" s="1">
        <f t="shared" ca="1" si="619"/>
        <v>0</v>
      </c>
      <c r="BT2653" s="1">
        <f t="shared" ca="1" si="620"/>
        <v>0</v>
      </c>
      <c r="BU2653" s="1">
        <f t="shared" ca="1" si="621"/>
        <v>0</v>
      </c>
      <c r="BV2653" s="1">
        <f t="shared" ca="1" si="622"/>
        <v>2.6</v>
      </c>
      <c r="BW2653" s="1">
        <f t="shared" ca="1" si="623"/>
        <v>3</v>
      </c>
      <c r="BX2653" s="1">
        <f t="shared" ca="1" si="624"/>
        <v>6</v>
      </c>
      <c r="BY2653" s="1">
        <f t="shared" ca="1" si="625"/>
        <v>0</v>
      </c>
      <c r="BZ2653" s="1">
        <f t="shared" ca="1" si="626"/>
        <v>0</v>
      </c>
      <c r="CA2653" s="1">
        <f t="shared" ca="1" si="627"/>
        <v>0</v>
      </c>
      <c r="CB2653" s="1">
        <f t="shared" ca="1" si="628"/>
        <v>0</v>
      </c>
      <c r="CC2653" s="1">
        <f t="shared" ca="1" si="629"/>
        <v>11.6</v>
      </c>
    </row>
    <row r="2654" spans="1:81" hidden="1" x14ac:dyDescent="0.25">
      <c r="A2654" s="1" t="s">
        <v>598</v>
      </c>
      <c r="B2654" s="1" t="s">
        <v>599</v>
      </c>
      <c r="C2654" s="1" t="s">
        <v>135</v>
      </c>
      <c r="D2654" s="1" t="s">
        <v>590</v>
      </c>
      <c r="E2654" s="1" t="s">
        <v>76</v>
      </c>
      <c r="AU2654">
        <v>19</v>
      </c>
      <c r="AV2654">
        <v>0</v>
      </c>
      <c r="AW2654">
        <v>5</v>
      </c>
      <c r="AX2654">
        <v>0</v>
      </c>
      <c r="AY2654">
        <v>0</v>
      </c>
      <c r="AZ2654">
        <v>0</v>
      </c>
      <c r="BA2654">
        <v>64</v>
      </c>
      <c r="BI2654" s="3">
        <v>3</v>
      </c>
      <c r="BJ2654" s="3" t="str">
        <f t="array" ref="BJ2654">IF(C2654="yes",VLOOKUP(BI2654&amp;D2654,CHOOSE({1,2},Schedule_2015!$A$2:$A$257&amp;Schedule_2015!$B$2:$B$257,Schedule_2015!$C$2:$C$257),2,0),VLOOKUP(BI2654&amp;D2654,CHOOSE({1,2},Schedule_2015!$A$2:$A$257&amp;Schedule_2015!$C$2:$C$257,Schedule_2015!$B$2:$B$257),2,0))</f>
        <v>NYG</v>
      </c>
      <c r="BK2654" s="3">
        <f>VLOOKUP(BJ2654,Def!$A$2:$Z$34,23,0)</f>
        <v>112</v>
      </c>
      <c r="BL2654" s="3">
        <f>VLOOKUP(BJ2654,Def!$A$2:$Z$34,16,0)</f>
        <v>286.8</v>
      </c>
      <c r="BM2654" s="3">
        <f>VLOOKUP(BJ2654,Def!$A$2:$Z$34,17,0)</f>
        <v>8</v>
      </c>
      <c r="BN2654" s="3">
        <f>VLOOKUP(BJ2654,Def!$A$2:$Z$34,24,0)</f>
        <v>4</v>
      </c>
      <c r="BO2654" s="1">
        <f t="shared" ca="1" si="615"/>
        <v>0</v>
      </c>
      <c r="BP2654" s="1">
        <f t="shared" ca="1" si="616"/>
        <v>0</v>
      </c>
      <c r="BQ2654" s="1">
        <f t="shared" ca="1" si="617"/>
        <v>0</v>
      </c>
      <c r="BR2654" s="1">
        <f t="shared" ca="1" si="618"/>
        <v>0</v>
      </c>
      <c r="BS2654" s="1">
        <f t="shared" ca="1" si="619"/>
        <v>0</v>
      </c>
      <c r="BT2654" s="1">
        <f t="shared" ca="1" si="620"/>
        <v>0</v>
      </c>
      <c r="BU2654" s="1">
        <f t="shared" ca="1" si="621"/>
        <v>0</v>
      </c>
      <c r="BV2654" s="1">
        <f t="shared" ca="1" si="622"/>
        <v>6.4</v>
      </c>
      <c r="BW2654" s="1">
        <f t="shared" ca="1" si="623"/>
        <v>5</v>
      </c>
      <c r="BX2654" s="1">
        <f t="shared" ca="1" si="624"/>
        <v>0</v>
      </c>
      <c r="BY2654" s="1">
        <f t="shared" ca="1" si="625"/>
        <v>0</v>
      </c>
      <c r="BZ2654" s="1">
        <f t="shared" ca="1" si="626"/>
        <v>0</v>
      </c>
      <c r="CA2654" s="1">
        <f t="shared" ca="1" si="627"/>
        <v>0</v>
      </c>
      <c r="CB2654" s="1">
        <f t="shared" ca="1" si="628"/>
        <v>0</v>
      </c>
      <c r="CC2654" s="1">
        <f t="shared" ca="1" si="629"/>
        <v>11.4</v>
      </c>
    </row>
    <row r="2655" spans="1:81" hidden="1" x14ac:dyDescent="0.25">
      <c r="A2655" s="1" t="s">
        <v>831</v>
      </c>
      <c r="B2655" s="1" t="s">
        <v>1194</v>
      </c>
      <c r="C2655" s="1" t="s">
        <v>62</v>
      </c>
      <c r="D2655" s="1" t="s">
        <v>1179</v>
      </c>
      <c r="E2655" s="1" t="s">
        <v>76</v>
      </c>
      <c r="AU2655">
        <v>21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60</v>
      </c>
      <c r="BI2655" s="3">
        <v>1</v>
      </c>
      <c r="BJ2655" s="3" t="str">
        <f t="array" ref="BJ2655">IF(C2655="yes",VLOOKUP(BI2655&amp;D2655,CHOOSE({1,2},Schedule_2015!$A$2:$A$257&amp;Schedule_2015!$B$2:$B$257,Schedule_2015!$C$2:$C$257),2,0),VLOOKUP(BI2655&amp;D2655,CHOOSE({1,2},Schedule_2015!$A$2:$A$257&amp;Schedule_2015!$C$2:$C$257,Schedule_2015!$B$2:$B$257),2,0))</f>
        <v>NYG</v>
      </c>
      <c r="BK2655" s="3">
        <f>VLOOKUP(BJ2655,Def!$A$2:$Z$34,23,0)</f>
        <v>112</v>
      </c>
      <c r="BL2655" s="3">
        <f>VLOOKUP(BJ2655,Def!$A$2:$Z$34,16,0)</f>
        <v>286.8</v>
      </c>
      <c r="BM2655" s="3">
        <f>VLOOKUP(BJ2655,Def!$A$2:$Z$34,17,0)</f>
        <v>8</v>
      </c>
      <c r="BN2655" s="3">
        <f>VLOOKUP(BJ2655,Def!$A$2:$Z$34,24,0)</f>
        <v>4</v>
      </c>
      <c r="BO2655" s="1">
        <f t="shared" ca="1" si="615"/>
        <v>0</v>
      </c>
      <c r="BP2655" s="1">
        <f t="shared" ca="1" si="616"/>
        <v>0</v>
      </c>
      <c r="BQ2655" s="1">
        <f t="shared" ca="1" si="617"/>
        <v>0</v>
      </c>
      <c r="BR2655" s="1">
        <f t="shared" ca="1" si="618"/>
        <v>0</v>
      </c>
      <c r="BS2655" s="1">
        <f t="shared" ca="1" si="619"/>
        <v>0</v>
      </c>
      <c r="BT2655" s="1">
        <f t="shared" ca="1" si="620"/>
        <v>0</v>
      </c>
      <c r="BU2655" s="1">
        <f t="shared" ca="1" si="621"/>
        <v>0</v>
      </c>
      <c r="BV2655" s="1">
        <f t="shared" ca="1" si="622"/>
        <v>6</v>
      </c>
      <c r="BW2655" s="1">
        <f t="shared" ca="1" si="623"/>
        <v>5</v>
      </c>
      <c r="BX2655" s="1">
        <f t="shared" ca="1" si="624"/>
        <v>0</v>
      </c>
      <c r="BY2655" s="1">
        <f t="shared" ca="1" si="625"/>
        <v>0</v>
      </c>
      <c r="BZ2655" s="1">
        <f t="shared" ca="1" si="626"/>
        <v>0</v>
      </c>
      <c r="CA2655" s="1">
        <f t="shared" ca="1" si="627"/>
        <v>0</v>
      </c>
      <c r="CB2655" s="1">
        <f t="shared" ca="1" si="628"/>
        <v>0</v>
      </c>
      <c r="CC2655" s="1">
        <f t="shared" ca="1" si="629"/>
        <v>11</v>
      </c>
    </row>
    <row r="2656" spans="1:81" hidden="1" x14ac:dyDescent="0.25">
      <c r="A2656" s="1" t="s">
        <v>609</v>
      </c>
      <c r="B2656" s="1" t="s">
        <v>610</v>
      </c>
      <c r="C2656" s="1" t="s">
        <v>135</v>
      </c>
      <c r="D2656" s="1" t="s">
        <v>590</v>
      </c>
      <c r="E2656" s="1" t="s">
        <v>76</v>
      </c>
      <c r="Y2656">
        <v>39</v>
      </c>
      <c r="Z2656">
        <v>101</v>
      </c>
      <c r="AA2656">
        <v>101</v>
      </c>
      <c r="AB2656">
        <v>4</v>
      </c>
      <c r="AC2656">
        <v>1</v>
      </c>
      <c r="AU2656">
        <v>20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27</v>
      </c>
      <c r="BI2656" s="3">
        <v>3</v>
      </c>
      <c r="BJ2656" s="3" t="str">
        <f t="array" ref="BJ2656">IF(C2656="yes",VLOOKUP(BI2656&amp;D2656,CHOOSE({1,2},Schedule_2015!$A$2:$A$257&amp;Schedule_2015!$B$2:$B$257,Schedule_2015!$C$2:$C$257),2,0),VLOOKUP(BI2656&amp;D2656,CHOOSE({1,2},Schedule_2015!$A$2:$A$257&amp;Schedule_2015!$C$2:$C$257,Schedule_2015!$B$2:$B$257),2,0))</f>
        <v>NYG</v>
      </c>
      <c r="BK2656" s="3">
        <f>VLOOKUP(BJ2656,Def!$A$2:$Z$34,23,0)</f>
        <v>112</v>
      </c>
      <c r="BL2656" s="3">
        <f>VLOOKUP(BJ2656,Def!$A$2:$Z$34,16,0)</f>
        <v>286.8</v>
      </c>
      <c r="BM2656" s="3">
        <f>VLOOKUP(BJ2656,Def!$A$2:$Z$34,17,0)</f>
        <v>8</v>
      </c>
      <c r="BN2656" s="3">
        <f>VLOOKUP(BJ2656,Def!$A$2:$Z$34,24,0)</f>
        <v>4</v>
      </c>
      <c r="BO2656" s="1">
        <f t="shared" ca="1" si="615"/>
        <v>0</v>
      </c>
      <c r="BP2656" s="1">
        <f t="shared" ca="1" si="616"/>
        <v>0</v>
      </c>
      <c r="BQ2656" s="1">
        <f t="shared" ca="1" si="617"/>
        <v>0</v>
      </c>
      <c r="BR2656" s="1">
        <f t="shared" ca="1" si="618"/>
        <v>0</v>
      </c>
      <c r="BS2656" s="1">
        <f t="shared" ca="1" si="619"/>
        <v>0</v>
      </c>
      <c r="BT2656" s="1">
        <f t="shared" ca="1" si="620"/>
        <v>0</v>
      </c>
      <c r="BU2656" s="1">
        <f t="shared" ca="1" si="621"/>
        <v>0</v>
      </c>
      <c r="BV2656" s="1">
        <f t="shared" ca="1" si="622"/>
        <v>2.7</v>
      </c>
      <c r="BW2656" s="1">
        <f t="shared" ca="1" si="623"/>
        <v>2</v>
      </c>
      <c r="BX2656" s="1">
        <f t="shared" ca="1" si="624"/>
        <v>0</v>
      </c>
      <c r="BY2656" s="1">
        <f t="shared" ca="1" si="625"/>
        <v>0</v>
      </c>
      <c r="BZ2656" s="1">
        <f t="shared" ca="1" si="626"/>
        <v>6</v>
      </c>
      <c r="CA2656" s="1">
        <f t="shared" ca="1" si="627"/>
        <v>0</v>
      </c>
      <c r="CB2656" s="1">
        <f t="shared" ca="1" si="628"/>
        <v>0</v>
      </c>
      <c r="CC2656" s="1">
        <f t="shared" ca="1" si="629"/>
        <v>10.7</v>
      </c>
    </row>
    <row r="2657" spans="1:81" hidden="1" x14ac:dyDescent="0.25">
      <c r="A2657" s="1" t="s">
        <v>847</v>
      </c>
      <c r="B2657" s="1" t="s">
        <v>2521</v>
      </c>
      <c r="C2657" s="1" t="s">
        <v>62</v>
      </c>
      <c r="D2657" s="1" t="s">
        <v>1179</v>
      </c>
      <c r="E2657" s="1" t="s">
        <v>76</v>
      </c>
      <c r="AU2657">
        <v>18</v>
      </c>
      <c r="AV2657">
        <v>0</v>
      </c>
      <c r="AW2657">
        <v>5</v>
      </c>
      <c r="AX2657">
        <v>0</v>
      </c>
      <c r="AY2657">
        <v>0</v>
      </c>
      <c r="AZ2657">
        <v>0</v>
      </c>
      <c r="BA2657">
        <v>48</v>
      </c>
      <c r="BI2657" s="3">
        <v>1</v>
      </c>
      <c r="BJ2657" s="3" t="str">
        <f t="array" ref="BJ2657">IF(C2657="yes",VLOOKUP(BI2657&amp;D2657,CHOOSE({1,2},Schedule_2015!$A$2:$A$257&amp;Schedule_2015!$B$2:$B$257,Schedule_2015!$C$2:$C$257),2,0),VLOOKUP(BI2657&amp;D2657,CHOOSE({1,2},Schedule_2015!$A$2:$A$257&amp;Schedule_2015!$C$2:$C$257,Schedule_2015!$B$2:$B$257),2,0))</f>
        <v>NYG</v>
      </c>
      <c r="BK2657" s="3">
        <f>VLOOKUP(BJ2657,Def!$A$2:$Z$34,23,0)</f>
        <v>112</v>
      </c>
      <c r="BL2657" s="3">
        <f>VLOOKUP(BJ2657,Def!$A$2:$Z$34,16,0)</f>
        <v>286.8</v>
      </c>
      <c r="BM2657" s="3">
        <f>VLOOKUP(BJ2657,Def!$A$2:$Z$34,17,0)</f>
        <v>8</v>
      </c>
      <c r="BN2657" s="3">
        <f>VLOOKUP(BJ2657,Def!$A$2:$Z$34,24,0)</f>
        <v>4</v>
      </c>
      <c r="BO2657" s="1">
        <f t="shared" ca="1" si="615"/>
        <v>0</v>
      </c>
      <c r="BP2657" s="1">
        <f t="shared" ca="1" si="616"/>
        <v>0</v>
      </c>
      <c r="BQ2657" s="1">
        <f t="shared" ca="1" si="617"/>
        <v>0</v>
      </c>
      <c r="BR2657" s="1">
        <f t="shared" ca="1" si="618"/>
        <v>0</v>
      </c>
      <c r="BS2657" s="1">
        <f t="shared" ca="1" si="619"/>
        <v>0</v>
      </c>
      <c r="BT2657" s="1">
        <f t="shared" ca="1" si="620"/>
        <v>0</v>
      </c>
      <c r="BU2657" s="1">
        <f t="shared" ca="1" si="621"/>
        <v>0</v>
      </c>
      <c r="BV2657" s="1">
        <f t="shared" ca="1" si="622"/>
        <v>4.8000000000000007</v>
      </c>
      <c r="BW2657" s="1">
        <f t="shared" ca="1" si="623"/>
        <v>5</v>
      </c>
      <c r="BX2657" s="1">
        <f t="shared" ca="1" si="624"/>
        <v>0</v>
      </c>
      <c r="BY2657" s="1">
        <f t="shared" ca="1" si="625"/>
        <v>0</v>
      </c>
      <c r="BZ2657" s="1">
        <f t="shared" ca="1" si="626"/>
        <v>0</v>
      </c>
      <c r="CA2657" s="1">
        <f t="shared" ca="1" si="627"/>
        <v>0</v>
      </c>
      <c r="CB2657" s="1">
        <f t="shared" ca="1" si="628"/>
        <v>0</v>
      </c>
      <c r="CC2657" s="1">
        <f t="shared" ca="1" si="629"/>
        <v>9.8000000000000007</v>
      </c>
    </row>
    <row r="2658" spans="1:81" hidden="1" x14ac:dyDescent="0.25">
      <c r="A2658" s="1" t="s">
        <v>908</v>
      </c>
      <c r="B2658" s="1" t="s">
        <v>909</v>
      </c>
      <c r="C2658" s="1" t="s">
        <v>62</v>
      </c>
      <c r="D2658" s="1" t="s">
        <v>907</v>
      </c>
      <c r="E2658" s="1" t="s">
        <v>76</v>
      </c>
      <c r="AU2658">
        <v>13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43</v>
      </c>
      <c r="BI2658" s="3">
        <v>4</v>
      </c>
      <c r="BJ2658" s="3" t="str">
        <f t="array" ref="BJ2658">IF(C2658="yes",VLOOKUP(BI2658&amp;D2658,CHOOSE({1,2},Schedule_2015!$A$2:$A$257&amp;Schedule_2015!$B$2:$B$257,Schedule_2015!$C$2:$C$257),2,0),VLOOKUP(BI2658&amp;D2658,CHOOSE({1,2},Schedule_2015!$A$2:$A$257&amp;Schedule_2015!$C$2:$C$257,Schedule_2015!$B$2:$B$257),2,0))</f>
        <v>NYG</v>
      </c>
      <c r="BK2658" s="3">
        <f>VLOOKUP(BJ2658,Def!$A$2:$Z$34,23,0)</f>
        <v>112</v>
      </c>
      <c r="BL2658" s="3">
        <f>VLOOKUP(BJ2658,Def!$A$2:$Z$34,16,0)</f>
        <v>286.8</v>
      </c>
      <c r="BM2658" s="3">
        <f>VLOOKUP(BJ2658,Def!$A$2:$Z$34,17,0)</f>
        <v>8</v>
      </c>
      <c r="BN2658" s="3">
        <f>VLOOKUP(BJ2658,Def!$A$2:$Z$34,24,0)</f>
        <v>4</v>
      </c>
      <c r="BO2658" s="1">
        <f t="shared" ca="1" si="615"/>
        <v>0</v>
      </c>
      <c r="BP2658" s="1">
        <f t="shared" ca="1" si="616"/>
        <v>0</v>
      </c>
      <c r="BQ2658" s="1">
        <f t="shared" ca="1" si="617"/>
        <v>0</v>
      </c>
      <c r="BR2658" s="1">
        <f t="shared" ca="1" si="618"/>
        <v>0</v>
      </c>
      <c r="BS2658" s="1">
        <f t="shared" ca="1" si="619"/>
        <v>0</v>
      </c>
      <c r="BT2658" s="1">
        <f t="shared" ca="1" si="620"/>
        <v>0</v>
      </c>
      <c r="BU2658" s="1">
        <f t="shared" ca="1" si="621"/>
        <v>0</v>
      </c>
      <c r="BV2658" s="1">
        <f t="shared" ca="1" si="622"/>
        <v>4.3</v>
      </c>
      <c r="BW2658" s="1">
        <f t="shared" ca="1" si="623"/>
        <v>5</v>
      </c>
      <c r="BX2658" s="1">
        <f t="shared" ca="1" si="624"/>
        <v>0</v>
      </c>
      <c r="BY2658" s="1">
        <f t="shared" ca="1" si="625"/>
        <v>0</v>
      </c>
      <c r="BZ2658" s="1">
        <f t="shared" ca="1" si="626"/>
        <v>0</v>
      </c>
      <c r="CA2658" s="1">
        <f t="shared" ca="1" si="627"/>
        <v>0</v>
      </c>
      <c r="CB2658" s="1">
        <f t="shared" ca="1" si="628"/>
        <v>0</v>
      </c>
      <c r="CC2658" s="1">
        <f t="shared" ca="1" si="629"/>
        <v>9.3000000000000007</v>
      </c>
    </row>
    <row r="2659" spans="1:81" hidden="1" x14ac:dyDescent="0.25">
      <c r="A2659" s="1" t="s">
        <v>535</v>
      </c>
      <c r="B2659" s="1" t="s">
        <v>536</v>
      </c>
      <c r="C2659" s="1" t="s">
        <v>135</v>
      </c>
      <c r="D2659" s="1" t="s">
        <v>532</v>
      </c>
      <c r="E2659" s="1" t="s">
        <v>69</v>
      </c>
      <c r="BB2659">
        <v>9</v>
      </c>
      <c r="BC2659">
        <v>11</v>
      </c>
      <c r="BD2659">
        <v>1</v>
      </c>
      <c r="BE2659">
        <v>1</v>
      </c>
      <c r="BF2659">
        <v>0</v>
      </c>
      <c r="BG2659">
        <v>0</v>
      </c>
      <c r="BH2659">
        <v>32</v>
      </c>
      <c r="BI2659" s="3">
        <v>2</v>
      </c>
      <c r="BJ2659" s="3" t="str">
        <f t="array" ref="BJ2659">IF(C2659="yes",VLOOKUP(BI2659&amp;D2659,CHOOSE({1,2},Schedule_2015!$A$2:$A$257&amp;Schedule_2015!$B$2:$B$257,Schedule_2015!$C$2:$C$257),2,0),VLOOKUP(BI2659&amp;D2659,CHOOSE({1,2},Schedule_2015!$A$2:$A$257&amp;Schedule_2015!$C$2:$C$257,Schedule_2015!$B$2:$B$257),2,0))</f>
        <v>NYG</v>
      </c>
      <c r="BK2659" s="3">
        <f>VLOOKUP(BJ2659,Def!$A$2:$Z$34,23,0)</f>
        <v>112</v>
      </c>
      <c r="BL2659" s="3">
        <f>VLOOKUP(BJ2659,Def!$A$2:$Z$34,16,0)</f>
        <v>286.8</v>
      </c>
      <c r="BM2659" s="3">
        <f>VLOOKUP(BJ2659,Def!$A$2:$Z$34,17,0)</f>
        <v>8</v>
      </c>
      <c r="BN2659" s="3">
        <f>VLOOKUP(BJ2659,Def!$A$2:$Z$34,24,0)</f>
        <v>4</v>
      </c>
      <c r="BO2659" s="1">
        <f t="shared" ca="1" si="615"/>
        <v>0</v>
      </c>
      <c r="BP2659" s="1">
        <f t="shared" ca="1" si="616"/>
        <v>0</v>
      </c>
      <c r="BQ2659" s="1">
        <f t="shared" ca="1" si="617"/>
        <v>0</v>
      </c>
      <c r="BR2659" s="1">
        <f t="shared" ca="1" si="618"/>
        <v>0</v>
      </c>
      <c r="BS2659" s="1">
        <f t="shared" ca="1" si="619"/>
        <v>3.2</v>
      </c>
      <c r="BT2659" s="1">
        <f t="shared" ca="1" si="620"/>
        <v>6</v>
      </c>
      <c r="BU2659" s="1">
        <f t="shared" ca="1" si="621"/>
        <v>0</v>
      </c>
      <c r="BV2659" s="1">
        <f t="shared" ca="1" si="622"/>
        <v>0</v>
      </c>
      <c r="BW2659" s="1">
        <f t="shared" ca="1" si="623"/>
        <v>0</v>
      </c>
      <c r="BX2659" s="1">
        <f t="shared" ca="1" si="624"/>
        <v>0</v>
      </c>
      <c r="BY2659" s="1">
        <f t="shared" ca="1" si="625"/>
        <v>0</v>
      </c>
      <c r="BZ2659" s="1">
        <f t="shared" ca="1" si="626"/>
        <v>0</v>
      </c>
      <c r="CA2659" s="1">
        <f t="shared" ca="1" si="627"/>
        <v>0</v>
      </c>
      <c r="CB2659" s="1">
        <f t="shared" ca="1" si="628"/>
        <v>0</v>
      </c>
      <c r="CC2659" s="1">
        <f t="shared" ca="1" si="629"/>
        <v>9.1999999999999993</v>
      </c>
    </row>
    <row r="2660" spans="1:81" hidden="1" x14ac:dyDescent="0.25">
      <c r="A2660" s="1" t="s">
        <v>2420</v>
      </c>
      <c r="B2660" s="1" t="s">
        <v>2421</v>
      </c>
      <c r="C2660" s="1" t="s">
        <v>62</v>
      </c>
      <c r="D2660" s="1" t="s">
        <v>1179</v>
      </c>
      <c r="E2660" s="1" t="s">
        <v>79</v>
      </c>
      <c r="AU2660">
        <v>6</v>
      </c>
      <c r="AV2660">
        <v>2</v>
      </c>
      <c r="AW2660">
        <v>2</v>
      </c>
      <c r="AX2660">
        <v>1</v>
      </c>
      <c r="AY2660">
        <v>0</v>
      </c>
      <c r="AZ2660">
        <v>0</v>
      </c>
      <c r="BA2660">
        <v>8</v>
      </c>
      <c r="BI2660" s="3">
        <v>1</v>
      </c>
      <c r="BJ2660" s="3" t="str">
        <f t="array" ref="BJ2660">IF(C2660="yes",VLOOKUP(BI2660&amp;D2660,CHOOSE({1,2},Schedule_2015!$A$2:$A$257&amp;Schedule_2015!$B$2:$B$257,Schedule_2015!$C$2:$C$257),2,0),VLOOKUP(BI2660&amp;D2660,CHOOSE({1,2},Schedule_2015!$A$2:$A$257&amp;Schedule_2015!$C$2:$C$257,Schedule_2015!$B$2:$B$257),2,0))</f>
        <v>NYG</v>
      </c>
      <c r="BK2660" s="3">
        <f>VLOOKUP(BJ2660,Def!$A$2:$Z$34,23,0)</f>
        <v>112</v>
      </c>
      <c r="BL2660" s="3">
        <f>VLOOKUP(BJ2660,Def!$A$2:$Z$34,16,0)</f>
        <v>286.8</v>
      </c>
      <c r="BM2660" s="3">
        <f>VLOOKUP(BJ2660,Def!$A$2:$Z$34,17,0)</f>
        <v>8</v>
      </c>
      <c r="BN2660" s="3">
        <f>VLOOKUP(BJ2660,Def!$A$2:$Z$34,24,0)</f>
        <v>4</v>
      </c>
      <c r="BO2660" s="1">
        <f t="shared" ca="1" si="615"/>
        <v>0</v>
      </c>
      <c r="BP2660" s="1">
        <f t="shared" ca="1" si="616"/>
        <v>0</v>
      </c>
      <c r="BQ2660" s="1">
        <f t="shared" ca="1" si="617"/>
        <v>0</v>
      </c>
      <c r="BR2660" s="1">
        <f t="shared" ca="1" si="618"/>
        <v>0</v>
      </c>
      <c r="BS2660" s="1">
        <f t="shared" ca="1" si="619"/>
        <v>0</v>
      </c>
      <c r="BT2660" s="1">
        <f t="shared" ca="1" si="620"/>
        <v>0</v>
      </c>
      <c r="BU2660" s="1">
        <f t="shared" ca="1" si="621"/>
        <v>0</v>
      </c>
      <c r="BV2660" s="1">
        <f t="shared" ca="1" si="622"/>
        <v>0.8</v>
      </c>
      <c r="BW2660" s="1">
        <f t="shared" ca="1" si="623"/>
        <v>2</v>
      </c>
      <c r="BX2660" s="1">
        <f t="shared" ca="1" si="624"/>
        <v>6</v>
      </c>
      <c r="BY2660" s="1">
        <f t="shared" ca="1" si="625"/>
        <v>0</v>
      </c>
      <c r="BZ2660" s="1">
        <f t="shared" ca="1" si="626"/>
        <v>0</v>
      </c>
      <c r="CA2660" s="1">
        <f t="shared" ca="1" si="627"/>
        <v>0</v>
      </c>
      <c r="CB2660" s="1">
        <f t="shared" ca="1" si="628"/>
        <v>0</v>
      </c>
      <c r="CC2660" s="1">
        <f t="shared" ca="1" si="629"/>
        <v>8.8000000000000007</v>
      </c>
    </row>
    <row r="2661" spans="1:81" hidden="1" x14ac:dyDescent="0.25">
      <c r="A2661" s="1" t="s">
        <v>1188</v>
      </c>
      <c r="B2661" s="1" t="s">
        <v>1189</v>
      </c>
      <c r="C2661" s="1" t="s">
        <v>62</v>
      </c>
      <c r="D2661" s="1" t="s">
        <v>1179</v>
      </c>
      <c r="E2661" s="1" t="s">
        <v>76</v>
      </c>
      <c r="K2661">
        <v>1</v>
      </c>
      <c r="L2661">
        <v>0</v>
      </c>
      <c r="M2661">
        <v>1</v>
      </c>
      <c r="N2661">
        <v>0</v>
      </c>
      <c r="O2661">
        <v>0</v>
      </c>
      <c r="AP2661">
        <v>-3</v>
      </c>
      <c r="AQ2661">
        <v>-3</v>
      </c>
      <c r="AR2661">
        <v>0</v>
      </c>
      <c r="AS2661">
        <v>1</v>
      </c>
      <c r="AT2661">
        <v>0</v>
      </c>
      <c r="AU2661">
        <v>16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49</v>
      </c>
      <c r="BI2661" s="3">
        <v>1</v>
      </c>
      <c r="BJ2661" s="3" t="str">
        <f t="array" ref="BJ2661">IF(C2661="yes",VLOOKUP(BI2661&amp;D2661,CHOOSE({1,2},Schedule_2015!$A$2:$A$257&amp;Schedule_2015!$B$2:$B$257,Schedule_2015!$C$2:$C$257),2,0),VLOOKUP(BI2661&amp;D2661,CHOOSE({1,2},Schedule_2015!$A$2:$A$257&amp;Schedule_2015!$C$2:$C$257,Schedule_2015!$B$2:$B$257),2,0))</f>
        <v>NYG</v>
      </c>
      <c r="BK2661" s="3">
        <f>VLOOKUP(BJ2661,Def!$A$2:$Z$34,23,0)</f>
        <v>112</v>
      </c>
      <c r="BL2661" s="3">
        <f>VLOOKUP(BJ2661,Def!$A$2:$Z$34,16,0)</f>
        <v>286.8</v>
      </c>
      <c r="BM2661" s="3">
        <f>VLOOKUP(BJ2661,Def!$A$2:$Z$34,17,0)</f>
        <v>8</v>
      </c>
      <c r="BN2661" s="3">
        <f>VLOOKUP(BJ2661,Def!$A$2:$Z$34,24,0)</f>
        <v>4</v>
      </c>
      <c r="BO2661" s="1">
        <f t="shared" ca="1" si="615"/>
        <v>0</v>
      </c>
      <c r="BP2661" s="1">
        <f t="shared" ca="1" si="616"/>
        <v>0</v>
      </c>
      <c r="BQ2661" s="1">
        <f t="shared" ca="1" si="617"/>
        <v>0</v>
      </c>
      <c r="BR2661" s="1">
        <f t="shared" ca="1" si="618"/>
        <v>0</v>
      </c>
      <c r="BS2661" s="1">
        <f t="shared" ca="1" si="619"/>
        <v>0</v>
      </c>
      <c r="BT2661" s="1">
        <f t="shared" ca="1" si="620"/>
        <v>0</v>
      </c>
      <c r="BU2661" s="1">
        <f t="shared" ca="1" si="621"/>
        <v>0</v>
      </c>
      <c r="BV2661" s="1">
        <f t="shared" ca="1" si="622"/>
        <v>4.9000000000000004</v>
      </c>
      <c r="BW2661" s="1">
        <f t="shared" ca="1" si="623"/>
        <v>4</v>
      </c>
      <c r="BX2661" s="1">
        <f t="shared" ca="1" si="624"/>
        <v>0</v>
      </c>
      <c r="BY2661" s="1">
        <f t="shared" ca="1" si="625"/>
        <v>0</v>
      </c>
      <c r="BZ2661" s="1">
        <f t="shared" ca="1" si="626"/>
        <v>0</v>
      </c>
      <c r="CA2661" s="1">
        <f t="shared" ca="1" si="627"/>
        <v>-1</v>
      </c>
      <c r="CB2661" s="1">
        <f t="shared" ca="1" si="628"/>
        <v>0</v>
      </c>
      <c r="CC2661" s="1">
        <f t="shared" ca="1" si="629"/>
        <v>7.9</v>
      </c>
    </row>
    <row r="2662" spans="1:81" hidden="1" x14ac:dyDescent="0.25">
      <c r="A2662" s="1" t="s">
        <v>731</v>
      </c>
      <c r="B2662" s="1" t="s">
        <v>1471</v>
      </c>
      <c r="C2662" s="1" t="s">
        <v>135</v>
      </c>
      <c r="D2662" s="1" t="s">
        <v>1454</v>
      </c>
      <c r="E2662" s="1" t="s">
        <v>76</v>
      </c>
      <c r="AU2662">
        <v>25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42</v>
      </c>
      <c r="BI2662" s="3">
        <v>5</v>
      </c>
      <c r="BJ2662" s="3" t="str">
        <f t="array" ref="BJ2662">IF(C2662="yes",VLOOKUP(BI2662&amp;D2662,CHOOSE({1,2},Schedule_2015!$A$2:$A$257&amp;Schedule_2015!$B$2:$B$257,Schedule_2015!$C$2:$C$257),2,0),VLOOKUP(BI2662&amp;D2662,CHOOSE({1,2},Schedule_2015!$A$2:$A$257&amp;Schedule_2015!$C$2:$C$257,Schedule_2015!$B$2:$B$257),2,0))</f>
        <v>NYG</v>
      </c>
      <c r="BK2662" s="3">
        <f>VLOOKUP(BJ2662,Def!$A$2:$Z$34,23,0)</f>
        <v>112</v>
      </c>
      <c r="BL2662" s="3">
        <f>VLOOKUP(BJ2662,Def!$A$2:$Z$34,16,0)</f>
        <v>286.8</v>
      </c>
      <c r="BM2662" s="3">
        <f>VLOOKUP(BJ2662,Def!$A$2:$Z$34,17,0)</f>
        <v>8</v>
      </c>
      <c r="BN2662" s="3">
        <f>VLOOKUP(BJ2662,Def!$A$2:$Z$34,24,0)</f>
        <v>4</v>
      </c>
      <c r="BO2662" s="1">
        <f t="shared" ca="1" si="615"/>
        <v>0</v>
      </c>
      <c r="BP2662" s="1">
        <f t="shared" ca="1" si="616"/>
        <v>0</v>
      </c>
      <c r="BQ2662" s="1">
        <f t="shared" ca="1" si="617"/>
        <v>0</v>
      </c>
      <c r="BR2662" s="1">
        <f t="shared" ca="1" si="618"/>
        <v>0</v>
      </c>
      <c r="BS2662" s="1">
        <f t="shared" ca="1" si="619"/>
        <v>0</v>
      </c>
      <c r="BT2662" s="1">
        <f t="shared" ca="1" si="620"/>
        <v>0</v>
      </c>
      <c r="BU2662" s="1">
        <f t="shared" ca="1" si="621"/>
        <v>0</v>
      </c>
      <c r="BV2662" s="1">
        <f t="shared" ca="1" si="622"/>
        <v>4.2</v>
      </c>
      <c r="BW2662" s="1">
        <f t="shared" ca="1" si="623"/>
        <v>2</v>
      </c>
      <c r="BX2662" s="1">
        <f t="shared" ca="1" si="624"/>
        <v>0</v>
      </c>
      <c r="BY2662" s="1">
        <f t="shared" ca="1" si="625"/>
        <v>0</v>
      </c>
      <c r="BZ2662" s="1">
        <f t="shared" ca="1" si="626"/>
        <v>0</v>
      </c>
      <c r="CA2662" s="1">
        <f t="shared" ca="1" si="627"/>
        <v>0</v>
      </c>
      <c r="CB2662" s="1">
        <f t="shared" ca="1" si="628"/>
        <v>0</v>
      </c>
      <c r="CC2662" s="1">
        <f t="shared" ca="1" si="629"/>
        <v>6.2</v>
      </c>
    </row>
    <row r="2663" spans="1:81" hidden="1" x14ac:dyDescent="0.25">
      <c r="A2663" s="1" t="s">
        <v>1474</v>
      </c>
      <c r="B2663" s="1" t="s">
        <v>1475</v>
      </c>
      <c r="C2663" s="1" t="s">
        <v>135</v>
      </c>
      <c r="D2663" s="1" t="s">
        <v>1454</v>
      </c>
      <c r="E2663" s="1" t="s">
        <v>76</v>
      </c>
      <c r="Y2663">
        <v>22</v>
      </c>
      <c r="Z2663">
        <v>22</v>
      </c>
      <c r="AA2663">
        <v>0</v>
      </c>
      <c r="AB2663">
        <v>1</v>
      </c>
      <c r="AC2663">
        <v>0</v>
      </c>
      <c r="AU2663">
        <v>30</v>
      </c>
      <c r="AV2663">
        <v>0</v>
      </c>
      <c r="AW2663">
        <v>2</v>
      </c>
      <c r="AX2663">
        <v>0</v>
      </c>
      <c r="AY2663">
        <v>0</v>
      </c>
      <c r="AZ2663">
        <v>0</v>
      </c>
      <c r="BA2663">
        <v>39</v>
      </c>
      <c r="BI2663" s="3">
        <v>5</v>
      </c>
      <c r="BJ2663" s="3" t="str">
        <f t="array" ref="BJ2663">IF(C2663="yes",VLOOKUP(BI2663&amp;D2663,CHOOSE({1,2},Schedule_2015!$A$2:$A$257&amp;Schedule_2015!$B$2:$B$257,Schedule_2015!$C$2:$C$257),2,0),VLOOKUP(BI2663&amp;D2663,CHOOSE({1,2},Schedule_2015!$A$2:$A$257&amp;Schedule_2015!$C$2:$C$257,Schedule_2015!$B$2:$B$257),2,0))</f>
        <v>NYG</v>
      </c>
      <c r="BK2663" s="3">
        <f>VLOOKUP(BJ2663,Def!$A$2:$Z$34,23,0)</f>
        <v>112</v>
      </c>
      <c r="BL2663" s="3">
        <f>VLOOKUP(BJ2663,Def!$A$2:$Z$34,16,0)</f>
        <v>286.8</v>
      </c>
      <c r="BM2663" s="3">
        <f>VLOOKUP(BJ2663,Def!$A$2:$Z$34,17,0)</f>
        <v>8</v>
      </c>
      <c r="BN2663" s="3">
        <f>VLOOKUP(BJ2663,Def!$A$2:$Z$34,24,0)</f>
        <v>4</v>
      </c>
      <c r="BO2663" s="1">
        <f t="shared" ca="1" si="615"/>
        <v>0</v>
      </c>
      <c r="BP2663" s="1">
        <f t="shared" ca="1" si="616"/>
        <v>0</v>
      </c>
      <c r="BQ2663" s="1">
        <f t="shared" ca="1" si="617"/>
        <v>0</v>
      </c>
      <c r="BR2663" s="1">
        <f t="shared" ca="1" si="618"/>
        <v>0</v>
      </c>
      <c r="BS2663" s="1">
        <f t="shared" ca="1" si="619"/>
        <v>0</v>
      </c>
      <c r="BT2663" s="1">
        <f t="shared" ca="1" si="620"/>
        <v>0</v>
      </c>
      <c r="BU2663" s="1">
        <f t="shared" ca="1" si="621"/>
        <v>0</v>
      </c>
      <c r="BV2663" s="1">
        <f t="shared" ca="1" si="622"/>
        <v>3.9000000000000004</v>
      </c>
      <c r="BW2663" s="1">
        <f t="shared" ca="1" si="623"/>
        <v>2</v>
      </c>
      <c r="BX2663" s="1">
        <f t="shared" ca="1" si="624"/>
        <v>0</v>
      </c>
      <c r="BY2663" s="1">
        <f t="shared" ca="1" si="625"/>
        <v>0</v>
      </c>
      <c r="BZ2663" s="1">
        <f t="shared" ca="1" si="626"/>
        <v>0</v>
      </c>
      <c r="CA2663" s="1">
        <f t="shared" ca="1" si="627"/>
        <v>0</v>
      </c>
      <c r="CB2663" s="1">
        <f t="shared" ca="1" si="628"/>
        <v>0</v>
      </c>
      <c r="CC2663" s="1">
        <f t="shared" ca="1" si="629"/>
        <v>5.9</v>
      </c>
    </row>
    <row r="2664" spans="1:81" hidden="1" x14ac:dyDescent="0.25">
      <c r="A2664" s="1" t="s">
        <v>910</v>
      </c>
      <c r="B2664" s="1" t="s">
        <v>911</v>
      </c>
      <c r="C2664" s="1" t="s">
        <v>62</v>
      </c>
      <c r="D2664" s="1" t="s">
        <v>907</v>
      </c>
      <c r="E2664" s="1" t="s">
        <v>76</v>
      </c>
      <c r="Y2664">
        <v>19</v>
      </c>
      <c r="Z2664">
        <v>20</v>
      </c>
      <c r="AA2664">
        <v>0</v>
      </c>
      <c r="AB2664">
        <v>2</v>
      </c>
      <c r="AC2664">
        <v>0</v>
      </c>
      <c r="AU2664">
        <v>13</v>
      </c>
      <c r="AV2664">
        <v>0</v>
      </c>
      <c r="AW2664">
        <v>3</v>
      </c>
      <c r="AX2664">
        <v>0</v>
      </c>
      <c r="AY2664">
        <v>0</v>
      </c>
      <c r="AZ2664">
        <v>0</v>
      </c>
      <c r="BA2664">
        <v>26</v>
      </c>
      <c r="BI2664" s="3">
        <v>4</v>
      </c>
      <c r="BJ2664" s="3" t="str">
        <f t="array" ref="BJ2664">IF(C2664="yes",VLOOKUP(BI2664&amp;D2664,CHOOSE({1,2},Schedule_2015!$A$2:$A$257&amp;Schedule_2015!$B$2:$B$257,Schedule_2015!$C$2:$C$257),2,0),VLOOKUP(BI2664&amp;D2664,CHOOSE({1,2},Schedule_2015!$A$2:$A$257&amp;Schedule_2015!$C$2:$C$257,Schedule_2015!$B$2:$B$257),2,0))</f>
        <v>NYG</v>
      </c>
      <c r="BK2664" s="3">
        <f>VLOOKUP(BJ2664,Def!$A$2:$Z$34,23,0)</f>
        <v>112</v>
      </c>
      <c r="BL2664" s="3">
        <f>VLOOKUP(BJ2664,Def!$A$2:$Z$34,16,0)</f>
        <v>286.8</v>
      </c>
      <c r="BM2664" s="3">
        <f>VLOOKUP(BJ2664,Def!$A$2:$Z$34,17,0)</f>
        <v>8</v>
      </c>
      <c r="BN2664" s="3">
        <f>VLOOKUP(BJ2664,Def!$A$2:$Z$34,24,0)</f>
        <v>4</v>
      </c>
      <c r="BO2664" s="1">
        <f t="shared" ca="1" si="615"/>
        <v>0</v>
      </c>
      <c r="BP2664" s="1">
        <f t="shared" ca="1" si="616"/>
        <v>0</v>
      </c>
      <c r="BQ2664" s="1">
        <f t="shared" ca="1" si="617"/>
        <v>0</v>
      </c>
      <c r="BR2664" s="1">
        <f t="shared" ca="1" si="618"/>
        <v>0</v>
      </c>
      <c r="BS2664" s="1">
        <f t="shared" ca="1" si="619"/>
        <v>0</v>
      </c>
      <c r="BT2664" s="1">
        <f t="shared" ca="1" si="620"/>
        <v>0</v>
      </c>
      <c r="BU2664" s="1">
        <f t="shared" ca="1" si="621"/>
        <v>0</v>
      </c>
      <c r="BV2664" s="1">
        <f t="shared" ca="1" si="622"/>
        <v>2.6</v>
      </c>
      <c r="BW2664" s="1">
        <f t="shared" ca="1" si="623"/>
        <v>3</v>
      </c>
      <c r="BX2664" s="1">
        <f t="shared" ca="1" si="624"/>
        <v>0</v>
      </c>
      <c r="BY2664" s="1">
        <f t="shared" ca="1" si="625"/>
        <v>0</v>
      </c>
      <c r="BZ2664" s="1">
        <f t="shared" ca="1" si="626"/>
        <v>0</v>
      </c>
      <c r="CA2664" s="1">
        <f t="shared" ca="1" si="627"/>
        <v>0</v>
      </c>
      <c r="CB2664" s="1">
        <f t="shared" ca="1" si="628"/>
        <v>0</v>
      </c>
      <c r="CC2664" s="1">
        <f t="shared" ca="1" si="629"/>
        <v>5.6</v>
      </c>
    </row>
    <row r="2665" spans="1:81" hidden="1" x14ac:dyDescent="0.25">
      <c r="A2665" s="1" t="s">
        <v>924</v>
      </c>
      <c r="B2665" s="1" t="s">
        <v>925</v>
      </c>
      <c r="C2665" s="1" t="s">
        <v>62</v>
      </c>
      <c r="D2665" s="1" t="s">
        <v>907</v>
      </c>
      <c r="E2665" s="1" t="s">
        <v>76</v>
      </c>
      <c r="K2665">
        <v>1</v>
      </c>
      <c r="L2665">
        <v>0</v>
      </c>
      <c r="M2665">
        <v>1</v>
      </c>
      <c r="N2665">
        <v>0</v>
      </c>
      <c r="O2665">
        <v>0</v>
      </c>
      <c r="AU2665">
        <v>17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33</v>
      </c>
      <c r="BI2665" s="3">
        <v>4</v>
      </c>
      <c r="BJ2665" s="3" t="str">
        <f t="array" ref="BJ2665">IF(C2665="yes",VLOOKUP(BI2665&amp;D2665,CHOOSE({1,2},Schedule_2015!$A$2:$A$257&amp;Schedule_2015!$B$2:$B$257,Schedule_2015!$C$2:$C$257),2,0),VLOOKUP(BI2665&amp;D2665,CHOOSE({1,2},Schedule_2015!$A$2:$A$257&amp;Schedule_2015!$C$2:$C$257,Schedule_2015!$B$2:$B$257),2,0))</f>
        <v>NYG</v>
      </c>
      <c r="BK2665" s="3">
        <f>VLOOKUP(BJ2665,Def!$A$2:$Z$34,23,0)</f>
        <v>112</v>
      </c>
      <c r="BL2665" s="3">
        <f>VLOOKUP(BJ2665,Def!$A$2:$Z$34,16,0)</f>
        <v>286.8</v>
      </c>
      <c r="BM2665" s="3">
        <f>VLOOKUP(BJ2665,Def!$A$2:$Z$34,17,0)</f>
        <v>8</v>
      </c>
      <c r="BN2665" s="3">
        <f>VLOOKUP(BJ2665,Def!$A$2:$Z$34,24,0)</f>
        <v>4</v>
      </c>
      <c r="BO2665" s="1">
        <f t="shared" ca="1" si="615"/>
        <v>0</v>
      </c>
      <c r="BP2665" s="1">
        <f t="shared" ca="1" si="616"/>
        <v>0</v>
      </c>
      <c r="BQ2665" s="1">
        <f t="shared" ca="1" si="617"/>
        <v>0</v>
      </c>
      <c r="BR2665" s="1">
        <f t="shared" ca="1" si="618"/>
        <v>0</v>
      </c>
      <c r="BS2665" s="1">
        <f t="shared" ca="1" si="619"/>
        <v>0</v>
      </c>
      <c r="BT2665" s="1">
        <f t="shared" ca="1" si="620"/>
        <v>0</v>
      </c>
      <c r="BU2665" s="1">
        <f t="shared" ca="1" si="621"/>
        <v>0</v>
      </c>
      <c r="BV2665" s="1">
        <f t="shared" ca="1" si="622"/>
        <v>3.3000000000000003</v>
      </c>
      <c r="BW2665" s="1">
        <f t="shared" ca="1" si="623"/>
        <v>3</v>
      </c>
      <c r="BX2665" s="1">
        <f t="shared" ca="1" si="624"/>
        <v>0</v>
      </c>
      <c r="BY2665" s="1">
        <f t="shared" ca="1" si="625"/>
        <v>0</v>
      </c>
      <c r="BZ2665" s="1">
        <f t="shared" ca="1" si="626"/>
        <v>0</v>
      </c>
      <c r="CA2665" s="1">
        <f t="shared" ca="1" si="627"/>
        <v>-1</v>
      </c>
      <c r="CB2665" s="1">
        <f t="shared" ca="1" si="628"/>
        <v>0</v>
      </c>
      <c r="CC2665" s="1">
        <f t="shared" ca="1" si="629"/>
        <v>5.3000000000000007</v>
      </c>
    </row>
    <row r="2666" spans="1:81" hidden="1" x14ac:dyDescent="0.25">
      <c r="A2666" s="1" t="s">
        <v>1180</v>
      </c>
      <c r="B2666" s="1" t="s">
        <v>1181</v>
      </c>
      <c r="C2666" s="1" t="s">
        <v>62</v>
      </c>
      <c r="D2666" s="1" t="s">
        <v>1179</v>
      </c>
      <c r="E2666" s="1" t="s">
        <v>69</v>
      </c>
      <c r="AU2666">
        <v>19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19</v>
      </c>
      <c r="BB2666">
        <v>6</v>
      </c>
      <c r="BC2666">
        <v>8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 s="3">
        <v>1</v>
      </c>
      <c r="BJ2666" s="3" t="str">
        <f t="array" ref="BJ2666">IF(C2666="yes",VLOOKUP(BI2666&amp;D2666,CHOOSE({1,2},Schedule_2015!$A$2:$A$257&amp;Schedule_2015!$B$2:$B$257,Schedule_2015!$C$2:$C$257),2,0),VLOOKUP(BI2666&amp;D2666,CHOOSE({1,2},Schedule_2015!$A$2:$A$257&amp;Schedule_2015!$C$2:$C$257,Schedule_2015!$B$2:$B$257),2,0))</f>
        <v>NYG</v>
      </c>
      <c r="BK2666" s="3">
        <f>VLOOKUP(BJ2666,Def!$A$2:$Z$34,23,0)</f>
        <v>112</v>
      </c>
      <c r="BL2666" s="3">
        <f>VLOOKUP(BJ2666,Def!$A$2:$Z$34,16,0)</f>
        <v>286.8</v>
      </c>
      <c r="BM2666" s="3">
        <f>VLOOKUP(BJ2666,Def!$A$2:$Z$34,17,0)</f>
        <v>8</v>
      </c>
      <c r="BN2666" s="3">
        <f>VLOOKUP(BJ2666,Def!$A$2:$Z$34,24,0)</f>
        <v>4</v>
      </c>
      <c r="BO2666" s="1">
        <f t="shared" ca="1" si="615"/>
        <v>0</v>
      </c>
      <c r="BP2666" s="1">
        <f t="shared" ca="1" si="616"/>
        <v>0</v>
      </c>
      <c r="BQ2666" s="1">
        <f t="shared" ca="1" si="617"/>
        <v>0</v>
      </c>
      <c r="BR2666" s="1">
        <f t="shared" ca="1" si="618"/>
        <v>0</v>
      </c>
      <c r="BS2666" s="1">
        <f t="shared" ca="1" si="619"/>
        <v>1.6</v>
      </c>
      <c r="BT2666" s="1">
        <f t="shared" ca="1" si="620"/>
        <v>0</v>
      </c>
      <c r="BU2666" s="1">
        <f t="shared" ca="1" si="621"/>
        <v>0</v>
      </c>
      <c r="BV2666" s="1">
        <f t="shared" ca="1" si="622"/>
        <v>1.9000000000000001</v>
      </c>
      <c r="BW2666" s="1">
        <f t="shared" ca="1" si="623"/>
        <v>1</v>
      </c>
      <c r="BX2666" s="1">
        <f t="shared" ca="1" si="624"/>
        <v>0</v>
      </c>
      <c r="BY2666" s="1">
        <f t="shared" ca="1" si="625"/>
        <v>0</v>
      </c>
      <c r="BZ2666" s="1">
        <f t="shared" ca="1" si="626"/>
        <v>0</v>
      </c>
      <c r="CA2666" s="1">
        <f t="shared" ca="1" si="627"/>
        <v>0</v>
      </c>
      <c r="CB2666" s="1">
        <f t="shared" ca="1" si="628"/>
        <v>0</v>
      </c>
      <c r="CC2666" s="1">
        <f t="shared" ca="1" si="629"/>
        <v>4.5</v>
      </c>
    </row>
    <row r="2667" spans="1:81" hidden="1" x14ac:dyDescent="0.25">
      <c r="A2667" s="1" t="s">
        <v>1463</v>
      </c>
      <c r="B2667" s="1" t="s">
        <v>1464</v>
      </c>
      <c r="C2667" s="1" t="s">
        <v>135</v>
      </c>
      <c r="D2667" s="1" t="s">
        <v>1454</v>
      </c>
      <c r="E2667" s="1" t="s">
        <v>350</v>
      </c>
      <c r="Y2667">
        <v>3</v>
      </c>
      <c r="Z2667">
        <v>3</v>
      </c>
      <c r="AA2667">
        <v>0</v>
      </c>
      <c r="AB2667">
        <v>1</v>
      </c>
      <c r="AC2667">
        <v>0</v>
      </c>
      <c r="AU2667">
        <v>19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23</v>
      </c>
      <c r="BI2667" s="3">
        <v>5</v>
      </c>
      <c r="BJ2667" s="3" t="str">
        <f t="array" ref="BJ2667">IF(C2667="yes",VLOOKUP(BI2667&amp;D2667,CHOOSE({1,2},Schedule_2015!$A$2:$A$257&amp;Schedule_2015!$B$2:$B$257,Schedule_2015!$C$2:$C$257),2,0),VLOOKUP(BI2667&amp;D2667,CHOOSE({1,2},Schedule_2015!$A$2:$A$257&amp;Schedule_2015!$C$2:$C$257,Schedule_2015!$B$2:$B$257),2,0))</f>
        <v>NYG</v>
      </c>
      <c r="BK2667" s="3">
        <f>VLOOKUP(BJ2667,Def!$A$2:$Z$34,23,0)</f>
        <v>112</v>
      </c>
      <c r="BL2667" s="3">
        <f>VLOOKUP(BJ2667,Def!$A$2:$Z$34,16,0)</f>
        <v>286.8</v>
      </c>
      <c r="BM2667" s="3">
        <f>VLOOKUP(BJ2667,Def!$A$2:$Z$34,17,0)</f>
        <v>8</v>
      </c>
      <c r="BN2667" s="3">
        <f>VLOOKUP(BJ2667,Def!$A$2:$Z$34,24,0)</f>
        <v>4</v>
      </c>
      <c r="BO2667" s="1">
        <f t="shared" ca="1" si="615"/>
        <v>0</v>
      </c>
      <c r="BP2667" s="1">
        <f t="shared" ca="1" si="616"/>
        <v>0</v>
      </c>
      <c r="BQ2667" s="1">
        <f t="shared" ca="1" si="617"/>
        <v>0</v>
      </c>
      <c r="BR2667" s="1">
        <f t="shared" ca="1" si="618"/>
        <v>0</v>
      </c>
      <c r="BS2667" s="1">
        <f t="shared" ca="1" si="619"/>
        <v>0</v>
      </c>
      <c r="BT2667" s="1">
        <f t="shared" ca="1" si="620"/>
        <v>0</v>
      </c>
      <c r="BU2667" s="1">
        <f t="shared" ca="1" si="621"/>
        <v>0</v>
      </c>
      <c r="BV2667" s="1">
        <f t="shared" ca="1" si="622"/>
        <v>2.3000000000000003</v>
      </c>
      <c r="BW2667" s="1">
        <f t="shared" ca="1" si="623"/>
        <v>2</v>
      </c>
      <c r="BX2667" s="1">
        <f t="shared" ca="1" si="624"/>
        <v>0</v>
      </c>
      <c r="BY2667" s="1">
        <f t="shared" ca="1" si="625"/>
        <v>0</v>
      </c>
      <c r="BZ2667" s="1">
        <f t="shared" ca="1" si="626"/>
        <v>0</v>
      </c>
      <c r="CA2667" s="1">
        <f t="shared" ca="1" si="627"/>
        <v>0</v>
      </c>
      <c r="CB2667" s="1">
        <f t="shared" ca="1" si="628"/>
        <v>0</v>
      </c>
      <c r="CC2667" s="1">
        <f t="shared" ca="1" si="629"/>
        <v>4.3000000000000007</v>
      </c>
    </row>
    <row r="2668" spans="1:81" hidden="1" x14ac:dyDescent="0.25">
      <c r="A2668" s="1" t="s">
        <v>918</v>
      </c>
      <c r="B2668" s="1" t="s">
        <v>919</v>
      </c>
      <c r="C2668" s="1" t="s">
        <v>62</v>
      </c>
      <c r="D2668" s="1" t="s">
        <v>907</v>
      </c>
      <c r="E2668" s="1" t="s">
        <v>69</v>
      </c>
      <c r="AU2668">
        <v>14</v>
      </c>
      <c r="AV2668">
        <v>0</v>
      </c>
      <c r="AW2668">
        <v>2</v>
      </c>
      <c r="AX2668">
        <v>0</v>
      </c>
      <c r="AY2668">
        <v>0</v>
      </c>
      <c r="AZ2668">
        <v>0</v>
      </c>
      <c r="BA2668">
        <v>20</v>
      </c>
      <c r="BI2668" s="3">
        <v>4</v>
      </c>
      <c r="BJ2668" s="3" t="str">
        <f t="array" ref="BJ2668">IF(C2668="yes",VLOOKUP(BI2668&amp;D2668,CHOOSE({1,2},Schedule_2015!$A$2:$A$257&amp;Schedule_2015!$B$2:$B$257,Schedule_2015!$C$2:$C$257),2,0),VLOOKUP(BI2668&amp;D2668,CHOOSE({1,2},Schedule_2015!$A$2:$A$257&amp;Schedule_2015!$C$2:$C$257,Schedule_2015!$B$2:$B$257),2,0))</f>
        <v>NYG</v>
      </c>
      <c r="BK2668" s="3">
        <f>VLOOKUP(BJ2668,Def!$A$2:$Z$34,23,0)</f>
        <v>112</v>
      </c>
      <c r="BL2668" s="3">
        <f>VLOOKUP(BJ2668,Def!$A$2:$Z$34,16,0)</f>
        <v>286.8</v>
      </c>
      <c r="BM2668" s="3">
        <f>VLOOKUP(BJ2668,Def!$A$2:$Z$34,17,0)</f>
        <v>8</v>
      </c>
      <c r="BN2668" s="3">
        <f>VLOOKUP(BJ2668,Def!$A$2:$Z$34,24,0)</f>
        <v>4</v>
      </c>
      <c r="BO2668" s="1">
        <f t="shared" ca="1" si="615"/>
        <v>0</v>
      </c>
      <c r="BP2668" s="1">
        <f t="shared" ca="1" si="616"/>
        <v>0</v>
      </c>
      <c r="BQ2668" s="1">
        <f t="shared" ca="1" si="617"/>
        <v>0</v>
      </c>
      <c r="BR2668" s="1">
        <f t="shared" ca="1" si="618"/>
        <v>0</v>
      </c>
      <c r="BS2668" s="1">
        <f t="shared" ca="1" si="619"/>
        <v>0</v>
      </c>
      <c r="BT2668" s="1">
        <f t="shared" ca="1" si="620"/>
        <v>0</v>
      </c>
      <c r="BU2668" s="1">
        <f t="shared" ca="1" si="621"/>
        <v>0</v>
      </c>
      <c r="BV2668" s="1">
        <f t="shared" ca="1" si="622"/>
        <v>2</v>
      </c>
      <c r="BW2668" s="1">
        <f t="shared" ca="1" si="623"/>
        <v>2</v>
      </c>
      <c r="BX2668" s="1">
        <f t="shared" ca="1" si="624"/>
        <v>0</v>
      </c>
      <c r="BY2668" s="1">
        <f t="shared" ca="1" si="625"/>
        <v>0</v>
      </c>
      <c r="BZ2668" s="1">
        <f t="shared" ca="1" si="626"/>
        <v>0</v>
      </c>
      <c r="CA2668" s="1">
        <f t="shared" ca="1" si="627"/>
        <v>0</v>
      </c>
      <c r="CB2668" s="1">
        <f t="shared" ca="1" si="628"/>
        <v>0</v>
      </c>
      <c r="CC2668" s="1">
        <f t="shared" ca="1" si="629"/>
        <v>4</v>
      </c>
    </row>
    <row r="2669" spans="1:81" hidden="1" x14ac:dyDescent="0.25">
      <c r="A2669" s="1" t="s">
        <v>1766</v>
      </c>
      <c r="B2669" s="1" t="s">
        <v>1767</v>
      </c>
      <c r="C2669" s="1" t="s">
        <v>135</v>
      </c>
      <c r="D2669" s="1" t="s">
        <v>532</v>
      </c>
      <c r="E2669" s="1" t="s">
        <v>350</v>
      </c>
      <c r="AU2669">
        <v>19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19</v>
      </c>
      <c r="BI2669" s="3">
        <v>2</v>
      </c>
      <c r="BJ2669" s="3" t="str">
        <f t="array" ref="BJ2669">IF(C2669="yes",VLOOKUP(BI2669&amp;D2669,CHOOSE({1,2},Schedule_2015!$A$2:$A$257&amp;Schedule_2015!$B$2:$B$257,Schedule_2015!$C$2:$C$257),2,0),VLOOKUP(BI2669&amp;D2669,CHOOSE({1,2},Schedule_2015!$A$2:$A$257&amp;Schedule_2015!$C$2:$C$257,Schedule_2015!$B$2:$B$257),2,0))</f>
        <v>NYG</v>
      </c>
      <c r="BK2669" s="3">
        <f>VLOOKUP(BJ2669,Def!$A$2:$Z$34,23,0)</f>
        <v>112</v>
      </c>
      <c r="BL2669" s="3">
        <f>VLOOKUP(BJ2669,Def!$A$2:$Z$34,16,0)</f>
        <v>286.8</v>
      </c>
      <c r="BM2669" s="3">
        <f>VLOOKUP(BJ2669,Def!$A$2:$Z$34,17,0)</f>
        <v>8</v>
      </c>
      <c r="BN2669" s="3">
        <f>VLOOKUP(BJ2669,Def!$A$2:$Z$34,24,0)</f>
        <v>4</v>
      </c>
      <c r="BO2669" s="1">
        <f t="shared" ca="1" si="615"/>
        <v>0</v>
      </c>
      <c r="BP2669" s="1">
        <f t="shared" ca="1" si="616"/>
        <v>0</v>
      </c>
      <c r="BQ2669" s="1">
        <f t="shared" ca="1" si="617"/>
        <v>0</v>
      </c>
      <c r="BR2669" s="1">
        <f t="shared" ca="1" si="618"/>
        <v>0</v>
      </c>
      <c r="BS2669" s="1">
        <f t="shared" ca="1" si="619"/>
        <v>0</v>
      </c>
      <c r="BT2669" s="1">
        <f t="shared" ca="1" si="620"/>
        <v>0</v>
      </c>
      <c r="BU2669" s="1">
        <f t="shared" ca="1" si="621"/>
        <v>0</v>
      </c>
      <c r="BV2669" s="1">
        <f t="shared" ca="1" si="622"/>
        <v>1.9000000000000001</v>
      </c>
      <c r="BW2669" s="1">
        <f t="shared" ca="1" si="623"/>
        <v>1</v>
      </c>
      <c r="BX2669" s="1">
        <f t="shared" ca="1" si="624"/>
        <v>0</v>
      </c>
      <c r="BY2669" s="1">
        <f t="shared" ca="1" si="625"/>
        <v>0</v>
      </c>
      <c r="BZ2669" s="1">
        <f t="shared" ca="1" si="626"/>
        <v>0</v>
      </c>
      <c r="CA2669" s="1">
        <f t="shared" ca="1" si="627"/>
        <v>0</v>
      </c>
      <c r="CB2669" s="1">
        <f t="shared" ca="1" si="628"/>
        <v>0</v>
      </c>
      <c r="CC2669" s="1">
        <f t="shared" ca="1" si="629"/>
        <v>2.9000000000000004</v>
      </c>
    </row>
    <row r="2670" spans="1:81" hidden="1" x14ac:dyDescent="0.25">
      <c r="A2670" s="1" t="s">
        <v>600</v>
      </c>
      <c r="B2670" s="1" t="s">
        <v>601</v>
      </c>
      <c r="C2670" s="1" t="s">
        <v>135</v>
      </c>
      <c r="D2670" s="1" t="s">
        <v>590</v>
      </c>
      <c r="E2670" s="1" t="s">
        <v>76</v>
      </c>
      <c r="AU2670">
        <v>6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9</v>
      </c>
      <c r="BI2670" s="3">
        <v>3</v>
      </c>
      <c r="BJ2670" s="3" t="str">
        <f t="array" ref="BJ2670">IF(C2670="yes",VLOOKUP(BI2670&amp;D2670,CHOOSE({1,2},Schedule_2015!$A$2:$A$257&amp;Schedule_2015!$B$2:$B$257,Schedule_2015!$C$2:$C$257),2,0),VLOOKUP(BI2670&amp;D2670,CHOOSE({1,2},Schedule_2015!$A$2:$A$257&amp;Schedule_2015!$C$2:$C$257,Schedule_2015!$B$2:$B$257),2,0))</f>
        <v>NYG</v>
      </c>
      <c r="BK2670" s="3">
        <f>VLOOKUP(BJ2670,Def!$A$2:$Z$34,23,0)</f>
        <v>112</v>
      </c>
      <c r="BL2670" s="3">
        <f>VLOOKUP(BJ2670,Def!$A$2:$Z$34,16,0)</f>
        <v>286.8</v>
      </c>
      <c r="BM2670" s="3">
        <f>VLOOKUP(BJ2670,Def!$A$2:$Z$34,17,0)</f>
        <v>8</v>
      </c>
      <c r="BN2670" s="3">
        <f>VLOOKUP(BJ2670,Def!$A$2:$Z$34,24,0)</f>
        <v>4</v>
      </c>
      <c r="BO2670" s="1">
        <f t="shared" ca="1" si="615"/>
        <v>0</v>
      </c>
      <c r="BP2670" s="1">
        <f t="shared" ca="1" si="616"/>
        <v>0</v>
      </c>
      <c r="BQ2670" s="1">
        <f t="shared" ca="1" si="617"/>
        <v>0</v>
      </c>
      <c r="BR2670" s="1">
        <f t="shared" ca="1" si="618"/>
        <v>0</v>
      </c>
      <c r="BS2670" s="1">
        <f t="shared" ca="1" si="619"/>
        <v>0</v>
      </c>
      <c r="BT2670" s="1">
        <f t="shared" ca="1" si="620"/>
        <v>0</v>
      </c>
      <c r="BU2670" s="1">
        <f t="shared" ca="1" si="621"/>
        <v>0</v>
      </c>
      <c r="BV2670" s="1">
        <f t="shared" ca="1" si="622"/>
        <v>0.9</v>
      </c>
      <c r="BW2670" s="1">
        <f t="shared" ca="1" si="623"/>
        <v>2</v>
      </c>
      <c r="BX2670" s="1">
        <f t="shared" ca="1" si="624"/>
        <v>0</v>
      </c>
      <c r="BY2670" s="1">
        <f t="shared" ca="1" si="625"/>
        <v>0</v>
      </c>
      <c r="BZ2670" s="1">
        <f t="shared" ca="1" si="626"/>
        <v>0</v>
      </c>
      <c r="CA2670" s="1">
        <f t="shared" ca="1" si="627"/>
        <v>0</v>
      </c>
      <c r="CB2670" s="1">
        <f t="shared" ca="1" si="628"/>
        <v>0</v>
      </c>
      <c r="CC2670" s="1">
        <f t="shared" ca="1" si="629"/>
        <v>2.9</v>
      </c>
    </row>
    <row r="2671" spans="1:81" hidden="1" x14ac:dyDescent="0.25">
      <c r="A2671" s="1" t="s">
        <v>1467</v>
      </c>
      <c r="B2671" s="1" t="s">
        <v>1468</v>
      </c>
      <c r="C2671" s="1" t="s">
        <v>135</v>
      </c>
      <c r="D2671" s="1" t="s">
        <v>1454</v>
      </c>
      <c r="E2671" s="1" t="s">
        <v>79</v>
      </c>
      <c r="AU2671">
        <v>6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9</v>
      </c>
      <c r="BI2671" s="3">
        <v>5</v>
      </c>
      <c r="BJ2671" s="3" t="str">
        <f t="array" ref="BJ2671">IF(C2671="yes",VLOOKUP(BI2671&amp;D2671,CHOOSE({1,2},Schedule_2015!$A$2:$A$257&amp;Schedule_2015!$B$2:$B$257,Schedule_2015!$C$2:$C$257),2,0),VLOOKUP(BI2671&amp;D2671,CHOOSE({1,2},Schedule_2015!$A$2:$A$257&amp;Schedule_2015!$C$2:$C$257,Schedule_2015!$B$2:$B$257),2,0))</f>
        <v>NYG</v>
      </c>
      <c r="BK2671" s="3">
        <f>VLOOKUP(BJ2671,Def!$A$2:$Z$34,23,0)</f>
        <v>112</v>
      </c>
      <c r="BL2671" s="3">
        <f>VLOOKUP(BJ2671,Def!$A$2:$Z$34,16,0)</f>
        <v>286.8</v>
      </c>
      <c r="BM2671" s="3">
        <f>VLOOKUP(BJ2671,Def!$A$2:$Z$34,17,0)</f>
        <v>8</v>
      </c>
      <c r="BN2671" s="3">
        <f>VLOOKUP(BJ2671,Def!$A$2:$Z$34,24,0)</f>
        <v>4</v>
      </c>
      <c r="BO2671" s="1">
        <f t="shared" ca="1" si="615"/>
        <v>0</v>
      </c>
      <c r="BP2671" s="1">
        <f t="shared" ca="1" si="616"/>
        <v>0</v>
      </c>
      <c r="BQ2671" s="1">
        <f t="shared" ca="1" si="617"/>
        <v>0</v>
      </c>
      <c r="BR2671" s="1">
        <f t="shared" ca="1" si="618"/>
        <v>0</v>
      </c>
      <c r="BS2671" s="1">
        <f t="shared" ca="1" si="619"/>
        <v>0</v>
      </c>
      <c r="BT2671" s="1">
        <f t="shared" ca="1" si="620"/>
        <v>0</v>
      </c>
      <c r="BU2671" s="1">
        <f t="shared" ca="1" si="621"/>
        <v>0</v>
      </c>
      <c r="BV2671" s="1">
        <f t="shared" ca="1" si="622"/>
        <v>0.9</v>
      </c>
      <c r="BW2671" s="1">
        <f t="shared" ca="1" si="623"/>
        <v>2</v>
      </c>
      <c r="BX2671" s="1">
        <f t="shared" ca="1" si="624"/>
        <v>0</v>
      </c>
      <c r="BY2671" s="1">
        <f t="shared" ca="1" si="625"/>
        <v>0</v>
      </c>
      <c r="BZ2671" s="1">
        <f t="shared" ca="1" si="626"/>
        <v>0</v>
      </c>
      <c r="CA2671" s="1">
        <f t="shared" ca="1" si="627"/>
        <v>0</v>
      </c>
      <c r="CB2671" s="1">
        <f t="shared" ca="1" si="628"/>
        <v>0</v>
      </c>
      <c r="CC2671" s="1">
        <f t="shared" ca="1" si="629"/>
        <v>2.9</v>
      </c>
    </row>
    <row r="2672" spans="1:81" hidden="1" x14ac:dyDescent="0.25">
      <c r="A2672" s="1" t="s">
        <v>443</v>
      </c>
      <c r="B2672" s="1" t="s">
        <v>591</v>
      </c>
      <c r="C2672" s="1" t="s">
        <v>135</v>
      </c>
      <c r="D2672" s="1" t="s">
        <v>590</v>
      </c>
      <c r="E2672" s="1" t="s">
        <v>69</v>
      </c>
      <c r="K2672">
        <v>1</v>
      </c>
      <c r="L2672">
        <v>0</v>
      </c>
      <c r="M2672">
        <v>1</v>
      </c>
      <c r="N2672">
        <v>0</v>
      </c>
      <c r="O2672">
        <v>0</v>
      </c>
      <c r="BB2672">
        <v>11</v>
      </c>
      <c r="BC2672">
        <v>10</v>
      </c>
      <c r="BD2672">
        <v>0</v>
      </c>
      <c r="BE2672">
        <v>0</v>
      </c>
      <c r="BF2672">
        <v>0</v>
      </c>
      <c r="BG2672">
        <v>0</v>
      </c>
      <c r="BH2672">
        <v>38</v>
      </c>
      <c r="BI2672" s="3">
        <v>3</v>
      </c>
      <c r="BJ2672" s="3" t="str">
        <f t="array" ref="BJ2672">IF(C2672="yes",VLOOKUP(BI2672&amp;D2672,CHOOSE({1,2},Schedule_2015!$A$2:$A$257&amp;Schedule_2015!$B$2:$B$257,Schedule_2015!$C$2:$C$257),2,0),VLOOKUP(BI2672&amp;D2672,CHOOSE({1,2},Schedule_2015!$A$2:$A$257&amp;Schedule_2015!$C$2:$C$257,Schedule_2015!$B$2:$B$257),2,0))</f>
        <v>NYG</v>
      </c>
      <c r="BK2672" s="3">
        <f>VLOOKUP(BJ2672,Def!$A$2:$Z$34,23,0)</f>
        <v>112</v>
      </c>
      <c r="BL2672" s="3">
        <f>VLOOKUP(BJ2672,Def!$A$2:$Z$34,16,0)</f>
        <v>286.8</v>
      </c>
      <c r="BM2672" s="3">
        <f>VLOOKUP(BJ2672,Def!$A$2:$Z$34,17,0)</f>
        <v>8</v>
      </c>
      <c r="BN2672" s="3">
        <f>VLOOKUP(BJ2672,Def!$A$2:$Z$34,24,0)</f>
        <v>4</v>
      </c>
      <c r="BO2672" s="1">
        <f t="shared" ca="1" si="615"/>
        <v>0</v>
      </c>
      <c r="BP2672" s="1">
        <f t="shared" ca="1" si="616"/>
        <v>0</v>
      </c>
      <c r="BQ2672" s="1">
        <f t="shared" ca="1" si="617"/>
        <v>0</v>
      </c>
      <c r="BR2672" s="1">
        <f t="shared" ca="1" si="618"/>
        <v>0</v>
      </c>
      <c r="BS2672" s="1">
        <f t="shared" ca="1" si="619"/>
        <v>3.8000000000000003</v>
      </c>
      <c r="BT2672" s="1">
        <f t="shared" ca="1" si="620"/>
        <v>0</v>
      </c>
      <c r="BU2672" s="1">
        <f t="shared" ca="1" si="621"/>
        <v>0</v>
      </c>
      <c r="BV2672" s="1">
        <f t="shared" ca="1" si="622"/>
        <v>0</v>
      </c>
      <c r="BW2672" s="1">
        <f t="shared" ca="1" si="623"/>
        <v>0</v>
      </c>
      <c r="BX2672" s="1">
        <f t="shared" ca="1" si="624"/>
        <v>0</v>
      </c>
      <c r="BY2672" s="1">
        <f t="shared" ca="1" si="625"/>
        <v>0</v>
      </c>
      <c r="BZ2672" s="1">
        <f t="shared" ca="1" si="626"/>
        <v>0</v>
      </c>
      <c r="CA2672" s="1">
        <f t="shared" ca="1" si="627"/>
        <v>-1</v>
      </c>
      <c r="CB2672" s="1">
        <f t="shared" ca="1" si="628"/>
        <v>0</v>
      </c>
      <c r="CC2672" s="1">
        <f t="shared" ca="1" si="629"/>
        <v>2.8000000000000003</v>
      </c>
    </row>
    <row r="2673" spans="1:81" hidden="1" x14ac:dyDescent="0.25">
      <c r="A2673" s="1" t="s">
        <v>2126</v>
      </c>
      <c r="B2673" s="1" t="s">
        <v>2127</v>
      </c>
      <c r="C2673" s="1" t="s">
        <v>135</v>
      </c>
      <c r="D2673" s="1" t="s">
        <v>590</v>
      </c>
      <c r="E2673" s="1" t="s">
        <v>76</v>
      </c>
      <c r="AU2673">
        <v>18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18</v>
      </c>
      <c r="BI2673" s="3">
        <v>3</v>
      </c>
      <c r="BJ2673" s="3" t="str">
        <f t="array" ref="BJ2673">IF(C2673="yes",VLOOKUP(BI2673&amp;D2673,CHOOSE({1,2},Schedule_2015!$A$2:$A$257&amp;Schedule_2015!$B$2:$B$257,Schedule_2015!$C$2:$C$257),2,0),VLOOKUP(BI2673&amp;D2673,CHOOSE({1,2},Schedule_2015!$A$2:$A$257&amp;Schedule_2015!$C$2:$C$257,Schedule_2015!$B$2:$B$257),2,0))</f>
        <v>NYG</v>
      </c>
      <c r="BK2673" s="3">
        <f>VLOOKUP(BJ2673,Def!$A$2:$Z$34,23,0)</f>
        <v>112</v>
      </c>
      <c r="BL2673" s="3">
        <f>VLOOKUP(BJ2673,Def!$A$2:$Z$34,16,0)</f>
        <v>286.8</v>
      </c>
      <c r="BM2673" s="3">
        <f>VLOOKUP(BJ2673,Def!$A$2:$Z$34,17,0)</f>
        <v>8</v>
      </c>
      <c r="BN2673" s="3">
        <f>VLOOKUP(BJ2673,Def!$A$2:$Z$34,24,0)</f>
        <v>4</v>
      </c>
      <c r="BO2673" s="1">
        <f t="shared" ca="1" si="615"/>
        <v>0</v>
      </c>
      <c r="BP2673" s="1">
        <f t="shared" ca="1" si="616"/>
        <v>0</v>
      </c>
      <c r="BQ2673" s="1">
        <f t="shared" ca="1" si="617"/>
        <v>0</v>
      </c>
      <c r="BR2673" s="1">
        <f t="shared" ca="1" si="618"/>
        <v>0</v>
      </c>
      <c r="BS2673" s="1">
        <f t="shared" ca="1" si="619"/>
        <v>0</v>
      </c>
      <c r="BT2673" s="1">
        <f t="shared" ca="1" si="620"/>
        <v>0</v>
      </c>
      <c r="BU2673" s="1">
        <f t="shared" ca="1" si="621"/>
        <v>0</v>
      </c>
      <c r="BV2673" s="1">
        <f t="shared" ca="1" si="622"/>
        <v>1.8</v>
      </c>
      <c r="BW2673" s="1">
        <f t="shared" ca="1" si="623"/>
        <v>1</v>
      </c>
      <c r="BX2673" s="1">
        <f t="shared" ca="1" si="624"/>
        <v>0</v>
      </c>
      <c r="BY2673" s="1">
        <f t="shared" ca="1" si="625"/>
        <v>0</v>
      </c>
      <c r="BZ2673" s="1">
        <f t="shared" ca="1" si="626"/>
        <v>0</v>
      </c>
      <c r="CA2673" s="1">
        <f t="shared" ca="1" si="627"/>
        <v>0</v>
      </c>
      <c r="CB2673" s="1">
        <f t="shared" ca="1" si="628"/>
        <v>0</v>
      </c>
      <c r="CC2673" s="1">
        <f t="shared" ca="1" si="629"/>
        <v>2.8</v>
      </c>
    </row>
    <row r="2674" spans="1:81" hidden="1" x14ac:dyDescent="0.25">
      <c r="A2674" s="1" t="s">
        <v>1472</v>
      </c>
      <c r="B2674" s="1" t="s">
        <v>1473</v>
      </c>
      <c r="C2674" s="1" t="s">
        <v>135</v>
      </c>
      <c r="D2674" s="1" t="s">
        <v>1454</v>
      </c>
      <c r="E2674" s="1" t="s">
        <v>76</v>
      </c>
      <c r="AU2674">
        <v>4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6</v>
      </c>
      <c r="BI2674" s="3">
        <v>5</v>
      </c>
      <c r="BJ2674" s="3" t="str">
        <f t="array" ref="BJ2674">IF(C2674="yes",VLOOKUP(BI2674&amp;D2674,CHOOSE({1,2},Schedule_2015!$A$2:$A$257&amp;Schedule_2015!$B$2:$B$257,Schedule_2015!$C$2:$C$257),2,0),VLOOKUP(BI2674&amp;D2674,CHOOSE({1,2},Schedule_2015!$A$2:$A$257&amp;Schedule_2015!$C$2:$C$257,Schedule_2015!$B$2:$B$257),2,0))</f>
        <v>NYG</v>
      </c>
      <c r="BK2674" s="3">
        <f>VLOOKUP(BJ2674,Def!$A$2:$Z$34,23,0)</f>
        <v>112</v>
      </c>
      <c r="BL2674" s="3">
        <f>VLOOKUP(BJ2674,Def!$A$2:$Z$34,16,0)</f>
        <v>286.8</v>
      </c>
      <c r="BM2674" s="3">
        <f>VLOOKUP(BJ2674,Def!$A$2:$Z$34,17,0)</f>
        <v>8</v>
      </c>
      <c r="BN2674" s="3">
        <f>VLOOKUP(BJ2674,Def!$A$2:$Z$34,24,0)</f>
        <v>4</v>
      </c>
      <c r="BO2674" s="1">
        <f t="shared" ca="1" si="615"/>
        <v>0</v>
      </c>
      <c r="BP2674" s="1">
        <f t="shared" ca="1" si="616"/>
        <v>0</v>
      </c>
      <c r="BQ2674" s="1">
        <f t="shared" ca="1" si="617"/>
        <v>0</v>
      </c>
      <c r="BR2674" s="1">
        <f t="shared" ca="1" si="618"/>
        <v>0</v>
      </c>
      <c r="BS2674" s="1">
        <f t="shared" ca="1" si="619"/>
        <v>0</v>
      </c>
      <c r="BT2674" s="1">
        <f t="shared" ca="1" si="620"/>
        <v>0</v>
      </c>
      <c r="BU2674" s="1">
        <f t="shared" ca="1" si="621"/>
        <v>0</v>
      </c>
      <c r="BV2674" s="1">
        <f t="shared" ca="1" si="622"/>
        <v>0.60000000000000009</v>
      </c>
      <c r="BW2674" s="1">
        <f t="shared" ca="1" si="623"/>
        <v>2</v>
      </c>
      <c r="BX2674" s="1">
        <f t="shared" ca="1" si="624"/>
        <v>0</v>
      </c>
      <c r="BY2674" s="1">
        <f t="shared" ca="1" si="625"/>
        <v>0</v>
      </c>
      <c r="BZ2674" s="1">
        <f t="shared" ca="1" si="626"/>
        <v>0</v>
      </c>
      <c r="CA2674" s="1">
        <f t="shared" ca="1" si="627"/>
        <v>0</v>
      </c>
      <c r="CB2674" s="1">
        <f t="shared" ca="1" si="628"/>
        <v>0</v>
      </c>
      <c r="CC2674" s="1">
        <f t="shared" ca="1" si="629"/>
        <v>2.6</v>
      </c>
    </row>
    <row r="2675" spans="1:81" hidden="1" x14ac:dyDescent="0.25">
      <c r="A2675" s="1" t="s">
        <v>1924</v>
      </c>
      <c r="B2675" s="1" t="s">
        <v>1925</v>
      </c>
      <c r="C2675" s="1" t="s">
        <v>62</v>
      </c>
      <c r="D2675" s="1" t="s">
        <v>907</v>
      </c>
      <c r="E2675" s="1" t="s">
        <v>79</v>
      </c>
      <c r="AU2675">
        <v>15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15</v>
      </c>
      <c r="BI2675" s="3">
        <v>4</v>
      </c>
      <c r="BJ2675" s="3" t="str">
        <f t="array" ref="BJ2675">IF(C2675="yes",VLOOKUP(BI2675&amp;D2675,CHOOSE({1,2},Schedule_2015!$A$2:$A$257&amp;Schedule_2015!$B$2:$B$257,Schedule_2015!$C$2:$C$257),2,0),VLOOKUP(BI2675&amp;D2675,CHOOSE({1,2},Schedule_2015!$A$2:$A$257&amp;Schedule_2015!$C$2:$C$257,Schedule_2015!$B$2:$B$257),2,0))</f>
        <v>NYG</v>
      </c>
      <c r="BK2675" s="3">
        <f>VLOOKUP(BJ2675,Def!$A$2:$Z$34,23,0)</f>
        <v>112</v>
      </c>
      <c r="BL2675" s="3">
        <f>VLOOKUP(BJ2675,Def!$A$2:$Z$34,16,0)</f>
        <v>286.8</v>
      </c>
      <c r="BM2675" s="3">
        <f>VLOOKUP(BJ2675,Def!$A$2:$Z$34,17,0)</f>
        <v>8</v>
      </c>
      <c r="BN2675" s="3">
        <f>VLOOKUP(BJ2675,Def!$A$2:$Z$34,24,0)</f>
        <v>4</v>
      </c>
      <c r="BO2675" s="1">
        <f t="shared" ca="1" si="615"/>
        <v>0</v>
      </c>
      <c r="BP2675" s="1">
        <f t="shared" ca="1" si="616"/>
        <v>0</v>
      </c>
      <c r="BQ2675" s="1">
        <f t="shared" ca="1" si="617"/>
        <v>0</v>
      </c>
      <c r="BR2675" s="1">
        <f t="shared" ca="1" si="618"/>
        <v>0</v>
      </c>
      <c r="BS2675" s="1">
        <f t="shared" ca="1" si="619"/>
        <v>0</v>
      </c>
      <c r="BT2675" s="1">
        <f t="shared" ca="1" si="620"/>
        <v>0</v>
      </c>
      <c r="BU2675" s="1">
        <f t="shared" ca="1" si="621"/>
        <v>0</v>
      </c>
      <c r="BV2675" s="1">
        <f t="shared" ca="1" si="622"/>
        <v>1.5</v>
      </c>
      <c r="BW2675" s="1">
        <f t="shared" ca="1" si="623"/>
        <v>1</v>
      </c>
      <c r="BX2675" s="1">
        <f t="shared" ca="1" si="624"/>
        <v>0</v>
      </c>
      <c r="BY2675" s="1">
        <f t="shared" ca="1" si="625"/>
        <v>0</v>
      </c>
      <c r="BZ2675" s="1">
        <f t="shared" ca="1" si="626"/>
        <v>0</v>
      </c>
      <c r="CA2675" s="1">
        <f t="shared" ca="1" si="627"/>
        <v>0</v>
      </c>
      <c r="CB2675" s="1">
        <f t="shared" ca="1" si="628"/>
        <v>0</v>
      </c>
      <c r="CC2675" s="1">
        <f t="shared" ca="1" si="629"/>
        <v>2.5</v>
      </c>
    </row>
    <row r="2676" spans="1:81" hidden="1" x14ac:dyDescent="0.25">
      <c r="A2676" s="1" t="s">
        <v>377</v>
      </c>
      <c r="B2676" s="1" t="s">
        <v>539</v>
      </c>
      <c r="C2676" s="1" t="s">
        <v>135</v>
      </c>
      <c r="D2676" s="1" t="s">
        <v>532</v>
      </c>
      <c r="E2676" s="1" t="s">
        <v>76</v>
      </c>
      <c r="AU2676">
        <v>12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12</v>
      </c>
      <c r="BI2676" s="3">
        <v>2</v>
      </c>
      <c r="BJ2676" s="3" t="str">
        <f t="array" ref="BJ2676">IF(C2676="yes",VLOOKUP(BI2676&amp;D2676,CHOOSE({1,2},Schedule_2015!$A$2:$A$257&amp;Schedule_2015!$B$2:$B$257,Schedule_2015!$C$2:$C$257),2,0),VLOOKUP(BI2676&amp;D2676,CHOOSE({1,2},Schedule_2015!$A$2:$A$257&amp;Schedule_2015!$C$2:$C$257,Schedule_2015!$B$2:$B$257),2,0))</f>
        <v>NYG</v>
      </c>
      <c r="BK2676" s="3">
        <f>VLOOKUP(BJ2676,Def!$A$2:$Z$34,23,0)</f>
        <v>112</v>
      </c>
      <c r="BL2676" s="3">
        <f>VLOOKUP(BJ2676,Def!$A$2:$Z$34,16,0)</f>
        <v>286.8</v>
      </c>
      <c r="BM2676" s="3">
        <f>VLOOKUP(BJ2676,Def!$A$2:$Z$34,17,0)</f>
        <v>8</v>
      </c>
      <c r="BN2676" s="3">
        <f>VLOOKUP(BJ2676,Def!$A$2:$Z$34,24,0)</f>
        <v>4</v>
      </c>
      <c r="BO2676" s="1">
        <f t="shared" ca="1" si="615"/>
        <v>0</v>
      </c>
      <c r="BP2676" s="1">
        <f t="shared" ca="1" si="616"/>
        <v>0</v>
      </c>
      <c r="BQ2676" s="1">
        <f t="shared" ca="1" si="617"/>
        <v>0</v>
      </c>
      <c r="BR2676" s="1">
        <f t="shared" ca="1" si="618"/>
        <v>0</v>
      </c>
      <c r="BS2676" s="1">
        <f t="shared" ca="1" si="619"/>
        <v>0</v>
      </c>
      <c r="BT2676" s="1">
        <f t="shared" ca="1" si="620"/>
        <v>0</v>
      </c>
      <c r="BU2676" s="1">
        <f t="shared" ca="1" si="621"/>
        <v>0</v>
      </c>
      <c r="BV2676" s="1">
        <f t="shared" ca="1" si="622"/>
        <v>1.2000000000000002</v>
      </c>
      <c r="BW2676" s="1">
        <f t="shared" ca="1" si="623"/>
        <v>1</v>
      </c>
      <c r="BX2676" s="1">
        <f t="shared" ca="1" si="624"/>
        <v>0</v>
      </c>
      <c r="BY2676" s="1">
        <f t="shared" ca="1" si="625"/>
        <v>0</v>
      </c>
      <c r="BZ2676" s="1">
        <f t="shared" ca="1" si="626"/>
        <v>0</v>
      </c>
      <c r="CA2676" s="1">
        <f t="shared" ca="1" si="627"/>
        <v>0</v>
      </c>
      <c r="CB2676" s="1">
        <f t="shared" ca="1" si="628"/>
        <v>0</v>
      </c>
      <c r="CC2676" s="1">
        <f t="shared" ca="1" si="629"/>
        <v>2.2000000000000002</v>
      </c>
    </row>
    <row r="2677" spans="1:81" hidden="1" x14ac:dyDescent="0.25">
      <c r="A2677" s="1" t="s">
        <v>594</v>
      </c>
      <c r="B2677" s="1" t="s">
        <v>595</v>
      </c>
      <c r="C2677" s="1" t="s">
        <v>135</v>
      </c>
      <c r="D2677" s="1" t="s">
        <v>590</v>
      </c>
      <c r="E2677" s="1" t="s">
        <v>69</v>
      </c>
      <c r="BB2677">
        <v>6</v>
      </c>
      <c r="BC2677">
        <v>7</v>
      </c>
      <c r="BD2677">
        <v>0</v>
      </c>
      <c r="BE2677">
        <v>0</v>
      </c>
      <c r="BF2677">
        <v>0</v>
      </c>
      <c r="BG2677">
        <v>0</v>
      </c>
      <c r="BH2677">
        <v>19</v>
      </c>
      <c r="BI2677" s="3">
        <v>3</v>
      </c>
      <c r="BJ2677" s="3" t="str">
        <f t="array" ref="BJ2677">IF(C2677="yes",VLOOKUP(BI2677&amp;D2677,CHOOSE({1,2},Schedule_2015!$A$2:$A$257&amp;Schedule_2015!$B$2:$B$257,Schedule_2015!$C$2:$C$257),2,0),VLOOKUP(BI2677&amp;D2677,CHOOSE({1,2},Schedule_2015!$A$2:$A$257&amp;Schedule_2015!$C$2:$C$257,Schedule_2015!$B$2:$B$257),2,0))</f>
        <v>NYG</v>
      </c>
      <c r="BK2677" s="3">
        <f>VLOOKUP(BJ2677,Def!$A$2:$Z$34,23,0)</f>
        <v>112</v>
      </c>
      <c r="BL2677" s="3">
        <f>VLOOKUP(BJ2677,Def!$A$2:$Z$34,16,0)</f>
        <v>286.8</v>
      </c>
      <c r="BM2677" s="3">
        <f>VLOOKUP(BJ2677,Def!$A$2:$Z$34,17,0)</f>
        <v>8</v>
      </c>
      <c r="BN2677" s="3">
        <f>VLOOKUP(BJ2677,Def!$A$2:$Z$34,24,0)</f>
        <v>4</v>
      </c>
      <c r="BO2677" s="1">
        <f t="shared" ca="1" si="615"/>
        <v>0</v>
      </c>
      <c r="BP2677" s="1">
        <f t="shared" ca="1" si="616"/>
        <v>0</v>
      </c>
      <c r="BQ2677" s="1">
        <f t="shared" ca="1" si="617"/>
        <v>0</v>
      </c>
      <c r="BR2677" s="1">
        <f t="shared" ca="1" si="618"/>
        <v>0</v>
      </c>
      <c r="BS2677" s="1">
        <f t="shared" ca="1" si="619"/>
        <v>1.9000000000000001</v>
      </c>
      <c r="BT2677" s="1">
        <f t="shared" ca="1" si="620"/>
        <v>0</v>
      </c>
      <c r="BU2677" s="1">
        <f t="shared" ca="1" si="621"/>
        <v>0</v>
      </c>
      <c r="BV2677" s="1">
        <f t="shared" ca="1" si="622"/>
        <v>0</v>
      </c>
      <c r="BW2677" s="1">
        <f t="shared" ca="1" si="623"/>
        <v>0</v>
      </c>
      <c r="BX2677" s="1">
        <f t="shared" ca="1" si="624"/>
        <v>0</v>
      </c>
      <c r="BY2677" s="1">
        <f t="shared" ca="1" si="625"/>
        <v>0</v>
      </c>
      <c r="BZ2677" s="1">
        <f t="shared" ca="1" si="626"/>
        <v>0</v>
      </c>
      <c r="CA2677" s="1">
        <f t="shared" ca="1" si="627"/>
        <v>0</v>
      </c>
      <c r="CB2677" s="1">
        <f t="shared" ca="1" si="628"/>
        <v>0</v>
      </c>
      <c r="CC2677" s="1">
        <f t="shared" ca="1" si="629"/>
        <v>1.9000000000000001</v>
      </c>
    </row>
    <row r="2678" spans="1:81" hidden="1" x14ac:dyDescent="0.25">
      <c r="A2678" s="1" t="s">
        <v>1376</v>
      </c>
      <c r="B2678" s="1" t="s">
        <v>1761</v>
      </c>
      <c r="C2678" s="1" t="s">
        <v>135</v>
      </c>
      <c r="D2678" s="1" t="s">
        <v>532</v>
      </c>
      <c r="E2678" s="1" t="s">
        <v>69</v>
      </c>
      <c r="Y2678">
        <v>10</v>
      </c>
      <c r="Z2678">
        <v>10</v>
      </c>
      <c r="AA2678">
        <v>0</v>
      </c>
      <c r="AB2678">
        <v>1</v>
      </c>
      <c r="AC2678">
        <v>0</v>
      </c>
      <c r="AU2678">
        <v>9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9</v>
      </c>
      <c r="BI2678" s="3">
        <v>2</v>
      </c>
      <c r="BJ2678" s="3" t="str">
        <f t="array" ref="BJ2678">IF(C2678="yes",VLOOKUP(BI2678&amp;D2678,CHOOSE({1,2},Schedule_2015!$A$2:$A$257&amp;Schedule_2015!$B$2:$B$257,Schedule_2015!$C$2:$C$257),2,0),VLOOKUP(BI2678&amp;D2678,CHOOSE({1,2},Schedule_2015!$A$2:$A$257&amp;Schedule_2015!$C$2:$C$257,Schedule_2015!$B$2:$B$257),2,0))</f>
        <v>NYG</v>
      </c>
      <c r="BK2678" s="3">
        <f>VLOOKUP(BJ2678,Def!$A$2:$Z$34,23,0)</f>
        <v>112</v>
      </c>
      <c r="BL2678" s="3">
        <f>VLOOKUP(BJ2678,Def!$A$2:$Z$34,16,0)</f>
        <v>286.8</v>
      </c>
      <c r="BM2678" s="3">
        <f>VLOOKUP(BJ2678,Def!$A$2:$Z$34,17,0)</f>
        <v>8</v>
      </c>
      <c r="BN2678" s="3">
        <f>VLOOKUP(BJ2678,Def!$A$2:$Z$34,24,0)</f>
        <v>4</v>
      </c>
      <c r="BO2678" s="1">
        <f t="shared" ca="1" si="615"/>
        <v>0</v>
      </c>
      <c r="BP2678" s="1">
        <f t="shared" ca="1" si="616"/>
        <v>0</v>
      </c>
      <c r="BQ2678" s="1">
        <f t="shared" ca="1" si="617"/>
        <v>0</v>
      </c>
      <c r="BR2678" s="1">
        <f t="shared" ca="1" si="618"/>
        <v>0</v>
      </c>
      <c r="BS2678" s="1">
        <f t="shared" ca="1" si="619"/>
        <v>0</v>
      </c>
      <c r="BT2678" s="1">
        <f t="shared" ca="1" si="620"/>
        <v>0</v>
      </c>
      <c r="BU2678" s="1">
        <f t="shared" ca="1" si="621"/>
        <v>0</v>
      </c>
      <c r="BV2678" s="1">
        <f t="shared" ca="1" si="622"/>
        <v>0.9</v>
      </c>
      <c r="BW2678" s="1">
        <f t="shared" ca="1" si="623"/>
        <v>1</v>
      </c>
      <c r="BX2678" s="1">
        <f t="shared" ca="1" si="624"/>
        <v>0</v>
      </c>
      <c r="BY2678" s="1">
        <f t="shared" ca="1" si="625"/>
        <v>0</v>
      </c>
      <c r="BZ2678" s="1">
        <f t="shared" ca="1" si="626"/>
        <v>0</v>
      </c>
      <c r="CA2678" s="1">
        <f t="shared" ca="1" si="627"/>
        <v>0</v>
      </c>
      <c r="CB2678" s="1">
        <f t="shared" ca="1" si="628"/>
        <v>0</v>
      </c>
      <c r="CC2678" s="1">
        <f t="shared" ca="1" si="629"/>
        <v>1.9</v>
      </c>
    </row>
    <row r="2679" spans="1:81" hidden="1" x14ac:dyDescent="0.25">
      <c r="A2679" s="1" t="s">
        <v>1469</v>
      </c>
      <c r="B2679" s="1" t="s">
        <v>1470</v>
      </c>
      <c r="C2679" s="1" t="s">
        <v>135</v>
      </c>
      <c r="D2679" s="1" t="s">
        <v>1454</v>
      </c>
      <c r="E2679" s="1" t="s">
        <v>79</v>
      </c>
      <c r="AU2679">
        <v>6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6</v>
      </c>
      <c r="BI2679" s="3">
        <v>5</v>
      </c>
      <c r="BJ2679" s="3" t="str">
        <f t="array" ref="BJ2679">IF(C2679="yes",VLOOKUP(BI2679&amp;D2679,CHOOSE({1,2},Schedule_2015!$A$2:$A$257&amp;Schedule_2015!$B$2:$B$257,Schedule_2015!$C$2:$C$257),2,0),VLOOKUP(BI2679&amp;D2679,CHOOSE({1,2},Schedule_2015!$A$2:$A$257&amp;Schedule_2015!$C$2:$C$257,Schedule_2015!$B$2:$B$257),2,0))</f>
        <v>NYG</v>
      </c>
      <c r="BK2679" s="3">
        <f>VLOOKUP(BJ2679,Def!$A$2:$Z$34,23,0)</f>
        <v>112</v>
      </c>
      <c r="BL2679" s="3">
        <f>VLOOKUP(BJ2679,Def!$A$2:$Z$34,16,0)</f>
        <v>286.8</v>
      </c>
      <c r="BM2679" s="3">
        <f>VLOOKUP(BJ2679,Def!$A$2:$Z$34,17,0)</f>
        <v>8</v>
      </c>
      <c r="BN2679" s="3">
        <f>VLOOKUP(BJ2679,Def!$A$2:$Z$34,24,0)</f>
        <v>4</v>
      </c>
      <c r="BO2679" s="1">
        <f t="shared" ca="1" si="615"/>
        <v>0</v>
      </c>
      <c r="BP2679" s="1">
        <f t="shared" ca="1" si="616"/>
        <v>0</v>
      </c>
      <c r="BQ2679" s="1">
        <f t="shared" ca="1" si="617"/>
        <v>0</v>
      </c>
      <c r="BR2679" s="1">
        <f t="shared" ca="1" si="618"/>
        <v>0</v>
      </c>
      <c r="BS2679" s="1">
        <f t="shared" ca="1" si="619"/>
        <v>0</v>
      </c>
      <c r="BT2679" s="1">
        <f t="shared" ca="1" si="620"/>
        <v>0</v>
      </c>
      <c r="BU2679" s="1">
        <f t="shared" ca="1" si="621"/>
        <v>0</v>
      </c>
      <c r="BV2679" s="1">
        <f t="shared" ca="1" si="622"/>
        <v>0.60000000000000009</v>
      </c>
      <c r="BW2679" s="1">
        <f t="shared" ca="1" si="623"/>
        <v>1</v>
      </c>
      <c r="BX2679" s="1">
        <f t="shared" ca="1" si="624"/>
        <v>0</v>
      </c>
      <c r="BY2679" s="1">
        <f t="shared" ca="1" si="625"/>
        <v>0</v>
      </c>
      <c r="BZ2679" s="1">
        <f t="shared" ca="1" si="626"/>
        <v>0</v>
      </c>
      <c r="CA2679" s="1">
        <f t="shared" ca="1" si="627"/>
        <v>0</v>
      </c>
      <c r="CB2679" s="1">
        <f t="shared" ca="1" si="628"/>
        <v>0</v>
      </c>
      <c r="CC2679" s="1">
        <f t="shared" ca="1" si="629"/>
        <v>1.6</v>
      </c>
    </row>
    <row r="2680" spans="1:81" hidden="1" x14ac:dyDescent="0.25">
      <c r="A2680" s="1" t="s">
        <v>1922</v>
      </c>
      <c r="B2680" s="1" t="s">
        <v>1923</v>
      </c>
      <c r="C2680" s="1" t="s">
        <v>62</v>
      </c>
      <c r="D2680" s="1" t="s">
        <v>907</v>
      </c>
      <c r="E2680" s="1" t="s">
        <v>79</v>
      </c>
      <c r="AU2680">
        <v>2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2</v>
      </c>
      <c r="BI2680" s="3">
        <v>4</v>
      </c>
      <c r="BJ2680" s="3" t="str">
        <f t="array" ref="BJ2680">IF(C2680="yes",VLOOKUP(BI2680&amp;D2680,CHOOSE({1,2},Schedule_2015!$A$2:$A$257&amp;Schedule_2015!$B$2:$B$257,Schedule_2015!$C$2:$C$257),2,0),VLOOKUP(BI2680&amp;D2680,CHOOSE({1,2},Schedule_2015!$A$2:$A$257&amp;Schedule_2015!$C$2:$C$257,Schedule_2015!$B$2:$B$257),2,0))</f>
        <v>NYG</v>
      </c>
      <c r="BK2680" s="3">
        <f>VLOOKUP(BJ2680,Def!$A$2:$Z$34,23,0)</f>
        <v>112</v>
      </c>
      <c r="BL2680" s="3">
        <f>VLOOKUP(BJ2680,Def!$A$2:$Z$34,16,0)</f>
        <v>286.8</v>
      </c>
      <c r="BM2680" s="3">
        <f>VLOOKUP(BJ2680,Def!$A$2:$Z$34,17,0)</f>
        <v>8</v>
      </c>
      <c r="BN2680" s="3">
        <f>VLOOKUP(BJ2680,Def!$A$2:$Z$34,24,0)</f>
        <v>4</v>
      </c>
      <c r="BO2680" s="1">
        <f t="shared" ca="1" si="615"/>
        <v>0</v>
      </c>
      <c r="BP2680" s="1">
        <f t="shared" ca="1" si="616"/>
        <v>0</v>
      </c>
      <c r="BQ2680" s="1">
        <f t="shared" ca="1" si="617"/>
        <v>0</v>
      </c>
      <c r="BR2680" s="1">
        <f t="shared" ca="1" si="618"/>
        <v>0</v>
      </c>
      <c r="BS2680" s="1">
        <f t="shared" ca="1" si="619"/>
        <v>0</v>
      </c>
      <c r="BT2680" s="1">
        <f t="shared" ca="1" si="620"/>
        <v>0</v>
      </c>
      <c r="BU2680" s="1">
        <f t="shared" ca="1" si="621"/>
        <v>0</v>
      </c>
      <c r="BV2680" s="1">
        <f t="shared" ca="1" si="622"/>
        <v>0.2</v>
      </c>
      <c r="BW2680" s="1">
        <f t="shared" ca="1" si="623"/>
        <v>1</v>
      </c>
      <c r="BX2680" s="1">
        <f t="shared" ca="1" si="624"/>
        <v>0</v>
      </c>
      <c r="BY2680" s="1">
        <f t="shared" ca="1" si="625"/>
        <v>0</v>
      </c>
      <c r="BZ2680" s="1">
        <f t="shared" ca="1" si="626"/>
        <v>0</v>
      </c>
      <c r="CA2680" s="1">
        <f t="shared" ca="1" si="627"/>
        <v>0</v>
      </c>
      <c r="CB2680" s="1">
        <f t="shared" ca="1" si="628"/>
        <v>0</v>
      </c>
      <c r="CC2680" s="1">
        <f t="shared" ca="1" si="629"/>
        <v>1.2</v>
      </c>
    </row>
    <row r="2681" spans="1:81" hidden="1" x14ac:dyDescent="0.25">
      <c r="A2681" s="1" t="s">
        <v>1455</v>
      </c>
      <c r="B2681" s="1" t="s">
        <v>1456</v>
      </c>
      <c r="C2681" s="1" t="s">
        <v>135</v>
      </c>
      <c r="D2681" s="1" t="s">
        <v>1454</v>
      </c>
      <c r="E2681" s="1" t="s">
        <v>69</v>
      </c>
      <c r="AP2681">
        <v>16</v>
      </c>
      <c r="AQ2681">
        <v>16</v>
      </c>
      <c r="AR2681">
        <v>0</v>
      </c>
      <c r="AS2681">
        <v>1</v>
      </c>
      <c r="AT2681">
        <v>0</v>
      </c>
      <c r="BB2681">
        <v>2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9</v>
      </c>
      <c r="BI2681" s="3">
        <v>5</v>
      </c>
      <c r="BJ2681" s="3" t="str">
        <f t="array" ref="BJ2681">IF(C2681="yes",VLOOKUP(BI2681&amp;D2681,CHOOSE({1,2},Schedule_2015!$A$2:$A$257&amp;Schedule_2015!$B$2:$B$257,Schedule_2015!$C$2:$C$257),2,0),VLOOKUP(BI2681&amp;D2681,CHOOSE({1,2},Schedule_2015!$A$2:$A$257&amp;Schedule_2015!$C$2:$C$257,Schedule_2015!$B$2:$B$257),2,0))</f>
        <v>NYG</v>
      </c>
      <c r="BK2681" s="3">
        <f>VLOOKUP(BJ2681,Def!$A$2:$Z$34,23,0)</f>
        <v>112</v>
      </c>
      <c r="BL2681" s="3">
        <f>VLOOKUP(BJ2681,Def!$A$2:$Z$34,16,0)</f>
        <v>286.8</v>
      </c>
      <c r="BM2681" s="3">
        <f>VLOOKUP(BJ2681,Def!$A$2:$Z$34,17,0)</f>
        <v>8</v>
      </c>
      <c r="BN2681" s="3">
        <f>VLOOKUP(BJ2681,Def!$A$2:$Z$34,24,0)</f>
        <v>4</v>
      </c>
      <c r="BO2681" s="1">
        <f t="shared" ca="1" si="615"/>
        <v>0</v>
      </c>
      <c r="BP2681" s="1">
        <f t="shared" ca="1" si="616"/>
        <v>0</v>
      </c>
      <c r="BQ2681" s="1">
        <f t="shared" ca="1" si="617"/>
        <v>0</v>
      </c>
      <c r="BR2681" s="1">
        <f t="shared" ca="1" si="618"/>
        <v>0</v>
      </c>
      <c r="BS2681" s="1">
        <f t="shared" ca="1" si="619"/>
        <v>0.9</v>
      </c>
      <c r="BT2681" s="1">
        <f t="shared" ca="1" si="620"/>
        <v>0</v>
      </c>
      <c r="BU2681" s="1">
        <f t="shared" ca="1" si="621"/>
        <v>0</v>
      </c>
      <c r="BV2681" s="1">
        <f t="shared" ca="1" si="622"/>
        <v>0</v>
      </c>
      <c r="BW2681" s="1">
        <f t="shared" ca="1" si="623"/>
        <v>0</v>
      </c>
      <c r="BX2681" s="1">
        <f t="shared" ca="1" si="624"/>
        <v>0</v>
      </c>
      <c r="BY2681" s="1">
        <f t="shared" ca="1" si="625"/>
        <v>0</v>
      </c>
      <c r="BZ2681" s="1">
        <f t="shared" ca="1" si="626"/>
        <v>0</v>
      </c>
      <c r="CA2681" s="1">
        <f t="shared" ca="1" si="627"/>
        <v>0</v>
      </c>
      <c r="CB2681" s="1">
        <f t="shared" ca="1" si="628"/>
        <v>0</v>
      </c>
      <c r="CC2681" s="1">
        <f t="shared" ca="1" si="629"/>
        <v>0.9</v>
      </c>
    </row>
    <row r="2682" spans="1:81" hidden="1" x14ac:dyDescent="0.25">
      <c r="A2682" s="1" t="s">
        <v>912</v>
      </c>
      <c r="B2682" s="1" t="s">
        <v>913</v>
      </c>
      <c r="C2682" s="1" t="s">
        <v>62</v>
      </c>
      <c r="D2682" s="1" t="s">
        <v>907</v>
      </c>
      <c r="E2682" s="1" t="s">
        <v>69</v>
      </c>
      <c r="AU2682">
        <v>-6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-6</v>
      </c>
      <c r="BI2682" s="3">
        <v>4</v>
      </c>
      <c r="BJ2682" s="3" t="str">
        <f t="array" ref="BJ2682">IF(C2682="yes",VLOOKUP(BI2682&amp;D2682,CHOOSE({1,2},Schedule_2015!$A$2:$A$257&amp;Schedule_2015!$B$2:$B$257,Schedule_2015!$C$2:$C$257),2,0),VLOOKUP(BI2682&amp;D2682,CHOOSE({1,2},Schedule_2015!$A$2:$A$257&amp;Schedule_2015!$C$2:$C$257,Schedule_2015!$B$2:$B$257),2,0))</f>
        <v>NYG</v>
      </c>
      <c r="BK2682" s="3">
        <f>VLOOKUP(BJ2682,Def!$A$2:$Z$34,23,0)</f>
        <v>112</v>
      </c>
      <c r="BL2682" s="3">
        <f>VLOOKUP(BJ2682,Def!$A$2:$Z$34,16,0)</f>
        <v>286.8</v>
      </c>
      <c r="BM2682" s="3">
        <f>VLOOKUP(BJ2682,Def!$A$2:$Z$34,17,0)</f>
        <v>8</v>
      </c>
      <c r="BN2682" s="3">
        <f>VLOOKUP(BJ2682,Def!$A$2:$Z$34,24,0)</f>
        <v>4</v>
      </c>
      <c r="BO2682" s="1">
        <f t="shared" ca="1" si="615"/>
        <v>0</v>
      </c>
      <c r="BP2682" s="1">
        <f t="shared" ca="1" si="616"/>
        <v>0</v>
      </c>
      <c r="BQ2682" s="1">
        <f t="shared" ca="1" si="617"/>
        <v>0</v>
      </c>
      <c r="BR2682" s="1">
        <f t="shared" ca="1" si="618"/>
        <v>0</v>
      </c>
      <c r="BS2682" s="1">
        <f t="shared" ca="1" si="619"/>
        <v>0</v>
      </c>
      <c r="BT2682" s="1">
        <f t="shared" ca="1" si="620"/>
        <v>0</v>
      </c>
      <c r="BU2682" s="1">
        <f t="shared" ca="1" si="621"/>
        <v>0</v>
      </c>
      <c r="BV2682" s="1">
        <f t="shared" ca="1" si="622"/>
        <v>-0.60000000000000009</v>
      </c>
      <c r="BW2682" s="1">
        <f t="shared" ca="1" si="623"/>
        <v>1</v>
      </c>
      <c r="BX2682" s="1">
        <f t="shared" ca="1" si="624"/>
        <v>0</v>
      </c>
      <c r="BY2682" s="1">
        <f t="shared" ca="1" si="625"/>
        <v>0</v>
      </c>
      <c r="BZ2682" s="1">
        <f t="shared" ca="1" si="626"/>
        <v>0</v>
      </c>
      <c r="CA2682" s="1">
        <f t="shared" ca="1" si="627"/>
        <v>0</v>
      </c>
      <c r="CB2682" s="1">
        <f t="shared" ca="1" si="628"/>
        <v>0</v>
      </c>
      <c r="CC2682" s="1">
        <f t="shared" ca="1" si="629"/>
        <v>0.39999999999999991</v>
      </c>
    </row>
    <row r="2683" spans="1:81" hidden="1" x14ac:dyDescent="0.25">
      <c r="A2683" s="1" t="s">
        <v>1827</v>
      </c>
      <c r="B2683" s="1" t="s">
        <v>1828</v>
      </c>
      <c r="C2683" s="1" t="s">
        <v>135</v>
      </c>
      <c r="D2683" s="1" t="s">
        <v>590</v>
      </c>
      <c r="E2683" s="1" t="s">
        <v>350</v>
      </c>
      <c r="BB2683">
        <v>1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s="3">
        <v>3</v>
      </c>
      <c r="BJ2683" s="3" t="str">
        <f t="array" ref="BJ2683">IF(C2683="yes",VLOOKUP(BI2683&amp;D2683,CHOOSE({1,2},Schedule_2015!$A$2:$A$257&amp;Schedule_2015!$B$2:$B$257,Schedule_2015!$C$2:$C$257),2,0),VLOOKUP(BI2683&amp;D2683,CHOOSE({1,2},Schedule_2015!$A$2:$A$257&amp;Schedule_2015!$C$2:$C$257,Schedule_2015!$B$2:$B$257),2,0))</f>
        <v>NYG</v>
      </c>
      <c r="BK2683" s="3">
        <f>VLOOKUP(BJ2683,Def!$A$2:$Z$34,23,0)</f>
        <v>112</v>
      </c>
      <c r="BL2683" s="3">
        <f>VLOOKUP(BJ2683,Def!$A$2:$Z$34,16,0)</f>
        <v>286.8</v>
      </c>
      <c r="BM2683" s="3">
        <f>VLOOKUP(BJ2683,Def!$A$2:$Z$34,17,0)</f>
        <v>8</v>
      </c>
      <c r="BN2683" s="3">
        <f>VLOOKUP(BJ2683,Def!$A$2:$Z$34,24,0)</f>
        <v>4</v>
      </c>
      <c r="BO2683" s="1">
        <f t="shared" ca="1" si="615"/>
        <v>0</v>
      </c>
      <c r="BP2683" s="1">
        <f t="shared" ca="1" si="616"/>
        <v>0</v>
      </c>
      <c r="BQ2683" s="1">
        <f t="shared" ca="1" si="617"/>
        <v>0</v>
      </c>
      <c r="BR2683" s="1">
        <f t="shared" ca="1" si="618"/>
        <v>0</v>
      </c>
      <c r="BS2683" s="1">
        <f t="shared" ca="1" si="619"/>
        <v>0.2</v>
      </c>
      <c r="BT2683" s="1">
        <f t="shared" ca="1" si="620"/>
        <v>0</v>
      </c>
      <c r="BU2683" s="1">
        <f t="shared" ca="1" si="621"/>
        <v>0</v>
      </c>
      <c r="BV2683" s="1">
        <f t="shared" ca="1" si="622"/>
        <v>0</v>
      </c>
      <c r="BW2683" s="1">
        <f t="shared" ca="1" si="623"/>
        <v>0</v>
      </c>
      <c r="BX2683" s="1">
        <f t="shared" ca="1" si="624"/>
        <v>0</v>
      </c>
      <c r="BY2683" s="1">
        <f t="shared" ca="1" si="625"/>
        <v>0</v>
      </c>
      <c r="BZ2683" s="1">
        <f t="shared" ca="1" si="626"/>
        <v>0</v>
      </c>
      <c r="CA2683" s="1">
        <f t="shared" ca="1" si="627"/>
        <v>0</v>
      </c>
      <c r="CB2683" s="1">
        <f t="shared" ca="1" si="628"/>
        <v>0</v>
      </c>
      <c r="CC2683" s="1">
        <f t="shared" ca="1" si="629"/>
        <v>0.2</v>
      </c>
    </row>
    <row r="2684" spans="1:81" hidden="1" x14ac:dyDescent="0.25">
      <c r="A2684" s="1" t="s">
        <v>550</v>
      </c>
      <c r="B2684" s="1" t="s">
        <v>551</v>
      </c>
      <c r="C2684" s="1" t="s">
        <v>135</v>
      </c>
      <c r="D2684" s="1" t="s">
        <v>532</v>
      </c>
      <c r="E2684" s="1" t="s">
        <v>76</v>
      </c>
      <c r="Y2684">
        <v>21</v>
      </c>
      <c r="Z2684">
        <v>21</v>
      </c>
      <c r="AA2684">
        <v>0</v>
      </c>
      <c r="AB2684">
        <v>1</v>
      </c>
      <c r="AC2684">
        <v>0</v>
      </c>
      <c r="AP2684">
        <v>10</v>
      </c>
      <c r="AQ2684">
        <v>10</v>
      </c>
      <c r="AR2684">
        <v>0</v>
      </c>
      <c r="AS2684">
        <v>1</v>
      </c>
      <c r="AT2684">
        <v>0</v>
      </c>
      <c r="BI2684" s="3">
        <v>2</v>
      </c>
      <c r="BJ2684" s="3" t="str">
        <f t="array" ref="BJ2684">IF(C2684="yes",VLOOKUP(BI2684&amp;D2684,CHOOSE({1,2},Schedule_2015!$A$2:$A$257&amp;Schedule_2015!$B$2:$B$257,Schedule_2015!$C$2:$C$257),2,0),VLOOKUP(BI2684&amp;D2684,CHOOSE({1,2},Schedule_2015!$A$2:$A$257&amp;Schedule_2015!$C$2:$C$257,Schedule_2015!$B$2:$B$257),2,0))</f>
        <v>NYG</v>
      </c>
      <c r="BK2684" s="3">
        <f>VLOOKUP(BJ2684,Def!$A$2:$Z$34,23,0)</f>
        <v>112</v>
      </c>
      <c r="BL2684" s="3">
        <f>VLOOKUP(BJ2684,Def!$A$2:$Z$34,16,0)</f>
        <v>286.8</v>
      </c>
      <c r="BM2684" s="3">
        <f>VLOOKUP(BJ2684,Def!$A$2:$Z$34,17,0)</f>
        <v>8</v>
      </c>
      <c r="BN2684" s="3">
        <f>VLOOKUP(BJ2684,Def!$A$2:$Z$34,24,0)</f>
        <v>4</v>
      </c>
      <c r="BO2684" s="1">
        <f t="shared" ca="1" si="615"/>
        <v>0</v>
      </c>
      <c r="BP2684" s="1">
        <f t="shared" ca="1" si="616"/>
        <v>0</v>
      </c>
      <c r="BQ2684" s="1">
        <f t="shared" ca="1" si="617"/>
        <v>0</v>
      </c>
      <c r="BR2684" s="1">
        <f t="shared" ca="1" si="618"/>
        <v>0</v>
      </c>
      <c r="BS2684" s="1">
        <f t="shared" ca="1" si="619"/>
        <v>0</v>
      </c>
      <c r="BT2684" s="1">
        <f t="shared" ca="1" si="620"/>
        <v>0</v>
      </c>
      <c r="BU2684" s="1">
        <f t="shared" ca="1" si="621"/>
        <v>0</v>
      </c>
      <c r="BV2684" s="1">
        <f t="shared" ca="1" si="622"/>
        <v>0</v>
      </c>
      <c r="BW2684" s="1">
        <f t="shared" ca="1" si="623"/>
        <v>0</v>
      </c>
      <c r="BX2684" s="1">
        <f t="shared" ca="1" si="624"/>
        <v>0</v>
      </c>
      <c r="BY2684" s="1">
        <f t="shared" ca="1" si="625"/>
        <v>0</v>
      </c>
      <c r="BZ2684" s="1">
        <f t="shared" ca="1" si="626"/>
        <v>0</v>
      </c>
      <c r="CA2684" s="1">
        <f t="shared" ca="1" si="627"/>
        <v>0</v>
      </c>
      <c r="CB2684" s="1">
        <f t="shared" ca="1" si="628"/>
        <v>0</v>
      </c>
      <c r="CC2684" s="1">
        <f t="shared" ca="1" si="629"/>
        <v>0</v>
      </c>
    </row>
    <row r="2685" spans="1:81" hidden="1" x14ac:dyDescent="0.25">
      <c r="A2685" s="1" t="s">
        <v>1476</v>
      </c>
      <c r="B2685" s="1" t="s">
        <v>1477</v>
      </c>
      <c r="C2685" s="1" t="s">
        <v>135</v>
      </c>
      <c r="D2685" s="1" t="s">
        <v>1454</v>
      </c>
      <c r="E2685" s="1" t="s">
        <v>88</v>
      </c>
      <c r="P2685">
        <v>2</v>
      </c>
      <c r="Q2685">
        <v>2</v>
      </c>
      <c r="R2685">
        <v>43</v>
      </c>
      <c r="S2685">
        <v>6</v>
      </c>
      <c r="T2685">
        <v>3</v>
      </c>
      <c r="U2685">
        <v>0</v>
      </c>
      <c r="V2685">
        <v>3</v>
      </c>
      <c r="W2685">
        <v>0</v>
      </c>
      <c r="X2685">
        <v>3</v>
      </c>
      <c r="BI2685" s="3">
        <v>5</v>
      </c>
      <c r="BJ2685" s="3" t="str">
        <f t="array" ref="BJ2685">IF(C2685="yes",VLOOKUP(BI2685&amp;D2685,CHOOSE({1,2},Schedule_2015!$A$2:$A$257&amp;Schedule_2015!$B$2:$B$257,Schedule_2015!$C$2:$C$257),2,0),VLOOKUP(BI2685&amp;D2685,CHOOSE({1,2},Schedule_2015!$A$2:$A$257&amp;Schedule_2015!$C$2:$C$257,Schedule_2015!$B$2:$B$257),2,0))</f>
        <v>NYG</v>
      </c>
      <c r="BK2685" s="3">
        <f>VLOOKUP(BJ2685,Def!$A$2:$Z$34,23,0)</f>
        <v>112</v>
      </c>
      <c r="BL2685" s="3">
        <f>VLOOKUP(BJ2685,Def!$A$2:$Z$34,16,0)</f>
        <v>286.8</v>
      </c>
      <c r="BM2685" s="3">
        <f>VLOOKUP(BJ2685,Def!$A$2:$Z$34,17,0)</f>
        <v>8</v>
      </c>
      <c r="BN2685" s="3">
        <f>VLOOKUP(BJ2685,Def!$A$2:$Z$34,24,0)</f>
        <v>4</v>
      </c>
      <c r="BO2685" s="1">
        <f t="shared" ca="1" si="615"/>
        <v>0</v>
      </c>
      <c r="BP2685" s="1">
        <f t="shared" ca="1" si="616"/>
        <v>0</v>
      </c>
      <c r="BQ2685" s="1">
        <f t="shared" ca="1" si="617"/>
        <v>0</v>
      </c>
      <c r="BR2685" s="1">
        <f t="shared" ca="1" si="618"/>
        <v>0</v>
      </c>
      <c r="BS2685" s="1">
        <f t="shared" ca="1" si="619"/>
        <v>0</v>
      </c>
      <c r="BT2685" s="1">
        <f t="shared" ca="1" si="620"/>
        <v>0</v>
      </c>
      <c r="BU2685" s="1">
        <f t="shared" ca="1" si="621"/>
        <v>0</v>
      </c>
      <c r="BV2685" s="1">
        <f t="shared" ca="1" si="622"/>
        <v>0</v>
      </c>
      <c r="BW2685" s="1">
        <f t="shared" ca="1" si="623"/>
        <v>0</v>
      </c>
      <c r="BX2685" s="1">
        <f t="shared" ca="1" si="624"/>
        <v>0</v>
      </c>
      <c r="BY2685" s="1">
        <f t="shared" ca="1" si="625"/>
        <v>0</v>
      </c>
      <c r="BZ2685" s="1">
        <f t="shared" ca="1" si="626"/>
        <v>0</v>
      </c>
      <c r="CA2685" s="1">
        <f t="shared" ca="1" si="627"/>
        <v>0</v>
      </c>
      <c r="CB2685" s="1">
        <f t="shared" ca="1" si="628"/>
        <v>0</v>
      </c>
      <c r="CC2685" s="1">
        <f t="shared" ca="1" si="629"/>
        <v>0</v>
      </c>
    </row>
    <row r="2686" spans="1:81" hidden="1" x14ac:dyDescent="0.25">
      <c r="A2686" s="1" t="s">
        <v>1478</v>
      </c>
      <c r="B2686" s="1" t="s">
        <v>1479</v>
      </c>
      <c r="C2686" s="1" t="s">
        <v>135</v>
      </c>
      <c r="D2686" s="1" t="s">
        <v>1454</v>
      </c>
      <c r="E2686" s="1" t="s">
        <v>91</v>
      </c>
      <c r="AK2686">
        <v>36</v>
      </c>
      <c r="AL2686">
        <v>0</v>
      </c>
      <c r="AM2686">
        <v>50</v>
      </c>
      <c r="AN2686">
        <v>3</v>
      </c>
      <c r="AO2686">
        <v>138</v>
      </c>
      <c r="BI2686" s="3">
        <v>5</v>
      </c>
      <c r="BJ2686" s="3" t="str">
        <f t="array" ref="BJ2686">IF(C2686="yes",VLOOKUP(BI2686&amp;D2686,CHOOSE({1,2},Schedule_2015!$A$2:$A$257&amp;Schedule_2015!$B$2:$B$257,Schedule_2015!$C$2:$C$257),2,0),VLOOKUP(BI2686&amp;D2686,CHOOSE({1,2},Schedule_2015!$A$2:$A$257&amp;Schedule_2015!$C$2:$C$257,Schedule_2015!$B$2:$B$257),2,0))</f>
        <v>NYG</v>
      </c>
      <c r="BK2686" s="3">
        <f>VLOOKUP(BJ2686,Def!$A$2:$Z$34,23,0)</f>
        <v>112</v>
      </c>
      <c r="BL2686" s="3">
        <f>VLOOKUP(BJ2686,Def!$A$2:$Z$34,16,0)</f>
        <v>286.8</v>
      </c>
      <c r="BM2686" s="3">
        <f>VLOOKUP(BJ2686,Def!$A$2:$Z$34,17,0)</f>
        <v>8</v>
      </c>
      <c r="BN2686" s="3">
        <f>VLOOKUP(BJ2686,Def!$A$2:$Z$34,24,0)</f>
        <v>4</v>
      </c>
      <c r="BO2686" s="1">
        <f t="shared" ca="1" si="615"/>
        <v>0</v>
      </c>
      <c r="BP2686" s="1">
        <f t="shared" ca="1" si="616"/>
        <v>0</v>
      </c>
      <c r="BQ2686" s="1">
        <f t="shared" ca="1" si="617"/>
        <v>0</v>
      </c>
      <c r="BR2686" s="1">
        <f t="shared" ca="1" si="618"/>
        <v>0</v>
      </c>
      <c r="BS2686" s="1">
        <f t="shared" ca="1" si="619"/>
        <v>0</v>
      </c>
      <c r="BT2686" s="1">
        <f t="shared" ca="1" si="620"/>
        <v>0</v>
      </c>
      <c r="BU2686" s="1">
        <f t="shared" ca="1" si="621"/>
        <v>0</v>
      </c>
      <c r="BV2686" s="1">
        <f t="shared" ca="1" si="622"/>
        <v>0</v>
      </c>
      <c r="BW2686" s="1">
        <f t="shared" ca="1" si="623"/>
        <v>0</v>
      </c>
      <c r="BX2686" s="1">
        <f t="shared" ca="1" si="624"/>
        <v>0</v>
      </c>
      <c r="BY2686" s="1">
        <f t="shared" ca="1" si="625"/>
        <v>0</v>
      </c>
      <c r="BZ2686" s="1">
        <f t="shared" ca="1" si="626"/>
        <v>0</v>
      </c>
      <c r="CA2686" s="1">
        <f t="shared" ca="1" si="627"/>
        <v>0</v>
      </c>
      <c r="CB2686" s="1">
        <f t="shared" ca="1" si="628"/>
        <v>0</v>
      </c>
      <c r="CC2686" s="1">
        <f t="shared" ca="1" si="629"/>
        <v>0</v>
      </c>
    </row>
    <row r="2687" spans="1:81" hidden="1" x14ac:dyDescent="0.25">
      <c r="A2687" s="1" t="s">
        <v>1480</v>
      </c>
      <c r="B2687" s="1" t="s">
        <v>1481</v>
      </c>
      <c r="C2687" s="1" t="s">
        <v>135</v>
      </c>
      <c r="D2687" s="1" t="s">
        <v>1454</v>
      </c>
      <c r="E2687" s="1" t="s">
        <v>165</v>
      </c>
      <c r="F2687">
        <v>4</v>
      </c>
      <c r="G2687">
        <v>0</v>
      </c>
      <c r="H2687">
        <v>0</v>
      </c>
      <c r="I2687">
        <v>0</v>
      </c>
      <c r="J2687">
        <v>6</v>
      </c>
      <c r="BI2687" s="3">
        <v>5</v>
      </c>
      <c r="BJ2687" s="3" t="str">
        <f t="array" ref="BJ2687">IF(C2687="yes",VLOOKUP(BI2687&amp;D2687,CHOOSE({1,2},Schedule_2015!$A$2:$A$257&amp;Schedule_2015!$B$2:$B$257,Schedule_2015!$C$2:$C$257),2,0),VLOOKUP(BI2687&amp;D2687,CHOOSE({1,2},Schedule_2015!$A$2:$A$257&amp;Schedule_2015!$C$2:$C$257,Schedule_2015!$B$2:$B$257),2,0))</f>
        <v>NYG</v>
      </c>
      <c r="BK2687" s="3">
        <f>VLOOKUP(BJ2687,Def!$A$2:$Z$34,23,0)</f>
        <v>112</v>
      </c>
      <c r="BL2687" s="3">
        <f>VLOOKUP(BJ2687,Def!$A$2:$Z$34,16,0)</f>
        <v>286.8</v>
      </c>
      <c r="BM2687" s="3">
        <f>VLOOKUP(BJ2687,Def!$A$2:$Z$34,17,0)</f>
        <v>8</v>
      </c>
      <c r="BN2687" s="3">
        <f>VLOOKUP(BJ2687,Def!$A$2:$Z$34,24,0)</f>
        <v>4</v>
      </c>
      <c r="BO2687" s="1">
        <f t="shared" ca="1" si="615"/>
        <v>0</v>
      </c>
      <c r="BP2687" s="1">
        <f t="shared" ca="1" si="616"/>
        <v>0</v>
      </c>
      <c r="BQ2687" s="1">
        <f t="shared" ca="1" si="617"/>
        <v>0</v>
      </c>
      <c r="BR2687" s="1">
        <f t="shared" ca="1" si="618"/>
        <v>0</v>
      </c>
      <c r="BS2687" s="1">
        <f t="shared" ca="1" si="619"/>
        <v>0</v>
      </c>
      <c r="BT2687" s="1">
        <f t="shared" ca="1" si="620"/>
        <v>0</v>
      </c>
      <c r="BU2687" s="1">
        <f t="shared" ca="1" si="621"/>
        <v>0</v>
      </c>
      <c r="BV2687" s="1">
        <f t="shared" ca="1" si="622"/>
        <v>0</v>
      </c>
      <c r="BW2687" s="1">
        <f t="shared" ca="1" si="623"/>
        <v>0</v>
      </c>
      <c r="BX2687" s="1">
        <f t="shared" ca="1" si="624"/>
        <v>0</v>
      </c>
      <c r="BY2687" s="1">
        <f t="shared" ca="1" si="625"/>
        <v>0</v>
      </c>
      <c r="BZ2687" s="1">
        <f t="shared" ca="1" si="626"/>
        <v>0</v>
      </c>
      <c r="CA2687" s="1">
        <f t="shared" ca="1" si="627"/>
        <v>0</v>
      </c>
      <c r="CB2687" s="1">
        <f t="shared" ca="1" si="628"/>
        <v>0</v>
      </c>
      <c r="CC2687" s="1">
        <f t="shared" ca="1" si="629"/>
        <v>0</v>
      </c>
    </row>
    <row r="2688" spans="1:81" hidden="1" x14ac:dyDescent="0.25">
      <c r="A2688" s="1" t="s">
        <v>1482</v>
      </c>
      <c r="B2688" s="1" t="s">
        <v>1483</v>
      </c>
      <c r="C2688" s="1" t="s">
        <v>135</v>
      </c>
      <c r="D2688" s="1" t="s">
        <v>1454</v>
      </c>
      <c r="E2688" s="1" t="s">
        <v>100</v>
      </c>
      <c r="F2688">
        <v>2</v>
      </c>
      <c r="G2688">
        <v>0</v>
      </c>
      <c r="H2688">
        <v>1</v>
      </c>
      <c r="I2688">
        <v>0</v>
      </c>
      <c r="J2688">
        <v>6</v>
      </c>
      <c r="BI2688" s="3">
        <v>5</v>
      </c>
      <c r="BJ2688" s="3" t="str">
        <f t="array" ref="BJ2688">IF(C2688="yes",VLOOKUP(BI2688&amp;D2688,CHOOSE({1,2},Schedule_2015!$A$2:$A$257&amp;Schedule_2015!$B$2:$B$257,Schedule_2015!$C$2:$C$257),2,0),VLOOKUP(BI2688&amp;D2688,CHOOSE({1,2},Schedule_2015!$A$2:$A$257&amp;Schedule_2015!$C$2:$C$257,Schedule_2015!$B$2:$B$257),2,0))</f>
        <v>NYG</v>
      </c>
      <c r="BK2688" s="3">
        <f>VLOOKUP(BJ2688,Def!$A$2:$Z$34,23,0)</f>
        <v>112</v>
      </c>
      <c r="BL2688" s="3">
        <f>VLOOKUP(BJ2688,Def!$A$2:$Z$34,16,0)</f>
        <v>286.8</v>
      </c>
      <c r="BM2688" s="3">
        <f>VLOOKUP(BJ2688,Def!$A$2:$Z$34,17,0)</f>
        <v>8</v>
      </c>
      <c r="BN2688" s="3">
        <f>VLOOKUP(BJ2688,Def!$A$2:$Z$34,24,0)</f>
        <v>4</v>
      </c>
      <c r="BO2688" s="1">
        <f t="shared" ca="1" si="615"/>
        <v>0</v>
      </c>
      <c r="BP2688" s="1">
        <f t="shared" ca="1" si="616"/>
        <v>0</v>
      </c>
      <c r="BQ2688" s="1">
        <f t="shared" ca="1" si="617"/>
        <v>0</v>
      </c>
      <c r="BR2688" s="1">
        <f t="shared" ca="1" si="618"/>
        <v>0</v>
      </c>
      <c r="BS2688" s="1">
        <f t="shared" ca="1" si="619"/>
        <v>0</v>
      </c>
      <c r="BT2688" s="1">
        <f t="shared" ca="1" si="620"/>
        <v>0</v>
      </c>
      <c r="BU2688" s="1">
        <f t="shared" ca="1" si="621"/>
        <v>0</v>
      </c>
      <c r="BV2688" s="1">
        <f t="shared" ca="1" si="622"/>
        <v>0</v>
      </c>
      <c r="BW2688" s="1">
        <f t="shared" ca="1" si="623"/>
        <v>0</v>
      </c>
      <c r="BX2688" s="1">
        <f t="shared" ca="1" si="624"/>
        <v>0</v>
      </c>
      <c r="BY2688" s="1">
        <f t="shared" ca="1" si="625"/>
        <v>0</v>
      </c>
      <c r="BZ2688" s="1">
        <f t="shared" ca="1" si="626"/>
        <v>0</v>
      </c>
      <c r="CA2688" s="1">
        <f t="shared" ca="1" si="627"/>
        <v>0</v>
      </c>
      <c r="CB2688" s="1">
        <f t="shared" ca="1" si="628"/>
        <v>0</v>
      </c>
      <c r="CC2688" s="1">
        <f t="shared" ca="1" si="629"/>
        <v>0</v>
      </c>
    </row>
    <row r="2689" spans="1:81" hidden="1" x14ac:dyDescent="0.25">
      <c r="A2689" s="1" t="s">
        <v>1484</v>
      </c>
      <c r="B2689" s="1" t="s">
        <v>1485</v>
      </c>
      <c r="C2689" s="1" t="s">
        <v>135</v>
      </c>
      <c r="D2689" s="1" t="s">
        <v>1454</v>
      </c>
      <c r="E2689" s="1" t="s">
        <v>94</v>
      </c>
      <c r="F2689">
        <v>5</v>
      </c>
      <c r="G2689">
        <v>0</v>
      </c>
      <c r="H2689">
        <v>0</v>
      </c>
      <c r="I2689">
        <v>0</v>
      </c>
      <c r="J2689">
        <v>1</v>
      </c>
      <c r="BI2689" s="3">
        <v>5</v>
      </c>
      <c r="BJ2689" s="3" t="str">
        <f t="array" ref="BJ2689">IF(C2689="yes",VLOOKUP(BI2689&amp;D2689,CHOOSE({1,2},Schedule_2015!$A$2:$A$257&amp;Schedule_2015!$B$2:$B$257,Schedule_2015!$C$2:$C$257),2,0),VLOOKUP(BI2689&amp;D2689,CHOOSE({1,2},Schedule_2015!$A$2:$A$257&amp;Schedule_2015!$C$2:$C$257,Schedule_2015!$B$2:$B$257),2,0))</f>
        <v>NYG</v>
      </c>
      <c r="BK2689" s="3">
        <f>VLOOKUP(BJ2689,Def!$A$2:$Z$34,23,0)</f>
        <v>112</v>
      </c>
      <c r="BL2689" s="3">
        <f>VLOOKUP(BJ2689,Def!$A$2:$Z$34,16,0)</f>
        <v>286.8</v>
      </c>
      <c r="BM2689" s="3">
        <f>VLOOKUP(BJ2689,Def!$A$2:$Z$34,17,0)</f>
        <v>8</v>
      </c>
      <c r="BN2689" s="3">
        <f>VLOOKUP(BJ2689,Def!$A$2:$Z$34,24,0)</f>
        <v>4</v>
      </c>
      <c r="BO2689" s="1">
        <f t="shared" ca="1" si="615"/>
        <v>0</v>
      </c>
      <c r="BP2689" s="1">
        <f t="shared" ca="1" si="616"/>
        <v>0</v>
      </c>
      <c r="BQ2689" s="1">
        <f t="shared" ca="1" si="617"/>
        <v>0</v>
      </c>
      <c r="BR2689" s="1">
        <f t="shared" ca="1" si="618"/>
        <v>0</v>
      </c>
      <c r="BS2689" s="1">
        <f t="shared" ca="1" si="619"/>
        <v>0</v>
      </c>
      <c r="BT2689" s="1">
        <f t="shared" ca="1" si="620"/>
        <v>0</v>
      </c>
      <c r="BU2689" s="1">
        <f t="shared" ca="1" si="621"/>
        <v>0</v>
      </c>
      <c r="BV2689" s="1">
        <f t="shared" ca="1" si="622"/>
        <v>0</v>
      </c>
      <c r="BW2689" s="1">
        <f t="shared" ca="1" si="623"/>
        <v>0</v>
      </c>
      <c r="BX2689" s="1">
        <f t="shared" ca="1" si="624"/>
        <v>0</v>
      </c>
      <c r="BY2689" s="1">
        <f t="shared" ca="1" si="625"/>
        <v>0</v>
      </c>
      <c r="BZ2689" s="1">
        <f t="shared" ca="1" si="626"/>
        <v>0</v>
      </c>
      <c r="CA2689" s="1">
        <f t="shared" ca="1" si="627"/>
        <v>0</v>
      </c>
      <c r="CB2689" s="1">
        <f t="shared" ca="1" si="628"/>
        <v>0</v>
      </c>
      <c r="CC2689" s="1">
        <f t="shared" ca="1" si="629"/>
        <v>0</v>
      </c>
    </row>
    <row r="2690" spans="1:81" hidden="1" x14ac:dyDescent="0.25">
      <c r="A2690" s="1" t="s">
        <v>1486</v>
      </c>
      <c r="B2690" s="1" t="s">
        <v>1487</v>
      </c>
      <c r="C2690" s="1" t="s">
        <v>135</v>
      </c>
      <c r="D2690" s="1" t="s">
        <v>1454</v>
      </c>
      <c r="E2690" s="1" t="s">
        <v>115</v>
      </c>
      <c r="F2690">
        <v>5</v>
      </c>
      <c r="G2690">
        <v>0</v>
      </c>
      <c r="H2690">
        <v>0</v>
      </c>
      <c r="I2690">
        <v>0</v>
      </c>
      <c r="J2690">
        <v>11</v>
      </c>
      <c r="BI2690" s="3">
        <v>5</v>
      </c>
      <c r="BJ2690" s="3" t="str">
        <f t="array" ref="BJ2690">IF(C2690="yes",VLOOKUP(BI2690&amp;D2690,CHOOSE({1,2},Schedule_2015!$A$2:$A$257&amp;Schedule_2015!$B$2:$B$257,Schedule_2015!$C$2:$C$257),2,0),VLOOKUP(BI2690&amp;D2690,CHOOSE({1,2},Schedule_2015!$A$2:$A$257&amp;Schedule_2015!$C$2:$C$257,Schedule_2015!$B$2:$B$257),2,0))</f>
        <v>NYG</v>
      </c>
      <c r="BK2690" s="3">
        <f>VLOOKUP(BJ2690,Def!$A$2:$Z$34,23,0)</f>
        <v>112</v>
      </c>
      <c r="BL2690" s="3">
        <f>VLOOKUP(BJ2690,Def!$A$2:$Z$34,16,0)</f>
        <v>286.8</v>
      </c>
      <c r="BM2690" s="3">
        <f>VLOOKUP(BJ2690,Def!$A$2:$Z$34,17,0)</f>
        <v>8</v>
      </c>
      <c r="BN2690" s="3">
        <f>VLOOKUP(BJ2690,Def!$A$2:$Z$34,24,0)</f>
        <v>4</v>
      </c>
      <c r="BO2690" s="1">
        <f t="shared" ref="BO2690:BO2753" ca="1" si="630">INDEX(passing_tds,CELL("Row",AG2690)-1)*(PASSTD)</f>
        <v>0</v>
      </c>
      <c r="BP2690" s="1">
        <f t="shared" ref="BP2690:BP2753" ca="1" si="631">INDEX(passing_yds,CELL("Row",AH2690)-1)*(PASSYDS)</f>
        <v>0</v>
      </c>
      <c r="BQ2690" s="1">
        <f t="shared" ref="BQ2690:BQ2753" ca="1" si="632">IF(INDEX(passing_yds,CELL("Row",AI2690)-1)&gt;=300,3,0)</f>
        <v>0</v>
      </c>
      <c r="BR2690" s="1">
        <f t="shared" ref="BR2690:BR2753" ca="1" si="633">INDEX(passing_ints,CELL("Row",AJ2690)-1)*(INT)</f>
        <v>0</v>
      </c>
      <c r="BS2690" s="1">
        <f t="shared" ref="BS2690:BS2753" ca="1" si="634">INDEX(rushing_yds,CELL("Row",AK2690)-1)*(RUSHYDS)</f>
        <v>0</v>
      </c>
      <c r="BT2690" s="1">
        <f t="shared" ref="BT2690:BT2753" ca="1" si="635">INDEX(rushing_tds,CELL("Row",AK2690)-1)*(RUSHTD)</f>
        <v>0</v>
      </c>
      <c r="BU2690" s="1">
        <f t="shared" ref="BU2690:BU2753" ca="1" si="636">IF(INDEX(rushing_yds,CELL("Row",AI2690)-1)&gt;=100,3,0)</f>
        <v>0</v>
      </c>
      <c r="BV2690" s="1">
        <f t="shared" ref="BV2690:BV2753" ca="1" si="637">INDEX(receiving_yds,CELL("Row",AN2690)-1)*(RECYDS)</f>
        <v>0</v>
      </c>
      <c r="BW2690" s="1">
        <f t="shared" ref="BW2690:BW2753" ca="1" si="638">INDEX(receiving_rec,CELL("Row",AO2690)-1)*(REC)</f>
        <v>0</v>
      </c>
      <c r="BX2690" s="1">
        <f t="shared" ref="BX2690:BX2753" ca="1" si="639">INDEX(receiving_tds,CELL("Row",AP2690)-1)*(RECTD)</f>
        <v>0</v>
      </c>
      <c r="BY2690" s="1">
        <f t="shared" ref="BY2690:BY2753" ca="1" si="640">IF(INDEX(receiving_yds,CELL("Row",AI2690)-1)&gt;=100,3,0)</f>
        <v>0</v>
      </c>
      <c r="BZ2690" s="1">
        <f t="shared" ref="BZ2690:BZ2753" ca="1" si="641">INDEX(puntret_tds,CELL("Row",AR2690)-1)*(PUNTKORETTD)+INDEX(kickret_tds,CELL("Row",AR2690)-1)*(PUNTKORETTD)</f>
        <v>0</v>
      </c>
      <c r="CA2690" s="1">
        <f t="shared" ref="CA2690:CA2753" ca="1" si="642">INDEX(fumbles_tot,CELL("Row",AS2690)-1)*(FUM)</f>
        <v>0</v>
      </c>
      <c r="CB2690" s="1">
        <f t="shared" ref="CB2690:CB2753" ca="1" si="643">(INDEX(passing_twoptm,CELL("Row",AT2690)-1)+INDEX(rushing_twoptm,CELL("Row",AT2690)-1)+INDEX(receiving_twoptm,CELL("Row",AT2690)-1))*(_2PTCONV)</f>
        <v>0</v>
      </c>
      <c r="CC2690" s="1">
        <f t="shared" ref="CC2690:CC2753" ca="1" si="644">SUM(BO2690:CB2690)</f>
        <v>0</v>
      </c>
    </row>
    <row r="2691" spans="1:81" hidden="1" x14ac:dyDescent="0.25">
      <c r="A2691" s="1" t="s">
        <v>1488</v>
      </c>
      <c r="B2691" s="1" t="s">
        <v>1489</v>
      </c>
      <c r="C2691" s="1" t="s">
        <v>135</v>
      </c>
      <c r="D2691" s="1" t="s">
        <v>1454</v>
      </c>
      <c r="E2691" s="1" t="s">
        <v>94</v>
      </c>
      <c r="F2691">
        <v>0</v>
      </c>
      <c r="G2691">
        <v>0</v>
      </c>
      <c r="H2691">
        <v>0</v>
      </c>
      <c r="I2691">
        <v>0</v>
      </c>
      <c r="J2691">
        <v>4</v>
      </c>
      <c r="BI2691" s="3">
        <v>5</v>
      </c>
      <c r="BJ2691" s="3" t="str">
        <f t="array" ref="BJ2691">IF(C2691="yes",VLOOKUP(BI2691&amp;D2691,CHOOSE({1,2},Schedule_2015!$A$2:$A$257&amp;Schedule_2015!$B$2:$B$257,Schedule_2015!$C$2:$C$257),2,0),VLOOKUP(BI2691&amp;D2691,CHOOSE({1,2},Schedule_2015!$A$2:$A$257&amp;Schedule_2015!$C$2:$C$257,Schedule_2015!$B$2:$B$257),2,0))</f>
        <v>NYG</v>
      </c>
      <c r="BK2691" s="3">
        <f>VLOOKUP(BJ2691,Def!$A$2:$Z$34,23,0)</f>
        <v>112</v>
      </c>
      <c r="BL2691" s="3">
        <f>VLOOKUP(BJ2691,Def!$A$2:$Z$34,16,0)</f>
        <v>286.8</v>
      </c>
      <c r="BM2691" s="3">
        <f>VLOOKUP(BJ2691,Def!$A$2:$Z$34,17,0)</f>
        <v>8</v>
      </c>
      <c r="BN2691" s="3">
        <f>VLOOKUP(BJ2691,Def!$A$2:$Z$34,24,0)</f>
        <v>4</v>
      </c>
      <c r="BO2691" s="1">
        <f t="shared" ca="1" si="630"/>
        <v>0</v>
      </c>
      <c r="BP2691" s="1">
        <f t="shared" ca="1" si="631"/>
        <v>0</v>
      </c>
      <c r="BQ2691" s="1">
        <f t="shared" ca="1" si="632"/>
        <v>0</v>
      </c>
      <c r="BR2691" s="1">
        <f t="shared" ca="1" si="633"/>
        <v>0</v>
      </c>
      <c r="BS2691" s="1">
        <f t="shared" ca="1" si="634"/>
        <v>0</v>
      </c>
      <c r="BT2691" s="1">
        <f t="shared" ca="1" si="635"/>
        <v>0</v>
      </c>
      <c r="BU2691" s="1">
        <f t="shared" ca="1" si="636"/>
        <v>0</v>
      </c>
      <c r="BV2691" s="1">
        <f t="shared" ca="1" si="637"/>
        <v>0</v>
      </c>
      <c r="BW2691" s="1">
        <f t="shared" ca="1" si="638"/>
        <v>0</v>
      </c>
      <c r="BX2691" s="1">
        <f t="shared" ca="1" si="639"/>
        <v>0</v>
      </c>
      <c r="BY2691" s="1">
        <f t="shared" ca="1" si="640"/>
        <v>0</v>
      </c>
      <c r="BZ2691" s="1">
        <f t="shared" ca="1" si="641"/>
        <v>0</v>
      </c>
      <c r="CA2691" s="1">
        <f t="shared" ca="1" si="642"/>
        <v>0</v>
      </c>
      <c r="CB2691" s="1">
        <f t="shared" ca="1" si="643"/>
        <v>0</v>
      </c>
      <c r="CC2691" s="1">
        <f t="shared" ca="1" si="644"/>
        <v>0</v>
      </c>
    </row>
    <row r="2692" spans="1:81" hidden="1" x14ac:dyDescent="0.25">
      <c r="A2692" s="1" t="s">
        <v>1490</v>
      </c>
      <c r="B2692" s="1" t="s">
        <v>1491</v>
      </c>
      <c r="C2692" s="1" t="s">
        <v>135</v>
      </c>
      <c r="D2692" s="1" t="s">
        <v>1454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3</v>
      </c>
      <c r="BI2692" s="3">
        <v>5</v>
      </c>
      <c r="BJ2692" s="3" t="str">
        <f t="array" ref="BJ2692">IF(C2692="yes",VLOOKUP(BI2692&amp;D2692,CHOOSE({1,2},Schedule_2015!$A$2:$A$257&amp;Schedule_2015!$B$2:$B$257,Schedule_2015!$C$2:$C$257),2,0),VLOOKUP(BI2692&amp;D2692,CHOOSE({1,2},Schedule_2015!$A$2:$A$257&amp;Schedule_2015!$C$2:$C$257,Schedule_2015!$B$2:$B$257),2,0))</f>
        <v>NYG</v>
      </c>
      <c r="BK2692" s="3">
        <f>VLOOKUP(BJ2692,Def!$A$2:$Z$34,23,0)</f>
        <v>112</v>
      </c>
      <c r="BL2692" s="3">
        <f>VLOOKUP(BJ2692,Def!$A$2:$Z$34,16,0)</f>
        <v>286.8</v>
      </c>
      <c r="BM2692" s="3">
        <f>VLOOKUP(BJ2692,Def!$A$2:$Z$34,17,0)</f>
        <v>8</v>
      </c>
      <c r="BN2692" s="3">
        <f>VLOOKUP(BJ2692,Def!$A$2:$Z$34,24,0)</f>
        <v>4</v>
      </c>
      <c r="BO2692" s="1">
        <f t="shared" ca="1" si="630"/>
        <v>0</v>
      </c>
      <c r="BP2692" s="1">
        <f t="shared" ca="1" si="631"/>
        <v>0</v>
      </c>
      <c r="BQ2692" s="1">
        <f t="shared" ca="1" si="632"/>
        <v>0</v>
      </c>
      <c r="BR2692" s="1">
        <f t="shared" ca="1" si="633"/>
        <v>0</v>
      </c>
      <c r="BS2692" s="1">
        <f t="shared" ca="1" si="634"/>
        <v>0</v>
      </c>
      <c r="BT2692" s="1">
        <f t="shared" ca="1" si="635"/>
        <v>0</v>
      </c>
      <c r="BU2692" s="1">
        <f t="shared" ca="1" si="636"/>
        <v>0</v>
      </c>
      <c r="BV2692" s="1">
        <f t="shared" ca="1" si="637"/>
        <v>0</v>
      </c>
      <c r="BW2692" s="1">
        <f t="shared" ca="1" si="638"/>
        <v>0</v>
      </c>
      <c r="BX2692" s="1">
        <f t="shared" ca="1" si="639"/>
        <v>0</v>
      </c>
      <c r="BY2692" s="1">
        <f t="shared" ca="1" si="640"/>
        <v>0</v>
      </c>
      <c r="BZ2692" s="1">
        <f t="shared" ca="1" si="641"/>
        <v>0</v>
      </c>
      <c r="CA2692" s="1">
        <f t="shared" ca="1" si="642"/>
        <v>0</v>
      </c>
      <c r="CB2692" s="1">
        <f t="shared" ca="1" si="643"/>
        <v>0</v>
      </c>
      <c r="CC2692" s="1">
        <f t="shared" ca="1" si="644"/>
        <v>0</v>
      </c>
    </row>
    <row r="2693" spans="1:81" hidden="1" x14ac:dyDescent="0.25">
      <c r="A2693" s="1" t="s">
        <v>1492</v>
      </c>
      <c r="B2693" s="1" t="s">
        <v>1493</v>
      </c>
      <c r="C2693" s="1" t="s">
        <v>135</v>
      </c>
      <c r="D2693" s="1" t="s">
        <v>1454</v>
      </c>
      <c r="E2693" s="1" t="s">
        <v>187</v>
      </c>
      <c r="F2693">
        <v>2</v>
      </c>
      <c r="G2693">
        <v>0</v>
      </c>
      <c r="H2693">
        <v>0</v>
      </c>
      <c r="I2693">
        <v>0</v>
      </c>
      <c r="J2693">
        <v>2</v>
      </c>
      <c r="BI2693" s="3">
        <v>5</v>
      </c>
      <c r="BJ2693" s="3" t="str">
        <f t="array" ref="BJ2693">IF(C2693="yes",VLOOKUP(BI2693&amp;D2693,CHOOSE({1,2},Schedule_2015!$A$2:$A$257&amp;Schedule_2015!$B$2:$B$257,Schedule_2015!$C$2:$C$257),2,0),VLOOKUP(BI2693&amp;D2693,CHOOSE({1,2},Schedule_2015!$A$2:$A$257&amp;Schedule_2015!$C$2:$C$257,Schedule_2015!$B$2:$B$257),2,0))</f>
        <v>NYG</v>
      </c>
      <c r="BK2693" s="3">
        <f>VLOOKUP(BJ2693,Def!$A$2:$Z$34,23,0)</f>
        <v>112</v>
      </c>
      <c r="BL2693" s="3">
        <f>VLOOKUP(BJ2693,Def!$A$2:$Z$34,16,0)</f>
        <v>286.8</v>
      </c>
      <c r="BM2693" s="3">
        <f>VLOOKUP(BJ2693,Def!$A$2:$Z$34,17,0)</f>
        <v>8</v>
      </c>
      <c r="BN2693" s="3">
        <f>VLOOKUP(BJ2693,Def!$A$2:$Z$34,24,0)</f>
        <v>4</v>
      </c>
      <c r="BO2693" s="1">
        <f t="shared" ca="1" si="630"/>
        <v>0</v>
      </c>
      <c r="BP2693" s="1">
        <f t="shared" ca="1" si="631"/>
        <v>0</v>
      </c>
      <c r="BQ2693" s="1">
        <f t="shared" ca="1" si="632"/>
        <v>0</v>
      </c>
      <c r="BR2693" s="1">
        <f t="shared" ca="1" si="633"/>
        <v>0</v>
      </c>
      <c r="BS2693" s="1">
        <f t="shared" ca="1" si="634"/>
        <v>0</v>
      </c>
      <c r="BT2693" s="1">
        <f t="shared" ca="1" si="635"/>
        <v>0</v>
      </c>
      <c r="BU2693" s="1">
        <f t="shared" ca="1" si="636"/>
        <v>0</v>
      </c>
      <c r="BV2693" s="1">
        <f t="shared" ca="1" si="637"/>
        <v>0</v>
      </c>
      <c r="BW2693" s="1">
        <f t="shared" ca="1" si="638"/>
        <v>0</v>
      </c>
      <c r="BX2693" s="1">
        <f t="shared" ca="1" si="639"/>
        <v>0</v>
      </c>
      <c r="BY2693" s="1">
        <f t="shared" ca="1" si="640"/>
        <v>0</v>
      </c>
      <c r="BZ2693" s="1">
        <f t="shared" ca="1" si="641"/>
        <v>0</v>
      </c>
      <c r="CA2693" s="1">
        <f t="shared" ca="1" si="642"/>
        <v>0</v>
      </c>
      <c r="CB2693" s="1">
        <f t="shared" ca="1" si="643"/>
        <v>0</v>
      </c>
      <c r="CC2693" s="1">
        <f t="shared" ca="1" si="644"/>
        <v>0</v>
      </c>
    </row>
    <row r="2694" spans="1:81" hidden="1" x14ac:dyDescent="0.25">
      <c r="A2694" s="1" t="s">
        <v>1494</v>
      </c>
      <c r="B2694" s="1" t="s">
        <v>1495</v>
      </c>
      <c r="C2694" s="1" t="s">
        <v>135</v>
      </c>
      <c r="D2694" s="1" t="s">
        <v>1454</v>
      </c>
      <c r="E2694" s="1" t="s">
        <v>165</v>
      </c>
      <c r="F2694">
        <v>1</v>
      </c>
      <c r="G2694">
        <v>0</v>
      </c>
      <c r="H2694">
        <v>0</v>
      </c>
      <c r="I2694">
        <v>0</v>
      </c>
      <c r="J2694">
        <v>7</v>
      </c>
      <c r="BI2694" s="3">
        <v>5</v>
      </c>
      <c r="BJ2694" s="3" t="str">
        <f t="array" ref="BJ2694">IF(C2694="yes",VLOOKUP(BI2694&amp;D2694,CHOOSE({1,2},Schedule_2015!$A$2:$A$257&amp;Schedule_2015!$B$2:$B$257,Schedule_2015!$C$2:$C$257),2,0),VLOOKUP(BI2694&amp;D2694,CHOOSE({1,2},Schedule_2015!$A$2:$A$257&amp;Schedule_2015!$C$2:$C$257,Schedule_2015!$B$2:$B$257),2,0))</f>
        <v>NYG</v>
      </c>
      <c r="BK2694" s="3">
        <f>VLOOKUP(BJ2694,Def!$A$2:$Z$34,23,0)</f>
        <v>112</v>
      </c>
      <c r="BL2694" s="3">
        <f>VLOOKUP(BJ2694,Def!$A$2:$Z$34,16,0)</f>
        <v>286.8</v>
      </c>
      <c r="BM2694" s="3">
        <f>VLOOKUP(BJ2694,Def!$A$2:$Z$34,17,0)</f>
        <v>8</v>
      </c>
      <c r="BN2694" s="3">
        <f>VLOOKUP(BJ2694,Def!$A$2:$Z$34,24,0)</f>
        <v>4</v>
      </c>
      <c r="BO2694" s="1">
        <f t="shared" ca="1" si="630"/>
        <v>0</v>
      </c>
      <c r="BP2694" s="1">
        <f t="shared" ca="1" si="631"/>
        <v>0</v>
      </c>
      <c r="BQ2694" s="1">
        <f t="shared" ca="1" si="632"/>
        <v>0</v>
      </c>
      <c r="BR2694" s="1">
        <f t="shared" ca="1" si="633"/>
        <v>0</v>
      </c>
      <c r="BS2694" s="1">
        <f t="shared" ca="1" si="634"/>
        <v>0</v>
      </c>
      <c r="BT2694" s="1">
        <f t="shared" ca="1" si="635"/>
        <v>0</v>
      </c>
      <c r="BU2694" s="1">
        <f t="shared" ca="1" si="636"/>
        <v>0</v>
      </c>
      <c r="BV2694" s="1">
        <f t="shared" ca="1" si="637"/>
        <v>0</v>
      </c>
      <c r="BW2694" s="1">
        <f t="shared" ca="1" si="638"/>
        <v>0</v>
      </c>
      <c r="BX2694" s="1">
        <f t="shared" ca="1" si="639"/>
        <v>0</v>
      </c>
      <c r="BY2694" s="1">
        <f t="shared" ca="1" si="640"/>
        <v>0</v>
      </c>
      <c r="BZ2694" s="1">
        <f t="shared" ca="1" si="641"/>
        <v>0</v>
      </c>
      <c r="CA2694" s="1">
        <f t="shared" ca="1" si="642"/>
        <v>0</v>
      </c>
      <c r="CB2694" s="1">
        <f t="shared" ca="1" si="643"/>
        <v>0</v>
      </c>
      <c r="CC2694" s="1">
        <f t="shared" ca="1" si="644"/>
        <v>0</v>
      </c>
    </row>
    <row r="2695" spans="1:81" hidden="1" x14ac:dyDescent="0.25">
      <c r="A2695" s="1" t="s">
        <v>1496</v>
      </c>
      <c r="B2695" s="1" t="s">
        <v>1497</v>
      </c>
      <c r="C2695" s="1" t="s">
        <v>135</v>
      </c>
      <c r="D2695" s="1" t="s">
        <v>1454</v>
      </c>
      <c r="E2695" s="1" t="s">
        <v>165</v>
      </c>
      <c r="F2695">
        <v>1</v>
      </c>
      <c r="G2695">
        <v>0</v>
      </c>
      <c r="H2695">
        <v>0</v>
      </c>
      <c r="I2695">
        <v>0</v>
      </c>
      <c r="J2695">
        <v>3</v>
      </c>
      <c r="BI2695" s="3">
        <v>5</v>
      </c>
      <c r="BJ2695" s="3" t="str">
        <f t="array" ref="BJ2695">IF(C2695="yes",VLOOKUP(BI2695&amp;D2695,CHOOSE({1,2},Schedule_2015!$A$2:$A$257&amp;Schedule_2015!$B$2:$B$257,Schedule_2015!$C$2:$C$257),2,0),VLOOKUP(BI2695&amp;D2695,CHOOSE({1,2},Schedule_2015!$A$2:$A$257&amp;Schedule_2015!$C$2:$C$257,Schedule_2015!$B$2:$B$257),2,0))</f>
        <v>NYG</v>
      </c>
      <c r="BK2695" s="3">
        <f>VLOOKUP(BJ2695,Def!$A$2:$Z$34,23,0)</f>
        <v>112</v>
      </c>
      <c r="BL2695" s="3">
        <f>VLOOKUP(BJ2695,Def!$A$2:$Z$34,16,0)</f>
        <v>286.8</v>
      </c>
      <c r="BM2695" s="3">
        <f>VLOOKUP(BJ2695,Def!$A$2:$Z$34,17,0)</f>
        <v>8</v>
      </c>
      <c r="BN2695" s="3">
        <f>VLOOKUP(BJ2695,Def!$A$2:$Z$34,24,0)</f>
        <v>4</v>
      </c>
      <c r="BO2695" s="1">
        <f t="shared" ca="1" si="630"/>
        <v>0</v>
      </c>
      <c r="BP2695" s="1">
        <f t="shared" ca="1" si="631"/>
        <v>0</v>
      </c>
      <c r="BQ2695" s="1">
        <f t="shared" ca="1" si="632"/>
        <v>0</v>
      </c>
      <c r="BR2695" s="1">
        <f t="shared" ca="1" si="633"/>
        <v>0</v>
      </c>
      <c r="BS2695" s="1">
        <f t="shared" ca="1" si="634"/>
        <v>0</v>
      </c>
      <c r="BT2695" s="1">
        <f t="shared" ca="1" si="635"/>
        <v>0</v>
      </c>
      <c r="BU2695" s="1">
        <f t="shared" ca="1" si="636"/>
        <v>0</v>
      </c>
      <c r="BV2695" s="1">
        <f t="shared" ca="1" si="637"/>
        <v>0</v>
      </c>
      <c r="BW2695" s="1">
        <f t="shared" ca="1" si="638"/>
        <v>0</v>
      </c>
      <c r="BX2695" s="1">
        <f t="shared" ca="1" si="639"/>
        <v>0</v>
      </c>
      <c r="BY2695" s="1">
        <f t="shared" ca="1" si="640"/>
        <v>0</v>
      </c>
      <c r="BZ2695" s="1">
        <f t="shared" ca="1" si="641"/>
        <v>0</v>
      </c>
      <c r="CA2695" s="1">
        <f t="shared" ca="1" si="642"/>
        <v>0</v>
      </c>
      <c r="CB2695" s="1">
        <f t="shared" ca="1" si="643"/>
        <v>0</v>
      </c>
      <c r="CC2695" s="1">
        <f t="shared" ca="1" si="644"/>
        <v>0</v>
      </c>
    </row>
    <row r="2696" spans="1:81" hidden="1" x14ac:dyDescent="0.25">
      <c r="A2696" s="1" t="s">
        <v>1498</v>
      </c>
      <c r="B2696" s="1" t="s">
        <v>1499</v>
      </c>
      <c r="C2696" s="1" t="s">
        <v>135</v>
      </c>
      <c r="D2696" s="1" t="s">
        <v>1454</v>
      </c>
      <c r="E2696" s="1" t="s">
        <v>112</v>
      </c>
      <c r="F2696">
        <v>1</v>
      </c>
      <c r="G2696">
        <v>0</v>
      </c>
      <c r="H2696">
        <v>0</v>
      </c>
      <c r="I2696">
        <v>0</v>
      </c>
      <c r="J2696">
        <v>0</v>
      </c>
      <c r="BI2696" s="3">
        <v>5</v>
      </c>
      <c r="BJ2696" s="3" t="str">
        <f t="array" ref="BJ2696">IF(C2696="yes",VLOOKUP(BI2696&amp;D2696,CHOOSE({1,2},Schedule_2015!$A$2:$A$257&amp;Schedule_2015!$B$2:$B$257,Schedule_2015!$C$2:$C$257),2,0),VLOOKUP(BI2696&amp;D2696,CHOOSE({1,2},Schedule_2015!$A$2:$A$257&amp;Schedule_2015!$C$2:$C$257,Schedule_2015!$B$2:$B$257),2,0))</f>
        <v>NYG</v>
      </c>
      <c r="BK2696" s="3">
        <f>VLOOKUP(BJ2696,Def!$A$2:$Z$34,23,0)</f>
        <v>112</v>
      </c>
      <c r="BL2696" s="3">
        <f>VLOOKUP(BJ2696,Def!$A$2:$Z$34,16,0)</f>
        <v>286.8</v>
      </c>
      <c r="BM2696" s="3">
        <f>VLOOKUP(BJ2696,Def!$A$2:$Z$34,17,0)</f>
        <v>8</v>
      </c>
      <c r="BN2696" s="3">
        <f>VLOOKUP(BJ2696,Def!$A$2:$Z$34,24,0)</f>
        <v>4</v>
      </c>
      <c r="BO2696" s="1">
        <f t="shared" ca="1" si="630"/>
        <v>0</v>
      </c>
      <c r="BP2696" s="1">
        <f t="shared" ca="1" si="631"/>
        <v>0</v>
      </c>
      <c r="BQ2696" s="1">
        <f t="shared" ca="1" si="632"/>
        <v>0</v>
      </c>
      <c r="BR2696" s="1">
        <f t="shared" ca="1" si="633"/>
        <v>0</v>
      </c>
      <c r="BS2696" s="1">
        <f t="shared" ca="1" si="634"/>
        <v>0</v>
      </c>
      <c r="BT2696" s="1">
        <f t="shared" ca="1" si="635"/>
        <v>0</v>
      </c>
      <c r="BU2696" s="1">
        <f t="shared" ca="1" si="636"/>
        <v>0</v>
      </c>
      <c r="BV2696" s="1">
        <f t="shared" ca="1" si="637"/>
        <v>0</v>
      </c>
      <c r="BW2696" s="1">
        <f t="shared" ca="1" si="638"/>
        <v>0</v>
      </c>
      <c r="BX2696" s="1">
        <f t="shared" ca="1" si="639"/>
        <v>0</v>
      </c>
      <c r="BY2696" s="1">
        <f t="shared" ca="1" si="640"/>
        <v>0</v>
      </c>
      <c r="BZ2696" s="1">
        <f t="shared" ca="1" si="641"/>
        <v>0</v>
      </c>
      <c r="CA2696" s="1">
        <f t="shared" ca="1" si="642"/>
        <v>0</v>
      </c>
      <c r="CB2696" s="1">
        <f t="shared" ca="1" si="643"/>
        <v>0</v>
      </c>
      <c r="CC2696" s="1">
        <f t="shared" ca="1" si="644"/>
        <v>0</v>
      </c>
    </row>
    <row r="2697" spans="1:81" hidden="1" x14ac:dyDescent="0.25">
      <c r="A2697" s="1" t="s">
        <v>1500</v>
      </c>
      <c r="B2697" s="1" t="s">
        <v>1501</v>
      </c>
      <c r="C2697" s="1" t="s">
        <v>135</v>
      </c>
      <c r="D2697" s="1" t="s">
        <v>1454</v>
      </c>
      <c r="E2697" s="1" t="s">
        <v>105</v>
      </c>
      <c r="F2697">
        <v>0</v>
      </c>
      <c r="G2697">
        <v>0</v>
      </c>
      <c r="H2697">
        <v>0</v>
      </c>
      <c r="I2697">
        <v>0</v>
      </c>
      <c r="J2697">
        <v>1</v>
      </c>
      <c r="BI2697" s="3">
        <v>5</v>
      </c>
      <c r="BJ2697" s="3" t="str">
        <f t="array" ref="BJ2697">IF(C2697="yes",VLOOKUP(BI2697&amp;D2697,CHOOSE({1,2},Schedule_2015!$A$2:$A$257&amp;Schedule_2015!$B$2:$B$257,Schedule_2015!$C$2:$C$257),2,0),VLOOKUP(BI2697&amp;D2697,CHOOSE({1,2},Schedule_2015!$A$2:$A$257&amp;Schedule_2015!$C$2:$C$257,Schedule_2015!$B$2:$B$257),2,0))</f>
        <v>NYG</v>
      </c>
      <c r="BK2697" s="3">
        <f>VLOOKUP(BJ2697,Def!$A$2:$Z$34,23,0)</f>
        <v>112</v>
      </c>
      <c r="BL2697" s="3">
        <f>VLOOKUP(BJ2697,Def!$A$2:$Z$34,16,0)</f>
        <v>286.8</v>
      </c>
      <c r="BM2697" s="3">
        <f>VLOOKUP(BJ2697,Def!$A$2:$Z$34,17,0)</f>
        <v>8</v>
      </c>
      <c r="BN2697" s="3">
        <f>VLOOKUP(BJ2697,Def!$A$2:$Z$34,24,0)</f>
        <v>4</v>
      </c>
      <c r="BO2697" s="1">
        <f t="shared" ca="1" si="630"/>
        <v>0</v>
      </c>
      <c r="BP2697" s="1">
        <f t="shared" ca="1" si="631"/>
        <v>0</v>
      </c>
      <c r="BQ2697" s="1">
        <f t="shared" ca="1" si="632"/>
        <v>0</v>
      </c>
      <c r="BR2697" s="1">
        <f t="shared" ca="1" si="633"/>
        <v>0</v>
      </c>
      <c r="BS2697" s="1">
        <f t="shared" ca="1" si="634"/>
        <v>0</v>
      </c>
      <c r="BT2697" s="1">
        <f t="shared" ca="1" si="635"/>
        <v>0</v>
      </c>
      <c r="BU2697" s="1">
        <f t="shared" ca="1" si="636"/>
        <v>0</v>
      </c>
      <c r="BV2697" s="1">
        <f t="shared" ca="1" si="637"/>
        <v>0</v>
      </c>
      <c r="BW2697" s="1">
        <f t="shared" ca="1" si="638"/>
        <v>0</v>
      </c>
      <c r="BX2697" s="1">
        <f t="shared" ca="1" si="639"/>
        <v>0</v>
      </c>
      <c r="BY2697" s="1">
        <f t="shared" ca="1" si="640"/>
        <v>0</v>
      </c>
      <c r="BZ2697" s="1">
        <f t="shared" ca="1" si="641"/>
        <v>0</v>
      </c>
      <c r="CA2697" s="1">
        <f t="shared" ca="1" si="642"/>
        <v>0</v>
      </c>
      <c r="CB2697" s="1">
        <f t="shared" ca="1" si="643"/>
        <v>0</v>
      </c>
      <c r="CC2697" s="1">
        <f t="shared" ca="1" si="644"/>
        <v>0</v>
      </c>
    </row>
    <row r="2698" spans="1:81" hidden="1" x14ac:dyDescent="0.25">
      <c r="A2698" s="1" t="s">
        <v>1502</v>
      </c>
      <c r="B2698" s="1" t="s">
        <v>1503</v>
      </c>
      <c r="C2698" s="1" t="s">
        <v>135</v>
      </c>
      <c r="D2698" s="1" t="s">
        <v>1454</v>
      </c>
      <c r="E2698" s="1" t="s">
        <v>115</v>
      </c>
      <c r="F2698">
        <v>3</v>
      </c>
      <c r="G2698">
        <v>0</v>
      </c>
      <c r="H2698">
        <v>0</v>
      </c>
      <c r="I2698">
        <v>0</v>
      </c>
      <c r="J2698">
        <v>13</v>
      </c>
      <c r="BI2698" s="3">
        <v>5</v>
      </c>
      <c r="BJ2698" s="3" t="str">
        <f t="array" ref="BJ2698">IF(C2698="yes",VLOOKUP(BI2698&amp;D2698,CHOOSE({1,2},Schedule_2015!$A$2:$A$257&amp;Schedule_2015!$B$2:$B$257,Schedule_2015!$C$2:$C$257),2,0),VLOOKUP(BI2698&amp;D2698,CHOOSE({1,2},Schedule_2015!$A$2:$A$257&amp;Schedule_2015!$C$2:$C$257,Schedule_2015!$B$2:$B$257),2,0))</f>
        <v>NYG</v>
      </c>
      <c r="BK2698" s="3">
        <f>VLOOKUP(BJ2698,Def!$A$2:$Z$34,23,0)</f>
        <v>112</v>
      </c>
      <c r="BL2698" s="3">
        <f>VLOOKUP(BJ2698,Def!$A$2:$Z$34,16,0)</f>
        <v>286.8</v>
      </c>
      <c r="BM2698" s="3">
        <f>VLOOKUP(BJ2698,Def!$A$2:$Z$34,17,0)</f>
        <v>8</v>
      </c>
      <c r="BN2698" s="3">
        <f>VLOOKUP(BJ2698,Def!$A$2:$Z$34,24,0)</f>
        <v>4</v>
      </c>
      <c r="BO2698" s="1">
        <f t="shared" ca="1" si="630"/>
        <v>0</v>
      </c>
      <c r="BP2698" s="1">
        <f t="shared" ca="1" si="631"/>
        <v>0</v>
      </c>
      <c r="BQ2698" s="1">
        <f t="shared" ca="1" si="632"/>
        <v>0</v>
      </c>
      <c r="BR2698" s="1">
        <f t="shared" ca="1" si="633"/>
        <v>0</v>
      </c>
      <c r="BS2698" s="1">
        <f t="shared" ca="1" si="634"/>
        <v>0</v>
      </c>
      <c r="BT2698" s="1">
        <f t="shared" ca="1" si="635"/>
        <v>0</v>
      </c>
      <c r="BU2698" s="1">
        <f t="shared" ca="1" si="636"/>
        <v>0</v>
      </c>
      <c r="BV2698" s="1">
        <f t="shared" ca="1" si="637"/>
        <v>0</v>
      </c>
      <c r="BW2698" s="1">
        <f t="shared" ca="1" si="638"/>
        <v>0</v>
      </c>
      <c r="BX2698" s="1">
        <f t="shared" ca="1" si="639"/>
        <v>0</v>
      </c>
      <c r="BY2698" s="1">
        <f t="shared" ca="1" si="640"/>
        <v>0</v>
      </c>
      <c r="BZ2698" s="1">
        <f t="shared" ca="1" si="641"/>
        <v>0</v>
      </c>
      <c r="CA2698" s="1">
        <f t="shared" ca="1" si="642"/>
        <v>0</v>
      </c>
      <c r="CB2698" s="1">
        <f t="shared" ca="1" si="643"/>
        <v>0</v>
      </c>
      <c r="CC2698" s="1">
        <f t="shared" ca="1" si="644"/>
        <v>0</v>
      </c>
    </row>
    <row r="2699" spans="1:81" hidden="1" x14ac:dyDescent="0.25">
      <c r="A2699" s="1" t="s">
        <v>1504</v>
      </c>
      <c r="B2699" s="1" t="s">
        <v>1505</v>
      </c>
      <c r="C2699" s="1" t="s">
        <v>135</v>
      </c>
      <c r="D2699" s="1" t="s">
        <v>1454</v>
      </c>
      <c r="E2699" s="1" t="s">
        <v>118</v>
      </c>
      <c r="F2699">
        <v>1</v>
      </c>
      <c r="G2699">
        <v>0</v>
      </c>
      <c r="H2699">
        <v>0</v>
      </c>
      <c r="I2699">
        <v>0</v>
      </c>
      <c r="J2699">
        <v>2</v>
      </c>
      <c r="BI2699" s="3">
        <v>5</v>
      </c>
      <c r="BJ2699" s="3" t="str">
        <f t="array" ref="BJ2699">IF(C2699="yes",VLOOKUP(BI2699&amp;D2699,CHOOSE({1,2},Schedule_2015!$A$2:$A$257&amp;Schedule_2015!$B$2:$B$257,Schedule_2015!$C$2:$C$257),2,0),VLOOKUP(BI2699&amp;D2699,CHOOSE({1,2},Schedule_2015!$A$2:$A$257&amp;Schedule_2015!$C$2:$C$257,Schedule_2015!$B$2:$B$257),2,0))</f>
        <v>NYG</v>
      </c>
      <c r="BK2699" s="3">
        <f>VLOOKUP(BJ2699,Def!$A$2:$Z$34,23,0)</f>
        <v>112</v>
      </c>
      <c r="BL2699" s="3">
        <f>VLOOKUP(BJ2699,Def!$A$2:$Z$34,16,0)</f>
        <v>286.8</v>
      </c>
      <c r="BM2699" s="3">
        <f>VLOOKUP(BJ2699,Def!$A$2:$Z$34,17,0)</f>
        <v>8</v>
      </c>
      <c r="BN2699" s="3">
        <f>VLOOKUP(BJ2699,Def!$A$2:$Z$34,24,0)</f>
        <v>4</v>
      </c>
      <c r="BO2699" s="1">
        <f t="shared" ca="1" si="630"/>
        <v>0</v>
      </c>
      <c r="BP2699" s="1">
        <f t="shared" ca="1" si="631"/>
        <v>0</v>
      </c>
      <c r="BQ2699" s="1">
        <f t="shared" ca="1" si="632"/>
        <v>0</v>
      </c>
      <c r="BR2699" s="1">
        <f t="shared" ca="1" si="633"/>
        <v>0</v>
      </c>
      <c r="BS2699" s="1">
        <f t="shared" ca="1" si="634"/>
        <v>0</v>
      </c>
      <c r="BT2699" s="1">
        <f t="shared" ca="1" si="635"/>
        <v>0</v>
      </c>
      <c r="BU2699" s="1">
        <f t="shared" ca="1" si="636"/>
        <v>0</v>
      </c>
      <c r="BV2699" s="1">
        <f t="shared" ca="1" si="637"/>
        <v>0</v>
      </c>
      <c r="BW2699" s="1">
        <f t="shared" ca="1" si="638"/>
        <v>0</v>
      </c>
      <c r="BX2699" s="1">
        <f t="shared" ca="1" si="639"/>
        <v>0</v>
      </c>
      <c r="BY2699" s="1">
        <f t="shared" ca="1" si="640"/>
        <v>0</v>
      </c>
      <c r="BZ2699" s="1">
        <f t="shared" ca="1" si="641"/>
        <v>0</v>
      </c>
      <c r="CA2699" s="1">
        <f t="shared" ca="1" si="642"/>
        <v>0</v>
      </c>
      <c r="CB2699" s="1">
        <f t="shared" ca="1" si="643"/>
        <v>0</v>
      </c>
      <c r="CC2699" s="1">
        <f t="shared" ca="1" si="644"/>
        <v>0</v>
      </c>
    </row>
    <row r="2700" spans="1:81" hidden="1" x14ac:dyDescent="0.25">
      <c r="A2700" s="1" t="s">
        <v>931</v>
      </c>
      <c r="B2700" s="1" t="s">
        <v>932</v>
      </c>
      <c r="C2700" s="1" t="s">
        <v>62</v>
      </c>
      <c r="D2700" s="1" t="s">
        <v>907</v>
      </c>
      <c r="E2700" s="1" t="s">
        <v>88</v>
      </c>
      <c r="P2700">
        <v>2</v>
      </c>
      <c r="Q2700">
        <v>1</v>
      </c>
      <c r="R2700">
        <v>51</v>
      </c>
      <c r="S2700">
        <v>3</v>
      </c>
      <c r="T2700">
        <v>1</v>
      </c>
      <c r="U2700">
        <v>0</v>
      </c>
      <c r="V2700">
        <v>1</v>
      </c>
      <c r="W2700">
        <v>0</v>
      </c>
      <c r="X2700">
        <v>1</v>
      </c>
      <c r="BI2700" s="3">
        <v>4</v>
      </c>
      <c r="BJ2700" s="3" t="str">
        <f t="array" ref="BJ2700">IF(C2700="yes",VLOOKUP(BI2700&amp;D2700,CHOOSE({1,2},Schedule_2015!$A$2:$A$257&amp;Schedule_2015!$B$2:$B$257,Schedule_2015!$C$2:$C$257),2,0),VLOOKUP(BI2700&amp;D2700,CHOOSE({1,2},Schedule_2015!$A$2:$A$257&amp;Schedule_2015!$C$2:$C$257,Schedule_2015!$B$2:$B$257),2,0))</f>
        <v>NYG</v>
      </c>
      <c r="BK2700" s="3">
        <f>VLOOKUP(BJ2700,Def!$A$2:$Z$34,23,0)</f>
        <v>112</v>
      </c>
      <c r="BL2700" s="3">
        <f>VLOOKUP(BJ2700,Def!$A$2:$Z$34,16,0)</f>
        <v>286.8</v>
      </c>
      <c r="BM2700" s="3">
        <f>VLOOKUP(BJ2700,Def!$A$2:$Z$34,17,0)</f>
        <v>8</v>
      </c>
      <c r="BN2700" s="3">
        <f>VLOOKUP(BJ2700,Def!$A$2:$Z$34,24,0)</f>
        <v>4</v>
      </c>
      <c r="BO2700" s="1">
        <f t="shared" ca="1" si="630"/>
        <v>0</v>
      </c>
      <c r="BP2700" s="1">
        <f t="shared" ca="1" si="631"/>
        <v>0</v>
      </c>
      <c r="BQ2700" s="1">
        <f t="shared" ca="1" si="632"/>
        <v>0</v>
      </c>
      <c r="BR2700" s="1">
        <f t="shared" ca="1" si="633"/>
        <v>0</v>
      </c>
      <c r="BS2700" s="1">
        <f t="shared" ca="1" si="634"/>
        <v>0</v>
      </c>
      <c r="BT2700" s="1">
        <f t="shared" ca="1" si="635"/>
        <v>0</v>
      </c>
      <c r="BU2700" s="1">
        <f t="shared" ca="1" si="636"/>
        <v>0</v>
      </c>
      <c r="BV2700" s="1">
        <f t="shared" ca="1" si="637"/>
        <v>0</v>
      </c>
      <c r="BW2700" s="1">
        <f t="shared" ca="1" si="638"/>
        <v>0</v>
      </c>
      <c r="BX2700" s="1">
        <f t="shared" ca="1" si="639"/>
        <v>0</v>
      </c>
      <c r="BY2700" s="1">
        <f t="shared" ca="1" si="640"/>
        <v>0</v>
      </c>
      <c r="BZ2700" s="1">
        <f t="shared" ca="1" si="641"/>
        <v>0</v>
      </c>
      <c r="CA2700" s="1">
        <f t="shared" ca="1" si="642"/>
        <v>0</v>
      </c>
      <c r="CB2700" s="1">
        <f t="shared" ca="1" si="643"/>
        <v>0</v>
      </c>
      <c r="CC2700" s="1">
        <f t="shared" ca="1" si="644"/>
        <v>0</v>
      </c>
    </row>
    <row r="2701" spans="1:81" hidden="1" x14ac:dyDescent="0.25">
      <c r="A2701" s="1" t="s">
        <v>933</v>
      </c>
      <c r="B2701" s="1" t="s">
        <v>934</v>
      </c>
      <c r="C2701" s="1" t="s">
        <v>62</v>
      </c>
      <c r="D2701" s="1" t="s">
        <v>907</v>
      </c>
      <c r="E2701" s="1" t="s">
        <v>91</v>
      </c>
      <c r="AK2701">
        <v>49</v>
      </c>
      <c r="AL2701">
        <v>2</v>
      </c>
      <c r="AM2701">
        <v>62</v>
      </c>
      <c r="AN2701">
        <v>7</v>
      </c>
      <c r="AO2701">
        <v>363</v>
      </c>
      <c r="BI2701" s="3">
        <v>4</v>
      </c>
      <c r="BJ2701" s="3" t="str">
        <f t="array" ref="BJ2701">IF(C2701="yes",VLOOKUP(BI2701&amp;D2701,CHOOSE({1,2},Schedule_2015!$A$2:$A$257&amp;Schedule_2015!$B$2:$B$257,Schedule_2015!$C$2:$C$257),2,0),VLOOKUP(BI2701&amp;D2701,CHOOSE({1,2},Schedule_2015!$A$2:$A$257&amp;Schedule_2015!$C$2:$C$257,Schedule_2015!$B$2:$B$257),2,0))</f>
        <v>NYG</v>
      </c>
      <c r="BK2701" s="3">
        <f>VLOOKUP(BJ2701,Def!$A$2:$Z$34,23,0)</f>
        <v>112</v>
      </c>
      <c r="BL2701" s="3">
        <f>VLOOKUP(BJ2701,Def!$A$2:$Z$34,16,0)</f>
        <v>286.8</v>
      </c>
      <c r="BM2701" s="3">
        <f>VLOOKUP(BJ2701,Def!$A$2:$Z$34,17,0)</f>
        <v>8</v>
      </c>
      <c r="BN2701" s="3">
        <f>VLOOKUP(BJ2701,Def!$A$2:$Z$34,24,0)</f>
        <v>4</v>
      </c>
      <c r="BO2701" s="1">
        <f t="shared" ca="1" si="630"/>
        <v>0</v>
      </c>
      <c r="BP2701" s="1">
        <f t="shared" ca="1" si="631"/>
        <v>0</v>
      </c>
      <c r="BQ2701" s="1">
        <f t="shared" ca="1" si="632"/>
        <v>0</v>
      </c>
      <c r="BR2701" s="1">
        <f t="shared" ca="1" si="633"/>
        <v>0</v>
      </c>
      <c r="BS2701" s="1">
        <f t="shared" ca="1" si="634"/>
        <v>0</v>
      </c>
      <c r="BT2701" s="1">
        <f t="shared" ca="1" si="635"/>
        <v>0</v>
      </c>
      <c r="BU2701" s="1">
        <f t="shared" ca="1" si="636"/>
        <v>0</v>
      </c>
      <c r="BV2701" s="1">
        <f t="shared" ca="1" si="637"/>
        <v>0</v>
      </c>
      <c r="BW2701" s="1">
        <f t="shared" ca="1" si="638"/>
        <v>0</v>
      </c>
      <c r="BX2701" s="1">
        <f t="shared" ca="1" si="639"/>
        <v>0</v>
      </c>
      <c r="BY2701" s="1">
        <f t="shared" ca="1" si="640"/>
        <v>0</v>
      </c>
      <c r="BZ2701" s="1">
        <f t="shared" ca="1" si="641"/>
        <v>0</v>
      </c>
      <c r="CA2701" s="1">
        <f t="shared" ca="1" si="642"/>
        <v>0</v>
      </c>
      <c r="CB2701" s="1">
        <f t="shared" ca="1" si="643"/>
        <v>0</v>
      </c>
      <c r="CC2701" s="1">
        <f t="shared" ca="1" si="644"/>
        <v>0</v>
      </c>
    </row>
    <row r="2702" spans="1:81" hidden="1" x14ac:dyDescent="0.25">
      <c r="A2702" s="1" t="s">
        <v>935</v>
      </c>
      <c r="B2702" s="1" t="s">
        <v>936</v>
      </c>
      <c r="C2702" s="1" t="s">
        <v>62</v>
      </c>
      <c r="D2702" s="1" t="s">
        <v>907</v>
      </c>
      <c r="E2702" s="1" t="s">
        <v>165</v>
      </c>
      <c r="F2702">
        <v>0</v>
      </c>
      <c r="G2702">
        <v>0</v>
      </c>
      <c r="H2702">
        <v>0</v>
      </c>
      <c r="I2702">
        <v>0</v>
      </c>
      <c r="J2702">
        <v>2</v>
      </c>
      <c r="BI2702" s="3">
        <v>4</v>
      </c>
      <c r="BJ2702" s="3" t="str">
        <f t="array" ref="BJ2702">IF(C2702="yes",VLOOKUP(BI2702&amp;D2702,CHOOSE({1,2},Schedule_2015!$A$2:$A$257&amp;Schedule_2015!$B$2:$B$257,Schedule_2015!$C$2:$C$257),2,0),VLOOKUP(BI2702&amp;D2702,CHOOSE({1,2},Schedule_2015!$A$2:$A$257&amp;Schedule_2015!$C$2:$C$257,Schedule_2015!$B$2:$B$257),2,0))</f>
        <v>NYG</v>
      </c>
      <c r="BK2702" s="3">
        <f>VLOOKUP(BJ2702,Def!$A$2:$Z$34,23,0)</f>
        <v>112</v>
      </c>
      <c r="BL2702" s="3">
        <f>VLOOKUP(BJ2702,Def!$A$2:$Z$34,16,0)</f>
        <v>286.8</v>
      </c>
      <c r="BM2702" s="3">
        <f>VLOOKUP(BJ2702,Def!$A$2:$Z$34,17,0)</f>
        <v>8</v>
      </c>
      <c r="BN2702" s="3">
        <f>VLOOKUP(BJ2702,Def!$A$2:$Z$34,24,0)</f>
        <v>4</v>
      </c>
      <c r="BO2702" s="1">
        <f t="shared" ca="1" si="630"/>
        <v>0</v>
      </c>
      <c r="BP2702" s="1">
        <f t="shared" ca="1" si="631"/>
        <v>0</v>
      </c>
      <c r="BQ2702" s="1">
        <f t="shared" ca="1" si="632"/>
        <v>0</v>
      </c>
      <c r="BR2702" s="1">
        <f t="shared" ca="1" si="633"/>
        <v>0</v>
      </c>
      <c r="BS2702" s="1">
        <f t="shared" ca="1" si="634"/>
        <v>0</v>
      </c>
      <c r="BT2702" s="1">
        <f t="shared" ca="1" si="635"/>
        <v>0</v>
      </c>
      <c r="BU2702" s="1">
        <f t="shared" ca="1" si="636"/>
        <v>0</v>
      </c>
      <c r="BV2702" s="1">
        <f t="shared" ca="1" si="637"/>
        <v>0</v>
      </c>
      <c r="BW2702" s="1">
        <f t="shared" ca="1" si="638"/>
        <v>0</v>
      </c>
      <c r="BX2702" s="1">
        <f t="shared" ca="1" si="639"/>
        <v>0</v>
      </c>
      <c r="BY2702" s="1">
        <f t="shared" ca="1" si="640"/>
        <v>0</v>
      </c>
      <c r="BZ2702" s="1">
        <f t="shared" ca="1" si="641"/>
        <v>0</v>
      </c>
      <c r="CA2702" s="1">
        <f t="shared" ca="1" si="642"/>
        <v>0</v>
      </c>
      <c r="CB2702" s="1">
        <f t="shared" ca="1" si="643"/>
        <v>0</v>
      </c>
      <c r="CC2702" s="1">
        <f t="shared" ca="1" si="644"/>
        <v>0</v>
      </c>
    </row>
    <row r="2703" spans="1:81" hidden="1" x14ac:dyDescent="0.25">
      <c r="A2703" s="1" t="s">
        <v>937</v>
      </c>
      <c r="B2703" s="1" t="s">
        <v>938</v>
      </c>
      <c r="C2703" s="1" t="s">
        <v>62</v>
      </c>
      <c r="D2703" s="1" t="s">
        <v>907</v>
      </c>
      <c r="E2703" s="1" t="s">
        <v>97</v>
      </c>
      <c r="F2703">
        <v>1</v>
      </c>
      <c r="G2703">
        <v>0</v>
      </c>
      <c r="H2703">
        <v>0</v>
      </c>
      <c r="I2703">
        <v>0</v>
      </c>
      <c r="J2703">
        <v>2</v>
      </c>
      <c r="BI2703" s="3">
        <v>4</v>
      </c>
      <c r="BJ2703" s="3" t="str">
        <f t="array" ref="BJ2703">IF(C2703="yes",VLOOKUP(BI2703&amp;D2703,CHOOSE({1,2},Schedule_2015!$A$2:$A$257&amp;Schedule_2015!$B$2:$B$257,Schedule_2015!$C$2:$C$257),2,0),VLOOKUP(BI2703&amp;D2703,CHOOSE({1,2},Schedule_2015!$A$2:$A$257&amp;Schedule_2015!$C$2:$C$257,Schedule_2015!$B$2:$B$257),2,0))</f>
        <v>NYG</v>
      </c>
      <c r="BK2703" s="3">
        <f>VLOOKUP(BJ2703,Def!$A$2:$Z$34,23,0)</f>
        <v>112</v>
      </c>
      <c r="BL2703" s="3">
        <f>VLOOKUP(BJ2703,Def!$A$2:$Z$34,16,0)</f>
        <v>286.8</v>
      </c>
      <c r="BM2703" s="3">
        <f>VLOOKUP(BJ2703,Def!$A$2:$Z$34,17,0)</f>
        <v>8</v>
      </c>
      <c r="BN2703" s="3">
        <f>VLOOKUP(BJ2703,Def!$A$2:$Z$34,24,0)</f>
        <v>4</v>
      </c>
      <c r="BO2703" s="1">
        <f t="shared" ca="1" si="630"/>
        <v>0</v>
      </c>
      <c r="BP2703" s="1">
        <f t="shared" ca="1" si="631"/>
        <v>0</v>
      </c>
      <c r="BQ2703" s="1">
        <f t="shared" ca="1" si="632"/>
        <v>0</v>
      </c>
      <c r="BR2703" s="1">
        <f t="shared" ca="1" si="633"/>
        <v>0</v>
      </c>
      <c r="BS2703" s="1">
        <f t="shared" ca="1" si="634"/>
        <v>0</v>
      </c>
      <c r="BT2703" s="1">
        <f t="shared" ca="1" si="635"/>
        <v>0</v>
      </c>
      <c r="BU2703" s="1">
        <f t="shared" ca="1" si="636"/>
        <v>0</v>
      </c>
      <c r="BV2703" s="1">
        <f t="shared" ca="1" si="637"/>
        <v>0</v>
      </c>
      <c r="BW2703" s="1">
        <f t="shared" ca="1" si="638"/>
        <v>0</v>
      </c>
      <c r="BX2703" s="1">
        <f t="shared" ca="1" si="639"/>
        <v>0</v>
      </c>
      <c r="BY2703" s="1">
        <f t="shared" ca="1" si="640"/>
        <v>0</v>
      </c>
      <c r="BZ2703" s="1">
        <f t="shared" ca="1" si="641"/>
        <v>0</v>
      </c>
      <c r="CA2703" s="1">
        <f t="shared" ca="1" si="642"/>
        <v>0</v>
      </c>
      <c r="CB2703" s="1">
        <f t="shared" ca="1" si="643"/>
        <v>0</v>
      </c>
      <c r="CC2703" s="1">
        <f t="shared" ca="1" si="644"/>
        <v>0</v>
      </c>
    </row>
    <row r="2704" spans="1:81" hidden="1" x14ac:dyDescent="0.25">
      <c r="A2704" s="1" t="s">
        <v>1928</v>
      </c>
      <c r="B2704" s="1" t="s">
        <v>1929</v>
      </c>
      <c r="C2704" s="1" t="s">
        <v>62</v>
      </c>
      <c r="D2704" s="1" t="s">
        <v>907</v>
      </c>
      <c r="E2704" s="1" t="s">
        <v>112</v>
      </c>
      <c r="F2704">
        <v>0</v>
      </c>
      <c r="G2704">
        <v>0</v>
      </c>
      <c r="H2704">
        <v>0</v>
      </c>
      <c r="I2704">
        <v>0</v>
      </c>
      <c r="J2704">
        <v>1</v>
      </c>
      <c r="BI2704" s="3">
        <v>4</v>
      </c>
      <c r="BJ2704" s="3" t="str">
        <f t="array" ref="BJ2704">IF(C2704="yes",VLOOKUP(BI2704&amp;D2704,CHOOSE({1,2},Schedule_2015!$A$2:$A$257&amp;Schedule_2015!$B$2:$B$257,Schedule_2015!$C$2:$C$257),2,0),VLOOKUP(BI2704&amp;D2704,CHOOSE({1,2},Schedule_2015!$A$2:$A$257&amp;Schedule_2015!$C$2:$C$257,Schedule_2015!$B$2:$B$257),2,0))</f>
        <v>NYG</v>
      </c>
      <c r="BK2704" s="3">
        <f>VLOOKUP(BJ2704,Def!$A$2:$Z$34,23,0)</f>
        <v>112</v>
      </c>
      <c r="BL2704" s="3">
        <f>VLOOKUP(BJ2704,Def!$A$2:$Z$34,16,0)</f>
        <v>286.8</v>
      </c>
      <c r="BM2704" s="3">
        <f>VLOOKUP(BJ2704,Def!$A$2:$Z$34,17,0)</f>
        <v>8</v>
      </c>
      <c r="BN2704" s="3">
        <f>VLOOKUP(BJ2704,Def!$A$2:$Z$34,24,0)</f>
        <v>4</v>
      </c>
      <c r="BO2704" s="1">
        <f t="shared" ca="1" si="630"/>
        <v>0</v>
      </c>
      <c r="BP2704" s="1">
        <f t="shared" ca="1" si="631"/>
        <v>0</v>
      </c>
      <c r="BQ2704" s="1">
        <f t="shared" ca="1" si="632"/>
        <v>0</v>
      </c>
      <c r="BR2704" s="1">
        <f t="shared" ca="1" si="633"/>
        <v>0</v>
      </c>
      <c r="BS2704" s="1">
        <f t="shared" ca="1" si="634"/>
        <v>0</v>
      </c>
      <c r="BT2704" s="1">
        <f t="shared" ca="1" si="635"/>
        <v>0</v>
      </c>
      <c r="BU2704" s="1">
        <f t="shared" ca="1" si="636"/>
        <v>0</v>
      </c>
      <c r="BV2704" s="1">
        <f t="shared" ca="1" si="637"/>
        <v>0</v>
      </c>
      <c r="BW2704" s="1">
        <f t="shared" ca="1" si="638"/>
        <v>0</v>
      </c>
      <c r="BX2704" s="1">
        <f t="shared" ca="1" si="639"/>
        <v>0</v>
      </c>
      <c r="BY2704" s="1">
        <f t="shared" ca="1" si="640"/>
        <v>0</v>
      </c>
      <c r="BZ2704" s="1">
        <f t="shared" ca="1" si="641"/>
        <v>0</v>
      </c>
      <c r="CA2704" s="1">
        <f t="shared" ca="1" si="642"/>
        <v>0</v>
      </c>
      <c r="CB2704" s="1">
        <f t="shared" ca="1" si="643"/>
        <v>0</v>
      </c>
      <c r="CC2704" s="1">
        <f t="shared" ca="1" si="644"/>
        <v>0</v>
      </c>
    </row>
    <row r="2705" spans="1:81" hidden="1" x14ac:dyDescent="0.25">
      <c r="A2705" s="1" t="s">
        <v>1930</v>
      </c>
      <c r="B2705" s="1" t="s">
        <v>1931</v>
      </c>
      <c r="C2705" s="1" t="s">
        <v>62</v>
      </c>
      <c r="D2705" s="1" t="s">
        <v>907</v>
      </c>
      <c r="E2705" s="1" t="s">
        <v>165</v>
      </c>
      <c r="F2705">
        <v>1</v>
      </c>
      <c r="G2705">
        <v>0</v>
      </c>
      <c r="H2705">
        <v>0</v>
      </c>
      <c r="I2705">
        <v>0</v>
      </c>
      <c r="J2705">
        <v>1</v>
      </c>
      <c r="BI2705" s="3">
        <v>4</v>
      </c>
      <c r="BJ2705" s="3" t="str">
        <f t="array" ref="BJ2705">IF(C2705="yes",VLOOKUP(BI2705&amp;D2705,CHOOSE({1,2},Schedule_2015!$A$2:$A$257&amp;Schedule_2015!$B$2:$B$257,Schedule_2015!$C$2:$C$257),2,0),VLOOKUP(BI2705&amp;D2705,CHOOSE({1,2},Schedule_2015!$A$2:$A$257&amp;Schedule_2015!$C$2:$C$257,Schedule_2015!$B$2:$B$257),2,0))</f>
        <v>NYG</v>
      </c>
      <c r="BK2705" s="3">
        <f>VLOOKUP(BJ2705,Def!$A$2:$Z$34,23,0)</f>
        <v>112</v>
      </c>
      <c r="BL2705" s="3">
        <f>VLOOKUP(BJ2705,Def!$A$2:$Z$34,16,0)</f>
        <v>286.8</v>
      </c>
      <c r="BM2705" s="3">
        <f>VLOOKUP(BJ2705,Def!$A$2:$Z$34,17,0)</f>
        <v>8</v>
      </c>
      <c r="BN2705" s="3">
        <f>VLOOKUP(BJ2705,Def!$A$2:$Z$34,24,0)</f>
        <v>4</v>
      </c>
      <c r="BO2705" s="1">
        <f t="shared" ca="1" si="630"/>
        <v>0</v>
      </c>
      <c r="BP2705" s="1">
        <f t="shared" ca="1" si="631"/>
        <v>0</v>
      </c>
      <c r="BQ2705" s="1">
        <f t="shared" ca="1" si="632"/>
        <v>0</v>
      </c>
      <c r="BR2705" s="1">
        <f t="shared" ca="1" si="633"/>
        <v>0</v>
      </c>
      <c r="BS2705" s="1">
        <f t="shared" ca="1" si="634"/>
        <v>0</v>
      </c>
      <c r="BT2705" s="1">
        <f t="shared" ca="1" si="635"/>
        <v>0</v>
      </c>
      <c r="BU2705" s="1">
        <f t="shared" ca="1" si="636"/>
        <v>0</v>
      </c>
      <c r="BV2705" s="1">
        <f t="shared" ca="1" si="637"/>
        <v>0</v>
      </c>
      <c r="BW2705" s="1">
        <f t="shared" ca="1" si="638"/>
        <v>0</v>
      </c>
      <c r="BX2705" s="1">
        <f t="shared" ca="1" si="639"/>
        <v>0</v>
      </c>
      <c r="BY2705" s="1">
        <f t="shared" ca="1" si="640"/>
        <v>0</v>
      </c>
      <c r="BZ2705" s="1">
        <f t="shared" ca="1" si="641"/>
        <v>0</v>
      </c>
      <c r="CA2705" s="1">
        <f t="shared" ca="1" si="642"/>
        <v>0</v>
      </c>
      <c r="CB2705" s="1">
        <f t="shared" ca="1" si="643"/>
        <v>0</v>
      </c>
      <c r="CC2705" s="1">
        <f t="shared" ca="1" si="644"/>
        <v>0</v>
      </c>
    </row>
    <row r="2706" spans="1:81" hidden="1" x14ac:dyDescent="0.25">
      <c r="A2706" s="1" t="s">
        <v>757</v>
      </c>
      <c r="B2706" s="1" t="s">
        <v>939</v>
      </c>
      <c r="C2706" s="1" t="s">
        <v>62</v>
      </c>
      <c r="D2706" s="1" t="s">
        <v>907</v>
      </c>
      <c r="E2706" s="1" t="s">
        <v>94</v>
      </c>
      <c r="F2706">
        <v>1</v>
      </c>
      <c r="G2706">
        <v>0</v>
      </c>
      <c r="H2706">
        <v>0</v>
      </c>
      <c r="I2706">
        <v>0</v>
      </c>
      <c r="J2706">
        <v>3</v>
      </c>
      <c r="BI2706" s="3">
        <v>4</v>
      </c>
      <c r="BJ2706" s="3" t="str">
        <f t="array" ref="BJ2706">IF(C2706="yes",VLOOKUP(BI2706&amp;D2706,CHOOSE({1,2},Schedule_2015!$A$2:$A$257&amp;Schedule_2015!$B$2:$B$257,Schedule_2015!$C$2:$C$257),2,0),VLOOKUP(BI2706&amp;D2706,CHOOSE({1,2},Schedule_2015!$A$2:$A$257&amp;Schedule_2015!$C$2:$C$257,Schedule_2015!$B$2:$B$257),2,0))</f>
        <v>NYG</v>
      </c>
      <c r="BK2706" s="3">
        <f>VLOOKUP(BJ2706,Def!$A$2:$Z$34,23,0)</f>
        <v>112</v>
      </c>
      <c r="BL2706" s="3">
        <f>VLOOKUP(BJ2706,Def!$A$2:$Z$34,16,0)</f>
        <v>286.8</v>
      </c>
      <c r="BM2706" s="3">
        <f>VLOOKUP(BJ2706,Def!$A$2:$Z$34,17,0)</f>
        <v>8</v>
      </c>
      <c r="BN2706" s="3">
        <f>VLOOKUP(BJ2706,Def!$A$2:$Z$34,24,0)</f>
        <v>4</v>
      </c>
      <c r="BO2706" s="1">
        <f t="shared" ca="1" si="630"/>
        <v>0</v>
      </c>
      <c r="BP2706" s="1">
        <f t="shared" ca="1" si="631"/>
        <v>0</v>
      </c>
      <c r="BQ2706" s="1">
        <f t="shared" ca="1" si="632"/>
        <v>0</v>
      </c>
      <c r="BR2706" s="1">
        <f t="shared" ca="1" si="633"/>
        <v>0</v>
      </c>
      <c r="BS2706" s="1">
        <f t="shared" ca="1" si="634"/>
        <v>0</v>
      </c>
      <c r="BT2706" s="1">
        <f t="shared" ca="1" si="635"/>
        <v>0</v>
      </c>
      <c r="BU2706" s="1">
        <f t="shared" ca="1" si="636"/>
        <v>0</v>
      </c>
      <c r="BV2706" s="1">
        <f t="shared" ca="1" si="637"/>
        <v>0</v>
      </c>
      <c r="BW2706" s="1">
        <f t="shared" ca="1" si="638"/>
        <v>0</v>
      </c>
      <c r="BX2706" s="1">
        <f t="shared" ca="1" si="639"/>
        <v>0</v>
      </c>
      <c r="BY2706" s="1">
        <f t="shared" ca="1" si="640"/>
        <v>0</v>
      </c>
      <c r="BZ2706" s="1">
        <f t="shared" ca="1" si="641"/>
        <v>0</v>
      </c>
      <c r="CA2706" s="1">
        <f t="shared" ca="1" si="642"/>
        <v>0</v>
      </c>
      <c r="CB2706" s="1">
        <f t="shared" ca="1" si="643"/>
        <v>0</v>
      </c>
      <c r="CC2706" s="1">
        <f t="shared" ca="1" si="644"/>
        <v>0</v>
      </c>
    </row>
    <row r="2707" spans="1:81" hidden="1" x14ac:dyDescent="0.25">
      <c r="A2707" s="1" t="s">
        <v>940</v>
      </c>
      <c r="B2707" s="1" t="s">
        <v>941</v>
      </c>
      <c r="C2707" s="1" t="s">
        <v>62</v>
      </c>
      <c r="D2707" s="1" t="s">
        <v>907</v>
      </c>
      <c r="E2707" s="1" t="s">
        <v>112</v>
      </c>
      <c r="F2707">
        <v>2</v>
      </c>
      <c r="G2707">
        <v>0</v>
      </c>
      <c r="H2707">
        <v>0</v>
      </c>
      <c r="I2707">
        <v>0</v>
      </c>
      <c r="J2707">
        <v>1</v>
      </c>
      <c r="BI2707" s="3">
        <v>4</v>
      </c>
      <c r="BJ2707" s="3" t="str">
        <f t="array" ref="BJ2707">IF(C2707="yes",VLOOKUP(BI2707&amp;D2707,CHOOSE({1,2},Schedule_2015!$A$2:$A$257&amp;Schedule_2015!$B$2:$B$257,Schedule_2015!$C$2:$C$257),2,0),VLOOKUP(BI2707&amp;D2707,CHOOSE({1,2},Schedule_2015!$A$2:$A$257&amp;Schedule_2015!$C$2:$C$257,Schedule_2015!$B$2:$B$257),2,0))</f>
        <v>NYG</v>
      </c>
      <c r="BK2707" s="3">
        <f>VLOOKUP(BJ2707,Def!$A$2:$Z$34,23,0)</f>
        <v>112</v>
      </c>
      <c r="BL2707" s="3">
        <f>VLOOKUP(BJ2707,Def!$A$2:$Z$34,16,0)</f>
        <v>286.8</v>
      </c>
      <c r="BM2707" s="3">
        <f>VLOOKUP(BJ2707,Def!$A$2:$Z$34,17,0)</f>
        <v>8</v>
      </c>
      <c r="BN2707" s="3">
        <f>VLOOKUP(BJ2707,Def!$A$2:$Z$34,24,0)</f>
        <v>4</v>
      </c>
      <c r="BO2707" s="1">
        <f t="shared" ca="1" si="630"/>
        <v>0</v>
      </c>
      <c r="BP2707" s="1">
        <f t="shared" ca="1" si="631"/>
        <v>0</v>
      </c>
      <c r="BQ2707" s="1">
        <f t="shared" ca="1" si="632"/>
        <v>0</v>
      </c>
      <c r="BR2707" s="1">
        <f t="shared" ca="1" si="633"/>
        <v>0</v>
      </c>
      <c r="BS2707" s="1">
        <f t="shared" ca="1" si="634"/>
        <v>0</v>
      </c>
      <c r="BT2707" s="1">
        <f t="shared" ca="1" si="635"/>
        <v>0</v>
      </c>
      <c r="BU2707" s="1">
        <f t="shared" ca="1" si="636"/>
        <v>0</v>
      </c>
      <c r="BV2707" s="1">
        <f t="shared" ca="1" si="637"/>
        <v>0</v>
      </c>
      <c r="BW2707" s="1">
        <f t="shared" ca="1" si="638"/>
        <v>0</v>
      </c>
      <c r="BX2707" s="1">
        <f t="shared" ca="1" si="639"/>
        <v>0</v>
      </c>
      <c r="BY2707" s="1">
        <f t="shared" ca="1" si="640"/>
        <v>0</v>
      </c>
      <c r="BZ2707" s="1">
        <f t="shared" ca="1" si="641"/>
        <v>0</v>
      </c>
      <c r="CA2707" s="1">
        <f t="shared" ca="1" si="642"/>
        <v>0</v>
      </c>
      <c r="CB2707" s="1">
        <f t="shared" ca="1" si="643"/>
        <v>0</v>
      </c>
      <c r="CC2707" s="1">
        <f t="shared" ca="1" si="644"/>
        <v>0</v>
      </c>
    </row>
    <row r="2708" spans="1:81" hidden="1" x14ac:dyDescent="0.25">
      <c r="A2708" s="1" t="s">
        <v>944</v>
      </c>
      <c r="B2708" s="1" t="s">
        <v>945</v>
      </c>
      <c r="C2708" s="1" t="s">
        <v>62</v>
      </c>
      <c r="D2708" s="1" t="s">
        <v>907</v>
      </c>
      <c r="E2708" s="1" t="s">
        <v>118</v>
      </c>
      <c r="F2708">
        <v>5</v>
      </c>
      <c r="G2708">
        <v>0</v>
      </c>
      <c r="H2708">
        <v>0</v>
      </c>
      <c r="I2708">
        <v>1</v>
      </c>
      <c r="J2708">
        <v>8</v>
      </c>
      <c r="BI2708" s="3">
        <v>4</v>
      </c>
      <c r="BJ2708" s="3" t="str">
        <f t="array" ref="BJ2708">IF(C2708="yes",VLOOKUP(BI2708&amp;D2708,CHOOSE({1,2},Schedule_2015!$A$2:$A$257&amp;Schedule_2015!$B$2:$B$257,Schedule_2015!$C$2:$C$257),2,0),VLOOKUP(BI2708&amp;D2708,CHOOSE({1,2},Schedule_2015!$A$2:$A$257&amp;Schedule_2015!$C$2:$C$257,Schedule_2015!$B$2:$B$257),2,0))</f>
        <v>NYG</v>
      </c>
      <c r="BK2708" s="3">
        <f>VLOOKUP(BJ2708,Def!$A$2:$Z$34,23,0)</f>
        <v>112</v>
      </c>
      <c r="BL2708" s="3">
        <f>VLOOKUP(BJ2708,Def!$A$2:$Z$34,16,0)</f>
        <v>286.8</v>
      </c>
      <c r="BM2708" s="3">
        <f>VLOOKUP(BJ2708,Def!$A$2:$Z$34,17,0)</f>
        <v>8</v>
      </c>
      <c r="BN2708" s="3">
        <f>VLOOKUP(BJ2708,Def!$A$2:$Z$34,24,0)</f>
        <v>4</v>
      </c>
      <c r="BO2708" s="1">
        <f t="shared" ca="1" si="630"/>
        <v>0</v>
      </c>
      <c r="BP2708" s="1">
        <f t="shared" ca="1" si="631"/>
        <v>0</v>
      </c>
      <c r="BQ2708" s="1">
        <f t="shared" ca="1" si="632"/>
        <v>0</v>
      </c>
      <c r="BR2708" s="1">
        <f t="shared" ca="1" si="633"/>
        <v>0</v>
      </c>
      <c r="BS2708" s="1">
        <f t="shared" ca="1" si="634"/>
        <v>0</v>
      </c>
      <c r="BT2708" s="1">
        <f t="shared" ca="1" si="635"/>
        <v>0</v>
      </c>
      <c r="BU2708" s="1">
        <f t="shared" ca="1" si="636"/>
        <v>0</v>
      </c>
      <c r="BV2708" s="1">
        <f t="shared" ca="1" si="637"/>
        <v>0</v>
      </c>
      <c r="BW2708" s="1">
        <f t="shared" ca="1" si="638"/>
        <v>0</v>
      </c>
      <c r="BX2708" s="1">
        <f t="shared" ca="1" si="639"/>
        <v>0</v>
      </c>
      <c r="BY2708" s="1">
        <f t="shared" ca="1" si="640"/>
        <v>0</v>
      </c>
      <c r="BZ2708" s="1">
        <f t="shared" ca="1" si="641"/>
        <v>0</v>
      </c>
      <c r="CA2708" s="1">
        <f t="shared" ca="1" si="642"/>
        <v>0</v>
      </c>
      <c r="CB2708" s="1">
        <f t="shared" ca="1" si="643"/>
        <v>0</v>
      </c>
      <c r="CC2708" s="1">
        <f t="shared" ca="1" si="644"/>
        <v>0</v>
      </c>
    </row>
    <row r="2709" spans="1:81" hidden="1" x14ac:dyDescent="0.25">
      <c r="A2709" s="1" t="s">
        <v>946</v>
      </c>
      <c r="B2709" s="1" t="s">
        <v>947</v>
      </c>
      <c r="C2709" s="1" t="s">
        <v>62</v>
      </c>
      <c r="D2709" s="1" t="s">
        <v>907</v>
      </c>
      <c r="E2709" s="1" t="s">
        <v>290</v>
      </c>
      <c r="F2709">
        <v>5</v>
      </c>
      <c r="G2709">
        <v>0</v>
      </c>
      <c r="H2709">
        <v>0</v>
      </c>
      <c r="I2709">
        <v>0</v>
      </c>
      <c r="J2709">
        <v>6</v>
      </c>
      <c r="BI2709" s="3">
        <v>4</v>
      </c>
      <c r="BJ2709" s="3" t="str">
        <f t="array" ref="BJ2709">IF(C2709="yes",VLOOKUP(BI2709&amp;D2709,CHOOSE({1,2},Schedule_2015!$A$2:$A$257&amp;Schedule_2015!$B$2:$B$257,Schedule_2015!$C$2:$C$257),2,0),VLOOKUP(BI2709&amp;D2709,CHOOSE({1,2},Schedule_2015!$A$2:$A$257&amp;Schedule_2015!$C$2:$C$257,Schedule_2015!$B$2:$B$257),2,0))</f>
        <v>NYG</v>
      </c>
      <c r="BK2709" s="3">
        <f>VLOOKUP(BJ2709,Def!$A$2:$Z$34,23,0)</f>
        <v>112</v>
      </c>
      <c r="BL2709" s="3">
        <f>VLOOKUP(BJ2709,Def!$A$2:$Z$34,16,0)</f>
        <v>286.8</v>
      </c>
      <c r="BM2709" s="3">
        <f>VLOOKUP(BJ2709,Def!$A$2:$Z$34,17,0)</f>
        <v>8</v>
      </c>
      <c r="BN2709" s="3">
        <f>VLOOKUP(BJ2709,Def!$A$2:$Z$34,24,0)</f>
        <v>4</v>
      </c>
      <c r="BO2709" s="1">
        <f t="shared" ca="1" si="630"/>
        <v>0</v>
      </c>
      <c r="BP2709" s="1">
        <f t="shared" ca="1" si="631"/>
        <v>0</v>
      </c>
      <c r="BQ2709" s="1">
        <f t="shared" ca="1" si="632"/>
        <v>0</v>
      </c>
      <c r="BR2709" s="1">
        <f t="shared" ca="1" si="633"/>
        <v>0</v>
      </c>
      <c r="BS2709" s="1">
        <f t="shared" ca="1" si="634"/>
        <v>0</v>
      </c>
      <c r="BT2709" s="1">
        <f t="shared" ca="1" si="635"/>
        <v>0</v>
      </c>
      <c r="BU2709" s="1">
        <f t="shared" ca="1" si="636"/>
        <v>0</v>
      </c>
      <c r="BV2709" s="1">
        <f t="shared" ca="1" si="637"/>
        <v>0</v>
      </c>
      <c r="BW2709" s="1">
        <f t="shared" ca="1" si="638"/>
        <v>0</v>
      </c>
      <c r="BX2709" s="1">
        <f t="shared" ca="1" si="639"/>
        <v>0</v>
      </c>
      <c r="BY2709" s="1">
        <f t="shared" ca="1" si="640"/>
        <v>0</v>
      </c>
      <c r="BZ2709" s="1">
        <f t="shared" ca="1" si="641"/>
        <v>0</v>
      </c>
      <c r="CA2709" s="1">
        <f t="shared" ca="1" si="642"/>
        <v>0</v>
      </c>
      <c r="CB2709" s="1">
        <f t="shared" ca="1" si="643"/>
        <v>0</v>
      </c>
      <c r="CC2709" s="1">
        <f t="shared" ca="1" si="644"/>
        <v>0</v>
      </c>
    </row>
    <row r="2710" spans="1:81" hidden="1" x14ac:dyDescent="0.25">
      <c r="A2710" s="1" t="s">
        <v>948</v>
      </c>
      <c r="B2710" s="1" t="s">
        <v>949</v>
      </c>
      <c r="C2710" s="1" t="s">
        <v>62</v>
      </c>
      <c r="D2710" s="1" t="s">
        <v>907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3">
        <v>4</v>
      </c>
      <c r="BJ2710" s="3" t="str">
        <f t="array" ref="BJ2710">IF(C2710="yes",VLOOKUP(BI2710&amp;D2710,CHOOSE({1,2},Schedule_2015!$A$2:$A$257&amp;Schedule_2015!$B$2:$B$257,Schedule_2015!$C$2:$C$257),2,0),VLOOKUP(BI2710&amp;D2710,CHOOSE({1,2},Schedule_2015!$A$2:$A$257&amp;Schedule_2015!$C$2:$C$257,Schedule_2015!$B$2:$B$257),2,0))</f>
        <v>NYG</v>
      </c>
      <c r="BK2710" s="3">
        <f>VLOOKUP(BJ2710,Def!$A$2:$Z$34,23,0)</f>
        <v>112</v>
      </c>
      <c r="BL2710" s="3">
        <f>VLOOKUP(BJ2710,Def!$A$2:$Z$34,16,0)</f>
        <v>286.8</v>
      </c>
      <c r="BM2710" s="3">
        <f>VLOOKUP(BJ2710,Def!$A$2:$Z$34,17,0)</f>
        <v>8</v>
      </c>
      <c r="BN2710" s="3">
        <f>VLOOKUP(BJ2710,Def!$A$2:$Z$34,24,0)</f>
        <v>4</v>
      </c>
      <c r="BO2710" s="1">
        <f t="shared" ca="1" si="630"/>
        <v>0</v>
      </c>
      <c r="BP2710" s="1">
        <f t="shared" ca="1" si="631"/>
        <v>0</v>
      </c>
      <c r="BQ2710" s="1">
        <f t="shared" ca="1" si="632"/>
        <v>0</v>
      </c>
      <c r="BR2710" s="1">
        <f t="shared" ca="1" si="633"/>
        <v>0</v>
      </c>
      <c r="BS2710" s="1">
        <f t="shared" ca="1" si="634"/>
        <v>0</v>
      </c>
      <c r="BT2710" s="1">
        <f t="shared" ca="1" si="635"/>
        <v>0</v>
      </c>
      <c r="BU2710" s="1">
        <f t="shared" ca="1" si="636"/>
        <v>0</v>
      </c>
      <c r="BV2710" s="1">
        <f t="shared" ca="1" si="637"/>
        <v>0</v>
      </c>
      <c r="BW2710" s="1">
        <f t="shared" ca="1" si="638"/>
        <v>0</v>
      </c>
      <c r="BX2710" s="1">
        <f t="shared" ca="1" si="639"/>
        <v>0</v>
      </c>
      <c r="BY2710" s="1">
        <f t="shared" ca="1" si="640"/>
        <v>0</v>
      </c>
      <c r="BZ2710" s="1">
        <f t="shared" ca="1" si="641"/>
        <v>0</v>
      </c>
      <c r="CA2710" s="1">
        <f t="shared" ca="1" si="642"/>
        <v>0</v>
      </c>
      <c r="CB2710" s="1">
        <f t="shared" ca="1" si="643"/>
        <v>0</v>
      </c>
      <c r="CC2710" s="1">
        <f t="shared" ca="1" si="644"/>
        <v>0</v>
      </c>
    </row>
    <row r="2711" spans="1:81" hidden="1" x14ac:dyDescent="0.25">
      <c r="A2711" s="1" t="s">
        <v>950</v>
      </c>
      <c r="B2711" s="1" t="s">
        <v>951</v>
      </c>
      <c r="C2711" s="1" t="s">
        <v>62</v>
      </c>
      <c r="D2711" s="1" t="s">
        <v>907</v>
      </c>
      <c r="E2711" s="1" t="s">
        <v>100</v>
      </c>
      <c r="F2711">
        <v>0</v>
      </c>
      <c r="G2711">
        <v>0</v>
      </c>
      <c r="H2711">
        <v>1</v>
      </c>
      <c r="I2711">
        <v>0</v>
      </c>
      <c r="J2711">
        <v>2</v>
      </c>
      <c r="BI2711" s="3">
        <v>4</v>
      </c>
      <c r="BJ2711" s="3" t="str">
        <f t="array" ref="BJ2711">IF(C2711="yes",VLOOKUP(BI2711&amp;D2711,CHOOSE({1,2},Schedule_2015!$A$2:$A$257&amp;Schedule_2015!$B$2:$B$257,Schedule_2015!$C$2:$C$257),2,0),VLOOKUP(BI2711&amp;D2711,CHOOSE({1,2},Schedule_2015!$A$2:$A$257&amp;Schedule_2015!$C$2:$C$257,Schedule_2015!$B$2:$B$257),2,0))</f>
        <v>NYG</v>
      </c>
      <c r="BK2711" s="3">
        <f>VLOOKUP(BJ2711,Def!$A$2:$Z$34,23,0)</f>
        <v>112</v>
      </c>
      <c r="BL2711" s="3">
        <f>VLOOKUP(BJ2711,Def!$A$2:$Z$34,16,0)</f>
        <v>286.8</v>
      </c>
      <c r="BM2711" s="3">
        <f>VLOOKUP(BJ2711,Def!$A$2:$Z$34,17,0)</f>
        <v>8</v>
      </c>
      <c r="BN2711" s="3">
        <f>VLOOKUP(BJ2711,Def!$A$2:$Z$34,24,0)</f>
        <v>4</v>
      </c>
      <c r="BO2711" s="1">
        <f t="shared" ca="1" si="630"/>
        <v>0</v>
      </c>
      <c r="BP2711" s="1">
        <f t="shared" ca="1" si="631"/>
        <v>0</v>
      </c>
      <c r="BQ2711" s="1">
        <f t="shared" ca="1" si="632"/>
        <v>0</v>
      </c>
      <c r="BR2711" s="1">
        <f t="shared" ca="1" si="633"/>
        <v>0</v>
      </c>
      <c r="BS2711" s="1">
        <f t="shared" ca="1" si="634"/>
        <v>0</v>
      </c>
      <c r="BT2711" s="1">
        <f t="shared" ca="1" si="635"/>
        <v>0</v>
      </c>
      <c r="BU2711" s="1">
        <f t="shared" ca="1" si="636"/>
        <v>0</v>
      </c>
      <c r="BV2711" s="1">
        <f t="shared" ca="1" si="637"/>
        <v>0</v>
      </c>
      <c r="BW2711" s="1">
        <f t="shared" ca="1" si="638"/>
        <v>0</v>
      </c>
      <c r="BX2711" s="1">
        <f t="shared" ca="1" si="639"/>
        <v>0</v>
      </c>
      <c r="BY2711" s="1">
        <f t="shared" ca="1" si="640"/>
        <v>0</v>
      </c>
      <c r="BZ2711" s="1">
        <f t="shared" ca="1" si="641"/>
        <v>0</v>
      </c>
      <c r="CA2711" s="1">
        <f t="shared" ca="1" si="642"/>
        <v>0</v>
      </c>
      <c r="CB2711" s="1">
        <f t="shared" ca="1" si="643"/>
        <v>0</v>
      </c>
      <c r="CC2711" s="1">
        <f t="shared" ca="1" si="644"/>
        <v>0</v>
      </c>
    </row>
    <row r="2712" spans="1:81" hidden="1" x14ac:dyDescent="0.25">
      <c r="A2712" s="1" t="s">
        <v>952</v>
      </c>
      <c r="B2712" s="1" t="s">
        <v>953</v>
      </c>
      <c r="C2712" s="1" t="s">
        <v>62</v>
      </c>
      <c r="D2712" s="1" t="s">
        <v>907</v>
      </c>
      <c r="E2712" s="1" t="s">
        <v>105</v>
      </c>
      <c r="F2712">
        <v>1</v>
      </c>
      <c r="G2712">
        <v>0</v>
      </c>
      <c r="H2712">
        <v>0</v>
      </c>
      <c r="I2712">
        <v>0</v>
      </c>
      <c r="J2712">
        <v>7</v>
      </c>
      <c r="BI2712" s="3">
        <v>4</v>
      </c>
      <c r="BJ2712" s="3" t="str">
        <f t="array" ref="BJ2712">IF(C2712="yes",VLOOKUP(BI2712&amp;D2712,CHOOSE({1,2},Schedule_2015!$A$2:$A$257&amp;Schedule_2015!$B$2:$B$257,Schedule_2015!$C$2:$C$257),2,0),VLOOKUP(BI2712&amp;D2712,CHOOSE({1,2},Schedule_2015!$A$2:$A$257&amp;Schedule_2015!$C$2:$C$257,Schedule_2015!$B$2:$B$257),2,0))</f>
        <v>NYG</v>
      </c>
      <c r="BK2712" s="3">
        <f>VLOOKUP(BJ2712,Def!$A$2:$Z$34,23,0)</f>
        <v>112</v>
      </c>
      <c r="BL2712" s="3">
        <f>VLOOKUP(BJ2712,Def!$A$2:$Z$34,16,0)</f>
        <v>286.8</v>
      </c>
      <c r="BM2712" s="3">
        <f>VLOOKUP(BJ2712,Def!$A$2:$Z$34,17,0)</f>
        <v>8</v>
      </c>
      <c r="BN2712" s="3">
        <f>VLOOKUP(BJ2712,Def!$A$2:$Z$34,24,0)</f>
        <v>4</v>
      </c>
      <c r="BO2712" s="1">
        <f t="shared" ca="1" si="630"/>
        <v>0</v>
      </c>
      <c r="BP2712" s="1">
        <f t="shared" ca="1" si="631"/>
        <v>0</v>
      </c>
      <c r="BQ2712" s="1">
        <f t="shared" ca="1" si="632"/>
        <v>0</v>
      </c>
      <c r="BR2712" s="1">
        <f t="shared" ca="1" si="633"/>
        <v>0</v>
      </c>
      <c r="BS2712" s="1">
        <f t="shared" ca="1" si="634"/>
        <v>0</v>
      </c>
      <c r="BT2712" s="1">
        <f t="shared" ca="1" si="635"/>
        <v>0</v>
      </c>
      <c r="BU2712" s="1">
        <f t="shared" ca="1" si="636"/>
        <v>0</v>
      </c>
      <c r="BV2712" s="1">
        <f t="shared" ca="1" si="637"/>
        <v>0</v>
      </c>
      <c r="BW2712" s="1">
        <f t="shared" ca="1" si="638"/>
        <v>0</v>
      </c>
      <c r="BX2712" s="1">
        <f t="shared" ca="1" si="639"/>
        <v>0</v>
      </c>
      <c r="BY2712" s="1">
        <f t="shared" ca="1" si="640"/>
        <v>0</v>
      </c>
      <c r="BZ2712" s="1">
        <f t="shared" ca="1" si="641"/>
        <v>0</v>
      </c>
      <c r="CA2712" s="1">
        <f t="shared" ca="1" si="642"/>
        <v>0</v>
      </c>
      <c r="CB2712" s="1">
        <f t="shared" ca="1" si="643"/>
        <v>0</v>
      </c>
      <c r="CC2712" s="1">
        <f t="shared" ca="1" si="644"/>
        <v>0</v>
      </c>
    </row>
    <row r="2713" spans="1:81" hidden="1" x14ac:dyDescent="0.25">
      <c r="A2713" s="1" t="s">
        <v>954</v>
      </c>
      <c r="B2713" s="1" t="s">
        <v>955</v>
      </c>
      <c r="C2713" s="1" t="s">
        <v>62</v>
      </c>
      <c r="D2713" s="1" t="s">
        <v>907</v>
      </c>
      <c r="E2713" s="1" t="s">
        <v>112</v>
      </c>
      <c r="F2713">
        <v>0</v>
      </c>
      <c r="G2713">
        <v>0</v>
      </c>
      <c r="H2713">
        <v>0</v>
      </c>
      <c r="I2713">
        <v>0</v>
      </c>
      <c r="J2713">
        <v>4</v>
      </c>
      <c r="BI2713" s="3">
        <v>4</v>
      </c>
      <c r="BJ2713" s="3" t="str">
        <f t="array" ref="BJ2713">IF(C2713="yes",VLOOKUP(BI2713&amp;D2713,CHOOSE({1,2},Schedule_2015!$A$2:$A$257&amp;Schedule_2015!$B$2:$B$257,Schedule_2015!$C$2:$C$257),2,0),VLOOKUP(BI2713&amp;D2713,CHOOSE({1,2},Schedule_2015!$A$2:$A$257&amp;Schedule_2015!$C$2:$C$257,Schedule_2015!$B$2:$B$257),2,0))</f>
        <v>NYG</v>
      </c>
      <c r="BK2713" s="3">
        <f>VLOOKUP(BJ2713,Def!$A$2:$Z$34,23,0)</f>
        <v>112</v>
      </c>
      <c r="BL2713" s="3">
        <f>VLOOKUP(BJ2713,Def!$A$2:$Z$34,16,0)</f>
        <v>286.8</v>
      </c>
      <c r="BM2713" s="3">
        <f>VLOOKUP(BJ2713,Def!$A$2:$Z$34,17,0)</f>
        <v>8</v>
      </c>
      <c r="BN2713" s="3">
        <f>VLOOKUP(BJ2713,Def!$A$2:$Z$34,24,0)</f>
        <v>4</v>
      </c>
      <c r="BO2713" s="1">
        <f t="shared" ca="1" si="630"/>
        <v>0</v>
      </c>
      <c r="BP2713" s="1">
        <f t="shared" ca="1" si="631"/>
        <v>0</v>
      </c>
      <c r="BQ2713" s="1">
        <f t="shared" ca="1" si="632"/>
        <v>0</v>
      </c>
      <c r="BR2713" s="1">
        <f t="shared" ca="1" si="633"/>
        <v>0</v>
      </c>
      <c r="BS2713" s="1">
        <f t="shared" ca="1" si="634"/>
        <v>0</v>
      </c>
      <c r="BT2713" s="1">
        <f t="shared" ca="1" si="635"/>
        <v>0</v>
      </c>
      <c r="BU2713" s="1">
        <f t="shared" ca="1" si="636"/>
        <v>0</v>
      </c>
      <c r="BV2713" s="1">
        <f t="shared" ca="1" si="637"/>
        <v>0</v>
      </c>
      <c r="BW2713" s="1">
        <f t="shared" ca="1" si="638"/>
        <v>0</v>
      </c>
      <c r="BX2713" s="1">
        <f t="shared" ca="1" si="639"/>
        <v>0</v>
      </c>
      <c r="BY2713" s="1">
        <f t="shared" ca="1" si="640"/>
        <v>0</v>
      </c>
      <c r="BZ2713" s="1">
        <f t="shared" ca="1" si="641"/>
        <v>0</v>
      </c>
      <c r="CA2713" s="1">
        <f t="shared" ca="1" si="642"/>
        <v>0</v>
      </c>
      <c r="CB2713" s="1">
        <f t="shared" ca="1" si="643"/>
        <v>0</v>
      </c>
      <c r="CC2713" s="1">
        <f t="shared" ca="1" si="644"/>
        <v>0</v>
      </c>
    </row>
    <row r="2714" spans="1:81" hidden="1" x14ac:dyDescent="0.25">
      <c r="A2714" s="1" t="s">
        <v>956</v>
      </c>
      <c r="B2714" s="1" t="s">
        <v>957</v>
      </c>
      <c r="C2714" s="1" t="s">
        <v>62</v>
      </c>
      <c r="D2714" s="1" t="s">
        <v>907</v>
      </c>
      <c r="E2714" s="1" t="s">
        <v>112</v>
      </c>
      <c r="F2714">
        <v>1</v>
      </c>
      <c r="G2714">
        <v>0</v>
      </c>
      <c r="H2714">
        <v>0</v>
      </c>
      <c r="I2714">
        <v>0</v>
      </c>
      <c r="J2714">
        <v>0</v>
      </c>
      <c r="BI2714" s="3">
        <v>4</v>
      </c>
      <c r="BJ2714" s="3" t="str">
        <f t="array" ref="BJ2714">IF(C2714="yes",VLOOKUP(BI2714&amp;D2714,CHOOSE({1,2},Schedule_2015!$A$2:$A$257&amp;Schedule_2015!$B$2:$B$257,Schedule_2015!$C$2:$C$257),2,0),VLOOKUP(BI2714&amp;D2714,CHOOSE({1,2},Schedule_2015!$A$2:$A$257&amp;Schedule_2015!$C$2:$C$257,Schedule_2015!$B$2:$B$257),2,0))</f>
        <v>NYG</v>
      </c>
      <c r="BK2714" s="3">
        <f>VLOOKUP(BJ2714,Def!$A$2:$Z$34,23,0)</f>
        <v>112</v>
      </c>
      <c r="BL2714" s="3">
        <f>VLOOKUP(BJ2714,Def!$A$2:$Z$34,16,0)</f>
        <v>286.8</v>
      </c>
      <c r="BM2714" s="3">
        <f>VLOOKUP(BJ2714,Def!$A$2:$Z$34,17,0)</f>
        <v>8</v>
      </c>
      <c r="BN2714" s="3">
        <f>VLOOKUP(BJ2714,Def!$A$2:$Z$34,24,0)</f>
        <v>4</v>
      </c>
      <c r="BO2714" s="1">
        <f t="shared" ca="1" si="630"/>
        <v>0</v>
      </c>
      <c r="BP2714" s="1">
        <f t="shared" ca="1" si="631"/>
        <v>0</v>
      </c>
      <c r="BQ2714" s="1">
        <f t="shared" ca="1" si="632"/>
        <v>0</v>
      </c>
      <c r="BR2714" s="1">
        <f t="shared" ca="1" si="633"/>
        <v>0</v>
      </c>
      <c r="BS2714" s="1">
        <f t="shared" ca="1" si="634"/>
        <v>0</v>
      </c>
      <c r="BT2714" s="1">
        <f t="shared" ca="1" si="635"/>
        <v>0</v>
      </c>
      <c r="BU2714" s="1">
        <f t="shared" ca="1" si="636"/>
        <v>0</v>
      </c>
      <c r="BV2714" s="1">
        <f t="shared" ca="1" si="637"/>
        <v>0</v>
      </c>
      <c r="BW2714" s="1">
        <f t="shared" ca="1" si="638"/>
        <v>0</v>
      </c>
      <c r="BX2714" s="1">
        <f t="shared" ca="1" si="639"/>
        <v>0</v>
      </c>
      <c r="BY2714" s="1">
        <f t="shared" ca="1" si="640"/>
        <v>0</v>
      </c>
      <c r="BZ2714" s="1">
        <f t="shared" ca="1" si="641"/>
        <v>0</v>
      </c>
      <c r="CA2714" s="1">
        <f t="shared" ca="1" si="642"/>
        <v>0</v>
      </c>
      <c r="CB2714" s="1">
        <f t="shared" ca="1" si="643"/>
        <v>0</v>
      </c>
      <c r="CC2714" s="1">
        <f t="shared" ca="1" si="644"/>
        <v>0</v>
      </c>
    </row>
    <row r="2715" spans="1:81" hidden="1" x14ac:dyDescent="0.25">
      <c r="A2715" s="1" t="s">
        <v>845</v>
      </c>
      <c r="B2715" s="1" t="s">
        <v>958</v>
      </c>
      <c r="C2715" s="1" t="s">
        <v>62</v>
      </c>
      <c r="D2715" s="1" t="s">
        <v>907</v>
      </c>
      <c r="E2715" s="1" t="s">
        <v>94</v>
      </c>
      <c r="F2715">
        <v>0</v>
      </c>
      <c r="G2715">
        <v>0</v>
      </c>
      <c r="H2715">
        <v>0</v>
      </c>
      <c r="I2715">
        <v>0</v>
      </c>
      <c r="J2715">
        <v>2</v>
      </c>
      <c r="BI2715" s="3">
        <v>4</v>
      </c>
      <c r="BJ2715" s="3" t="str">
        <f t="array" ref="BJ2715">IF(C2715="yes",VLOOKUP(BI2715&amp;D2715,CHOOSE({1,2},Schedule_2015!$A$2:$A$257&amp;Schedule_2015!$B$2:$B$257,Schedule_2015!$C$2:$C$257),2,0),VLOOKUP(BI2715&amp;D2715,CHOOSE({1,2},Schedule_2015!$A$2:$A$257&amp;Schedule_2015!$C$2:$C$257,Schedule_2015!$B$2:$B$257),2,0))</f>
        <v>NYG</v>
      </c>
      <c r="BK2715" s="3">
        <f>VLOOKUP(BJ2715,Def!$A$2:$Z$34,23,0)</f>
        <v>112</v>
      </c>
      <c r="BL2715" s="3">
        <f>VLOOKUP(BJ2715,Def!$A$2:$Z$34,16,0)</f>
        <v>286.8</v>
      </c>
      <c r="BM2715" s="3">
        <f>VLOOKUP(BJ2715,Def!$A$2:$Z$34,17,0)</f>
        <v>8</v>
      </c>
      <c r="BN2715" s="3">
        <f>VLOOKUP(BJ2715,Def!$A$2:$Z$34,24,0)</f>
        <v>4</v>
      </c>
      <c r="BO2715" s="1">
        <f t="shared" ca="1" si="630"/>
        <v>0</v>
      </c>
      <c r="BP2715" s="1">
        <f t="shared" ca="1" si="631"/>
        <v>0</v>
      </c>
      <c r="BQ2715" s="1">
        <f t="shared" ca="1" si="632"/>
        <v>0</v>
      </c>
      <c r="BR2715" s="1">
        <f t="shared" ca="1" si="633"/>
        <v>0</v>
      </c>
      <c r="BS2715" s="1">
        <f t="shared" ca="1" si="634"/>
        <v>0</v>
      </c>
      <c r="BT2715" s="1">
        <f t="shared" ca="1" si="635"/>
        <v>0</v>
      </c>
      <c r="BU2715" s="1">
        <f t="shared" ca="1" si="636"/>
        <v>0</v>
      </c>
      <c r="BV2715" s="1">
        <f t="shared" ca="1" si="637"/>
        <v>0</v>
      </c>
      <c r="BW2715" s="1">
        <f t="shared" ca="1" si="638"/>
        <v>0</v>
      </c>
      <c r="BX2715" s="1">
        <f t="shared" ca="1" si="639"/>
        <v>0</v>
      </c>
      <c r="BY2715" s="1">
        <f t="shared" ca="1" si="640"/>
        <v>0</v>
      </c>
      <c r="BZ2715" s="1">
        <f t="shared" ca="1" si="641"/>
        <v>0</v>
      </c>
      <c r="CA2715" s="1">
        <f t="shared" ca="1" si="642"/>
        <v>0</v>
      </c>
      <c r="CB2715" s="1">
        <f t="shared" ca="1" si="643"/>
        <v>0</v>
      </c>
      <c r="CC2715" s="1">
        <f t="shared" ca="1" si="644"/>
        <v>0</v>
      </c>
    </row>
    <row r="2716" spans="1:81" hidden="1" x14ac:dyDescent="0.25">
      <c r="A2716" s="1" t="s">
        <v>961</v>
      </c>
      <c r="B2716" s="1" t="s">
        <v>962</v>
      </c>
      <c r="C2716" s="1" t="s">
        <v>62</v>
      </c>
      <c r="D2716" s="1" t="s">
        <v>907</v>
      </c>
      <c r="E2716" s="1" t="s">
        <v>100</v>
      </c>
      <c r="F2716">
        <v>0</v>
      </c>
      <c r="G2716">
        <v>0</v>
      </c>
      <c r="H2716">
        <v>0</v>
      </c>
      <c r="I2716">
        <v>0</v>
      </c>
      <c r="J2716">
        <v>4</v>
      </c>
      <c r="BI2716" s="3">
        <v>4</v>
      </c>
      <c r="BJ2716" s="3" t="str">
        <f t="array" ref="BJ2716">IF(C2716="yes",VLOOKUP(BI2716&amp;D2716,CHOOSE({1,2},Schedule_2015!$A$2:$A$257&amp;Schedule_2015!$B$2:$B$257,Schedule_2015!$C$2:$C$257),2,0),VLOOKUP(BI2716&amp;D2716,CHOOSE({1,2},Schedule_2015!$A$2:$A$257&amp;Schedule_2015!$C$2:$C$257,Schedule_2015!$B$2:$B$257),2,0))</f>
        <v>NYG</v>
      </c>
      <c r="BK2716" s="3">
        <f>VLOOKUP(BJ2716,Def!$A$2:$Z$34,23,0)</f>
        <v>112</v>
      </c>
      <c r="BL2716" s="3">
        <f>VLOOKUP(BJ2716,Def!$A$2:$Z$34,16,0)</f>
        <v>286.8</v>
      </c>
      <c r="BM2716" s="3">
        <f>VLOOKUP(BJ2716,Def!$A$2:$Z$34,17,0)</f>
        <v>8</v>
      </c>
      <c r="BN2716" s="3">
        <f>VLOOKUP(BJ2716,Def!$A$2:$Z$34,24,0)</f>
        <v>4</v>
      </c>
      <c r="BO2716" s="1">
        <f t="shared" ca="1" si="630"/>
        <v>0</v>
      </c>
      <c r="BP2716" s="1">
        <f t="shared" ca="1" si="631"/>
        <v>0</v>
      </c>
      <c r="BQ2716" s="1">
        <f t="shared" ca="1" si="632"/>
        <v>0</v>
      </c>
      <c r="BR2716" s="1">
        <f t="shared" ca="1" si="633"/>
        <v>0</v>
      </c>
      <c r="BS2716" s="1">
        <f t="shared" ca="1" si="634"/>
        <v>0</v>
      </c>
      <c r="BT2716" s="1">
        <f t="shared" ca="1" si="635"/>
        <v>0</v>
      </c>
      <c r="BU2716" s="1">
        <f t="shared" ca="1" si="636"/>
        <v>0</v>
      </c>
      <c r="BV2716" s="1">
        <f t="shared" ca="1" si="637"/>
        <v>0</v>
      </c>
      <c r="BW2716" s="1">
        <f t="shared" ca="1" si="638"/>
        <v>0</v>
      </c>
      <c r="BX2716" s="1">
        <f t="shared" ca="1" si="639"/>
        <v>0</v>
      </c>
      <c r="BY2716" s="1">
        <f t="shared" ca="1" si="640"/>
        <v>0</v>
      </c>
      <c r="BZ2716" s="1">
        <f t="shared" ca="1" si="641"/>
        <v>0</v>
      </c>
      <c r="CA2716" s="1">
        <f t="shared" ca="1" si="642"/>
        <v>0</v>
      </c>
      <c r="CB2716" s="1">
        <f t="shared" ca="1" si="643"/>
        <v>0</v>
      </c>
      <c r="CC2716" s="1">
        <f t="shared" ca="1" si="644"/>
        <v>0</v>
      </c>
    </row>
    <row r="2717" spans="1:81" hidden="1" x14ac:dyDescent="0.25">
      <c r="A2717" s="1" t="s">
        <v>80</v>
      </c>
      <c r="B2717" s="1" t="s">
        <v>606</v>
      </c>
      <c r="C2717" s="1" t="s">
        <v>135</v>
      </c>
      <c r="D2717" s="1" t="s">
        <v>590</v>
      </c>
      <c r="E2717" s="1" t="s">
        <v>88</v>
      </c>
      <c r="P2717">
        <v>2</v>
      </c>
      <c r="Q2717">
        <v>2</v>
      </c>
      <c r="R2717">
        <v>44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BI2717" s="3">
        <v>3</v>
      </c>
      <c r="BJ2717" s="3" t="str">
        <f t="array" ref="BJ2717">IF(C2717="yes",VLOOKUP(BI2717&amp;D2717,CHOOSE({1,2},Schedule_2015!$A$2:$A$257&amp;Schedule_2015!$B$2:$B$257,Schedule_2015!$C$2:$C$257),2,0),VLOOKUP(BI2717&amp;D2717,CHOOSE({1,2},Schedule_2015!$A$2:$A$257&amp;Schedule_2015!$C$2:$C$257,Schedule_2015!$B$2:$B$257),2,0))</f>
        <v>NYG</v>
      </c>
      <c r="BK2717" s="3">
        <f>VLOOKUP(BJ2717,Def!$A$2:$Z$34,23,0)</f>
        <v>112</v>
      </c>
      <c r="BL2717" s="3">
        <f>VLOOKUP(BJ2717,Def!$A$2:$Z$34,16,0)</f>
        <v>286.8</v>
      </c>
      <c r="BM2717" s="3">
        <f>VLOOKUP(BJ2717,Def!$A$2:$Z$34,17,0)</f>
        <v>8</v>
      </c>
      <c r="BN2717" s="3">
        <f>VLOOKUP(BJ2717,Def!$A$2:$Z$34,24,0)</f>
        <v>4</v>
      </c>
      <c r="BO2717" s="1">
        <f t="shared" ca="1" si="630"/>
        <v>0</v>
      </c>
      <c r="BP2717" s="1">
        <f t="shared" ca="1" si="631"/>
        <v>0</v>
      </c>
      <c r="BQ2717" s="1">
        <f t="shared" ca="1" si="632"/>
        <v>0</v>
      </c>
      <c r="BR2717" s="1">
        <f t="shared" ca="1" si="633"/>
        <v>0</v>
      </c>
      <c r="BS2717" s="1">
        <f t="shared" ca="1" si="634"/>
        <v>0</v>
      </c>
      <c r="BT2717" s="1">
        <f t="shared" ca="1" si="635"/>
        <v>0</v>
      </c>
      <c r="BU2717" s="1">
        <f t="shared" ca="1" si="636"/>
        <v>0</v>
      </c>
      <c r="BV2717" s="1">
        <f t="shared" ca="1" si="637"/>
        <v>0</v>
      </c>
      <c r="BW2717" s="1">
        <f t="shared" ca="1" si="638"/>
        <v>0</v>
      </c>
      <c r="BX2717" s="1">
        <f t="shared" ca="1" si="639"/>
        <v>0</v>
      </c>
      <c r="BY2717" s="1">
        <f t="shared" ca="1" si="640"/>
        <v>0</v>
      </c>
      <c r="BZ2717" s="1">
        <f t="shared" ca="1" si="641"/>
        <v>0</v>
      </c>
      <c r="CA2717" s="1">
        <f t="shared" ca="1" si="642"/>
        <v>0</v>
      </c>
      <c r="CB2717" s="1">
        <f t="shared" ca="1" si="643"/>
        <v>0</v>
      </c>
      <c r="CC2717" s="1">
        <f t="shared" ca="1" si="644"/>
        <v>0</v>
      </c>
    </row>
    <row r="2718" spans="1:81" hidden="1" x14ac:dyDescent="0.25">
      <c r="A2718" s="1" t="s">
        <v>607</v>
      </c>
      <c r="B2718" s="1" t="s">
        <v>608</v>
      </c>
      <c r="C2718" s="1" t="s">
        <v>135</v>
      </c>
      <c r="D2718" s="1" t="s">
        <v>590</v>
      </c>
      <c r="E2718" s="1" t="s">
        <v>91</v>
      </c>
      <c r="AK2718">
        <v>18</v>
      </c>
      <c r="AL2718">
        <v>0</v>
      </c>
      <c r="AM2718">
        <v>36</v>
      </c>
      <c r="AN2718">
        <v>1</v>
      </c>
      <c r="AO2718">
        <v>36</v>
      </c>
      <c r="BI2718" s="3">
        <v>3</v>
      </c>
      <c r="BJ2718" s="3" t="str">
        <f t="array" ref="BJ2718">IF(C2718="yes",VLOOKUP(BI2718&amp;D2718,CHOOSE({1,2},Schedule_2015!$A$2:$A$257&amp;Schedule_2015!$B$2:$B$257,Schedule_2015!$C$2:$C$257),2,0),VLOOKUP(BI2718&amp;D2718,CHOOSE({1,2},Schedule_2015!$A$2:$A$257&amp;Schedule_2015!$C$2:$C$257,Schedule_2015!$B$2:$B$257),2,0))</f>
        <v>NYG</v>
      </c>
      <c r="BK2718" s="3">
        <f>VLOOKUP(BJ2718,Def!$A$2:$Z$34,23,0)</f>
        <v>112</v>
      </c>
      <c r="BL2718" s="3">
        <f>VLOOKUP(BJ2718,Def!$A$2:$Z$34,16,0)</f>
        <v>286.8</v>
      </c>
      <c r="BM2718" s="3">
        <f>VLOOKUP(BJ2718,Def!$A$2:$Z$34,17,0)</f>
        <v>8</v>
      </c>
      <c r="BN2718" s="3">
        <f>VLOOKUP(BJ2718,Def!$A$2:$Z$34,24,0)</f>
        <v>4</v>
      </c>
      <c r="BO2718" s="1">
        <f t="shared" ca="1" si="630"/>
        <v>0</v>
      </c>
      <c r="BP2718" s="1">
        <f t="shared" ca="1" si="631"/>
        <v>0</v>
      </c>
      <c r="BQ2718" s="1">
        <f t="shared" ca="1" si="632"/>
        <v>0</v>
      </c>
      <c r="BR2718" s="1">
        <f t="shared" ca="1" si="633"/>
        <v>0</v>
      </c>
      <c r="BS2718" s="1">
        <f t="shared" ca="1" si="634"/>
        <v>0</v>
      </c>
      <c r="BT2718" s="1">
        <f t="shared" ca="1" si="635"/>
        <v>0</v>
      </c>
      <c r="BU2718" s="1">
        <f t="shared" ca="1" si="636"/>
        <v>0</v>
      </c>
      <c r="BV2718" s="1">
        <f t="shared" ca="1" si="637"/>
        <v>0</v>
      </c>
      <c r="BW2718" s="1">
        <f t="shared" ca="1" si="638"/>
        <v>0</v>
      </c>
      <c r="BX2718" s="1">
        <f t="shared" ca="1" si="639"/>
        <v>0</v>
      </c>
      <c r="BY2718" s="1">
        <f t="shared" ca="1" si="640"/>
        <v>0</v>
      </c>
      <c r="BZ2718" s="1">
        <f t="shared" ca="1" si="641"/>
        <v>0</v>
      </c>
      <c r="CA2718" s="1">
        <f t="shared" ca="1" si="642"/>
        <v>0</v>
      </c>
      <c r="CB2718" s="1">
        <f t="shared" ca="1" si="643"/>
        <v>0</v>
      </c>
      <c r="CC2718" s="1">
        <f t="shared" ca="1" si="644"/>
        <v>0</v>
      </c>
    </row>
    <row r="2719" spans="1:81" hidden="1" x14ac:dyDescent="0.25">
      <c r="A2719" s="1" t="s">
        <v>613</v>
      </c>
      <c r="B2719" s="1" t="s">
        <v>614</v>
      </c>
      <c r="C2719" s="1" t="s">
        <v>135</v>
      </c>
      <c r="D2719" s="1" t="s">
        <v>590</v>
      </c>
      <c r="E2719" s="1" t="s">
        <v>112</v>
      </c>
      <c r="F2719">
        <v>3</v>
      </c>
      <c r="G2719">
        <v>0</v>
      </c>
      <c r="H2719">
        <v>0</v>
      </c>
      <c r="I2719">
        <v>0</v>
      </c>
      <c r="J2719">
        <v>3</v>
      </c>
      <c r="BI2719" s="3">
        <v>3</v>
      </c>
      <c r="BJ2719" s="3" t="str">
        <f t="array" ref="BJ2719">IF(C2719="yes",VLOOKUP(BI2719&amp;D2719,CHOOSE({1,2},Schedule_2015!$A$2:$A$257&amp;Schedule_2015!$B$2:$B$257,Schedule_2015!$C$2:$C$257),2,0),VLOOKUP(BI2719&amp;D2719,CHOOSE({1,2},Schedule_2015!$A$2:$A$257&amp;Schedule_2015!$C$2:$C$257,Schedule_2015!$B$2:$B$257),2,0))</f>
        <v>NYG</v>
      </c>
      <c r="BK2719" s="3">
        <f>VLOOKUP(BJ2719,Def!$A$2:$Z$34,23,0)</f>
        <v>112</v>
      </c>
      <c r="BL2719" s="3">
        <f>VLOOKUP(BJ2719,Def!$A$2:$Z$34,16,0)</f>
        <v>286.8</v>
      </c>
      <c r="BM2719" s="3">
        <f>VLOOKUP(BJ2719,Def!$A$2:$Z$34,17,0)</f>
        <v>8</v>
      </c>
      <c r="BN2719" s="3">
        <f>VLOOKUP(BJ2719,Def!$A$2:$Z$34,24,0)</f>
        <v>4</v>
      </c>
      <c r="BO2719" s="1">
        <f t="shared" ca="1" si="630"/>
        <v>0</v>
      </c>
      <c r="BP2719" s="1">
        <f t="shared" ca="1" si="631"/>
        <v>0</v>
      </c>
      <c r="BQ2719" s="1">
        <f t="shared" ca="1" si="632"/>
        <v>0</v>
      </c>
      <c r="BR2719" s="1">
        <f t="shared" ca="1" si="633"/>
        <v>0</v>
      </c>
      <c r="BS2719" s="1">
        <f t="shared" ca="1" si="634"/>
        <v>0</v>
      </c>
      <c r="BT2719" s="1">
        <f t="shared" ca="1" si="635"/>
        <v>0</v>
      </c>
      <c r="BU2719" s="1">
        <f t="shared" ca="1" si="636"/>
        <v>0</v>
      </c>
      <c r="BV2719" s="1">
        <f t="shared" ca="1" si="637"/>
        <v>0</v>
      </c>
      <c r="BW2719" s="1">
        <f t="shared" ca="1" si="638"/>
        <v>0</v>
      </c>
      <c r="BX2719" s="1">
        <f t="shared" ca="1" si="639"/>
        <v>0</v>
      </c>
      <c r="BY2719" s="1">
        <f t="shared" ca="1" si="640"/>
        <v>0</v>
      </c>
      <c r="BZ2719" s="1">
        <f t="shared" ca="1" si="641"/>
        <v>0</v>
      </c>
      <c r="CA2719" s="1">
        <f t="shared" ca="1" si="642"/>
        <v>0</v>
      </c>
      <c r="CB2719" s="1">
        <f t="shared" ca="1" si="643"/>
        <v>0</v>
      </c>
      <c r="CC2719" s="1">
        <f t="shared" ca="1" si="644"/>
        <v>0</v>
      </c>
    </row>
    <row r="2720" spans="1:81" hidden="1" x14ac:dyDescent="0.25">
      <c r="A2720" s="1" t="s">
        <v>623</v>
      </c>
      <c r="B2720" s="1" t="s">
        <v>624</v>
      </c>
      <c r="C2720" s="1" t="s">
        <v>135</v>
      </c>
      <c r="D2720" s="1" t="s">
        <v>590</v>
      </c>
      <c r="E2720" s="1" t="s">
        <v>100</v>
      </c>
      <c r="F2720">
        <v>1</v>
      </c>
      <c r="G2720">
        <v>0</v>
      </c>
      <c r="H2720">
        <v>0</v>
      </c>
      <c r="I2720">
        <v>0</v>
      </c>
      <c r="J2720">
        <v>2</v>
      </c>
      <c r="BI2720" s="3">
        <v>3</v>
      </c>
      <c r="BJ2720" s="3" t="str">
        <f t="array" ref="BJ2720">IF(C2720="yes",VLOOKUP(BI2720&amp;D2720,CHOOSE({1,2},Schedule_2015!$A$2:$A$257&amp;Schedule_2015!$B$2:$B$257,Schedule_2015!$C$2:$C$257),2,0),VLOOKUP(BI2720&amp;D2720,CHOOSE({1,2},Schedule_2015!$A$2:$A$257&amp;Schedule_2015!$C$2:$C$257,Schedule_2015!$B$2:$B$257),2,0))</f>
        <v>NYG</v>
      </c>
      <c r="BK2720" s="3">
        <f>VLOOKUP(BJ2720,Def!$A$2:$Z$34,23,0)</f>
        <v>112</v>
      </c>
      <c r="BL2720" s="3">
        <f>VLOOKUP(BJ2720,Def!$A$2:$Z$34,16,0)</f>
        <v>286.8</v>
      </c>
      <c r="BM2720" s="3">
        <f>VLOOKUP(BJ2720,Def!$A$2:$Z$34,17,0)</f>
        <v>8</v>
      </c>
      <c r="BN2720" s="3">
        <f>VLOOKUP(BJ2720,Def!$A$2:$Z$34,24,0)</f>
        <v>4</v>
      </c>
      <c r="BO2720" s="1">
        <f t="shared" ca="1" si="630"/>
        <v>0</v>
      </c>
      <c r="BP2720" s="1">
        <f t="shared" ca="1" si="631"/>
        <v>0</v>
      </c>
      <c r="BQ2720" s="1">
        <f t="shared" ca="1" si="632"/>
        <v>0</v>
      </c>
      <c r="BR2720" s="1">
        <f t="shared" ca="1" si="633"/>
        <v>0</v>
      </c>
      <c r="BS2720" s="1">
        <f t="shared" ca="1" si="634"/>
        <v>0</v>
      </c>
      <c r="BT2720" s="1">
        <f t="shared" ca="1" si="635"/>
        <v>0</v>
      </c>
      <c r="BU2720" s="1">
        <f t="shared" ca="1" si="636"/>
        <v>0</v>
      </c>
      <c r="BV2720" s="1">
        <f t="shared" ca="1" si="637"/>
        <v>0</v>
      </c>
      <c r="BW2720" s="1">
        <f t="shared" ca="1" si="638"/>
        <v>0</v>
      </c>
      <c r="BX2720" s="1">
        <f t="shared" ca="1" si="639"/>
        <v>0</v>
      </c>
      <c r="BY2720" s="1">
        <f t="shared" ca="1" si="640"/>
        <v>0</v>
      </c>
      <c r="BZ2720" s="1">
        <f t="shared" ca="1" si="641"/>
        <v>0</v>
      </c>
      <c r="CA2720" s="1">
        <f t="shared" ca="1" si="642"/>
        <v>0</v>
      </c>
      <c r="CB2720" s="1">
        <f t="shared" ca="1" si="643"/>
        <v>0</v>
      </c>
      <c r="CC2720" s="1">
        <f t="shared" ca="1" si="644"/>
        <v>0</v>
      </c>
    </row>
    <row r="2721" spans="1:81" hidden="1" x14ac:dyDescent="0.25">
      <c r="A2721" s="1" t="s">
        <v>604</v>
      </c>
      <c r="B2721" s="1" t="s">
        <v>605</v>
      </c>
      <c r="C2721" s="1" t="s">
        <v>135</v>
      </c>
      <c r="D2721" s="1" t="s">
        <v>590</v>
      </c>
      <c r="E2721" s="1" t="s">
        <v>115</v>
      </c>
      <c r="F2721">
        <v>3</v>
      </c>
      <c r="G2721">
        <v>0</v>
      </c>
      <c r="H2721">
        <v>0</v>
      </c>
      <c r="I2721">
        <v>0</v>
      </c>
      <c r="J2721">
        <v>8</v>
      </c>
      <c r="BI2721" s="3">
        <v>3</v>
      </c>
      <c r="BJ2721" s="3" t="str">
        <f t="array" ref="BJ2721">IF(C2721="yes",VLOOKUP(BI2721&amp;D2721,CHOOSE({1,2},Schedule_2015!$A$2:$A$257&amp;Schedule_2015!$B$2:$B$257,Schedule_2015!$C$2:$C$257),2,0),VLOOKUP(BI2721&amp;D2721,CHOOSE({1,2},Schedule_2015!$A$2:$A$257&amp;Schedule_2015!$C$2:$C$257,Schedule_2015!$B$2:$B$257),2,0))</f>
        <v>NYG</v>
      </c>
      <c r="BK2721" s="3">
        <f>VLOOKUP(BJ2721,Def!$A$2:$Z$34,23,0)</f>
        <v>112</v>
      </c>
      <c r="BL2721" s="3">
        <f>VLOOKUP(BJ2721,Def!$A$2:$Z$34,16,0)</f>
        <v>286.8</v>
      </c>
      <c r="BM2721" s="3">
        <f>VLOOKUP(BJ2721,Def!$A$2:$Z$34,17,0)</f>
        <v>8</v>
      </c>
      <c r="BN2721" s="3">
        <f>VLOOKUP(BJ2721,Def!$A$2:$Z$34,24,0)</f>
        <v>4</v>
      </c>
      <c r="BO2721" s="1">
        <f t="shared" ca="1" si="630"/>
        <v>0</v>
      </c>
      <c r="BP2721" s="1">
        <f t="shared" ca="1" si="631"/>
        <v>0</v>
      </c>
      <c r="BQ2721" s="1">
        <f t="shared" ca="1" si="632"/>
        <v>0</v>
      </c>
      <c r="BR2721" s="1">
        <f t="shared" ca="1" si="633"/>
        <v>0</v>
      </c>
      <c r="BS2721" s="1">
        <f t="shared" ca="1" si="634"/>
        <v>0</v>
      </c>
      <c r="BT2721" s="1">
        <f t="shared" ca="1" si="635"/>
        <v>0</v>
      </c>
      <c r="BU2721" s="1">
        <f t="shared" ca="1" si="636"/>
        <v>0</v>
      </c>
      <c r="BV2721" s="1">
        <f t="shared" ca="1" si="637"/>
        <v>0</v>
      </c>
      <c r="BW2721" s="1">
        <f t="shared" ca="1" si="638"/>
        <v>0</v>
      </c>
      <c r="BX2721" s="1">
        <f t="shared" ca="1" si="639"/>
        <v>0</v>
      </c>
      <c r="BY2721" s="1">
        <f t="shared" ca="1" si="640"/>
        <v>0</v>
      </c>
      <c r="BZ2721" s="1">
        <f t="shared" ca="1" si="641"/>
        <v>0</v>
      </c>
      <c r="CA2721" s="1">
        <f t="shared" ca="1" si="642"/>
        <v>0</v>
      </c>
      <c r="CB2721" s="1">
        <f t="shared" ca="1" si="643"/>
        <v>0</v>
      </c>
      <c r="CC2721" s="1">
        <f t="shared" ca="1" si="644"/>
        <v>0</v>
      </c>
    </row>
    <row r="2722" spans="1:81" hidden="1" x14ac:dyDescent="0.25">
      <c r="A2722" s="1" t="s">
        <v>615</v>
      </c>
      <c r="B2722" s="1" t="s">
        <v>616</v>
      </c>
      <c r="C2722" s="1" t="s">
        <v>135</v>
      </c>
      <c r="D2722" s="1" t="s">
        <v>590</v>
      </c>
      <c r="E2722" s="1" t="s">
        <v>105</v>
      </c>
      <c r="F2722">
        <v>3</v>
      </c>
      <c r="G2722">
        <v>0</v>
      </c>
      <c r="H2722">
        <v>0</v>
      </c>
      <c r="I2722">
        <v>0</v>
      </c>
      <c r="J2722">
        <v>0</v>
      </c>
      <c r="BI2722" s="3">
        <v>3</v>
      </c>
      <c r="BJ2722" s="3" t="str">
        <f t="array" ref="BJ2722">IF(C2722="yes",VLOOKUP(BI2722&amp;D2722,CHOOSE({1,2},Schedule_2015!$A$2:$A$257&amp;Schedule_2015!$B$2:$B$257,Schedule_2015!$C$2:$C$257),2,0),VLOOKUP(BI2722&amp;D2722,CHOOSE({1,2},Schedule_2015!$A$2:$A$257&amp;Schedule_2015!$C$2:$C$257,Schedule_2015!$B$2:$B$257),2,0))</f>
        <v>NYG</v>
      </c>
      <c r="BK2722" s="3">
        <f>VLOOKUP(BJ2722,Def!$A$2:$Z$34,23,0)</f>
        <v>112</v>
      </c>
      <c r="BL2722" s="3">
        <f>VLOOKUP(BJ2722,Def!$A$2:$Z$34,16,0)</f>
        <v>286.8</v>
      </c>
      <c r="BM2722" s="3">
        <f>VLOOKUP(BJ2722,Def!$A$2:$Z$34,17,0)</f>
        <v>8</v>
      </c>
      <c r="BN2722" s="3">
        <f>VLOOKUP(BJ2722,Def!$A$2:$Z$34,24,0)</f>
        <v>4</v>
      </c>
      <c r="BO2722" s="1">
        <f t="shared" ca="1" si="630"/>
        <v>0</v>
      </c>
      <c r="BP2722" s="1">
        <f t="shared" ca="1" si="631"/>
        <v>0</v>
      </c>
      <c r="BQ2722" s="1">
        <f t="shared" ca="1" si="632"/>
        <v>0</v>
      </c>
      <c r="BR2722" s="1">
        <f t="shared" ca="1" si="633"/>
        <v>0</v>
      </c>
      <c r="BS2722" s="1">
        <f t="shared" ca="1" si="634"/>
        <v>0</v>
      </c>
      <c r="BT2722" s="1">
        <f t="shared" ca="1" si="635"/>
        <v>0</v>
      </c>
      <c r="BU2722" s="1">
        <f t="shared" ca="1" si="636"/>
        <v>0</v>
      </c>
      <c r="BV2722" s="1">
        <f t="shared" ca="1" si="637"/>
        <v>0</v>
      </c>
      <c r="BW2722" s="1">
        <f t="shared" ca="1" si="638"/>
        <v>0</v>
      </c>
      <c r="BX2722" s="1">
        <f t="shared" ca="1" si="639"/>
        <v>0</v>
      </c>
      <c r="BY2722" s="1">
        <f t="shared" ca="1" si="640"/>
        <v>0</v>
      </c>
      <c r="BZ2722" s="1">
        <f t="shared" ca="1" si="641"/>
        <v>0</v>
      </c>
      <c r="CA2722" s="1">
        <f t="shared" ca="1" si="642"/>
        <v>0</v>
      </c>
      <c r="CB2722" s="1">
        <f t="shared" ca="1" si="643"/>
        <v>0</v>
      </c>
      <c r="CC2722" s="1">
        <f t="shared" ca="1" si="644"/>
        <v>0</v>
      </c>
    </row>
    <row r="2723" spans="1:81" hidden="1" x14ac:dyDescent="0.25">
      <c r="A2723" s="1" t="s">
        <v>611</v>
      </c>
      <c r="B2723" s="1" t="s">
        <v>612</v>
      </c>
      <c r="C2723" s="1" t="s">
        <v>135</v>
      </c>
      <c r="D2723" s="1" t="s">
        <v>590</v>
      </c>
      <c r="E2723" s="1" t="s">
        <v>187</v>
      </c>
      <c r="F2723">
        <v>1</v>
      </c>
      <c r="G2723">
        <v>0</v>
      </c>
      <c r="H2723">
        <v>0</v>
      </c>
      <c r="I2723">
        <v>0</v>
      </c>
      <c r="J2723">
        <v>5</v>
      </c>
      <c r="BI2723" s="3">
        <v>3</v>
      </c>
      <c r="BJ2723" s="3" t="str">
        <f t="array" ref="BJ2723">IF(C2723="yes",VLOOKUP(BI2723&amp;D2723,CHOOSE({1,2},Schedule_2015!$A$2:$A$257&amp;Schedule_2015!$B$2:$B$257,Schedule_2015!$C$2:$C$257),2,0),VLOOKUP(BI2723&amp;D2723,CHOOSE({1,2},Schedule_2015!$A$2:$A$257&amp;Schedule_2015!$C$2:$C$257,Schedule_2015!$B$2:$B$257),2,0))</f>
        <v>NYG</v>
      </c>
      <c r="BK2723" s="3">
        <f>VLOOKUP(BJ2723,Def!$A$2:$Z$34,23,0)</f>
        <v>112</v>
      </c>
      <c r="BL2723" s="3">
        <f>VLOOKUP(BJ2723,Def!$A$2:$Z$34,16,0)</f>
        <v>286.8</v>
      </c>
      <c r="BM2723" s="3">
        <f>VLOOKUP(BJ2723,Def!$A$2:$Z$34,17,0)</f>
        <v>8</v>
      </c>
      <c r="BN2723" s="3">
        <f>VLOOKUP(BJ2723,Def!$A$2:$Z$34,24,0)</f>
        <v>4</v>
      </c>
      <c r="BO2723" s="1">
        <f t="shared" ca="1" si="630"/>
        <v>0</v>
      </c>
      <c r="BP2723" s="1">
        <f t="shared" ca="1" si="631"/>
        <v>0</v>
      </c>
      <c r="BQ2723" s="1">
        <f t="shared" ca="1" si="632"/>
        <v>0</v>
      </c>
      <c r="BR2723" s="1">
        <f t="shared" ca="1" si="633"/>
        <v>0</v>
      </c>
      <c r="BS2723" s="1">
        <f t="shared" ca="1" si="634"/>
        <v>0</v>
      </c>
      <c r="BT2723" s="1">
        <f t="shared" ca="1" si="635"/>
        <v>0</v>
      </c>
      <c r="BU2723" s="1">
        <f t="shared" ca="1" si="636"/>
        <v>0</v>
      </c>
      <c r="BV2723" s="1">
        <f t="shared" ca="1" si="637"/>
        <v>0</v>
      </c>
      <c r="BW2723" s="1">
        <f t="shared" ca="1" si="638"/>
        <v>0</v>
      </c>
      <c r="BX2723" s="1">
        <f t="shared" ca="1" si="639"/>
        <v>0</v>
      </c>
      <c r="BY2723" s="1">
        <f t="shared" ca="1" si="640"/>
        <v>0</v>
      </c>
      <c r="BZ2723" s="1">
        <f t="shared" ca="1" si="641"/>
        <v>0</v>
      </c>
      <c r="CA2723" s="1">
        <f t="shared" ca="1" si="642"/>
        <v>0</v>
      </c>
      <c r="CB2723" s="1">
        <f t="shared" ca="1" si="643"/>
        <v>0</v>
      </c>
      <c r="CC2723" s="1">
        <f t="shared" ca="1" si="644"/>
        <v>0</v>
      </c>
    </row>
    <row r="2724" spans="1:81" hidden="1" x14ac:dyDescent="0.25">
      <c r="A2724" s="1" t="s">
        <v>621</v>
      </c>
      <c r="B2724" s="1" t="s">
        <v>622</v>
      </c>
      <c r="C2724" s="1" t="s">
        <v>135</v>
      </c>
      <c r="D2724" s="1" t="s">
        <v>590</v>
      </c>
      <c r="E2724" s="1" t="s">
        <v>94</v>
      </c>
      <c r="F2724">
        <v>0</v>
      </c>
      <c r="G2724">
        <v>0</v>
      </c>
      <c r="H2724">
        <v>0</v>
      </c>
      <c r="I2724">
        <v>0</v>
      </c>
      <c r="J2724">
        <v>1</v>
      </c>
      <c r="BI2724" s="3">
        <v>3</v>
      </c>
      <c r="BJ2724" s="3" t="str">
        <f t="array" ref="BJ2724">IF(C2724="yes",VLOOKUP(BI2724&amp;D2724,CHOOSE({1,2},Schedule_2015!$A$2:$A$257&amp;Schedule_2015!$B$2:$B$257,Schedule_2015!$C$2:$C$257),2,0),VLOOKUP(BI2724&amp;D2724,CHOOSE({1,2},Schedule_2015!$A$2:$A$257&amp;Schedule_2015!$C$2:$C$257,Schedule_2015!$B$2:$B$257),2,0))</f>
        <v>NYG</v>
      </c>
      <c r="BK2724" s="3">
        <f>VLOOKUP(BJ2724,Def!$A$2:$Z$34,23,0)</f>
        <v>112</v>
      </c>
      <c r="BL2724" s="3">
        <f>VLOOKUP(BJ2724,Def!$A$2:$Z$34,16,0)</f>
        <v>286.8</v>
      </c>
      <c r="BM2724" s="3">
        <f>VLOOKUP(BJ2724,Def!$A$2:$Z$34,17,0)</f>
        <v>8</v>
      </c>
      <c r="BN2724" s="3">
        <f>VLOOKUP(BJ2724,Def!$A$2:$Z$34,24,0)</f>
        <v>4</v>
      </c>
      <c r="BO2724" s="1">
        <f t="shared" ca="1" si="630"/>
        <v>0</v>
      </c>
      <c r="BP2724" s="1">
        <f t="shared" ca="1" si="631"/>
        <v>0</v>
      </c>
      <c r="BQ2724" s="1">
        <f t="shared" ca="1" si="632"/>
        <v>0</v>
      </c>
      <c r="BR2724" s="1">
        <f t="shared" ca="1" si="633"/>
        <v>0</v>
      </c>
      <c r="BS2724" s="1">
        <f t="shared" ca="1" si="634"/>
        <v>0</v>
      </c>
      <c r="BT2724" s="1">
        <f t="shared" ca="1" si="635"/>
        <v>0</v>
      </c>
      <c r="BU2724" s="1">
        <f t="shared" ca="1" si="636"/>
        <v>0</v>
      </c>
      <c r="BV2724" s="1">
        <f t="shared" ca="1" si="637"/>
        <v>0</v>
      </c>
      <c r="BW2724" s="1">
        <f t="shared" ca="1" si="638"/>
        <v>0</v>
      </c>
      <c r="BX2724" s="1">
        <f t="shared" ca="1" si="639"/>
        <v>0</v>
      </c>
      <c r="BY2724" s="1">
        <f t="shared" ca="1" si="640"/>
        <v>0</v>
      </c>
      <c r="BZ2724" s="1">
        <f t="shared" ca="1" si="641"/>
        <v>0</v>
      </c>
      <c r="CA2724" s="1">
        <f t="shared" ca="1" si="642"/>
        <v>0</v>
      </c>
      <c r="CB2724" s="1">
        <f t="shared" ca="1" si="643"/>
        <v>0</v>
      </c>
      <c r="CC2724" s="1">
        <f t="shared" ca="1" si="644"/>
        <v>0</v>
      </c>
    </row>
    <row r="2725" spans="1:81" hidden="1" x14ac:dyDescent="0.25">
      <c r="A2725" s="1" t="s">
        <v>1831</v>
      </c>
      <c r="B2725" s="1" t="s">
        <v>1832</v>
      </c>
      <c r="C2725" s="1" t="s">
        <v>135</v>
      </c>
      <c r="D2725" s="1" t="s">
        <v>590</v>
      </c>
      <c r="E2725" s="1" t="s">
        <v>100</v>
      </c>
      <c r="F2725">
        <v>0</v>
      </c>
      <c r="G2725">
        <v>0</v>
      </c>
      <c r="H2725">
        <v>0</v>
      </c>
      <c r="I2725">
        <v>0</v>
      </c>
      <c r="J2725">
        <v>4</v>
      </c>
      <c r="BI2725" s="3">
        <v>3</v>
      </c>
      <c r="BJ2725" s="3" t="str">
        <f t="array" ref="BJ2725">IF(C2725="yes",VLOOKUP(BI2725&amp;D2725,CHOOSE({1,2},Schedule_2015!$A$2:$A$257&amp;Schedule_2015!$B$2:$B$257,Schedule_2015!$C$2:$C$257),2,0),VLOOKUP(BI2725&amp;D2725,CHOOSE({1,2},Schedule_2015!$A$2:$A$257&amp;Schedule_2015!$C$2:$C$257,Schedule_2015!$B$2:$B$257),2,0))</f>
        <v>NYG</v>
      </c>
      <c r="BK2725" s="3">
        <f>VLOOKUP(BJ2725,Def!$A$2:$Z$34,23,0)</f>
        <v>112</v>
      </c>
      <c r="BL2725" s="3">
        <f>VLOOKUP(BJ2725,Def!$A$2:$Z$34,16,0)</f>
        <v>286.8</v>
      </c>
      <c r="BM2725" s="3">
        <f>VLOOKUP(BJ2725,Def!$A$2:$Z$34,17,0)</f>
        <v>8</v>
      </c>
      <c r="BN2725" s="3">
        <f>VLOOKUP(BJ2725,Def!$A$2:$Z$34,24,0)</f>
        <v>4</v>
      </c>
      <c r="BO2725" s="1">
        <f t="shared" ca="1" si="630"/>
        <v>0</v>
      </c>
      <c r="BP2725" s="1">
        <f t="shared" ca="1" si="631"/>
        <v>0</v>
      </c>
      <c r="BQ2725" s="1">
        <f t="shared" ca="1" si="632"/>
        <v>0</v>
      </c>
      <c r="BR2725" s="1">
        <f t="shared" ca="1" si="633"/>
        <v>0</v>
      </c>
      <c r="BS2725" s="1">
        <f t="shared" ca="1" si="634"/>
        <v>0</v>
      </c>
      <c r="BT2725" s="1">
        <f t="shared" ca="1" si="635"/>
        <v>0</v>
      </c>
      <c r="BU2725" s="1">
        <f t="shared" ca="1" si="636"/>
        <v>0</v>
      </c>
      <c r="BV2725" s="1">
        <f t="shared" ca="1" si="637"/>
        <v>0</v>
      </c>
      <c r="BW2725" s="1">
        <f t="shared" ca="1" si="638"/>
        <v>0</v>
      </c>
      <c r="BX2725" s="1">
        <f t="shared" ca="1" si="639"/>
        <v>0</v>
      </c>
      <c r="BY2725" s="1">
        <f t="shared" ca="1" si="640"/>
        <v>0</v>
      </c>
      <c r="BZ2725" s="1">
        <f t="shared" ca="1" si="641"/>
        <v>0</v>
      </c>
      <c r="CA2725" s="1">
        <f t="shared" ca="1" si="642"/>
        <v>0</v>
      </c>
      <c r="CB2725" s="1">
        <f t="shared" ca="1" si="643"/>
        <v>0</v>
      </c>
      <c r="CC2725" s="1">
        <f t="shared" ca="1" si="644"/>
        <v>0</v>
      </c>
    </row>
    <row r="2726" spans="1:81" hidden="1" x14ac:dyDescent="0.25">
      <c r="A2726" s="1" t="s">
        <v>625</v>
      </c>
      <c r="B2726" s="1" t="s">
        <v>626</v>
      </c>
      <c r="C2726" s="1" t="s">
        <v>135</v>
      </c>
      <c r="D2726" s="1" t="s">
        <v>590</v>
      </c>
      <c r="E2726" s="1" t="s">
        <v>118</v>
      </c>
      <c r="F2726">
        <v>3</v>
      </c>
      <c r="G2726">
        <v>0</v>
      </c>
      <c r="H2726">
        <v>0</v>
      </c>
      <c r="I2726">
        <v>0</v>
      </c>
      <c r="J2726">
        <v>7</v>
      </c>
      <c r="BI2726" s="3">
        <v>3</v>
      </c>
      <c r="BJ2726" s="3" t="str">
        <f t="array" ref="BJ2726">IF(C2726="yes",VLOOKUP(BI2726&amp;D2726,CHOOSE({1,2},Schedule_2015!$A$2:$A$257&amp;Schedule_2015!$B$2:$B$257,Schedule_2015!$C$2:$C$257),2,0),VLOOKUP(BI2726&amp;D2726,CHOOSE({1,2},Schedule_2015!$A$2:$A$257&amp;Schedule_2015!$C$2:$C$257,Schedule_2015!$B$2:$B$257),2,0))</f>
        <v>NYG</v>
      </c>
      <c r="BK2726" s="3">
        <f>VLOOKUP(BJ2726,Def!$A$2:$Z$34,23,0)</f>
        <v>112</v>
      </c>
      <c r="BL2726" s="3">
        <f>VLOOKUP(BJ2726,Def!$A$2:$Z$34,16,0)</f>
        <v>286.8</v>
      </c>
      <c r="BM2726" s="3">
        <f>VLOOKUP(BJ2726,Def!$A$2:$Z$34,17,0)</f>
        <v>8</v>
      </c>
      <c r="BN2726" s="3">
        <f>VLOOKUP(BJ2726,Def!$A$2:$Z$34,24,0)</f>
        <v>4</v>
      </c>
      <c r="BO2726" s="1">
        <f t="shared" ca="1" si="630"/>
        <v>0</v>
      </c>
      <c r="BP2726" s="1">
        <f t="shared" ca="1" si="631"/>
        <v>0</v>
      </c>
      <c r="BQ2726" s="1">
        <f t="shared" ca="1" si="632"/>
        <v>0</v>
      </c>
      <c r="BR2726" s="1">
        <f t="shared" ca="1" si="633"/>
        <v>0</v>
      </c>
      <c r="BS2726" s="1">
        <f t="shared" ca="1" si="634"/>
        <v>0</v>
      </c>
      <c r="BT2726" s="1">
        <f t="shared" ca="1" si="635"/>
        <v>0</v>
      </c>
      <c r="BU2726" s="1">
        <f t="shared" ca="1" si="636"/>
        <v>0</v>
      </c>
      <c r="BV2726" s="1">
        <f t="shared" ca="1" si="637"/>
        <v>0</v>
      </c>
      <c r="BW2726" s="1">
        <f t="shared" ca="1" si="638"/>
        <v>0</v>
      </c>
      <c r="BX2726" s="1">
        <f t="shared" ca="1" si="639"/>
        <v>0</v>
      </c>
      <c r="BY2726" s="1">
        <f t="shared" ca="1" si="640"/>
        <v>0</v>
      </c>
      <c r="BZ2726" s="1">
        <f t="shared" ca="1" si="641"/>
        <v>0</v>
      </c>
      <c r="CA2726" s="1">
        <f t="shared" ca="1" si="642"/>
        <v>0</v>
      </c>
      <c r="CB2726" s="1">
        <f t="shared" ca="1" si="643"/>
        <v>0</v>
      </c>
      <c r="CC2726" s="1">
        <f t="shared" ca="1" si="644"/>
        <v>0</v>
      </c>
    </row>
    <row r="2727" spans="1:81" hidden="1" x14ac:dyDescent="0.25">
      <c r="A2727" s="1" t="s">
        <v>264</v>
      </c>
      <c r="B2727" s="1" t="s">
        <v>627</v>
      </c>
      <c r="C2727" s="1" t="s">
        <v>135</v>
      </c>
      <c r="D2727" s="1" t="s">
        <v>590</v>
      </c>
      <c r="E2727" s="1" t="s">
        <v>115</v>
      </c>
      <c r="F2727">
        <v>3</v>
      </c>
      <c r="G2727">
        <v>0</v>
      </c>
      <c r="H2727">
        <v>0</v>
      </c>
      <c r="I2727">
        <v>0</v>
      </c>
      <c r="J2727">
        <v>10</v>
      </c>
      <c r="BI2727" s="3">
        <v>3</v>
      </c>
      <c r="BJ2727" s="3" t="str">
        <f t="array" ref="BJ2727">IF(C2727="yes",VLOOKUP(BI2727&amp;D2727,CHOOSE({1,2},Schedule_2015!$A$2:$A$257&amp;Schedule_2015!$B$2:$B$257,Schedule_2015!$C$2:$C$257),2,0),VLOOKUP(BI2727&amp;D2727,CHOOSE({1,2},Schedule_2015!$A$2:$A$257&amp;Schedule_2015!$C$2:$C$257,Schedule_2015!$B$2:$B$257),2,0))</f>
        <v>NYG</v>
      </c>
      <c r="BK2727" s="3">
        <f>VLOOKUP(BJ2727,Def!$A$2:$Z$34,23,0)</f>
        <v>112</v>
      </c>
      <c r="BL2727" s="3">
        <f>VLOOKUP(BJ2727,Def!$A$2:$Z$34,16,0)</f>
        <v>286.8</v>
      </c>
      <c r="BM2727" s="3">
        <f>VLOOKUP(BJ2727,Def!$A$2:$Z$34,17,0)</f>
        <v>8</v>
      </c>
      <c r="BN2727" s="3">
        <f>VLOOKUP(BJ2727,Def!$A$2:$Z$34,24,0)</f>
        <v>4</v>
      </c>
      <c r="BO2727" s="1">
        <f t="shared" ca="1" si="630"/>
        <v>0</v>
      </c>
      <c r="BP2727" s="1">
        <f t="shared" ca="1" si="631"/>
        <v>0</v>
      </c>
      <c r="BQ2727" s="1">
        <f t="shared" ca="1" si="632"/>
        <v>0</v>
      </c>
      <c r="BR2727" s="1">
        <f t="shared" ca="1" si="633"/>
        <v>0</v>
      </c>
      <c r="BS2727" s="1">
        <f t="shared" ca="1" si="634"/>
        <v>0</v>
      </c>
      <c r="BT2727" s="1">
        <f t="shared" ca="1" si="635"/>
        <v>0</v>
      </c>
      <c r="BU2727" s="1">
        <f t="shared" ca="1" si="636"/>
        <v>0</v>
      </c>
      <c r="BV2727" s="1">
        <f t="shared" ca="1" si="637"/>
        <v>0</v>
      </c>
      <c r="BW2727" s="1">
        <f t="shared" ca="1" si="638"/>
        <v>0</v>
      </c>
      <c r="BX2727" s="1">
        <f t="shared" ca="1" si="639"/>
        <v>0</v>
      </c>
      <c r="BY2727" s="1">
        <f t="shared" ca="1" si="640"/>
        <v>0</v>
      </c>
      <c r="BZ2727" s="1">
        <f t="shared" ca="1" si="641"/>
        <v>0</v>
      </c>
      <c r="CA2727" s="1">
        <f t="shared" ca="1" si="642"/>
        <v>0</v>
      </c>
      <c r="CB2727" s="1">
        <f t="shared" ca="1" si="643"/>
        <v>0</v>
      </c>
      <c r="CC2727" s="1">
        <f t="shared" ca="1" si="644"/>
        <v>0</v>
      </c>
    </row>
    <row r="2728" spans="1:81" hidden="1" x14ac:dyDescent="0.25">
      <c r="A2728" s="1" t="s">
        <v>628</v>
      </c>
      <c r="B2728" s="1" t="s">
        <v>629</v>
      </c>
      <c r="C2728" s="1" t="s">
        <v>135</v>
      </c>
      <c r="D2728" s="1" t="s">
        <v>590</v>
      </c>
      <c r="E2728" s="1" t="s">
        <v>112</v>
      </c>
      <c r="F2728">
        <v>3</v>
      </c>
      <c r="G2728">
        <v>0</v>
      </c>
      <c r="H2728">
        <v>0</v>
      </c>
      <c r="I2728">
        <v>0</v>
      </c>
      <c r="J2728">
        <v>1</v>
      </c>
      <c r="BI2728" s="3">
        <v>3</v>
      </c>
      <c r="BJ2728" s="3" t="str">
        <f t="array" ref="BJ2728">IF(C2728="yes",VLOOKUP(BI2728&amp;D2728,CHOOSE({1,2},Schedule_2015!$A$2:$A$257&amp;Schedule_2015!$B$2:$B$257,Schedule_2015!$C$2:$C$257),2,0),VLOOKUP(BI2728&amp;D2728,CHOOSE({1,2},Schedule_2015!$A$2:$A$257&amp;Schedule_2015!$C$2:$C$257,Schedule_2015!$B$2:$B$257),2,0))</f>
        <v>NYG</v>
      </c>
      <c r="BK2728" s="3">
        <f>VLOOKUP(BJ2728,Def!$A$2:$Z$34,23,0)</f>
        <v>112</v>
      </c>
      <c r="BL2728" s="3">
        <f>VLOOKUP(BJ2728,Def!$A$2:$Z$34,16,0)</f>
        <v>286.8</v>
      </c>
      <c r="BM2728" s="3">
        <f>VLOOKUP(BJ2728,Def!$A$2:$Z$34,17,0)</f>
        <v>8</v>
      </c>
      <c r="BN2728" s="3">
        <f>VLOOKUP(BJ2728,Def!$A$2:$Z$34,24,0)</f>
        <v>4</v>
      </c>
      <c r="BO2728" s="1">
        <f t="shared" ca="1" si="630"/>
        <v>0</v>
      </c>
      <c r="BP2728" s="1">
        <f t="shared" ca="1" si="631"/>
        <v>0</v>
      </c>
      <c r="BQ2728" s="1">
        <f t="shared" ca="1" si="632"/>
        <v>0</v>
      </c>
      <c r="BR2728" s="1">
        <f t="shared" ca="1" si="633"/>
        <v>0</v>
      </c>
      <c r="BS2728" s="1">
        <f t="shared" ca="1" si="634"/>
        <v>0</v>
      </c>
      <c r="BT2728" s="1">
        <f t="shared" ca="1" si="635"/>
        <v>0</v>
      </c>
      <c r="BU2728" s="1">
        <f t="shared" ca="1" si="636"/>
        <v>0</v>
      </c>
      <c r="BV2728" s="1">
        <f t="shared" ca="1" si="637"/>
        <v>0</v>
      </c>
      <c r="BW2728" s="1">
        <f t="shared" ca="1" si="638"/>
        <v>0</v>
      </c>
      <c r="BX2728" s="1">
        <f t="shared" ca="1" si="639"/>
        <v>0</v>
      </c>
      <c r="BY2728" s="1">
        <f t="shared" ca="1" si="640"/>
        <v>0</v>
      </c>
      <c r="BZ2728" s="1">
        <f t="shared" ca="1" si="641"/>
        <v>0</v>
      </c>
      <c r="CA2728" s="1">
        <f t="shared" ca="1" si="642"/>
        <v>0</v>
      </c>
      <c r="CB2728" s="1">
        <f t="shared" ca="1" si="643"/>
        <v>0</v>
      </c>
      <c r="CC2728" s="1">
        <f t="shared" ca="1" si="644"/>
        <v>0</v>
      </c>
    </row>
    <row r="2729" spans="1:81" hidden="1" x14ac:dyDescent="0.25">
      <c r="A2729" s="1" t="s">
        <v>634</v>
      </c>
      <c r="B2729" s="1" t="s">
        <v>635</v>
      </c>
      <c r="C2729" s="1" t="s">
        <v>135</v>
      </c>
      <c r="D2729" s="1" t="s">
        <v>590</v>
      </c>
      <c r="E2729" s="1" t="s">
        <v>105</v>
      </c>
      <c r="F2729">
        <v>0</v>
      </c>
      <c r="G2729">
        <v>0</v>
      </c>
      <c r="H2729">
        <v>0</v>
      </c>
      <c r="I2729">
        <v>0</v>
      </c>
      <c r="J2729">
        <v>1</v>
      </c>
      <c r="BI2729" s="3">
        <v>3</v>
      </c>
      <c r="BJ2729" s="3" t="str">
        <f t="array" ref="BJ2729">IF(C2729="yes",VLOOKUP(BI2729&amp;D2729,CHOOSE({1,2},Schedule_2015!$A$2:$A$257&amp;Schedule_2015!$B$2:$B$257,Schedule_2015!$C$2:$C$257),2,0),VLOOKUP(BI2729&amp;D2729,CHOOSE({1,2},Schedule_2015!$A$2:$A$257&amp;Schedule_2015!$C$2:$C$257,Schedule_2015!$B$2:$B$257),2,0))</f>
        <v>NYG</v>
      </c>
      <c r="BK2729" s="3">
        <f>VLOOKUP(BJ2729,Def!$A$2:$Z$34,23,0)</f>
        <v>112</v>
      </c>
      <c r="BL2729" s="3">
        <f>VLOOKUP(BJ2729,Def!$A$2:$Z$34,16,0)</f>
        <v>286.8</v>
      </c>
      <c r="BM2729" s="3">
        <f>VLOOKUP(BJ2729,Def!$A$2:$Z$34,17,0)</f>
        <v>8</v>
      </c>
      <c r="BN2729" s="3">
        <f>VLOOKUP(BJ2729,Def!$A$2:$Z$34,24,0)</f>
        <v>4</v>
      </c>
      <c r="BO2729" s="1">
        <f t="shared" ca="1" si="630"/>
        <v>0</v>
      </c>
      <c r="BP2729" s="1">
        <f t="shared" ca="1" si="631"/>
        <v>0</v>
      </c>
      <c r="BQ2729" s="1">
        <f t="shared" ca="1" si="632"/>
        <v>0</v>
      </c>
      <c r="BR2729" s="1">
        <f t="shared" ca="1" si="633"/>
        <v>0</v>
      </c>
      <c r="BS2729" s="1">
        <f t="shared" ca="1" si="634"/>
        <v>0</v>
      </c>
      <c r="BT2729" s="1">
        <f t="shared" ca="1" si="635"/>
        <v>0</v>
      </c>
      <c r="BU2729" s="1">
        <f t="shared" ca="1" si="636"/>
        <v>0</v>
      </c>
      <c r="BV2729" s="1">
        <f t="shared" ca="1" si="637"/>
        <v>0</v>
      </c>
      <c r="BW2729" s="1">
        <f t="shared" ca="1" si="638"/>
        <v>0</v>
      </c>
      <c r="BX2729" s="1">
        <f t="shared" ca="1" si="639"/>
        <v>0</v>
      </c>
      <c r="BY2729" s="1">
        <f t="shared" ca="1" si="640"/>
        <v>0</v>
      </c>
      <c r="BZ2729" s="1">
        <f t="shared" ca="1" si="641"/>
        <v>0</v>
      </c>
      <c r="CA2729" s="1">
        <f t="shared" ca="1" si="642"/>
        <v>0</v>
      </c>
      <c r="CB2729" s="1">
        <f t="shared" ca="1" si="643"/>
        <v>0</v>
      </c>
      <c r="CC2729" s="1">
        <f t="shared" ca="1" si="644"/>
        <v>0</v>
      </c>
    </row>
    <row r="2730" spans="1:81" hidden="1" x14ac:dyDescent="0.25">
      <c r="A2730" s="1" t="s">
        <v>2128</v>
      </c>
      <c r="B2730" s="1" t="s">
        <v>2129</v>
      </c>
      <c r="C2730" s="1" t="s">
        <v>135</v>
      </c>
      <c r="D2730" s="1" t="s">
        <v>590</v>
      </c>
      <c r="E2730" s="1" t="s">
        <v>100</v>
      </c>
      <c r="F2730">
        <v>1</v>
      </c>
      <c r="G2730">
        <v>0</v>
      </c>
      <c r="H2730">
        <v>0</v>
      </c>
      <c r="I2730">
        <v>0</v>
      </c>
      <c r="J2730">
        <v>3</v>
      </c>
      <c r="BI2730" s="3">
        <v>3</v>
      </c>
      <c r="BJ2730" s="3" t="str">
        <f t="array" ref="BJ2730">IF(C2730="yes",VLOOKUP(BI2730&amp;D2730,CHOOSE({1,2},Schedule_2015!$A$2:$A$257&amp;Schedule_2015!$B$2:$B$257,Schedule_2015!$C$2:$C$257),2,0),VLOOKUP(BI2730&amp;D2730,CHOOSE({1,2},Schedule_2015!$A$2:$A$257&amp;Schedule_2015!$C$2:$C$257,Schedule_2015!$B$2:$B$257),2,0))</f>
        <v>NYG</v>
      </c>
      <c r="BK2730" s="3">
        <f>VLOOKUP(BJ2730,Def!$A$2:$Z$34,23,0)</f>
        <v>112</v>
      </c>
      <c r="BL2730" s="3">
        <f>VLOOKUP(BJ2730,Def!$A$2:$Z$34,16,0)</f>
        <v>286.8</v>
      </c>
      <c r="BM2730" s="3">
        <f>VLOOKUP(BJ2730,Def!$A$2:$Z$34,17,0)</f>
        <v>8</v>
      </c>
      <c r="BN2730" s="3">
        <f>VLOOKUP(BJ2730,Def!$A$2:$Z$34,24,0)</f>
        <v>4</v>
      </c>
      <c r="BO2730" s="1">
        <f t="shared" ca="1" si="630"/>
        <v>0</v>
      </c>
      <c r="BP2730" s="1">
        <f t="shared" ca="1" si="631"/>
        <v>0</v>
      </c>
      <c r="BQ2730" s="1">
        <f t="shared" ca="1" si="632"/>
        <v>0</v>
      </c>
      <c r="BR2730" s="1">
        <f t="shared" ca="1" si="633"/>
        <v>0</v>
      </c>
      <c r="BS2730" s="1">
        <f t="shared" ca="1" si="634"/>
        <v>0</v>
      </c>
      <c r="BT2730" s="1">
        <f t="shared" ca="1" si="635"/>
        <v>0</v>
      </c>
      <c r="BU2730" s="1">
        <f t="shared" ca="1" si="636"/>
        <v>0</v>
      </c>
      <c r="BV2730" s="1">
        <f t="shared" ca="1" si="637"/>
        <v>0</v>
      </c>
      <c r="BW2730" s="1">
        <f t="shared" ca="1" si="638"/>
        <v>0</v>
      </c>
      <c r="BX2730" s="1">
        <f t="shared" ca="1" si="639"/>
        <v>0</v>
      </c>
      <c r="BY2730" s="1">
        <f t="shared" ca="1" si="640"/>
        <v>0</v>
      </c>
      <c r="BZ2730" s="1">
        <f t="shared" ca="1" si="641"/>
        <v>0</v>
      </c>
      <c r="CA2730" s="1">
        <f t="shared" ca="1" si="642"/>
        <v>0</v>
      </c>
      <c r="CB2730" s="1">
        <f t="shared" ca="1" si="643"/>
        <v>0</v>
      </c>
      <c r="CC2730" s="1">
        <f t="shared" ca="1" si="644"/>
        <v>0</v>
      </c>
    </row>
    <row r="2731" spans="1:81" hidden="1" x14ac:dyDescent="0.25">
      <c r="A2731" s="1" t="s">
        <v>638</v>
      </c>
      <c r="B2731" s="1" t="s">
        <v>639</v>
      </c>
      <c r="C2731" s="1" t="s">
        <v>135</v>
      </c>
      <c r="D2731" s="1" t="s">
        <v>590</v>
      </c>
      <c r="E2731" s="1" t="s">
        <v>97</v>
      </c>
      <c r="F2731">
        <v>0</v>
      </c>
      <c r="G2731">
        <v>0</v>
      </c>
      <c r="H2731">
        <v>0</v>
      </c>
      <c r="I2731">
        <v>0</v>
      </c>
      <c r="J2731">
        <v>3</v>
      </c>
      <c r="BI2731" s="3">
        <v>3</v>
      </c>
      <c r="BJ2731" s="3" t="str">
        <f t="array" ref="BJ2731">IF(C2731="yes",VLOOKUP(BI2731&amp;D2731,CHOOSE({1,2},Schedule_2015!$A$2:$A$257&amp;Schedule_2015!$B$2:$B$257,Schedule_2015!$C$2:$C$257),2,0),VLOOKUP(BI2731&amp;D2731,CHOOSE({1,2},Schedule_2015!$A$2:$A$257&amp;Schedule_2015!$C$2:$C$257,Schedule_2015!$B$2:$B$257),2,0))</f>
        <v>NYG</v>
      </c>
      <c r="BK2731" s="3">
        <f>VLOOKUP(BJ2731,Def!$A$2:$Z$34,23,0)</f>
        <v>112</v>
      </c>
      <c r="BL2731" s="3">
        <f>VLOOKUP(BJ2731,Def!$A$2:$Z$34,16,0)</f>
        <v>286.8</v>
      </c>
      <c r="BM2731" s="3">
        <f>VLOOKUP(BJ2731,Def!$A$2:$Z$34,17,0)</f>
        <v>8</v>
      </c>
      <c r="BN2731" s="3">
        <f>VLOOKUP(BJ2731,Def!$A$2:$Z$34,24,0)</f>
        <v>4</v>
      </c>
      <c r="BO2731" s="1">
        <f t="shared" ca="1" si="630"/>
        <v>0</v>
      </c>
      <c r="BP2731" s="1">
        <f t="shared" ca="1" si="631"/>
        <v>0</v>
      </c>
      <c r="BQ2731" s="1">
        <f t="shared" ca="1" si="632"/>
        <v>0</v>
      </c>
      <c r="BR2731" s="1">
        <f t="shared" ca="1" si="633"/>
        <v>0</v>
      </c>
      <c r="BS2731" s="1">
        <f t="shared" ca="1" si="634"/>
        <v>0</v>
      </c>
      <c r="BT2731" s="1">
        <f t="shared" ca="1" si="635"/>
        <v>0</v>
      </c>
      <c r="BU2731" s="1">
        <f t="shared" ca="1" si="636"/>
        <v>0</v>
      </c>
      <c r="BV2731" s="1">
        <f t="shared" ca="1" si="637"/>
        <v>0</v>
      </c>
      <c r="BW2731" s="1">
        <f t="shared" ca="1" si="638"/>
        <v>0</v>
      </c>
      <c r="BX2731" s="1">
        <f t="shared" ca="1" si="639"/>
        <v>0</v>
      </c>
      <c r="BY2731" s="1">
        <f t="shared" ca="1" si="640"/>
        <v>0</v>
      </c>
      <c r="BZ2731" s="1">
        <f t="shared" ca="1" si="641"/>
        <v>0</v>
      </c>
      <c r="CA2731" s="1">
        <f t="shared" ca="1" si="642"/>
        <v>0</v>
      </c>
      <c r="CB2731" s="1">
        <f t="shared" ca="1" si="643"/>
        <v>0</v>
      </c>
      <c r="CC2731" s="1">
        <f t="shared" ca="1" si="644"/>
        <v>0</v>
      </c>
    </row>
    <row r="2732" spans="1:81" hidden="1" x14ac:dyDescent="0.25">
      <c r="A2732" s="1" t="s">
        <v>640</v>
      </c>
      <c r="B2732" s="1" t="s">
        <v>641</v>
      </c>
      <c r="C2732" s="1" t="s">
        <v>135</v>
      </c>
      <c r="D2732" s="1" t="s">
        <v>590</v>
      </c>
      <c r="E2732" s="1" t="s">
        <v>165</v>
      </c>
      <c r="F2732">
        <v>4</v>
      </c>
      <c r="G2732">
        <v>0</v>
      </c>
      <c r="H2732">
        <v>0</v>
      </c>
      <c r="I2732">
        <v>0</v>
      </c>
      <c r="J2732">
        <v>3</v>
      </c>
      <c r="BI2732" s="3">
        <v>3</v>
      </c>
      <c r="BJ2732" s="3" t="str">
        <f t="array" ref="BJ2732">IF(C2732="yes",VLOOKUP(BI2732&amp;D2732,CHOOSE({1,2},Schedule_2015!$A$2:$A$257&amp;Schedule_2015!$B$2:$B$257,Schedule_2015!$C$2:$C$257),2,0),VLOOKUP(BI2732&amp;D2732,CHOOSE({1,2},Schedule_2015!$A$2:$A$257&amp;Schedule_2015!$C$2:$C$257,Schedule_2015!$B$2:$B$257),2,0))</f>
        <v>NYG</v>
      </c>
      <c r="BK2732" s="3">
        <f>VLOOKUP(BJ2732,Def!$A$2:$Z$34,23,0)</f>
        <v>112</v>
      </c>
      <c r="BL2732" s="3">
        <f>VLOOKUP(BJ2732,Def!$A$2:$Z$34,16,0)</f>
        <v>286.8</v>
      </c>
      <c r="BM2732" s="3">
        <f>VLOOKUP(BJ2732,Def!$A$2:$Z$34,17,0)</f>
        <v>8</v>
      </c>
      <c r="BN2732" s="3">
        <f>VLOOKUP(BJ2732,Def!$A$2:$Z$34,24,0)</f>
        <v>4</v>
      </c>
      <c r="BO2732" s="1">
        <f t="shared" ca="1" si="630"/>
        <v>0</v>
      </c>
      <c r="BP2732" s="1">
        <f t="shared" ca="1" si="631"/>
        <v>0</v>
      </c>
      <c r="BQ2732" s="1">
        <f t="shared" ca="1" si="632"/>
        <v>0</v>
      </c>
      <c r="BR2732" s="1">
        <f t="shared" ca="1" si="633"/>
        <v>0</v>
      </c>
      <c r="BS2732" s="1">
        <f t="shared" ca="1" si="634"/>
        <v>0</v>
      </c>
      <c r="BT2732" s="1">
        <f t="shared" ca="1" si="635"/>
        <v>0</v>
      </c>
      <c r="BU2732" s="1">
        <f t="shared" ca="1" si="636"/>
        <v>0</v>
      </c>
      <c r="BV2732" s="1">
        <f t="shared" ca="1" si="637"/>
        <v>0</v>
      </c>
      <c r="BW2732" s="1">
        <f t="shared" ca="1" si="638"/>
        <v>0</v>
      </c>
      <c r="BX2732" s="1">
        <f t="shared" ca="1" si="639"/>
        <v>0</v>
      </c>
      <c r="BY2732" s="1">
        <f t="shared" ca="1" si="640"/>
        <v>0</v>
      </c>
      <c r="BZ2732" s="1">
        <f t="shared" ca="1" si="641"/>
        <v>0</v>
      </c>
      <c r="CA2732" s="1">
        <f t="shared" ca="1" si="642"/>
        <v>0</v>
      </c>
      <c r="CB2732" s="1">
        <f t="shared" ca="1" si="643"/>
        <v>0</v>
      </c>
      <c r="CC2732" s="1">
        <f t="shared" ca="1" si="644"/>
        <v>0</v>
      </c>
    </row>
    <row r="2733" spans="1:81" hidden="1" x14ac:dyDescent="0.25">
      <c r="A2733" s="1" t="s">
        <v>552</v>
      </c>
      <c r="B2733" s="1" t="s">
        <v>553</v>
      </c>
      <c r="C2733" s="1" t="s">
        <v>135</v>
      </c>
      <c r="D2733" s="1" t="s">
        <v>532</v>
      </c>
      <c r="E2733" s="1" t="s">
        <v>112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1</v>
      </c>
      <c r="O2733">
        <v>0</v>
      </c>
      <c r="BI2733" s="3">
        <v>2</v>
      </c>
      <c r="BJ2733" s="3" t="str">
        <f t="array" ref="BJ2733">IF(C2733="yes",VLOOKUP(BI2733&amp;D2733,CHOOSE({1,2},Schedule_2015!$A$2:$A$257&amp;Schedule_2015!$B$2:$B$257,Schedule_2015!$C$2:$C$257),2,0),VLOOKUP(BI2733&amp;D2733,CHOOSE({1,2},Schedule_2015!$A$2:$A$257&amp;Schedule_2015!$C$2:$C$257,Schedule_2015!$B$2:$B$257),2,0))</f>
        <v>NYG</v>
      </c>
      <c r="BK2733" s="3">
        <f>VLOOKUP(BJ2733,Def!$A$2:$Z$34,23,0)</f>
        <v>112</v>
      </c>
      <c r="BL2733" s="3">
        <f>VLOOKUP(BJ2733,Def!$A$2:$Z$34,16,0)</f>
        <v>286.8</v>
      </c>
      <c r="BM2733" s="3">
        <f>VLOOKUP(BJ2733,Def!$A$2:$Z$34,17,0)</f>
        <v>8</v>
      </c>
      <c r="BN2733" s="3">
        <f>VLOOKUP(BJ2733,Def!$A$2:$Z$34,24,0)</f>
        <v>4</v>
      </c>
      <c r="BO2733" s="1">
        <f t="shared" ca="1" si="630"/>
        <v>0</v>
      </c>
      <c r="BP2733" s="1">
        <f t="shared" ca="1" si="631"/>
        <v>0</v>
      </c>
      <c r="BQ2733" s="1">
        <f t="shared" ca="1" si="632"/>
        <v>0</v>
      </c>
      <c r="BR2733" s="1">
        <f t="shared" ca="1" si="633"/>
        <v>0</v>
      </c>
      <c r="BS2733" s="1">
        <f t="shared" ca="1" si="634"/>
        <v>0</v>
      </c>
      <c r="BT2733" s="1">
        <f t="shared" ca="1" si="635"/>
        <v>0</v>
      </c>
      <c r="BU2733" s="1">
        <f t="shared" ca="1" si="636"/>
        <v>0</v>
      </c>
      <c r="BV2733" s="1">
        <f t="shared" ca="1" si="637"/>
        <v>0</v>
      </c>
      <c r="BW2733" s="1">
        <f t="shared" ca="1" si="638"/>
        <v>0</v>
      </c>
      <c r="BX2733" s="1">
        <f t="shared" ca="1" si="639"/>
        <v>0</v>
      </c>
      <c r="BY2733" s="1">
        <f t="shared" ca="1" si="640"/>
        <v>0</v>
      </c>
      <c r="BZ2733" s="1">
        <f t="shared" ca="1" si="641"/>
        <v>0</v>
      </c>
      <c r="CA2733" s="1">
        <f t="shared" ca="1" si="642"/>
        <v>0</v>
      </c>
      <c r="CB2733" s="1">
        <f t="shared" ca="1" si="643"/>
        <v>0</v>
      </c>
      <c r="CC2733" s="1">
        <f t="shared" ca="1" si="644"/>
        <v>0</v>
      </c>
    </row>
    <row r="2734" spans="1:81" hidden="1" x14ac:dyDescent="0.25">
      <c r="A2734" s="1" t="s">
        <v>546</v>
      </c>
      <c r="B2734" s="1" t="s">
        <v>547</v>
      </c>
      <c r="C2734" s="1" t="s">
        <v>135</v>
      </c>
      <c r="D2734" s="1" t="s">
        <v>532</v>
      </c>
      <c r="E2734" s="1" t="s">
        <v>88</v>
      </c>
      <c r="P2734">
        <v>1</v>
      </c>
      <c r="Q2734">
        <v>1</v>
      </c>
      <c r="R2734">
        <v>42</v>
      </c>
      <c r="S2734">
        <v>3</v>
      </c>
      <c r="T2734">
        <v>3</v>
      </c>
      <c r="U2734">
        <v>0</v>
      </c>
      <c r="V2734">
        <v>3</v>
      </c>
      <c r="W2734">
        <v>0</v>
      </c>
      <c r="X2734">
        <v>3</v>
      </c>
      <c r="BI2734" s="3">
        <v>2</v>
      </c>
      <c r="BJ2734" s="3" t="str">
        <f t="array" ref="BJ2734">IF(C2734="yes",VLOOKUP(BI2734&amp;D2734,CHOOSE({1,2},Schedule_2015!$A$2:$A$257&amp;Schedule_2015!$B$2:$B$257,Schedule_2015!$C$2:$C$257),2,0),VLOOKUP(BI2734&amp;D2734,CHOOSE({1,2},Schedule_2015!$A$2:$A$257&amp;Schedule_2015!$C$2:$C$257,Schedule_2015!$B$2:$B$257),2,0))</f>
        <v>NYG</v>
      </c>
      <c r="BK2734" s="3">
        <f>VLOOKUP(BJ2734,Def!$A$2:$Z$34,23,0)</f>
        <v>112</v>
      </c>
      <c r="BL2734" s="3">
        <f>VLOOKUP(BJ2734,Def!$A$2:$Z$34,16,0)</f>
        <v>286.8</v>
      </c>
      <c r="BM2734" s="3">
        <f>VLOOKUP(BJ2734,Def!$A$2:$Z$34,17,0)</f>
        <v>8</v>
      </c>
      <c r="BN2734" s="3">
        <f>VLOOKUP(BJ2734,Def!$A$2:$Z$34,24,0)</f>
        <v>4</v>
      </c>
      <c r="BO2734" s="1">
        <f t="shared" ca="1" si="630"/>
        <v>0</v>
      </c>
      <c r="BP2734" s="1">
        <f t="shared" ca="1" si="631"/>
        <v>0</v>
      </c>
      <c r="BQ2734" s="1">
        <f t="shared" ca="1" si="632"/>
        <v>0</v>
      </c>
      <c r="BR2734" s="1">
        <f t="shared" ca="1" si="633"/>
        <v>0</v>
      </c>
      <c r="BS2734" s="1">
        <f t="shared" ca="1" si="634"/>
        <v>0</v>
      </c>
      <c r="BT2734" s="1">
        <f t="shared" ca="1" si="635"/>
        <v>0</v>
      </c>
      <c r="BU2734" s="1">
        <f t="shared" ca="1" si="636"/>
        <v>0</v>
      </c>
      <c r="BV2734" s="1">
        <f t="shared" ca="1" si="637"/>
        <v>0</v>
      </c>
      <c r="BW2734" s="1">
        <f t="shared" ca="1" si="638"/>
        <v>0</v>
      </c>
      <c r="BX2734" s="1">
        <f t="shared" ca="1" si="639"/>
        <v>0</v>
      </c>
      <c r="BY2734" s="1">
        <f t="shared" ca="1" si="640"/>
        <v>0</v>
      </c>
      <c r="BZ2734" s="1">
        <f t="shared" ca="1" si="641"/>
        <v>0</v>
      </c>
      <c r="CA2734" s="1">
        <f t="shared" ca="1" si="642"/>
        <v>0</v>
      </c>
      <c r="CB2734" s="1">
        <f t="shared" ca="1" si="643"/>
        <v>0</v>
      </c>
      <c r="CC2734" s="1">
        <f t="shared" ca="1" si="644"/>
        <v>0</v>
      </c>
    </row>
    <row r="2735" spans="1:81" hidden="1" x14ac:dyDescent="0.25">
      <c r="A2735" s="1" t="s">
        <v>548</v>
      </c>
      <c r="B2735" s="1" t="s">
        <v>549</v>
      </c>
      <c r="C2735" s="1" t="s">
        <v>135</v>
      </c>
      <c r="D2735" s="1" t="s">
        <v>532</v>
      </c>
      <c r="E2735" s="1" t="s">
        <v>91</v>
      </c>
      <c r="AK2735">
        <v>37</v>
      </c>
      <c r="AL2735">
        <v>0</v>
      </c>
      <c r="AM2735">
        <v>69</v>
      </c>
      <c r="AN2735">
        <v>5</v>
      </c>
      <c r="AO2735">
        <v>273</v>
      </c>
      <c r="BI2735" s="3">
        <v>2</v>
      </c>
      <c r="BJ2735" s="3" t="str">
        <f t="array" ref="BJ2735">IF(C2735="yes",VLOOKUP(BI2735&amp;D2735,CHOOSE({1,2},Schedule_2015!$A$2:$A$257&amp;Schedule_2015!$B$2:$B$257,Schedule_2015!$C$2:$C$257),2,0),VLOOKUP(BI2735&amp;D2735,CHOOSE({1,2},Schedule_2015!$A$2:$A$257&amp;Schedule_2015!$C$2:$C$257,Schedule_2015!$B$2:$B$257),2,0))</f>
        <v>NYG</v>
      </c>
      <c r="BK2735" s="3">
        <f>VLOOKUP(BJ2735,Def!$A$2:$Z$34,23,0)</f>
        <v>112</v>
      </c>
      <c r="BL2735" s="3">
        <f>VLOOKUP(BJ2735,Def!$A$2:$Z$34,16,0)</f>
        <v>286.8</v>
      </c>
      <c r="BM2735" s="3">
        <f>VLOOKUP(BJ2735,Def!$A$2:$Z$34,17,0)</f>
        <v>8</v>
      </c>
      <c r="BN2735" s="3">
        <f>VLOOKUP(BJ2735,Def!$A$2:$Z$34,24,0)</f>
        <v>4</v>
      </c>
      <c r="BO2735" s="1">
        <f t="shared" ca="1" si="630"/>
        <v>0</v>
      </c>
      <c r="BP2735" s="1">
        <f t="shared" ca="1" si="631"/>
        <v>0</v>
      </c>
      <c r="BQ2735" s="1">
        <f t="shared" ca="1" si="632"/>
        <v>0</v>
      </c>
      <c r="BR2735" s="1">
        <f t="shared" ca="1" si="633"/>
        <v>0</v>
      </c>
      <c r="BS2735" s="1">
        <f t="shared" ca="1" si="634"/>
        <v>0</v>
      </c>
      <c r="BT2735" s="1">
        <f t="shared" ca="1" si="635"/>
        <v>0</v>
      </c>
      <c r="BU2735" s="1">
        <f t="shared" ca="1" si="636"/>
        <v>0</v>
      </c>
      <c r="BV2735" s="1">
        <f t="shared" ca="1" si="637"/>
        <v>0</v>
      </c>
      <c r="BW2735" s="1">
        <f t="shared" ca="1" si="638"/>
        <v>0</v>
      </c>
      <c r="BX2735" s="1">
        <f t="shared" ca="1" si="639"/>
        <v>0</v>
      </c>
      <c r="BY2735" s="1">
        <f t="shared" ca="1" si="640"/>
        <v>0</v>
      </c>
      <c r="BZ2735" s="1">
        <f t="shared" ca="1" si="641"/>
        <v>0</v>
      </c>
      <c r="CA2735" s="1">
        <f t="shared" ca="1" si="642"/>
        <v>0</v>
      </c>
      <c r="CB2735" s="1">
        <f t="shared" ca="1" si="643"/>
        <v>0</v>
      </c>
      <c r="CC2735" s="1">
        <f t="shared" ca="1" si="644"/>
        <v>0</v>
      </c>
    </row>
    <row r="2736" spans="1:81" hidden="1" x14ac:dyDescent="0.25">
      <c r="A2736" s="1" t="s">
        <v>2132</v>
      </c>
      <c r="B2736" s="1" t="s">
        <v>2133</v>
      </c>
      <c r="C2736" s="1" t="s">
        <v>135</v>
      </c>
      <c r="D2736" s="1" t="s">
        <v>532</v>
      </c>
      <c r="E2736" s="1" t="s">
        <v>105</v>
      </c>
      <c r="F2736">
        <v>1</v>
      </c>
      <c r="G2736">
        <v>0</v>
      </c>
      <c r="H2736">
        <v>0</v>
      </c>
      <c r="I2736">
        <v>0</v>
      </c>
      <c r="J2736">
        <v>9</v>
      </c>
      <c r="BI2736" s="3">
        <v>2</v>
      </c>
      <c r="BJ2736" s="3" t="str">
        <f t="array" ref="BJ2736">IF(C2736="yes",VLOOKUP(BI2736&amp;D2736,CHOOSE({1,2},Schedule_2015!$A$2:$A$257&amp;Schedule_2015!$B$2:$B$257,Schedule_2015!$C$2:$C$257),2,0),VLOOKUP(BI2736&amp;D2736,CHOOSE({1,2},Schedule_2015!$A$2:$A$257&amp;Schedule_2015!$C$2:$C$257,Schedule_2015!$B$2:$B$257),2,0))</f>
        <v>NYG</v>
      </c>
      <c r="BK2736" s="3">
        <f>VLOOKUP(BJ2736,Def!$A$2:$Z$34,23,0)</f>
        <v>112</v>
      </c>
      <c r="BL2736" s="3">
        <f>VLOOKUP(BJ2736,Def!$A$2:$Z$34,16,0)</f>
        <v>286.8</v>
      </c>
      <c r="BM2736" s="3">
        <f>VLOOKUP(BJ2736,Def!$A$2:$Z$34,17,0)</f>
        <v>8</v>
      </c>
      <c r="BN2736" s="3">
        <f>VLOOKUP(BJ2736,Def!$A$2:$Z$34,24,0)</f>
        <v>4</v>
      </c>
      <c r="BO2736" s="1">
        <f t="shared" ca="1" si="630"/>
        <v>0</v>
      </c>
      <c r="BP2736" s="1">
        <f t="shared" ca="1" si="631"/>
        <v>0</v>
      </c>
      <c r="BQ2736" s="1">
        <f t="shared" ca="1" si="632"/>
        <v>0</v>
      </c>
      <c r="BR2736" s="1">
        <f t="shared" ca="1" si="633"/>
        <v>0</v>
      </c>
      <c r="BS2736" s="1">
        <f t="shared" ca="1" si="634"/>
        <v>0</v>
      </c>
      <c r="BT2736" s="1">
        <f t="shared" ca="1" si="635"/>
        <v>0</v>
      </c>
      <c r="BU2736" s="1">
        <f t="shared" ca="1" si="636"/>
        <v>0</v>
      </c>
      <c r="BV2736" s="1">
        <f t="shared" ca="1" si="637"/>
        <v>0</v>
      </c>
      <c r="BW2736" s="1">
        <f t="shared" ca="1" si="638"/>
        <v>0</v>
      </c>
      <c r="BX2736" s="1">
        <f t="shared" ca="1" si="639"/>
        <v>0</v>
      </c>
      <c r="BY2736" s="1">
        <f t="shared" ca="1" si="640"/>
        <v>0</v>
      </c>
      <c r="BZ2736" s="1">
        <f t="shared" ca="1" si="641"/>
        <v>0</v>
      </c>
      <c r="CA2736" s="1">
        <f t="shared" ca="1" si="642"/>
        <v>0</v>
      </c>
      <c r="CB2736" s="1">
        <f t="shared" ca="1" si="643"/>
        <v>0</v>
      </c>
      <c r="CC2736" s="1">
        <f t="shared" ca="1" si="644"/>
        <v>0</v>
      </c>
    </row>
    <row r="2737" spans="1:81" hidden="1" x14ac:dyDescent="0.25">
      <c r="A2737" s="1" t="s">
        <v>568</v>
      </c>
      <c r="B2737" s="1" t="s">
        <v>569</v>
      </c>
      <c r="C2737" s="1" t="s">
        <v>135</v>
      </c>
      <c r="D2737" s="1" t="s">
        <v>532</v>
      </c>
      <c r="E2737" s="1" t="s">
        <v>165</v>
      </c>
      <c r="F2737">
        <v>3</v>
      </c>
      <c r="G2737">
        <v>0</v>
      </c>
      <c r="H2737">
        <v>0</v>
      </c>
      <c r="I2737">
        <v>0</v>
      </c>
      <c r="J2737">
        <v>5</v>
      </c>
      <c r="BI2737" s="3">
        <v>2</v>
      </c>
      <c r="BJ2737" s="3" t="str">
        <f t="array" ref="BJ2737">IF(C2737="yes",VLOOKUP(BI2737&amp;D2737,CHOOSE({1,2},Schedule_2015!$A$2:$A$257&amp;Schedule_2015!$B$2:$B$257,Schedule_2015!$C$2:$C$257),2,0),VLOOKUP(BI2737&amp;D2737,CHOOSE({1,2},Schedule_2015!$A$2:$A$257&amp;Schedule_2015!$C$2:$C$257,Schedule_2015!$B$2:$B$257),2,0))</f>
        <v>NYG</v>
      </c>
      <c r="BK2737" s="3">
        <f>VLOOKUP(BJ2737,Def!$A$2:$Z$34,23,0)</f>
        <v>112</v>
      </c>
      <c r="BL2737" s="3">
        <f>VLOOKUP(BJ2737,Def!$A$2:$Z$34,16,0)</f>
        <v>286.8</v>
      </c>
      <c r="BM2737" s="3">
        <f>VLOOKUP(BJ2737,Def!$A$2:$Z$34,17,0)</f>
        <v>8</v>
      </c>
      <c r="BN2737" s="3">
        <f>VLOOKUP(BJ2737,Def!$A$2:$Z$34,24,0)</f>
        <v>4</v>
      </c>
      <c r="BO2737" s="1">
        <f t="shared" ca="1" si="630"/>
        <v>0</v>
      </c>
      <c r="BP2737" s="1">
        <f t="shared" ca="1" si="631"/>
        <v>0</v>
      </c>
      <c r="BQ2737" s="1">
        <f t="shared" ca="1" si="632"/>
        <v>0</v>
      </c>
      <c r="BR2737" s="1">
        <f t="shared" ca="1" si="633"/>
        <v>0</v>
      </c>
      <c r="BS2737" s="1">
        <f t="shared" ca="1" si="634"/>
        <v>0</v>
      </c>
      <c r="BT2737" s="1">
        <f t="shared" ca="1" si="635"/>
        <v>0</v>
      </c>
      <c r="BU2737" s="1">
        <f t="shared" ca="1" si="636"/>
        <v>0</v>
      </c>
      <c r="BV2737" s="1">
        <f t="shared" ca="1" si="637"/>
        <v>0</v>
      </c>
      <c r="BW2737" s="1">
        <f t="shared" ca="1" si="638"/>
        <v>0</v>
      </c>
      <c r="BX2737" s="1">
        <f t="shared" ca="1" si="639"/>
        <v>0</v>
      </c>
      <c r="BY2737" s="1">
        <f t="shared" ca="1" si="640"/>
        <v>0</v>
      </c>
      <c r="BZ2737" s="1">
        <f t="shared" ca="1" si="641"/>
        <v>0</v>
      </c>
      <c r="CA2737" s="1">
        <f t="shared" ca="1" si="642"/>
        <v>0</v>
      </c>
      <c r="CB2737" s="1">
        <f t="shared" ca="1" si="643"/>
        <v>0</v>
      </c>
      <c r="CC2737" s="1">
        <f t="shared" ca="1" si="644"/>
        <v>0</v>
      </c>
    </row>
    <row r="2738" spans="1:81" hidden="1" x14ac:dyDescent="0.25">
      <c r="A2738" s="1" t="s">
        <v>558</v>
      </c>
      <c r="B2738" s="1" t="s">
        <v>559</v>
      </c>
      <c r="C2738" s="1" t="s">
        <v>135</v>
      </c>
      <c r="D2738" s="1" t="s">
        <v>532</v>
      </c>
      <c r="E2738" s="1" t="s">
        <v>105</v>
      </c>
      <c r="F2738">
        <v>2</v>
      </c>
      <c r="G2738">
        <v>0</v>
      </c>
      <c r="H2738">
        <v>0</v>
      </c>
      <c r="I2738">
        <v>0</v>
      </c>
      <c r="J2738">
        <v>1</v>
      </c>
      <c r="BI2738" s="3">
        <v>2</v>
      </c>
      <c r="BJ2738" s="3" t="str">
        <f t="array" ref="BJ2738">IF(C2738="yes",VLOOKUP(BI2738&amp;D2738,CHOOSE({1,2},Schedule_2015!$A$2:$A$257&amp;Schedule_2015!$B$2:$B$257,Schedule_2015!$C$2:$C$257),2,0),VLOOKUP(BI2738&amp;D2738,CHOOSE({1,2},Schedule_2015!$A$2:$A$257&amp;Schedule_2015!$C$2:$C$257,Schedule_2015!$B$2:$B$257),2,0))</f>
        <v>NYG</v>
      </c>
      <c r="BK2738" s="3">
        <f>VLOOKUP(BJ2738,Def!$A$2:$Z$34,23,0)</f>
        <v>112</v>
      </c>
      <c r="BL2738" s="3">
        <f>VLOOKUP(BJ2738,Def!$A$2:$Z$34,16,0)</f>
        <v>286.8</v>
      </c>
      <c r="BM2738" s="3">
        <f>VLOOKUP(BJ2738,Def!$A$2:$Z$34,17,0)</f>
        <v>8</v>
      </c>
      <c r="BN2738" s="3">
        <f>VLOOKUP(BJ2738,Def!$A$2:$Z$34,24,0)</f>
        <v>4</v>
      </c>
      <c r="BO2738" s="1">
        <f t="shared" ca="1" si="630"/>
        <v>0</v>
      </c>
      <c r="BP2738" s="1">
        <f t="shared" ca="1" si="631"/>
        <v>0</v>
      </c>
      <c r="BQ2738" s="1">
        <f t="shared" ca="1" si="632"/>
        <v>0</v>
      </c>
      <c r="BR2738" s="1">
        <f t="shared" ca="1" si="633"/>
        <v>0</v>
      </c>
      <c r="BS2738" s="1">
        <f t="shared" ca="1" si="634"/>
        <v>0</v>
      </c>
      <c r="BT2738" s="1">
        <f t="shared" ca="1" si="635"/>
        <v>0</v>
      </c>
      <c r="BU2738" s="1">
        <f t="shared" ca="1" si="636"/>
        <v>0</v>
      </c>
      <c r="BV2738" s="1">
        <f t="shared" ca="1" si="637"/>
        <v>0</v>
      </c>
      <c r="BW2738" s="1">
        <f t="shared" ca="1" si="638"/>
        <v>0</v>
      </c>
      <c r="BX2738" s="1">
        <f t="shared" ca="1" si="639"/>
        <v>0</v>
      </c>
      <c r="BY2738" s="1">
        <f t="shared" ca="1" si="640"/>
        <v>0</v>
      </c>
      <c r="BZ2738" s="1">
        <f t="shared" ca="1" si="641"/>
        <v>0</v>
      </c>
      <c r="CA2738" s="1">
        <f t="shared" ca="1" si="642"/>
        <v>0</v>
      </c>
      <c r="CB2738" s="1">
        <f t="shared" ca="1" si="643"/>
        <v>0</v>
      </c>
      <c r="CC2738" s="1">
        <f t="shared" ca="1" si="644"/>
        <v>0</v>
      </c>
    </row>
    <row r="2739" spans="1:81" hidden="1" x14ac:dyDescent="0.25">
      <c r="A2739" s="1" t="s">
        <v>2134</v>
      </c>
      <c r="B2739" s="1" t="s">
        <v>2135</v>
      </c>
      <c r="C2739" s="1" t="s">
        <v>135</v>
      </c>
      <c r="D2739" s="1" t="s">
        <v>532</v>
      </c>
      <c r="E2739" s="1" t="s">
        <v>94</v>
      </c>
      <c r="F2739">
        <v>3</v>
      </c>
      <c r="G2739">
        <v>0</v>
      </c>
      <c r="H2739">
        <v>0</v>
      </c>
      <c r="I2739">
        <v>0</v>
      </c>
      <c r="J2739">
        <v>2</v>
      </c>
      <c r="BI2739" s="3">
        <v>2</v>
      </c>
      <c r="BJ2739" s="3" t="str">
        <f t="array" ref="BJ2739">IF(C2739="yes",VLOOKUP(BI2739&amp;D2739,CHOOSE({1,2},Schedule_2015!$A$2:$A$257&amp;Schedule_2015!$B$2:$B$257,Schedule_2015!$C$2:$C$257),2,0),VLOOKUP(BI2739&amp;D2739,CHOOSE({1,2},Schedule_2015!$A$2:$A$257&amp;Schedule_2015!$C$2:$C$257,Schedule_2015!$B$2:$B$257),2,0))</f>
        <v>NYG</v>
      </c>
      <c r="BK2739" s="3">
        <f>VLOOKUP(BJ2739,Def!$A$2:$Z$34,23,0)</f>
        <v>112</v>
      </c>
      <c r="BL2739" s="3">
        <f>VLOOKUP(BJ2739,Def!$A$2:$Z$34,16,0)</f>
        <v>286.8</v>
      </c>
      <c r="BM2739" s="3">
        <f>VLOOKUP(BJ2739,Def!$A$2:$Z$34,17,0)</f>
        <v>8</v>
      </c>
      <c r="BN2739" s="3">
        <f>VLOOKUP(BJ2739,Def!$A$2:$Z$34,24,0)</f>
        <v>4</v>
      </c>
      <c r="BO2739" s="1">
        <f t="shared" ca="1" si="630"/>
        <v>0</v>
      </c>
      <c r="BP2739" s="1">
        <f t="shared" ca="1" si="631"/>
        <v>0</v>
      </c>
      <c r="BQ2739" s="1">
        <f t="shared" ca="1" si="632"/>
        <v>0</v>
      </c>
      <c r="BR2739" s="1">
        <f t="shared" ca="1" si="633"/>
        <v>0</v>
      </c>
      <c r="BS2739" s="1">
        <f t="shared" ca="1" si="634"/>
        <v>0</v>
      </c>
      <c r="BT2739" s="1">
        <f t="shared" ca="1" si="635"/>
        <v>0</v>
      </c>
      <c r="BU2739" s="1">
        <f t="shared" ca="1" si="636"/>
        <v>0</v>
      </c>
      <c r="BV2739" s="1">
        <f t="shared" ca="1" si="637"/>
        <v>0</v>
      </c>
      <c r="BW2739" s="1">
        <f t="shared" ca="1" si="638"/>
        <v>0</v>
      </c>
      <c r="BX2739" s="1">
        <f t="shared" ca="1" si="639"/>
        <v>0</v>
      </c>
      <c r="BY2739" s="1">
        <f t="shared" ca="1" si="640"/>
        <v>0</v>
      </c>
      <c r="BZ2739" s="1">
        <f t="shared" ca="1" si="641"/>
        <v>0</v>
      </c>
      <c r="CA2739" s="1">
        <f t="shared" ca="1" si="642"/>
        <v>0</v>
      </c>
      <c r="CB2739" s="1">
        <f t="shared" ca="1" si="643"/>
        <v>0</v>
      </c>
      <c r="CC2739" s="1">
        <f t="shared" ca="1" si="644"/>
        <v>0</v>
      </c>
    </row>
    <row r="2740" spans="1:81" hidden="1" x14ac:dyDescent="0.25">
      <c r="A2740" s="1" t="s">
        <v>560</v>
      </c>
      <c r="B2740" s="1" t="s">
        <v>561</v>
      </c>
      <c r="C2740" s="1" t="s">
        <v>135</v>
      </c>
      <c r="D2740" s="1" t="s">
        <v>532</v>
      </c>
      <c r="E2740" s="1" t="s">
        <v>100</v>
      </c>
      <c r="F2740">
        <v>0</v>
      </c>
      <c r="G2740">
        <v>0</v>
      </c>
      <c r="H2740">
        <v>0</v>
      </c>
      <c r="I2740">
        <v>0</v>
      </c>
      <c r="J2740">
        <v>4</v>
      </c>
      <c r="BI2740" s="3">
        <v>2</v>
      </c>
      <c r="BJ2740" s="3" t="str">
        <f t="array" ref="BJ2740">IF(C2740="yes",VLOOKUP(BI2740&amp;D2740,CHOOSE({1,2},Schedule_2015!$A$2:$A$257&amp;Schedule_2015!$B$2:$B$257,Schedule_2015!$C$2:$C$257),2,0),VLOOKUP(BI2740&amp;D2740,CHOOSE({1,2},Schedule_2015!$A$2:$A$257&amp;Schedule_2015!$C$2:$C$257,Schedule_2015!$B$2:$B$257),2,0))</f>
        <v>NYG</v>
      </c>
      <c r="BK2740" s="3">
        <f>VLOOKUP(BJ2740,Def!$A$2:$Z$34,23,0)</f>
        <v>112</v>
      </c>
      <c r="BL2740" s="3">
        <f>VLOOKUP(BJ2740,Def!$A$2:$Z$34,16,0)</f>
        <v>286.8</v>
      </c>
      <c r="BM2740" s="3">
        <f>VLOOKUP(BJ2740,Def!$A$2:$Z$34,17,0)</f>
        <v>8</v>
      </c>
      <c r="BN2740" s="3">
        <f>VLOOKUP(BJ2740,Def!$A$2:$Z$34,24,0)</f>
        <v>4</v>
      </c>
      <c r="BO2740" s="1">
        <f t="shared" ca="1" si="630"/>
        <v>0</v>
      </c>
      <c r="BP2740" s="1">
        <f t="shared" ca="1" si="631"/>
        <v>0</v>
      </c>
      <c r="BQ2740" s="1">
        <f t="shared" ca="1" si="632"/>
        <v>0</v>
      </c>
      <c r="BR2740" s="1">
        <f t="shared" ca="1" si="633"/>
        <v>0</v>
      </c>
      <c r="BS2740" s="1">
        <f t="shared" ca="1" si="634"/>
        <v>0</v>
      </c>
      <c r="BT2740" s="1">
        <f t="shared" ca="1" si="635"/>
        <v>0</v>
      </c>
      <c r="BU2740" s="1">
        <f t="shared" ca="1" si="636"/>
        <v>0</v>
      </c>
      <c r="BV2740" s="1">
        <f t="shared" ca="1" si="637"/>
        <v>0</v>
      </c>
      <c r="BW2740" s="1">
        <f t="shared" ca="1" si="638"/>
        <v>0</v>
      </c>
      <c r="BX2740" s="1">
        <f t="shared" ca="1" si="639"/>
        <v>0</v>
      </c>
      <c r="BY2740" s="1">
        <f t="shared" ca="1" si="640"/>
        <v>0</v>
      </c>
      <c r="BZ2740" s="1">
        <f t="shared" ca="1" si="641"/>
        <v>0</v>
      </c>
      <c r="CA2740" s="1">
        <f t="shared" ca="1" si="642"/>
        <v>0</v>
      </c>
      <c r="CB2740" s="1">
        <f t="shared" ca="1" si="643"/>
        <v>0</v>
      </c>
      <c r="CC2740" s="1">
        <f t="shared" ca="1" si="644"/>
        <v>0</v>
      </c>
    </row>
    <row r="2741" spans="1:81" hidden="1" x14ac:dyDescent="0.25">
      <c r="A2741" s="1" t="s">
        <v>562</v>
      </c>
      <c r="B2741" s="1" t="s">
        <v>563</v>
      </c>
      <c r="C2741" s="1" t="s">
        <v>135</v>
      </c>
      <c r="D2741" s="1" t="s">
        <v>532</v>
      </c>
      <c r="E2741" s="1" t="s">
        <v>115</v>
      </c>
      <c r="F2741">
        <v>0</v>
      </c>
      <c r="G2741">
        <v>0</v>
      </c>
      <c r="H2741">
        <v>0</v>
      </c>
      <c r="I2741">
        <v>0</v>
      </c>
      <c r="J2741">
        <v>2</v>
      </c>
      <c r="BI2741" s="3">
        <v>2</v>
      </c>
      <c r="BJ2741" s="3" t="str">
        <f t="array" ref="BJ2741">IF(C2741="yes",VLOOKUP(BI2741&amp;D2741,CHOOSE({1,2},Schedule_2015!$A$2:$A$257&amp;Schedule_2015!$B$2:$B$257,Schedule_2015!$C$2:$C$257),2,0),VLOOKUP(BI2741&amp;D2741,CHOOSE({1,2},Schedule_2015!$A$2:$A$257&amp;Schedule_2015!$C$2:$C$257,Schedule_2015!$B$2:$B$257),2,0))</f>
        <v>NYG</v>
      </c>
      <c r="BK2741" s="3">
        <f>VLOOKUP(BJ2741,Def!$A$2:$Z$34,23,0)</f>
        <v>112</v>
      </c>
      <c r="BL2741" s="3">
        <f>VLOOKUP(BJ2741,Def!$A$2:$Z$34,16,0)</f>
        <v>286.8</v>
      </c>
      <c r="BM2741" s="3">
        <f>VLOOKUP(BJ2741,Def!$A$2:$Z$34,17,0)</f>
        <v>8</v>
      </c>
      <c r="BN2741" s="3">
        <f>VLOOKUP(BJ2741,Def!$A$2:$Z$34,24,0)</f>
        <v>4</v>
      </c>
      <c r="BO2741" s="1">
        <f t="shared" ca="1" si="630"/>
        <v>0</v>
      </c>
      <c r="BP2741" s="1">
        <f t="shared" ca="1" si="631"/>
        <v>0</v>
      </c>
      <c r="BQ2741" s="1">
        <f t="shared" ca="1" si="632"/>
        <v>0</v>
      </c>
      <c r="BR2741" s="1">
        <f t="shared" ca="1" si="633"/>
        <v>0</v>
      </c>
      <c r="BS2741" s="1">
        <f t="shared" ca="1" si="634"/>
        <v>0</v>
      </c>
      <c r="BT2741" s="1">
        <f t="shared" ca="1" si="635"/>
        <v>0</v>
      </c>
      <c r="BU2741" s="1">
        <f t="shared" ca="1" si="636"/>
        <v>0</v>
      </c>
      <c r="BV2741" s="1">
        <f t="shared" ca="1" si="637"/>
        <v>0</v>
      </c>
      <c r="BW2741" s="1">
        <f t="shared" ca="1" si="638"/>
        <v>0</v>
      </c>
      <c r="BX2741" s="1">
        <f t="shared" ca="1" si="639"/>
        <v>0</v>
      </c>
      <c r="BY2741" s="1">
        <f t="shared" ca="1" si="640"/>
        <v>0</v>
      </c>
      <c r="BZ2741" s="1">
        <f t="shared" ca="1" si="641"/>
        <v>0</v>
      </c>
      <c r="CA2741" s="1">
        <f t="shared" ca="1" si="642"/>
        <v>0</v>
      </c>
      <c r="CB2741" s="1">
        <f t="shared" ca="1" si="643"/>
        <v>0</v>
      </c>
      <c r="CC2741" s="1">
        <f t="shared" ca="1" si="644"/>
        <v>0</v>
      </c>
    </row>
    <row r="2742" spans="1:81" hidden="1" x14ac:dyDescent="0.25">
      <c r="A2742" s="1" t="s">
        <v>566</v>
      </c>
      <c r="B2742" s="1" t="s">
        <v>567</v>
      </c>
      <c r="C2742" s="1" t="s">
        <v>135</v>
      </c>
      <c r="D2742" s="1" t="s">
        <v>532</v>
      </c>
      <c r="E2742" s="1" t="s">
        <v>290</v>
      </c>
      <c r="F2742">
        <v>1</v>
      </c>
      <c r="G2742">
        <v>0</v>
      </c>
      <c r="H2742">
        <v>0</v>
      </c>
      <c r="I2742">
        <v>0</v>
      </c>
      <c r="J2742">
        <v>2</v>
      </c>
      <c r="BI2742" s="3">
        <v>2</v>
      </c>
      <c r="BJ2742" s="3" t="str">
        <f t="array" ref="BJ2742">IF(C2742="yes",VLOOKUP(BI2742&amp;D2742,CHOOSE({1,2},Schedule_2015!$A$2:$A$257&amp;Schedule_2015!$B$2:$B$257,Schedule_2015!$C$2:$C$257),2,0),VLOOKUP(BI2742&amp;D2742,CHOOSE({1,2},Schedule_2015!$A$2:$A$257&amp;Schedule_2015!$C$2:$C$257,Schedule_2015!$B$2:$B$257),2,0))</f>
        <v>NYG</v>
      </c>
      <c r="BK2742" s="3">
        <f>VLOOKUP(BJ2742,Def!$A$2:$Z$34,23,0)</f>
        <v>112</v>
      </c>
      <c r="BL2742" s="3">
        <f>VLOOKUP(BJ2742,Def!$A$2:$Z$34,16,0)</f>
        <v>286.8</v>
      </c>
      <c r="BM2742" s="3">
        <f>VLOOKUP(BJ2742,Def!$A$2:$Z$34,17,0)</f>
        <v>8</v>
      </c>
      <c r="BN2742" s="3">
        <f>VLOOKUP(BJ2742,Def!$A$2:$Z$34,24,0)</f>
        <v>4</v>
      </c>
      <c r="BO2742" s="1">
        <f t="shared" ca="1" si="630"/>
        <v>0</v>
      </c>
      <c r="BP2742" s="1">
        <f t="shared" ca="1" si="631"/>
        <v>0</v>
      </c>
      <c r="BQ2742" s="1">
        <f t="shared" ca="1" si="632"/>
        <v>0</v>
      </c>
      <c r="BR2742" s="1">
        <f t="shared" ca="1" si="633"/>
        <v>0</v>
      </c>
      <c r="BS2742" s="1">
        <f t="shared" ca="1" si="634"/>
        <v>0</v>
      </c>
      <c r="BT2742" s="1">
        <f t="shared" ca="1" si="635"/>
        <v>0</v>
      </c>
      <c r="BU2742" s="1">
        <f t="shared" ca="1" si="636"/>
        <v>0</v>
      </c>
      <c r="BV2742" s="1">
        <f t="shared" ca="1" si="637"/>
        <v>0</v>
      </c>
      <c r="BW2742" s="1">
        <f t="shared" ca="1" si="638"/>
        <v>0</v>
      </c>
      <c r="BX2742" s="1">
        <f t="shared" ca="1" si="639"/>
        <v>0</v>
      </c>
      <c r="BY2742" s="1">
        <f t="shared" ca="1" si="640"/>
        <v>0</v>
      </c>
      <c r="BZ2742" s="1">
        <f t="shared" ca="1" si="641"/>
        <v>0</v>
      </c>
      <c r="CA2742" s="1">
        <f t="shared" ca="1" si="642"/>
        <v>0</v>
      </c>
      <c r="CB2742" s="1">
        <f t="shared" ca="1" si="643"/>
        <v>0</v>
      </c>
      <c r="CC2742" s="1">
        <f t="shared" ca="1" si="644"/>
        <v>0</v>
      </c>
    </row>
    <row r="2743" spans="1:81" hidden="1" x14ac:dyDescent="0.25">
      <c r="A2743" s="1" t="s">
        <v>570</v>
      </c>
      <c r="B2743" s="1" t="s">
        <v>571</v>
      </c>
      <c r="C2743" s="1" t="s">
        <v>135</v>
      </c>
      <c r="D2743" s="1" t="s">
        <v>532</v>
      </c>
      <c r="E2743" s="1" t="s">
        <v>118</v>
      </c>
      <c r="F2743">
        <v>0</v>
      </c>
      <c r="G2743">
        <v>0</v>
      </c>
      <c r="H2743">
        <v>0</v>
      </c>
      <c r="I2743">
        <v>0</v>
      </c>
      <c r="J2743">
        <v>3</v>
      </c>
      <c r="BI2743" s="3">
        <v>2</v>
      </c>
      <c r="BJ2743" s="3" t="str">
        <f t="array" ref="BJ2743">IF(C2743="yes",VLOOKUP(BI2743&amp;D2743,CHOOSE({1,2},Schedule_2015!$A$2:$A$257&amp;Schedule_2015!$B$2:$B$257,Schedule_2015!$C$2:$C$257),2,0),VLOOKUP(BI2743&amp;D2743,CHOOSE({1,2},Schedule_2015!$A$2:$A$257&amp;Schedule_2015!$C$2:$C$257,Schedule_2015!$B$2:$B$257),2,0))</f>
        <v>NYG</v>
      </c>
      <c r="BK2743" s="3">
        <f>VLOOKUP(BJ2743,Def!$A$2:$Z$34,23,0)</f>
        <v>112</v>
      </c>
      <c r="BL2743" s="3">
        <f>VLOOKUP(BJ2743,Def!$A$2:$Z$34,16,0)</f>
        <v>286.8</v>
      </c>
      <c r="BM2743" s="3">
        <f>VLOOKUP(BJ2743,Def!$A$2:$Z$34,17,0)</f>
        <v>8</v>
      </c>
      <c r="BN2743" s="3">
        <f>VLOOKUP(BJ2743,Def!$A$2:$Z$34,24,0)</f>
        <v>4</v>
      </c>
      <c r="BO2743" s="1">
        <f t="shared" ca="1" si="630"/>
        <v>0</v>
      </c>
      <c r="BP2743" s="1">
        <f t="shared" ca="1" si="631"/>
        <v>0</v>
      </c>
      <c r="BQ2743" s="1">
        <f t="shared" ca="1" si="632"/>
        <v>0</v>
      </c>
      <c r="BR2743" s="1">
        <f t="shared" ca="1" si="633"/>
        <v>0</v>
      </c>
      <c r="BS2743" s="1">
        <f t="shared" ca="1" si="634"/>
        <v>0</v>
      </c>
      <c r="BT2743" s="1">
        <f t="shared" ca="1" si="635"/>
        <v>0</v>
      </c>
      <c r="BU2743" s="1">
        <f t="shared" ca="1" si="636"/>
        <v>0</v>
      </c>
      <c r="BV2743" s="1">
        <f t="shared" ca="1" si="637"/>
        <v>0</v>
      </c>
      <c r="BW2743" s="1">
        <f t="shared" ca="1" si="638"/>
        <v>0</v>
      </c>
      <c r="BX2743" s="1">
        <f t="shared" ca="1" si="639"/>
        <v>0</v>
      </c>
      <c r="BY2743" s="1">
        <f t="shared" ca="1" si="640"/>
        <v>0</v>
      </c>
      <c r="BZ2743" s="1">
        <f t="shared" ca="1" si="641"/>
        <v>0</v>
      </c>
      <c r="CA2743" s="1">
        <f t="shared" ca="1" si="642"/>
        <v>0</v>
      </c>
      <c r="CB2743" s="1">
        <f t="shared" ca="1" si="643"/>
        <v>0</v>
      </c>
      <c r="CC2743" s="1">
        <f t="shared" ca="1" si="644"/>
        <v>0</v>
      </c>
    </row>
    <row r="2744" spans="1:81" hidden="1" x14ac:dyDescent="0.25">
      <c r="A2744" s="1" t="s">
        <v>1770</v>
      </c>
      <c r="B2744" s="1" t="s">
        <v>1771</v>
      </c>
      <c r="C2744" s="1" t="s">
        <v>135</v>
      </c>
      <c r="D2744" s="1" t="s">
        <v>532</v>
      </c>
      <c r="E2744" s="1" t="s">
        <v>176</v>
      </c>
      <c r="F2744">
        <v>0</v>
      </c>
      <c r="G2744">
        <v>0</v>
      </c>
      <c r="H2744">
        <v>0</v>
      </c>
      <c r="I2744">
        <v>0</v>
      </c>
      <c r="J2744">
        <v>1</v>
      </c>
      <c r="BI2744" s="3">
        <v>2</v>
      </c>
      <c r="BJ2744" s="3" t="str">
        <f t="array" ref="BJ2744">IF(C2744="yes",VLOOKUP(BI2744&amp;D2744,CHOOSE({1,2},Schedule_2015!$A$2:$A$257&amp;Schedule_2015!$B$2:$B$257,Schedule_2015!$C$2:$C$257),2,0),VLOOKUP(BI2744&amp;D2744,CHOOSE({1,2},Schedule_2015!$A$2:$A$257&amp;Schedule_2015!$C$2:$C$257,Schedule_2015!$B$2:$B$257),2,0))</f>
        <v>NYG</v>
      </c>
      <c r="BK2744" s="3">
        <f>VLOOKUP(BJ2744,Def!$A$2:$Z$34,23,0)</f>
        <v>112</v>
      </c>
      <c r="BL2744" s="3">
        <f>VLOOKUP(BJ2744,Def!$A$2:$Z$34,16,0)</f>
        <v>286.8</v>
      </c>
      <c r="BM2744" s="3">
        <f>VLOOKUP(BJ2744,Def!$A$2:$Z$34,17,0)</f>
        <v>8</v>
      </c>
      <c r="BN2744" s="3">
        <f>VLOOKUP(BJ2744,Def!$A$2:$Z$34,24,0)</f>
        <v>4</v>
      </c>
      <c r="BO2744" s="1">
        <f t="shared" ca="1" si="630"/>
        <v>0</v>
      </c>
      <c r="BP2744" s="1">
        <f t="shared" ca="1" si="631"/>
        <v>0</v>
      </c>
      <c r="BQ2744" s="1">
        <f t="shared" ca="1" si="632"/>
        <v>0</v>
      </c>
      <c r="BR2744" s="1">
        <f t="shared" ca="1" si="633"/>
        <v>0</v>
      </c>
      <c r="BS2744" s="1">
        <f t="shared" ca="1" si="634"/>
        <v>0</v>
      </c>
      <c r="BT2744" s="1">
        <f t="shared" ca="1" si="635"/>
        <v>0</v>
      </c>
      <c r="BU2744" s="1">
        <f t="shared" ca="1" si="636"/>
        <v>0</v>
      </c>
      <c r="BV2744" s="1">
        <f t="shared" ca="1" si="637"/>
        <v>0</v>
      </c>
      <c r="BW2744" s="1">
        <f t="shared" ca="1" si="638"/>
        <v>0</v>
      </c>
      <c r="BX2744" s="1">
        <f t="shared" ca="1" si="639"/>
        <v>0</v>
      </c>
      <c r="BY2744" s="1">
        <f t="shared" ca="1" si="640"/>
        <v>0</v>
      </c>
      <c r="BZ2744" s="1">
        <f t="shared" ca="1" si="641"/>
        <v>0</v>
      </c>
      <c r="CA2744" s="1">
        <f t="shared" ca="1" si="642"/>
        <v>0</v>
      </c>
      <c r="CB2744" s="1">
        <f t="shared" ca="1" si="643"/>
        <v>0</v>
      </c>
      <c r="CC2744" s="1">
        <f t="shared" ca="1" si="644"/>
        <v>0</v>
      </c>
    </row>
    <row r="2745" spans="1:81" hidden="1" x14ac:dyDescent="0.25">
      <c r="A2745" s="1" t="s">
        <v>572</v>
      </c>
      <c r="B2745" s="1" t="s">
        <v>573</v>
      </c>
      <c r="C2745" s="1" t="s">
        <v>135</v>
      </c>
      <c r="D2745" s="1" t="s">
        <v>532</v>
      </c>
      <c r="E2745" s="1" t="s">
        <v>105</v>
      </c>
      <c r="F2745">
        <v>0</v>
      </c>
      <c r="G2745">
        <v>1</v>
      </c>
      <c r="H2745">
        <v>0</v>
      </c>
      <c r="I2745">
        <v>1</v>
      </c>
      <c r="J2745">
        <v>3</v>
      </c>
      <c r="BI2745" s="3">
        <v>2</v>
      </c>
      <c r="BJ2745" s="3" t="str">
        <f t="array" ref="BJ2745">IF(C2745="yes",VLOOKUP(BI2745&amp;D2745,CHOOSE({1,2},Schedule_2015!$A$2:$A$257&amp;Schedule_2015!$B$2:$B$257,Schedule_2015!$C$2:$C$257),2,0),VLOOKUP(BI2745&amp;D2745,CHOOSE({1,2},Schedule_2015!$A$2:$A$257&amp;Schedule_2015!$C$2:$C$257,Schedule_2015!$B$2:$B$257),2,0))</f>
        <v>NYG</v>
      </c>
      <c r="BK2745" s="3">
        <f>VLOOKUP(BJ2745,Def!$A$2:$Z$34,23,0)</f>
        <v>112</v>
      </c>
      <c r="BL2745" s="3">
        <f>VLOOKUP(BJ2745,Def!$A$2:$Z$34,16,0)</f>
        <v>286.8</v>
      </c>
      <c r="BM2745" s="3">
        <f>VLOOKUP(BJ2745,Def!$A$2:$Z$34,17,0)</f>
        <v>8</v>
      </c>
      <c r="BN2745" s="3">
        <f>VLOOKUP(BJ2745,Def!$A$2:$Z$34,24,0)</f>
        <v>4</v>
      </c>
      <c r="BO2745" s="1">
        <f t="shared" ca="1" si="630"/>
        <v>0</v>
      </c>
      <c r="BP2745" s="1">
        <f t="shared" ca="1" si="631"/>
        <v>0</v>
      </c>
      <c r="BQ2745" s="1">
        <f t="shared" ca="1" si="632"/>
        <v>0</v>
      </c>
      <c r="BR2745" s="1">
        <f t="shared" ca="1" si="633"/>
        <v>0</v>
      </c>
      <c r="BS2745" s="1">
        <f t="shared" ca="1" si="634"/>
        <v>0</v>
      </c>
      <c r="BT2745" s="1">
        <f t="shared" ca="1" si="635"/>
        <v>0</v>
      </c>
      <c r="BU2745" s="1">
        <f t="shared" ca="1" si="636"/>
        <v>0</v>
      </c>
      <c r="BV2745" s="1">
        <f t="shared" ca="1" si="637"/>
        <v>0</v>
      </c>
      <c r="BW2745" s="1">
        <f t="shared" ca="1" si="638"/>
        <v>0</v>
      </c>
      <c r="BX2745" s="1">
        <f t="shared" ca="1" si="639"/>
        <v>0</v>
      </c>
      <c r="BY2745" s="1">
        <f t="shared" ca="1" si="640"/>
        <v>0</v>
      </c>
      <c r="BZ2745" s="1">
        <f t="shared" ca="1" si="641"/>
        <v>0</v>
      </c>
      <c r="CA2745" s="1">
        <f t="shared" ca="1" si="642"/>
        <v>0</v>
      </c>
      <c r="CB2745" s="1">
        <f t="shared" ca="1" si="643"/>
        <v>0</v>
      </c>
      <c r="CC2745" s="1">
        <f t="shared" ca="1" si="644"/>
        <v>0</v>
      </c>
    </row>
    <row r="2746" spans="1:81" hidden="1" x14ac:dyDescent="0.25">
      <c r="A2746" s="1" t="s">
        <v>574</v>
      </c>
      <c r="B2746" s="1" t="s">
        <v>575</v>
      </c>
      <c r="C2746" s="1" t="s">
        <v>135</v>
      </c>
      <c r="D2746" s="1" t="s">
        <v>532</v>
      </c>
      <c r="E2746" s="1" t="s">
        <v>105</v>
      </c>
      <c r="F2746">
        <v>1</v>
      </c>
      <c r="G2746">
        <v>0</v>
      </c>
      <c r="H2746">
        <v>0</v>
      </c>
      <c r="I2746">
        <v>0</v>
      </c>
      <c r="J2746">
        <v>4</v>
      </c>
      <c r="BI2746" s="3">
        <v>2</v>
      </c>
      <c r="BJ2746" s="3" t="str">
        <f t="array" ref="BJ2746">IF(C2746="yes",VLOOKUP(BI2746&amp;D2746,CHOOSE({1,2},Schedule_2015!$A$2:$A$257&amp;Schedule_2015!$B$2:$B$257,Schedule_2015!$C$2:$C$257),2,0),VLOOKUP(BI2746&amp;D2746,CHOOSE({1,2},Schedule_2015!$A$2:$A$257&amp;Schedule_2015!$C$2:$C$257,Schedule_2015!$B$2:$B$257),2,0))</f>
        <v>NYG</v>
      </c>
      <c r="BK2746" s="3">
        <f>VLOOKUP(BJ2746,Def!$A$2:$Z$34,23,0)</f>
        <v>112</v>
      </c>
      <c r="BL2746" s="3">
        <f>VLOOKUP(BJ2746,Def!$A$2:$Z$34,16,0)</f>
        <v>286.8</v>
      </c>
      <c r="BM2746" s="3">
        <f>VLOOKUP(BJ2746,Def!$A$2:$Z$34,17,0)</f>
        <v>8</v>
      </c>
      <c r="BN2746" s="3">
        <f>VLOOKUP(BJ2746,Def!$A$2:$Z$34,24,0)</f>
        <v>4</v>
      </c>
      <c r="BO2746" s="1">
        <f t="shared" ca="1" si="630"/>
        <v>0</v>
      </c>
      <c r="BP2746" s="1">
        <f t="shared" ca="1" si="631"/>
        <v>0</v>
      </c>
      <c r="BQ2746" s="1">
        <f t="shared" ca="1" si="632"/>
        <v>0</v>
      </c>
      <c r="BR2746" s="1">
        <f t="shared" ca="1" si="633"/>
        <v>0</v>
      </c>
      <c r="BS2746" s="1">
        <f t="shared" ca="1" si="634"/>
        <v>0</v>
      </c>
      <c r="BT2746" s="1">
        <f t="shared" ca="1" si="635"/>
        <v>0</v>
      </c>
      <c r="BU2746" s="1">
        <f t="shared" ca="1" si="636"/>
        <v>0</v>
      </c>
      <c r="BV2746" s="1">
        <f t="shared" ca="1" si="637"/>
        <v>0</v>
      </c>
      <c r="BW2746" s="1">
        <f t="shared" ca="1" si="638"/>
        <v>0</v>
      </c>
      <c r="BX2746" s="1">
        <f t="shared" ca="1" si="639"/>
        <v>0</v>
      </c>
      <c r="BY2746" s="1">
        <f t="shared" ca="1" si="640"/>
        <v>0</v>
      </c>
      <c r="BZ2746" s="1">
        <f t="shared" ca="1" si="641"/>
        <v>0</v>
      </c>
      <c r="CA2746" s="1">
        <f t="shared" ca="1" si="642"/>
        <v>0</v>
      </c>
      <c r="CB2746" s="1">
        <f t="shared" ca="1" si="643"/>
        <v>0</v>
      </c>
      <c r="CC2746" s="1">
        <f t="shared" ca="1" si="644"/>
        <v>0</v>
      </c>
    </row>
    <row r="2747" spans="1:81" hidden="1" x14ac:dyDescent="0.25">
      <c r="A2747" s="1" t="s">
        <v>576</v>
      </c>
      <c r="B2747" s="1" t="s">
        <v>577</v>
      </c>
      <c r="C2747" s="1" t="s">
        <v>135</v>
      </c>
      <c r="D2747" s="1" t="s">
        <v>532</v>
      </c>
      <c r="E2747" s="1" t="s">
        <v>97</v>
      </c>
      <c r="F2747">
        <v>3</v>
      </c>
      <c r="G2747">
        <v>0</v>
      </c>
      <c r="H2747">
        <v>0</v>
      </c>
      <c r="I2747">
        <v>0</v>
      </c>
      <c r="J2747">
        <v>4</v>
      </c>
      <c r="BI2747" s="3">
        <v>2</v>
      </c>
      <c r="BJ2747" s="3" t="str">
        <f t="array" ref="BJ2747">IF(C2747="yes",VLOOKUP(BI2747&amp;D2747,CHOOSE({1,2},Schedule_2015!$A$2:$A$257&amp;Schedule_2015!$B$2:$B$257,Schedule_2015!$C$2:$C$257),2,0),VLOOKUP(BI2747&amp;D2747,CHOOSE({1,2},Schedule_2015!$A$2:$A$257&amp;Schedule_2015!$C$2:$C$257,Schedule_2015!$B$2:$B$257),2,0))</f>
        <v>NYG</v>
      </c>
      <c r="BK2747" s="3">
        <f>VLOOKUP(BJ2747,Def!$A$2:$Z$34,23,0)</f>
        <v>112</v>
      </c>
      <c r="BL2747" s="3">
        <f>VLOOKUP(BJ2747,Def!$A$2:$Z$34,16,0)</f>
        <v>286.8</v>
      </c>
      <c r="BM2747" s="3">
        <f>VLOOKUP(BJ2747,Def!$A$2:$Z$34,17,0)</f>
        <v>8</v>
      </c>
      <c r="BN2747" s="3">
        <f>VLOOKUP(BJ2747,Def!$A$2:$Z$34,24,0)</f>
        <v>4</v>
      </c>
      <c r="BO2747" s="1">
        <f t="shared" ca="1" si="630"/>
        <v>0</v>
      </c>
      <c r="BP2747" s="1">
        <f t="shared" ca="1" si="631"/>
        <v>0</v>
      </c>
      <c r="BQ2747" s="1">
        <f t="shared" ca="1" si="632"/>
        <v>0</v>
      </c>
      <c r="BR2747" s="1">
        <f t="shared" ca="1" si="633"/>
        <v>0</v>
      </c>
      <c r="BS2747" s="1">
        <f t="shared" ca="1" si="634"/>
        <v>0</v>
      </c>
      <c r="BT2747" s="1">
        <f t="shared" ca="1" si="635"/>
        <v>0</v>
      </c>
      <c r="BU2747" s="1">
        <f t="shared" ca="1" si="636"/>
        <v>0</v>
      </c>
      <c r="BV2747" s="1">
        <f t="shared" ca="1" si="637"/>
        <v>0</v>
      </c>
      <c r="BW2747" s="1">
        <f t="shared" ca="1" si="638"/>
        <v>0</v>
      </c>
      <c r="BX2747" s="1">
        <f t="shared" ca="1" si="639"/>
        <v>0</v>
      </c>
      <c r="BY2747" s="1">
        <f t="shared" ca="1" si="640"/>
        <v>0</v>
      </c>
      <c r="BZ2747" s="1">
        <f t="shared" ca="1" si="641"/>
        <v>0</v>
      </c>
      <c r="CA2747" s="1">
        <f t="shared" ca="1" si="642"/>
        <v>0</v>
      </c>
      <c r="CB2747" s="1">
        <f t="shared" ca="1" si="643"/>
        <v>0</v>
      </c>
      <c r="CC2747" s="1">
        <f t="shared" ca="1" si="644"/>
        <v>0</v>
      </c>
    </row>
    <row r="2748" spans="1:81" hidden="1" x14ac:dyDescent="0.25">
      <c r="A2748" s="1" t="s">
        <v>578</v>
      </c>
      <c r="B2748" s="1" t="s">
        <v>579</v>
      </c>
      <c r="C2748" s="1" t="s">
        <v>135</v>
      </c>
      <c r="D2748" s="1" t="s">
        <v>532</v>
      </c>
      <c r="E2748" s="1" t="s">
        <v>94</v>
      </c>
      <c r="F2748">
        <v>2</v>
      </c>
      <c r="G2748">
        <v>1</v>
      </c>
      <c r="H2748">
        <v>0</v>
      </c>
      <c r="I2748">
        <v>1</v>
      </c>
      <c r="J2748">
        <v>3</v>
      </c>
      <c r="BI2748" s="3">
        <v>2</v>
      </c>
      <c r="BJ2748" s="3" t="str">
        <f t="array" ref="BJ2748">IF(C2748="yes",VLOOKUP(BI2748&amp;D2748,CHOOSE({1,2},Schedule_2015!$A$2:$A$257&amp;Schedule_2015!$B$2:$B$257,Schedule_2015!$C$2:$C$257),2,0),VLOOKUP(BI2748&amp;D2748,CHOOSE({1,2},Schedule_2015!$A$2:$A$257&amp;Schedule_2015!$C$2:$C$257,Schedule_2015!$B$2:$B$257),2,0))</f>
        <v>NYG</v>
      </c>
      <c r="BK2748" s="3">
        <f>VLOOKUP(BJ2748,Def!$A$2:$Z$34,23,0)</f>
        <v>112</v>
      </c>
      <c r="BL2748" s="3">
        <f>VLOOKUP(BJ2748,Def!$A$2:$Z$34,16,0)</f>
        <v>286.8</v>
      </c>
      <c r="BM2748" s="3">
        <f>VLOOKUP(BJ2748,Def!$A$2:$Z$34,17,0)</f>
        <v>8</v>
      </c>
      <c r="BN2748" s="3">
        <f>VLOOKUP(BJ2748,Def!$A$2:$Z$34,24,0)</f>
        <v>4</v>
      </c>
      <c r="BO2748" s="1">
        <f t="shared" ca="1" si="630"/>
        <v>0</v>
      </c>
      <c r="BP2748" s="1">
        <f t="shared" ca="1" si="631"/>
        <v>0</v>
      </c>
      <c r="BQ2748" s="1">
        <f t="shared" ca="1" si="632"/>
        <v>0</v>
      </c>
      <c r="BR2748" s="1">
        <f t="shared" ca="1" si="633"/>
        <v>0</v>
      </c>
      <c r="BS2748" s="1">
        <f t="shared" ca="1" si="634"/>
        <v>0</v>
      </c>
      <c r="BT2748" s="1">
        <f t="shared" ca="1" si="635"/>
        <v>0</v>
      </c>
      <c r="BU2748" s="1">
        <f t="shared" ca="1" si="636"/>
        <v>0</v>
      </c>
      <c r="BV2748" s="1">
        <f t="shared" ca="1" si="637"/>
        <v>0</v>
      </c>
      <c r="BW2748" s="1">
        <f t="shared" ca="1" si="638"/>
        <v>0</v>
      </c>
      <c r="BX2748" s="1">
        <f t="shared" ca="1" si="639"/>
        <v>0</v>
      </c>
      <c r="BY2748" s="1">
        <f t="shared" ca="1" si="640"/>
        <v>0</v>
      </c>
      <c r="BZ2748" s="1">
        <f t="shared" ca="1" si="641"/>
        <v>0</v>
      </c>
      <c r="CA2748" s="1">
        <f t="shared" ca="1" si="642"/>
        <v>0</v>
      </c>
      <c r="CB2748" s="1">
        <f t="shared" ca="1" si="643"/>
        <v>0</v>
      </c>
      <c r="CC2748" s="1">
        <f t="shared" ca="1" si="644"/>
        <v>0</v>
      </c>
    </row>
    <row r="2749" spans="1:81" hidden="1" x14ac:dyDescent="0.25">
      <c r="A2749" s="1" t="s">
        <v>580</v>
      </c>
      <c r="B2749" s="1" t="s">
        <v>581</v>
      </c>
      <c r="C2749" s="1" t="s">
        <v>135</v>
      </c>
      <c r="D2749" s="1" t="s">
        <v>532</v>
      </c>
      <c r="E2749" s="1" t="s">
        <v>97</v>
      </c>
      <c r="F2749">
        <v>0</v>
      </c>
      <c r="G2749">
        <v>0</v>
      </c>
      <c r="H2749">
        <v>0</v>
      </c>
      <c r="I2749">
        <v>0</v>
      </c>
      <c r="J2749">
        <v>1</v>
      </c>
      <c r="BI2749" s="3">
        <v>2</v>
      </c>
      <c r="BJ2749" s="3" t="str">
        <f t="array" ref="BJ2749">IF(C2749="yes",VLOOKUP(BI2749&amp;D2749,CHOOSE({1,2},Schedule_2015!$A$2:$A$257&amp;Schedule_2015!$B$2:$B$257,Schedule_2015!$C$2:$C$257),2,0),VLOOKUP(BI2749&amp;D2749,CHOOSE({1,2},Schedule_2015!$A$2:$A$257&amp;Schedule_2015!$C$2:$C$257,Schedule_2015!$B$2:$B$257),2,0))</f>
        <v>NYG</v>
      </c>
      <c r="BK2749" s="3">
        <f>VLOOKUP(BJ2749,Def!$A$2:$Z$34,23,0)</f>
        <v>112</v>
      </c>
      <c r="BL2749" s="3">
        <f>VLOOKUP(BJ2749,Def!$A$2:$Z$34,16,0)</f>
        <v>286.8</v>
      </c>
      <c r="BM2749" s="3">
        <f>VLOOKUP(BJ2749,Def!$A$2:$Z$34,17,0)</f>
        <v>8</v>
      </c>
      <c r="BN2749" s="3">
        <f>VLOOKUP(BJ2749,Def!$A$2:$Z$34,24,0)</f>
        <v>4</v>
      </c>
      <c r="BO2749" s="1">
        <f t="shared" ca="1" si="630"/>
        <v>0</v>
      </c>
      <c r="BP2749" s="1">
        <f t="shared" ca="1" si="631"/>
        <v>0</v>
      </c>
      <c r="BQ2749" s="1">
        <f t="shared" ca="1" si="632"/>
        <v>0</v>
      </c>
      <c r="BR2749" s="1">
        <f t="shared" ca="1" si="633"/>
        <v>0</v>
      </c>
      <c r="BS2749" s="1">
        <f t="shared" ca="1" si="634"/>
        <v>0</v>
      </c>
      <c r="BT2749" s="1">
        <f t="shared" ca="1" si="635"/>
        <v>0</v>
      </c>
      <c r="BU2749" s="1">
        <f t="shared" ca="1" si="636"/>
        <v>0</v>
      </c>
      <c r="BV2749" s="1">
        <f t="shared" ca="1" si="637"/>
        <v>0</v>
      </c>
      <c r="BW2749" s="1">
        <f t="shared" ca="1" si="638"/>
        <v>0</v>
      </c>
      <c r="BX2749" s="1">
        <f t="shared" ca="1" si="639"/>
        <v>0</v>
      </c>
      <c r="BY2749" s="1">
        <f t="shared" ca="1" si="640"/>
        <v>0</v>
      </c>
      <c r="BZ2749" s="1">
        <f t="shared" ca="1" si="641"/>
        <v>0</v>
      </c>
      <c r="CA2749" s="1">
        <f t="shared" ca="1" si="642"/>
        <v>0</v>
      </c>
      <c r="CB2749" s="1">
        <f t="shared" ca="1" si="643"/>
        <v>0</v>
      </c>
      <c r="CC2749" s="1">
        <f t="shared" ca="1" si="644"/>
        <v>0</v>
      </c>
    </row>
    <row r="2750" spans="1:81" hidden="1" x14ac:dyDescent="0.25">
      <c r="A2750" s="1" t="s">
        <v>584</v>
      </c>
      <c r="B2750" s="1" t="s">
        <v>585</v>
      </c>
      <c r="C2750" s="1" t="s">
        <v>135</v>
      </c>
      <c r="D2750" s="1" t="s">
        <v>532</v>
      </c>
      <c r="E2750" s="1" t="s">
        <v>112</v>
      </c>
      <c r="F2750">
        <v>2</v>
      </c>
      <c r="G2750">
        <v>0</v>
      </c>
      <c r="H2750">
        <v>0</v>
      </c>
      <c r="I2750">
        <v>0</v>
      </c>
      <c r="J2750">
        <v>4</v>
      </c>
      <c r="BI2750" s="3">
        <v>2</v>
      </c>
      <c r="BJ2750" s="3" t="str">
        <f t="array" ref="BJ2750">IF(C2750="yes",VLOOKUP(BI2750&amp;D2750,CHOOSE({1,2},Schedule_2015!$A$2:$A$257&amp;Schedule_2015!$B$2:$B$257,Schedule_2015!$C$2:$C$257),2,0),VLOOKUP(BI2750&amp;D2750,CHOOSE({1,2},Schedule_2015!$A$2:$A$257&amp;Schedule_2015!$C$2:$C$257,Schedule_2015!$B$2:$B$257),2,0))</f>
        <v>NYG</v>
      </c>
      <c r="BK2750" s="3">
        <f>VLOOKUP(BJ2750,Def!$A$2:$Z$34,23,0)</f>
        <v>112</v>
      </c>
      <c r="BL2750" s="3">
        <f>VLOOKUP(BJ2750,Def!$A$2:$Z$34,16,0)</f>
        <v>286.8</v>
      </c>
      <c r="BM2750" s="3">
        <f>VLOOKUP(BJ2750,Def!$A$2:$Z$34,17,0)</f>
        <v>8</v>
      </c>
      <c r="BN2750" s="3">
        <f>VLOOKUP(BJ2750,Def!$A$2:$Z$34,24,0)</f>
        <v>4</v>
      </c>
      <c r="BO2750" s="1">
        <f t="shared" ca="1" si="630"/>
        <v>0</v>
      </c>
      <c r="BP2750" s="1">
        <f t="shared" ca="1" si="631"/>
        <v>0</v>
      </c>
      <c r="BQ2750" s="1">
        <f t="shared" ca="1" si="632"/>
        <v>0</v>
      </c>
      <c r="BR2750" s="1">
        <f t="shared" ca="1" si="633"/>
        <v>0</v>
      </c>
      <c r="BS2750" s="1">
        <f t="shared" ca="1" si="634"/>
        <v>0</v>
      </c>
      <c r="BT2750" s="1">
        <f t="shared" ca="1" si="635"/>
        <v>0</v>
      </c>
      <c r="BU2750" s="1">
        <f t="shared" ca="1" si="636"/>
        <v>0</v>
      </c>
      <c r="BV2750" s="1">
        <f t="shared" ca="1" si="637"/>
        <v>0</v>
      </c>
      <c r="BW2750" s="1">
        <f t="shared" ca="1" si="638"/>
        <v>0</v>
      </c>
      <c r="BX2750" s="1">
        <f t="shared" ca="1" si="639"/>
        <v>0</v>
      </c>
      <c r="BY2750" s="1">
        <f t="shared" ca="1" si="640"/>
        <v>0</v>
      </c>
      <c r="BZ2750" s="1">
        <f t="shared" ca="1" si="641"/>
        <v>0</v>
      </c>
      <c r="CA2750" s="1">
        <f t="shared" ca="1" si="642"/>
        <v>0</v>
      </c>
      <c r="CB2750" s="1">
        <f t="shared" ca="1" si="643"/>
        <v>0</v>
      </c>
      <c r="CC2750" s="1">
        <f t="shared" ca="1" si="644"/>
        <v>0</v>
      </c>
    </row>
    <row r="2751" spans="1:81" hidden="1" x14ac:dyDescent="0.25">
      <c r="A2751" s="1" t="s">
        <v>586</v>
      </c>
      <c r="B2751" s="1" t="s">
        <v>587</v>
      </c>
      <c r="C2751" s="1" t="s">
        <v>135</v>
      </c>
      <c r="D2751" s="1" t="s">
        <v>532</v>
      </c>
      <c r="E2751" s="1" t="s">
        <v>100</v>
      </c>
      <c r="F2751">
        <v>2</v>
      </c>
      <c r="G2751">
        <v>0</v>
      </c>
      <c r="H2751">
        <v>0</v>
      </c>
      <c r="I2751">
        <v>0</v>
      </c>
      <c r="J2751">
        <v>1</v>
      </c>
      <c r="BI2751" s="3">
        <v>2</v>
      </c>
      <c r="BJ2751" s="3" t="str">
        <f t="array" ref="BJ2751">IF(C2751="yes",VLOOKUP(BI2751&amp;D2751,CHOOSE({1,2},Schedule_2015!$A$2:$A$257&amp;Schedule_2015!$B$2:$B$257,Schedule_2015!$C$2:$C$257),2,0),VLOOKUP(BI2751&amp;D2751,CHOOSE({1,2},Schedule_2015!$A$2:$A$257&amp;Schedule_2015!$C$2:$C$257,Schedule_2015!$B$2:$B$257),2,0))</f>
        <v>NYG</v>
      </c>
      <c r="BK2751" s="3">
        <f>VLOOKUP(BJ2751,Def!$A$2:$Z$34,23,0)</f>
        <v>112</v>
      </c>
      <c r="BL2751" s="3">
        <f>VLOOKUP(BJ2751,Def!$A$2:$Z$34,16,0)</f>
        <v>286.8</v>
      </c>
      <c r="BM2751" s="3">
        <f>VLOOKUP(BJ2751,Def!$A$2:$Z$34,17,0)</f>
        <v>8</v>
      </c>
      <c r="BN2751" s="3">
        <f>VLOOKUP(BJ2751,Def!$A$2:$Z$34,24,0)</f>
        <v>4</v>
      </c>
      <c r="BO2751" s="1">
        <f t="shared" ca="1" si="630"/>
        <v>0</v>
      </c>
      <c r="BP2751" s="1">
        <f t="shared" ca="1" si="631"/>
        <v>0</v>
      </c>
      <c r="BQ2751" s="1">
        <f t="shared" ca="1" si="632"/>
        <v>0</v>
      </c>
      <c r="BR2751" s="1">
        <f t="shared" ca="1" si="633"/>
        <v>0</v>
      </c>
      <c r="BS2751" s="1">
        <f t="shared" ca="1" si="634"/>
        <v>0</v>
      </c>
      <c r="BT2751" s="1">
        <f t="shared" ca="1" si="635"/>
        <v>0</v>
      </c>
      <c r="BU2751" s="1">
        <f t="shared" ca="1" si="636"/>
        <v>0</v>
      </c>
      <c r="BV2751" s="1">
        <f t="shared" ca="1" si="637"/>
        <v>0</v>
      </c>
      <c r="BW2751" s="1">
        <f t="shared" ca="1" si="638"/>
        <v>0</v>
      </c>
      <c r="BX2751" s="1">
        <f t="shared" ca="1" si="639"/>
        <v>0</v>
      </c>
      <c r="BY2751" s="1">
        <f t="shared" ca="1" si="640"/>
        <v>0</v>
      </c>
      <c r="BZ2751" s="1">
        <f t="shared" ca="1" si="641"/>
        <v>0</v>
      </c>
      <c r="CA2751" s="1">
        <f t="shared" ca="1" si="642"/>
        <v>0</v>
      </c>
      <c r="CB2751" s="1">
        <f t="shared" ca="1" si="643"/>
        <v>0</v>
      </c>
      <c r="CC2751" s="1">
        <f t="shared" ca="1" si="644"/>
        <v>0</v>
      </c>
    </row>
    <row r="2752" spans="1:81" hidden="1" x14ac:dyDescent="0.25">
      <c r="A2752" s="1" t="s">
        <v>1195</v>
      </c>
      <c r="B2752" s="1" t="s">
        <v>1196</v>
      </c>
      <c r="C2752" s="1" t="s">
        <v>62</v>
      </c>
      <c r="D2752" s="1" t="s">
        <v>1179</v>
      </c>
      <c r="E2752" s="1" t="s">
        <v>88</v>
      </c>
      <c r="P2752">
        <v>2</v>
      </c>
      <c r="Q2752">
        <v>2</v>
      </c>
      <c r="R2752">
        <v>32</v>
      </c>
      <c r="S2752">
        <v>6</v>
      </c>
      <c r="T2752">
        <v>3</v>
      </c>
      <c r="U2752">
        <v>0</v>
      </c>
      <c r="V2752">
        <v>3</v>
      </c>
      <c r="W2752">
        <v>0</v>
      </c>
      <c r="X2752">
        <v>3</v>
      </c>
      <c r="BI2752" s="3">
        <v>1</v>
      </c>
      <c r="BJ2752" s="3" t="str">
        <f t="array" ref="BJ2752">IF(C2752="yes",VLOOKUP(BI2752&amp;D2752,CHOOSE({1,2},Schedule_2015!$A$2:$A$257&amp;Schedule_2015!$B$2:$B$257,Schedule_2015!$C$2:$C$257),2,0),VLOOKUP(BI2752&amp;D2752,CHOOSE({1,2},Schedule_2015!$A$2:$A$257&amp;Schedule_2015!$C$2:$C$257,Schedule_2015!$B$2:$B$257),2,0))</f>
        <v>NYG</v>
      </c>
      <c r="BK2752" s="3">
        <f>VLOOKUP(BJ2752,Def!$A$2:$Z$34,23,0)</f>
        <v>112</v>
      </c>
      <c r="BL2752" s="3">
        <f>VLOOKUP(BJ2752,Def!$A$2:$Z$34,16,0)</f>
        <v>286.8</v>
      </c>
      <c r="BM2752" s="3">
        <f>VLOOKUP(BJ2752,Def!$A$2:$Z$34,17,0)</f>
        <v>8</v>
      </c>
      <c r="BN2752" s="3">
        <f>VLOOKUP(BJ2752,Def!$A$2:$Z$34,24,0)</f>
        <v>4</v>
      </c>
      <c r="BO2752" s="1">
        <f t="shared" ca="1" si="630"/>
        <v>0</v>
      </c>
      <c r="BP2752" s="1">
        <f t="shared" ca="1" si="631"/>
        <v>0</v>
      </c>
      <c r="BQ2752" s="1">
        <f t="shared" ca="1" si="632"/>
        <v>0</v>
      </c>
      <c r="BR2752" s="1">
        <f t="shared" ca="1" si="633"/>
        <v>0</v>
      </c>
      <c r="BS2752" s="1">
        <f t="shared" ca="1" si="634"/>
        <v>0</v>
      </c>
      <c r="BT2752" s="1">
        <f t="shared" ca="1" si="635"/>
        <v>0</v>
      </c>
      <c r="BU2752" s="1">
        <f t="shared" ca="1" si="636"/>
        <v>0</v>
      </c>
      <c r="BV2752" s="1">
        <f t="shared" ca="1" si="637"/>
        <v>0</v>
      </c>
      <c r="BW2752" s="1">
        <f t="shared" ca="1" si="638"/>
        <v>0</v>
      </c>
      <c r="BX2752" s="1">
        <f t="shared" ca="1" si="639"/>
        <v>0</v>
      </c>
      <c r="BY2752" s="1">
        <f t="shared" ca="1" si="640"/>
        <v>0</v>
      </c>
      <c r="BZ2752" s="1">
        <f t="shared" ca="1" si="641"/>
        <v>0</v>
      </c>
      <c r="CA2752" s="1">
        <f t="shared" ca="1" si="642"/>
        <v>0</v>
      </c>
      <c r="CB2752" s="1">
        <f t="shared" ca="1" si="643"/>
        <v>0</v>
      </c>
      <c r="CC2752" s="1">
        <f t="shared" ca="1" si="644"/>
        <v>0</v>
      </c>
    </row>
    <row r="2753" spans="1:81" hidden="1" x14ac:dyDescent="0.25">
      <c r="A2753" s="1" t="s">
        <v>424</v>
      </c>
      <c r="B2753" s="1" t="s">
        <v>1197</v>
      </c>
      <c r="C2753" s="1" t="s">
        <v>62</v>
      </c>
      <c r="D2753" s="1" t="s">
        <v>1179</v>
      </c>
      <c r="E2753" s="1" t="s">
        <v>91</v>
      </c>
      <c r="AK2753">
        <v>52</v>
      </c>
      <c r="AL2753">
        <v>1</v>
      </c>
      <c r="AM2753">
        <v>54</v>
      </c>
      <c r="AN2753">
        <v>2</v>
      </c>
      <c r="AO2753">
        <v>107</v>
      </c>
      <c r="BI2753" s="3">
        <v>1</v>
      </c>
      <c r="BJ2753" s="3" t="str">
        <f t="array" ref="BJ2753">IF(C2753="yes",VLOOKUP(BI2753&amp;D2753,CHOOSE({1,2},Schedule_2015!$A$2:$A$257&amp;Schedule_2015!$B$2:$B$257,Schedule_2015!$C$2:$C$257),2,0),VLOOKUP(BI2753&amp;D2753,CHOOSE({1,2},Schedule_2015!$A$2:$A$257&amp;Schedule_2015!$C$2:$C$257,Schedule_2015!$B$2:$B$257),2,0))</f>
        <v>NYG</v>
      </c>
      <c r="BK2753" s="3">
        <f>VLOOKUP(BJ2753,Def!$A$2:$Z$34,23,0)</f>
        <v>112</v>
      </c>
      <c r="BL2753" s="3">
        <f>VLOOKUP(BJ2753,Def!$A$2:$Z$34,16,0)</f>
        <v>286.8</v>
      </c>
      <c r="BM2753" s="3">
        <f>VLOOKUP(BJ2753,Def!$A$2:$Z$34,17,0)</f>
        <v>8</v>
      </c>
      <c r="BN2753" s="3">
        <f>VLOOKUP(BJ2753,Def!$A$2:$Z$34,24,0)</f>
        <v>4</v>
      </c>
      <c r="BO2753" s="1">
        <f t="shared" ca="1" si="630"/>
        <v>0</v>
      </c>
      <c r="BP2753" s="1">
        <f t="shared" ca="1" si="631"/>
        <v>0</v>
      </c>
      <c r="BQ2753" s="1">
        <f t="shared" ca="1" si="632"/>
        <v>0</v>
      </c>
      <c r="BR2753" s="1">
        <f t="shared" ca="1" si="633"/>
        <v>0</v>
      </c>
      <c r="BS2753" s="1">
        <f t="shared" ca="1" si="634"/>
        <v>0</v>
      </c>
      <c r="BT2753" s="1">
        <f t="shared" ca="1" si="635"/>
        <v>0</v>
      </c>
      <c r="BU2753" s="1">
        <f t="shared" ca="1" si="636"/>
        <v>0</v>
      </c>
      <c r="BV2753" s="1">
        <f t="shared" ca="1" si="637"/>
        <v>0</v>
      </c>
      <c r="BW2753" s="1">
        <f t="shared" ca="1" si="638"/>
        <v>0</v>
      </c>
      <c r="BX2753" s="1">
        <f t="shared" ca="1" si="639"/>
        <v>0</v>
      </c>
      <c r="BY2753" s="1">
        <f t="shared" ca="1" si="640"/>
        <v>0</v>
      </c>
      <c r="BZ2753" s="1">
        <f t="shared" ca="1" si="641"/>
        <v>0</v>
      </c>
      <c r="CA2753" s="1">
        <f t="shared" ca="1" si="642"/>
        <v>0</v>
      </c>
      <c r="CB2753" s="1">
        <f t="shared" ca="1" si="643"/>
        <v>0</v>
      </c>
      <c r="CC2753" s="1">
        <f t="shared" ca="1" si="644"/>
        <v>0</v>
      </c>
    </row>
    <row r="2754" spans="1:81" hidden="1" x14ac:dyDescent="0.25">
      <c r="A2754" s="1" t="s">
        <v>2092</v>
      </c>
      <c r="B2754" s="1" t="s">
        <v>2093</v>
      </c>
      <c r="C2754" s="1" t="s">
        <v>62</v>
      </c>
      <c r="D2754" s="1" t="s">
        <v>1179</v>
      </c>
      <c r="E2754" s="1" t="s">
        <v>97</v>
      </c>
      <c r="F2754">
        <v>1</v>
      </c>
      <c r="G2754">
        <v>0</v>
      </c>
      <c r="H2754">
        <v>0</v>
      </c>
      <c r="I2754">
        <v>0</v>
      </c>
      <c r="J2754">
        <v>3</v>
      </c>
      <c r="Y2754">
        <v>13</v>
      </c>
      <c r="Z2754">
        <v>20</v>
      </c>
      <c r="AA2754">
        <v>0</v>
      </c>
      <c r="AB2754">
        <v>2</v>
      </c>
      <c r="AC2754">
        <v>0</v>
      </c>
      <c r="BI2754" s="3">
        <v>1</v>
      </c>
      <c r="BJ2754" s="3" t="str">
        <f t="array" ref="BJ2754">IF(C2754="yes",VLOOKUP(BI2754&amp;D2754,CHOOSE({1,2},Schedule_2015!$A$2:$A$257&amp;Schedule_2015!$B$2:$B$257,Schedule_2015!$C$2:$C$257),2,0),VLOOKUP(BI2754&amp;D2754,CHOOSE({1,2},Schedule_2015!$A$2:$A$257&amp;Schedule_2015!$C$2:$C$257,Schedule_2015!$B$2:$B$257),2,0))</f>
        <v>NYG</v>
      </c>
      <c r="BK2754" s="3">
        <f>VLOOKUP(BJ2754,Def!$A$2:$Z$34,23,0)</f>
        <v>112</v>
      </c>
      <c r="BL2754" s="3">
        <f>VLOOKUP(BJ2754,Def!$A$2:$Z$34,16,0)</f>
        <v>286.8</v>
      </c>
      <c r="BM2754" s="3">
        <f>VLOOKUP(BJ2754,Def!$A$2:$Z$34,17,0)</f>
        <v>8</v>
      </c>
      <c r="BN2754" s="3">
        <f>VLOOKUP(BJ2754,Def!$A$2:$Z$34,24,0)</f>
        <v>4</v>
      </c>
      <c r="BO2754" s="1">
        <f t="shared" ref="BO2754:BO2817" ca="1" si="645">INDEX(passing_tds,CELL("Row",AG2754)-1)*(PASSTD)</f>
        <v>0</v>
      </c>
      <c r="BP2754" s="1">
        <f t="shared" ref="BP2754:BP2817" ca="1" si="646">INDEX(passing_yds,CELL("Row",AH2754)-1)*(PASSYDS)</f>
        <v>0</v>
      </c>
      <c r="BQ2754" s="1">
        <f t="shared" ref="BQ2754:BQ2817" ca="1" si="647">IF(INDEX(passing_yds,CELL("Row",AI2754)-1)&gt;=300,3,0)</f>
        <v>0</v>
      </c>
      <c r="BR2754" s="1">
        <f t="shared" ref="BR2754:BR2817" ca="1" si="648">INDEX(passing_ints,CELL("Row",AJ2754)-1)*(INT)</f>
        <v>0</v>
      </c>
      <c r="BS2754" s="1">
        <f t="shared" ref="BS2754:BS2817" ca="1" si="649">INDEX(rushing_yds,CELL("Row",AK2754)-1)*(RUSHYDS)</f>
        <v>0</v>
      </c>
      <c r="BT2754" s="1">
        <f t="shared" ref="BT2754:BT2817" ca="1" si="650">INDEX(rushing_tds,CELL("Row",AK2754)-1)*(RUSHTD)</f>
        <v>0</v>
      </c>
      <c r="BU2754" s="1">
        <f t="shared" ref="BU2754:BU2817" ca="1" si="651">IF(INDEX(rushing_yds,CELL("Row",AI2754)-1)&gt;=100,3,0)</f>
        <v>0</v>
      </c>
      <c r="BV2754" s="1">
        <f t="shared" ref="BV2754:BV2817" ca="1" si="652">INDEX(receiving_yds,CELL("Row",AN2754)-1)*(RECYDS)</f>
        <v>0</v>
      </c>
      <c r="BW2754" s="1">
        <f t="shared" ref="BW2754:BW2817" ca="1" si="653">INDEX(receiving_rec,CELL("Row",AO2754)-1)*(REC)</f>
        <v>0</v>
      </c>
      <c r="BX2754" s="1">
        <f t="shared" ref="BX2754:BX2817" ca="1" si="654">INDEX(receiving_tds,CELL("Row",AP2754)-1)*(RECTD)</f>
        <v>0</v>
      </c>
      <c r="BY2754" s="1">
        <f t="shared" ref="BY2754:BY2817" ca="1" si="655">IF(INDEX(receiving_yds,CELL("Row",AI2754)-1)&gt;=100,3,0)</f>
        <v>0</v>
      </c>
      <c r="BZ2754" s="1">
        <f t="shared" ref="BZ2754:BZ2817" ca="1" si="656">INDEX(puntret_tds,CELL("Row",AR2754)-1)*(PUNTKORETTD)+INDEX(kickret_tds,CELL("Row",AR2754)-1)*(PUNTKORETTD)</f>
        <v>0</v>
      </c>
      <c r="CA2754" s="1">
        <f t="shared" ref="CA2754:CA2817" ca="1" si="657">INDEX(fumbles_tot,CELL("Row",AS2754)-1)*(FUM)</f>
        <v>0</v>
      </c>
      <c r="CB2754" s="1">
        <f t="shared" ref="CB2754:CB2817" ca="1" si="658">(INDEX(passing_twoptm,CELL("Row",AT2754)-1)+INDEX(rushing_twoptm,CELL("Row",AT2754)-1)+INDEX(receiving_twoptm,CELL("Row",AT2754)-1))*(_2PTCONV)</f>
        <v>0</v>
      </c>
      <c r="CC2754" s="1">
        <f t="shared" ref="CC2754:CC2817" ca="1" si="659">SUM(BO2754:CB2754)</f>
        <v>0</v>
      </c>
    </row>
    <row r="2755" spans="1:81" hidden="1" x14ac:dyDescent="0.25">
      <c r="A2755" s="1" t="s">
        <v>1200</v>
      </c>
      <c r="B2755" s="1" t="s">
        <v>1201</v>
      </c>
      <c r="C2755" s="1" t="s">
        <v>62</v>
      </c>
      <c r="D2755" s="1" t="s">
        <v>1179</v>
      </c>
      <c r="E2755" s="1" t="s">
        <v>290</v>
      </c>
      <c r="F2755">
        <v>4</v>
      </c>
      <c r="G2755">
        <v>0</v>
      </c>
      <c r="H2755">
        <v>0</v>
      </c>
      <c r="I2755">
        <v>0</v>
      </c>
      <c r="J2755">
        <v>4</v>
      </c>
      <c r="BI2755" s="3">
        <v>1</v>
      </c>
      <c r="BJ2755" s="3" t="str">
        <f t="array" ref="BJ2755">IF(C2755="yes",VLOOKUP(BI2755&amp;D2755,CHOOSE({1,2},Schedule_2015!$A$2:$A$257&amp;Schedule_2015!$B$2:$B$257,Schedule_2015!$C$2:$C$257),2,0),VLOOKUP(BI2755&amp;D2755,CHOOSE({1,2},Schedule_2015!$A$2:$A$257&amp;Schedule_2015!$C$2:$C$257,Schedule_2015!$B$2:$B$257),2,0))</f>
        <v>NYG</v>
      </c>
      <c r="BK2755" s="3">
        <f>VLOOKUP(BJ2755,Def!$A$2:$Z$34,23,0)</f>
        <v>112</v>
      </c>
      <c r="BL2755" s="3">
        <f>VLOOKUP(BJ2755,Def!$A$2:$Z$34,16,0)</f>
        <v>286.8</v>
      </c>
      <c r="BM2755" s="3">
        <f>VLOOKUP(BJ2755,Def!$A$2:$Z$34,17,0)</f>
        <v>8</v>
      </c>
      <c r="BN2755" s="3">
        <f>VLOOKUP(BJ2755,Def!$A$2:$Z$34,24,0)</f>
        <v>4</v>
      </c>
      <c r="BO2755" s="1">
        <f t="shared" ca="1" si="645"/>
        <v>0</v>
      </c>
      <c r="BP2755" s="1">
        <f t="shared" ca="1" si="646"/>
        <v>0</v>
      </c>
      <c r="BQ2755" s="1">
        <f t="shared" ca="1" si="647"/>
        <v>0</v>
      </c>
      <c r="BR2755" s="1">
        <f t="shared" ca="1" si="648"/>
        <v>0</v>
      </c>
      <c r="BS2755" s="1">
        <f t="shared" ca="1" si="649"/>
        <v>0</v>
      </c>
      <c r="BT2755" s="1">
        <f t="shared" ca="1" si="650"/>
        <v>0</v>
      </c>
      <c r="BU2755" s="1">
        <f t="shared" ca="1" si="651"/>
        <v>0</v>
      </c>
      <c r="BV2755" s="1">
        <f t="shared" ca="1" si="652"/>
        <v>0</v>
      </c>
      <c r="BW2755" s="1">
        <f t="shared" ca="1" si="653"/>
        <v>0</v>
      </c>
      <c r="BX2755" s="1">
        <f t="shared" ca="1" si="654"/>
        <v>0</v>
      </c>
      <c r="BY2755" s="1">
        <f t="shared" ca="1" si="655"/>
        <v>0</v>
      </c>
      <c r="BZ2755" s="1">
        <f t="shared" ca="1" si="656"/>
        <v>0</v>
      </c>
      <c r="CA2755" s="1">
        <f t="shared" ca="1" si="657"/>
        <v>0</v>
      </c>
      <c r="CB2755" s="1">
        <f t="shared" ca="1" si="658"/>
        <v>0</v>
      </c>
      <c r="CC2755" s="1">
        <f t="shared" ca="1" si="659"/>
        <v>0</v>
      </c>
    </row>
    <row r="2756" spans="1:81" hidden="1" x14ac:dyDescent="0.25">
      <c r="A2756" s="1" t="s">
        <v>1208</v>
      </c>
      <c r="B2756" s="1" t="s">
        <v>1209</v>
      </c>
      <c r="C2756" s="1" t="s">
        <v>62</v>
      </c>
      <c r="D2756" s="1" t="s">
        <v>1179</v>
      </c>
      <c r="E2756" s="1" t="s">
        <v>165</v>
      </c>
      <c r="F2756">
        <v>4</v>
      </c>
      <c r="G2756">
        <v>0</v>
      </c>
      <c r="H2756">
        <v>0</v>
      </c>
      <c r="I2756">
        <v>0</v>
      </c>
      <c r="J2756">
        <v>4</v>
      </c>
      <c r="BI2756" s="3">
        <v>1</v>
      </c>
      <c r="BJ2756" s="3" t="str">
        <f t="array" ref="BJ2756">IF(C2756="yes",VLOOKUP(BI2756&amp;D2756,CHOOSE({1,2},Schedule_2015!$A$2:$A$257&amp;Schedule_2015!$B$2:$B$257,Schedule_2015!$C$2:$C$257),2,0),VLOOKUP(BI2756&amp;D2756,CHOOSE({1,2},Schedule_2015!$A$2:$A$257&amp;Schedule_2015!$C$2:$C$257,Schedule_2015!$B$2:$B$257),2,0))</f>
        <v>NYG</v>
      </c>
      <c r="BK2756" s="3">
        <f>VLOOKUP(BJ2756,Def!$A$2:$Z$34,23,0)</f>
        <v>112</v>
      </c>
      <c r="BL2756" s="3">
        <f>VLOOKUP(BJ2756,Def!$A$2:$Z$34,16,0)</f>
        <v>286.8</v>
      </c>
      <c r="BM2756" s="3">
        <f>VLOOKUP(BJ2756,Def!$A$2:$Z$34,17,0)</f>
        <v>8</v>
      </c>
      <c r="BN2756" s="3">
        <f>VLOOKUP(BJ2756,Def!$A$2:$Z$34,24,0)</f>
        <v>4</v>
      </c>
      <c r="BO2756" s="1">
        <f t="shared" ca="1" si="645"/>
        <v>0</v>
      </c>
      <c r="BP2756" s="1">
        <f t="shared" ca="1" si="646"/>
        <v>0</v>
      </c>
      <c r="BQ2756" s="1">
        <f t="shared" ca="1" si="647"/>
        <v>0</v>
      </c>
      <c r="BR2756" s="1">
        <f t="shared" ca="1" si="648"/>
        <v>0</v>
      </c>
      <c r="BS2756" s="1">
        <f t="shared" ca="1" si="649"/>
        <v>0</v>
      </c>
      <c r="BT2756" s="1">
        <f t="shared" ca="1" si="650"/>
        <v>0</v>
      </c>
      <c r="BU2756" s="1">
        <f t="shared" ca="1" si="651"/>
        <v>0</v>
      </c>
      <c r="BV2756" s="1">
        <f t="shared" ca="1" si="652"/>
        <v>0</v>
      </c>
      <c r="BW2756" s="1">
        <f t="shared" ca="1" si="653"/>
        <v>0</v>
      </c>
      <c r="BX2756" s="1">
        <f t="shared" ca="1" si="654"/>
        <v>0</v>
      </c>
      <c r="BY2756" s="1">
        <f t="shared" ca="1" si="655"/>
        <v>0</v>
      </c>
      <c r="BZ2756" s="1">
        <f t="shared" ca="1" si="656"/>
        <v>0</v>
      </c>
      <c r="CA2756" s="1">
        <f t="shared" ca="1" si="657"/>
        <v>0</v>
      </c>
      <c r="CB2756" s="1">
        <f t="shared" ca="1" si="658"/>
        <v>0</v>
      </c>
      <c r="CC2756" s="1">
        <f t="shared" ca="1" si="659"/>
        <v>0</v>
      </c>
    </row>
    <row r="2757" spans="1:81" hidden="1" x14ac:dyDescent="0.25">
      <c r="A2757" s="1" t="s">
        <v>1204</v>
      </c>
      <c r="B2757" s="1" t="s">
        <v>1205</v>
      </c>
      <c r="C2757" s="1" t="s">
        <v>62</v>
      </c>
      <c r="D2757" s="1" t="s">
        <v>1179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2</v>
      </c>
      <c r="BI2757" s="3">
        <v>1</v>
      </c>
      <c r="BJ2757" s="3" t="str">
        <f t="array" ref="BJ2757">IF(C2757="yes",VLOOKUP(BI2757&amp;D2757,CHOOSE({1,2},Schedule_2015!$A$2:$A$257&amp;Schedule_2015!$B$2:$B$257,Schedule_2015!$C$2:$C$257),2,0),VLOOKUP(BI2757&amp;D2757,CHOOSE({1,2},Schedule_2015!$A$2:$A$257&amp;Schedule_2015!$C$2:$C$257,Schedule_2015!$B$2:$B$257),2,0))</f>
        <v>NYG</v>
      </c>
      <c r="BK2757" s="3">
        <f>VLOOKUP(BJ2757,Def!$A$2:$Z$34,23,0)</f>
        <v>112</v>
      </c>
      <c r="BL2757" s="3">
        <f>VLOOKUP(BJ2757,Def!$A$2:$Z$34,16,0)</f>
        <v>286.8</v>
      </c>
      <c r="BM2757" s="3">
        <f>VLOOKUP(BJ2757,Def!$A$2:$Z$34,17,0)</f>
        <v>8</v>
      </c>
      <c r="BN2757" s="3">
        <f>VLOOKUP(BJ2757,Def!$A$2:$Z$34,24,0)</f>
        <v>4</v>
      </c>
      <c r="BO2757" s="1">
        <f t="shared" ca="1" si="645"/>
        <v>0</v>
      </c>
      <c r="BP2757" s="1">
        <f t="shared" ca="1" si="646"/>
        <v>0</v>
      </c>
      <c r="BQ2757" s="1">
        <f t="shared" ca="1" si="647"/>
        <v>0</v>
      </c>
      <c r="BR2757" s="1">
        <f t="shared" ca="1" si="648"/>
        <v>0</v>
      </c>
      <c r="BS2757" s="1">
        <f t="shared" ca="1" si="649"/>
        <v>0</v>
      </c>
      <c r="BT2757" s="1">
        <f t="shared" ca="1" si="650"/>
        <v>0</v>
      </c>
      <c r="BU2757" s="1">
        <f t="shared" ca="1" si="651"/>
        <v>0</v>
      </c>
      <c r="BV2757" s="1">
        <f t="shared" ca="1" si="652"/>
        <v>0</v>
      </c>
      <c r="BW2757" s="1">
        <f t="shared" ca="1" si="653"/>
        <v>0</v>
      </c>
      <c r="BX2757" s="1">
        <f t="shared" ca="1" si="654"/>
        <v>0</v>
      </c>
      <c r="BY2757" s="1">
        <f t="shared" ca="1" si="655"/>
        <v>0</v>
      </c>
      <c r="BZ2757" s="1">
        <f t="shared" ca="1" si="656"/>
        <v>0</v>
      </c>
      <c r="CA2757" s="1">
        <f t="shared" ca="1" si="657"/>
        <v>0</v>
      </c>
      <c r="CB2757" s="1">
        <f t="shared" ca="1" si="658"/>
        <v>0</v>
      </c>
      <c r="CC2757" s="1">
        <f t="shared" ca="1" si="659"/>
        <v>0</v>
      </c>
    </row>
    <row r="2758" spans="1:81" hidden="1" x14ac:dyDescent="0.25">
      <c r="A2758" s="1" t="s">
        <v>1206</v>
      </c>
      <c r="B2758" s="1" t="s">
        <v>1207</v>
      </c>
      <c r="C2758" s="1" t="s">
        <v>62</v>
      </c>
      <c r="D2758" s="1" t="s">
        <v>1179</v>
      </c>
      <c r="E2758" s="1" t="s">
        <v>100</v>
      </c>
      <c r="F2758">
        <v>0</v>
      </c>
      <c r="G2758">
        <v>0</v>
      </c>
      <c r="H2758">
        <v>0</v>
      </c>
      <c r="I2758">
        <v>0</v>
      </c>
      <c r="J2758">
        <v>5</v>
      </c>
      <c r="BI2758" s="3">
        <v>1</v>
      </c>
      <c r="BJ2758" s="3" t="str">
        <f t="array" ref="BJ2758">IF(C2758="yes",VLOOKUP(BI2758&amp;D2758,CHOOSE({1,2},Schedule_2015!$A$2:$A$257&amp;Schedule_2015!$B$2:$B$257,Schedule_2015!$C$2:$C$257),2,0),VLOOKUP(BI2758&amp;D2758,CHOOSE({1,2},Schedule_2015!$A$2:$A$257&amp;Schedule_2015!$C$2:$C$257,Schedule_2015!$B$2:$B$257),2,0))</f>
        <v>NYG</v>
      </c>
      <c r="BK2758" s="3">
        <f>VLOOKUP(BJ2758,Def!$A$2:$Z$34,23,0)</f>
        <v>112</v>
      </c>
      <c r="BL2758" s="3">
        <f>VLOOKUP(BJ2758,Def!$A$2:$Z$34,16,0)</f>
        <v>286.8</v>
      </c>
      <c r="BM2758" s="3">
        <f>VLOOKUP(BJ2758,Def!$A$2:$Z$34,17,0)</f>
        <v>8</v>
      </c>
      <c r="BN2758" s="3">
        <f>VLOOKUP(BJ2758,Def!$A$2:$Z$34,24,0)</f>
        <v>4</v>
      </c>
      <c r="BO2758" s="1">
        <f t="shared" ca="1" si="645"/>
        <v>0</v>
      </c>
      <c r="BP2758" s="1">
        <f t="shared" ca="1" si="646"/>
        <v>0</v>
      </c>
      <c r="BQ2758" s="1">
        <f t="shared" ca="1" si="647"/>
        <v>0</v>
      </c>
      <c r="BR2758" s="1">
        <f t="shared" ca="1" si="648"/>
        <v>0</v>
      </c>
      <c r="BS2758" s="1">
        <f t="shared" ca="1" si="649"/>
        <v>0</v>
      </c>
      <c r="BT2758" s="1">
        <f t="shared" ca="1" si="650"/>
        <v>0</v>
      </c>
      <c r="BU2758" s="1">
        <f t="shared" ca="1" si="651"/>
        <v>0</v>
      </c>
      <c r="BV2758" s="1">
        <f t="shared" ca="1" si="652"/>
        <v>0</v>
      </c>
      <c r="BW2758" s="1">
        <f t="shared" ca="1" si="653"/>
        <v>0</v>
      </c>
      <c r="BX2758" s="1">
        <f t="shared" ca="1" si="654"/>
        <v>0</v>
      </c>
      <c r="BY2758" s="1">
        <f t="shared" ca="1" si="655"/>
        <v>0</v>
      </c>
      <c r="BZ2758" s="1">
        <f t="shared" ca="1" si="656"/>
        <v>0</v>
      </c>
      <c r="CA2758" s="1">
        <f t="shared" ca="1" si="657"/>
        <v>0</v>
      </c>
      <c r="CB2758" s="1">
        <f t="shared" ca="1" si="658"/>
        <v>0</v>
      </c>
      <c r="CC2758" s="1">
        <f t="shared" ca="1" si="659"/>
        <v>0</v>
      </c>
    </row>
    <row r="2759" spans="1:81" hidden="1" x14ac:dyDescent="0.25">
      <c r="A2759" s="1" t="s">
        <v>1202</v>
      </c>
      <c r="B2759" s="1" t="s">
        <v>1203</v>
      </c>
      <c r="C2759" s="1" t="s">
        <v>62</v>
      </c>
      <c r="D2759" s="1" t="s">
        <v>1179</v>
      </c>
      <c r="E2759" s="1" t="s">
        <v>112</v>
      </c>
      <c r="F2759">
        <v>0</v>
      </c>
      <c r="G2759">
        <v>0</v>
      </c>
      <c r="H2759">
        <v>0</v>
      </c>
      <c r="I2759">
        <v>1</v>
      </c>
      <c r="J2759">
        <v>3</v>
      </c>
      <c r="BI2759" s="3">
        <v>1</v>
      </c>
      <c r="BJ2759" s="3" t="str">
        <f t="array" ref="BJ2759">IF(C2759="yes",VLOOKUP(BI2759&amp;D2759,CHOOSE({1,2},Schedule_2015!$A$2:$A$257&amp;Schedule_2015!$B$2:$B$257,Schedule_2015!$C$2:$C$257),2,0),VLOOKUP(BI2759&amp;D2759,CHOOSE({1,2},Schedule_2015!$A$2:$A$257&amp;Schedule_2015!$C$2:$C$257,Schedule_2015!$B$2:$B$257),2,0))</f>
        <v>NYG</v>
      </c>
      <c r="BK2759" s="3">
        <f>VLOOKUP(BJ2759,Def!$A$2:$Z$34,23,0)</f>
        <v>112</v>
      </c>
      <c r="BL2759" s="3">
        <f>VLOOKUP(BJ2759,Def!$A$2:$Z$34,16,0)</f>
        <v>286.8</v>
      </c>
      <c r="BM2759" s="3">
        <f>VLOOKUP(BJ2759,Def!$A$2:$Z$34,17,0)</f>
        <v>8</v>
      </c>
      <c r="BN2759" s="3">
        <f>VLOOKUP(BJ2759,Def!$A$2:$Z$34,24,0)</f>
        <v>4</v>
      </c>
      <c r="BO2759" s="1">
        <f t="shared" ca="1" si="645"/>
        <v>0</v>
      </c>
      <c r="BP2759" s="1">
        <f t="shared" ca="1" si="646"/>
        <v>0</v>
      </c>
      <c r="BQ2759" s="1">
        <f t="shared" ca="1" si="647"/>
        <v>0</v>
      </c>
      <c r="BR2759" s="1">
        <f t="shared" ca="1" si="648"/>
        <v>0</v>
      </c>
      <c r="BS2759" s="1">
        <f t="shared" ca="1" si="649"/>
        <v>0</v>
      </c>
      <c r="BT2759" s="1">
        <f t="shared" ca="1" si="650"/>
        <v>0</v>
      </c>
      <c r="BU2759" s="1">
        <f t="shared" ca="1" si="651"/>
        <v>0</v>
      </c>
      <c r="BV2759" s="1">
        <f t="shared" ca="1" si="652"/>
        <v>0</v>
      </c>
      <c r="BW2759" s="1">
        <f t="shared" ca="1" si="653"/>
        <v>0</v>
      </c>
      <c r="BX2759" s="1">
        <f t="shared" ca="1" si="654"/>
        <v>0</v>
      </c>
      <c r="BY2759" s="1">
        <f t="shared" ca="1" si="655"/>
        <v>0</v>
      </c>
      <c r="BZ2759" s="1">
        <f t="shared" ca="1" si="656"/>
        <v>0</v>
      </c>
      <c r="CA2759" s="1">
        <f t="shared" ca="1" si="657"/>
        <v>0</v>
      </c>
      <c r="CB2759" s="1">
        <f t="shared" ca="1" si="658"/>
        <v>0</v>
      </c>
      <c r="CC2759" s="1">
        <f t="shared" ca="1" si="659"/>
        <v>0</v>
      </c>
    </row>
    <row r="2760" spans="1:81" hidden="1" x14ac:dyDescent="0.25">
      <c r="A2760" s="1" t="s">
        <v>1210</v>
      </c>
      <c r="B2760" s="1" t="s">
        <v>1211</v>
      </c>
      <c r="C2760" s="1" t="s">
        <v>62</v>
      </c>
      <c r="D2760" s="1" t="s">
        <v>1179</v>
      </c>
      <c r="E2760" s="1" t="s">
        <v>105</v>
      </c>
      <c r="F2760">
        <v>0</v>
      </c>
      <c r="G2760">
        <v>0</v>
      </c>
      <c r="H2760">
        <v>0</v>
      </c>
      <c r="I2760">
        <v>0</v>
      </c>
      <c r="J2760">
        <v>2</v>
      </c>
      <c r="BI2760" s="3">
        <v>1</v>
      </c>
      <c r="BJ2760" s="3" t="str">
        <f t="array" ref="BJ2760">IF(C2760="yes",VLOOKUP(BI2760&amp;D2760,CHOOSE({1,2},Schedule_2015!$A$2:$A$257&amp;Schedule_2015!$B$2:$B$257,Schedule_2015!$C$2:$C$257),2,0),VLOOKUP(BI2760&amp;D2760,CHOOSE({1,2},Schedule_2015!$A$2:$A$257&amp;Schedule_2015!$C$2:$C$257,Schedule_2015!$B$2:$B$257),2,0))</f>
        <v>NYG</v>
      </c>
      <c r="BK2760" s="3">
        <f>VLOOKUP(BJ2760,Def!$A$2:$Z$34,23,0)</f>
        <v>112</v>
      </c>
      <c r="BL2760" s="3">
        <f>VLOOKUP(BJ2760,Def!$A$2:$Z$34,16,0)</f>
        <v>286.8</v>
      </c>
      <c r="BM2760" s="3">
        <f>VLOOKUP(BJ2760,Def!$A$2:$Z$34,17,0)</f>
        <v>8</v>
      </c>
      <c r="BN2760" s="3">
        <f>VLOOKUP(BJ2760,Def!$A$2:$Z$34,24,0)</f>
        <v>4</v>
      </c>
      <c r="BO2760" s="1">
        <f t="shared" ca="1" si="645"/>
        <v>0</v>
      </c>
      <c r="BP2760" s="1">
        <f t="shared" ca="1" si="646"/>
        <v>0</v>
      </c>
      <c r="BQ2760" s="1">
        <f t="shared" ca="1" si="647"/>
        <v>0</v>
      </c>
      <c r="BR2760" s="1">
        <f t="shared" ca="1" si="648"/>
        <v>0</v>
      </c>
      <c r="BS2760" s="1">
        <f t="shared" ca="1" si="649"/>
        <v>0</v>
      </c>
      <c r="BT2760" s="1">
        <f t="shared" ca="1" si="650"/>
        <v>0</v>
      </c>
      <c r="BU2760" s="1">
        <f t="shared" ca="1" si="651"/>
        <v>0</v>
      </c>
      <c r="BV2760" s="1">
        <f t="shared" ca="1" si="652"/>
        <v>0</v>
      </c>
      <c r="BW2760" s="1">
        <f t="shared" ca="1" si="653"/>
        <v>0</v>
      </c>
      <c r="BX2760" s="1">
        <f t="shared" ca="1" si="654"/>
        <v>0</v>
      </c>
      <c r="BY2760" s="1">
        <f t="shared" ca="1" si="655"/>
        <v>0</v>
      </c>
      <c r="BZ2760" s="1">
        <f t="shared" ca="1" si="656"/>
        <v>0</v>
      </c>
      <c r="CA2760" s="1">
        <f t="shared" ca="1" si="657"/>
        <v>0</v>
      </c>
      <c r="CB2760" s="1">
        <f t="shared" ca="1" si="658"/>
        <v>0</v>
      </c>
      <c r="CC2760" s="1">
        <f t="shared" ca="1" si="659"/>
        <v>0</v>
      </c>
    </row>
    <row r="2761" spans="1:81" hidden="1" x14ac:dyDescent="0.25">
      <c r="A2761" s="1" t="s">
        <v>1214</v>
      </c>
      <c r="B2761" s="1" t="s">
        <v>1215</v>
      </c>
      <c r="C2761" s="1" t="s">
        <v>62</v>
      </c>
      <c r="D2761" s="1" t="s">
        <v>1179</v>
      </c>
      <c r="E2761" s="1" t="s">
        <v>94</v>
      </c>
      <c r="F2761">
        <v>2</v>
      </c>
      <c r="G2761">
        <v>0</v>
      </c>
      <c r="H2761">
        <v>0</v>
      </c>
      <c r="I2761">
        <v>0</v>
      </c>
      <c r="J2761">
        <v>0</v>
      </c>
      <c r="BI2761" s="3">
        <v>1</v>
      </c>
      <c r="BJ2761" s="3" t="str">
        <f t="array" ref="BJ2761">IF(C2761="yes",VLOOKUP(BI2761&amp;D2761,CHOOSE({1,2},Schedule_2015!$A$2:$A$257&amp;Schedule_2015!$B$2:$B$257,Schedule_2015!$C$2:$C$257),2,0),VLOOKUP(BI2761&amp;D2761,CHOOSE({1,2},Schedule_2015!$A$2:$A$257&amp;Schedule_2015!$C$2:$C$257,Schedule_2015!$B$2:$B$257),2,0))</f>
        <v>NYG</v>
      </c>
      <c r="BK2761" s="3">
        <f>VLOOKUP(BJ2761,Def!$A$2:$Z$34,23,0)</f>
        <v>112</v>
      </c>
      <c r="BL2761" s="3">
        <f>VLOOKUP(BJ2761,Def!$A$2:$Z$34,16,0)</f>
        <v>286.8</v>
      </c>
      <c r="BM2761" s="3">
        <f>VLOOKUP(BJ2761,Def!$A$2:$Z$34,17,0)</f>
        <v>8</v>
      </c>
      <c r="BN2761" s="3">
        <f>VLOOKUP(BJ2761,Def!$A$2:$Z$34,24,0)</f>
        <v>4</v>
      </c>
      <c r="BO2761" s="1">
        <f t="shared" ca="1" si="645"/>
        <v>0</v>
      </c>
      <c r="BP2761" s="1">
        <f t="shared" ca="1" si="646"/>
        <v>0</v>
      </c>
      <c r="BQ2761" s="1">
        <f t="shared" ca="1" si="647"/>
        <v>0</v>
      </c>
      <c r="BR2761" s="1">
        <f t="shared" ca="1" si="648"/>
        <v>0</v>
      </c>
      <c r="BS2761" s="1">
        <f t="shared" ca="1" si="649"/>
        <v>0</v>
      </c>
      <c r="BT2761" s="1">
        <f t="shared" ca="1" si="650"/>
        <v>0</v>
      </c>
      <c r="BU2761" s="1">
        <f t="shared" ca="1" si="651"/>
        <v>0</v>
      </c>
      <c r="BV2761" s="1">
        <f t="shared" ca="1" si="652"/>
        <v>0</v>
      </c>
      <c r="BW2761" s="1">
        <f t="shared" ca="1" si="653"/>
        <v>0</v>
      </c>
      <c r="BX2761" s="1">
        <f t="shared" ca="1" si="654"/>
        <v>0</v>
      </c>
      <c r="BY2761" s="1">
        <f t="shared" ca="1" si="655"/>
        <v>0</v>
      </c>
      <c r="BZ2761" s="1">
        <f t="shared" ca="1" si="656"/>
        <v>0</v>
      </c>
      <c r="CA2761" s="1">
        <f t="shared" ca="1" si="657"/>
        <v>0</v>
      </c>
      <c r="CB2761" s="1">
        <f t="shared" ca="1" si="658"/>
        <v>0</v>
      </c>
      <c r="CC2761" s="1">
        <f t="shared" ca="1" si="659"/>
        <v>0</v>
      </c>
    </row>
    <row r="2762" spans="1:81" hidden="1" x14ac:dyDescent="0.25">
      <c r="A2762" s="1" t="s">
        <v>1216</v>
      </c>
      <c r="B2762" s="1" t="s">
        <v>1217</v>
      </c>
      <c r="C2762" s="1" t="s">
        <v>62</v>
      </c>
      <c r="D2762" s="1" t="s">
        <v>1179</v>
      </c>
      <c r="E2762" s="1" t="s">
        <v>118</v>
      </c>
      <c r="F2762">
        <v>1</v>
      </c>
      <c r="G2762">
        <v>0</v>
      </c>
      <c r="H2762">
        <v>0</v>
      </c>
      <c r="I2762">
        <v>0</v>
      </c>
      <c r="J2762">
        <v>2</v>
      </c>
      <c r="BI2762" s="3">
        <v>1</v>
      </c>
      <c r="BJ2762" s="3" t="str">
        <f t="array" ref="BJ2762">IF(C2762="yes",VLOOKUP(BI2762&amp;D2762,CHOOSE({1,2},Schedule_2015!$A$2:$A$257&amp;Schedule_2015!$B$2:$B$257,Schedule_2015!$C$2:$C$257),2,0),VLOOKUP(BI2762&amp;D2762,CHOOSE({1,2},Schedule_2015!$A$2:$A$257&amp;Schedule_2015!$C$2:$C$257,Schedule_2015!$B$2:$B$257),2,0))</f>
        <v>NYG</v>
      </c>
      <c r="BK2762" s="3">
        <f>VLOOKUP(BJ2762,Def!$A$2:$Z$34,23,0)</f>
        <v>112</v>
      </c>
      <c r="BL2762" s="3">
        <f>VLOOKUP(BJ2762,Def!$A$2:$Z$34,16,0)</f>
        <v>286.8</v>
      </c>
      <c r="BM2762" s="3">
        <f>VLOOKUP(BJ2762,Def!$A$2:$Z$34,17,0)</f>
        <v>8</v>
      </c>
      <c r="BN2762" s="3">
        <f>VLOOKUP(BJ2762,Def!$A$2:$Z$34,24,0)</f>
        <v>4</v>
      </c>
      <c r="BO2762" s="1">
        <f t="shared" ca="1" si="645"/>
        <v>0</v>
      </c>
      <c r="BP2762" s="1">
        <f t="shared" ca="1" si="646"/>
        <v>0</v>
      </c>
      <c r="BQ2762" s="1">
        <f t="shared" ca="1" si="647"/>
        <v>0</v>
      </c>
      <c r="BR2762" s="1">
        <f t="shared" ca="1" si="648"/>
        <v>0</v>
      </c>
      <c r="BS2762" s="1">
        <f t="shared" ca="1" si="649"/>
        <v>0</v>
      </c>
      <c r="BT2762" s="1">
        <f t="shared" ca="1" si="650"/>
        <v>0</v>
      </c>
      <c r="BU2762" s="1">
        <f t="shared" ca="1" si="651"/>
        <v>0</v>
      </c>
      <c r="BV2762" s="1">
        <f t="shared" ca="1" si="652"/>
        <v>0</v>
      </c>
      <c r="BW2762" s="1">
        <f t="shared" ca="1" si="653"/>
        <v>0</v>
      </c>
      <c r="BX2762" s="1">
        <f t="shared" ca="1" si="654"/>
        <v>0</v>
      </c>
      <c r="BY2762" s="1">
        <f t="shared" ca="1" si="655"/>
        <v>0</v>
      </c>
      <c r="BZ2762" s="1">
        <f t="shared" ca="1" si="656"/>
        <v>0</v>
      </c>
      <c r="CA2762" s="1">
        <f t="shared" ca="1" si="657"/>
        <v>0</v>
      </c>
      <c r="CB2762" s="1">
        <f t="shared" ca="1" si="658"/>
        <v>0</v>
      </c>
      <c r="CC2762" s="1">
        <f t="shared" ca="1" si="659"/>
        <v>0</v>
      </c>
    </row>
    <row r="2763" spans="1:81" hidden="1" x14ac:dyDescent="0.25">
      <c r="A2763" s="1" t="s">
        <v>1218</v>
      </c>
      <c r="B2763" s="1" t="s">
        <v>1219</v>
      </c>
      <c r="C2763" s="1" t="s">
        <v>62</v>
      </c>
      <c r="D2763" s="1" t="s">
        <v>1179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7</v>
      </c>
      <c r="BI2763" s="3">
        <v>1</v>
      </c>
      <c r="BJ2763" s="3" t="str">
        <f t="array" ref="BJ2763">IF(C2763="yes",VLOOKUP(BI2763&amp;D2763,CHOOSE({1,2},Schedule_2015!$A$2:$A$257&amp;Schedule_2015!$B$2:$B$257,Schedule_2015!$C$2:$C$257),2,0),VLOOKUP(BI2763&amp;D2763,CHOOSE({1,2},Schedule_2015!$A$2:$A$257&amp;Schedule_2015!$C$2:$C$257,Schedule_2015!$B$2:$B$257),2,0))</f>
        <v>NYG</v>
      </c>
      <c r="BK2763" s="3">
        <f>VLOOKUP(BJ2763,Def!$A$2:$Z$34,23,0)</f>
        <v>112</v>
      </c>
      <c r="BL2763" s="3">
        <f>VLOOKUP(BJ2763,Def!$A$2:$Z$34,16,0)</f>
        <v>286.8</v>
      </c>
      <c r="BM2763" s="3">
        <f>VLOOKUP(BJ2763,Def!$A$2:$Z$34,17,0)</f>
        <v>8</v>
      </c>
      <c r="BN2763" s="3">
        <f>VLOOKUP(BJ2763,Def!$A$2:$Z$34,24,0)</f>
        <v>4</v>
      </c>
      <c r="BO2763" s="1">
        <f t="shared" ca="1" si="645"/>
        <v>0</v>
      </c>
      <c r="BP2763" s="1">
        <f t="shared" ca="1" si="646"/>
        <v>0</v>
      </c>
      <c r="BQ2763" s="1">
        <f t="shared" ca="1" si="647"/>
        <v>0</v>
      </c>
      <c r="BR2763" s="1">
        <f t="shared" ca="1" si="648"/>
        <v>0</v>
      </c>
      <c r="BS2763" s="1">
        <f t="shared" ca="1" si="649"/>
        <v>0</v>
      </c>
      <c r="BT2763" s="1">
        <f t="shared" ca="1" si="650"/>
        <v>0</v>
      </c>
      <c r="BU2763" s="1">
        <f t="shared" ca="1" si="651"/>
        <v>0</v>
      </c>
      <c r="BV2763" s="1">
        <f t="shared" ca="1" si="652"/>
        <v>0</v>
      </c>
      <c r="BW2763" s="1">
        <f t="shared" ca="1" si="653"/>
        <v>0</v>
      </c>
      <c r="BX2763" s="1">
        <f t="shared" ca="1" si="654"/>
        <v>0</v>
      </c>
      <c r="BY2763" s="1">
        <f t="shared" ca="1" si="655"/>
        <v>0</v>
      </c>
      <c r="BZ2763" s="1">
        <f t="shared" ca="1" si="656"/>
        <v>0</v>
      </c>
      <c r="CA2763" s="1">
        <f t="shared" ca="1" si="657"/>
        <v>0</v>
      </c>
      <c r="CB2763" s="1">
        <f t="shared" ca="1" si="658"/>
        <v>0</v>
      </c>
      <c r="CC2763" s="1">
        <f t="shared" ca="1" si="659"/>
        <v>0</v>
      </c>
    </row>
    <row r="2764" spans="1:81" hidden="1" x14ac:dyDescent="0.25">
      <c r="A2764" s="1" t="s">
        <v>1222</v>
      </c>
      <c r="B2764" s="1" t="s">
        <v>1223</v>
      </c>
      <c r="C2764" s="1" t="s">
        <v>62</v>
      </c>
      <c r="D2764" s="1" t="s">
        <v>1179</v>
      </c>
      <c r="E2764" s="1" t="s">
        <v>100</v>
      </c>
      <c r="F2764">
        <v>0</v>
      </c>
      <c r="G2764">
        <v>0</v>
      </c>
      <c r="H2764">
        <v>0</v>
      </c>
      <c r="I2764">
        <v>0</v>
      </c>
      <c r="J2764">
        <v>1</v>
      </c>
      <c r="BI2764" s="3">
        <v>1</v>
      </c>
      <c r="BJ2764" s="3" t="str">
        <f t="array" ref="BJ2764">IF(C2764="yes",VLOOKUP(BI2764&amp;D2764,CHOOSE({1,2},Schedule_2015!$A$2:$A$257&amp;Schedule_2015!$B$2:$B$257,Schedule_2015!$C$2:$C$257),2,0),VLOOKUP(BI2764&amp;D2764,CHOOSE({1,2},Schedule_2015!$A$2:$A$257&amp;Schedule_2015!$C$2:$C$257,Schedule_2015!$B$2:$B$257),2,0))</f>
        <v>NYG</v>
      </c>
      <c r="BK2764" s="3">
        <f>VLOOKUP(BJ2764,Def!$A$2:$Z$34,23,0)</f>
        <v>112</v>
      </c>
      <c r="BL2764" s="3">
        <f>VLOOKUP(BJ2764,Def!$A$2:$Z$34,16,0)</f>
        <v>286.8</v>
      </c>
      <c r="BM2764" s="3">
        <f>VLOOKUP(BJ2764,Def!$A$2:$Z$34,17,0)</f>
        <v>8</v>
      </c>
      <c r="BN2764" s="3">
        <f>VLOOKUP(BJ2764,Def!$A$2:$Z$34,24,0)</f>
        <v>4</v>
      </c>
      <c r="BO2764" s="1">
        <f t="shared" ca="1" si="645"/>
        <v>0</v>
      </c>
      <c r="BP2764" s="1">
        <f t="shared" ca="1" si="646"/>
        <v>0</v>
      </c>
      <c r="BQ2764" s="1">
        <f t="shared" ca="1" si="647"/>
        <v>0</v>
      </c>
      <c r="BR2764" s="1">
        <f t="shared" ca="1" si="648"/>
        <v>0</v>
      </c>
      <c r="BS2764" s="1">
        <f t="shared" ca="1" si="649"/>
        <v>0</v>
      </c>
      <c r="BT2764" s="1">
        <f t="shared" ca="1" si="650"/>
        <v>0</v>
      </c>
      <c r="BU2764" s="1">
        <f t="shared" ca="1" si="651"/>
        <v>0</v>
      </c>
      <c r="BV2764" s="1">
        <f t="shared" ca="1" si="652"/>
        <v>0</v>
      </c>
      <c r="BW2764" s="1">
        <f t="shared" ca="1" si="653"/>
        <v>0</v>
      </c>
      <c r="BX2764" s="1">
        <f t="shared" ca="1" si="654"/>
        <v>0</v>
      </c>
      <c r="BY2764" s="1">
        <f t="shared" ca="1" si="655"/>
        <v>0</v>
      </c>
      <c r="BZ2764" s="1">
        <f t="shared" ca="1" si="656"/>
        <v>0</v>
      </c>
      <c r="CA2764" s="1">
        <f t="shared" ca="1" si="657"/>
        <v>0</v>
      </c>
      <c r="CB2764" s="1">
        <f t="shared" ca="1" si="658"/>
        <v>0</v>
      </c>
      <c r="CC2764" s="1">
        <f t="shared" ca="1" si="659"/>
        <v>0</v>
      </c>
    </row>
    <row r="2765" spans="1:81" hidden="1" x14ac:dyDescent="0.25">
      <c r="A2765" s="1" t="s">
        <v>2522</v>
      </c>
      <c r="B2765" s="1" t="s">
        <v>2523</v>
      </c>
      <c r="C2765" s="1" t="s">
        <v>62</v>
      </c>
      <c r="D2765" s="1" t="s">
        <v>1179</v>
      </c>
      <c r="E2765" s="1" t="s">
        <v>112</v>
      </c>
      <c r="F2765">
        <v>0</v>
      </c>
      <c r="G2765">
        <v>0</v>
      </c>
      <c r="H2765">
        <v>0</v>
      </c>
      <c r="I2765">
        <v>0</v>
      </c>
      <c r="J2765">
        <v>2</v>
      </c>
      <c r="BI2765" s="3">
        <v>1</v>
      </c>
      <c r="BJ2765" s="3" t="str">
        <f t="array" ref="BJ2765">IF(C2765="yes",VLOOKUP(BI2765&amp;D2765,CHOOSE({1,2},Schedule_2015!$A$2:$A$257&amp;Schedule_2015!$B$2:$B$257,Schedule_2015!$C$2:$C$257),2,0),VLOOKUP(BI2765&amp;D2765,CHOOSE({1,2},Schedule_2015!$A$2:$A$257&amp;Schedule_2015!$C$2:$C$257,Schedule_2015!$B$2:$B$257),2,0))</f>
        <v>NYG</v>
      </c>
      <c r="BK2765" s="3">
        <f>VLOOKUP(BJ2765,Def!$A$2:$Z$34,23,0)</f>
        <v>112</v>
      </c>
      <c r="BL2765" s="3">
        <f>VLOOKUP(BJ2765,Def!$A$2:$Z$34,16,0)</f>
        <v>286.8</v>
      </c>
      <c r="BM2765" s="3">
        <f>VLOOKUP(BJ2765,Def!$A$2:$Z$34,17,0)</f>
        <v>8</v>
      </c>
      <c r="BN2765" s="3">
        <f>VLOOKUP(BJ2765,Def!$A$2:$Z$34,24,0)</f>
        <v>4</v>
      </c>
      <c r="BO2765" s="1">
        <f t="shared" ca="1" si="645"/>
        <v>0</v>
      </c>
      <c r="BP2765" s="1">
        <f t="shared" ca="1" si="646"/>
        <v>0</v>
      </c>
      <c r="BQ2765" s="1">
        <f t="shared" ca="1" si="647"/>
        <v>0</v>
      </c>
      <c r="BR2765" s="1">
        <f t="shared" ca="1" si="648"/>
        <v>0</v>
      </c>
      <c r="BS2765" s="1">
        <f t="shared" ca="1" si="649"/>
        <v>0</v>
      </c>
      <c r="BT2765" s="1">
        <f t="shared" ca="1" si="650"/>
        <v>0</v>
      </c>
      <c r="BU2765" s="1">
        <f t="shared" ca="1" si="651"/>
        <v>0</v>
      </c>
      <c r="BV2765" s="1">
        <f t="shared" ca="1" si="652"/>
        <v>0</v>
      </c>
      <c r="BW2765" s="1">
        <f t="shared" ca="1" si="653"/>
        <v>0</v>
      </c>
      <c r="BX2765" s="1">
        <f t="shared" ca="1" si="654"/>
        <v>0</v>
      </c>
      <c r="BY2765" s="1">
        <f t="shared" ca="1" si="655"/>
        <v>0</v>
      </c>
      <c r="BZ2765" s="1">
        <f t="shared" ca="1" si="656"/>
        <v>0</v>
      </c>
      <c r="CA2765" s="1">
        <f t="shared" ca="1" si="657"/>
        <v>0</v>
      </c>
      <c r="CB2765" s="1">
        <f t="shared" ca="1" si="658"/>
        <v>0</v>
      </c>
      <c r="CC2765" s="1">
        <f t="shared" ca="1" si="659"/>
        <v>0</v>
      </c>
    </row>
    <row r="2766" spans="1:81" hidden="1" x14ac:dyDescent="0.25">
      <c r="A2766" s="1" t="s">
        <v>1226</v>
      </c>
      <c r="B2766" s="1" t="s">
        <v>1227</v>
      </c>
      <c r="C2766" s="1" t="s">
        <v>62</v>
      </c>
      <c r="D2766" s="1" t="s">
        <v>1179</v>
      </c>
      <c r="E2766" s="1" t="s">
        <v>94</v>
      </c>
      <c r="F2766">
        <v>1</v>
      </c>
      <c r="G2766">
        <v>0</v>
      </c>
      <c r="H2766">
        <v>0</v>
      </c>
      <c r="I2766">
        <v>0</v>
      </c>
      <c r="J2766">
        <v>0</v>
      </c>
      <c r="BI2766" s="3">
        <v>1</v>
      </c>
      <c r="BJ2766" s="3" t="str">
        <f t="array" ref="BJ2766">IF(C2766="yes",VLOOKUP(BI2766&amp;D2766,CHOOSE({1,2},Schedule_2015!$A$2:$A$257&amp;Schedule_2015!$B$2:$B$257,Schedule_2015!$C$2:$C$257),2,0),VLOOKUP(BI2766&amp;D2766,CHOOSE({1,2},Schedule_2015!$A$2:$A$257&amp;Schedule_2015!$C$2:$C$257,Schedule_2015!$B$2:$B$257),2,0))</f>
        <v>NYG</v>
      </c>
      <c r="BK2766" s="3">
        <f>VLOOKUP(BJ2766,Def!$A$2:$Z$34,23,0)</f>
        <v>112</v>
      </c>
      <c r="BL2766" s="3">
        <f>VLOOKUP(BJ2766,Def!$A$2:$Z$34,16,0)</f>
        <v>286.8</v>
      </c>
      <c r="BM2766" s="3">
        <f>VLOOKUP(BJ2766,Def!$A$2:$Z$34,17,0)</f>
        <v>8</v>
      </c>
      <c r="BN2766" s="3">
        <f>VLOOKUP(BJ2766,Def!$A$2:$Z$34,24,0)</f>
        <v>4</v>
      </c>
      <c r="BO2766" s="1">
        <f t="shared" ca="1" si="645"/>
        <v>0</v>
      </c>
      <c r="BP2766" s="1">
        <f t="shared" ca="1" si="646"/>
        <v>0</v>
      </c>
      <c r="BQ2766" s="1">
        <f t="shared" ca="1" si="647"/>
        <v>0</v>
      </c>
      <c r="BR2766" s="1">
        <f t="shared" ca="1" si="648"/>
        <v>0</v>
      </c>
      <c r="BS2766" s="1">
        <f t="shared" ca="1" si="649"/>
        <v>0</v>
      </c>
      <c r="BT2766" s="1">
        <f t="shared" ca="1" si="650"/>
        <v>0</v>
      </c>
      <c r="BU2766" s="1">
        <f t="shared" ca="1" si="651"/>
        <v>0</v>
      </c>
      <c r="BV2766" s="1">
        <f t="shared" ca="1" si="652"/>
        <v>0</v>
      </c>
      <c r="BW2766" s="1">
        <f t="shared" ca="1" si="653"/>
        <v>0</v>
      </c>
      <c r="BX2766" s="1">
        <f t="shared" ca="1" si="654"/>
        <v>0</v>
      </c>
      <c r="BY2766" s="1">
        <f t="shared" ca="1" si="655"/>
        <v>0</v>
      </c>
      <c r="BZ2766" s="1">
        <f t="shared" ca="1" si="656"/>
        <v>0</v>
      </c>
      <c r="CA2766" s="1">
        <f t="shared" ca="1" si="657"/>
        <v>0</v>
      </c>
      <c r="CB2766" s="1">
        <f t="shared" ca="1" si="658"/>
        <v>0</v>
      </c>
      <c r="CC2766" s="1">
        <f t="shared" ca="1" si="659"/>
        <v>0</v>
      </c>
    </row>
    <row r="2767" spans="1:81" hidden="1" x14ac:dyDescent="0.25">
      <c r="A2767" s="1" t="s">
        <v>1224</v>
      </c>
      <c r="B2767" s="1" t="s">
        <v>1225</v>
      </c>
      <c r="C2767" s="1" t="s">
        <v>62</v>
      </c>
      <c r="D2767" s="1" t="s">
        <v>1179</v>
      </c>
      <c r="E2767" s="1" t="s">
        <v>94</v>
      </c>
      <c r="F2767">
        <v>1</v>
      </c>
      <c r="G2767">
        <v>0</v>
      </c>
      <c r="H2767">
        <v>0</v>
      </c>
      <c r="I2767">
        <v>0</v>
      </c>
      <c r="J2767">
        <v>0</v>
      </c>
      <c r="BI2767" s="3">
        <v>1</v>
      </c>
      <c r="BJ2767" s="3" t="str">
        <f t="array" ref="BJ2767">IF(C2767="yes",VLOOKUP(BI2767&amp;D2767,CHOOSE({1,2},Schedule_2015!$A$2:$A$257&amp;Schedule_2015!$B$2:$B$257,Schedule_2015!$C$2:$C$257),2,0),VLOOKUP(BI2767&amp;D2767,CHOOSE({1,2},Schedule_2015!$A$2:$A$257&amp;Schedule_2015!$C$2:$C$257,Schedule_2015!$B$2:$B$257),2,0))</f>
        <v>NYG</v>
      </c>
      <c r="BK2767" s="3">
        <f>VLOOKUP(BJ2767,Def!$A$2:$Z$34,23,0)</f>
        <v>112</v>
      </c>
      <c r="BL2767" s="3">
        <f>VLOOKUP(BJ2767,Def!$A$2:$Z$34,16,0)</f>
        <v>286.8</v>
      </c>
      <c r="BM2767" s="3">
        <f>VLOOKUP(BJ2767,Def!$A$2:$Z$34,17,0)</f>
        <v>8</v>
      </c>
      <c r="BN2767" s="3">
        <f>VLOOKUP(BJ2767,Def!$A$2:$Z$34,24,0)</f>
        <v>4</v>
      </c>
      <c r="BO2767" s="1">
        <f t="shared" ca="1" si="645"/>
        <v>0</v>
      </c>
      <c r="BP2767" s="1">
        <f t="shared" ca="1" si="646"/>
        <v>0</v>
      </c>
      <c r="BQ2767" s="1">
        <f t="shared" ca="1" si="647"/>
        <v>0</v>
      </c>
      <c r="BR2767" s="1">
        <f t="shared" ca="1" si="648"/>
        <v>0</v>
      </c>
      <c r="BS2767" s="1">
        <f t="shared" ca="1" si="649"/>
        <v>0</v>
      </c>
      <c r="BT2767" s="1">
        <f t="shared" ca="1" si="650"/>
        <v>0</v>
      </c>
      <c r="BU2767" s="1">
        <f t="shared" ca="1" si="651"/>
        <v>0</v>
      </c>
      <c r="BV2767" s="1">
        <f t="shared" ca="1" si="652"/>
        <v>0</v>
      </c>
      <c r="BW2767" s="1">
        <f t="shared" ca="1" si="653"/>
        <v>0</v>
      </c>
      <c r="BX2767" s="1">
        <f t="shared" ca="1" si="654"/>
        <v>0</v>
      </c>
      <c r="BY2767" s="1">
        <f t="shared" ca="1" si="655"/>
        <v>0</v>
      </c>
      <c r="BZ2767" s="1">
        <f t="shared" ca="1" si="656"/>
        <v>0</v>
      </c>
      <c r="CA2767" s="1">
        <f t="shared" ca="1" si="657"/>
        <v>0</v>
      </c>
      <c r="CB2767" s="1">
        <f t="shared" ca="1" si="658"/>
        <v>0</v>
      </c>
      <c r="CC2767" s="1">
        <f t="shared" ca="1" si="659"/>
        <v>0</v>
      </c>
    </row>
    <row r="2768" spans="1:81" hidden="1" x14ac:dyDescent="0.25">
      <c r="A2768" s="1" t="s">
        <v>1459</v>
      </c>
      <c r="B2768" s="1" t="s">
        <v>1460</v>
      </c>
      <c r="C2768" s="1" t="s">
        <v>135</v>
      </c>
      <c r="D2768" s="1" t="s">
        <v>1454</v>
      </c>
      <c r="E2768" s="1" t="s">
        <v>69</v>
      </c>
      <c r="BB2768">
        <v>1</v>
      </c>
      <c r="BC2768">
        <v>-1</v>
      </c>
      <c r="BD2768">
        <v>0</v>
      </c>
      <c r="BE2768">
        <v>0</v>
      </c>
      <c r="BF2768">
        <v>0</v>
      </c>
      <c r="BG2768">
        <v>0</v>
      </c>
      <c r="BH2768">
        <v>-1</v>
      </c>
      <c r="BI2768" s="3">
        <v>5</v>
      </c>
      <c r="BJ2768" s="3" t="str">
        <f t="array" ref="BJ2768">IF(C2768="yes",VLOOKUP(BI2768&amp;D2768,CHOOSE({1,2},Schedule_2015!$A$2:$A$257&amp;Schedule_2015!$B$2:$B$257,Schedule_2015!$C$2:$C$257),2,0),VLOOKUP(BI2768&amp;D2768,CHOOSE({1,2},Schedule_2015!$A$2:$A$257&amp;Schedule_2015!$C$2:$C$257,Schedule_2015!$B$2:$B$257),2,0))</f>
        <v>NYG</v>
      </c>
      <c r="BK2768" s="3">
        <f>VLOOKUP(BJ2768,Def!$A$2:$Z$34,23,0)</f>
        <v>112</v>
      </c>
      <c r="BL2768" s="3">
        <f>VLOOKUP(BJ2768,Def!$A$2:$Z$34,16,0)</f>
        <v>286.8</v>
      </c>
      <c r="BM2768" s="3">
        <f>VLOOKUP(BJ2768,Def!$A$2:$Z$34,17,0)</f>
        <v>8</v>
      </c>
      <c r="BN2768" s="3">
        <f>VLOOKUP(BJ2768,Def!$A$2:$Z$34,24,0)</f>
        <v>4</v>
      </c>
      <c r="BO2768" s="1">
        <f t="shared" ca="1" si="645"/>
        <v>0</v>
      </c>
      <c r="BP2768" s="1">
        <f t="shared" ca="1" si="646"/>
        <v>0</v>
      </c>
      <c r="BQ2768" s="1">
        <f t="shared" ca="1" si="647"/>
        <v>0</v>
      </c>
      <c r="BR2768" s="1">
        <f t="shared" ca="1" si="648"/>
        <v>0</v>
      </c>
      <c r="BS2768" s="1">
        <f t="shared" ca="1" si="649"/>
        <v>-0.1</v>
      </c>
      <c r="BT2768" s="1">
        <f t="shared" ca="1" si="650"/>
        <v>0</v>
      </c>
      <c r="BU2768" s="1">
        <f t="shared" ca="1" si="651"/>
        <v>0</v>
      </c>
      <c r="BV2768" s="1">
        <f t="shared" ca="1" si="652"/>
        <v>0</v>
      </c>
      <c r="BW2768" s="1">
        <f t="shared" ca="1" si="653"/>
        <v>0</v>
      </c>
      <c r="BX2768" s="1">
        <f t="shared" ca="1" si="654"/>
        <v>0</v>
      </c>
      <c r="BY2768" s="1">
        <f t="shared" ca="1" si="655"/>
        <v>0</v>
      </c>
      <c r="BZ2768" s="1">
        <f t="shared" ca="1" si="656"/>
        <v>0</v>
      </c>
      <c r="CA2768" s="1">
        <f t="shared" ca="1" si="657"/>
        <v>0</v>
      </c>
      <c r="CB2768" s="1">
        <f t="shared" ca="1" si="658"/>
        <v>0</v>
      </c>
      <c r="CC2768" s="1">
        <f t="shared" ca="1" si="659"/>
        <v>-0.1</v>
      </c>
    </row>
    <row r="2769" spans="1:81" hidden="1" x14ac:dyDescent="0.25">
      <c r="A2769" s="1" t="s">
        <v>1926</v>
      </c>
      <c r="B2769" s="1" t="s">
        <v>1927</v>
      </c>
      <c r="C2769" s="1" t="s">
        <v>62</v>
      </c>
      <c r="D2769" s="1" t="s">
        <v>907</v>
      </c>
      <c r="E2769" s="1" t="s">
        <v>76</v>
      </c>
      <c r="K2769">
        <v>0</v>
      </c>
      <c r="L2769">
        <v>1</v>
      </c>
      <c r="M2769">
        <v>1</v>
      </c>
      <c r="N2769">
        <v>1</v>
      </c>
      <c r="O2769">
        <v>0</v>
      </c>
      <c r="Y2769">
        <v>14</v>
      </c>
      <c r="Z2769">
        <v>15</v>
      </c>
      <c r="AA2769">
        <v>0</v>
      </c>
      <c r="AB2769">
        <v>2</v>
      </c>
      <c r="AC2769">
        <v>0</v>
      </c>
      <c r="AP2769">
        <v>4</v>
      </c>
      <c r="AQ2769">
        <v>9</v>
      </c>
      <c r="AR2769">
        <v>0</v>
      </c>
      <c r="AS2769">
        <v>5</v>
      </c>
      <c r="AT2769">
        <v>0</v>
      </c>
      <c r="BI2769" s="3">
        <v>4</v>
      </c>
      <c r="BJ2769" s="3" t="str">
        <f t="array" ref="BJ2769">IF(C2769="yes",VLOOKUP(BI2769&amp;D2769,CHOOSE({1,2},Schedule_2015!$A$2:$A$257&amp;Schedule_2015!$B$2:$B$257,Schedule_2015!$C$2:$C$257),2,0),VLOOKUP(BI2769&amp;D2769,CHOOSE({1,2},Schedule_2015!$A$2:$A$257&amp;Schedule_2015!$C$2:$C$257,Schedule_2015!$B$2:$B$257),2,0))</f>
        <v>NYG</v>
      </c>
      <c r="BK2769" s="3">
        <f>VLOOKUP(BJ2769,Def!$A$2:$Z$34,23,0)</f>
        <v>112</v>
      </c>
      <c r="BL2769" s="3">
        <f>VLOOKUP(BJ2769,Def!$A$2:$Z$34,16,0)</f>
        <v>286.8</v>
      </c>
      <c r="BM2769" s="3">
        <f>VLOOKUP(BJ2769,Def!$A$2:$Z$34,17,0)</f>
        <v>8</v>
      </c>
      <c r="BN2769" s="3">
        <f>VLOOKUP(BJ2769,Def!$A$2:$Z$34,24,0)</f>
        <v>4</v>
      </c>
      <c r="BO2769" s="1">
        <f t="shared" ca="1" si="645"/>
        <v>0</v>
      </c>
      <c r="BP2769" s="1">
        <f t="shared" ca="1" si="646"/>
        <v>0</v>
      </c>
      <c r="BQ2769" s="1">
        <f t="shared" ca="1" si="647"/>
        <v>0</v>
      </c>
      <c r="BR2769" s="1">
        <f t="shared" ca="1" si="648"/>
        <v>0</v>
      </c>
      <c r="BS2769" s="1">
        <f t="shared" ca="1" si="649"/>
        <v>0</v>
      </c>
      <c r="BT2769" s="1">
        <f t="shared" ca="1" si="650"/>
        <v>0</v>
      </c>
      <c r="BU2769" s="1">
        <f t="shared" ca="1" si="651"/>
        <v>0</v>
      </c>
      <c r="BV2769" s="1">
        <f t="shared" ca="1" si="652"/>
        <v>0</v>
      </c>
      <c r="BW2769" s="1">
        <f t="shared" ca="1" si="653"/>
        <v>0</v>
      </c>
      <c r="BX2769" s="1">
        <f t="shared" ca="1" si="654"/>
        <v>0</v>
      </c>
      <c r="BY2769" s="1">
        <f t="shared" ca="1" si="655"/>
        <v>0</v>
      </c>
      <c r="BZ2769" s="1">
        <f t="shared" ca="1" si="656"/>
        <v>0</v>
      </c>
      <c r="CA2769" s="1">
        <f t="shared" ca="1" si="657"/>
        <v>-1</v>
      </c>
      <c r="CB2769" s="1">
        <f t="shared" ca="1" si="658"/>
        <v>0</v>
      </c>
      <c r="CC2769" s="1">
        <f t="shared" ca="1" si="659"/>
        <v>-1</v>
      </c>
    </row>
    <row r="2770" spans="1:81" hidden="1" x14ac:dyDescent="0.25">
      <c r="A2770" s="1" t="s">
        <v>155</v>
      </c>
      <c r="B2770" s="1" t="s">
        <v>156</v>
      </c>
      <c r="C2770" s="1" t="s">
        <v>62</v>
      </c>
      <c r="D2770" s="1" t="s">
        <v>136</v>
      </c>
      <c r="E2770" s="1" t="s">
        <v>76</v>
      </c>
      <c r="AU2770">
        <v>30</v>
      </c>
      <c r="AV2770">
        <v>26</v>
      </c>
      <c r="AW2770">
        <v>7</v>
      </c>
      <c r="AX2770">
        <v>1</v>
      </c>
      <c r="AY2770">
        <v>0</v>
      </c>
      <c r="AZ2770">
        <v>0</v>
      </c>
      <c r="BA2770">
        <v>122</v>
      </c>
      <c r="BI2770" s="3">
        <v>2</v>
      </c>
      <c r="BJ2770" s="3" t="str">
        <f t="array" ref="BJ2770">IF(C2770="yes",VLOOKUP(BI2770&amp;D2770,CHOOSE({1,2},Schedule_2015!$A$2:$A$257&amp;Schedule_2015!$B$2:$B$257,Schedule_2015!$C$2:$C$257),2,0),VLOOKUP(BI2770&amp;D2770,CHOOSE({1,2},Schedule_2015!$A$2:$A$257&amp;Schedule_2015!$C$2:$C$257,Schedule_2015!$B$2:$B$257),2,0))</f>
        <v>NYJ</v>
      </c>
      <c r="BK2770" s="3">
        <f>VLOOKUP(BJ2770,Def!$A$2:$Z$34,23,0)</f>
        <v>117</v>
      </c>
      <c r="BL2770" s="3">
        <f>VLOOKUP(BJ2770,Def!$A$2:$Z$34,16,0)</f>
        <v>166.5</v>
      </c>
      <c r="BM2770" s="3">
        <f>VLOOKUP(BJ2770,Def!$A$2:$Z$34,17,0)</f>
        <v>7</v>
      </c>
      <c r="BN2770" s="3">
        <f>VLOOKUP(BJ2770,Def!$A$2:$Z$34,24,0)</f>
        <v>4</v>
      </c>
      <c r="BO2770" s="1">
        <f t="shared" ca="1" si="645"/>
        <v>0</v>
      </c>
      <c r="BP2770" s="1">
        <f t="shared" ca="1" si="646"/>
        <v>0</v>
      </c>
      <c r="BQ2770" s="1">
        <f t="shared" ca="1" si="647"/>
        <v>0</v>
      </c>
      <c r="BR2770" s="1">
        <f t="shared" ca="1" si="648"/>
        <v>0</v>
      </c>
      <c r="BS2770" s="1">
        <f t="shared" ca="1" si="649"/>
        <v>0</v>
      </c>
      <c r="BT2770" s="1">
        <f t="shared" ca="1" si="650"/>
        <v>0</v>
      </c>
      <c r="BU2770" s="1">
        <f t="shared" ca="1" si="651"/>
        <v>0</v>
      </c>
      <c r="BV2770" s="1">
        <f t="shared" ca="1" si="652"/>
        <v>12.200000000000001</v>
      </c>
      <c r="BW2770" s="1">
        <f t="shared" ca="1" si="653"/>
        <v>7</v>
      </c>
      <c r="BX2770" s="1">
        <f t="shared" ca="1" si="654"/>
        <v>6</v>
      </c>
      <c r="BY2770" s="1">
        <f t="shared" ca="1" si="655"/>
        <v>3</v>
      </c>
      <c r="BZ2770" s="1">
        <f t="shared" ca="1" si="656"/>
        <v>0</v>
      </c>
      <c r="CA2770" s="1">
        <f t="shared" ca="1" si="657"/>
        <v>0</v>
      </c>
      <c r="CB2770" s="1">
        <f t="shared" ca="1" si="658"/>
        <v>0</v>
      </c>
      <c r="CC2770" s="1">
        <f t="shared" ca="1" si="659"/>
        <v>28.200000000000003</v>
      </c>
    </row>
    <row r="2771" spans="1:81" hidden="1" x14ac:dyDescent="0.25">
      <c r="A2771" s="1" t="s">
        <v>205</v>
      </c>
      <c r="B2771" s="1" t="s">
        <v>206</v>
      </c>
      <c r="C2771" s="1" t="s">
        <v>135</v>
      </c>
      <c r="D2771" s="1" t="s">
        <v>202</v>
      </c>
      <c r="E2771" s="1" t="s">
        <v>69</v>
      </c>
      <c r="K2771">
        <v>1</v>
      </c>
      <c r="L2771">
        <v>0</v>
      </c>
      <c r="M2771">
        <v>1</v>
      </c>
      <c r="N2771">
        <v>0</v>
      </c>
      <c r="O2771">
        <v>0</v>
      </c>
      <c r="AU2771">
        <v>23</v>
      </c>
      <c r="AV2771">
        <v>23</v>
      </c>
      <c r="AW2771">
        <v>2</v>
      </c>
      <c r="AX2771">
        <v>1</v>
      </c>
      <c r="AY2771">
        <v>0</v>
      </c>
      <c r="AZ2771">
        <v>0</v>
      </c>
      <c r="BA2771">
        <v>20</v>
      </c>
      <c r="BB2771">
        <v>25</v>
      </c>
      <c r="BC2771">
        <v>27</v>
      </c>
      <c r="BD2771">
        <v>0</v>
      </c>
      <c r="BE2771">
        <v>0</v>
      </c>
      <c r="BF2771">
        <v>0</v>
      </c>
      <c r="BG2771">
        <v>0</v>
      </c>
      <c r="BH2771">
        <v>108</v>
      </c>
      <c r="BI2771" s="3">
        <v>3</v>
      </c>
      <c r="BJ2771" s="3" t="str">
        <f t="array" ref="BJ2771">IF(C2771="yes",VLOOKUP(BI2771&amp;D2771,CHOOSE({1,2},Schedule_2015!$A$2:$A$257&amp;Schedule_2015!$B$2:$B$257,Schedule_2015!$C$2:$C$257),2,0),VLOOKUP(BI2771&amp;D2771,CHOOSE({1,2},Schedule_2015!$A$2:$A$257&amp;Schedule_2015!$C$2:$C$257,Schedule_2015!$B$2:$B$257),2,0))</f>
        <v>NYJ</v>
      </c>
      <c r="BK2771" s="3">
        <f>VLOOKUP(BJ2771,Def!$A$2:$Z$34,23,0)</f>
        <v>117</v>
      </c>
      <c r="BL2771" s="3">
        <f>VLOOKUP(BJ2771,Def!$A$2:$Z$34,16,0)</f>
        <v>166.5</v>
      </c>
      <c r="BM2771" s="3">
        <f>VLOOKUP(BJ2771,Def!$A$2:$Z$34,17,0)</f>
        <v>7</v>
      </c>
      <c r="BN2771" s="3">
        <f>VLOOKUP(BJ2771,Def!$A$2:$Z$34,24,0)</f>
        <v>4</v>
      </c>
      <c r="BO2771" s="1">
        <f t="shared" ca="1" si="645"/>
        <v>0</v>
      </c>
      <c r="BP2771" s="1">
        <f t="shared" ca="1" si="646"/>
        <v>0</v>
      </c>
      <c r="BQ2771" s="1">
        <f t="shared" ca="1" si="647"/>
        <v>0</v>
      </c>
      <c r="BR2771" s="1">
        <f t="shared" ca="1" si="648"/>
        <v>0</v>
      </c>
      <c r="BS2771" s="1">
        <f t="shared" ca="1" si="649"/>
        <v>10.8</v>
      </c>
      <c r="BT2771" s="1">
        <f t="shared" ca="1" si="650"/>
        <v>0</v>
      </c>
      <c r="BU2771" s="1">
        <f t="shared" ca="1" si="651"/>
        <v>3</v>
      </c>
      <c r="BV2771" s="1">
        <f t="shared" ca="1" si="652"/>
        <v>2</v>
      </c>
      <c r="BW2771" s="1">
        <f t="shared" ca="1" si="653"/>
        <v>2</v>
      </c>
      <c r="BX2771" s="1">
        <f t="shared" ca="1" si="654"/>
        <v>6</v>
      </c>
      <c r="BY2771" s="1">
        <f t="shared" ca="1" si="655"/>
        <v>0</v>
      </c>
      <c r="BZ2771" s="1">
        <f t="shared" ca="1" si="656"/>
        <v>0</v>
      </c>
      <c r="CA2771" s="1">
        <f t="shared" ca="1" si="657"/>
        <v>-1</v>
      </c>
      <c r="CB2771" s="1">
        <f t="shared" ca="1" si="658"/>
        <v>0</v>
      </c>
      <c r="CC2771" s="1">
        <f t="shared" ca="1" si="659"/>
        <v>22.8</v>
      </c>
    </row>
    <row r="2772" spans="1:81" hidden="1" x14ac:dyDescent="0.25">
      <c r="A2772" s="1" t="s">
        <v>203</v>
      </c>
      <c r="B2772" s="1" t="s">
        <v>204</v>
      </c>
      <c r="C2772" s="1" t="s">
        <v>135</v>
      </c>
      <c r="D2772" s="1" t="s">
        <v>202</v>
      </c>
      <c r="E2772" s="1" t="s">
        <v>69</v>
      </c>
      <c r="AP2772">
        <v>29</v>
      </c>
      <c r="AQ2772">
        <v>89</v>
      </c>
      <c r="AR2772">
        <v>89</v>
      </c>
      <c r="AS2772">
        <v>3</v>
      </c>
      <c r="AT2772">
        <v>1</v>
      </c>
      <c r="AU2772">
        <v>9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19</v>
      </c>
      <c r="BB2772">
        <v>11</v>
      </c>
      <c r="BC2772">
        <v>12</v>
      </c>
      <c r="BD2772">
        <v>1</v>
      </c>
      <c r="BE2772">
        <v>1</v>
      </c>
      <c r="BF2772">
        <v>0</v>
      </c>
      <c r="BG2772">
        <v>0</v>
      </c>
      <c r="BH2772">
        <v>17</v>
      </c>
      <c r="BI2772" s="3">
        <v>3</v>
      </c>
      <c r="BJ2772" s="3" t="str">
        <f t="array" ref="BJ2772">IF(C2772="yes",VLOOKUP(BI2772&amp;D2772,CHOOSE({1,2},Schedule_2015!$A$2:$A$257&amp;Schedule_2015!$B$2:$B$257,Schedule_2015!$C$2:$C$257),2,0),VLOOKUP(BI2772&amp;D2772,CHOOSE({1,2},Schedule_2015!$A$2:$A$257&amp;Schedule_2015!$C$2:$C$257,Schedule_2015!$B$2:$B$257),2,0))</f>
        <v>NYJ</v>
      </c>
      <c r="BK2772" s="3">
        <f>VLOOKUP(BJ2772,Def!$A$2:$Z$34,23,0)</f>
        <v>117</v>
      </c>
      <c r="BL2772" s="3">
        <f>VLOOKUP(BJ2772,Def!$A$2:$Z$34,16,0)</f>
        <v>166.5</v>
      </c>
      <c r="BM2772" s="3">
        <f>VLOOKUP(BJ2772,Def!$A$2:$Z$34,17,0)</f>
        <v>7</v>
      </c>
      <c r="BN2772" s="3">
        <f>VLOOKUP(BJ2772,Def!$A$2:$Z$34,24,0)</f>
        <v>4</v>
      </c>
      <c r="BO2772" s="1">
        <f t="shared" ca="1" si="645"/>
        <v>0</v>
      </c>
      <c r="BP2772" s="1">
        <f t="shared" ca="1" si="646"/>
        <v>0</v>
      </c>
      <c r="BQ2772" s="1">
        <f t="shared" ca="1" si="647"/>
        <v>0</v>
      </c>
      <c r="BR2772" s="1">
        <f t="shared" ca="1" si="648"/>
        <v>0</v>
      </c>
      <c r="BS2772" s="1">
        <f t="shared" ca="1" si="649"/>
        <v>1.7000000000000002</v>
      </c>
      <c r="BT2772" s="1">
        <f t="shared" ca="1" si="650"/>
        <v>6</v>
      </c>
      <c r="BU2772" s="1">
        <f t="shared" ca="1" si="651"/>
        <v>0</v>
      </c>
      <c r="BV2772" s="1">
        <f t="shared" ca="1" si="652"/>
        <v>1.9000000000000001</v>
      </c>
      <c r="BW2772" s="1">
        <f t="shared" ca="1" si="653"/>
        <v>4</v>
      </c>
      <c r="BX2772" s="1">
        <f t="shared" ca="1" si="654"/>
        <v>0</v>
      </c>
      <c r="BY2772" s="1">
        <f t="shared" ca="1" si="655"/>
        <v>0</v>
      </c>
      <c r="BZ2772" s="1">
        <f t="shared" ca="1" si="656"/>
        <v>6</v>
      </c>
      <c r="CA2772" s="1">
        <f t="shared" ca="1" si="657"/>
        <v>0</v>
      </c>
      <c r="CB2772" s="1">
        <f t="shared" ca="1" si="658"/>
        <v>0</v>
      </c>
      <c r="CC2772" s="1">
        <f t="shared" ca="1" si="659"/>
        <v>19.600000000000001</v>
      </c>
    </row>
    <row r="2773" spans="1:81" hidden="1" x14ac:dyDescent="0.25">
      <c r="A2773" s="1" t="s">
        <v>1651</v>
      </c>
      <c r="B2773" s="1" t="s">
        <v>1652</v>
      </c>
      <c r="C2773" s="1" t="s">
        <v>62</v>
      </c>
      <c r="D2773" s="1" t="s">
        <v>1640</v>
      </c>
      <c r="E2773" s="1" t="s">
        <v>76</v>
      </c>
      <c r="AU2773">
        <v>42</v>
      </c>
      <c r="AV2773">
        <v>10</v>
      </c>
      <c r="AW2773">
        <v>5</v>
      </c>
      <c r="AX2773">
        <v>1</v>
      </c>
      <c r="AY2773">
        <v>0</v>
      </c>
      <c r="AZ2773">
        <v>0</v>
      </c>
      <c r="BA2773">
        <v>81</v>
      </c>
      <c r="BI2773" s="3">
        <v>4</v>
      </c>
      <c r="BJ2773" s="3" t="str">
        <f t="array" ref="BJ2773">IF(C2773="yes",VLOOKUP(BI2773&amp;D2773,CHOOSE({1,2},Schedule_2015!$A$2:$A$257&amp;Schedule_2015!$B$2:$B$257,Schedule_2015!$C$2:$C$257),2,0),VLOOKUP(BI2773&amp;D2773,CHOOSE({1,2},Schedule_2015!$A$2:$A$257&amp;Schedule_2015!$C$2:$C$257,Schedule_2015!$B$2:$B$257),2,0))</f>
        <v>NYJ</v>
      </c>
      <c r="BK2773" s="3">
        <f>VLOOKUP(BJ2773,Def!$A$2:$Z$34,23,0)</f>
        <v>117</v>
      </c>
      <c r="BL2773" s="3">
        <f>VLOOKUP(BJ2773,Def!$A$2:$Z$34,16,0)</f>
        <v>166.5</v>
      </c>
      <c r="BM2773" s="3">
        <f>VLOOKUP(BJ2773,Def!$A$2:$Z$34,17,0)</f>
        <v>7</v>
      </c>
      <c r="BN2773" s="3">
        <f>VLOOKUP(BJ2773,Def!$A$2:$Z$34,24,0)</f>
        <v>4</v>
      </c>
      <c r="BO2773" s="1">
        <f t="shared" ca="1" si="645"/>
        <v>0</v>
      </c>
      <c r="BP2773" s="1">
        <f t="shared" ca="1" si="646"/>
        <v>0</v>
      </c>
      <c r="BQ2773" s="1">
        <f t="shared" ca="1" si="647"/>
        <v>0</v>
      </c>
      <c r="BR2773" s="1">
        <f t="shared" ca="1" si="648"/>
        <v>0</v>
      </c>
      <c r="BS2773" s="1">
        <f t="shared" ca="1" si="649"/>
        <v>0</v>
      </c>
      <c r="BT2773" s="1">
        <f t="shared" ca="1" si="650"/>
        <v>0</v>
      </c>
      <c r="BU2773" s="1">
        <f t="shared" ca="1" si="651"/>
        <v>0</v>
      </c>
      <c r="BV2773" s="1">
        <f t="shared" ca="1" si="652"/>
        <v>8.1</v>
      </c>
      <c r="BW2773" s="1">
        <f t="shared" ca="1" si="653"/>
        <v>5</v>
      </c>
      <c r="BX2773" s="1">
        <f t="shared" ca="1" si="654"/>
        <v>6</v>
      </c>
      <c r="BY2773" s="1">
        <f t="shared" ca="1" si="655"/>
        <v>0</v>
      </c>
      <c r="BZ2773" s="1">
        <f t="shared" ca="1" si="656"/>
        <v>0</v>
      </c>
      <c r="CA2773" s="1">
        <f t="shared" ca="1" si="657"/>
        <v>0</v>
      </c>
      <c r="CB2773" s="1">
        <f t="shared" ca="1" si="658"/>
        <v>0</v>
      </c>
      <c r="CC2773" s="1">
        <f t="shared" ca="1" si="659"/>
        <v>19.100000000000001</v>
      </c>
    </row>
    <row r="2774" spans="1:81" hidden="1" x14ac:dyDescent="0.25">
      <c r="A2774" s="1" t="s">
        <v>817</v>
      </c>
      <c r="B2774" s="1" t="s">
        <v>818</v>
      </c>
      <c r="C2774" s="1" t="s">
        <v>135</v>
      </c>
      <c r="D2774" s="1" t="s">
        <v>801</v>
      </c>
      <c r="E2774" s="1" t="s">
        <v>76</v>
      </c>
      <c r="AP2774">
        <v>10</v>
      </c>
      <c r="AQ2774">
        <v>10</v>
      </c>
      <c r="AR2774">
        <v>0</v>
      </c>
      <c r="AS2774">
        <v>1</v>
      </c>
      <c r="AT2774">
        <v>0</v>
      </c>
      <c r="AU2774">
        <v>54</v>
      </c>
      <c r="AV2774">
        <v>54</v>
      </c>
      <c r="AW2774">
        <v>3</v>
      </c>
      <c r="AX2774">
        <v>1</v>
      </c>
      <c r="AY2774">
        <v>0</v>
      </c>
      <c r="AZ2774">
        <v>0</v>
      </c>
      <c r="BA2774">
        <v>89</v>
      </c>
      <c r="BI2774" s="3">
        <v>1</v>
      </c>
      <c r="BJ2774" s="3" t="str">
        <f t="array" ref="BJ2774">IF(C2774="yes",VLOOKUP(BI2774&amp;D2774,CHOOSE({1,2},Schedule_2015!$A$2:$A$257&amp;Schedule_2015!$B$2:$B$257,Schedule_2015!$C$2:$C$257),2,0),VLOOKUP(BI2774&amp;D2774,CHOOSE({1,2},Schedule_2015!$A$2:$A$257&amp;Schedule_2015!$C$2:$C$257,Schedule_2015!$B$2:$B$257),2,0))</f>
        <v>NYJ</v>
      </c>
      <c r="BK2774" s="3">
        <f>VLOOKUP(BJ2774,Def!$A$2:$Z$34,23,0)</f>
        <v>117</v>
      </c>
      <c r="BL2774" s="3">
        <f>VLOOKUP(BJ2774,Def!$A$2:$Z$34,16,0)</f>
        <v>166.5</v>
      </c>
      <c r="BM2774" s="3">
        <f>VLOOKUP(BJ2774,Def!$A$2:$Z$34,17,0)</f>
        <v>7</v>
      </c>
      <c r="BN2774" s="3">
        <f>VLOOKUP(BJ2774,Def!$A$2:$Z$34,24,0)</f>
        <v>4</v>
      </c>
      <c r="BO2774" s="1">
        <f t="shared" ca="1" si="645"/>
        <v>0</v>
      </c>
      <c r="BP2774" s="1">
        <f t="shared" ca="1" si="646"/>
        <v>0</v>
      </c>
      <c r="BQ2774" s="1">
        <f t="shared" ca="1" si="647"/>
        <v>0</v>
      </c>
      <c r="BR2774" s="1">
        <f t="shared" ca="1" si="648"/>
        <v>0</v>
      </c>
      <c r="BS2774" s="1">
        <f t="shared" ca="1" si="649"/>
        <v>0</v>
      </c>
      <c r="BT2774" s="1">
        <f t="shared" ca="1" si="650"/>
        <v>0</v>
      </c>
      <c r="BU2774" s="1">
        <f t="shared" ca="1" si="651"/>
        <v>0</v>
      </c>
      <c r="BV2774" s="1">
        <f t="shared" ca="1" si="652"/>
        <v>8.9</v>
      </c>
      <c r="BW2774" s="1">
        <f t="shared" ca="1" si="653"/>
        <v>3</v>
      </c>
      <c r="BX2774" s="1">
        <f t="shared" ca="1" si="654"/>
        <v>6</v>
      </c>
      <c r="BY2774" s="1">
        <f t="shared" ca="1" si="655"/>
        <v>0</v>
      </c>
      <c r="BZ2774" s="1">
        <f t="shared" ca="1" si="656"/>
        <v>0</v>
      </c>
      <c r="CA2774" s="1">
        <f t="shared" ca="1" si="657"/>
        <v>0</v>
      </c>
      <c r="CB2774" s="1">
        <f t="shared" ca="1" si="658"/>
        <v>0</v>
      </c>
      <c r="CC2774" s="1">
        <f t="shared" ca="1" si="659"/>
        <v>17.899999999999999</v>
      </c>
    </row>
    <row r="2775" spans="1:81" hidden="1" x14ac:dyDescent="0.25">
      <c r="A2775" s="1" t="s">
        <v>1638</v>
      </c>
      <c r="B2775" s="1" t="s">
        <v>1639</v>
      </c>
      <c r="C2775" s="1" t="s">
        <v>62</v>
      </c>
      <c r="D2775" s="1" t="s">
        <v>1640</v>
      </c>
      <c r="E2775" s="1" t="s">
        <v>64</v>
      </c>
      <c r="K2775">
        <v>0</v>
      </c>
      <c r="L2775">
        <v>0</v>
      </c>
      <c r="M2775">
        <v>1</v>
      </c>
      <c r="N2775">
        <v>0</v>
      </c>
      <c r="O2775">
        <v>0</v>
      </c>
      <c r="AD2775">
        <v>44</v>
      </c>
      <c r="AE2775">
        <v>19</v>
      </c>
      <c r="AF2775">
        <v>2</v>
      </c>
      <c r="AG2775">
        <v>2</v>
      </c>
      <c r="AH2775">
        <v>0</v>
      </c>
      <c r="AI2775">
        <v>0</v>
      </c>
      <c r="AJ2775">
        <v>198</v>
      </c>
      <c r="BB2775">
        <v>1</v>
      </c>
      <c r="BC2775">
        <v>4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 s="3">
        <v>4</v>
      </c>
      <c r="BJ2775" s="3" t="str">
        <f t="array" ref="BJ2775">IF(C2775="yes",VLOOKUP(BI2775&amp;D2775,CHOOSE({1,2},Schedule_2015!$A$2:$A$257&amp;Schedule_2015!$B$2:$B$257,Schedule_2015!$C$2:$C$257),2,0),VLOOKUP(BI2775&amp;D2775,CHOOSE({1,2},Schedule_2015!$A$2:$A$257&amp;Schedule_2015!$C$2:$C$257,Schedule_2015!$B$2:$B$257),2,0))</f>
        <v>NYJ</v>
      </c>
      <c r="BK2775" s="3">
        <f>VLOOKUP(BJ2775,Def!$A$2:$Z$34,23,0)</f>
        <v>117</v>
      </c>
      <c r="BL2775" s="3">
        <f>VLOOKUP(BJ2775,Def!$A$2:$Z$34,16,0)</f>
        <v>166.5</v>
      </c>
      <c r="BM2775" s="3">
        <f>VLOOKUP(BJ2775,Def!$A$2:$Z$34,17,0)</f>
        <v>7</v>
      </c>
      <c r="BN2775" s="3">
        <f>VLOOKUP(BJ2775,Def!$A$2:$Z$34,24,0)</f>
        <v>4</v>
      </c>
      <c r="BO2775" s="1">
        <f t="shared" ca="1" si="645"/>
        <v>8</v>
      </c>
      <c r="BP2775" s="1">
        <f t="shared" ca="1" si="646"/>
        <v>7.92</v>
      </c>
      <c r="BQ2775" s="1">
        <f t="shared" ca="1" si="647"/>
        <v>0</v>
      </c>
      <c r="BR2775" s="1">
        <f t="shared" ca="1" si="648"/>
        <v>-2</v>
      </c>
      <c r="BS2775" s="1">
        <f t="shared" ca="1" si="649"/>
        <v>0.4</v>
      </c>
      <c r="BT2775" s="1">
        <f t="shared" ca="1" si="650"/>
        <v>0</v>
      </c>
      <c r="BU2775" s="1">
        <f t="shared" ca="1" si="651"/>
        <v>0</v>
      </c>
      <c r="BV2775" s="1">
        <f t="shared" ca="1" si="652"/>
        <v>0</v>
      </c>
      <c r="BW2775" s="1">
        <f t="shared" ca="1" si="653"/>
        <v>0</v>
      </c>
      <c r="BX2775" s="1">
        <f t="shared" ca="1" si="654"/>
        <v>0</v>
      </c>
      <c r="BY2775" s="1">
        <f t="shared" ca="1" si="655"/>
        <v>0</v>
      </c>
      <c r="BZ2775" s="1">
        <f t="shared" ca="1" si="656"/>
        <v>0</v>
      </c>
      <c r="CA2775" s="1">
        <f t="shared" ca="1" si="657"/>
        <v>-1</v>
      </c>
      <c r="CB2775" s="1">
        <f t="shared" ca="1" si="658"/>
        <v>0</v>
      </c>
      <c r="CC2775" s="1">
        <f t="shared" ca="1" si="659"/>
        <v>13.32</v>
      </c>
    </row>
    <row r="2776" spans="1:81" hidden="1" x14ac:dyDescent="0.25">
      <c r="A2776" s="1" t="s">
        <v>2248</v>
      </c>
      <c r="B2776" s="1" t="s">
        <v>2249</v>
      </c>
      <c r="C2776" s="1" t="s">
        <v>62</v>
      </c>
      <c r="D2776" s="1" t="s">
        <v>136</v>
      </c>
      <c r="E2776" s="1" t="s">
        <v>64</v>
      </c>
      <c r="K2776">
        <v>1</v>
      </c>
      <c r="L2776">
        <v>0</v>
      </c>
      <c r="M2776">
        <v>1</v>
      </c>
      <c r="N2776">
        <v>0</v>
      </c>
      <c r="O2776">
        <v>0</v>
      </c>
      <c r="AD2776">
        <v>37</v>
      </c>
      <c r="AE2776">
        <v>21</v>
      </c>
      <c r="AF2776">
        <v>3</v>
      </c>
      <c r="AG2776">
        <v>1</v>
      </c>
      <c r="AH2776">
        <v>0</v>
      </c>
      <c r="AI2776">
        <v>0</v>
      </c>
      <c r="AJ2776">
        <v>250</v>
      </c>
      <c r="BB2776">
        <v>4</v>
      </c>
      <c r="BC2776">
        <v>10</v>
      </c>
      <c r="BD2776">
        <v>0</v>
      </c>
      <c r="BE2776">
        <v>0</v>
      </c>
      <c r="BF2776">
        <v>0</v>
      </c>
      <c r="BG2776">
        <v>0</v>
      </c>
      <c r="BH2776">
        <v>24</v>
      </c>
      <c r="BI2776" s="3">
        <v>2</v>
      </c>
      <c r="BJ2776" s="3" t="str">
        <f t="array" ref="BJ2776">IF(C2776="yes",VLOOKUP(BI2776&amp;D2776,CHOOSE({1,2},Schedule_2015!$A$2:$A$257&amp;Schedule_2015!$B$2:$B$257,Schedule_2015!$C$2:$C$257),2,0),VLOOKUP(BI2776&amp;D2776,CHOOSE({1,2},Schedule_2015!$A$2:$A$257&amp;Schedule_2015!$C$2:$C$257,Schedule_2015!$B$2:$B$257),2,0))</f>
        <v>NYJ</v>
      </c>
      <c r="BK2776" s="3">
        <f>VLOOKUP(BJ2776,Def!$A$2:$Z$34,23,0)</f>
        <v>117</v>
      </c>
      <c r="BL2776" s="3">
        <f>VLOOKUP(BJ2776,Def!$A$2:$Z$34,16,0)</f>
        <v>166.5</v>
      </c>
      <c r="BM2776" s="3">
        <f>VLOOKUP(BJ2776,Def!$A$2:$Z$34,17,0)</f>
        <v>7</v>
      </c>
      <c r="BN2776" s="3">
        <f>VLOOKUP(BJ2776,Def!$A$2:$Z$34,24,0)</f>
        <v>4</v>
      </c>
      <c r="BO2776" s="1">
        <f t="shared" ca="1" si="645"/>
        <v>4</v>
      </c>
      <c r="BP2776" s="1">
        <f t="shared" ca="1" si="646"/>
        <v>10</v>
      </c>
      <c r="BQ2776" s="1">
        <f t="shared" ca="1" si="647"/>
        <v>0</v>
      </c>
      <c r="BR2776" s="1">
        <f t="shared" ca="1" si="648"/>
        <v>-3</v>
      </c>
      <c r="BS2776" s="1">
        <f t="shared" ca="1" si="649"/>
        <v>2.4000000000000004</v>
      </c>
      <c r="BT2776" s="1">
        <f t="shared" ca="1" si="650"/>
        <v>0</v>
      </c>
      <c r="BU2776" s="1">
        <f t="shared" ca="1" si="651"/>
        <v>0</v>
      </c>
      <c r="BV2776" s="1">
        <f t="shared" ca="1" si="652"/>
        <v>0</v>
      </c>
      <c r="BW2776" s="1">
        <f t="shared" ca="1" si="653"/>
        <v>0</v>
      </c>
      <c r="BX2776" s="1">
        <f t="shared" ca="1" si="654"/>
        <v>0</v>
      </c>
      <c r="BY2776" s="1">
        <f t="shared" ca="1" si="655"/>
        <v>0</v>
      </c>
      <c r="BZ2776" s="1">
        <f t="shared" ca="1" si="656"/>
        <v>0</v>
      </c>
      <c r="CA2776" s="1">
        <f t="shared" ca="1" si="657"/>
        <v>-1</v>
      </c>
      <c r="CB2776" s="1">
        <f t="shared" ca="1" si="658"/>
        <v>0</v>
      </c>
      <c r="CC2776" s="1">
        <f t="shared" ca="1" si="659"/>
        <v>12.4</v>
      </c>
    </row>
    <row r="2777" spans="1:81" hidden="1" x14ac:dyDescent="0.25">
      <c r="A2777" s="1" t="s">
        <v>2359</v>
      </c>
      <c r="B2777" s="1" t="s">
        <v>2360</v>
      </c>
      <c r="C2777" s="1" t="s">
        <v>135</v>
      </c>
      <c r="D2777" s="1" t="s">
        <v>801</v>
      </c>
      <c r="E2777" s="1" t="s">
        <v>64</v>
      </c>
      <c r="K2777">
        <v>2</v>
      </c>
      <c r="L2777">
        <v>0</v>
      </c>
      <c r="M2777">
        <v>2</v>
      </c>
      <c r="N2777">
        <v>0</v>
      </c>
      <c r="O2777">
        <v>0</v>
      </c>
      <c r="AD2777">
        <v>24</v>
      </c>
      <c r="AE2777">
        <v>13</v>
      </c>
      <c r="AF2777">
        <v>1</v>
      </c>
      <c r="AG2777">
        <v>1</v>
      </c>
      <c r="AH2777">
        <v>0</v>
      </c>
      <c r="AI2777">
        <v>0</v>
      </c>
      <c r="AJ2777">
        <v>182</v>
      </c>
      <c r="BB2777">
        <v>5</v>
      </c>
      <c r="BC2777">
        <v>14</v>
      </c>
      <c r="BD2777">
        <v>0</v>
      </c>
      <c r="BE2777">
        <v>0</v>
      </c>
      <c r="BF2777">
        <v>0</v>
      </c>
      <c r="BG2777">
        <v>0</v>
      </c>
      <c r="BH2777">
        <v>35</v>
      </c>
      <c r="BI2777" s="3">
        <v>1</v>
      </c>
      <c r="BJ2777" s="3" t="str">
        <f t="array" ref="BJ2777">IF(C2777="yes",VLOOKUP(BI2777&amp;D2777,CHOOSE({1,2},Schedule_2015!$A$2:$A$257&amp;Schedule_2015!$B$2:$B$257,Schedule_2015!$C$2:$C$257),2,0),VLOOKUP(BI2777&amp;D2777,CHOOSE({1,2},Schedule_2015!$A$2:$A$257&amp;Schedule_2015!$C$2:$C$257,Schedule_2015!$B$2:$B$257),2,0))</f>
        <v>NYJ</v>
      </c>
      <c r="BK2777" s="3">
        <f>VLOOKUP(BJ2777,Def!$A$2:$Z$34,23,0)</f>
        <v>117</v>
      </c>
      <c r="BL2777" s="3">
        <f>VLOOKUP(BJ2777,Def!$A$2:$Z$34,16,0)</f>
        <v>166.5</v>
      </c>
      <c r="BM2777" s="3">
        <f>VLOOKUP(BJ2777,Def!$A$2:$Z$34,17,0)</f>
        <v>7</v>
      </c>
      <c r="BN2777" s="3">
        <f>VLOOKUP(BJ2777,Def!$A$2:$Z$34,24,0)</f>
        <v>4</v>
      </c>
      <c r="BO2777" s="1">
        <f t="shared" ca="1" si="645"/>
        <v>4</v>
      </c>
      <c r="BP2777" s="1">
        <f t="shared" ca="1" si="646"/>
        <v>7.28</v>
      </c>
      <c r="BQ2777" s="1">
        <f t="shared" ca="1" si="647"/>
        <v>0</v>
      </c>
      <c r="BR2777" s="1">
        <f t="shared" ca="1" si="648"/>
        <v>-1</v>
      </c>
      <c r="BS2777" s="1">
        <f t="shared" ca="1" si="649"/>
        <v>3.5</v>
      </c>
      <c r="BT2777" s="1">
        <f t="shared" ca="1" si="650"/>
        <v>0</v>
      </c>
      <c r="BU2777" s="1">
        <f t="shared" ca="1" si="651"/>
        <v>0</v>
      </c>
      <c r="BV2777" s="1">
        <f t="shared" ca="1" si="652"/>
        <v>0</v>
      </c>
      <c r="BW2777" s="1">
        <f t="shared" ca="1" si="653"/>
        <v>0</v>
      </c>
      <c r="BX2777" s="1">
        <f t="shared" ca="1" si="654"/>
        <v>0</v>
      </c>
      <c r="BY2777" s="1">
        <f t="shared" ca="1" si="655"/>
        <v>0</v>
      </c>
      <c r="BZ2777" s="1">
        <f t="shared" ca="1" si="656"/>
        <v>0</v>
      </c>
      <c r="CA2777" s="1">
        <f t="shared" ca="1" si="657"/>
        <v>-2</v>
      </c>
      <c r="CB2777" s="1">
        <f t="shared" ca="1" si="658"/>
        <v>0</v>
      </c>
      <c r="CC2777" s="1">
        <f t="shared" ca="1" si="659"/>
        <v>11.780000000000001</v>
      </c>
    </row>
    <row r="2778" spans="1:81" hidden="1" x14ac:dyDescent="0.25">
      <c r="A2778" s="1" t="s">
        <v>211</v>
      </c>
      <c r="B2778" s="1" t="s">
        <v>212</v>
      </c>
      <c r="C2778" s="1" t="s">
        <v>135</v>
      </c>
      <c r="D2778" s="1" t="s">
        <v>202</v>
      </c>
      <c r="E2778" s="1" t="s">
        <v>76</v>
      </c>
      <c r="AU2778">
        <v>17</v>
      </c>
      <c r="AV2778">
        <v>0</v>
      </c>
      <c r="AW2778">
        <v>6</v>
      </c>
      <c r="AX2778">
        <v>0</v>
      </c>
      <c r="AY2778">
        <v>0</v>
      </c>
      <c r="AZ2778">
        <v>0</v>
      </c>
      <c r="BA2778">
        <v>49</v>
      </c>
      <c r="BI2778" s="3">
        <v>3</v>
      </c>
      <c r="BJ2778" s="3" t="str">
        <f t="array" ref="BJ2778">IF(C2778="yes",VLOOKUP(BI2778&amp;D2778,CHOOSE({1,2},Schedule_2015!$A$2:$A$257&amp;Schedule_2015!$B$2:$B$257,Schedule_2015!$C$2:$C$257),2,0),VLOOKUP(BI2778&amp;D2778,CHOOSE({1,2},Schedule_2015!$A$2:$A$257&amp;Schedule_2015!$C$2:$C$257,Schedule_2015!$B$2:$B$257),2,0))</f>
        <v>NYJ</v>
      </c>
      <c r="BK2778" s="3">
        <f>VLOOKUP(BJ2778,Def!$A$2:$Z$34,23,0)</f>
        <v>117</v>
      </c>
      <c r="BL2778" s="3">
        <f>VLOOKUP(BJ2778,Def!$A$2:$Z$34,16,0)</f>
        <v>166.5</v>
      </c>
      <c r="BM2778" s="3">
        <f>VLOOKUP(BJ2778,Def!$A$2:$Z$34,17,0)</f>
        <v>7</v>
      </c>
      <c r="BN2778" s="3">
        <f>VLOOKUP(BJ2778,Def!$A$2:$Z$34,24,0)</f>
        <v>4</v>
      </c>
      <c r="BO2778" s="1">
        <f t="shared" ca="1" si="645"/>
        <v>0</v>
      </c>
      <c r="BP2778" s="1">
        <f t="shared" ca="1" si="646"/>
        <v>0</v>
      </c>
      <c r="BQ2778" s="1">
        <f t="shared" ca="1" si="647"/>
        <v>0</v>
      </c>
      <c r="BR2778" s="1">
        <f t="shared" ca="1" si="648"/>
        <v>0</v>
      </c>
      <c r="BS2778" s="1">
        <f t="shared" ca="1" si="649"/>
        <v>0</v>
      </c>
      <c r="BT2778" s="1">
        <f t="shared" ca="1" si="650"/>
        <v>0</v>
      </c>
      <c r="BU2778" s="1">
        <f t="shared" ca="1" si="651"/>
        <v>0</v>
      </c>
      <c r="BV2778" s="1">
        <f t="shared" ca="1" si="652"/>
        <v>4.9000000000000004</v>
      </c>
      <c r="BW2778" s="1">
        <f t="shared" ca="1" si="653"/>
        <v>6</v>
      </c>
      <c r="BX2778" s="1">
        <f t="shared" ca="1" si="654"/>
        <v>0</v>
      </c>
      <c r="BY2778" s="1">
        <f t="shared" ca="1" si="655"/>
        <v>0</v>
      </c>
      <c r="BZ2778" s="1">
        <f t="shared" ca="1" si="656"/>
        <v>0</v>
      </c>
      <c r="CA2778" s="1">
        <f t="shared" ca="1" si="657"/>
        <v>0</v>
      </c>
      <c r="CB2778" s="1">
        <f t="shared" ca="1" si="658"/>
        <v>0</v>
      </c>
      <c r="CC2778" s="1">
        <f t="shared" ca="1" si="659"/>
        <v>10.9</v>
      </c>
    </row>
    <row r="2779" spans="1:81" hidden="1" x14ac:dyDescent="0.25">
      <c r="A2779" s="1" t="s">
        <v>1643</v>
      </c>
      <c r="B2779" s="1" t="s">
        <v>1644</v>
      </c>
      <c r="C2779" s="1" t="s">
        <v>62</v>
      </c>
      <c r="D2779" s="1" t="s">
        <v>1640</v>
      </c>
      <c r="E2779" s="1" t="s">
        <v>76</v>
      </c>
      <c r="Y2779">
        <v>24</v>
      </c>
      <c r="Z2779">
        <v>32</v>
      </c>
      <c r="AA2779">
        <v>0</v>
      </c>
      <c r="AB2779">
        <v>5</v>
      </c>
      <c r="AC2779">
        <v>0</v>
      </c>
      <c r="AP2779">
        <v>22</v>
      </c>
      <c r="AQ2779">
        <v>28</v>
      </c>
      <c r="AR2779">
        <v>0</v>
      </c>
      <c r="AS2779">
        <v>3</v>
      </c>
      <c r="AT2779">
        <v>0</v>
      </c>
      <c r="AU2779">
        <v>20</v>
      </c>
      <c r="AV2779">
        <v>0</v>
      </c>
      <c r="AW2779">
        <v>4</v>
      </c>
      <c r="AX2779">
        <v>0</v>
      </c>
      <c r="AY2779">
        <v>0</v>
      </c>
      <c r="AZ2779">
        <v>0</v>
      </c>
      <c r="BA2779">
        <v>40</v>
      </c>
      <c r="BB2779">
        <v>2</v>
      </c>
      <c r="BC2779">
        <v>15</v>
      </c>
      <c r="BD2779">
        <v>0</v>
      </c>
      <c r="BE2779">
        <v>0</v>
      </c>
      <c r="BF2779">
        <v>0</v>
      </c>
      <c r="BG2779">
        <v>0</v>
      </c>
      <c r="BH2779">
        <v>29</v>
      </c>
      <c r="BI2779" s="3">
        <v>4</v>
      </c>
      <c r="BJ2779" s="3" t="str">
        <f t="array" ref="BJ2779">IF(C2779="yes",VLOOKUP(BI2779&amp;D2779,CHOOSE({1,2},Schedule_2015!$A$2:$A$257&amp;Schedule_2015!$B$2:$B$257,Schedule_2015!$C$2:$C$257),2,0),VLOOKUP(BI2779&amp;D2779,CHOOSE({1,2},Schedule_2015!$A$2:$A$257&amp;Schedule_2015!$C$2:$C$257,Schedule_2015!$B$2:$B$257),2,0))</f>
        <v>NYJ</v>
      </c>
      <c r="BK2779" s="3">
        <f>VLOOKUP(BJ2779,Def!$A$2:$Z$34,23,0)</f>
        <v>117</v>
      </c>
      <c r="BL2779" s="3">
        <f>VLOOKUP(BJ2779,Def!$A$2:$Z$34,16,0)</f>
        <v>166.5</v>
      </c>
      <c r="BM2779" s="3">
        <f>VLOOKUP(BJ2779,Def!$A$2:$Z$34,17,0)</f>
        <v>7</v>
      </c>
      <c r="BN2779" s="3">
        <f>VLOOKUP(BJ2779,Def!$A$2:$Z$34,24,0)</f>
        <v>4</v>
      </c>
      <c r="BO2779" s="1">
        <f t="shared" ca="1" si="645"/>
        <v>0</v>
      </c>
      <c r="BP2779" s="1">
        <f t="shared" ca="1" si="646"/>
        <v>0</v>
      </c>
      <c r="BQ2779" s="1">
        <f t="shared" ca="1" si="647"/>
        <v>0</v>
      </c>
      <c r="BR2779" s="1">
        <f t="shared" ca="1" si="648"/>
        <v>0</v>
      </c>
      <c r="BS2779" s="1">
        <f t="shared" ca="1" si="649"/>
        <v>2.9000000000000004</v>
      </c>
      <c r="BT2779" s="1">
        <f t="shared" ca="1" si="650"/>
        <v>0</v>
      </c>
      <c r="BU2779" s="1">
        <f t="shared" ca="1" si="651"/>
        <v>0</v>
      </c>
      <c r="BV2779" s="1">
        <f t="shared" ca="1" si="652"/>
        <v>4</v>
      </c>
      <c r="BW2779" s="1">
        <f t="shared" ca="1" si="653"/>
        <v>4</v>
      </c>
      <c r="BX2779" s="1">
        <f t="shared" ca="1" si="654"/>
        <v>0</v>
      </c>
      <c r="BY2779" s="1">
        <f t="shared" ca="1" si="655"/>
        <v>0</v>
      </c>
      <c r="BZ2779" s="1">
        <f t="shared" ca="1" si="656"/>
        <v>0</v>
      </c>
      <c r="CA2779" s="1">
        <f t="shared" ca="1" si="657"/>
        <v>0</v>
      </c>
      <c r="CB2779" s="1">
        <f t="shared" ca="1" si="658"/>
        <v>0</v>
      </c>
      <c r="CC2779" s="1">
        <f t="shared" ca="1" si="659"/>
        <v>10.9</v>
      </c>
    </row>
    <row r="2780" spans="1:81" hidden="1" x14ac:dyDescent="0.25">
      <c r="A2780" s="1" t="s">
        <v>1653</v>
      </c>
      <c r="B2780" s="1" t="s">
        <v>1654</v>
      </c>
      <c r="C2780" s="1" t="s">
        <v>62</v>
      </c>
      <c r="D2780" s="1" t="s">
        <v>1640</v>
      </c>
      <c r="E2780" s="1" t="s">
        <v>79</v>
      </c>
      <c r="AU2780">
        <v>8</v>
      </c>
      <c r="AV2780">
        <v>8</v>
      </c>
      <c r="AW2780">
        <v>2</v>
      </c>
      <c r="AX2780">
        <v>1</v>
      </c>
      <c r="AY2780">
        <v>0</v>
      </c>
      <c r="AZ2780">
        <v>0</v>
      </c>
      <c r="BA2780">
        <v>16</v>
      </c>
      <c r="BI2780" s="3">
        <v>4</v>
      </c>
      <c r="BJ2780" s="3" t="str">
        <f t="array" ref="BJ2780">IF(C2780="yes",VLOOKUP(BI2780&amp;D2780,CHOOSE({1,2},Schedule_2015!$A$2:$A$257&amp;Schedule_2015!$B$2:$B$257,Schedule_2015!$C$2:$C$257),2,0),VLOOKUP(BI2780&amp;D2780,CHOOSE({1,2},Schedule_2015!$A$2:$A$257&amp;Schedule_2015!$C$2:$C$257,Schedule_2015!$B$2:$B$257),2,0))</f>
        <v>NYJ</v>
      </c>
      <c r="BK2780" s="3">
        <f>VLOOKUP(BJ2780,Def!$A$2:$Z$34,23,0)</f>
        <v>117</v>
      </c>
      <c r="BL2780" s="3">
        <f>VLOOKUP(BJ2780,Def!$A$2:$Z$34,16,0)</f>
        <v>166.5</v>
      </c>
      <c r="BM2780" s="3">
        <f>VLOOKUP(BJ2780,Def!$A$2:$Z$34,17,0)</f>
        <v>7</v>
      </c>
      <c r="BN2780" s="3">
        <f>VLOOKUP(BJ2780,Def!$A$2:$Z$34,24,0)</f>
        <v>4</v>
      </c>
      <c r="BO2780" s="1">
        <f t="shared" ca="1" si="645"/>
        <v>0</v>
      </c>
      <c r="BP2780" s="1">
        <f t="shared" ca="1" si="646"/>
        <v>0</v>
      </c>
      <c r="BQ2780" s="1">
        <f t="shared" ca="1" si="647"/>
        <v>0</v>
      </c>
      <c r="BR2780" s="1">
        <f t="shared" ca="1" si="648"/>
        <v>0</v>
      </c>
      <c r="BS2780" s="1">
        <f t="shared" ca="1" si="649"/>
        <v>0</v>
      </c>
      <c r="BT2780" s="1">
        <f t="shared" ca="1" si="650"/>
        <v>0</v>
      </c>
      <c r="BU2780" s="1">
        <f t="shared" ca="1" si="651"/>
        <v>0</v>
      </c>
      <c r="BV2780" s="1">
        <f t="shared" ca="1" si="652"/>
        <v>1.6</v>
      </c>
      <c r="BW2780" s="1">
        <f t="shared" ca="1" si="653"/>
        <v>2</v>
      </c>
      <c r="BX2780" s="1">
        <f t="shared" ca="1" si="654"/>
        <v>6</v>
      </c>
      <c r="BY2780" s="1">
        <f t="shared" ca="1" si="655"/>
        <v>0</v>
      </c>
      <c r="BZ2780" s="1">
        <f t="shared" ca="1" si="656"/>
        <v>0</v>
      </c>
      <c r="CA2780" s="1">
        <f t="shared" ca="1" si="657"/>
        <v>0</v>
      </c>
      <c r="CB2780" s="1">
        <f t="shared" ca="1" si="658"/>
        <v>0</v>
      </c>
      <c r="CC2780" s="1">
        <f t="shared" ca="1" si="659"/>
        <v>9.6</v>
      </c>
    </row>
    <row r="2781" spans="1:81" hidden="1" x14ac:dyDescent="0.25">
      <c r="A2781" s="1" t="s">
        <v>141</v>
      </c>
      <c r="B2781" s="1" t="s">
        <v>142</v>
      </c>
      <c r="C2781" s="1" t="s">
        <v>62</v>
      </c>
      <c r="D2781" s="1" t="s">
        <v>136</v>
      </c>
      <c r="E2781" s="1" t="s">
        <v>69</v>
      </c>
      <c r="AU2781">
        <v>9</v>
      </c>
      <c r="AV2781">
        <v>0</v>
      </c>
      <c r="AW2781">
        <v>5</v>
      </c>
      <c r="AX2781">
        <v>0</v>
      </c>
      <c r="AY2781">
        <v>0</v>
      </c>
      <c r="AZ2781">
        <v>0</v>
      </c>
      <c r="BA2781">
        <v>27</v>
      </c>
      <c r="BB2781">
        <v>5</v>
      </c>
      <c r="BC2781">
        <v>8</v>
      </c>
      <c r="BD2781">
        <v>0</v>
      </c>
      <c r="BE2781">
        <v>0</v>
      </c>
      <c r="BF2781">
        <v>0</v>
      </c>
      <c r="BG2781">
        <v>0</v>
      </c>
      <c r="BH2781">
        <v>12</v>
      </c>
      <c r="BI2781" s="3">
        <v>2</v>
      </c>
      <c r="BJ2781" s="3" t="str">
        <f t="array" ref="BJ2781">IF(C2781="yes",VLOOKUP(BI2781&amp;D2781,CHOOSE({1,2},Schedule_2015!$A$2:$A$257&amp;Schedule_2015!$B$2:$B$257,Schedule_2015!$C$2:$C$257),2,0),VLOOKUP(BI2781&amp;D2781,CHOOSE({1,2},Schedule_2015!$A$2:$A$257&amp;Schedule_2015!$C$2:$C$257,Schedule_2015!$B$2:$B$257),2,0))</f>
        <v>NYJ</v>
      </c>
      <c r="BK2781" s="3">
        <f>VLOOKUP(BJ2781,Def!$A$2:$Z$34,23,0)</f>
        <v>117</v>
      </c>
      <c r="BL2781" s="3">
        <f>VLOOKUP(BJ2781,Def!$A$2:$Z$34,16,0)</f>
        <v>166.5</v>
      </c>
      <c r="BM2781" s="3">
        <f>VLOOKUP(BJ2781,Def!$A$2:$Z$34,17,0)</f>
        <v>7</v>
      </c>
      <c r="BN2781" s="3">
        <f>VLOOKUP(BJ2781,Def!$A$2:$Z$34,24,0)</f>
        <v>4</v>
      </c>
      <c r="BO2781" s="1">
        <f t="shared" ca="1" si="645"/>
        <v>0</v>
      </c>
      <c r="BP2781" s="1">
        <f t="shared" ca="1" si="646"/>
        <v>0</v>
      </c>
      <c r="BQ2781" s="1">
        <f t="shared" ca="1" si="647"/>
        <v>0</v>
      </c>
      <c r="BR2781" s="1">
        <f t="shared" ca="1" si="648"/>
        <v>0</v>
      </c>
      <c r="BS2781" s="1">
        <f t="shared" ca="1" si="649"/>
        <v>1.2000000000000002</v>
      </c>
      <c r="BT2781" s="1">
        <f t="shared" ca="1" si="650"/>
        <v>0</v>
      </c>
      <c r="BU2781" s="1">
        <f t="shared" ca="1" si="651"/>
        <v>0</v>
      </c>
      <c r="BV2781" s="1">
        <f t="shared" ca="1" si="652"/>
        <v>2.7</v>
      </c>
      <c r="BW2781" s="1">
        <f t="shared" ca="1" si="653"/>
        <v>5</v>
      </c>
      <c r="BX2781" s="1">
        <f t="shared" ca="1" si="654"/>
        <v>0</v>
      </c>
      <c r="BY2781" s="1">
        <f t="shared" ca="1" si="655"/>
        <v>0</v>
      </c>
      <c r="BZ2781" s="1">
        <f t="shared" ca="1" si="656"/>
        <v>0</v>
      </c>
      <c r="CA2781" s="1">
        <f t="shared" ca="1" si="657"/>
        <v>0</v>
      </c>
      <c r="CB2781" s="1">
        <f t="shared" ca="1" si="658"/>
        <v>0</v>
      </c>
      <c r="CC2781" s="1">
        <f t="shared" ca="1" si="659"/>
        <v>8.9</v>
      </c>
    </row>
    <row r="2782" spans="1:81" hidden="1" x14ac:dyDescent="0.25">
      <c r="A2782" s="1" t="s">
        <v>200</v>
      </c>
      <c r="B2782" s="1" t="s">
        <v>201</v>
      </c>
      <c r="C2782" s="1" t="s">
        <v>135</v>
      </c>
      <c r="D2782" s="1" t="s">
        <v>202</v>
      </c>
      <c r="E2782" s="1" t="s">
        <v>64</v>
      </c>
      <c r="AD2782">
        <v>28</v>
      </c>
      <c r="AE2782">
        <v>14</v>
      </c>
      <c r="AF2782">
        <v>0</v>
      </c>
      <c r="AG2782">
        <v>1</v>
      </c>
      <c r="AH2782">
        <v>0</v>
      </c>
      <c r="AI2782">
        <v>0</v>
      </c>
      <c r="AJ2782">
        <v>118</v>
      </c>
      <c r="BB2782">
        <v>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-2</v>
      </c>
      <c r="BI2782" s="3">
        <v>3</v>
      </c>
      <c r="BJ2782" s="3" t="str">
        <f t="array" ref="BJ2782">IF(C2782="yes",VLOOKUP(BI2782&amp;D2782,CHOOSE({1,2},Schedule_2015!$A$2:$A$257&amp;Schedule_2015!$B$2:$B$257,Schedule_2015!$C$2:$C$257),2,0),VLOOKUP(BI2782&amp;D2782,CHOOSE({1,2},Schedule_2015!$A$2:$A$257&amp;Schedule_2015!$C$2:$C$257,Schedule_2015!$B$2:$B$257),2,0))</f>
        <v>NYJ</v>
      </c>
      <c r="BK2782" s="3">
        <f>VLOOKUP(BJ2782,Def!$A$2:$Z$34,23,0)</f>
        <v>117</v>
      </c>
      <c r="BL2782" s="3">
        <f>VLOOKUP(BJ2782,Def!$A$2:$Z$34,16,0)</f>
        <v>166.5</v>
      </c>
      <c r="BM2782" s="3">
        <f>VLOOKUP(BJ2782,Def!$A$2:$Z$34,17,0)</f>
        <v>7</v>
      </c>
      <c r="BN2782" s="3">
        <f>VLOOKUP(BJ2782,Def!$A$2:$Z$34,24,0)</f>
        <v>4</v>
      </c>
      <c r="BO2782" s="1">
        <f t="shared" ca="1" si="645"/>
        <v>4</v>
      </c>
      <c r="BP2782" s="1">
        <f t="shared" ca="1" si="646"/>
        <v>4.72</v>
      </c>
      <c r="BQ2782" s="1">
        <f t="shared" ca="1" si="647"/>
        <v>0</v>
      </c>
      <c r="BR2782" s="1">
        <f t="shared" ca="1" si="648"/>
        <v>0</v>
      </c>
      <c r="BS2782" s="1">
        <f t="shared" ca="1" si="649"/>
        <v>-0.2</v>
      </c>
      <c r="BT2782" s="1">
        <f t="shared" ca="1" si="650"/>
        <v>0</v>
      </c>
      <c r="BU2782" s="1">
        <f t="shared" ca="1" si="651"/>
        <v>0</v>
      </c>
      <c r="BV2782" s="1">
        <f t="shared" ca="1" si="652"/>
        <v>0</v>
      </c>
      <c r="BW2782" s="1">
        <f t="shared" ca="1" si="653"/>
        <v>0</v>
      </c>
      <c r="BX2782" s="1">
        <f t="shared" ca="1" si="654"/>
        <v>0</v>
      </c>
      <c r="BY2782" s="1">
        <f t="shared" ca="1" si="655"/>
        <v>0</v>
      </c>
      <c r="BZ2782" s="1">
        <f t="shared" ca="1" si="656"/>
        <v>0</v>
      </c>
      <c r="CA2782" s="1">
        <f t="shared" ca="1" si="657"/>
        <v>0</v>
      </c>
      <c r="CB2782" s="1">
        <f t="shared" ca="1" si="658"/>
        <v>0</v>
      </c>
      <c r="CC2782" s="1">
        <f t="shared" ca="1" si="659"/>
        <v>8.52</v>
      </c>
    </row>
    <row r="2783" spans="1:81" hidden="1" x14ac:dyDescent="0.25">
      <c r="A2783" s="1" t="s">
        <v>149</v>
      </c>
      <c r="B2783" s="1" t="s">
        <v>150</v>
      </c>
      <c r="C2783" s="1" t="s">
        <v>62</v>
      </c>
      <c r="D2783" s="1" t="s">
        <v>136</v>
      </c>
      <c r="E2783" s="1" t="s">
        <v>76</v>
      </c>
      <c r="AU2783">
        <v>27</v>
      </c>
      <c r="AV2783">
        <v>0</v>
      </c>
      <c r="AW2783">
        <v>4</v>
      </c>
      <c r="AX2783">
        <v>0</v>
      </c>
      <c r="AY2783">
        <v>0</v>
      </c>
      <c r="AZ2783">
        <v>0</v>
      </c>
      <c r="BA2783">
        <v>45</v>
      </c>
      <c r="BI2783" s="3">
        <v>2</v>
      </c>
      <c r="BJ2783" s="3" t="str">
        <f t="array" ref="BJ2783">IF(C2783="yes",VLOOKUP(BI2783&amp;D2783,CHOOSE({1,2},Schedule_2015!$A$2:$A$257&amp;Schedule_2015!$B$2:$B$257,Schedule_2015!$C$2:$C$257),2,0),VLOOKUP(BI2783&amp;D2783,CHOOSE({1,2},Schedule_2015!$A$2:$A$257&amp;Schedule_2015!$C$2:$C$257,Schedule_2015!$B$2:$B$257),2,0))</f>
        <v>NYJ</v>
      </c>
      <c r="BK2783" s="3">
        <f>VLOOKUP(BJ2783,Def!$A$2:$Z$34,23,0)</f>
        <v>117</v>
      </c>
      <c r="BL2783" s="3">
        <f>VLOOKUP(BJ2783,Def!$A$2:$Z$34,16,0)</f>
        <v>166.5</v>
      </c>
      <c r="BM2783" s="3">
        <f>VLOOKUP(BJ2783,Def!$A$2:$Z$34,17,0)</f>
        <v>7</v>
      </c>
      <c r="BN2783" s="3">
        <f>VLOOKUP(BJ2783,Def!$A$2:$Z$34,24,0)</f>
        <v>4</v>
      </c>
      <c r="BO2783" s="1">
        <f t="shared" ca="1" si="645"/>
        <v>0</v>
      </c>
      <c r="BP2783" s="1">
        <f t="shared" ca="1" si="646"/>
        <v>0</v>
      </c>
      <c r="BQ2783" s="1">
        <f t="shared" ca="1" si="647"/>
        <v>0</v>
      </c>
      <c r="BR2783" s="1">
        <f t="shared" ca="1" si="648"/>
        <v>0</v>
      </c>
      <c r="BS2783" s="1">
        <f t="shared" ca="1" si="649"/>
        <v>0</v>
      </c>
      <c r="BT2783" s="1">
        <f t="shared" ca="1" si="650"/>
        <v>0</v>
      </c>
      <c r="BU2783" s="1">
        <f t="shared" ca="1" si="651"/>
        <v>0</v>
      </c>
      <c r="BV2783" s="1">
        <f t="shared" ca="1" si="652"/>
        <v>4.5</v>
      </c>
      <c r="BW2783" s="1">
        <f t="shared" ca="1" si="653"/>
        <v>4</v>
      </c>
      <c r="BX2783" s="1">
        <f t="shared" ca="1" si="654"/>
        <v>0</v>
      </c>
      <c r="BY2783" s="1">
        <f t="shared" ca="1" si="655"/>
        <v>0</v>
      </c>
      <c r="BZ2783" s="1">
        <f t="shared" ca="1" si="656"/>
        <v>0</v>
      </c>
      <c r="CA2783" s="1">
        <f t="shared" ca="1" si="657"/>
        <v>0</v>
      </c>
      <c r="CB2783" s="1">
        <f t="shared" ca="1" si="658"/>
        <v>0</v>
      </c>
      <c r="CC2783" s="1">
        <f t="shared" ca="1" si="659"/>
        <v>8.5</v>
      </c>
    </row>
    <row r="2784" spans="1:81" hidden="1" x14ac:dyDescent="0.25">
      <c r="A2784" s="1" t="s">
        <v>807</v>
      </c>
      <c r="B2784" s="1" t="s">
        <v>808</v>
      </c>
      <c r="C2784" s="1" t="s">
        <v>135</v>
      </c>
      <c r="D2784" s="1" t="s">
        <v>801</v>
      </c>
      <c r="E2784" s="1" t="s">
        <v>79</v>
      </c>
      <c r="AU2784">
        <v>22</v>
      </c>
      <c r="AV2784">
        <v>0</v>
      </c>
      <c r="AW2784">
        <v>3</v>
      </c>
      <c r="AX2784">
        <v>0</v>
      </c>
      <c r="AY2784">
        <v>0</v>
      </c>
      <c r="AZ2784">
        <v>0</v>
      </c>
      <c r="BA2784">
        <v>38</v>
      </c>
      <c r="BI2784" s="3">
        <v>1</v>
      </c>
      <c r="BJ2784" s="3" t="str">
        <f t="array" ref="BJ2784">IF(C2784="yes",VLOOKUP(BI2784&amp;D2784,CHOOSE({1,2},Schedule_2015!$A$2:$A$257&amp;Schedule_2015!$B$2:$B$257,Schedule_2015!$C$2:$C$257),2,0),VLOOKUP(BI2784&amp;D2784,CHOOSE({1,2},Schedule_2015!$A$2:$A$257&amp;Schedule_2015!$C$2:$C$257,Schedule_2015!$B$2:$B$257),2,0))</f>
        <v>NYJ</v>
      </c>
      <c r="BK2784" s="3">
        <f>VLOOKUP(BJ2784,Def!$A$2:$Z$34,23,0)</f>
        <v>117</v>
      </c>
      <c r="BL2784" s="3">
        <f>VLOOKUP(BJ2784,Def!$A$2:$Z$34,16,0)</f>
        <v>166.5</v>
      </c>
      <c r="BM2784" s="3">
        <f>VLOOKUP(BJ2784,Def!$A$2:$Z$34,17,0)</f>
        <v>7</v>
      </c>
      <c r="BN2784" s="3">
        <f>VLOOKUP(BJ2784,Def!$A$2:$Z$34,24,0)</f>
        <v>4</v>
      </c>
      <c r="BO2784" s="1">
        <f t="shared" ca="1" si="645"/>
        <v>0</v>
      </c>
      <c r="BP2784" s="1">
        <f t="shared" ca="1" si="646"/>
        <v>0</v>
      </c>
      <c r="BQ2784" s="1">
        <f t="shared" ca="1" si="647"/>
        <v>0</v>
      </c>
      <c r="BR2784" s="1">
        <f t="shared" ca="1" si="648"/>
        <v>0</v>
      </c>
      <c r="BS2784" s="1">
        <f t="shared" ca="1" si="649"/>
        <v>0</v>
      </c>
      <c r="BT2784" s="1">
        <f t="shared" ca="1" si="650"/>
        <v>0</v>
      </c>
      <c r="BU2784" s="1">
        <f t="shared" ca="1" si="651"/>
        <v>0</v>
      </c>
      <c r="BV2784" s="1">
        <f t="shared" ca="1" si="652"/>
        <v>3.8000000000000003</v>
      </c>
      <c r="BW2784" s="1">
        <f t="shared" ca="1" si="653"/>
        <v>3</v>
      </c>
      <c r="BX2784" s="1">
        <f t="shared" ca="1" si="654"/>
        <v>0</v>
      </c>
      <c r="BY2784" s="1">
        <f t="shared" ca="1" si="655"/>
        <v>0</v>
      </c>
      <c r="BZ2784" s="1">
        <f t="shared" ca="1" si="656"/>
        <v>0</v>
      </c>
      <c r="CA2784" s="1">
        <f t="shared" ca="1" si="657"/>
        <v>0</v>
      </c>
      <c r="CB2784" s="1">
        <f t="shared" ca="1" si="658"/>
        <v>0</v>
      </c>
      <c r="CC2784" s="1">
        <f t="shared" ca="1" si="659"/>
        <v>6.8000000000000007</v>
      </c>
    </row>
    <row r="2785" spans="1:81" hidden="1" x14ac:dyDescent="0.25">
      <c r="A2785" s="1" t="s">
        <v>137</v>
      </c>
      <c r="B2785" s="1" t="s">
        <v>138</v>
      </c>
      <c r="C2785" s="1" t="s">
        <v>62</v>
      </c>
      <c r="D2785" s="1" t="s">
        <v>136</v>
      </c>
      <c r="E2785" s="1" t="s">
        <v>69</v>
      </c>
      <c r="K2785">
        <v>1</v>
      </c>
      <c r="L2785">
        <v>0</v>
      </c>
      <c r="M2785">
        <v>1</v>
      </c>
      <c r="N2785">
        <v>0</v>
      </c>
      <c r="O2785">
        <v>0</v>
      </c>
      <c r="AU2785">
        <v>4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4</v>
      </c>
      <c r="BB2785">
        <v>15</v>
      </c>
      <c r="BC2785">
        <v>18</v>
      </c>
      <c r="BD2785">
        <v>0</v>
      </c>
      <c r="BE2785">
        <v>0</v>
      </c>
      <c r="BF2785">
        <v>0</v>
      </c>
      <c r="BG2785">
        <v>0</v>
      </c>
      <c r="BH2785">
        <v>57</v>
      </c>
      <c r="BI2785" s="3">
        <v>2</v>
      </c>
      <c r="BJ2785" s="3" t="str">
        <f t="array" ref="BJ2785">IF(C2785="yes",VLOOKUP(BI2785&amp;D2785,CHOOSE({1,2},Schedule_2015!$A$2:$A$257&amp;Schedule_2015!$B$2:$B$257,Schedule_2015!$C$2:$C$257),2,0),VLOOKUP(BI2785&amp;D2785,CHOOSE({1,2},Schedule_2015!$A$2:$A$257&amp;Schedule_2015!$C$2:$C$257,Schedule_2015!$B$2:$B$257),2,0))</f>
        <v>NYJ</v>
      </c>
      <c r="BK2785" s="3">
        <f>VLOOKUP(BJ2785,Def!$A$2:$Z$34,23,0)</f>
        <v>117</v>
      </c>
      <c r="BL2785" s="3">
        <f>VLOOKUP(BJ2785,Def!$A$2:$Z$34,16,0)</f>
        <v>166.5</v>
      </c>
      <c r="BM2785" s="3">
        <f>VLOOKUP(BJ2785,Def!$A$2:$Z$34,17,0)</f>
        <v>7</v>
      </c>
      <c r="BN2785" s="3">
        <f>VLOOKUP(BJ2785,Def!$A$2:$Z$34,24,0)</f>
        <v>4</v>
      </c>
      <c r="BO2785" s="1">
        <f t="shared" ca="1" si="645"/>
        <v>0</v>
      </c>
      <c r="BP2785" s="1">
        <f t="shared" ca="1" si="646"/>
        <v>0</v>
      </c>
      <c r="BQ2785" s="1">
        <f t="shared" ca="1" si="647"/>
        <v>0</v>
      </c>
      <c r="BR2785" s="1">
        <f t="shared" ca="1" si="648"/>
        <v>0</v>
      </c>
      <c r="BS2785" s="1">
        <f t="shared" ca="1" si="649"/>
        <v>5.7</v>
      </c>
      <c r="BT2785" s="1">
        <f t="shared" ca="1" si="650"/>
        <v>0</v>
      </c>
      <c r="BU2785" s="1">
        <f t="shared" ca="1" si="651"/>
        <v>0</v>
      </c>
      <c r="BV2785" s="1">
        <f t="shared" ca="1" si="652"/>
        <v>0.4</v>
      </c>
      <c r="BW2785" s="1">
        <f t="shared" ca="1" si="653"/>
        <v>1</v>
      </c>
      <c r="BX2785" s="1">
        <f t="shared" ca="1" si="654"/>
        <v>0</v>
      </c>
      <c r="BY2785" s="1">
        <f t="shared" ca="1" si="655"/>
        <v>0</v>
      </c>
      <c r="BZ2785" s="1">
        <f t="shared" ca="1" si="656"/>
        <v>0</v>
      </c>
      <c r="CA2785" s="1">
        <f t="shared" ca="1" si="657"/>
        <v>-1</v>
      </c>
      <c r="CB2785" s="1">
        <f t="shared" ca="1" si="658"/>
        <v>0</v>
      </c>
      <c r="CC2785" s="1">
        <f t="shared" ca="1" si="659"/>
        <v>6.1000000000000005</v>
      </c>
    </row>
    <row r="2786" spans="1:81" hidden="1" x14ac:dyDescent="0.25">
      <c r="A2786" s="1" t="s">
        <v>153</v>
      </c>
      <c r="B2786" s="1" t="s">
        <v>154</v>
      </c>
      <c r="C2786" s="1" t="s">
        <v>62</v>
      </c>
      <c r="D2786" s="1" t="s">
        <v>136</v>
      </c>
      <c r="E2786" s="1" t="s">
        <v>76</v>
      </c>
      <c r="AU2786">
        <v>12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27</v>
      </c>
      <c r="BI2786" s="3">
        <v>2</v>
      </c>
      <c r="BJ2786" s="3" t="str">
        <f t="array" ref="BJ2786">IF(C2786="yes",VLOOKUP(BI2786&amp;D2786,CHOOSE({1,2},Schedule_2015!$A$2:$A$257&amp;Schedule_2015!$B$2:$B$257,Schedule_2015!$C$2:$C$257),2,0),VLOOKUP(BI2786&amp;D2786,CHOOSE({1,2},Schedule_2015!$A$2:$A$257&amp;Schedule_2015!$C$2:$C$257,Schedule_2015!$B$2:$B$257),2,0))</f>
        <v>NYJ</v>
      </c>
      <c r="BK2786" s="3">
        <f>VLOOKUP(BJ2786,Def!$A$2:$Z$34,23,0)</f>
        <v>117</v>
      </c>
      <c r="BL2786" s="3">
        <f>VLOOKUP(BJ2786,Def!$A$2:$Z$34,16,0)</f>
        <v>166.5</v>
      </c>
      <c r="BM2786" s="3">
        <f>VLOOKUP(BJ2786,Def!$A$2:$Z$34,17,0)</f>
        <v>7</v>
      </c>
      <c r="BN2786" s="3">
        <f>VLOOKUP(BJ2786,Def!$A$2:$Z$34,24,0)</f>
        <v>4</v>
      </c>
      <c r="BO2786" s="1">
        <f t="shared" ca="1" si="645"/>
        <v>0</v>
      </c>
      <c r="BP2786" s="1">
        <f t="shared" ca="1" si="646"/>
        <v>0</v>
      </c>
      <c r="BQ2786" s="1">
        <f t="shared" ca="1" si="647"/>
        <v>0</v>
      </c>
      <c r="BR2786" s="1">
        <f t="shared" ca="1" si="648"/>
        <v>0</v>
      </c>
      <c r="BS2786" s="1">
        <f t="shared" ca="1" si="649"/>
        <v>0</v>
      </c>
      <c r="BT2786" s="1">
        <f t="shared" ca="1" si="650"/>
        <v>0</v>
      </c>
      <c r="BU2786" s="1">
        <f t="shared" ca="1" si="651"/>
        <v>0</v>
      </c>
      <c r="BV2786" s="1">
        <f t="shared" ca="1" si="652"/>
        <v>2.7</v>
      </c>
      <c r="BW2786" s="1">
        <f t="shared" ca="1" si="653"/>
        <v>3</v>
      </c>
      <c r="BX2786" s="1">
        <f t="shared" ca="1" si="654"/>
        <v>0</v>
      </c>
      <c r="BY2786" s="1">
        <f t="shared" ca="1" si="655"/>
        <v>0</v>
      </c>
      <c r="BZ2786" s="1">
        <f t="shared" ca="1" si="656"/>
        <v>0</v>
      </c>
      <c r="CA2786" s="1">
        <f t="shared" ca="1" si="657"/>
        <v>0</v>
      </c>
      <c r="CB2786" s="1">
        <f t="shared" ca="1" si="658"/>
        <v>0</v>
      </c>
      <c r="CC2786" s="1">
        <f t="shared" ca="1" si="659"/>
        <v>5.7</v>
      </c>
    </row>
    <row r="2787" spans="1:81" hidden="1" x14ac:dyDescent="0.25">
      <c r="A2787" s="1" t="s">
        <v>809</v>
      </c>
      <c r="B2787" s="1" t="s">
        <v>810</v>
      </c>
      <c r="C2787" s="1" t="s">
        <v>135</v>
      </c>
      <c r="D2787" s="1" t="s">
        <v>801</v>
      </c>
      <c r="E2787" s="1" t="s">
        <v>76</v>
      </c>
      <c r="AU2787">
        <v>11</v>
      </c>
      <c r="AV2787">
        <v>0</v>
      </c>
      <c r="AW2787">
        <v>3</v>
      </c>
      <c r="AX2787">
        <v>0</v>
      </c>
      <c r="AY2787">
        <v>0</v>
      </c>
      <c r="AZ2787">
        <v>0</v>
      </c>
      <c r="BA2787">
        <v>24</v>
      </c>
      <c r="BI2787" s="3">
        <v>1</v>
      </c>
      <c r="BJ2787" s="3" t="str">
        <f t="array" ref="BJ2787">IF(C2787="yes",VLOOKUP(BI2787&amp;D2787,CHOOSE({1,2},Schedule_2015!$A$2:$A$257&amp;Schedule_2015!$B$2:$B$257,Schedule_2015!$C$2:$C$257),2,0),VLOOKUP(BI2787&amp;D2787,CHOOSE({1,2},Schedule_2015!$A$2:$A$257&amp;Schedule_2015!$C$2:$C$257,Schedule_2015!$B$2:$B$257),2,0))</f>
        <v>NYJ</v>
      </c>
      <c r="BK2787" s="3">
        <f>VLOOKUP(BJ2787,Def!$A$2:$Z$34,23,0)</f>
        <v>117</v>
      </c>
      <c r="BL2787" s="3">
        <f>VLOOKUP(BJ2787,Def!$A$2:$Z$34,16,0)</f>
        <v>166.5</v>
      </c>
      <c r="BM2787" s="3">
        <f>VLOOKUP(BJ2787,Def!$A$2:$Z$34,17,0)</f>
        <v>7</v>
      </c>
      <c r="BN2787" s="3">
        <f>VLOOKUP(BJ2787,Def!$A$2:$Z$34,24,0)</f>
        <v>4</v>
      </c>
      <c r="BO2787" s="1">
        <f t="shared" ca="1" si="645"/>
        <v>0</v>
      </c>
      <c r="BP2787" s="1">
        <f t="shared" ca="1" si="646"/>
        <v>0</v>
      </c>
      <c r="BQ2787" s="1">
        <f t="shared" ca="1" si="647"/>
        <v>0</v>
      </c>
      <c r="BR2787" s="1">
        <f t="shared" ca="1" si="648"/>
        <v>0</v>
      </c>
      <c r="BS2787" s="1">
        <f t="shared" ca="1" si="649"/>
        <v>0</v>
      </c>
      <c r="BT2787" s="1">
        <f t="shared" ca="1" si="650"/>
        <v>0</v>
      </c>
      <c r="BU2787" s="1">
        <f t="shared" ca="1" si="651"/>
        <v>0</v>
      </c>
      <c r="BV2787" s="1">
        <f t="shared" ca="1" si="652"/>
        <v>2.4000000000000004</v>
      </c>
      <c r="BW2787" s="1">
        <f t="shared" ca="1" si="653"/>
        <v>3</v>
      </c>
      <c r="BX2787" s="1">
        <f t="shared" ca="1" si="654"/>
        <v>0</v>
      </c>
      <c r="BY2787" s="1">
        <f t="shared" ca="1" si="655"/>
        <v>0</v>
      </c>
      <c r="BZ2787" s="1">
        <f t="shared" ca="1" si="656"/>
        <v>0</v>
      </c>
      <c r="CA2787" s="1">
        <f t="shared" ca="1" si="657"/>
        <v>0</v>
      </c>
      <c r="CB2787" s="1">
        <f t="shared" ca="1" si="658"/>
        <v>0</v>
      </c>
      <c r="CC2787" s="1">
        <f t="shared" ca="1" si="659"/>
        <v>5.4</v>
      </c>
    </row>
    <row r="2788" spans="1:81" hidden="1" x14ac:dyDescent="0.25">
      <c r="A2788" s="1" t="s">
        <v>803</v>
      </c>
      <c r="B2788" s="1" t="s">
        <v>804</v>
      </c>
      <c r="C2788" s="1" t="s">
        <v>135</v>
      </c>
      <c r="D2788" s="1" t="s">
        <v>801</v>
      </c>
      <c r="E2788" s="1" t="s">
        <v>69</v>
      </c>
      <c r="AU2788">
        <v>8</v>
      </c>
      <c r="AV2788">
        <v>0</v>
      </c>
      <c r="AW2788">
        <v>2</v>
      </c>
      <c r="AX2788">
        <v>0</v>
      </c>
      <c r="AY2788">
        <v>0</v>
      </c>
      <c r="AZ2788">
        <v>0</v>
      </c>
      <c r="BA2788">
        <v>13</v>
      </c>
      <c r="BB2788">
        <v>12</v>
      </c>
      <c r="BC2788">
        <v>8</v>
      </c>
      <c r="BD2788">
        <v>0</v>
      </c>
      <c r="BE2788">
        <v>0</v>
      </c>
      <c r="BF2788">
        <v>0</v>
      </c>
      <c r="BG2788">
        <v>0</v>
      </c>
      <c r="BH2788">
        <v>20</v>
      </c>
      <c r="BI2788" s="3">
        <v>1</v>
      </c>
      <c r="BJ2788" s="3" t="str">
        <f t="array" ref="BJ2788">IF(C2788="yes",VLOOKUP(BI2788&amp;D2788,CHOOSE({1,2},Schedule_2015!$A$2:$A$257&amp;Schedule_2015!$B$2:$B$257,Schedule_2015!$C$2:$C$257),2,0),VLOOKUP(BI2788&amp;D2788,CHOOSE({1,2},Schedule_2015!$A$2:$A$257&amp;Schedule_2015!$C$2:$C$257,Schedule_2015!$B$2:$B$257),2,0))</f>
        <v>NYJ</v>
      </c>
      <c r="BK2788" s="3">
        <f>VLOOKUP(BJ2788,Def!$A$2:$Z$34,23,0)</f>
        <v>117</v>
      </c>
      <c r="BL2788" s="3">
        <f>VLOOKUP(BJ2788,Def!$A$2:$Z$34,16,0)</f>
        <v>166.5</v>
      </c>
      <c r="BM2788" s="3">
        <f>VLOOKUP(BJ2788,Def!$A$2:$Z$34,17,0)</f>
        <v>7</v>
      </c>
      <c r="BN2788" s="3">
        <f>VLOOKUP(BJ2788,Def!$A$2:$Z$34,24,0)</f>
        <v>4</v>
      </c>
      <c r="BO2788" s="1">
        <f t="shared" ca="1" si="645"/>
        <v>0</v>
      </c>
      <c r="BP2788" s="1">
        <f t="shared" ca="1" si="646"/>
        <v>0</v>
      </c>
      <c r="BQ2788" s="1">
        <f t="shared" ca="1" si="647"/>
        <v>0</v>
      </c>
      <c r="BR2788" s="1">
        <f t="shared" ca="1" si="648"/>
        <v>0</v>
      </c>
      <c r="BS2788" s="1">
        <f t="shared" ca="1" si="649"/>
        <v>2</v>
      </c>
      <c r="BT2788" s="1">
        <f t="shared" ca="1" si="650"/>
        <v>0</v>
      </c>
      <c r="BU2788" s="1">
        <f t="shared" ca="1" si="651"/>
        <v>0</v>
      </c>
      <c r="BV2788" s="1">
        <f t="shared" ca="1" si="652"/>
        <v>1.3</v>
      </c>
      <c r="BW2788" s="1">
        <f t="shared" ca="1" si="653"/>
        <v>2</v>
      </c>
      <c r="BX2788" s="1">
        <f t="shared" ca="1" si="654"/>
        <v>0</v>
      </c>
      <c r="BY2788" s="1">
        <f t="shared" ca="1" si="655"/>
        <v>0</v>
      </c>
      <c r="BZ2788" s="1">
        <f t="shared" ca="1" si="656"/>
        <v>0</v>
      </c>
      <c r="CA2788" s="1">
        <f t="shared" ca="1" si="657"/>
        <v>0</v>
      </c>
      <c r="CB2788" s="1">
        <f t="shared" ca="1" si="658"/>
        <v>0</v>
      </c>
      <c r="CC2788" s="1">
        <f t="shared" ca="1" si="659"/>
        <v>5.3</v>
      </c>
    </row>
    <row r="2789" spans="1:81" hidden="1" x14ac:dyDescent="0.25">
      <c r="A2789" s="1" t="s">
        <v>213</v>
      </c>
      <c r="B2789" s="1" t="s">
        <v>214</v>
      </c>
      <c r="C2789" s="1" t="s">
        <v>135</v>
      </c>
      <c r="D2789" s="1" t="s">
        <v>202</v>
      </c>
      <c r="E2789" s="1" t="s">
        <v>79</v>
      </c>
      <c r="AU2789">
        <v>21</v>
      </c>
      <c r="AV2789">
        <v>0</v>
      </c>
      <c r="AW2789">
        <v>2</v>
      </c>
      <c r="AX2789">
        <v>0</v>
      </c>
      <c r="AY2789">
        <v>0</v>
      </c>
      <c r="AZ2789">
        <v>0</v>
      </c>
      <c r="BA2789">
        <v>30</v>
      </c>
      <c r="BI2789" s="3">
        <v>3</v>
      </c>
      <c r="BJ2789" s="3" t="str">
        <f t="array" ref="BJ2789">IF(C2789="yes",VLOOKUP(BI2789&amp;D2789,CHOOSE({1,2},Schedule_2015!$A$2:$A$257&amp;Schedule_2015!$B$2:$B$257,Schedule_2015!$C$2:$C$257),2,0),VLOOKUP(BI2789&amp;D2789,CHOOSE({1,2},Schedule_2015!$A$2:$A$257&amp;Schedule_2015!$C$2:$C$257,Schedule_2015!$B$2:$B$257),2,0))</f>
        <v>NYJ</v>
      </c>
      <c r="BK2789" s="3">
        <f>VLOOKUP(BJ2789,Def!$A$2:$Z$34,23,0)</f>
        <v>117</v>
      </c>
      <c r="BL2789" s="3">
        <f>VLOOKUP(BJ2789,Def!$A$2:$Z$34,16,0)</f>
        <v>166.5</v>
      </c>
      <c r="BM2789" s="3">
        <f>VLOOKUP(BJ2789,Def!$A$2:$Z$34,17,0)</f>
        <v>7</v>
      </c>
      <c r="BN2789" s="3">
        <f>VLOOKUP(BJ2789,Def!$A$2:$Z$34,24,0)</f>
        <v>4</v>
      </c>
      <c r="BO2789" s="1">
        <f t="shared" ca="1" si="645"/>
        <v>0</v>
      </c>
      <c r="BP2789" s="1">
        <f t="shared" ca="1" si="646"/>
        <v>0</v>
      </c>
      <c r="BQ2789" s="1">
        <f t="shared" ca="1" si="647"/>
        <v>0</v>
      </c>
      <c r="BR2789" s="1">
        <f t="shared" ca="1" si="648"/>
        <v>0</v>
      </c>
      <c r="BS2789" s="1">
        <f t="shared" ca="1" si="649"/>
        <v>0</v>
      </c>
      <c r="BT2789" s="1">
        <f t="shared" ca="1" si="650"/>
        <v>0</v>
      </c>
      <c r="BU2789" s="1">
        <f t="shared" ca="1" si="651"/>
        <v>0</v>
      </c>
      <c r="BV2789" s="1">
        <f t="shared" ca="1" si="652"/>
        <v>3</v>
      </c>
      <c r="BW2789" s="1">
        <f t="shared" ca="1" si="653"/>
        <v>2</v>
      </c>
      <c r="BX2789" s="1">
        <f t="shared" ca="1" si="654"/>
        <v>0</v>
      </c>
      <c r="BY2789" s="1">
        <f t="shared" ca="1" si="655"/>
        <v>0</v>
      </c>
      <c r="BZ2789" s="1">
        <f t="shared" ca="1" si="656"/>
        <v>0</v>
      </c>
      <c r="CA2789" s="1">
        <f t="shared" ca="1" si="657"/>
        <v>0</v>
      </c>
      <c r="CB2789" s="1">
        <f t="shared" ca="1" si="658"/>
        <v>0</v>
      </c>
      <c r="CC2789" s="1">
        <f t="shared" ca="1" si="659"/>
        <v>5</v>
      </c>
    </row>
    <row r="2790" spans="1:81" hidden="1" x14ac:dyDescent="0.25">
      <c r="A2790" s="1" t="s">
        <v>1641</v>
      </c>
      <c r="B2790" s="1" t="s">
        <v>1642</v>
      </c>
      <c r="C2790" s="1" t="s">
        <v>62</v>
      </c>
      <c r="D2790" s="1" t="s">
        <v>1640</v>
      </c>
      <c r="E2790" s="1" t="s">
        <v>69</v>
      </c>
      <c r="K2790">
        <v>0</v>
      </c>
      <c r="L2790">
        <v>1</v>
      </c>
      <c r="M2790">
        <v>0</v>
      </c>
      <c r="N2790">
        <v>1</v>
      </c>
      <c r="O2790">
        <v>0</v>
      </c>
      <c r="AU2790">
        <v>10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10</v>
      </c>
      <c r="BB2790">
        <v>7</v>
      </c>
      <c r="BC2790">
        <v>13</v>
      </c>
      <c r="BD2790">
        <v>0</v>
      </c>
      <c r="BE2790">
        <v>0</v>
      </c>
      <c r="BF2790">
        <v>0</v>
      </c>
      <c r="BG2790">
        <v>0</v>
      </c>
      <c r="BH2790">
        <v>26</v>
      </c>
      <c r="BI2790" s="3">
        <v>4</v>
      </c>
      <c r="BJ2790" s="3" t="str">
        <f t="array" ref="BJ2790">IF(C2790="yes",VLOOKUP(BI2790&amp;D2790,CHOOSE({1,2},Schedule_2015!$A$2:$A$257&amp;Schedule_2015!$B$2:$B$257,Schedule_2015!$C$2:$C$257),2,0),VLOOKUP(BI2790&amp;D2790,CHOOSE({1,2},Schedule_2015!$A$2:$A$257&amp;Schedule_2015!$C$2:$C$257,Schedule_2015!$B$2:$B$257),2,0))</f>
        <v>NYJ</v>
      </c>
      <c r="BK2790" s="3">
        <f>VLOOKUP(BJ2790,Def!$A$2:$Z$34,23,0)</f>
        <v>117</v>
      </c>
      <c r="BL2790" s="3">
        <f>VLOOKUP(BJ2790,Def!$A$2:$Z$34,16,0)</f>
        <v>166.5</v>
      </c>
      <c r="BM2790" s="3">
        <f>VLOOKUP(BJ2790,Def!$A$2:$Z$34,17,0)</f>
        <v>7</v>
      </c>
      <c r="BN2790" s="3">
        <f>VLOOKUP(BJ2790,Def!$A$2:$Z$34,24,0)</f>
        <v>4</v>
      </c>
      <c r="BO2790" s="1">
        <f t="shared" ca="1" si="645"/>
        <v>0</v>
      </c>
      <c r="BP2790" s="1">
        <f t="shared" ca="1" si="646"/>
        <v>0</v>
      </c>
      <c r="BQ2790" s="1">
        <f t="shared" ca="1" si="647"/>
        <v>0</v>
      </c>
      <c r="BR2790" s="1">
        <f t="shared" ca="1" si="648"/>
        <v>0</v>
      </c>
      <c r="BS2790" s="1">
        <f t="shared" ca="1" si="649"/>
        <v>2.6</v>
      </c>
      <c r="BT2790" s="1">
        <f t="shared" ca="1" si="650"/>
        <v>0</v>
      </c>
      <c r="BU2790" s="1">
        <f t="shared" ca="1" si="651"/>
        <v>0</v>
      </c>
      <c r="BV2790" s="1">
        <f t="shared" ca="1" si="652"/>
        <v>1</v>
      </c>
      <c r="BW2790" s="1">
        <f t="shared" ca="1" si="653"/>
        <v>1</v>
      </c>
      <c r="BX2790" s="1">
        <f t="shared" ca="1" si="654"/>
        <v>0</v>
      </c>
      <c r="BY2790" s="1">
        <f t="shared" ca="1" si="655"/>
        <v>0</v>
      </c>
      <c r="BZ2790" s="1">
        <f t="shared" ca="1" si="656"/>
        <v>0</v>
      </c>
      <c r="CA2790" s="1">
        <f t="shared" ca="1" si="657"/>
        <v>0</v>
      </c>
      <c r="CB2790" s="1">
        <f t="shared" ca="1" si="658"/>
        <v>0</v>
      </c>
      <c r="CC2790" s="1">
        <f t="shared" ca="1" si="659"/>
        <v>4.5999999999999996</v>
      </c>
    </row>
    <row r="2791" spans="1:81" hidden="1" x14ac:dyDescent="0.25">
      <c r="A2791" s="1" t="s">
        <v>1655</v>
      </c>
      <c r="B2791" s="1" t="s">
        <v>1656</v>
      </c>
      <c r="C2791" s="1" t="s">
        <v>62</v>
      </c>
      <c r="D2791" s="1" t="s">
        <v>1640</v>
      </c>
      <c r="E2791" s="1" t="s">
        <v>76</v>
      </c>
      <c r="AU2791">
        <v>9</v>
      </c>
      <c r="AV2791">
        <v>0</v>
      </c>
      <c r="AW2791">
        <v>3</v>
      </c>
      <c r="AX2791">
        <v>0</v>
      </c>
      <c r="AY2791">
        <v>0</v>
      </c>
      <c r="AZ2791">
        <v>0</v>
      </c>
      <c r="BA2791">
        <v>15</v>
      </c>
      <c r="BI2791" s="3">
        <v>4</v>
      </c>
      <c r="BJ2791" s="3" t="str">
        <f t="array" ref="BJ2791">IF(C2791="yes",VLOOKUP(BI2791&amp;D2791,CHOOSE({1,2},Schedule_2015!$A$2:$A$257&amp;Schedule_2015!$B$2:$B$257,Schedule_2015!$C$2:$C$257),2,0),VLOOKUP(BI2791&amp;D2791,CHOOSE({1,2},Schedule_2015!$A$2:$A$257&amp;Schedule_2015!$C$2:$C$257,Schedule_2015!$B$2:$B$257),2,0))</f>
        <v>NYJ</v>
      </c>
      <c r="BK2791" s="3">
        <f>VLOOKUP(BJ2791,Def!$A$2:$Z$34,23,0)</f>
        <v>117</v>
      </c>
      <c r="BL2791" s="3">
        <f>VLOOKUP(BJ2791,Def!$A$2:$Z$34,16,0)</f>
        <v>166.5</v>
      </c>
      <c r="BM2791" s="3">
        <f>VLOOKUP(BJ2791,Def!$A$2:$Z$34,17,0)</f>
        <v>7</v>
      </c>
      <c r="BN2791" s="3">
        <f>VLOOKUP(BJ2791,Def!$A$2:$Z$34,24,0)</f>
        <v>4</v>
      </c>
      <c r="BO2791" s="1">
        <f t="shared" ca="1" si="645"/>
        <v>0</v>
      </c>
      <c r="BP2791" s="1">
        <f t="shared" ca="1" si="646"/>
        <v>0</v>
      </c>
      <c r="BQ2791" s="1">
        <f t="shared" ca="1" si="647"/>
        <v>0</v>
      </c>
      <c r="BR2791" s="1">
        <f t="shared" ca="1" si="648"/>
        <v>0</v>
      </c>
      <c r="BS2791" s="1">
        <f t="shared" ca="1" si="649"/>
        <v>0</v>
      </c>
      <c r="BT2791" s="1">
        <f t="shared" ca="1" si="650"/>
        <v>0</v>
      </c>
      <c r="BU2791" s="1">
        <f t="shared" ca="1" si="651"/>
        <v>0</v>
      </c>
      <c r="BV2791" s="1">
        <f t="shared" ca="1" si="652"/>
        <v>1.5</v>
      </c>
      <c r="BW2791" s="1">
        <f t="shared" ca="1" si="653"/>
        <v>3</v>
      </c>
      <c r="BX2791" s="1">
        <f t="shared" ca="1" si="654"/>
        <v>0</v>
      </c>
      <c r="BY2791" s="1">
        <f t="shared" ca="1" si="655"/>
        <v>0</v>
      </c>
      <c r="BZ2791" s="1">
        <f t="shared" ca="1" si="656"/>
        <v>0</v>
      </c>
      <c r="CA2791" s="1">
        <f t="shared" ca="1" si="657"/>
        <v>0</v>
      </c>
      <c r="CB2791" s="1">
        <f t="shared" ca="1" si="658"/>
        <v>0</v>
      </c>
      <c r="CC2791" s="1">
        <f t="shared" ca="1" si="659"/>
        <v>4.5</v>
      </c>
    </row>
    <row r="2792" spans="1:81" hidden="1" x14ac:dyDescent="0.25">
      <c r="A2792" s="1" t="s">
        <v>811</v>
      </c>
      <c r="B2792" s="1" t="s">
        <v>812</v>
      </c>
      <c r="C2792" s="1" t="s">
        <v>135</v>
      </c>
      <c r="D2792" s="1" t="s">
        <v>801</v>
      </c>
      <c r="E2792" s="1" t="s">
        <v>76</v>
      </c>
      <c r="AU2792">
        <v>11</v>
      </c>
      <c r="AV2792">
        <v>0</v>
      </c>
      <c r="AW2792">
        <v>2</v>
      </c>
      <c r="AX2792">
        <v>0</v>
      </c>
      <c r="AY2792">
        <v>0</v>
      </c>
      <c r="AZ2792">
        <v>0</v>
      </c>
      <c r="BA2792">
        <v>20</v>
      </c>
      <c r="BI2792" s="3">
        <v>1</v>
      </c>
      <c r="BJ2792" s="3" t="str">
        <f t="array" ref="BJ2792">IF(C2792="yes",VLOOKUP(BI2792&amp;D2792,CHOOSE({1,2},Schedule_2015!$A$2:$A$257&amp;Schedule_2015!$B$2:$B$257,Schedule_2015!$C$2:$C$257),2,0),VLOOKUP(BI2792&amp;D2792,CHOOSE({1,2},Schedule_2015!$A$2:$A$257&amp;Schedule_2015!$C$2:$C$257,Schedule_2015!$B$2:$B$257),2,0))</f>
        <v>NYJ</v>
      </c>
      <c r="BK2792" s="3">
        <f>VLOOKUP(BJ2792,Def!$A$2:$Z$34,23,0)</f>
        <v>117</v>
      </c>
      <c r="BL2792" s="3">
        <f>VLOOKUP(BJ2792,Def!$A$2:$Z$34,16,0)</f>
        <v>166.5</v>
      </c>
      <c r="BM2792" s="3">
        <f>VLOOKUP(BJ2792,Def!$A$2:$Z$34,17,0)</f>
        <v>7</v>
      </c>
      <c r="BN2792" s="3">
        <f>VLOOKUP(BJ2792,Def!$A$2:$Z$34,24,0)</f>
        <v>4</v>
      </c>
      <c r="BO2792" s="1">
        <f t="shared" ca="1" si="645"/>
        <v>0</v>
      </c>
      <c r="BP2792" s="1">
        <f t="shared" ca="1" si="646"/>
        <v>0</v>
      </c>
      <c r="BQ2792" s="1">
        <f t="shared" ca="1" si="647"/>
        <v>0</v>
      </c>
      <c r="BR2792" s="1">
        <f t="shared" ca="1" si="648"/>
        <v>0</v>
      </c>
      <c r="BS2792" s="1">
        <f t="shared" ca="1" si="649"/>
        <v>0</v>
      </c>
      <c r="BT2792" s="1">
        <f t="shared" ca="1" si="650"/>
        <v>0</v>
      </c>
      <c r="BU2792" s="1">
        <f t="shared" ca="1" si="651"/>
        <v>0</v>
      </c>
      <c r="BV2792" s="1">
        <f t="shared" ca="1" si="652"/>
        <v>2</v>
      </c>
      <c r="BW2792" s="1">
        <f t="shared" ca="1" si="653"/>
        <v>2</v>
      </c>
      <c r="BX2792" s="1">
        <f t="shared" ca="1" si="654"/>
        <v>0</v>
      </c>
      <c r="BY2792" s="1">
        <f t="shared" ca="1" si="655"/>
        <v>0</v>
      </c>
      <c r="BZ2792" s="1">
        <f t="shared" ca="1" si="656"/>
        <v>0</v>
      </c>
      <c r="CA2792" s="1">
        <f t="shared" ca="1" si="657"/>
        <v>0</v>
      </c>
      <c r="CB2792" s="1">
        <f t="shared" ca="1" si="658"/>
        <v>0</v>
      </c>
      <c r="CC2792" s="1">
        <f t="shared" ca="1" si="659"/>
        <v>4</v>
      </c>
    </row>
    <row r="2793" spans="1:81" hidden="1" x14ac:dyDescent="0.25">
      <c r="A2793" s="1" t="s">
        <v>813</v>
      </c>
      <c r="B2793" s="1" t="s">
        <v>814</v>
      </c>
      <c r="C2793" s="1" t="s">
        <v>135</v>
      </c>
      <c r="D2793" s="1" t="s">
        <v>801</v>
      </c>
      <c r="E2793" s="1" t="s">
        <v>76</v>
      </c>
      <c r="AU2793">
        <v>11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20</v>
      </c>
      <c r="BI2793" s="3">
        <v>1</v>
      </c>
      <c r="BJ2793" s="3" t="str">
        <f t="array" ref="BJ2793">IF(C2793="yes",VLOOKUP(BI2793&amp;D2793,CHOOSE({1,2},Schedule_2015!$A$2:$A$257&amp;Schedule_2015!$B$2:$B$257,Schedule_2015!$C$2:$C$257),2,0),VLOOKUP(BI2793&amp;D2793,CHOOSE({1,2},Schedule_2015!$A$2:$A$257&amp;Schedule_2015!$C$2:$C$257,Schedule_2015!$B$2:$B$257),2,0))</f>
        <v>NYJ</v>
      </c>
      <c r="BK2793" s="3">
        <f>VLOOKUP(BJ2793,Def!$A$2:$Z$34,23,0)</f>
        <v>117</v>
      </c>
      <c r="BL2793" s="3">
        <f>VLOOKUP(BJ2793,Def!$A$2:$Z$34,16,0)</f>
        <v>166.5</v>
      </c>
      <c r="BM2793" s="3">
        <f>VLOOKUP(BJ2793,Def!$A$2:$Z$34,17,0)</f>
        <v>7</v>
      </c>
      <c r="BN2793" s="3">
        <f>VLOOKUP(BJ2793,Def!$A$2:$Z$34,24,0)</f>
        <v>4</v>
      </c>
      <c r="BO2793" s="1">
        <f t="shared" ca="1" si="645"/>
        <v>0</v>
      </c>
      <c r="BP2793" s="1">
        <f t="shared" ca="1" si="646"/>
        <v>0</v>
      </c>
      <c r="BQ2793" s="1">
        <f t="shared" ca="1" si="647"/>
        <v>0</v>
      </c>
      <c r="BR2793" s="1">
        <f t="shared" ca="1" si="648"/>
        <v>0</v>
      </c>
      <c r="BS2793" s="1">
        <f t="shared" ca="1" si="649"/>
        <v>0</v>
      </c>
      <c r="BT2793" s="1">
        <f t="shared" ca="1" si="650"/>
        <v>0</v>
      </c>
      <c r="BU2793" s="1">
        <f t="shared" ca="1" si="651"/>
        <v>0</v>
      </c>
      <c r="BV2793" s="1">
        <f t="shared" ca="1" si="652"/>
        <v>2</v>
      </c>
      <c r="BW2793" s="1">
        <f t="shared" ca="1" si="653"/>
        <v>2</v>
      </c>
      <c r="BX2793" s="1">
        <f t="shared" ca="1" si="654"/>
        <v>0</v>
      </c>
      <c r="BY2793" s="1">
        <f t="shared" ca="1" si="655"/>
        <v>0</v>
      </c>
      <c r="BZ2793" s="1">
        <f t="shared" ca="1" si="656"/>
        <v>0</v>
      </c>
      <c r="CA2793" s="1">
        <f t="shared" ca="1" si="657"/>
        <v>0</v>
      </c>
      <c r="CB2793" s="1">
        <f t="shared" ca="1" si="658"/>
        <v>0</v>
      </c>
      <c r="CC2793" s="1">
        <f t="shared" ca="1" si="659"/>
        <v>4</v>
      </c>
    </row>
    <row r="2794" spans="1:81" hidden="1" x14ac:dyDescent="0.25">
      <c r="A2794" s="1" t="s">
        <v>1647</v>
      </c>
      <c r="B2794" s="1" t="s">
        <v>1648</v>
      </c>
      <c r="C2794" s="1" t="s">
        <v>62</v>
      </c>
      <c r="D2794" s="1" t="s">
        <v>1640</v>
      </c>
      <c r="E2794" s="1" t="s">
        <v>79</v>
      </c>
      <c r="AU2794">
        <v>11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19</v>
      </c>
      <c r="BI2794" s="3">
        <v>4</v>
      </c>
      <c r="BJ2794" s="3" t="str">
        <f t="array" ref="BJ2794">IF(C2794="yes",VLOOKUP(BI2794&amp;D2794,CHOOSE({1,2},Schedule_2015!$A$2:$A$257&amp;Schedule_2015!$B$2:$B$257,Schedule_2015!$C$2:$C$257),2,0),VLOOKUP(BI2794&amp;D2794,CHOOSE({1,2},Schedule_2015!$A$2:$A$257&amp;Schedule_2015!$C$2:$C$257,Schedule_2015!$B$2:$B$257),2,0))</f>
        <v>NYJ</v>
      </c>
      <c r="BK2794" s="3">
        <f>VLOOKUP(BJ2794,Def!$A$2:$Z$34,23,0)</f>
        <v>117</v>
      </c>
      <c r="BL2794" s="3">
        <f>VLOOKUP(BJ2794,Def!$A$2:$Z$34,16,0)</f>
        <v>166.5</v>
      </c>
      <c r="BM2794" s="3">
        <f>VLOOKUP(BJ2794,Def!$A$2:$Z$34,17,0)</f>
        <v>7</v>
      </c>
      <c r="BN2794" s="3">
        <f>VLOOKUP(BJ2794,Def!$A$2:$Z$34,24,0)</f>
        <v>4</v>
      </c>
      <c r="BO2794" s="1">
        <f t="shared" ca="1" si="645"/>
        <v>0</v>
      </c>
      <c r="BP2794" s="1">
        <f t="shared" ca="1" si="646"/>
        <v>0</v>
      </c>
      <c r="BQ2794" s="1">
        <f t="shared" ca="1" si="647"/>
        <v>0</v>
      </c>
      <c r="BR2794" s="1">
        <f t="shared" ca="1" si="648"/>
        <v>0</v>
      </c>
      <c r="BS2794" s="1">
        <f t="shared" ca="1" si="649"/>
        <v>0</v>
      </c>
      <c r="BT2794" s="1">
        <f t="shared" ca="1" si="650"/>
        <v>0</v>
      </c>
      <c r="BU2794" s="1">
        <f t="shared" ca="1" si="651"/>
        <v>0</v>
      </c>
      <c r="BV2794" s="1">
        <f t="shared" ca="1" si="652"/>
        <v>1.9000000000000001</v>
      </c>
      <c r="BW2794" s="1">
        <f t="shared" ca="1" si="653"/>
        <v>2</v>
      </c>
      <c r="BX2794" s="1">
        <f t="shared" ca="1" si="654"/>
        <v>0</v>
      </c>
      <c r="BY2794" s="1">
        <f t="shared" ca="1" si="655"/>
        <v>0</v>
      </c>
      <c r="BZ2794" s="1">
        <f t="shared" ca="1" si="656"/>
        <v>0</v>
      </c>
      <c r="CA2794" s="1">
        <f t="shared" ca="1" si="657"/>
        <v>0</v>
      </c>
      <c r="CB2794" s="1">
        <f t="shared" ca="1" si="658"/>
        <v>0</v>
      </c>
      <c r="CC2794" s="1">
        <f t="shared" ca="1" si="659"/>
        <v>3.9000000000000004</v>
      </c>
    </row>
    <row r="2795" spans="1:81" hidden="1" x14ac:dyDescent="0.25">
      <c r="A2795" s="1" t="s">
        <v>151</v>
      </c>
      <c r="B2795" s="1" t="s">
        <v>152</v>
      </c>
      <c r="C2795" s="1" t="s">
        <v>62</v>
      </c>
      <c r="D2795" s="1" t="s">
        <v>136</v>
      </c>
      <c r="E2795" s="1" t="s">
        <v>76</v>
      </c>
      <c r="AU2795">
        <v>25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25</v>
      </c>
      <c r="BI2795" s="3">
        <v>2</v>
      </c>
      <c r="BJ2795" s="3" t="str">
        <f t="array" ref="BJ2795">IF(C2795="yes",VLOOKUP(BI2795&amp;D2795,CHOOSE({1,2},Schedule_2015!$A$2:$A$257&amp;Schedule_2015!$B$2:$B$257,Schedule_2015!$C$2:$C$257),2,0),VLOOKUP(BI2795&amp;D2795,CHOOSE({1,2},Schedule_2015!$A$2:$A$257&amp;Schedule_2015!$C$2:$C$257,Schedule_2015!$B$2:$B$257),2,0))</f>
        <v>NYJ</v>
      </c>
      <c r="BK2795" s="3">
        <f>VLOOKUP(BJ2795,Def!$A$2:$Z$34,23,0)</f>
        <v>117</v>
      </c>
      <c r="BL2795" s="3">
        <f>VLOOKUP(BJ2795,Def!$A$2:$Z$34,16,0)</f>
        <v>166.5</v>
      </c>
      <c r="BM2795" s="3">
        <f>VLOOKUP(BJ2795,Def!$A$2:$Z$34,17,0)</f>
        <v>7</v>
      </c>
      <c r="BN2795" s="3">
        <f>VLOOKUP(BJ2795,Def!$A$2:$Z$34,24,0)</f>
        <v>4</v>
      </c>
      <c r="BO2795" s="1">
        <f t="shared" ca="1" si="645"/>
        <v>0</v>
      </c>
      <c r="BP2795" s="1">
        <f t="shared" ca="1" si="646"/>
        <v>0</v>
      </c>
      <c r="BQ2795" s="1">
        <f t="shared" ca="1" si="647"/>
        <v>0</v>
      </c>
      <c r="BR2795" s="1">
        <f t="shared" ca="1" si="648"/>
        <v>0</v>
      </c>
      <c r="BS2795" s="1">
        <f t="shared" ca="1" si="649"/>
        <v>0</v>
      </c>
      <c r="BT2795" s="1">
        <f t="shared" ca="1" si="650"/>
        <v>0</v>
      </c>
      <c r="BU2795" s="1">
        <f t="shared" ca="1" si="651"/>
        <v>0</v>
      </c>
      <c r="BV2795" s="1">
        <f t="shared" ca="1" si="652"/>
        <v>2.5</v>
      </c>
      <c r="BW2795" s="1">
        <f t="shared" ca="1" si="653"/>
        <v>1</v>
      </c>
      <c r="BX2795" s="1">
        <f t="shared" ca="1" si="654"/>
        <v>0</v>
      </c>
      <c r="BY2795" s="1">
        <f t="shared" ca="1" si="655"/>
        <v>0</v>
      </c>
      <c r="BZ2795" s="1">
        <f t="shared" ca="1" si="656"/>
        <v>0</v>
      </c>
      <c r="CA2795" s="1">
        <f t="shared" ca="1" si="657"/>
        <v>0</v>
      </c>
      <c r="CB2795" s="1">
        <f t="shared" ca="1" si="658"/>
        <v>0</v>
      </c>
      <c r="CC2795" s="1">
        <f t="shared" ca="1" si="659"/>
        <v>3.5</v>
      </c>
    </row>
    <row r="2796" spans="1:81" hidden="1" x14ac:dyDescent="0.25">
      <c r="A2796" s="1" t="s">
        <v>457</v>
      </c>
      <c r="B2796" s="1" t="s">
        <v>2486</v>
      </c>
      <c r="C2796" s="1" t="s">
        <v>135</v>
      </c>
      <c r="D2796" s="1" t="s">
        <v>801</v>
      </c>
      <c r="E2796" s="1" t="s">
        <v>350</v>
      </c>
      <c r="AU2796">
        <v>8</v>
      </c>
      <c r="AV2796">
        <v>0</v>
      </c>
      <c r="AW2796">
        <v>2</v>
      </c>
      <c r="AX2796">
        <v>0</v>
      </c>
      <c r="AY2796">
        <v>0</v>
      </c>
      <c r="AZ2796">
        <v>0</v>
      </c>
      <c r="BA2796">
        <v>14</v>
      </c>
      <c r="BI2796" s="3">
        <v>1</v>
      </c>
      <c r="BJ2796" s="3" t="str">
        <f t="array" ref="BJ2796">IF(C2796="yes",VLOOKUP(BI2796&amp;D2796,CHOOSE({1,2},Schedule_2015!$A$2:$A$257&amp;Schedule_2015!$B$2:$B$257,Schedule_2015!$C$2:$C$257),2,0),VLOOKUP(BI2796&amp;D2796,CHOOSE({1,2},Schedule_2015!$A$2:$A$257&amp;Schedule_2015!$C$2:$C$257,Schedule_2015!$B$2:$B$257),2,0))</f>
        <v>NYJ</v>
      </c>
      <c r="BK2796" s="3">
        <f>VLOOKUP(BJ2796,Def!$A$2:$Z$34,23,0)</f>
        <v>117</v>
      </c>
      <c r="BL2796" s="3">
        <f>VLOOKUP(BJ2796,Def!$A$2:$Z$34,16,0)</f>
        <v>166.5</v>
      </c>
      <c r="BM2796" s="3">
        <f>VLOOKUP(BJ2796,Def!$A$2:$Z$34,17,0)</f>
        <v>7</v>
      </c>
      <c r="BN2796" s="3">
        <f>VLOOKUP(BJ2796,Def!$A$2:$Z$34,24,0)</f>
        <v>4</v>
      </c>
      <c r="BO2796" s="1">
        <f t="shared" ca="1" si="645"/>
        <v>0</v>
      </c>
      <c r="BP2796" s="1">
        <f t="shared" ca="1" si="646"/>
        <v>0</v>
      </c>
      <c r="BQ2796" s="1">
        <f t="shared" ca="1" si="647"/>
        <v>0</v>
      </c>
      <c r="BR2796" s="1">
        <f t="shared" ca="1" si="648"/>
        <v>0</v>
      </c>
      <c r="BS2796" s="1">
        <f t="shared" ca="1" si="649"/>
        <v>0</v>
      </c>
      <c r="BT2796" s="1">
        <f t="shared" ca="1" si="650"/>
        <v>0</v>
      </c>
      <c r="BU2796" s="1">
        <f t="shared" ca="1" si="651"/>
        <v>0</v>
      </c>
      <c r="BV2796" s="1">
        <f t="shared" ca="1" si="652"/>
        <v>1.4000000000000001</v>
      </c>
      <c r="BW2796" s="1">
        <f t="shared" ca="1" si="653"/>
        <v>2</v>
      </c>
      <c r="BX2796" s="1">
        <f t="shared" ca="1" si="654"/>
        <v>0</v>
      </c>
      <c r="BY2796" s="1">
        <f t="shared" ca="1" si="655"/>
        <v>0</v>
      </c>
      <c r="BZ2796" s="1">
        <f t="shared" ca="1" si="656"/>
        <v>0</v>
      </c>
      <c r="CA2796" s="1">
        <f t="shared" ca="1" si="657"/>
        <v>0</v>
      </c>
      <c r="CB2796" s="1">
        <f t="shared" ca="1" si="658"/>
        <v>0</v>
      </c>
      <c r="CC2796" s="1">
        <f t="shared" ca="1" si="659"/>
        <v>3.4000000000000004</v>
      </c>
    </row>
    <row r="2797" spans="1:81" hidden="1" x14ac:dyDescent="0.25">
      <c r="A2797" s="1" t="s">
        <v>799</v>
      </c>
      <c r="B2797" s="1" t="s">
        <v>800</v>
      </c>
      <c r="C2797" s="1" t="s">
        <v>135</v>
      </c>
      <c r="D2797" s="1" t="s">
        <v>801</v>
      </c>
      <c r="E2797" s="1" t="s">
        <v>64</v>
      </c>
      <c r="K2797">
        <v>1</v>
      </c>
      <c r="L2797">
        <v>0</v>
      </c>
      <c r="M2797">
        <v>1</v>
      </c>
      <c r="N2797">
        <v>0</v>
      </c>
      <c r="O2797">
        <v>0</v>
      </c>
      <c r="AD2797">
        <v>8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49</v>
      </c>
      <c r="BB2797">
        <v>3</v>
      </c>
      <c r="BC2797">
        <v>13</v>
      </c>
      <c r="BD2797">
        <v>0</v>
      </c>
      <c r="BE2797">
        <v>0</v>
      </c>
      <c r="BF2797">
        <v>0</v>
      </c>
      <c r="BG2797">
        <v>0</v>
      </c>
      <c r="BH2797">
        <v>23</v>
      </c>
      <c r="BI2797" s="3">
        <v>1</v>
      </c>
      <c r="BJ2797" s="3" t="str">
        <f t="array" ref="BJ2797">IF(C2797="yes",VLOOKUP(BI2797&amp;D2797,CHOOSE({1,2},Schedule_2015!$A$2:$A$257&amp;Schedule_2015!$B$2:$B$257,Schedule_2015!$C$2:$C$257),2,0),VLOOKUP(BI2797&amp;D2797,CHOOSE({1,2},Schedule_2015!$A$2:$A$257&amp;Schedule_2015!$C$2:$C$257,Schedule_2015!$B$2:$B$257),2,0))</f>
        <v>NYJ</v>
      </c>
      <c r="BK2797" s="3">
        <f>VLOOKUP(BJ2797,Def!$A$2:$Z$34,23,0)</f>
        <v>117</v>
      </c>
      <c r="BL2797" s="3">
        <f>VLOOKUP(BJ2797,Def!$A$2:$Z$34,16,0)</f>
        <v>166.5</v>
      </c>
      <c r="BM2797" s="3">
        <f>VLOOKUP(BJ2797,Def!$A$2:$Z$34,17,0)</f>
        <v>7</v>
      </c>
      <c r="BN2797" s="3">
        <f>VLOOKUP(BJ2797,Def!$A$2:$Z$34,24,0)</f>
        <v>4</v>
      </c>
      <c r="BO2797" s="1">
        <f t="shared" ca="1" si="645"/>
        <v>0</v>
      </c>
      <c r="BP2797" s="1">
        <f t="shared" ca="1" si="646"/>
        <v>1.96</v>
      </c>
      <c r="BQ2797" s="1">
        <f t="shared" ca="1" si="647"/>
        <v>0</v>
      </c>
      <c r="BR2797" s="1">
        <f t="shared" ca="1" si="648"/>
        <v>0</v>
      </c>
      <c r="BS2797" s="1">
        <f t="shared" ca="1" si="649"/>
        <v>2.3000000000000003</v>
      </c>
      <c r="BT2797" s="1">
        <f t="shared" ca="1" si="650"/>
        <v>0</v>
      </c>
      <c r="BU2797" s="1">
        <f t="shared" ca="1" si="651"/>
        <v>0</v>
      </c>
      <c r="BV2797" s="1">
        <f t="shared" ca="1" si="652"/>
        <v>0</v>
      </c>
      <c r="BW2797" s="1">
        <f t="shared" ca="1" si="653"/>
        <v>0</v>
      </c>
      <c r="BX2797" s="1">
        <f t="shared" ca="1" si="654"/>
        <v>0</v>
      </c>
      <c r="BY2797" s="1">
        <f t="shared" ca="1" si="655"/>
        <v>0</v>
      </c>
      <c r="BZ2797" s="1">
        <f t="shared" ca="1" si="656"/>
        <v>0</v>
      </c>
      <c r="CA2797" s="1">
        <f t="shared" ca="1" si="657"/>
        <v>-1</v>
      </c>
      <c r="CB2797" s="1">
        <f t="shared" ca="1" si="658"/>
        <v>0</v>
      </c>
      <c r="CC2797" s="1">
        <f t="shared" ca="1" si="659"/>
        <v>3.26</v>
      </c>
    </row>
    <row r="2798" spans="1:81" hidden="1" x14ac:dyDescent="0.25">
      <c r="A2798" s="1" t="s">
        <v>1649</v>
      </c>
      <c r="B2798" s="1" t="s">
        <v>1650</v>
      </c>
      <c r="C2798" s="1" t="s">
        <v>62</v>
      </c>
      <c r="D2798" s="1" t="s">
        <v>1640</v>
      </c>
      <c r="E2798" s="1" t="s">
        <v>76</v>
      </c>
      <c r="AU2798">
        <v>16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16</v>
      </c>
      <c r="BI2798" s="3">
        <v>4</v>
      </c>
      <c r="BJ2798" s="3" t="str">
        <f t="array" ref="BJ2798">IF(C2798="yes",VLOOKUP(BI2798&amp;D2798,CHOOSE({1,2},Schedule_2015!$A$2:$A$257&amp;Schedule_2015!$B$2:$B$257,Schedule_2015!$C$2:$C$257),2,0),VLOOKUP(BI2798&amp;D2798,CHOOSE({1,2},Schedule_2015!$A$2:$A$257&amp;Schedule_2015!$C$2:$C$257,Schedule_2015!$B$2:$B$257),2,0))</f>
        <v>NYJ</v>
      </c>
      <c r="BK2798" s="3">
        <f>VLOOKUP(BJ2798,Def!$A$2:$Z$34,23,0)</f>
        <v>117</v>
      </c>
      <c r="BL2798" s="3">
        <f>VLOOKUP(BJ2798,Def!$A$2:$Z$34,16,0)</f>
        <v>166.5</v>
      </c>
      <c r="BM2798" s="3">
        <f>VLOOKUP(BJ2798,Def!$A$2:$Z$34,17,0)</f>
        <v>7</v>
      </c>
      <c r="BN2798" s="3">
        <f>VLOOKUP(BJ2798,Def!$A$2:$Z$34,24,0)</f>
        <v>4</v>
      </c>
      <c r="BO2798" s="1">
        <f t="shared" ca="1" si="645"/>
        <v>0</v>
      </c>
      <c r="BP2798" s="1">
        <f t="shared" ca="1" si="646"/>
        <v>0</v>
      </c>
      <c r="BQ2798" s="1">
        <f t="shared" ca="1" si="647"/>
        <v>0</v>
      </c>
      <c r="BR2798" s="1">
        <f t="shared" ca="1" si="648"/>
        <v>0</v>
      </c>
      <c r="BS2798" s="1">
        <f t="shared" ca="1" si="649"/>
        <v>0</v>
      </c>
      <c r="BT2798" s="1">
        <f t="shared" ca="1" si="650"/>
        <v>0</v>
      </c>
      <c r="BU2798" s="1">
        <f t="shared" ca="1" si="651"/>
        <v>0</v>
      </c>
      <c r="BV2798" s="1">
        <f t="shared" ca="1" si="652"/>
        <v>1.6</v>
      </c>
      <c r="BW2798" s="1">
        <f t="shared" ca="1" si="653"/>
        <v>1</v>
      </c>
      <c r="BX2798" s="1">
        <f t="shared" ca="1" si="654"/>
        <v>0</v>
      </c>
      <c r="BY2798" s="1">
        <f t="shared" ca="1" si="655"/>
        <v>0</v>
      </c>
      <c r="BZ2798" s="1">
        <f t="shared" ca="1" si="656"/>
        <v>0</v>
      </c>
      <c r="CA2798" s="1">
        <f t="shared" ca="1" si="657"/>
        <v>0</v>
      </c>
      <c r="CB2798" s="1">
        <f t="shared" ca="1" si="658"/>
        <v>0</v>
      </c>
      <c r="CC2798" s="1">
        <f t="shared" ca="1" si="659"/>
        <v>2.6</v>
      </c>
    </row>
    <row r="2799" spans="1:81" hidden="1" x14ac:dyDescent="0.25">
      <c r="A2799" s="1" t="s">
        <v>805</v>
      </c>
      <c r="B2799" s="1" t="s">
        <v>806</v>
      </c>
      <c r="C2799" s="1" t="s">
        <v>135</v>
      </c>
      <c r="D2799" s="1" t="s">
        <v>801</v>
      </c>
      <c r="E2799" s="1" t="s">
        <v>79</v>
      </c>
      <c r="AU2799">
        <v>13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13</v>
      </c>
      <c r="BI2799" s="3">
        <v>1</v>
      </c>
      <c r="BJ2799" s="3" t="str">
        <f t="array" ref="BJ2799">IF(C2799="yes",VLOOKUP(BI2799&amp;D2799,CHOOSE({1,2},Schedule_2015!$A$2:$A$257&amp;Schedule_2015!$B$2:$B$257,Schedule_2015!$C$2:$C$257),2,0),VLOOKUP(BI2799&amp;D2799,CHOOSE({1,2},Schedule_2015!$A$2:$A$257&amp;Schedule_2015!$C$2:$C$257,Schedule_2015!$B$2:$B$257),2,0))</f>
        <v>NYJ</v>
      </c>
      <c r="BK2799" s="3">
        <f>VLOOKUP(BJ2799,Def!$A$2:$Z$34,23,0)</f>
        <v>117</v>
      </c>
      <c r="BL2799" s="3">
        <f>VLOOKUP(BJ2799,Def!$A$2:$Z$34,16,0)</f>
        <v>166.5</v>
      </c>
      <c r="BM2799" s="3">
        <f>VLOOKUP(BJ2799,Def!$A$2:$Z$34,17,0)</f>
        <v>7</v>
      </c>
      <c r="BN2799" s="3">
        <f>VLOOKUP(BJ2799,Def!$A$2:$Z$34,24,0)</f>
        <v>4</v>
      </c>
      <c r="BO2799" s="1">
        <f t="shared" ca="1" si="645"/>
        <v>0</v>
      </c>
      <c r="BP2799" s="1">
        <f t="shared" ca="1" si="646"/>
        <v>0</v>
      </c>
      <c r="BQ2799" s="1">
        <f t="shared" ca="1" si="647"/>
        <v>0</v>
      </c>
      <c r="BR2799" s="1">
        <f t="shared" ca="1" si="648"/>
        <v>0</v>
      </c>
      <c r="BS2799" s="1">
        <f t="shared" ca="1" si="649"/>
        <v>0</v>
      </c>
      <c r="BT2799" s="1">
        <f t="shared" ca="1" si="650"/>
        <v>0</v>
      </c>
      <c r="BU2799" s="1">
        <f t="shared" ca="1" si="651"/>
        <v>0</v>
      </c>
      <c r="BV2799" s="1">
        <f t="shared" ca="1" si="652"/>
        <v>1.3</v>
      </c>
      <c r="BW2799" s="1">
        <f t="shared" ca="1" si="653"/>
        <v>1</v>
      </c>
      <c r="BX2799" s="1">
        <f t="shared" ca="1" si="654"/>
        <v>0</v>
      </c>
      <c r="BY2799" s="1">
        <f t="shared" ca="1" si="655"/>
        <v>0</v>
      </c>
      <c r="BZ2799" s="1">
        <f t="shared" ca="1" si="656"/>
        <v>0</v>
      </c>
      <c r="CA2799" s="1">
        <f t="shared" ca="1" si="657"/>
        <v>0</v>
      </c>
      <c r="CB2799" s="1">
        <f t="shared" ca="1" si="658"/>
        <v>0</v>
      </c>
      <c r="CC2799" s="1">
        <f t="shared" ca="1" si="659"/>
        <v>2.2999999999999998</v>
      </c>
    </row>
    <row r="2800" spans="1:81" hidden="1" x14ac:dyDescent="0.25">
      <c r="A2800" s="1" t="s">
        <v>375</v>
      </c>
      <c r="B2800" s="1" t="s">
        <v>802</v>
      </c>
      <c r="C2800" s="1" t="s">
        <v>135</v>
      </c>
      <c r="D2800" s="1" t="s">
        <v>801</v>
      </c>
      <c r="E2800" s="1" t="s">
        <v>69</v>
      </c>
      <c r="BB2800">
        <v>7</v>
      </c>
      <c r="BC2800">
        <v>8</v>
      </c>
      <c r="BD2800">
        <v>0</v>
      </c>
      <c r="BE2800">
        <v>0</v>
      </c>
      <c r="BF2800">
        <v>0</v>
      </c>
      <c r="BG2800">
        <v>0</v>
      </c>
      <c r="BH2800">
        <v>22</v>
      </c>
      <c r="BI2800" s="3">
        <v>1</v>
      </c>
      <c r="BJ2800" s="3" t="str">
        <f t="array" ref="BJ2800">IF(C2800="yes",VLOOKUP(BI2800&amp;D2800,CHOOSE({1,2},Schedule_2015!$A$2:$A$257&amp;Schedule_2015!$B$2:$B$257,Schedule_2015!$C$2:$C$257),2,0),VLOOKUP(BI2800&amp;D2800,CHOOSE({1,2},Schedule_2015!$A$2:$A$257&amp;Schedule_2015!$C$2:$C$257,Schedule_2015!$B$2:$B$257),2,0))</f>
        <v>NYJ</v>
      </c>
      <c r="BK2800" s="3">
        <f>VLOOKUP(BJ2800,Def!$A$2:$Z$34,23,0)</f>
        <v>117</v>
      </c>
      <c r="BL2800" s="3">
        <f>VLOOKUP(BJ2800,Def!$A$2:$Z$34,16,0)</f>
        <v>166.5</v>
      </c>
      <c r="BM2800" s="3">
        <f>VLOOKUP(BJ2800,Def!$A$2:$Z$34,17,0)</f>
        <v>7</v>
      </c>
      <c r="BN2800" s="3">
        <f>VLOOKUP(BJ2800,Def!$A$2:$Z$34,24,0)</f>
        <v>4</v>
      </c>
      <c r="BO2800" s="1">
        <f t="shared" ca="1" si="645"/>
        <v>0</v>
      </c>
      <c r="BP2800" s="1">
        <f t="shared" ca="1" si="646"/>
        <v>0</v>
      </c>
      <c r="BQ2800" s="1">
        <f t="shared" ca="1" si="647"/>
        <v>0</v>
      </c>
      <c r="BR2800" s="1">
        <f t="shared" ca="1" si="648"/>
        <v>0</v>
      </c>
      <c r="BS2800" s="1">
        <f t="shared" ca="1" si="649"/>
        <v>2.2000000000000002</v>
      </c>
      <c r="BT2800" s="1">
        <f t="shared" ca="1" si="650"/>
        <v>0</v>
      </c>
      <c r="BU2800" s="1">
        <f t="shared" ca="1" si="651"/>
        <v>0</v>
      </c>
      <c r="BV2800" s="1">
        <f t="shared" ca="1" si="652"/>
        <v>0</v>
      </c>
      <c r="BW2800" s="1">
        <f t="shared" ca="1" si="653"/>
        <v>0</v>
      </c>
      <c r="BX2800" s="1">
        <f t="shared" ca="1" si="654"/>
        <v>0</v>
      </c>
      <c r="BY2800" s="1">
        <f t="shared" ca="1" si="655"/>
        <v>0</v>
      </c>
      <c r="BZ2800" s="1">
        <f t="shared" ca="1" si="656"/>
        <v>0</v>
      </c>
      <c r="CA2800" s="1">
        <f t="shared" ca="1" si="657"/>
        <v>0</v>
      </c>
      <c r="CB2800" s="1">
        <f t="shared" ca="1" si="658"/>
        <v>0</v>
      </c>
      <c r="CC2800" s="1">
        <f t="shared" ca="1" si="659"/>
        <v>2.2000000000000002</v>
      </c>
    </row>
    <row r="2801" spans="1:81" hidden="1" x14ac:dyDescent="0.25">
      <c r="A2801" s="1" t="s">
        <v>935</v>
      </c>
      <c r="B2801" s="1" t="s">
        <v>1657</v>
      </c>
      <c r="C2801" s="1" t="s">
        <v>62</v>
      </c>
      <c r="D2801" s="1" t="s">
        <v>1640</v>
      </c>
      <c r="E2801" s="1" t="s">
        <v>69</v>
      </c>
      <c r="Y2801">
        <v>19</v>
      </c>
      <c r="Z2801">
        <v>19</v>
      </c>
      <c r="AA2801">
        <v>0</v>
      </c>
      <c r="AB2801">
        <v>1</v>
      </c>
      <c r="AC2801">
        <v>0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I2801" s="3">
        <v>4</v>
      </c>
      <c r="BJ2801" s="3" t="str">
        <f t="array" ref="BJ2801">IF(C2801="yes",VLOOKUP(BI2801&amp;D2801,CHOOSE({1,2},Schedule_2015!$A$2:$A$257&amp;Schedule_2015!$B$2:$B$257,Schedule_2015!$C$2:$C$257),2,0),VLOOKUP(BI2801&amp;D2801,CHOOSE({1,2},Schedule_2015!$A$2:$A$257&amp;Schedule_2015!$C$2:$C$257,Schedule_2015!$B$2:$B$257),2,0))</f>
        <v>NYJ</v>
      </c>
      <c r="BK2801" s="3">
        <f>VLOOKUP(BJ2801,Def!$A$2:$Z$34,23,0)</f>
        <v>117</v>
      </c>
      <c r="BL2801" s="3">
        <f>VLOOKUP(BJ2801,Def!$A$2:$Z$34,16,0)</f>
        <v>166.5</v>
      </c>
      <c r="BM2801" s="3">
        <f>VLOOKUP(BJ2801,Def!$A$2:$Z$34,17,0)</f>
        <v>7</v>
      </c>
      <c r="BN2801" s="3">
        <f>VLOOKUP(BJ2801,Def!$A$2:$Z$34,24,0)</f>
        <v>4</v>
      </c>
      <c r="BO2801" s="1">
        <f t="shared" ca="1" si="645"/>
        <v>0</v>
      </c>
      <c r="BP2801" s="1">
        <f t="shared" ca="1" si="646"/>
        <v>0</v>
      </c>
      <c r="BQ2801" s="1">
        <f t="shared" ca="1" si="647"/>
        <v>0</v>
      </c>
      <c r="BR2801" s="1">
        <f t="shared" ca="1" si="648"/>
        <v>0</v>
      </c>
      <c r="BS2801" s="1">
        <f t="shared" ca="1" si="649"/>
        <v>0</v>
      </c>
      <c r="BT2801" s="1">
        <f t="shared" ca="1" si="650"/>
        <v>0</v>
      </c>
      <c r="BU2801" s="1">
        <f t="shared" ca="1" si="651"/>
        <v>0</v>
      </c>
      <c r="BV2801" s="1">
        <f t="shared" ca="1" si="652"/>
        <v>0.1</v>
      </c>
      <c r="BW2801" s="1">
        <f t="shared" ca="1" si="653"/>
        <v>1</v>
      </c>
      <c r="BX2801" s="1">
        <f t="shared" ca="1" si="654"/>
        <v>0</v>
      </c>
      <c r="BY2801" s="1">
        <f t="shared" ca="1" si="655"/>
        <v>0</v>
      </c>
      <c r="BZ2801" s="1">
        <f t="shared" ca="1" si="656"/>
        <v>0</v>
      </c>
      <c r="CA2801" s="1">
        <f t="shared" ca="1" si="657"/>
        <v>0</v>
      </c>
      <c r="CB2801" s="1">
        <f t="shared" ca="1" si="658"/>
        <v>0</v>
      </c>
      <c r="CC2801" s="1">
        <f t="shared" ca="1" si="659"/>
        <v>1.1000000000000001</v>
      </c>
    </row>
    <row r="2802" spans="1:81" hidden="1" x14ac:dyDescent="0.25">
      <c r="A2802" s="1" t="s">
        <v>1954</v>
      </c>
      <c r="B2802" s="1" t="s">
        <v>1955</v>
      </c>
      <c r="C2802" s="1" t="s">
        <v>135</v>
      </c>
      <c r="D2802" s="1" t="s">
        <v>801</v>
      </c>
      <c r="E2802" s="1" t="s">
        <v>69</v>
      </c>
      <c r="Y2802">
        <v>27</v>
      </c>
      <c r="Z2802">
        <v>27</v>
      </c>
      <c r="AA2802">
        <v>0</v>
      </c>
      <c r="AB2802">
        <v>1</v>
      </c>
      <c r="AC2802">
        <v>0</v>
      </c>
      <c r="BB2802">
        <v>1</v>
      </c>
      <c r="BC2802">
        <v>4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 s="3">
        <v>1</v>
      </c>
      <c r="BJ2802" s="3" t="str">
        <f t="array" ref="BJ2802">IF(C2802="yes",VLOOKUP(BI2802&amp;D2802,CHOOSE({1,2},Schedule_2015!$A$2:$A$257&amp;Schedule_2015!$B$2:$B$257,Schedule_2015!$C$2:$C$257),2,0),VLOOKUP(BI2802&amp;D2802,CHOOSE({1,2},Schedule_2015!$A$2:$A$257&amp;Schedule_2015!$C$2:$C$257,Schedule_2015!$B$2:$B$257),2,0))</f>
        <v>NYJ</v>
      </c>
      <c r="BK2802" s="3">
        <f>VLOOKUP(BJ2802,Def!$A$2:$Z$34,23,0)</f>
        <v>117</v>
      </c>
      <c r="BL2802" s="3">
        <f>VLOOKUP(BJ2802,Def!$A$2:$Z$34,16,0)</f>
        <v>166.5</v>
      </c>
      <c r="BM2802" s="3">
        <f>VLOOKUP(BJ2802,Def!$A$2:$Z$34,17,0)</f>
        <v>7</v>
      </c>
      <c r="BN2802" s="3">
        <f>VLOOKUP(BJ2802,Def!$A$2:$Z$34,24,0)</f>
        <v>4</v>
      </c>
      <c r="BO2802" s="1">
        <f t="shared" ca="1" si="645"/>
        <v>0</v>
      </c>
      <c r="BP2802" s="1">
        <f t="shared" ca="1" si="646"/>
        <v>0</v>
      </c>
      <c r="BQ2802" s="1">
        <f t="shared" ca="1" si="647"/>
        <v>0</v>
      </c>
      <c r="BR2802" s="1">
        <f t="shared" ca="1" si="648"/>
        <v>0</v>
      </c>
      <c r="BS2802" s="1">
        <f t="shared" ca="1" si="649"/>
        <v>0.4</v>
      </c>
      <c r="BT2802" s="1">
        <f t="shared" ca="1" si="650"/>
        <v>0</v>
      </c>
      <c r="BU2802" s="1">
        <f t="shared" ca="1" si="651"/>
        <v>0</v>
      </c>
      <c r="BV2802" s="1">
        <f t="shared" ca="1" si="652"/>
        <v>0</v>
      </c>
      <c r="BW2802" s="1">
        <f t="shared" ca="1" si="653"/>
        <v>0</v>
      </c>
      <c r="BX2802" s="1">
        <f t="shared" ca="1" si="654"/>
        <v>0</v>
      </c>
      <c r="BY2802" s="1">
        <f t="shared" ca="1" si="655"/>
        <v>0</v>
      </c>
      <c r="BZ2802" s="1">
        <f t="shared" ca="1" si="656"/>
        <v>0</v>
      </c>
      <c r="CA2802" s="1">
        <f t="shared" ca="1" si="657"/>
        <v>0</v>
      </c>
      <c r="CB2802" s="1">
        <f t="shared" ca="1" si="658"/>
        <v>0</v>
      </c>
      <c r="CC2802" s="1">
        <f t="shared" ca="1" si="659"/>
        <v>0.4</v>
      </c>
    </row>
    <row r="2803" spans="1:81" hidden="1" x14ac:dyDescent="0.25">
      <c r="A2803" s="1" t="s">
        <v>1645</v>
      </c>
      <c r="B2803" s="1" t="s">
        <v>1646</v>
      </c>
      <c r="C2803" s="1" t="s">
        <v>62</v>
      </c>
      <c r="D2803" s="1" t="s">
        <v>1640</v>
      </c>
      <c r="E2803" s="1" t="s">
        <v>69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s="3">
        <v>4</v>
      </c>
      <c r="BJ2803" s="3" t="str">
        <f t="array" ref="BJ2803">IF(C2803="yes",VLOOKUP(BI2803&amp;D2803,CHOOSE({1,2},Schedule_2015!$A$2:$A$257&amp;Schedule_2015!$B$2:$B$257,Schedule_2015!$C$2:$C$257),2,0),VLOOKUP(BI2803&amp;D2803,CHOOSE({1,2},Schedule_2015!$A$2:$A$257&amp;Schedule_2015!$C$2:$C$257,Schedule_2015!$B$2:$B$257),2,0))</f>
        <v>NYJ</v>
      </c>
      <c r="BK2803" s="3">
        <f>VLOOKUP(BJ2803,Def!$A$2:$Z$34,23,0)</f>
        <v>117</v>
      </c>
      <c r="BL2803" s="3">
        <f>VLOOKUP(BJ2803,Def!$A$2:$Z$34,16,0)</f>
        <v>166.5</v>
      </c>
      <c r="BM2803" s="3">
        <f>VLOOKUP(BJ2803,Def!$A$2:$Z$34,17,0)</f>
        <v>7</v>
      </c>
      <c r="BN2803" s="3">
        <f>VLOOKUP(BJ2803,Def!$A$2:$Z$34,24,0)</f>
        <v>4</v>
      </c>
      <c r="BO2803" s="1">
        <f t="shared" ca="1" si="645"/>
        <v>0</v>
      </c>
      <c r="BP2803" s="1">
        <f t="shared" ca="1" si="646"/>
        <v>0</v>
      </c>
      <c r="BQ2803" s="1">
        <f t="shared" ca="1" si="647"/>
        <v>0</v>
      </c>
      <c r="BR2803" s="1">
        <f t="shared" ca="1" si="648"/>
        <v>0</v>
      </c>
      <c r="BS2803" s="1">
        <f t="shared" ca="1" si="649"/>
        <v>0</v>
      </c>
      <c r="BT2803" s="1">
        <f t="shared" ca="1" si="650"/>
        <v>0</v>
      </c>
      <c r="BU2803" s="1">
        <f t="shared" ca="1" si="651"/>
        <v>0</v>
      </c>
      <c r="BV2803" s="1">
        <f t="shared" ca="1" si="652"/>
        <v>0</v>
      </c>
      <c r="BW2803" s="1">
        <f t="shared" ca="1" si="653"/>
        <v>0</v>
      </c>
      <c r="BX2803" s="1">
        <f t="shared" ca="1" si="654"/>
        <v>0</v>
      </c>
      <c r="BY2803" s="1">
        <f t="shared" ca="1" si="655"/>
        <v>0</v>
      </c>
      <c r="BZ2803" s="1">
        <f t="shared" ca="1" si="656"/>
        <v>0</v>
      </c>
      <c r="CA2803" s="1">
        <f t="shared" ca="1" si="657"/>
        <v>0</v>
      </c>
      <c r="CB2803" s="1">
        <f t="shared" ca="1" si="658"/>
        <v>0</v>
      </c>
      <c r="CC2803" s="1">
        <f t="shared" ca="1" si="659"/>
        <v>0</v>
      </c>
    </row>
    <row r="2804" spans="1:81" hidden="1" x14ac:dyDescent="0.25">
      <c r="A2804" s="1" t="s">
        <v>2158</v>
      </c>
      <c r="B2804" s="1" t="s">
        <v>2159</v>
      </c>
      <c r="C2804" s="1" t="s">
        <v>135</v>
      </c>
      <c r="D2804" s="1" t="s">
        <v>202</v>
      </c>
      <c r="E2804" s="1" t="s">
        <v>69</v>
      </c>
      <c r="Y2804">
        <v>10</v>
      </c>
      <c r="Z2804">
        <v>10</v>
      </c>
      <c r="AA2804">
        <v>0</v>
      </c>
      <c r="AB2804">
        <v>1</v>
      </c>
      <c r="AC2804">
        <v>0</v>
      </c>
      <c r="BI2804" s="3">
        <v>3</v>
      </c>
      <c r="BJ2804" s="3" t="str">
        <f t="array" ref="BJ2804">IF(C2804="yes",VLOOKUP(BI2804&amp;D2804,CHOOSE({1,2},Schedule_2015!$A$2:$A$257&amp;Schedule_2015!$B$2:$B$257,Schedule_2015!$C$2:$C$257),2,0),VLOOKUP(BI2804&amp;D2804,CHOOSE({1,2},Schedule_2015!$A$2:$A$257&amp;Schedule_2015!$C$2:$C$257,Schedule_2015!$B$2:$B$257),2,0))</f>
        <v>NYJ</v>
      </c>
      <c r="BK2804" s="3">
        <f>VLOOKUP(BJ2804,Def!$A$2:$Z$34,23,0)</f>
        <v>117</v>
      </c>
      <c r="BL2804" s="3">
        <f>VLOOKUP(BJ2804,Def!$A$2:$Z$34,16,0)</f>
        <v>166.5</v>
      </c>
      <c r="BM2804" s="3">
        <f>VLOOKUP(BJ2804,Def!$A$2:$Z$34,17,0)</f>
        <v>7</v>
      </c>
      <c r="BN2804" s="3">
        <f>VLOOKUP(BJ2804,Def!$A$2:$Z$34,24,0)</f>
        <v>4</v>
      </c>
      <c r="BO2804" s="1">
        <f t="shared" ca="1" si="645"/>
        <v>0</v>
      </c>
      <c r="BP2804" s="1">
        <f t="shared" ca="1" si="646"/>
        <v>0</v>
      </c>
      <c r="BQ2804" s="1">
        <f t="shared" ca="1" si="647"/>
        <v>0</v>
      </c>
      <c r="BR2804" s="1">
        <f t="shared" ca="1" si="648"/>
        <v>0</v>
      </c>
      <c r="BS2804" s="1">
        <f t="shared" ca="1" si="649"/>
        <v>0</v>
      </c>
      <c r="BT2804" s="1">
        <f t="shared" ca="1" si="650"/>
        <v>0</v>
      </c>
      <c r="BU2804" s="1">
        <f t="shared" ca="1" si="651"/>
        <v>0</v>
      </c>
      <c r="BV2804" s="1">
        <f t="shared" ca="1" si="652"/>
        <v>0</v>
      </c>
      <c r="BW2804" s="1">
        <f t="shared" ca="1" si="653"/>
        <v>0</v>
      </c>
      <c r="BX2804" s="1">
        <f t="shared" ca="1" si="654"/>
        <v>0</v>
      </c>
      <c r="BY2804" s="1">
        <f t="shared" ca="1" si="655"/>
        <v>0</v>
      </c>
      <c r="BZ2804" s="1">
        <f t="shared" ca="1" si="656"/>
        <v>0</v>
      </c>
      <c r="CA2804" s="1">
        <f t="shared" ca="1" si="657"/>
        <v>0</v>
      </c>
      <c r="CB2804" s="1">
        <f t="shared" ca="1" si="658"/>
        <v>0</v>
      </c>
      <c r="CC2804" s="1">
        <f t="shared" ca="1" si="659"/>
        <v>0</v>
      </c>
    </row>
    <row r="2805" spans="1:81" hidden="1" x14ac:dyDescent="0.25">
      <c r="A2805" s="1" t="s">
        <v>1658</v>
      </c>
      <c r="B2805" s="1" t="s">
        <v>1659</v>
      </c>
      <c r="C2805" s="1" t="s">
        <v>62</v>
      </c>
      <c r="D2805" s="1" t="s">
        <v>1640</v>
      </c>
      <c r="E2805" s="1" t="s">
        <v>88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2</v>
      </c>
      <c r="W2805">
        <v>0</v>
      </c>
      <c r="X2805">
        <v>2</v>
      </c>
      <c r="BI2805" s="3">
        <v>4</v>
      </c>
      <c r="BJ2805" s="3" t="str">
        <f t="array" ref="BJ2805">IF(C2805="yes",VLOOKUP(BI2805&amp;D2805,CHOOSE({1,2},Schedule_2015!$A$2:$A$257&amp;Schedule_2015!$B$2:$B$257,Schedule_2015!$C$2:$C$257),2,0),VLOOKUP(BI2805&amp;D2805,CHOOSE({1,2},Schedule_2015!$A$2:$A$257&amp;Schedule_2015!$C$2:$C$257,Schedule_2015!$B$2:$B$257),2,0))</f>
        <v>NYJ</v>
      </c>
      <c r="BK2805" s="3">
        <f>VLOOKUP(BJ2805,Def!$A$2:$Z$34,23,0)</f>
        <v>117</v>
      </c>
      <c r="BL2805" s="3">
        <f>VLOOKUP(BJ2805,Def!$A$2:$Z$34,16,0)</f>
        <v>166.5</v>
      </c>
      <c r="BM2805" s="3">
        <f>VLOOKUP(BJ2805,Def!$A$2:$Z$34,17,0)</f>
        <v>7</v>
      </c>
      <c r="BN2805" s="3">
        <f>VLOOKUP(BJ2805,Def!$A$2:$Z$34,24,0)</f>
        <v>4</v>
      </c>
      <c r="BO2805" s="1">
        <f t="shared" ca="1" si="645"/>
        <v>0</v>
      </c>
      <c r="BP2805" s="1">
        <f t="shared" ca="1" si="646"/>
        <v>0</v>
      </c>
      <c r="BQ2805" s="1">
        <f t="shared" ca="1" si="647"/>
        <v>0</v>
      </c>
      <c r="BR2805" s="1">
        <f t="shared" ca="1" si="648"/>
        <v>0</v>
      </c>
      <c r="BS2805" s="1">
        <f t="shared" ca="1" si="649"/>
        <v>0</v>
      </c>
      <c r="BT2805" s="1">
        <f t="shared" ca="1" si="650"/>
        <v>0</v>
      </c>
      <c r="BU2805" s="1">
        <f t="shared" ca="1" si="651"/>
        <v>0</v>
      </c>
      <c r="BV2805" s="1">
        <f t="shared" ca="1" si="652"/>
        <v>0</v>
      </c>
      <c r="BW2805" s="1">
        <f t="shared" ca="1" si="653"/>
        <v>0</v>
      </c>
      <c r="BX2805" s="1">
        <f t="shared" ca="1" si="654"/>
        <v>0</v>
      </c>
      <c r="BY2805" s="1">
        <f t="shared" ca="1" si="655"/>
        <v>0</v>
      </c>
      <c r="BZ2805" s="1">
        <f t="shared" ca="1" si="656"/>
        <v>0</v>
      </c>
      <c r="CA2805" s="1">
        <f t="shared" ca="1" si="657"/>
        <v>0</v>
      </c>
      <c r="CB2805" s="1">
        <f t="shared" ca="1" si="658"/>
        <v>0</v>
      </c>
      <c r="CC2805" s="1">
        <f t="shared" ca="1" si="659"/>
        <v>0</v>
      </c>
    </row>
    <row r="2806" spans="1:81" hidden="1" x14ac:dyDescent="0.25">
      <c r="A2806" s="1" t="s">
        <v>1660</v>
      </c>
      <c r="B2806" s="1" t="s">
        <v>1661</v>
      </c>
      <c r="C2806" s="1" t="s">
        <v>62</v>
      </c>
      <c r="D2806" s="1" t="s">
        <v>1640</v>
      </c>
      <c r="E2806" s="1" t="s">
        <v>91</v>
      </c>
      <c r="AK2806">
        <v>41</v>
      </c>
      <c r="AL2806">
        <v>2</v>
      </c>
      <c r="AM2806">
        <v>59</v>
      </c>
      <c r="AN2806">
        <v>7</v>
      </c>
      <c r="AO2806">
        <v>322</v>
      </c>
      <c r="BI2806" s="3">
        <v>4</v>
      </c>
      <c r="BJ2806" s="3" t="str">
        <f t="array" ref="BJ2806">IF(C2806="yes",VLOOKUP(BI2806&amp;D2806,CHOOSE({1,2},Schedule_2015!$A$2:$A$257&amp;Schedule_2015!$B$2:$B$257,Schedule_2015!$C$2:$C$257),2,0),VLOOKUP(BI2806&amp;D2806,CHOOSE({1,2},Schedule_2015!$A$2:$A$257&amp;Schedule_2015!$C$2:$C$257,Schedule_2015!$B$2:$B$257),2,0))</f>
        <v>NYJ</v>
      </c>
      <c r="BK2806" s="3">
        <f>VLOOKUP(BJ2806,Def!$A$2:$Z$34,23,0)</f>
        <v>117</v>
      </c>
      <c r="BL2806" s="3">
        <f>VLOOKUP(BJ2806,Def!$A$2:$Z$34,16,0)</f>
        <v>166.5</v>
      </c>
      <c r="BM2806" s="3">
        <f>VLOOKUP(BJ2806,Def!$A$2:$Z$34,17,0)</f>
        <v>7</v>
      </c>
      <c r="BN2806" s="3">
        <f>VLOOKUP(BJ2806,Def!$A$2:$Z$34,24,0)</f>
        <v>4</v>
      </c>
      <c r="BO2806" s="1">
        <f t="shared" ca="1" si="645"/>
        <v>0</v>
      </c>
      <c r="BP2806" s="1">
        <f t="shared" ca="1" si="646"/>
        <v>0</v>
      </c>
      <c r="BQ2806" s="1">
        <f t="shared" ca="1" si="647"/>
        <v>0</v>
      </c>
      <c r="BR2806" s="1">
        <f t="shared" ca="1" si="648"/>
        <v>0</v>
      </c>
      <c r="BS2806" s="1">
        <f t="shared" ca="1" si="649"/>
        <v>0</v>
      </c>
      <c r="BT2806" s="1">
        <f t="shared" ca="1" si="650"/>
        <v>0</v>
      </c>
      <c r="BU2806" s="1">
        <f t="shared" ca="1" si="651"/>
        <v>0</v>
      </c>
      <c r="BV2806" s="1">
        <f t="shared" ca="1" si="652"/>
        <v>0</v>
      </c>
      <c r="BW2806" s="1">
        <f t="shared" ca="1" si="653"/>
        <v>0</v>
      </c>
      <c r="BX2806" s="1">
        <f t="shared" ca="1" si="654"/>
        <v>0</v>
      </c>
      <c r="BY2806" s="1">
        <f t="shared" ca="1" si="655"/>
        <v>0</v>
      </c>
      <c r="BZ2806" s="1">
        <f t="shared" ca="1" si="656"/>
        <v>0</v>
      </c>
      <c r="CA2806" s="1">
        <f t="shared" ca="1" si="657"/>
        <v>0</v>
      </c>
      <c r="CB2806" s="1">
        <f t="shared" ca="1" si="658"/>
        <v>0</v>
      </c>
      <c r="CC2806" s="1">
        <f t="shared" ca="1" si="659"/>
        <v>0</v>
      </c>
    </row>
    <row r="2807" spans="1:81" hidden="1" x14ac:dyDescent="0.25">
      <c r="A2807" s="1" t="s">
        <v>1662</v>
      </c>
      <c r="B2807" s="1" t="s">
        <v>1663</v>
      </c>
      <c r="C2807" s="1" t="s">
        <v>62</v>
      </c>
      <c r="D2807" s="1" t="s">
        <v>1640</v>
      </c>
      <c r="E2807" s="1" t="s">
        <v>112</v>
      </c>
      <c r="F2807">
        <v>1</v>
      </c>
      <c r="G2807">
        <v>0</v>
      </c>
      <c r="H2807">
        <v>0</v>
      </c>
      <c r="I2807">
        <v>0</v>
      </c>
      <c r="J2807">
        <v>2</v>
      </c>
      <c r="BI2807" s="3">
        <v>4</v>
      </c>
      <c r="BJ2807" s="3" t="str">
        <f t="array" ref="BJ2807">IF(C2807="yes",VLOOKUP(BI2807&amp;D2807,CHOOSE({1,2},Schedule_2015!$A$2:$A$257&amp;Schedule_2015!$B$2:$B$257,Schedule_2015!$C$2:$C$257),2,0),VLOOKUP(BI2807&amp;D2807,CHOOSE({1,2},Schedule_2015!$A$2:$A$257&amp;Schedule_2015!$C$2:$C$257,Schedule_2015!$B$2:$B$257),2,0))</f>
        <v>NYJ</v>
      </c>
      <c r="BK2807" s="3">
        <f>VLOOKUP(BJ2807,Def!$A$2:$Z$34,23,0)</f>
        <v>117</v>
      </c>
      <c r="BL2807" s="3">
        <f>VLOOKUP(BJ2807,Def!$A$2:$Z$34,16,0)</f>
        <v>166.5</v>
      </c>
      <c r="BM2807" s="3">
        <f>VLOOKUP(BJ2807,Def!$A$2:$Z$34,17,0)</f>
        <v>7</v>
      </c>
      <c r="BN2807" s="3">
        <f>VLOOKUP(BJ2807,Def!$A$2:$Z$34,24,0)</f>
        <v>4</v>
      </c>
      <c r="BO2807" s="1">
        <f t="shared" ca="1" si="645"/>
        <v>0</v>
      </c>
      <c r="BP2807" s="1">
        <f t="shared" ca="1" si="646"/>
        <v>0</v>
      </c>
      <c r="BQ2807" s="1">
        <f t="shared" ca="1" si="647"/>
        <v>0</v>
      </c>
      <c r="BR2807" s="1">
        <f t="shared" ca="1" si="648"/>
        <v>0</v>
      </c>
      <c r="BS2807" s="1">
        <f t="shared" ca="1" si="649"/>
        <v>0</v>
      </c>
      <c r="BT2807" s="1">
        <f t="shared" ca="1" si="650"/>
        <v>0</v>
      </c>
      <c r="BU2807" s="1">
        <f t="shared" ca="1" si="651"/>
        <v>0</v>
      </c>
      <c r="BV2807" s="1">
        <f t="shared" ca="1" si="652"/>
        <v>0</v>
      </c>
      <c r="BW2807" s="1">
        <f t="shared" ca="1" si="653"/>
        <v>0</v>
      </c>
      <c r="BX2807" s="1">
        <f t="shared" ca="1" si="654"/>
        <v>0</v>
      </c>
      <c r="BY2807" s="1">
        <f t="shared" ca="1" si="655"/>
        <v>0</v>
      </c>
      <c r="BZ2807" s="1">
        <f t="shared" ca="1" si="656"/>
        <v>0</v>
      </c>
      <c r="CA2807" s="1">
        <f t="shared" ca="1" si="657"/>
        <v>0</v>
      </c>
      <c r="CB2807" s="1">
        <f t="shared" ca="1" si="658"/>
        <v>0</v>
      </c>
      <c r="CC2807" s="1">
        <f t="shared" ca="1" si="659"/>
        <v>0</v>
      </c>
    </row>
    <row r="2808" spans="1:81" hidden="1" x14ac:dyDescent="0.25">
      <c r="A2808" s="1" t="s">
        <v>309</v>
      </c>
      <c r="B2808" s="1" t="s">
        <v>1664</v>
      </c>
      <c r="C2808" s="1" t="s">
        <v>62</v>
      </c>
      <c r="D2808" s="1" t="s">
        <v>1640</v>
      </c>
      <c r="E2808" s="1" t="s">
        <v>105</v>
      </c>
      <c r="F2808">
        <v>1</v>
      </c>
      <c r="G2808">
        <v>0</v>
      </c>
      <c r="H2808">
        <v>0</v>
      </c>
      <c r="I2808">
        <v>0</v>
      </c>
      <c r="J2808">
        <v>3</v>
      </c>
      <c r="BI2808" s="3">
        <v>4</v>
      </c>
      <c r="BJ2808" s="3" t="str">
        <f t="array" ref="BJ2808">IF(C2808="yes",VLOOKUP(BI2808&amp;D2808,CHOOSE({1,2},Schedule_2015!$A$2:$A$257&amp;Schedule_2015!$B$2:$B$257,Schedule_2015!$C$2:$C$257),2,0),VLOOKUP(BI2808&amp;D2808,CHOOSE({1,2},Schedule_2015!$A$2:$A$257&amp;Schedule_2015!$C$2:$C$257,Schedule_2015!$B$2:$B$257),2,0))</f>
        <v>NYJ</v>
      </c>
      <c r="BK2808" s="3">
        <f>VLOOKUP(BJ2808,Def!$A$2:$Z$34,23,0)</f>
        <v>117</v>
      </c>
      <c r="BL2808" s="3">
        <f>VLOOKUP(BJ2808,Def!$A$2:$Z$34,16,0)</f>
        <v>166.5</v>
      </c>
      <c r="BM2808" s="3">
        <f>VLOOKUP(BJ2808,Def!$A$2:$Z$34,17,0)</f>
        <v>7</v>
      </c>
      <c r="BN2808" s="3">
        <f>VLOOKUP(BJ2808,Def!$A$2:$Z$34,24,0)</f>
        <v>4</v>
      </c>
      <c r="BO2808" s="1">
        <f t="shared" ca="1" si="645"/>
        <v>0</v>
      </c>
      <c r="BP2808" s="1">
        <f t="shared" ca="1" si="646"/>
        <v>0</v>
      </c>
      <c r="BQ2808" s="1">
        <f t="shared" ca="1" si="647"/>
        <v>0</v>
      </c>
      <c r="BR2808" s="1">
        <f t="shared" ca="1" si="648"/>
        <v>0</v>
      </c>
      <c r="BS2808" s="1">
        <f t="shared" ca="1" si="649"/>
        <v>0</v>
      </c>
      <c r="BT2808" s="1">
        <f t="shared" ca="1" si="650"/>
        <v>0</v>
      </c>
      <c r="BU2808" s="1">
        <f t="shared" ca="1" si="651"/>
        <v>0</v>
      </c>
      <c r="BV2808" s="1">
        <f t="shared" ca="1" si="652"/>
        <v>0</v>
      </c>
      <c r="BW2808" s="1">
        <f t="shared" ca="1" si="653"/>
        <v>0</v>
      </c>
      <c r="BX2808" s="1">
        <f t="shared" ca="1" si="654"/>
        <v>0</v>
      </c>
      <c r="BY2808" s="1">
        <f t="shared" ca="1" si="655"/>
        <v>0</v>
      </c>
      <c r="BZ2808" s="1">
        <f t="shared" ca="1" si="656"/>
        <v>0</v>
      </c>
      <c r="CA2808" s="1">
        <f t="shared" ca="1" si="657"/>
        <v>0</v>
      </c>
      <c r="CB2808" s="1">
        <f t="shared" ca="1" si="658"/>
        <v>0</v>
      </c>
      <c r="CC2808" s="1">
        <f t="shared" ca="1" si="659"/>
        <v>0</v>
      </c>
    </row>
    <row r="2809" spans="1:81" hidden="1" x14ac:dyDescent="0.25">
      <c r="A2809" s="1" t="s">
        <v>1665</v>
      </c>
      <c r="B2809" s="1" t="s">
        <v>1666</v>
      </c>
      <c r="C2809" s="1" t="s">
        <v>62</v>
      </c>
      <c r="D2809" s="1" t="s">
        <v>1640</v>
      </c>
      <c r="E2809" s="1" t="s">
        <v>118</v>
      </c>
      <c r="F2809">
        <v>0</v>
      </c>
      <c r="G2809">
        <v>0</v>
      </c>
      <c r="H2809">
        <v>0</v>
      </c>
      <c r="I2809">
        <v>0</v>
      </c>
      <c r="J2809">
        <v>3</v>
      </c>
      <c r="BI2809" s="3">
        <v>4</v>
      </c>
      <c r="BJ2809" s="3" t="str">
        <f t="array" ref="BJ2809">IF(C2809="yes",VLOOKUP(BI2809&amp;D2809,CHOOSE({1,2},Schedule_2015!$A$2:$A$257&amp;Schedule_2015!$B$2:$B$257,Schedule_2015!$C$2:$C$257),2,0),VLOOKUP(BI2809&amp;D2809,CHOOSE({1,2},Schedule_2015!$A$2:$A$257&amp;Schedule_2015!$C$2:$C$257,Schedule_2015!$B$2:$B$257),2,0))</f>
        <v>NYJ</v>
      </c>
      <c r="BK2809" s="3">
        <f>VLOOKUP(BJ2809,Def!$A$2:$Z$34,23,0)</f>
        <v>117</v>
      </c>
      <c r="BL2809" s="3">
        <f>VLOOKUP(BJ2809,Def!$A$2:$Z$34,16,0)</f>
        <v>166.5</v>
      </c>
      <c r="BM2809" s="3">
        <f>VLOOKUP(BJ2809,Def!$A$2:$Z$34,17,0)</f>
        <v>7</v>
      </c>
      <c r="BN2809" s="3">
        <f>VLOOKUP(BJ2809,Def!$A$2:$Z$34,24,0)</f>
        <v>4</v>
      </c>
      <c r="BO2809" s="1">
        <f t="shared" ca="1" si="645"/>
        <v>0</v>
      </c>
      <c r="BP2809" s="1">
        <f t="shared" ca="1" si="646"/>
        <v>0</v>
      </c>
      <c r="BQ2809" s="1">
        <f t="shared" ca="1" si="647"/>
        <v>0</v>
      </c>
      <c r="BR2809" s="1">
        <f t="shared" ca="1" si="648"/>
        <v>0</v>
      </c>
      <c r="BS2809" s="1">
        <f t="shared" ca="1" si="649"/>
        <v>0</v>
      </c>
      <c r="BT2809" s="1">
        <f t="shared" ca="1" si="650"/>
        <v>0</v>
      </c>
      <c r="BU2809" s="1">
        <f t="shared" ca="1" si="651"/>
        <v>0</v>
      </c>
      <c r="BV2809" s="1">
        <f t="shared" ca="1" si="652"/>
        <v>0</v>
      </c>
      <c r="BW2809" s="1">
        <f t="shared" ca="1" si="653"/>
        <v>0</v>
      </c>
      <c r="BX2809" s="1">
        <f t="shared" ca="1" si="654"/>
        <v>0</v>
      </c>
      <c r="BY2809" s="1">
        <f t="shared" ca="1" si="655"/>
        <v>0</v>
      </c>
      <c r="BZ2809" s="1">
        <f t="shared" ca="1" si="656"/>
        <v>0</v>
      </c>
      <c r="CA2809" s="1">
        <f t="shared" ca="1" si="657"/>
        <v>0</v>
      </c>
      <c r="CB2809" s="1">
        <f t="shared" ca="1" si="658"/>
        <v>0</v>
      </c>
      <c r="CC2809" s="1">
        <f t="shared" ca="1" si="659"/>
        <v>0</v>
      </c>
    </row>
    <row r="2810" spans="1:81" hidden="1" x14ac:dyDescent="0.25">
      <c r="A2810" s="1" t="s">
        <v>1667</v>
      </c>
      <c r="B2810" s="1" t="s">
        <v>1668</v>
      </c>
      <c r="C2810" s="1" t="s">
        <v>62</v>
      </c>
      <c r="D2810" s="1" t="s">
        <v>1640</v>
      </c>
      <c r="E2810" s="1" t="s">
        <v>176</v>
      </c>
      <c r="F2810">
        <v>1</v>
      </c>
      <c r="G2810">
        <v>0</v>
      </c>
      <c r="H2810">
        <v>0</v>
      </c>
      <c r="I2810">
        <v>0</v>
      </c>
      <c r="J2810">
        <v>4</v>
      </c>
      <c r="BI2810" s="3">
        <v>4</v>
      </c>
      <c r="BJ2810" s="3" t="str">
        <f t="array" ref="BJ2810">IF(C2810="yes",VLOOKUP(BI2810&amp;D2810,CHOOSE({1,2},Schedule_2015!$A$2:$A$257&amp;Schedule_2015!$B$2:$B$257,Schedule_2015!$C$2:$C$257),2,0),VLOOKUP(BI2810&amp;D2810,CHOOSE({1,2},Schedule_2015!$A$2:$A$257&amp;Schedule_2015!$C$2:$C$257,Schedule_2015!$B$2:$B$257),2,0))</f>
        <v>NYJ</v>
      </c>
      <c r="BK2810" s="3">
        <f>VLOOKUP(BJ2810,Def!$A$2:$Z$34,23,0)</f>
        <v>117</v>
      </c>
      <c r="BL2810" s="3">
        <f>VLOOKUP(BJ2810,Def!$A$2:$Z$34,16,0)</f>
        <v>166.5</v>
      </c>
      <c r="BM2810" s="3">
        <f>VLOOKUP(BJ2810,Def!$A$2:$Z$34,17,0)</f>
        <v>7</v>
      </c>
      <c r="BN2810" s="3">
        <f>VLOOKUP(BJ2810,Def!$A$2:$Z$34,24,0)</f>
        <v>4</v>
      </c>
      <c r="BO2810" s="1">
        <f t="shared" ca="1" si="645"/>
        <v>0</v>
      </c>
      <c r="BP2810" s="1">
        <f t="shared" ca="1" si="646"/>
        <v>0</v>
      </c>
      <c r="BQ2810" s="1">
        <f t="shared" ca="1" si="647"/>
        <v>0</v>
      </c>
      <c r="BR2810" s="1">
        <f t="shared" ca="1" si="648"/>
        <v>0</v>
      </c>
      <c r="BS2810" s="1">
        <f t="shared" ca="1" si="649"/>
        <v>0</v>
      </c>
      <c r="BT2810" s="1">
        <f t="shared" ca="1" si="650"/>
        <v>0</v>
      </c>
      <c r="BU2810" s="1">
        <f t="shared" ca="1" si="651"/>
        <v>0</v>
      </c>
      <c r="BV2810" s="1">
        <f t="shared" ca="1" si="652"/>
        <v>0</v>
      </c>
      <c r="BW2810" s="1">
        <f t="shared" ca="1" si="653"/>
        <v>0</v>
      </c>
      <c r="BX2810" s="1">
        <f t="shared" ca="1" si="654"/>
        <v>0</v>
      </c>
      <c r="BY2810" s="1">
        <f t="shared" ca="1" si="655"/>
        <v>0</v>
      </c>
      <c r="BZ2810" s="1">
        <f t="shared" ca="1" si="656"/>
        <v>0</v>
      </c>
      <c r="CA2810" s="1">
        <f t="shared" ca="1" si="657"/>
        <v>0</v>
      </c>
      <c r="CB2810" s="1">
        <f t="shared" ca="1" si="658"/>
        <v>0</v>
      </c>
      <c r="CC2810" s="1">
        <f t="shared" ca="1" si="659"/>
        <v>0</v>
      </c>
    </row>
    <row r="2811" spans="1:81" hidden="1" x14ac:dyDescent="0.25">
      <c r="A2811" s="1" t="s">
        <v>1669</v>
      </c>
      <c r="B2811" s="1" t="s">
        <v>1670</v>
      </c>
      <c r="C2811" s="1" t="s">
        <v>62</v>
      </c>
      <c r="D2811" s="1" t="s">
        <v>1640</v>
      </c>
      <c r="E2811" s="1" t="s">
        <v>118</v>
      </c>
      <c r="F2811">
        <v>0</v>
      </c>
      <c r="G2811">
        <v>0</v>
      </c>
      <c r="H2811">
        <v>0</v>
      </c>
      <c r="I2811">
        <v>0</v>
      </c>
      <c r="J2811">
        <v>1</v>
      </c>
      <c r="BI2811" s="3">
        <v>4</v>
      </c>
      <c r="BJ2811" s="3" t="str">
        <f t="array" ref="BJ2811">IF(C2811="yes",VLOOKUP(BI2811&amp;D2811,CHOOSE({1,2},Schedule_2015!$A$2:$A$257&amp;Schedule_2015!$B$2:$B$257,Schedule_2015!$C$2:$C$257),2,0),VLOOKUP(BI2811&amp;D2811,CHOOSE({1,2},Schedule_2015!$A$2:$A$257&amp;Schedule_2015!$C$2:$C$257,Schedule_2015!$B$2:$B$257),2,0))</f>
        <v>NYJ</v>
      </c>
      <c r="BK2811" s="3">
        <f>VLOOKUP(BJ2811,Def!$A$2:$Z$34,23,0)</f>
        <v>117</v>
      </c>
      <c r="BL2811" s="3">
        <f>VLOOKUP(BJ2811,Def!$A$2:$Z$34,16,0)</f>
        <v>166.5</v>
      </c>
      <c r="BM2811" s="3">
        <f>VLOOKUP(BJ2811,Def!$A$2:$Z$34,17,0)</f>
        <v>7</v>
      </c>
      <c r="BN2811" s="3">
        <f>VLOOKUP(BJ2811,Def!$A$2:$Z$34,24,0)</f>
        <v>4</v>
      </c>
      <c r="BO2811" s="1">
        <f t="shared" ca="1" si="645"/>
        <v>0</v>
      </c>
      <c r="BP2811" s="1">
        <f t="shared" ca="1" si="646"/>
        <v>0</v>
      </c>
      <c r="BQ2811" s="1">
        <f t="shared" ca="1" si="647"/>
        <v>0</v>
      </c>
      <c r="BR2811" s="1">
        <f t="shared" ca="1" si="648"/>
        <v>0</v>
      </c>
      <c r="BS2811" s="1">
        <f t="shared" ca="1" si="649"/>
        <v>0</v>
      </c>
      <c r="BT2811" s="1">
        <f t="shared" ca="1" si="650"/>
        <v>0</v>
      </c>
      <c r="BU2811" s="1">
        <f t="shared" ca="1" si="651"/>
        <v>0</v>
      </c>
      <c r="BV2811" s="1">
        <f t="shared" ca="1" si="652"/>
        <v>0</v>
      </c>
      <c r="BW2811" s="1">
        <f t="shared" ca="1" si="653"/>
        <v>0</v>
      </c>
      <c r="BX2811" s="1">
        <f t="shared" ca="1" si="654"/>
        <v>0</v>
      </c>
      <c r="BY2811" s="1">
        <f t="shared" ca="1" si="655"/>
        <v>0</v>
      </c>
      <c r="BZ2811" s="1">
        <f t="shared" ca="1" si="656"/>
        <v>0</v>
      </c>
      <c r="CA2811" s="1">
        <f t="shared" ca="1" si="657"/>
        <v>0</v>
      </c>
      <c r="CB2811" s="1">
        <f t="shared" ca="1" si="658"/>
        <v>0</v>
      </c>
      <c r="CC2811" s="1">
        <f t="shared" ca="1" si="659"/>
        <v>0</v>
      </c>
    </row>
    <row r="2812" spans="1:81" hidden="1" x14ac:dyDescent="0.25">
      <c r="A2812" s="1" t="s">
        <v>1671</v>
      </c>
      <c r="B2812" s="1" t="s">
        <v>1672</v>
      </c>
      <c r="C2812" s="1" t="s">
        <v>62</v>
      </c>
      <c r="D2812" s="1" t="s">
        <v>1640</v>
      </c>
      <c r="E2812" s="1" t="s">
        <v>97</v>
      </c>
      <c r="F2812">
        <v>0</v>
      </c>
      <c r="G2812">
        <v>0</v>
      </c>
      <c r="H2812">
        <v>1</v>
      </c>
      <c r="I2812">
        <v>0</v>
      </c>
      <c r="J2812">
        <v>1</v>
      </c>
      <c r="BI2812" s="3">
        <v>4</v>
      </c>
      <c r="BJ2812" s="3" t="str">
        <f t="array" ref="BJ2812">IF(C2812="yes",VLOOKUP(BI2812&amp;D2812,CHOOSE({1,2},Schedule_2015!$A$2:$A$257&amp;Schedule_2015!$B$2:$B$257,Schedule_2015!$C$2:$C$257),2,0),VLOOKUP(BI2812&amp;D2812,CHOOSE({1,2},Schedule_2015!$A$2:$A$257&amp;Schedule_2015!$C$2:$C$257,Schedule_2015!$B$2:$B$257),2,0))</f>
        <v>NYJ</v>
      </c>
      <c r="BK2812" s="3">
        <f>VLOOKUP(BJ2812,Def!$A$2:$Z$34,23,0)</f>
        <v>117</v>
      </c>
      <c r="BL2812" s="3">
        <f>VLOOKUP(BJ2812,Def!$A$2:$Z$34,16,0)</f>
        <v>166.5</v>
      </c>
      <c r="BM2812" s="3">
        <f>VLOOKUP(BJ2812,Def!$A$2:$Z$34,17,0)</f>
        <v>7</v>
      </c>
      <c r="BN2812" s="3">
        <f>VLOOKUP(BJ2812,Def!$A$2:$Z$34,24,0)</f>
        <v>4</v>
      </c>
      <c r="BO2812" s="1">
        <f t="shared" ca="1" si="645"/>
        <v>0</v>
      </c>
      <c r="BP2812" s="1">
        <f t="shared" ca="1" si="646"/>
        <v>0</v>
      </c>
      <c r="BQ2812" s="1">
        <f t="shared" ca="1" si="647"/>
        <v>0</v>
      </c>
      <c r="BR2812" s="1">
        <f t="shared" ca="1" si="648"/>
        <v>0</v>
      </c>
      <c r="BS2812" s="1">
        <f t="shared" ca="1" si="649"/>
        <v>0</v>
      </c>
      <c r="BT2812" s="1">
        <f t="shared" ca="1" si="650"/>
        <v>0</v>
      </c>
      <c r="BU2812" s="1">
        <f t="shared" ca="1" si="651"/>
        <v>0</v>
      </c>
      <c r="BV2812" s="1">
        <f t="shared" ca="1" si="652"/>
        <v>0</v>
      </c>
      <c r="BW2812" s="1">
        <f t="shared" ca="1" si="653"/>
        <v>0</v>
      </c>
      <c r="BX2812" s="1">
        <f t="shared" ca="1" si="654"/>
        <v>0</v>
      </c>
      <c r="BY2812" s="1">
        <f t="shared" ca="1" si="655"/>
        <v>0</v>
      </c>
      <c r="BZ2812" s="1">
        <f t="shared" ca="1" si="656"/>
        <v>0</v>
      </c>
      <c r="CA2812" s="1">
        <f t="shared" ca="1" si="657"/>
        <v>0</v>
      </c>
      <c r="CB2812" s="1">
        <f t="shared" ca="1" si="658"/>
        <v>0</v>
      </c>
      <c r="CC2812" s="1">
        <f t="shared" ca="1" si="659"/>
        <v>0</v>
      </c>
    </row>
    <row r="2813" spans="1:81" hidden="1" x14ac:dyDescent="0.25">
      <c r="A2813" s="1" t="s">
        <v>1673</v>
      </c>
      <c r="B2813" s="1" t="s">
        <v>1674</v>
      </c>
      <c r="C2813" s="1" t="s">
        <v>62</v>
      </c>
      <c r="D2813" s="1" t="s">
        <v>1640</v>
      </c>
      <c r="E2813" s="1" t="s">
        <v>94</v>
      </c>
      <c r="F2813">
        <v>0</v>
      </c>
      <c r="G2813">
        <v>0</v>
      </c>
      <c r="H2813">
        <v>0</v>
      </c>
      <c r="I2813">
        <v>0</v>
      </c>
      <c r="J2813">
        <v>2</v>
      </c>
      <c r="BI2813" s="3">
        <v>4</v>
      </c>
      <c r="BJ2813" s="3" t="str">
        <f t="array" ref="BJ2813">IF(C2813="yes",VLOOKUP(BI2813&amp;D2813,CHOOSE({1,2},Schedule_2015!$A$2:$A$257&amp;Schedule_2015!$B$2:$B$257,Schedule_2015!$C$2:$C$257),2,0),VLOOKUP(BI2813&amp;D2813,CHOOSE({1,2},Schedule_2015!$A$2:$A$257&amp;Schedule_2015!$C$2:$C$257,Schedule_2015!$B$2:$B$257),2,0))</f>
        <v>NYJ</v>
      </c>
      <c r="BK2813" s="3">
        <f>VLOOKUP(BJ2813,Def!$A$2:$Z$34,23,0)</f>
        <v>117</v>
      </c>
      <c r="BL2813" s="3">
        <f>VLOOKUP(BJ2813,Def!$A$2:$Z$34,16,0)</f>
        <v>166.5</v>
      </c>
      <c r="BM2813" s="3">
        <f>VLOOKUP(BJ2813,Def!$A$2:$Z$34,17,0)</f>
        <v>7</v>
      </c>
      <c r="BN2813" s="3">
        <f>VLOOKUP(BJ2813,Def!$A$2:$Z$34,24,0)</f>
        <v>4</v>
      </c>
      <c r="BO2813" s="1">
        <f t="shared" ca="1" si="645"/>
        <v>0</v>
      </c>
      <c r="BP2813" s="1">
        <f t="shared" ca="1" si="646"/>
        <v>0</v>
      </c>
      <c r="BQ2813" s="1">
        <f t="shared" ca="1" si="647"/>
        <v>0</v>
      </c>
      <c r="BR2813" s="1">
        <f t="shared" ca="1" si="648"/>
        <v>0</v>
      </c>
      <c r="BS2813" s="1">
        <f t="shared" ca="1" si="649"/>
        <v>0</v>
      </c>
      <c r="BT2813" s="1">
        <f t="shared" ca="1" si="650"/>
        <v>0</v>
      </c>
      <c r="BU2813" s="1">
        <f t="shared" ca="1" si="651"/>
        <v>0</v>
      </c>
      <c r="BV2813" s="1">
        <f t="shared" ca="1" si="652"/>
        <v>0</v>
      </c>
      <c r="BW2813" s="1">
        <f t="shared" ca="1" si="653"/>
        <v>0</v>
      </c>
      <c r="BX2813" s="1">
        <f t="shared" ca="1" si="654"/>
        <v>0</v>
      </c>
      <c r="BY2813" s="1">
        <f t="shared" ca="1" si="655"/>
        <v>0</v>
      </c>
      <c r="BZ2813" s="1">
        <f t="shared" ca="1" si="656"/>
        <v>0</v>
      </c>
      <c r="CA2813" s="1">
        <f t="shared" ca="1" si="657"/>
        <v>0</v>
      </c>
      <c r="CB2813" s="1">
        <f t="shared" ca="1" si="658"/>
        <v>0</v>
      </c>
      <c r="CC2813" s="1">
        <f t="shared" ca="1" si="659"/>
        <v>0</v>
      </c>
    </row>
    <row r="2814" spans="1:81" hidden="1" x14ac:dyDescent="0.25">
      <c r="A2814" s="1" t="s">
        <v>1675</v>
      </c>
      <c r="B2814" s="1" t="s">
        <v>1676</v>
      </c>
      <c r="C2814" s="1" t="s">
        <v>62</v>
      </c>
      <c r="D2814" s="1" t="s">
        <v>1640</v>
      </c>
      <c r="E2814" s="1" t="s">
        <v>94</v>
      </c>
      <c r="F2814">
        <v>0</v>
      </c>
      <c r="G2814">
        <v>0</v>
      </c>
      <c r="H2814">
        <v>0</v>
      </c>
      <c r="I2814">
        <v>0</v>
      </c>
      <c r="J2814">
        <v>2</v>
      </c>
      <c r="BI2814" s="3">
        <v>4</v>
      </c>
      <c r="BJ2814" s="3" t="str">
        <f t="array" ref="BJ2814">IF(C2814="yes",VLOOKUP(BI2814&amp;D2814,CHOOSE({1,2},Schedule_2015!$A$2:$A$257&amp;Schedule_2015!$B$2:$B$257,Schedule_2015!$C$2:$C$257),2,0),VLOOKUP(BI2814&amp;D2814,CHOOSE({1,2},Schedule_2015!$A$2:$A$257&amp;Schedule_2015!$C$2:$C$257,Schedule_2015!$B$2:$B$257),2,0))</f>
        <v>NYJ</v>
      </c>
      <c r="BK2814" s="3">
        <f>VLOOKUP(BJ2814,Def!$A$2:$Z$34,23,0)</f>
        <v>117</v>
      </c>
      <c r="BL2814" s="3">
        <f>VLOOKUP(BJ2814,Def!$A$2:$Z$34,16,0)</f>
        <v>166.5</v>
      </c>
      <c r="BM2814" s="3">
        <f>VLOOKUP(BJ2814,Def!$A$2:$Z$34,17,0)</f>
        <v>7</v>
      </c>
      <c r="BN2814" s="3">
        <f>VLOOKUP(BJ2814,Def!$A$2:$Z$34,24,0)</f>
        <v>4</v>
      </c>
      <c r="BO2814" s="1">
        <f t="shared" ca="1" si="645"/>
        <v>0</v>
      </c>
      <c r="BP2814" s="1">
        <f t="shared" ca="1" si="646"/>
        <v>0</v>
      </c>
      <c r="BQ2814" s="1">
        <f t="shared" ca="1" si="647"/>
        <v>0</v>
      </c>
      <c r="BR2814" s="1">
        <f t="shared" ca="1" si="648"/>
        <v>0</v>
      </c>
      <c r="BS2814" s="1">
        <f t="shared" ca="1" si="649"/>
        <v>0</v>
      </c>
      <c r="BT2814" s="1">
        <f t="shared" ca="1" si="650"/>
        <v>0</v>
      </c>
      <c r="BU2814" s="1">
        <f t="shared" ca="1" si="651"/>
        <v>0</v>
      </c>
      <c r="BV2814" s="1">
        <f t="shared" ca="1" si="652"/>
        <v>0</v>
      </c>
      <c r="BW2814" s="1">
        <f t="shared" ca="1" si="653"/>
        <v>0</v>
      </c>
      <c r="BX2814" s="1">
        <f t="shared" ca="1" si="654"/>
        <v>0</v>
      </c>
      <c r="BY2814" s="1">
        <f t="shared" ca="1" si="655"/>
        <v>0</v>
      </c>
      <c r="BZ2814" s="1">
        <f t="shared" ca="1" si="656"/>
        <v>0</v>
      </c>
      <c r="CA2814" s="1">
        <f t="shared" ca="1" si="657"/>
        <v>0</v>
      </c>
      <c r="CB2814" s="1">
        <f t="shared" ca="1" si="658"/>
        <v>0</v>
      </c>
      <c r="CC2814" s="1">
        <f t="shared" ca="1" si="659"/>
        <v>0</v>
      </c>
    </row>
    <row r="2815" spans="1:81" hidden="1" x14ac:dyDescent="0.25">
      <c r="A2815" s="1" t="s">
        <v>1677</v>
      </c>
      <c r="B2815" s="1" t="s">
        <v>1678</v>
      </c>
      <c r="C2815" s="1" t="s">
        <v>62</v>
      </c>
      <c r="D2815" s="1" t="s">
        <v>1640</v>
      </c>
      <c r="E2815" s="1" t="s">
        <v>112</v>
      </c>
      <c r="F2815">
        <v>0</v>
      </c>
      <c r="G2815">
        <v>0</v>
      </c>
      <c r="H2815">
        <v>0</v>
      </c>
      <c r="I2815">
        <v>0</v>
      </c>
      <c r="J2815">
        <v>3</v>
      </c>
      <c r="BI2815" s="3">
        <v>4</v>
      </c>
      <c r="BJ2815" s="3" t="str">
        <f t="array" ref="BJ2815">IF(C2815="yes",VLOOKUP(BI2815&amp;D2815,CHOOSE({1,2},Schedule_2015!$A$2:$A$257&amp;Schedule_2015!$B$2:$B$257,Schedule_2015!$C$2:$C$257),2,0),VLOOKUP(BI2815&amp;D2815,CHOOSE({1,2},Schedule_2015!$A$2:$A$257&amp;Schedule_2015!$C$2:$C$257,Schedule_2015!$B$2:$B$257),2,0))</f>
        <v>NYJ</v>
      </c>
      <c r="BK2815" s="3">
        <f>VLOOKUP(BJ2815,Def!$A$2:$Z$34,23,0)</f>
        <v>117</v>
      </c>
      <c r="BL2815" s="3">
        <f>VLOOKUP(BJ2815,Def!$A$2:$Z$34,16,0)</f>
        <v>166.5</v>
      </c>
      <c r="BM2815" s="3">
        <f>VLOOKUP(BJ2815,Def!$A$2:$Z$34,17,0)</f>
        <v>7</v>
      </c>
      <c r="BN2815" s="3">
        <f>VLOOKUP(BJ2815,Def!$A$2:$Z$34,24,0)</f>
        <v>4</v>
      </c>
      <c r="BO2815" s="1">
        <f t="shared" ca="1" si="645"/>
        <v>0</v>
      </c>
      <c r="BP2815" s="1">
        <f t="shared" ca="1" si="646"/>
        <v>0</v>
      </c>
      <c r="BQ2815" s="1">
        <f t="shared" ca="1" si="647"/>
        <v>0</v>
      </c>
      <c r="BR2815" s="1">
        <f t="shared" ca="1" si="648"/>
        <v>0</v>
      </c>
      <c r="BS2815" s="1">
        <f t="shared" ca="1" si="649"/>
        <v>0</v>
      </c>
      <c r="BT2815" s="1">
        <f t="shared" ca="1" si="650"/>
        <v>0</v>
      </c>
      <c r="BU2815" s="1">
        <f t="shared" ca="1" si="651"/>
        <v>0</v>
      </c>
      <c r="BV2815" s="1">
        <f t="shared" ca="1" si="652"/>
        <v>0</v>
      </c>
      <c r="BW2815" s="1">
        <f t="shared" ca="1" si="653"/>
        <v>0</v>
      </c>
      <c r="BX2815" s="1">
        <f t="shared" ca="1" si="654"/>
        <v>0</v>
      </c>
      <c r="BY2815" s="1">
        <f t="shared" ca="1" si="655"/>
        <v>0</v>
      </c>
      <c r="BZ2815" s="1">
        <f t="shared" ca="1" si="656"/>
        <v>0</v>
      </c>
      <c r="CA2815" s="1">
        <f t="shared" ca="1" si="657"/>
        <v>0</v>
      </c>
      <c r="CB2815" s="1">
        <f t="shared" ca="1" si="658"/>
        <v>0</v>
      </c>
      <c r="CC2815" s="1">
        <f t="shared" ca="1" si="659"/>
        <v>0</v>
      </c>
    </row>
    <row r="2816" spans="1:81" hidden="1" x14ac:dyDescent="0.25">
      <c r="A2816" s="1" t="s">
        <v>1679</v>
      </c>
      <c r="B2816" s="1" t="s">
        <v>1680</v>
      </c>
      <c r="C2816" s="1" t="s">
        <v>62</v>
      </c>
      <c r="D2816" s="1" t="s">
        <v>1640</v>
      </c>
      <c r="E2816" s="1" t="s">
        <v>165</v>
      </c>
      <c r="F2816">
        <v>1</v>
      </c>
      <c r="G2816">
        <v>0</v>
      </c>
      <c r="H2816">
        <v>0</v>
      </c>
      <c r="I2816">
        <v>0</v>
      </c>
      <c r="J2816">
        <v>10</v>
      </c>
      <c r="BI2816" s="3">
        <v>4</v>
      </c>
      <c r="BJ2816" s="3" t="str">
        <f t="array" ref="BJ2816">IF(C2816="yes",VLOOKUP(BI2816&amp;D2816,CHOOSE({1,2},Schedule_2015!$A$2:$A$257&amp;Schedule_2015!$B$2:$B$257,Schedule_2015!$C$2:$C$257),2,0),VLOOKUP(BI2816&amp;D2816,CHOOSE({1,2},Schedule_2015!$A$2:$A$257&amp;Schedule_2015!$C$2:$C$257,Schedule_2015!$B$2:$B$257),2,0))</f>
        <v>NYJ</v>
      </c>
      <c r="BK2816" s="3">
        <f>VLOOKUP(BJ2816,Def!$A$2:$Z$34,23,0)</f>
        <v>117</v>
      </c>
      <c r="BL2816" s="3">
        <f>VLOOKUP(BJ2816,Def!$A$2:$Z$34,16,0)</f>
        <v>166.5</v>
      </c>
      <c r="BM2816" s="3">
        <f>VLOOKUP(BJ2816,Def!$A$2:$Z$34,17,0)</f>
        <v>7</v>
      </c>
      <c r="BN2816" s="3">
        <f>VLOOKUP(BJ2816,Def!$A$2:$Z$34,24,0)</f>
        <v>4</v>
      </c>
      <c r="BO2816" s="1">
        <f t="shared" ca="1" si="645"/>
        <v>0</v>
      </c>
      <c r="BP2816" s="1">
        <f t="shared" ca="1" si="646"/>
        <v>0</v>
      </c>
      <c r="BQ2816" s="1">
        <f t="shared" ca="1" si="647"/>
        <v>0</v>
      </c>
      <c r="BR2816" s="1">
        <f t="shared" ca="1" si="648"/>
        <v>0</v>
      </c>
      <c r="BS2816" s="1">
        <f t="shared" ca="1" si="649"/>
        <v>0</v>
      </c>
      <c r="BT2816" s="1">
        <f t="shared" ca="1" si="650"/>
        <v>0</v>
      </c>
      <c r="BU2816" s="1">
        <f t="shared" ca="1" si="651"/>
        <v>0</v>
      </c>
      <c r="BV2816" s="1">
        <f t="shared" ca="1" si="652"/>
        <v>0</v>
      </c>
      <c r="BW2816" s="1">
        <f t="shared" ca="1" si="653"/>
        <v>0</v>
      </c>
      <c r="BX2816" s="1">
        <f t="shared" ca="1" si="654"/>
        <v>0</v>
      </c>
      <c r="BY2816" s="1">
        <f t="shared" ca="1" si="655"/>
        <v>0</v>
      </c>
      <c r="BZ2816" s="1">
        <f t="shared" ca="1" si="656"/>
        <v>0</v>
      </c>
      <c r="CA2816" s="1">
        <f t="shared" ca="1" si="657"/>
        <v>0</v>
      </c>
      <c r="CB2816" s="1">
        <f t="shared" ca="1" si="658"/>
        <v>0</v>
      </c>
      <c r="CC2816" s="1">
        <f t="shared" ca="1" si="659"/>
        <v>0</v>
      </c>
    </row>
    <row r="2817" spans="1:81" hidden="1" x14ac:dyDescent="0.25">
      <c r="A2817" s="1" t="s">
        <v>1681</v>
      </c>
      <c r="B2817" s="1" t="s">
        <v>1682</v>
      </c>
      <c r="C2817" s="1" t="s">
        <v>62</v>
      </c>
      <c r="D2817" s="1" t="s">
        <v>1640</v>
      </c>
      <c r="E2817" s="1" t="s">
        <v>100</v>
      </c>
      <c r="F2817">
        <v>0</v>
      </c>
      <c r="G2817">
        <v>0</v>
      </c>
      <c r="H2817">
        <v>0</v>
      </c>
      <c r="I2817">
        <v>0</v>
      </c>
      <c r="J2817">
        <v>2</v>
      </c>
      <c r="BI2817" s="3">
        <v>4</v>
      </c>
      <c r="BJ2817" s="3" t="str">
        <f t="array" ref="BJ2817">IF(C2817="yes",VLOOKUP(BI2817&amp;D2817,CHOOSE({1,2},Schedule_2015!$A$2:$A$257&amp;Schedule_2015!$B$2:$B$257,Schedule_2015!$C$2:$C$257),2,0),VLOOKUP(BI2817&amp;D2817,CHOOSE({1,2},Schedule_2015!$A$2:$A$257&amp;Schedule_2015!$C$2:$C$257,Schedule_2015!$B$2:$B$257),2,0))</f>
        <v>NYJ</v>
      </c>
      <c r="BK2817" s="3">
        <f>VLOOKUP(BJ2817,Def!$A$2:$Z$34,23,0)</f>
        <v>117</v>
      </c>
      <c r="BL2817" s="3">
        <f>VLOOKUP(BJ2817,Def!$A$2:$Z$34,16,0)</f>
        <v>166.5</v>
      </c>
      <c r="BM2817" s="3">
        <f>VLOOKUP(BJ2817,Def!$A$2:$Z$34,17,0)</f>
        <v>7</v>
      </c>
      <c r="BN2817" s="3">
        <f>VLOOKUP(BJ2817,Def!$A$2:$Z$34,24,0)</f>
        <v>4</v>
      </c>
      <c r="BO2817" s="1">
        <f t="shared" ca="1" si="645"/>
        <v>0</v>
      </c>
      <c r="BP2817" s="1">
        <f t="shared" ca="1" si="646"/>
        <v>0</v>
      </c>
      <c r="BQ2817" s="1">
        <f t="shared" ca="1" si="647"/>
        <v>0</v>
      </c>
      <c r="BR2817" s="1">
        <f t="shared" ca="1" si="648"/>
        <v>0</v>
      </c>
      <c r="BS2817" s="1">
        <f t="shared" ca="1" si="649"/>
        <v>0</v>
      </c>
      <c r="BT2817" s="1">
        <f t="shared" ca="1" si="650"/>
        <v>0</v>
      </c>
      <c r="BU2817" s="1">
        <f t="shared" ca="1" si="651"/>
        <v>0</v>
      </c>
      <c r="BV2817" s="1">
        <f t="shared" ca="1" si="652"/>
        <v>0</v>
      </c>
      <c r="BW2817" s="1">
        <f t="shared" ca="1" si="653"/>
        <v>0</v>
      </c>
      <c r="BX2817" s="1">
        <f t="shared" ca="1" si="654"/>
        <v>0</v>
      </c>
      <c r="BY2817" s="1">
        <f t="shared" ca="1" si="655"/>
        <v>0</v>
      </c>
      <c r="BZ2817" s="1">
        <f t="shared" ca="1" si="656"/>
        <v>0</v>
      </c>
      <c r="CA2817" s="1">
        <f t="shared" ca="1" si="657"/>
        <v>0</v>
      </c>
      <c r="CB2817" s="1">
        <f t="shared" ca="1" si="658"/>
        <v>0</v>
      </c>
      <c r="CC2817" s="1">
        <f t="shared" ca="1" si="659"/>
        <v>0</v>
      </c>
    </row>
    <row r="2818" spans="1:81" hidden="1" x14ac:dyDescent="0.25">
      <c r="A2818" s="1" t="s">
        <v>1683</v>
      </c>
      <c r="B2818" s="1" t="s">
        <v>1684</v>
      </c>
      <c r="C2818" s="1" t="s">
        <v>62</v>
      </c>
      <c r="D2818" s="1" t="s">
        <v>1640</v>
      </c>
      <c r="E2818" s="1" t="s">
        <v>290</v>
      </c>
      <c r="F2818">
        <v>2</v>
      </c>
      <c r="G2818">
        <v>0</v>
      </c>
      <c r="H2818">
        <v>0</v>
      </c>
      <c r="I2818">
        <v>0</v>
      </c>
      <c r="J2818">
        <v>1</v>
      </c>
      <c r="BI2818" s="3">
        <v>4</v>
      </c>
      <c r="BJ2818" s="3" t="str">
        <f t="array" ref="BJ2818">IF(C2818="yes",VLOOKUP(BI2818&amp;D2818,CHOOSE({1,2},Schedule_2015!$A$2:$A$257&amp;Schedule_2015!$B$2:$B$257,Schedule_2015!$C$2:$C$257),2,0),VLOOKUP(BI2818&amp;D2818,CHOOSE({1,2},Schedule_2015!$A$2:$A$257&amp;Schedule_2015!$C$2:$C$257,Schedule_2015!$B$2:$B$257),2,0))</f>
        <v>NYJ</v>
      </c>
      <c r="BK2818" s="3">
        <f>VLOOKUP(BJ2818,Def!$A$2:$Z$34,23,0)</f>
        <v>117</v>
      </c>
      <c r="BL2818" s="3">
        <f>VLOOKUP(BJ2818,Def!$A$2:$Z$34,16,0)</f>
        <v>166.5</v>
      </c>
      <c r="BM2818" s="3">
        <f>VLOOKUP(BJ2818,Def!$A$2:$Z$34,17,0)</f>
        <v>7</v>
      </c>
      <c r="BN2818" s="3">
        <f>VLOOKUP(BJ2818,Def!$A$2:$Z$34,24,0)</f>
        <v>4</v>
      </c>
      <c r="BO2818" s="1">
        <f t="shared" ref="BO2818:BO2881" ca="1" si="660">INDEX(passing_tds,CELL("Row",AG2818)-1)*(PASSTD)</f>
        <v>0</v>
      </c>
      <c r="BP2818" s="1">
        <f t="shared" ref="BP2818:BP2881" ca="1" si="661">INDEX(passing_yds,CELL("Row",AH2818)-1)*(PASSYDS)</f>
        <v>0</v>
      </c>
      <c r="BQ2818" s="1">
        <f t="shared" ref="BQ2818:BQ2881" ca="1" si="662">IF(INDEX(passing_yds,CELL("Row",AI2818)-1)&gt;=300,3,0)</f>
        <v>0</v>
      </c>
      <c r="BR2818" s="1">
        <f t="shared" ref="BR2818:BR2881" ca="1" si="663">INDEX(passing_ints,CELL("Row",AJ2818)-1)*(INT)</f>
        <v>0</v>
      </c>
      <c r="BS2818" s="1">
        <f t="shared" ref="BS2818:BS2881" ca="1" si="664">INDEX(rushing_yds,CELL("Row",AK2818)-1)*(RUSHYDS)</f>
        <v>0</v>
      </c>
      <c r="BT2818" s="1">
        <f t="shared" ref="BT2818:BT2881" ca="1" si="665">INDEX(rushing_tds,CELL("Row",AK2818)-1)*(RUSHTD)</f>
        <v>0</v>
      </c>
      <c r="BU2818" s="1">
        <f t="shared" ref="BU2818:BU2881" ca="1" si="666">IF(INDEX(rushing_yds,CELL("Row",AI2818)-1)&gt;=100,3,0)</f>
        <v>0</v>
      </c>
      <c r="BV2818" s="1">
        <f t="shared" ref="BV2818:BV2881" ca="1" si="667">INDEX(receiving_yds,CELL("Row",AN2818)-1)*(RECYDS)</f>
        <v>0</v>
      </c>
      <c r="BW2818" s="1">
        <f t="shared" ref="BW2818:BW2881" ca="1" si="668">INDEX(receiving_rec,CELL("Row",AO2818)-1)*(REC)</f>
        <v>0</v>
      </c>
      <c r="BX2818" s="1">
        <f t="shared" ref="BX2818:BX2881" ca="1" si="669">INDEX(receiving_tds,CELL("Row",AP2818)-1)*(RECTD)</f>
        <v>0</v>
      </c>
      <c r="BY2818" s="1">
        <f t="shared" ref="BY2818:BY2881" ca="1" si="670">IF(INDEX(receiving_yds,CELL("Row",AI2818)-1)&gt;=100,3,0)</f>
        <v>0</v>
      </c>
      <c r="BZ2818" s="1">
        <f t="shared" ref="BZ2818:BZ2881" ca="1" si="671">INDEX(puntret_tds,CELL("Row",AR2818)-1)*(PUNTKORETTD)+INDEX(kickret_tds,CELL("Row",AR2818)-1)*(PUNTKORETTD)</f>
        <v>0</v>
      </c>
      <c r="CA2818" s="1">
        <f t="shared" ref="CA2818:CA2881" ca="1" si="672">INDEX(fumbles_tot,CELL("Row",AS2818)-1)*(FUM)</f>
        <v>0</v>
      </c>
      <c r="CB2818" s="1">
        <f t="shared" ref="CB2818:CB2881" ca="1" si="673">(INDEX(passing_twoptm,CELL("Row",AT2818)-1)+INDEX(rushing_twoptm,CELL("Row",AT2818)-1)+INDEX(receiving_twoptm,CELL("Row",AT2818)-1))*(_2PTCONV)</f>
        <v>0</v>
      </c>
      <c r="CC2818" s="1">
        <f t="shared" ref="CC2818:CC2881" ca="1" si="674">SUM(BO2818:CB2818)</f>
        <v>0</v>
      </c>
    </row>
    <row r="2819" spans="1:81" hidden="1" x14ac:dyDescent="0.25">
      <c r="A2819" s="1" t="s">
        <v>1685</v>
      </c>
      <c r="B2819" s="1" t="s">
        <v>1686</v>
      </c>
      <c r="C2819" s="1" t="s">
        <v>62</v>
      </c>
      <c r="D2819" s="1" t="s">
        <v>1640</v>
      </c>
      <c r="E2819" s="1" t="s">
        <v>100</v>
      </c>
      <c r="F2819">
        <v>1</v>
      </c>
      <c r="G2819">
        <v>0</v>
      </c>
      <c r="H2819">
        <v>0</v>
      </c>
      <c r="I2819">
        <v>0</v>
      </c>
      <c r="J2819">
        <v>3</v>
      </c>
      <c r="BI2819" s="3">
        <v>4</v>
      </c>
      <c r="BJ2819" s="3" t="str">
        <f t="array" ref="BJ2819">IF(C2819="yes",VLOOKUP(BI2819&amp;D2819,CHOOSE({1,2},Schedule_2015!$A$2:$A$257&amp;Schedule_2015!$B$2:$B$257,Schedule_2015!$C$2:$C$257),2,0),VLOOKUP(BI2819&amp;D2819,CHOOSE({1,2},Schedule_2015!$A$2:$A$257&amp;Schedule_2015!$C$2:$C$257,Schedule_2015!$B$2:$B$257),2,0))</f>
        <v>NYJ</v>
      </c>
      <c r="BK2819" s="3">
        <f>VLOOKUP(BJ2819,Def!$A$2:$Z$34,23,0)</f>
        <v>117</v>
      </c>
      <c r="BL2819" s="3">
        <f>VLOOKUP(BJ2819,Def!$A$2:$Z$34,16,0)</f>
        <v>166.5</v>
      </c>
      <c r="BM2819" s="3">
        <f>VLOOKUP(BJ2819,Def!$A$2:$Z$34,17,0)</f>
        <v>7</v>
      </c>
      <c r="BN2819" s="3">
        <f>VLOOKUP(BJ2819,Def!$A$2:$Z$34,24,0)</f>
        <v>4</v>
      </c>
      <c r="BO2819" s="1">
        <f t="shared" ca="1" si="660"/>
        <v>0</v>
      </c>
      <c r="BP2819" s="1">
        <f t="shared" ca="1" si="661"/>
        <v>0</v>
      </c>
      <c r="BQ2819" s="1">
        <f t="shared" ca="1" si="662"/>
        <v>0</v>
      </c>
      <c r="BR2819" s="1">
        <f t="shared" ca="1" si="663"/>
        <v>0</v>
      </c>
      <c r="BS2819" s="1">
        <f t="shared" ca="1" si="664"/>
        <v>0</v>
      </c>
      <c r="BT2819" s="1">
        <f t="shared" ca="1" si="665"/>
        <v>0</v>
      </c>
      <c r="BU2819" s="1">
        <f t="shared" ca="1" si="666"/>
        <v>0</v>
      </c>
      <c r="BV2819" s="1">
        <f t="shared" ca="1" si="667"/>
        <v>0</v>
      </c>
      <c r="BW2819" s="1">
        <f t="shared" ca="1" si="668"/>
        <v>0</v>
      </c>
      <c r="BX2819" s="1">
        <f t="shared" ca="1" si="669"/>
        <v>0</v>
      </c>
      <c r="BY2819" s="1">
        <f t="shared" ca="1" si="670"/>
        <v>0</v>
      </c>
      <c r="BZ2819" s="1">
        <f t="shared" ca="1" si="671"/>
        <v>0</v>
      </c>
      <c r="CA2819" s="1">
        <f t="shared" ca="1" si="672"/>
        <v>0</v>
      </c>
      <c r="CB2819" s="1">
        <f t="shared" ca="1" si="673"/>
        <v>0</v>
      </c>
      <c r="CC2819" s="1">
        <f t="shared" ca="1" si="674"/>
        <v>0</v>
      </c>
    </row>
    <row r="2820" spans="1:81" hidden="1" x14ac:dyDescent="0.25">
      <c r="A2820" s="1" t="s">
        <v>1687</v>
      </c>
      <c r="B2820" s="1" t="s">
        <v>1688</v>
      </c>
      <c r="C2820" s="1" t="s">
        <v>62</v>
      </c>
      <c r="D2820" s="1" t="s">
        <v>1640</v>
      </c>
      <c r="E2820" s="1" t="s">
        <v>105</v>
      </c>
      <c r="F2820">
        <v>3</v>
      </c>
      <c r="G2820">
        <v>0</v>
      </c>
      <c r="H2820">
        <v>0</v>
      </c>
      <c r="I2820">
        <v>0</v>
      </c>
      <c r="J2820">
        <v>5</v>
      </c>
      <c r="BI2820" s="3">
        <v>4</v>
      </c>
      <c r="BJ2820" s="3" t="str">
        <f t="array" ref="BJ2820">IF(C2820="yes",VLOOKUP(BI2820&amp;D2820,CHOOSE({1,2},Schedule_2015!$A$2:$A$257&amp;Schedule_2015!$B$2:$B$257,Schedule_2015!$C$2:$C$257),2,0),VLOOKUP(BI2820&amp;D2820,CHOOSE({1,2},Schedule_2015!$A$2:$A$257&amp;Schedule_2015!$C$2:$C$257,Schedule_2015!$B$2:$B$257),2,0))</f>
        <v>NYJ</v>
      </c>
      <c r="BK2820" s="3">
        <f>VLOOKUP(BJ2820,Def!$A$2:$Z$34,23,0)</f>
        <v>117</v>
      </c>
      <c r="BL2820" s="3">
        <f>VLOOKUP(BJ2820,Def!$A$2:$Z$34,16,0)</f>
        <v>166.5</v>
      </c>
      <c r="BM2820" s="3">
        <f>VLOOKUP(BJ2820,Def!$A$2:$Z$34,17,0)</f>
        <v>7</v>
      </c>
      <c r="BN2820" s="3">
        <f>VLOOKUP(BJ2820,Def!$A$2:$Z$34,24,0)</f>
        <v>4</v>
      </c>
      <c r="BO2820" s="1">
        <f t="shared" ca="1" si="660"/>
        <v>0</v>
      </c>
      <c r="BP2820" s="1">
        <f t="shared" ca="1" si="661"/>
        <v>0</v>
      </c>
      <c r="BQ2820" s="1">
        <f t="shared" ca="1" si="662"/>
        <v>0</v>
      </c>
      <c r="BR2820" s="1">
        <f t="shared" ca="1" si="663"/>
        <v>0</v>
      </c>
      <c r="BS2820" s="1">
        <f t="shared" ca="1" si="664"/>
        <v>0</v>
      </c>
      <c r="BT2820" s="1">
        <f t="shared" ca="1" si="665"/>
        <v>0</v>
      </c>
      <c r="BU2820" s="1">
        <f t="shared" ca="1" si="666"/>
        <v>0</v>
      </c>
      <c r="BV2820" s="1">
        <f t="shared" ca="1" si="667"/>
        <v>0</v>
      </c>
      <c r="BW2820" s="1">
        <f t="shared" ca="1" si="668"/>
        <v>0</v>
      </c>
      <c r="BX2820" s="1">
        <f t="shared" ca="1" si="669"/>
        <v>0</v>
      </c>
      <c r="BY2820" s="1">
        <f t="shared" ca="1" si="670"/>
        <v>0</v>
      </c>
      <c r="BZ2820" s="1">
        <f t="shared" ca="1" si="671"/>
        <v>0</v>
      </c>
      <c r="CA2820" s="1">
        <f t="shared" ca="1" si="672"/>
        <v>0</v>
      </c>
      <c r="CB2820" s="1">
        <f t="shared" ca="1" si="673"/>
        <v>0</v>
      </c>
      <c r="CC2820" s="1">
        <f t="shared" ca="1" si="674"/>
        <v>0</v>
      </c>
    </row>
    <row r="2821" spans="1:81" hidden="1" x14ac:dyDescent="0.25">
      <c r="A2821" s="1" t="s">
        <v>1689</v>
      </c>
      <c r="B2821" s="1" t="s">
        <v>1690</v>
      </c>
      <c r="C2821" s="1" t="s">
        <v>62</v>
      </c>
      <c r="D2821" s="1" t="s">
        <v>1640</v>
      </c>
      <c r="E2821" s="1" t="s">
        <v>100</v>
      </c>
      <c r="F2821">
        <v>0</v>
      </c>
      <c r="G2821">
        <v>0</v>
      </c>
      <c r="H2821">
        <v>0</v>
      </c>
      <c r="I2821">
        <v>0</v>
      </c>
      <c r="J2821">
        <v>1</v>
      </c>
      <c r="BI2821" s="3">
        <v>4</v>
      </c>
      <c r="BJ2821" s="3" t="str">
        <f t="array" ref="BJ2821">IF(C2821="yes",VLOOKUP(BI2821&amp;D2821,CHOOSE({1,2},Schedule_2015!$A$2:$A$257&amp;Schedule_2015!$B$2:$B$257,Schedule_2015!$C$2:$C$257),2,0),VLOOKUP(BI2821&amp;D2821,CHOOSE({1,2},Schedule_2015!$A$2:$A$257&amp;Schedule_2015!$C$2:$C$257,Schedule_2015!$B$2:$B$257),2,0))</f>
        <v>NYJ</v>
      </c>
      <c r="BK2821" s="3">
        <f>VLOOKUP(BJ2821,Def!$A$2:$Z$34,23,0)</f>
        <v>117</v>
      </c>
      <c r="BL2821" s="3">
        <f>VLOOKUP(BJ2821,Def!$A$2:$Z$34,16,0)</f>
        <v>166.5</v>
      </c>
      <c r="BM2821" s="3">
        <f>VLOOKUP(BJ2821,Def!$A$2:$Z$34,17,0)</f>
        <v>7</v>
      </c>
      <c r="BN2821" s="3">
        <f>VLOOKUP(BJ2821,Def!$A$2:$Z$34,24,0)</f>
        <v>4</v>
      </c>
      <c r="BO2821" s="1">
        <f t="shared" ca="1" si="660"/>
        <v>0</v>
      </c>
      <c r="BP2821" s="1">
        <f t="shared" ca="1" si="661"/>
        <v>0</v>
      </c>
      <c r="BQ2821" s="1">
        <f t="shared" ca="1" si="662"/>
        <v>0</v>
      </c>
      <c r="BR2821" s="1">
        <f t="shared" ca="1" si="663"/>
        <v>0</v>
      </c>
      <c r="BS2821" s="1">
        <f t="shared" ca="1" si="664"/>
        <v>0</v>
      </c>
      <c r="BT2821" s="1">
        <f t="shared" ca="1" si="665"/>
        <v>0</v>
      </c>
      <c r="BU2821" s="1">
        <f t="shared" ca="1" si="666"/>
        <v>0</v>
      </c>
      <c r="BV2821" s="1">
        <f t="shared" ca="1" si="667"/>
        <v>0</v>
      </c>
      <c r="BW2821" s="1">
        <f t="shared" ca="1" si="668"/>
        <v>0</v>
      </c>
      <c r="BX2821" s="1">
        <f t="shared" ca="1" si="669"/>
        <v>0</v>
      </c>
      <c r="BY2821" s="1">
        <f t="shared" ca="1" si="670"/>
        <v>0</v>
      </c>
      <c r="BZ2821" s="1">
        <f t="shared" ca="1" si="671"/>
        <v>0</v>
      </c>
      <c r="CA2821" s="1">
        <f t="shared" ca="1" si="672"/>
        <v>0</v>
      </c>
      <c r="CB2821" s="1">
        <f t="shared" ca="1" si="673"/>
        <v>0</v>
      </c>
      <c r="CC2821" s="1">
        <f t="shared" ca="1" si="674"/>
        <v>0</v>
      </c>
    </row>
    <row r="2822" spans="1:81" hidden="1" x14ac:dyDescent="0.25">
      <c r="A2822" s="1" t="s">
        <v>1691</v>
      </c>
      <c r="B2822" s="1" t="s">
        <v>1692</v>
      </c>
      <c r="C2822" s="1" t="s">
        <v>62</v>
      </c>
      <c r="D2822" s="1" t="s">
        <v>1640</v>
      </c>
      <c r="E2822" s="1" t="s">
        <v>100</v>
      </c>
      <c r="F2822">
        <v>0</v>
      </c>
      <c r="G2822">
        <v>0</v>
      </c>
      <c r="H2822">
        <v>0</v>
      </c>
      <c r="I2822">
        <v>0</v>
      </c>
      <c r="J2822">
        <v>4</v>
      </c>
      <c r="BI2822" s="3">
        <v>4</v>
      </c>
      <c r="BJ2822" s="3" t="str">
        <f t="array" ref="BJ2822">IF(C2822="yes",VLOOKUP(BI2822&amp;D2822,CHOOSE({1,2},Schedule_2015!$A$2:$A$257&amp;Schedule_2015!$B$2:$B$257,Schedule_2015!$C$2:$C$257),2,0),VLOOKUP(BI2822&amp;D2822,CHOOSE({1,2},Schedule_2015!$A$2:$A$257&amp;Schedule_2015!$C$2:$C$257,Schedule_2015!$B$2:$B$257),2,0))</f>
        <v>NYJ</v>
      </c>
      <c r="BK2822" s="3">
        <f>VLOOKUP(BJ2822,Def!$A$2:$Z$34,23,0)</f>
        <v>117</v>
      </c>
      <c r="BL2822" s="3">
        <f>VLOOKUP(BJ2822,Def!$A$2:$Z$34,16,0)</f>
        <v>166.5</v>
      </c>
      <c r="BM2822" s="3">
        <f>VLOOKUP(BJ2822,Def!$A$2:$Z$34,17,0)</f>
        <v>7</v>
      </c>
      <c r="BN2822" s="3">
        <f>VLOOKUP(BJ2822,Def!$A$2:$Z$34,24,0)</f>
        <v>4</v>
      </c>
      <c r="BO2822" s="1">
        <f t="shared" ca="1" si="660"/>
        <v>0</v>
      </c>
      <c r="BP2822" s="1">
        <f t="shared" ca="1" si="661"/>
        <v>0</v>
      </c>
      <c r="BQ2822" s="1">
        <f t="shared" ca="1" si="662"/>
        <v>0</v>
      </c>
      <c r="BR2822" s="1">
        <f t="shared" ca="1" si="663"/>
        <v>0</v>
      </c>
      <c r="BS2822" s="1">
        <f t="shared" ca="1" si="664"/>
        <v>0</v>
      </c>
      <c r="BT2822" s="1">
        <f t="shared" ca="1" si="665"/>
        <v>0</v>
      </c>
      <c r="BU2822" s="1">
        <f t="shared" ca="1" si="666"/>
        <v>0</v>
      </c>
      <c r="BV2822" s="1">
        <f t="shared" ca="1" si="667"/>
        <v>0</v>
      </c>
      <c r="BW2822" s="1">
        <f t="shared" ca="1" si="668"/>
        <v>0</v>
      </c>
      <c r="BX2822" s="1">
        <f t="shared" ca="1" si="669"/>
        <v>0</v>
      </c>
      <c r="BY2822" s="1">
        <f t="shared" ca="1" si="670"/>
        <v>0</v>
      </c>
      <c r="BZ2822" s="1">
        <f t="shared" ca="1" si="671"/>
        <v>0</v>
      </c>
      <c r="CA2822" s="1">
        <f t="shared" ca="1" si="672"/>
        <v>0</v>
      </c>
      <c r="CB2822" s="1">
        <f t="shared" ca="1" si="673"/>
        <v>0</v>
      </c>
      <c r="CC2822" s="1">
        <f t="shared" ca="1" si="674"/>
        <v>0</v>
      </c>
    </row>
    <row r="2823" spans="1:81" hidden="1" x14ac:dyDescent="0.25">
      <c r="A2823" s="1" t="s">
        <v>225</v>
      </c>
      <c r="B2823" s="1" t="s">
        <v>226</v>
      </c>
      <c r="C2823" s="1" t="s">
        <v>135</v>
      </c>
      <c r="D2823" s="1" t="s">
        <v>202</v>
      </c>
      <c r="E2823" s="1" t="s">
        <v>105</v>
      </c>
      <c r="F2823">
        <v>1</v>
      </c>
      <c r="G2823">
        <v>0</v>
      </c>
      <c r="H2823">
        <v>1</v>
      </c>
      <c r="I2823">
        <v>0</v>
      </c>
      <c r="J2823">
        <v>9</v>
      </c>
      <c r="K2823">
        <v>0</v>
      </c>
      <c r="L2823">
        <v>0</v>
      </c>
      <c r="M2823">
        <v>0</v>
      </c>
      <c r="N2823">
        <v>1</v>
      </c>
      <c r="O2823">
        <v>11</v>
      </c>
      <c r="BI2823" s="3">
        <v>3</v>
      </c>
      <c r="BJ2823" s="3" t="str">
        <f t="array" ref="BJ2823">IF(C2823="yes",VLOOKUP(BI2823&amp;D2823,CHOOSE({1,2},Schedule_2015!$A$2:$A$257&amp;Schedule_2015!$B$2:$B$257,Schedule_2015!$C$2:$C$257),2,0),VLOOKUP(BI2823&amp;D2823,CHOOSE({1,2},Schedule_2015!$A$2:$A$257&amp;Schedule_2015!$C$2:$C$257,Schedule_2015!$B$2:$B$257),2,0))</f>
        <v>NYJ</v>
      </c>
      <c r="BK2823" s="3">
        <f>VLOOKUP(BJ2823,Def!$A$2:$Z$34,23,0)</f>
        <v>117</v>
      </c>
      <c r="BL2823" s="3">
        <f>VLOOKUP(BJ2823,Def!$A$2:$Z$34,16,0)</f>
        <v>166.5</v>
      </c>
      <c r="BM2823" s="3">
        <f>VLOOKUP(BJ2823,Def!$A$2:$Z$34,17,0)</f>
        <v>7</v>
      </c>
      <c r="BN2823" s="3">
        <f>VLOOKUP(BJ2823,Def!$A$2:$Z$34,24,0)</f>
        <v>4</v>
      </c>
      <c r="BO2823" s="1">
        <f t="shared" ca="1" si="660"/>
        <v>0</v>
      </c>
      <c r="BP2823" s="1">
        <f t="shared" ca="1" si="661"/>
        <v>0</v>
      </c>
      <c r="BQ2823" s="1">
        <f t="shared" ca="1" si="662"/>
        <v>0</v>
      </c>
      <c r="BR2823" s="1">
        <f t="shared" ca="1" si="663"/>
        <v>0</v>
      </c>
      <c r="BS2823" s="1">
        <f t="shared" ca="1" si="664"/>
        <v>0</v>
      </c>
      <c r="BT2823" s="1">
        <f t="shared" ca="1" si="665"/>
        <v>0</v>
      </c>
      <c r="BU2823" s="1">
        <f t="shared" ca="1" si="666"/>
        <v>0</v>
      </c>
      <c r="BV2823" s="1">
        <f t="shared" ca="1" si="667"/>
        <v>0</v>
      </c>
      <c r="BW2823" s="1">
        <f t="shared" ca="1" si="668"/>
        <v>0</v>
      </c>
      <c r="BX2823" s="1">
        <f t="shared" ca="1" si="669"/>
        <v>0</v>
      </c>
      <c r="BY2823" s="1">
        <f t="shared" ca="1" si="670"/>
        <v>0</v>
      </c>
      <c r="BZ2823" s="1">
        <f t="shared" ca="1" si="671"/>
        <v>0</v>
      </c>
      <c r="CA2823" s="1">
        <f t="shared" ca="1" si="672"/>
        <v>0</v>
      </c>
      <c r="CB2823" s="1">
        <f t="shared" ca="1" si="673"/>
        <v>0</v>
      </c>
      <c r="CC2823" s="1">
        <f t="shared" ca="1" si="674"/>
        <v>0</v>
      </c>
    </row>
    <row r="2824" spans="1:81" hidden="1" x14ac:dyDescent="0.25">
      <c r="A2824" s="1" t="s">
        <v>2156</v>
      </c>
      <c r="B2824" s="1" t="s">
        <v>2157</v>
      </c>
      <c r="C2824" s="1" t="s">
        <v>135</v>
      </c>
      <c r="D2824" s="1" t="s">
        <v>202</v>
      </c>
      <c r="E2824" s="1" t="s">
        <v>88</v>
      </c>
      <c r="P2824">
        <v>1</v>
      </c>
      <c r="Q2824">
        <v>1</v>
      </c>
      <c r="R2824">
        <v>30</v>
      </c>
      <c r="S2824">
        <v>3</v>
      </c>
      <c r="T2824">
        <v>3</v>
      </c>
      <c r="U2824">
        <v>0</v>
      </c>
      <c r="V2824">
        <v>3</v>
      </c>
      <c r="W2824">
        <v>0</v>
      </c>
      <c r="X2824">
        <v>3</v>
      </c>
      <c r="BI2824" s="3">
        <v>3</v>
      </c>
      <c r="BJ2824" s="3" t="str">
        <f t="array" ref="BJ2824">IF(C2824="yes",VLOOKUP(BI2824&amp;D2824,CHOOSE({1,2},Schedule_2015!$A$2:$A$257&amp;Schedule_2015!$B$2:$B$257,Schedule_2015!$C$2:$C$257),2,0),VLOOKUP(BI2824&amp;D2824,CHOOSE({1,2},Schedule_2015!$A$2:$A$257&amp;Schedule_2015!$C$2:$C$257,Schedule_2015!$B$2:$B$257),2,0))</f>
        <v>NYJ</v>
      </c>
      <c r="BK2824" s="3">
        <f>VLOOKUP(BJ2824,Def!$A$2:$Z$34,23,0)</f>
        <v>117</v>
      </c>
      <c r="BL2824" s="3">
        <f>VLOOKUP(BJ2824,Def!$A$2:$Z$34,16,0)</f>
        <v>166.5</v>
      </c>
      <c r="BM2824" s="3">
        <f>VLOOKUP(BJ2824,Def!$A$2:$Z$34,17,0)</f>
        <v>7</v>
      </c>
      <c r="BN2824" s="3">
        <f>VLOOKUP(BJ2824,Def!$A$2:$Z$34,24,0)</f>
        <v>4</v>
      </c>
      <c r="BO2824" s="1">
        <f t="shared" ca="1" si="660"/>
        <v>0</v>
      </c>
      <c r="BP2824" s="1">
        <f t="shared" ca="1" si="661"/>
        <v>0</v>
      </c>
      <c r="BQ2824" s="1">
        <f t="shared" ca="1" si="662"/>
        <v>0</v>
      </c>
      <c r="BR2824" s="1">
        <f t="shared" ca="1" si="663"/>
        <v>0</v>
      </c>
      <c r="BS2824" s="1">
        <f t="shared" ca="1" si="664"/>
        <v>0</v>
      </c>
      <c r="BT2824" s="1">
        <f t="shared" ca="1" si="665"/>
        <v>0</v>
      </c>
      <c r="BU2824" s="1">
        <f t="shared" ca="1" si="666"/>
        <v>0</v>
      </c>
      <c r="BV2824" s="1">
        <f t="shared" ca="1" si="667"/>
        <v>0</v>
      </c>
      <c r="BW2824" s="1">
        <f t="shared" ca="1" si="668"/>
        <v>0</v>
      </c>
      <c r="BX2824" s="1">
        <f t="shared" ca="1" si="669"/>
        <v>0</v>
      </c>
      <c r="BY2824" s="1">
        <f t="shared" ca="1" si="670"/>
        <v>0</v>
      </c>
      <c r="BZ2824" s="1">
        <f t="shared" ca="1" si="671"/>
        <v>0</v>
      </c>
      <c r="CA2824" s="1">
        <f t="shared" ca="1" si="672"/>
        <v>0</v>
      </c>
      <c r="CB2824" s="1">
        <f t="shared" ca="1" si="673"/>
        <v>0</v>
      </c>
      <c r="CC2824" s="1">
        <f t="shared" ca="1" si="674"/>
        <v>0</v>
      </c>
    </row>
    <row r="2825" spans="1:81" hidden="1" x14ac:dyDescent="0.25">
      <c r="A2825" s="1" t="s">
        <v>229</v>
      </c>
      <c r="B2825" s="1" t="s">
        <v>230</v>
      </c>
      <c r="C2825" s="1" t="s">
        <v>135</v>
      </c>
      <c r="D2825" s="1" t="s">
        <v>202</v>
      </c>
      <c r="E2825" s="1" t="s">
        <v>91</v>
      </c>
      <c r="AK2825">
        <v>41</v>
      </c>
      <c r="AL2825">
        <v>2</v>
      </c>
      <c r="AM2825">
        <v>56</v>
      </c>
      <c r="AN2825">
        <v>9</v>
      </c>
      <c r="AO2825">
        <v>440</v>
      </c>
      <c r="BI2825" s="3">
        <v>3</v>
      </c>
      <c r="BJ2825" s="3" t="str">
        <f t="array" ref="BJ2825">IF(C2825="yes",VLOOKUP(BI2825&amp;D2825,CHOOSE({1,2},Schedule_2015!$A$2:$A$257&amp;Schedule_2015!$B$2:$B$257,Schedule_2015!$C$2:$C$257),2,0),VLOOKUP(BI2825&amp;D2825,CHOOSE({1,2},Schedule_2015!$A$2:$A$257&amp;Schedule_2015!$C$2:$C$257,Schedule_2015!$B$2:$B$257),2,0))</f>
        <v>NYJ</v>
      </c>
      <c r="BK2825" s="3">
        <f>VLOOKUP(BJ2825,Def!$A$2:$Z$34,23,0)</f>
        <v>117</v>
      </c>
      <c r="BL2825" s="3">
        <f>VLOOKUP(BJ2825,Def!$A$2:$Z$34,16,0)</f>
        <v>166.5</v>
      </c>
      <c r="BM2825" s="3">
        <f>VLOOKUP(BJ2825,Def!$A$2:$Z$34,17,0)</f>
        <v>7</v>
      </c>
      <c r="BN2825" s="3">
        <f>VLOOKUP(BJ2825,Def!$A$2:$Z$34,24,0)</f>
        <v>4</v>
      </c>
      <c r="BO2825" s="1">
        <f t="shared" ca="1" si="660"/>
        <v>0</v>
      </c>
      <c r="BP2825" s="1">
        <f t="shared" ca="1" si="661"/>
        <v>0</v>
      </c>
      <c r="BQ2825" s="1">
        <f t="shared" ca="1" si="662"/>
        <v>0</v>
      </c>
      <c r="BR2825" s="1">
        <f t="shared" ca="1" si="663"/>
        <v>0</v>
      </c>
      <c r="BS2825" s="1">
        <f t="shared" ca="1" si="664"/>
        <v>0</v>
      </c>
      <c r="BT2825" s="1">
        <f t="shared" ca="1" si="665"/>
        <v>0</v>
      </c>
      <c r="BU2825" s="1">
        <f t="shared" ca="1" si="666"/>
        <v>0</v>
      </c>
      <c r="BV2825" s="1">
        <f t="shared" ca="1" si="667"/>
        <v>0</v>
      </c>
      <c r="BW2825" s="1">
        <f t="shared" ca="1" si="668"/>
        <v>0</v>
      </c>
      <c r="BX2825" s="1">
        <f t="shared" ca="1" si="669"/>
        <v>0</v>
      </c>
      <c r="BY2825" s="1">
        <f t="shared" ca="1" si="670"/>
        <v>0</v>
      </c>
      <c r="BZ2825" s="1">
        <f t="shared" ca="1" si="671"/>
        <v>0</v>
      </c>
      <c r="CA2825" s="1">
        <f t="shared" ca="1" si="672"/>
        <v>0</v>
      </c>
      <c r="CB2825" s="1">
        <f t="shared" ca="1" si="673"/>
        <v>0</v>
      </c>
      <c r="CC2825" s="1">
        <f t="shared" ca="1" si="674"/>
        <v>0</v>
      </c>
    </row>
    <row r="2826" spans="1:81" hidden="1" x14ac:dyDescent="0.25">
      <c r="A2826" s="1" t="s">
        <v>231</v>
      </c>
      <c r="B2826" s="1" t="s">
        <v>232</v>
      </c>
      <c r="C2826" s="1" t="s">
        <v>135</v>
      </c>
      <c r="D2826" s="1" t="s">
        <v>202</v>
      </c>
      <c r="E2826" s="1" t="s">
        <v>97</v>
      </c>
      <c r="F2826">
        <v>0</v>
      </c>
      <c r="G2826">
        <v>0</v>
      </c>
      <c r="H2826">
        <v>0</v>
      </c>
      <c r="I2826">
        <v>0</v>
      </c>
      <c r="J2826">
        <v>1</v>
      </c>
      <c r="BI2826" s="3">
        <v>3</v>
      </c>
      <c r="BJ2826" s="3" t="str">
        <f t="array" ref="BJ2826">IF(C2826="yes",VLOOKUP(BI2826&amp;D2826,CHOOSE({1,2},Schedule_2015!$A$2:$A$257&amp;Schedule_2015!$B$2:$B$257,Schedule_2015!$C$2:$C$257),2,0),VLOOKUP(BI2826&amp;D2826,CHOOSE({1,2},Schedule_2015!$A$2:$A$257&amp;Schedule_2015!$C$2:$C$257,Schedule_2015!$B$2:$B$257),2,0))</f>
        <v>NYJ</v>
      </c>
      <c r="BK2826" s="3">
        <f>VLOOKUP(BJ2826,Def!$A$2:$Z$34,23,0)</f>
        <v>117</v>
      </c>
      <c r="BL2826" s="3">
        <f>VLOOKUP(BJ2826,Def!$A$2:$Z$34,16,0)</f>
        <v>166.5</v>
      </c>
      <c r="BM2826" s="3">
        <f>VLOOKUP(BJ2826,Def!$A$2:$Z$34,17,0)</f>
        <v>7</v>
      </c>
      <c r="BN2826" s="3">
        <f>VLOOKUP(BJ2826,Def!$A$2:$Z$34,24,0)</f>
        <v>4</v>
      </c>
      <c r="BO2826" s="1">
        <f t="shared" ca="1" si="660"/>
        <v>0</v>
      </c>
      <c r="BP2826" s="1">
        <f t="shared" ca="1" si="661"/>
        <v>0</v>
      </c>
      <c r="BQ2826" s="1">
        <f t="shared" ca="1" si="662"/>
        <v>0</v>
      </c>
      <c r="BR2826" s="1">
        <f t="shared" ca="1" si="663"/>
        <v>0</v>
      </c>
      <c r="BS2826" s="1">
        <f t="shared" ca="1" si="664"/>
        <v>0</v>
      </c>
      <c r="BT2826" s="1">
        <f t="shared" ca="1" si="665"/>
        <v>0</v>
      </c>
      <c r="BU2826" s="1">
        <f t="shared" ca="1" si="666"/>
        <v>0</v>
      </c>
      <c r="BV2826" s="1">
        <f t="shared" ca="1" si="667"/>
        <v>0</v>
      </c>
      <c r="BW2826" s="1">
        <f t="shared" ca="1" si="668"/>
        <v>0</v>
      </c>
      <c r="BX2826" s="1">
        <f t="shared" ca="1" si="669"/>
        <v>0</v>
      </c>
      <c r="BY2826" s="1">
        <f t="shared" ca="1" si="670"/>
        <v>0</v>
      </c>
      <c r="BZ2826" s="1">
        <f t="shared" ca="1" si="671"/>
        <v>0</v>
      </c>
      <c r="CA2826" s="1">
        <f t="shared" ca="1" si="672"/>
        <v>0</v>
      </c>
      <c r="CB2826" s="1">
        <f t="shared" ca="1" si="673"/>
        <v>0</v>
      </c>
      <c r="CC2826" s="1">
        <f t="shared" ca="1" si="674"/>
        <v>0</v>
      </c>
    </row>
    <row r="2827" spans="1:81" hidden="1" x14ac:dyDescent="0.25">
      <c r="A2827" s="1" t="s">
        <v>235</v>
      </c>
      <c r="B2827" s="1" t="s">
        <v>236</v>
      </c>
      <c r="C2827" s="1" t="s">
        <v>135</v>
      </c>
      <c r="D2827" s="1" t="s">
        <v>202</v>
      </c>
      <c r="E2827" s="1" t="s">
        <v>176</v>
      </c>
      <c r="F2827">
        <v>0</v>
      </c>
      <c r="G2827">
        <v>0</v>
      </c>
      <c r="H2827">
        <v>0</v>
      </c>
      <c r="I2827">
        <v>0</v>
      </c>
      <c r="J2827">
        <v>2</v>
      </c>
      <c r="BI2827" s="3">
        <v>3</v>
      </c>
      <c r="BJ2827" s="3" t="str">
        <f t="array" ref="BJ2827">IF(C2827="yes",VLOOKUP(BI2827&amp;D2827,CHOOSE({1,2},Schedule_2015!$A$2:$A$257&amp;Schedule_2015!$B$2:$B$257,Schedule_2015!$C$2:$C$257),2,0),VLOOKUP(BI2827&amp;D2827,CHOOSE({1,2},Schedule_2015!$A$2:$A$257&amp;Schedule_2015!$C$2:$C$257,Schedule_2015!$B$2:$B$257),2,0))</f>
        <v>NYJ</v>
      </c>
      <c r="BK2827" s="3">
        <f>VLOOKUP(BJ2827,Def!$A$2:$Z$34,23,0)</f>
        <v>117</v>
      </c>
      <c r="BL2827" s="3">
        <f>VLOOKUP(BJ2827,Def!$A$2:$Z$34,16,0)</f>
        <v>166.5</v>
      </c>
      <c r="BM2827" s="3">
        <f>VLOOKUP(BJ2827,Def!$A$2:$Z$34,17,0)</f>
        <v>7</v>
      </c>
      <c r="BN2827" s="3">
        <f>VLOOKUP(BJ2827,Def!$A$2:$Z$34,24,0)</f>
        <v>4</v>
      </c>
      <c r="BO2827" s="1">
        <f t="shared" ca="1" si="660"/>
        <v>0</v>
      </c>
      <c r="BP2827" s="1">
        <f t="shared" ca="1" si="661"/>
        <v>0</v>
      </c>
      <c r="BQ2827" s="1">
        <f t="shared" ca="1" si="662"/>
        <v>0</v>
      </c>
      <c r="BR2827" s="1">
        <f t="shared" ca="1" si="663"/>
        <v>0</v>
      </c>
      <c r="BS2827" s="1">
        <f t="shared" ca="1" si="664"/>
        <v>0</v>
      </c>
      <c r="BT2827" s="1">
        <f t="shared" ca="1" si="665"/>
        <v>0</v>
      </c>
      <c r="BU2827" s="1">
        <f t="shared" ca="1" si="666"/>
        <v>0</v>
      </c>
      <c r="BV2827" s="1">
        <f t="shared" ca="1" si="667"/>
        <v>0</v>
      </c>
      <c r="BW2827" s="1">
        <f t="shared" ca="1" si="668"/>
        <v>0</v>
      </c>
      <c r="BX2827" s="1">
        <f t="shared" ca="1" si="669"/>
        <v>0</v>
      </c>
      <c r="BY2827" s="1">
        <f t="shared" ca="1" si="670"/>
        <v>0</v>
      </c>
      <c r="BZ2827" s="1">
        <f t="shared" ca="1" si="671"/>
        <v>0</v>
      </c>
      <c r="CA2827" s="1">
        <f t="shared" ca="1" si="672"/>
        <v>0</v>
      </c>
      <c r="CB2827" s="1">
        <f t="shared" ca="1" si="673"/>
        <v>0</v>
      </c>
      <c r="CC2827" s="1">
        <f t="shared" ca="1" si="674"/>
        <v>0</v>
      </c>
    </row>
    <row r="2828" spans="1:81" hidden="1" x14ac:dyDescent="0.25">
      <c r="A2828" s="1" t="s">
        <v>223</v>
      </c>
      <c r="B2828" s="1" t="s">
        <v>224</v>
      </c>
      <c r="C2828" s="1" t="s">
        <v>135</v>
      </c>
      <c r="D2828" s="1" t="s">
        <v>202</v>
      </c>
      <c r="E2828" s="1" t="s">
        <v>100</v>
      </c>
      <c r="F2828">
        <v>2</v>
      </c>
      <c r="G2828">
        <v>0</v>
      </c>
      <c r="H2828">
        <v>0</v>
      </c>
      <c r="I2828">
        <v>0</v>
      </c>
      <c r="J2828">
        <v>6</v>
      </c>
      <c r="BI2828" s="3">
        <v>3</v>
      </c>
      <c r="BJ2828" s="3" t="str">
        <f t="array" ref="BJ2828">IF(C2828="yes",VLOOKUP(BI2828&amp;D2828,CHOOSE({1,2},Schedule_2015!$A$2:$A$257&amp;Schedule_2015!$B$2:$B$257,Schedule_2015!$C$2:$C$257),2,0),VLOOKUP(BI2828&amp;D2828,CHOOSE({1,2},Schedule_2015!$A$2:$A$257&amp;Schedule_2015!$C$2:$C$257,Schedule_2015!$B$2:$B$257),2,0))</f>
        <v>NYJ</v>
      </c>
      <c r="BK2828" s="3">
        <f>VLOOKUP(BJ2828,Def!$A$2:$Z$34,23,0)</f>
        <v>117</v>
      </c>
      <c r="BL2828" s="3">
        <f>VLOOKUP(BJ2828,Def!$A$2:$Z$34,16,0)</f>
        <v>166.5</v>
      </c>
      <c r="BM2828" s="3">
        <f>VLOOKUP(BJ2828,Def!$A$2:$Z$34,17,0)</f>
        <v>7</v>
      </c>
      <c r="BN2828" s="3">
        <f>VLOOKUP(BJ2828,Def!$A$2:$Z$34,24,0)</f>
        <v>4</v>
      </c>
      <c r="BO2828" s="1">
        <f t="shared" ca="1" si="660"/>
        <v>0</v>
      </c>
      <c r="BP2828" s="1">
        <f t="shared" ca="1" si="661"/>
        <v>0</v>
      </c>
      <c r="BQ2828" s="1">
        <f t="shared" ca="1" si="662"/>
        <v>0</v>
      </c>
      <c r="BR2828" s="1">
        <f t="shared" ca="1" si="663"/>
        <v>0</v>
      </c>
      <c r="BS2828" s="1">
        <f t="shared" ca="1" si="664"/>
        <v>0</v>
      </c>
      <c r="BT2828" s="1">
        <f t="shared" ca="1" si="665"/>
        <v>0</v>
      </c>
      <c r="BU2828" s="1">
        <f t="shared" ca="1" si="666"/>
        <v>0</v>
      </c>
      <c r="BV2828" s="1">
        <f t="shared" ca="1" si="667"/>
        <v>0</v>
      </c>
      <c r="BW2828" s="1">
        <f t="shared" ca="1" si="668"/>
        <v>0</v>
      </c>
      <c r="BX2828" s="1">
        <f t="shared" ca="1" si="669"/>
        <v>0</v>
      </c>
      <c r="BY2828" s="1">
        <f t="shared" ca="1" si="670"/>
        <v>0</v>
      </c>
      <c r="BZ2828" s="1">
        <f t="shared" ca="1" si="671"/>
        <v>0</v>
      </c>
      <c r="CA2828" s="1">
        <f t="shared" ca="1" si="672"/>
        <v>0</v>
      </c>
      <c r="CB2828" s="1">
        <f t="shared" ca="1" si="673"/>
        <v>0</v>
      </c>
      <c r="CC2828" s="1">
        <f t="shared" ca="1" si="674"/>
        <v>0</v>
      </c>
    </row>
    <row r="2829" spans="1:81" hidden="1" x14ac:dyDescent="0.25">
      <c r="A2829" s="1" t="s">
        <v>1837</v>
      </c>
      <c r="B2829" s="1" t="s">
        <v>1838</v>
      </c>
      <c r="C2829" s="1" t="s">
        <v>135</v>
      </c>
      <c r="D2829" s="1" t="s">
        <v>202</v>
      </c>
      <c r="E2829" s="1" t="s">
        <v>94</v>
      </c>
      <c r="F2829">
        <v>0</v>
      </c>
      <c r="G2829">
        <v>0</v>
      </c>
      <c r="H2829">
        <v>0</v>
      </c>
      <c r="I2829">
        <v>0</v>
      </c>
      <c r="J2829">
        <v>1</v>
      </c>
      <c r="BI2829" s="3">
        <v>3</v>
      </c>
      <c r="BJ2829" s="3" t="str">
        <f t="array" ref="BJ2829">IF(C2829="yes",VLOOKUP(BI2829&amp;D2829,CHOOSE({1,2},Schedule_2015!$A$2:$A$257&amp;Schedule_2015!$B$2:$B$257,Schedule_2015!$C$2:$C$257),2,0),VLOOKUP(BI2829&amp;D2829,CHOOSE({1,2},Schedule_2015!$A$2:$A$257&amp;Schedule_2015!$C$2:$C$257,Schedule_2015!$B$2:$B$257),2,0))</f>
        <v>NYJ</v>
      </c>
      <c r="BK2829" s="3">
        <f>VLOOKUP(BJ2829,Def!$A$2:$Z$34,23,0)</f>
        <v>117</v>
      </c>
      <c r="BL2829" s="3">
        <f>VLOOKUP(BJ2829,Def!$A$2:$Z$34,16,0)</f>
        <v>166.5</v>
      </c>
      <c r="BM2829" s="3">
        <f>VLOOKUP(BJ2829,Def!$A$2:$Z$34,17,0)</f>
        <v>7</v>
      </c>
      <c r="BN2829" s="3">
        <f>VLOOKUP(BJ2829,Def!$A$2:$Z$34,24,0)</f>
        <v>4</v>
      </c>
      <c r="BO2829" s="1">
        <f t="shared" ca="1" si="660"/>
        <v>0</v>
      </c>
      <c r="BP2829" s="1">
        <f t="shared" ca="1" si="661"/>
        <v>0</v>
      </c>
      <c r="BQ2829" s="1">
        <f t="shared" ca="1" si="662"/>
        <v>0</v>
      </c>
      <c r="BR2829" s="1">
        <f t="shared" ca="1" si="663"/>
        <v>0</v>
      </c>
      <c r="BS2829" s="1">
        <f t="shared" ca="1" si="664"/>
        <v>0</v>
      </c>
      <c r="BT2829" s="1">
        <f t="shared" ca="1" si="665"/>
        <v>0</v>
      </c>
      <c r="BU2829" s="1">
        <f t="shared" ca="1" si="666"/>
        <v>0</v>
      </c>
      <c r="BV2829" s="1">
        <f t="shared" ca="1" si="667"/>
        <v>0</v>
      </c>
      <c r="BW2829" s="1">
        <f t="shared" ca="1" si="668"/>
        <v>0</v>
      </c>
      <c r="BX2829" s="1">
        <f t="shared" ca="1" si="669"/>
        <v>0</v>
      </c>
      <c r="BY2829" s="1">
        <f t="shared" ca="1" si="670"/>
        <v>0</v>
      </c>
      <c r="BZ2829" s="1">
        <f t="shared" ca="1" si="671"/>
        <v>0</v>
      </c>
      <c r="CA2829" s="1">
        <f t="shared" ca="1" si="672"/>
        <v>0</v>
      </c>
      <c r="CB2829" s="1">
        <f t="shared" ca="1" si="673"/>
        <v>0</v>
      </c>
      <c r="CC2829" s="1">
        <f t="shared" ca="1" si="674"/>
        <v>0</v>
      </c>
    </row>
    <row r="2830" spans="1:81" hidden="1" x14ac:dyDescent="0.25">
      <c r="A2830" s="1" t="s">
        <v>1841</v>
      </c>
      <c r="B2830" s="1" t="s">
        <v>1842</v>
      </c>
      <c r="C2830" s="1" t="s">
        <v>135</v>
      </c>
      <c r="D2830" s="1" t="s">
        <v>202</v>
      </c>
      <c r="E2830" s="1" t="s">
        <v>94</v>
      </c>
      <c r="F2830">
        <v>1</v>
      </c>
      <c r="G2830">
        <v>0</v>
      </c>
      <c r="H2830">
        <v>0</v>
      </c>
      <c r="I2830">
        <v>0</v>
      </c>
      <c r="J2830">
        <v>3</v>
      </c>
      <c r="BI2830" s="3">
        <v>3</v>
      </c>
      <c r="BJ2830" s="3" t="str">
        <f t="array" ref="BJ2830">IF(C2830="yes",VLOOKUP(BI2830&amp;D2830,CHOOSE({1,2},Schedule_2015!$A$2:$A$257&amp;Schedule_2015!$B$2:$B$257,Schedule_2015!$C$2:$C$257),2,0),VLOOKUP(BI2830&amp;D2830,CHOOSE({1,2},Schedule_2015!$A$2:$A$257&amp;Schedule_2015!$C$2:$C$257,Schedule_2015!$B$2:$B$257),2,0))</f>
        <v>NYJ</v>
      </c>
      <c r="BK2830" s="3">
        <f>VLOOKUP(BJ2830,Def!$A$2:$Z$34,23,0)</f>
        <v>117</v>
      </c>
      <c r="BL2830" s="3">
        <f>VLOOKUP(BJ2830,Def!$A$2:$Z$34,16,0)</f>
        <v>166.5</v>
      </c>
      <c r="BM2830" s="3">
        <f>VLOOKUP(BJ2830,Def!$A$2:$Z$34,17,0)</f>
        <v>7</v>
      </c>
      <c r="BN2830" s="3">
        <f>VLOOKUP(BJ2830,Def!$A$2:$Z$34,24,0)</f>
        <v>4</v>
      </c>
      <c r="BO2830" s="1">
        <f t="shared" ca="1" si="660"/>
        <v>0</v>
      </c>
      <c r="BP2830" s="1">
        <f t="shared" ca="1" si="661"/>
        <v>0</v>
      </c>
      <c r="BQ2830" s="1">
        <f t="shared" ca="1" si="662"/>
        <v>0</v>
      </c>
      <c r="BR2830" s="1">
        <f t="shared" ca="1" si="663"/>
        <v>0</v>
      </c>
      <c r="BS2830" s="1">
        <f t="shared" ca="1" si="664"/>
        <v>0</v>
      </c>
      <c r="BT2830" s="1">
        <f t="shared" ca="1" si="665"/>
        <v>0</v>
      </c>
      <c r="BU2830" s="1">
        <f t="shared" ca="1" si="666"/>
        <v>0</v>
      </c>
      <c r="BV2830" s="1">
        <f t="shared" ca="1" si="667"/>
        <v>0</v>
      </c>
      <c r="BW2830" s="1">
        <f t="shared" ca="1" si="668"/>
        <v>0</v>
      </c>
      <c r="BX2830" s="1">
        <f t="shared" ca="1" si="669"/>
        <v>0</v>
      </c>
      <c r="BY2830" s="1">
        <f t="shared" ca="1" si="670"/>
        <v>0</v>
      </c>
      <c r="BZ2830" s="1">
        <f t="shared" ca="1" si="671"/>
        <v>0</v>
      </c>
      <c r="CA2830" s="1">
        <f t="shared" ca="1" si="672"/>
        <v>0</v>
      </c>
      <c r="CB2830" s="1">
        <f t="shared" ca="1" si="673"/>
        <v>0</v>
      </c>
      <c r="CC2830" s="1">
        <f t="shared" ca="1" si="674"/>
        <v>0</v>
      </c>
    </row>
    <row r="2831" spans="1:81" hidden="1" x14ac:dyDescent="0.25">
      <c r="A2831" s="1" t="s">
        <v>241</v>
      </c>
      <c r="B2831" s="1" t="s">
        <v>242</v>
      </c>
      <c r="C2831" s="1" t="s">
        <v>135</v>
      </c>
      <c r="D2831" s="1" t="s">
        <v>202</v>
      </c>
      <c r="E2831" s="1" t="s">
        <v>112</v>
      </c>
      <c r="F2831">
        <v>1</v>
      </c>
      <c r="G2831">
        <v>0</v>
      </c>
      <c r="H2831">
        <v>0</v>
      </c>
      <c r="I2831">
        <v>0</v>
      </c>
      <c r="J2831">
        <v>0</v>
      </c>
      <c r="BI2831" s="3">
        <v>3</v>
      </c>
      <c r="BJ2831" s="3" t="str">
        <f t="array" ref="BJ2831">IF(C2831="yes",VLOOKUP(BI2831&amp;D2831,CHOOSE({1,2},Schedule_2015!$A$2:$A$257&amp;Schedule_2015!$B$2:$B$257,Schedule_2015!$C$2:$C$257),2,0),VLOOKUP(BI2831&amp;D2831,CHOOSE({1,2},Schedule_2015!$A$2:$A$257&amp;Schedule_2015!$C$2:$C$257,Schedule_2015!$B$2:$B$257),2,0))</f>
        <v>NYJ</v>
      </c>
      <c r="BK2831" s="3">
        <f>VLOOKUP(BJ2831,Def!$A$2:$Z$34,23,0)</f>
        <v>117</v>
      </c>
      <c r="BL2831" s="3">
        <f>VLOOKUP(BJ2831,Def!$A$2:$Z$34,16,0)</f>
        <v>166.5</v>
      </c>
      <c r="BM2831" s="3">
        <f>VLOOKUP(BJ2831,Def!$A$2:$Z$34,17,0)</f>
        <v>7</v>
      </c>
      <c r="BN2831" s="3">
        <f>VLOOKUP(BJ2831,Def!$A$2:$Z$34,24,0)</f>
        <v>4</v>
      </c>
      <c r="BO2831" s="1">
        <f t="shared" ca="1" si="660"/>
        <v>0</v>
      </c>
      <c r="BP2831" s="1">
        <f t="shared" ca="1" si="661"/>
        <v>0</v>
      </c>
      <c r="BQ2831" s="1">
        <f t="shared" ca="1" si="662"/>
        <v>0</v>
      </c>
      <c r="BR2831" s="1">
        <f t="shared" ca="1" si="663"/>
        <v>0</v>
      </c>
      <c r="BS2831" s="1">
        <f t="shared" ca="1" si="664"/>
        <v>0</v>
      </c>
      <c r="BT2831" s="1">
        <f t="shared" ca="1" si="665"/>
        <v>0</v>
      </c>
      <c r="BU2831" s="1">
        <f t="shared" ca="1" si="666"/>
        <v>0</v>
      </c>
      <c r="BV2831" s="1">
        <f t="shared" ca="1" si="667"/>
        <v>0</v>
      </c>
      <c r="BW2831" s="1">
        <f t="shared" ca="1" si="668"/>
        <v>0</v>
      </c>
      <c r="BX2831" s="1">
        <f t="shared" ca="1" si="669"/>
        <v>0</v>
      </c>
      <c r="BY2831" s="1">
        <f t="shared" ca="1" si="670"/>
        <v>0</v>
      </c>
      <c r="BZ2831" s="1">
        <f t="shared" ca="1" si="671"/>
        <v>0</v>
      </c>
      <c r="CA2831" s="1">
        <f t="shared" ca="1" si="672"/>
        <v>0</v>
      </c>
      <c r="CB2831" s="1">
        <f t="shared" ca="1" si="673"/>
        <v>0</v>
      </c>
      <c r="CC2831" s="1">
        <f t="shared" ca="1" si="674"/>
        <v>0</v>
      </c>
    </row>
    <row r="2832" spans="1:81" hidden="1" x14ac:dyDescent="0.25">
      <c r="A2832" s="1" t="s">
        <v>243</v>
      </c>
      <c r="B2832" s="1" t="s">
        <v>244</v>
      </c>
      <c r="C2832" s="1" t="s">
        <v>135</v>
      </c>
      <c r="D2832" s="1" t="s">
        <v>202</v>
      </c>
      <c r="E2832" s="1" t="s">
        <v>115</v>
      </c>
      <c r="F2832">
        <v>1</v>
      </c>
      <c r="G2832">
        <v>0</v>
      </c>
      <c r="H2832">
        <v>0</v>
      </c>
      <c r="I2832">
        <v>0</v>
      </c>
      <c r="J2832">
        <v>2</v>
      </c>
      <c r="BI2832" s="3">
        <v>3</v>
      </c>
      <c r="BJ2832" s="3" t="str">
        <f t="array" ref="BJ2832">IF(C2832="yes",VLOOKUP(BI2832&amp;D2832,CHOOSE({1,2},Schedule_2015!$A$2:$A$257&amp;Schedule_2015!$B$2:$B$257,Schedule_2015!$C$2:$C$257),2,0),VLOOKUP(BI2832&amp;D2832,CHOOSE({1,2},Schedule_2015!$A$2:$A$257&amp;Schedule_2015!$C$2:$C$257,Schedule_2015!$B$2:$B$257),2,0))</f>
        <v>NYJ</v>
      </c>
      <c r="BK2832" s="3">
        <f>VLOOKUP(BJ2832,Def!$A$2:$Z$34,23,0)</f>
        <v>117</v>
      </c>
      <c r="BL2832" s="3">
        <f>VLOOKUP(BJ2832,Def!$A$2:$Z$34,16,0)</f>
        <v>166.5</v>
      </c>
      <c r="BM2832" s="3">
        <f>VLOOKUP(BJ2832,Def!$A$2:$Z$34,17,0)</f>
        <v>7</v>
      </c>
      <c r="BN2832" s="3">
        <f>VLOOKUP(BJ2832,Def!$A$2:$Z$34,24,0)</f>
        <v>4</v>
      </c>
      <c r="BO2832" s="1">
        <f t="shared" ca="1" si="660"/>
        <v>0</v>
      </c>
      <c r="BP2832" s="1">
        <f t="shared" ca="1" si="661"/>
        <v>0</v>
      </c>
      <c r="BQ2832" s="1">
        <f t="shared" ca="1" si="662"/>
        <v>0</v>
      </c>
      <c r="BR2832" s="1">
        <f t="shared" ca="1" si="663"/>
        <v>0</v>
      </c>
      <c r="BS2832" s="1">
        <f t="shared" ca="1" si="664"/>
        <v>0</v>
      </c>
      <c r="BT2832" s="1">
        <f t="shared" ca="1" si="665"/>
        <v>0</v>
      </c>
      <c r="BU2832" s="1">
        <f t="shared" ca="1" si="666"/>
        <v>0</v>
      </c>
      <c r="BV2832" s="1">
        <f t="shared" ca="1" si="667"/>
        <v>0</v>
      </c>
      <c r="BW2832" s="1">
        <f t="shared" ca="1" si="668"/>
        <v>0</v>
      </c>
      <c r="BX2832" s="1">
        <f t="shared" ca="1" si="669"/>
        <v>0</v>
      </c>
      <c r="BY2832" s="1">
        <f t="shared" ca="1" si="670"/>
        <v>0</v>
      </c>
      <c r="BZ2832" s="1">
        <f t="shared" ca="1" si="671"/>
        <v>0</v>
      </c>
      <c r="CA2832" s="1">
        <f t="shared" ca="1" si="672"/>
        <v>0</v>
      </c>
      <c r="CB2832" s="1">
        <f t="shared" ca="1" si="673"/>
        <v>0</v>
      </c>
      <c r="CC2832" s="1">
        <f t="shared" ca="1" si="674"/>
        <v>0</v>
      </c>
    </row>
    <row r="2833" spans="1:81" hidden="1" x14ac:dyDescent="0.25">
      <c r="A2833" s="1" t="s">
        <v>245</v>
      </c>
      <c r="B2833" s="1" t="s">
        <v>246</v>
      </c>
      <c r="C2833" s="1" t="s">
        <v>135</v>
      </c>
      <c r="D2833" s="1" t="s">
        <v>202</v>
      </c>
      <c r="E2833" s="1" t="s">
        <v>105</v>
      </c>
      <c r="F2833">
        <v>0</v>
      </c>
      <c r="G2833">
        <v>0</v>
      </c>
      <c r="H2833">
        <v>0</v>
      </c>
      <c r="I2833">
        <v>1</v>
      </c>
      <c r="J2833">
        <v>4</v>
      </c>
      <c r="BI2833" s="3">
        <v>3</v>
      </c>
      <c r="BJ2833" s="3" t="str">
        <f t="array" ref="BJ2833">IF(C2833="yes",VLOOKUP(BI2833&amp;D2833,CHOOSE({1,2},Schedule_2015!$A$2:$A$257&amp;Schedule_2015!$B$2:$B$257,Schedule_2015!$C$2:$C$257),2,0),VLOOKUP(BI2833&amp;D2833,CHOOSE({1,2},Schedule_2015!$A$2:$A$257&amp;Schedule_2015!$C$2:$C$257,Schedule_2015!$B$2:$B$257),2,0))</f>
        <v>NYJ</v>
      </c>
      <c r="BK2833" s="3">
        <f>VLOOKUP(BJ2833,Def!$A$2:$Z$34,23,0)</f>
        <v>117</v>
      </c>
      <c r="BL2833" s="3">
        <f>VLOOKUP(BJ2833,Def!$A$2:$Z$34,16,0)</f>
        <v>166.5</v>
      </c>
      <c r="BM2833" s="3">
        <f>VLOOKUP(BJ2833,Def!$A$2:$Z$34,17,0)</f>
        <v>7</v>
      </c>
      <c r="BN2833" s="3">
        <f>VLOOKUP(BJ2833,Def!$A$2:$Z$34,24,0)</f>
        <v>4</v>
      </c>
      <c r="BO2833" s="1">
        <f t="shared" ca="1" si="660"/>
        <v>0</v>
      </c>
      <c r="BP2833" s="1">
        <f t="shared" ca="1" si="661"/>
        <v>0</v>
      </c>
      <c r="BQ2833" s="1">
        <f t="shared" ca="1" si="662"/>
        <v>0</v>
      </c>
      <c r="BR2833" s="1">
        <f t="shared" ca="1" si="663"/>
        <v>0</v>
      </c>
      <c r="BS2833" s="1">
        <f t="shared" ca="1" si="664"/>
        <v>0</v>
      </c>
      <c r="BT2833" s="1">
        <f t="shared" ca="1" si="665"/>
        <v>0</v>
      </c>
      <c r="BU2833" s="1">
        <f t="shared" ca="1" si="666"/>
        <v>0</v>
      </c>
      <c r="BV2833" s="1">
        <f t="shared" ca="1" si="667"/>
        <v>0</v>
      </c>
      <c r="BW2833" s="1">
        <f t="shared" ca="1" si="668"/>
        <v>0</v>
      </c>
      <c r="BX2833" s="1">
        <f t="shared" ca="1" si="669"/>
        <v>0</v>
      </c>
      <c r="BY2833" s="1">
        <f t="shared" ca="1" si="670"/>
        <v>0</v>
      </c>
      <c r="BZ2833" s="1">
        <f t="shared" ca="1" si="671"/>
        <v>0</v>
      </c>
      <c r="CA2833" s="1">
        <f t="shared" ca="1" si="672"/>
        <v>0</v>
      </c>
      <c r="CB2833" s="1">
        <f t="shared" ca="1" si="673"/>
        <v>0</v>
      </c>
      <c r="CC2833" s="1">
        <f t="shared" ca="1" si="674"/>
        <v>0</v>
      </c>
    </row>
    <row r="2834" spans="1:81" hidden="1" x14ac:dyDescent="0.25">
      <c r="A2834" s="1" t="s">
        <v>247</v>
      </c>
      <c r="B2834" s="1" t="s">
        <v>248</v>
      </c>
      <c r="C2834" s="1" t="s">
        <v>135</v>
      </c>
      <c r="D2834" s="1" t="s">
        <v>202</v>
      </c>
      <c r="E2834" s="1" t="s">
        <v>118</v>
      </c>
      <c r="F2834">
        <v>1</v>
      </c>
      <c r="G2834">
        <v>2</v>
      </c>
      <c r="H2834">
        <v>0</v>
      </c>
      <c r="I2834">
        <v>0</v>
      </c>
      <c r="J2834">
        <v>5</v>
      </c>
      <c r="BI2834" s="3">
        <v>3</v>
      </c>
      <c r="BJ2834" s="3" t="str">
        <f t="array" ref="BJ2834">IF(C2834="yes",VLOOKUP(BI2834&amp;D2834,CHOOSE({1,2},Schedule_2015!$A$2:$A$257&amp;Schedule_2015!$B$2:$B$257,Schedule_2015!$C$2:$C$257),2,0),VLOOKUP(BI2834&amp;D2834,CHOOSE({1,2},Schedule_2015!$A$2:$A$257&amp;Schedule_2015!$C$2:$C$257,Schedule_2015!$B$2:$B$257),2,0))</f>
        <v>NYJ</v>
      </c>
      <c r="BK2834" s="3">
        <f>VLOOKUP(BJ2834,Def!$A$2:$Z$34,23,0)</f>
        <v>117</v>
      </c>
      <c r="BL2834" s="3">
        <f>VLOOKUP(BJ2834,Def!$A$2:$Z$34,16,0)</f>
        <v>166.5</v>
      </c>
      <c r="BM2834" s="3">
        <f>VLOOKUP(BJ2834,Def!$A$2:$Z$34,17,0)</f>
        <v>7</v>
      </c>
      <c r="BN2834" s="3">
        <f>VLOOKUP(BJ2834,Def!$A$2:$Z$34,24,0)</f>
        <v>4</v>
      </c>
      <c r="BO2834" s="1">
        <f t="shared" ca="1" si="660"/>
        <v>0</v>
      </c>
      <c r="BP2834" s="1">
        <f t="shared" ca="1" si="661"/>
        <v>0</v>
      </c>
      <c r="BQ2834" s="1">
        <f t="shared" ca="1" si="662"/>
        <v>0</v>
      </c>
      <c r="BR2834" s="1">
        <f t="shared" ca="1" si="663"/>
        <v>0</v>
      </c>
      <c r="BS2834" s="1">
        <f t="shared" ca="1" si="664"/>
        <v>0</v>
      </c>
      <c r="BT2834" s="1">
        <f t="shared" ca="1" si="665"/>
        <v>0</v>
      </c>
      <c r="BU2834" s="1">
        <f t="shared" ca="1" si="666"/>
        <v>0</v>
      </c>
      <c r="BV2834" s="1">
        <f t="shared" ca="1" si="667"/>
        <v>0</v>
      </c>
      <c r="BW2834" s="1">
        <f t="shared" ca="1" si="668"/>
        <v>0</v>
      </c>
      <c r="BX2834" s="1">
        <f t="shared" ca="1" si="669"/>
        <v>0</v>
      </c>
      <c r="BY2834" s="1">
        <f t="shared" ca="1" si="670"/>
        <v>0</v>
      </c>
      <c r="BZ2834" s="1">
        <f t="shared" ca="1" si="671"/>
        <v>0</v>
      </c>
      <c r="CA2834" s="1">
        <f t="shared" ca="1" si="672"/>
        <v>0</v>
      </c>
      <c r="CB2834" s="1">
        <f t="shared" ca="1" si="673"/>
        <v>0</v>
      </c>
      <c r="CC2834" s="1">
        <f t="shared" ca="1" si="674"/>
        <v>0</v>
      </c>
    </row>
    <row r="2835" spans="1:81" hidden="1" x14ac:dyDescent="0.25">
      <c r="A2835" s="1" t="s">
        <v>1839</v>
      </c>
      <c r="B2835" s="1" t="s">
        <v>1840</v>
      </c>
      <c r="C2835" s="1" t="s">
        <v>135</v>
      </c>
      <c r="D2835" s="1" t="s">
        <v>202</v>
      </c>
      <c r="E2835" s="1" t="s">
        <v>105</v>
      </c>
      <c r="F2835">
        <v>2</v>
      </c>
      <c r="G2835">
        <v>0</v>
      </c>
      <c r="H2835">
        <v>0</v>
      </c>
      <c r="I2835">
        <v>0</v>
      </c>
      <c r="J2835">
        <v>1</v>
      </c>
      <c r="BI2835" s="3">
        <v>3</v>
      </c>
      <c r="BJ2835" s="3" t="str">
        <f t="array" ref="BJ2835">IF(C2835="yes",VLOOKUP(BI2835&amp;D2835,CHOOSE({1,2},Schedule_2015!$A$2:$A$257&amp;Schedule_2015!$B$2:$B$257,Schedule_2015!$C$2:$C$257),2,0),VLOOKUP(BI2835&amp;D2835,CHOOSE({1,2},Schedule_2015!$A$2:$A$257&amp;Schedule_2015!$C$2:$C$257,Schedule_2015!$B$2:$B$257),2,0))</f>
        <v>NYJ</v>
      </c>
      <c r="BK2835" s="3">
        <f>VLOOKUP(BJ2835,Def!$A$2:$Z$34,23,0)</f>
        <v>117</v>
      </c>
      <c r="BL2835" s="3">
        <f>VLOOKUP(BJ2835,Def!$A$2:$Z$34,16,0)</f>
        <v>166.5</v>
      </c>
      <c r="BM2835" s="3">
        <f>VLOOKUP(BJ2835,Def!$A$2:$Z$34,17,0)</f>
        <v>7</v>
      </c>
      <c r="BN2835" s="3">
        <f>VLOOKUP(BJ2835,Def!$A$2:$Z$34,24,0)</f>
        <v>4</v>
      </c>
      <c r="BO2835" s="1">
        <f t="shared" ca="1" si="660"/>
        <v>0</v>
      </c>
      <c r="BP2835" s="1">
        <f t="shared" ca="1" si="661"/>
        <v>0</v>
      </c>
      <c r="BQ2835" s="1">
        <f t="shared" ca="1" si="662"/>
        <v>0</v>
      </c>
      <c r="BR2835" s="1">
        <f t="shared" ca="1" si="663"/>
        <v>0</v>
      </c>
      <c r="BS2835" s="1">
        <f t="shared" ca="1" si="664"/>
        <v>0</v>
      </c>
      <c r="BT2835" s="1">
        <f t="shared" ca="1" si="665"/>
        <v>0</v>
      </c>
      <c r="BU2835" s="1">
        <f t="shared" ca="1" si="666"/>
        <v>0</v>
      </c>
      <c r="BV2835" s="1">
        <f t="shared" ca="1" si="667"/>
        <v>0</v>
      </c>
      <c r="BW2835" s="1">
        <f t="shared" ca="1" si="668"/>
        <v>0</v>
      </c>
      <c r="BX2835" s="1">
        <f t="shared" ca="1" si="669"/>
        <v>0</v>
      </c>
      <c r="BY2835" s="1">
        <f t="shared" ca="1" si="670"/>
        <v>0</v>
      </c>
      <c r="BZ2835" s="1">
        <f t="shared" ca="1" si="671"/>
        <v>0</v>
      </c>
      <c r="CA2835" s="1">
        <f t="shared" ca="1" si="672"/>
        <v>0</v>
      </c>
      <c r="CB2835" s="1">
        <f t="shared" ca="1" si="673"/>
        <v>0</v>
      </c>
      <c r="CC2835" s="1">
        <f t="shared" ca="1" si="674"/>
        <v>0</v>
      </c>
    </row>
    <row r="2836" spans="1:81" hidden="1" x14ac:dyDescent="0.25">
      <c r="A2836" s="1" t="s">
        <v>251</v>
      </c>
      <c r="B2836" s="1" t="s">
        <v>252</v>
      </c>
      <c r="C2836" s="1" t="s">
        <v>135</v>
      </c>
      <c r="D2836" s="1" t="s">
        <v>202</v>
      </c>
      <c r="E2836" s="1" t="s">
        <v>165</v>
      </c>
      <c r="F2836">
        <v>2</v>
      </c>
      <c r="G2836">
        <v>0</v>
      </c>
      <c r="H2836">
        <v>1</v>
      </c>
      <c r="I2836">
        <v>0</v>
      </c>
      <c r="J2836">
        <v>2</v>
      </c>
      <c r="BI2836" s="3">
        <v>3</v>
      </c>
      <c r="BJ2836" s="3" t="str">
        <f t="array" ref="BJ2836">IF(C2836="yes",VLOOKUP(BI2836&amp;D2836,CHOOSE({1,2},Schedule_2015!$A$2:$A$257&amp;Schedule_2015!$B$2:$B$257,Schedule_2015!$C$2:$C$257),2,0),VLOOKUP(BI2836&amp;D2836,CHOOSE({1,2},Schedule_2015!$A$2:$A$257&amp;Schedule_2015!$C$2:$C$257,Schedule_2015!$B$2:$B$257),2,0))</f>
        <v>NYJ</v>
      </c>
      <c r="BK2836" s="3">
        <f>VLOOKUP(BJ2836,Def!$A$2:$Z$34,23,0)</f>
        <v>117</v>
      </c>
      <c r="BL2836" s="3">
        <f>VLOOKUP(BJ2836,Def!$A$2:$Z$34,16,0)</f>
        <v>166.5</v>
      </c>
      <c r="BM2836" s="3">
        <f>VLOOKUP(BJ2836,Def!$A$2:$Z$34,17,0)</f>
        <v>7</v>
      </c>
      <c r="BN2836" s="3">
        <f>VLOOKUP(BJ2836,Def!$A$2:$Z$34,24,0)</f>
        <v>4</v>
      </c>
      <c r="BO2836" s="1">
        <f t="shared" ca="1" si="660"/>
        <v>0</v>
      </c>
      <c r="BP2836" s="1">
        <f t="shared" ca="1" si="661"/>
        <v>0</v>
      </c>
      <c r="BQ2836" s="1">
        <f t="shared" ca="1" si="662"/>
        <v>0</v>
      </c>
      <c r="BR2836" s="1">
        <f t="shared" ca="1" si="663"/>
        <v>0</v>
      </c>
      <c r="BS2836" s="1">
        <f t="shared" ca="1" si="664"/>
        <v>0</v>
      </c>
      <c r="BT2836" s="1">
        <f t="shared" ca="1" si="665"/>
        <v>0</v>
      </c>
      <c r="BU2836" s="1">
        <f t="shared" ca="1" si="666"/>
        <v>0</v>
      </c>
      <c r="BV2836" s="1">
        <f t="shared" ca="1" si="667"/>
        <v>0</v>
      </c>
      <c r="BW2836" s="1">
        <f t="shared" ca="1" si="668"/>
        <v>0</v>
      </c>
      <c r="BX2836" s="1">
        <f t="shared" ca="1" si="669"/>
        <v>0</v>
      </c>
      <c r="BY2836" s="1">
        <f t="shared" ca="1" si="670"/>
        <v>0</v>
      </c>
      <c r="BZ2836" s="1">
        <f t="shared" ca="1" si="671"/>
        <v>0</v>
      </c>
      <c r="CA2836" s="1">
        <f t="shared" ca="1" si="672"/>
        <v>0</v>
      </c>
      <c r="CB2836" s="1">
        <f t="shared" ca="1" si="673"/>
        <v>0</v>
      </c>
      <c r="CC2836" s="1">
        <f t="shared" ca="1" si="674"/>
        <v>0</v>
      </c>
    </row>
    <row r="2837" spans="1:81" hidden="1" x14ac:dyDescent="0.25">
      <c r="A2837" s="1" t="s">
        <v>221</v>
      </c>
      <c r="B2837" s="1" t="s">
        <v>222</v>
      </c>
      <c r="C2837" s="1" t="s">
        <v>135</v>
      </c>
      <c r="D2837" s="1" t="s">
        <v>202</v>
      </c>
      <c r="E2837" s="1" t="s">
        <v>94</v>
      </c>
      <c r="F2837">
        <v>3</v>
      </c>
      <c r="G2837">
        <v>0</v>
      </c>
      <c r="H2837">
        <v>0</v>
      </c>
      <c r="I2837">
        <v>0</v>
      </c>
      <c r="J2837">
        <v>0</v>
      </c>
      <c r="BI2837" s="3">
        <v>3</v>
      </c>
      <c r="BJ2837" s="3" t="str">
        <f t="array" ref="BJ2837">IF(C2837="yes",VLOOKUP(BI2837&amp;D2837,CHOOSE({1,2},Schedule_2015!$A$2:$A$257&amp;Schedule_2015!$B$2:$B$257,Schedule_2015!$C$2:$C$257),2,0),VLOOKUP(BI2837&amp;D2837,CHOOSE({1,2},Schedule_2015!$A$2:$A$257&amp;Schedule_2015!$C$2:$C$257,Schedule_2015!$B$2:$B$257),2,0))</f>
        <v>NYJ</v>
      </c>
      <c r="BK2837" s="3">
        <f>VLOOKUP(BJ2837,Def!$A$2:$Z$34,23,0)</f>
        <v>117</v>
      </c>
      <c r="BL2837" s="3">
        <f>VLOOKUP(BJ2837,Def!$A$2:$Z$34,16,0)</f>
        <v>166.5</v>
      </c>
      <c r="BM2837" s="3">
        <f>VLOOKUP(BJ2837,Def!$A$2:$Z$34,17,0)</f>
        <v>7</v>
      </c>
      <c r="BN2837" s="3">
        <f>VLOOKUP(BJ2837,Def!$A$2:$Z$34,24,0)</f>
        <v>4</v>
      </c>
      <c r="BO2837" s="1">
        <f t="shared" ca="1" si="660"/>
        <v>0</v>
      </c>
      <c r="BP2837" s="1">
        <f t="shared" ca="1" si="661"/>
        <v>0</v>
      </c>
      <c r="BQ2837" s="1">
        <f t="shared" ca="1" si="662"/>
        <v>0</v>
      </c>
      <c r="BR2837" s="1">
        <f t="shared" ca="1" si="663"/>
        <v>0</v>
      </c>
      <c r="BS2837" s="1">
        <f t="shared" ca="1" si="664"/>
        <v>0</v>
      </c>
      <c r="BT2837" s="1">
        <f t="shared" ca="1" si="665"/>
        <v>0</v>
      </c>
      <c r="BU2837" s="1">
        <f t="shared" ca="1" si="666"/>
        <v>0</v>
      </c>
      <c r="BV2837" s="1">
        <f t="shared" ca="1" si="667"/>
        <v>0</v>
      </c>
      <c r="BW2837" s="1">
        <f t="shared" ca="1" si="668"/>
        <v>0</v>
      </c>
      <c r="BX2837" s="1">
        <f t="shared" ca="1" si="669"/>
        <v>0</v>
      </c>
      <c r="BY2837" s="1">
        <f t="shared" ca="1" si="670"/>
        <v>0</v>
      </c>
      <c r="BZ2837" s="1">
        <f t="shared" ca="1" si="671"/>
        <v>0</v>
      </c>
      <c r="CA2837" s="1">
        <f t="shared" ca="1" si="672"/>
        <v>0</v>
      </c>
      <c r="CB2837" s="1">
        <f t="shared" ca="1" si="673"/>
        <v>0</v>
      </c>
      <c r="CC2837" s="1">
        <f t="shared" ca="1" si="674"/>
        <v>0</v>
      </c>
    </row>
    <row r="2838" spans="1:81" hidden="1" x14ac:dyDescent="0.25">
      <c r="A2838" s="1" t="s">
        <v>255</v>
      </c>
      <c r="B2838" s="1" t="s">
        <v>256</v>
      </c>
      <c r="C2838" s="1" t="s">
        <v>135</v>
      </c>
      <c r="D2838" s="1" t="s">
        <v>202</v>
      </c>
      <c r="E2838" s="1" t="s">
        <v>187</v>
      </c>
      <c r="F2838">
        <v>1</v>
      </c>
      <c r="G2838">
        <v>0</v>
      </c>
      <c r="H2838">
        <v>0</v>
      </c>
      <c r="I2838">
        <v>0</v>
      </c>
      <c r="J2838">
        <v>2</v>
      </c>
      <c r="BI2838" s="3">
        <v>3</v>
      </c>
      <c r="BJ2838" s="3" t="str">
        <f t="array" ref="BJ2838">IF(C2838="yes",VLOOKUP(BI2838&amp;D2838,CHOOSE({1,2},Schedule_2015!$A$2:$A$257&amp;Schedule_2015!$B$2:$B$257,Schedule_2015!$C$2:$C$257),2,0),VLOOKUP(BI2838&amp;D2838,CHOOSE({1,2},Schedule_2015!$A$2:$A$257&amp;Schedule_2015!$C$2:$C$257,Schedule_2015!$B$2:$B$257),2,0))</f>
        <v>NYJ</v>
      </c>
      <c r="BK2838" s="3">
        <f>VLOOKUP(BJ2838,Def!$A$2:$Z$34,23,0)</f>
        <v>117</v>
      </c>
      <c r="BL2838" s="3">
        <f>VLOOKUP(BJ2838,Def!$A$2:$Z$34,16,0)</f>
        <v>166.5</v>
      </c>
      <c r="BM2838" s="3">
        <f>VLOOKUP(BJ2838,Def!$A$2:$Z$34,17,0)</f>
        <v>7</v>
      </c>
      <c r="BN2838" s="3">
        <f>VLOOKUP(BJ2838,Def!$A$2:$Z$34,24,0)</f>
        <v>4</v>
      </c>
      <c r="BO2838" s="1">
        <f t="shared" ca="1" si="660"/>
        <v>0</v>
      </c>
      <c r="BP2838" s="1">
        <f t="shared" ca="1" si="661"/>
        <v>0</v>
      </c>
      <c r="BQ2838" s="1">
        <f t="shared" ca="1" si="662"/>
        <v>0</v>
      </c>
      <c r="BR2838" s="1">
        <f t="shared" ca="1" si="663"/>
        <v>0</v>
      </c>
      <c r="BS2838" s="1">
        <f t="shared" ca="1" si="664"/>
        <v>0</v>
      </c>
      <c r="BT2838" s="1">
        <f t="shared" ca="1" si="665"/>
        <v>0</v>
      </c>
      <c r="BU2838" s="1">
        <f t="shared" ca="1" si="666"/>
        <v>0</v>
      </c>
      <c r="BV2838" s="1">
        <f t="shared" ca="1" si="667"/>
        <v>0</v>
      </c>
      <c r="BW2838" s="1">
        <f t="shared" ca="1" si="668"/>
        <v>0</v>
      </c>
      <c r="BX2838" s="1">
        <f t="shared" ca="1" si="669"/>
        <v>0</v>
      </c>
      <c r="BY2838" s="1">
        <f t="shared" ca="1" si="670"/>
        <v>0</v>
      </c>
      <c r="BZ2838" s="1">
        <f t="shared" ca="1" si="671"/>
        <v>0</v>
      </c>
      <c r="CA2838" s="1">
        <f t="shared" ca="1" si="672"/>
        <v>0</v>
      </c>
      <c r="CB2838" s="1">
        <f t="shared" ca="1" si="673"/>
        <v>0</v>
      </c>
      <c r="CC2838" s="1">
        <f t="shared" ca="1" si="674"/>
        <v>0</v>
      </c>
    </row>
    <row r="2839" spans="1:81" hidden="1" x14ac:dyDescent="0.25">
      <c r="A2839" s="1" t="s">
        <v>257</v>
      </c>
      <c r="B2839" s="1" t="s">
        <v>258</v>
      </c>
      <c r="C2839" s="1" t="s">
        <v>135</v>
      </c>
      <c r="D2839" s="1" t="s">
        <v>202</v>
      </c>
      <c r="E2839" s="1" t="s">
        <v>100</v>
      </c>
      <c r="F2839">
        <v>2</v>
      </c>
      <c r="G2839">
        <v>0</v>
      </c>
      <c r="H2839">
        <v>0</v>
      </c>
      <c r="I2839">
        <v>0</v>
      </c>
      <c r="J2839">
        <v>2</v>
      </c>
      <c r="BI2839" s="3">
        <v>3</v>
      </c>
      <c r="BJ2839" s="3" t="str">
        <f t="array" ref="BJ2839">IF(C2839="yes",VLOOKUP(BI2839&amp;D2839,CHOOSE({1,2},Schedule_2015!$A$2:$A$257&amp;Schedule_2015!$B$2:$B$257,Schedule_2015!$C$2:$C$257),2,0),VLOOKUP(BI2839&amp;D2839,CHOOSE({1,2},Schedule_2015!$A$2:$A$257&amp;Schedule_2015!$C$2:$C$257,Schedule_2015!$B$2:$B$257),2,0))</f>
        <v>NYJ</v>
      </c>
      <c r="BK2839" s="3">
        <f>VLOOKUP(BJ2839,Def!$A$2:$Z$34,23,0)</f>
        <v>117</v>
      </c>
      <c r="BL2839" s="3">
        <f>VLOOKUP(BJ2839,Def!$A$2:$Z$34,16,0)</f>
        <v>166.5</v>
      </c>
      <c r="BM2839" s="3">
        <f>VLOOKUP(BJ2839,Def!$A$2:$Z$34,17,0)</f>
        <v>7</v>
      </c>
      <c r="BN2839" s="3">
        <f>VLOOKUP(BJ2839,Def!$A$2:$Z$34,24,0)</f>
        <v>4</v>
      </c>
      <c r="BO2839" s="1">
        <f t="shared" ca="1" si="660"/>
        <v>0</v>
      </c>
      <c r="BP2839" s="1">
        <f t="shared" ca="1" si="661"/>
        <v>0</v>
      </c>
      <c r="BQ2839" s="1">
        <f t="shared" ca="1" si="662"/>
        <v>0</v>
      </c>
      <c r="BR2839" s="1">
        <f t="shared" ca="1" si="663"/>
        <v>0</v>
      </c>
      <c r="BS2839" s="1">
        <f t="shared" ca="1" si="664"/>
        <v>0</v>
      </c>
      <c r="BT2839" s="1">
        <f t="shared" ca="1" si="665"/>
        <v>0</v>
      </c>
      <c r="BU2839" s="1">
        <f t="shared" ca="1" si="666"/>
        <v>0</v>
      </c>
      <c r="BV2839" s="1">
        <f t="shared" ca="1" si="667"/>
        <v>0</v>
      </c>
      <c r="BW2839" s="1">
        <f t="shared" ca="1" si="668"/>
        <v>0</v>
      </c>
      <c r="BX2839" s="1">
        <f t="shared" ca="1" si="669"/>
        <v>0</v>
      </c>
      <c r="BY2839" s="1">
        <f t="shared" ca="1" si="670"/>
        <v>0</v>
      </c>
      <c r="BZ2839" s="1">
        <f t="shared" ca="1" si="671"/>
        <v>0</v>
      </c>
      <c r="CA2839" s="1">
        <f t="shared" ca="1" si="672"/>
        <v>0</v>
      </c>
      <c r="CB2839" s="1">
        <f t="shared" ca="1" si="673"/>
        <v>0</v>
      </c>
      <c r="CC2839" s="1">
        <f t="shared" ca="1" si="674"/>
        <v>0</v>
      </c>
    </row>
    <row r="2840" spans="1:81" hidden="1" x14ac:dyDescent="0.25">
      <c r="A2840" s="1" t="s">
        <v>259</v>
      </c>
      <c r="B2840" s="1" t="s">
        <v>260</v>
      </c>
      <c r="C2840" s="1" t="s">
        <v>135</v>
      </c>
      <c r="D2840" s="1" t="s">
        <v>202</v>
      </c>
      <c r="E2840" s="1" t="s">
        <v>100</v>
      </c>
      <c r="F2840">
        <v>0</v>
      </c>
      <c r="G2840">
        <v>0</v>
      </c>
      <c r="H2840">
        <v>1</v>
      </c>
      <c r="I2840">
        <v>0</v>
      </c>
      <c r="J2840">
        <v>1</v>
      </c>
      <c r="BI2840" s="3">
        <v>3</v>
      </c>
      <c r="BJ2840" s="3" t="str">
        <f t="array" ref="BJ2840">IF(C2840="yes",VLOOKUP(BI2840&amp;D2840,CHOOSE({1,2},Schedule_2015!$A$2:$A$257&amp;Schedule_2015!$B$2:$B$257,Schedule_2015!$C$2:$C$257),2,0),VLOOKUP(BI2840&amp;D2840,CHOOSE({1,2},Schedule_2015!$A$2:$A$257&amp;Schedule_2015!$C$2:$C$257,Schedule_2015!$B$2:$B$257),2,0))</f>
        <v>NYJ</v>
      </c>
      <c r="BK2840" s="3">
        <f>VLOOKUP(BJ2840,Def!$A$2:$Z$34,23,0)</f>
        <v>117</v>
      </c>
      <c r="BL2840" s="3">
        <f>VLOOKUP(BJ2840,Def!$A$2:$Z$34,16,0)</f>
        <v>166.5</v>
      </c>
      <c r="BM2840" s="3">
        <f>VLOOKUP(BJ2840,Def!$A$2:$Z$34,17,0)</f>
        <v>7</v>
      </c>
      <c r="BN2840" s="3">
        <f>VLOOKUP(BJ2840,Def!$A$2:$Z$34,24,0)</f>
        <v>4</v>
      </c>
      <c r="BO2840" s="1">
        <f t="shared" ca="1" si="660"/>
        <v>0</v>
      </c>
      <c r="BP2840" s="1">
        <f t="shared" ca="1" si="661"/>
        <v>0</v>
      </c>
      <c r="BQ2840" s="1">
        <f t="shared" ca="1" si="662"/>
        <v>0</v>
      </c>
      <c r="BR2840" s="1">
        <f t="shared" ca="1" si="663"/>
        <v>0</v>
      </c>
      <c r="BS2840" s="1">
        <f t="shared" ca="1" si="664"/>
        <v>0</v>
      </c>
      <c r="BT2840" s="1">
        <f t="shared" ca="1" si="665"/>
        <v>0</v>
      </c>
      <c r="BU2840" s="1">
        <f t="shared" ca="1" si="666"/>
        <v>0</v>
      </c>
      <c r="BV2840" s="1">
        <f t="shared" ca="1" si="667"/>
        <v>0</v>
      </c>
      <c r="BW2840" s="1">
        <f t="shared" ca="1" si="668"/>
        <v>0</v>
      </c>
      <c r="BX2840" s="1">
        <f t="shared" ca="1" si="669"/>
        <v>0</v>
      </c>
      <c r="BY2840" s="1">
        <f t="shared" ca="1" si="670"/>
        <v>0</v>
      </c>
      <c r="BZ2840" s="1">
        <f t="shared" ca="1" si="671"/>
        <v>0</v>
      </c>
      <c r="CA2840" s="1">
        <f t="shared" ca="1" si="672"/>
        <v>0</v>
      </c>
      <c r="CB2840" s="1">
        <f t="shared" ca="1" si="673"/>
        <v>0</v>
      </c>
      <c r="CC2840" s="1">
        <f t="shared" ca="1" si="674"/>
        <v>0</v>
      </c>
    </row>
    <row r="2841" spans="1:81" hidden="1" x14ac:dyDescent="0.25">
      <c r="A2841" s="1" t="s">
        <v>157</v>
      </c>
      <c r="B2841" s="1" t="s">
        <v>158</v>
      </c>
      <c r="C2841" s="1" t="s">
        <v>62</v>
      </c>
      <c r="D2841" s="1" t="s">
        <v>136</v>
      </c>
      <c r="E2841" s="1" t="s">
        <v>88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1</v>
      </c>
      <c r="BI2841" s="3">
        <v>2</v>
      </c>
      <c r="BJ2841" s="3" t="str">
        <f t="array" ref="BJ2841">IF(C2841="yes",VLOOKUP(BI2841&amp;D2841,CHOOSE({1,2},Schedule_2015!$A$2:$A$257&amp;Schedule_2015!$B$2:$B$257,Schedule_2015!$C$2:$C$257),2,0),VLOOKUP(BI2841&amp;D2841,CHOOSE({1,2},Schedule_2015!$A$2:$A$257&amp;Schedule_2015!$C$2:$C$257,Schedule_2015!$B$2:$B$257),2,0))</f>
        <v>NYJ</v>
      </c>
      <c r="BK2841" s="3">
        <f>VLOOKUP(BJ2841,Def!$A$2:$Z$34,23,0)</f>
        <v>117</v>
      </c>
      <c r="BL2841" s="3">
        <f>VLOOKUP(BJ2841,Def!$A$2:$Z$34,16,0)</f>
        <v>166.5</v>
      </c>
      <c r="BM2841" s="3">
        <f>VLOOKUP(BJ2841,Def!$A$2:$Z$34,17,0)</f>
        <v>7</v>
      </c>
      <c r="BN2841" s="3">
        <f>VLOOKUP(BJ2841,Def!$A$2:$Z$34,24,0)</f>
        <v>4</v>
      </c>
      <c r="BO2841" s="1">
        <f t="shared" ca="1" si="660"/>
        <v>0</v>
      </c>
      <c r="BP2841" s="1">
        <f t="shared" ca="1" si="661"/>
        <v>0</v>
      </c>
      <c r="BQ2841" s="1">
        <f t="shared" ca="1" si="662"/>
        <v>0</v>
      </c>
      <c r="BR2841" s="1">
        <f t="shared" ca="1" si="663"/>
        <v>0</v>
      </c>
      <c r="BS2841" s="1">
        <f t="shared" ca="1" si="664"/>
        <v>0</v>
      </c>
      <c r="BT2841" s="1">
        <f t="shared" ca="1" si="665"/>
        <v>0</v>
      </c>
      <c r="BU2841" s="1">
        <f t="shared" ca="1" si="666"/>
        <v>0</v>
      </c>
      <c r="BV2841" s="1">
        <f t="shared" ca="1" si="667"/>
        <v>0</v>
      </c>
      <c r="BW2841" s="1">
        <f t="shared" ca="1" si="668"/>
        <v>0</v>
      </c>
      <c r="BX2841" s="1">
        <f t="shared" ca="1" si="669"/>
        <v>0</v>
      </c>
      <c r="BY2841" s="1">
        <f t="shared" ca="1" si="670"/>
        <v>0</v>
      </c>
      <c r="BZ2841" s="1">
        <f t="shared" ca="1" si="671"/>
        <v>0</v>
      </c>
      <c r="CA2841" s="1">
        <f t="shared" ca="1" si="672"/>
        <v>0</v>
      </c>
      <c r="CB2841" s="1">
        <f t="shared" ca="1" si="673"/>
        <v>0</v>
      </c>
      <c r="CC2841" s="1">
        <f t="shared" ca="1" si="674"/>
        <v>0</v>
      </c>
    </row>
    <row r="2842" spans="1:81" hidden="1" x14ac:dyDescent="0.25">
      <c r="A2842" s="1" t="s">
        <v>159</v>
      </c>
      <c r="B2842" s="1" t="s">
        <v>160</v>
      </c>
      <c r="C2842" s="1" t="s">
        <v>62</v>
      </c>
      <c r="D2842" s="1" t="s">
        <v>136</v>
      </c>
      <c r="E2842" s="1" t="s">
        <v>91</v>
      </c>
      <c r="AK2842">
        <v>50</v>
      </c>
      <c r="AL2842">
        <v>1</v>
      </c>
      <c r="AM2842">
        <v>57</v>
      </c>
      <c r="AN2842">
        <v>3</v>
      </c>
      <c r="AO2842">
        <v>149</v>
      </c>
      <c r="BI2842" s="3">
        <v>2</v>
      </c>
      <c r="BJ2842" s="3" t="str">
        <f t="array" ref="BJ2842">IF(C2842="yes",VLOOKUP(BI2842&amp;D2842,CHOOSE({1,2},Schedule_2015!$A$2:$A$257&amp;Schedule_2015!$B$2:$B$257,Schedule_2015!$C$2:$C$257),2,0),VLOOKUP(BI2842&amp;D2842,CHOOSE({1,2},Schedule_2015!$A$2:$A$257&amp;Schedule_2015!$C$2:$C$257,Schedule_2015!$B$2:$B$257),2,0))</f>
        <v>NYJ</v>
      </c>
      <c r="BK2842" s="3">
        <f>VLOOKUP(BJ2842,Def!$A$2:$Z$34,23,0)</f>
        <v>117</v>
      </c>
      <c r="BL2842" s="3">
        <f>VLOOKUP(BJ2842,Def!$A$2:$Z$34,16,0)</f>
        <v>166.5</v>
      </c>
      <c r="BM2842" s="3">
        <f>VLOOKUP(BJ2842,Def!$A$2:$Z$34,17,0)</f>
        <v>7</v>
      </c>
      <c r="BN2842" s="3">
        <f>VLOOKUP(BJ2842,Def!$A$2:$Z$34,24,0)</f>
        <v>4</v>
      </c>
      <c r="BO2842" s="1">
        <f t="shared" ca="1" si="660"/>
        <v>0</v>
      </c>
      <c r="BP2842" s="1">
        <f t="shared" ca="1" si="661"/>
        <v>0</v>
      </c>
      <c r="BQ2842" s="1">
        <f t="shared" ca="1" si="662"/>
        <v>0</v>
      </c>
      <c r="BR2842" s="1">
        <f t="shared" ca="1" si="663"/>
        <v>0</v>
      </c>
      <c r="BS2842" s="1">
        <f t="shared" ca="1" si="664"/>
        <v>0</v>
      </c>
      <c r="BT2842" s="1">
        <f t="shared" ca="1" si="665"/>
        <v>0</v>
      </c>
      <c r="BU2842" s="1">
        <f t="shared" ca="1" si="666"/>
        <v>0</v>
      </c>
      <c r="BV2842" s="1">
        <f t="shared" ca="1" si="667"/>
        <v>0</v>
      </c>
      <c r="BW2842" s="1">
        <f t="shared" ca="1" si="668"/>
        <v>0</v>
      </c>
      <c r="BX2842" s="1">
        <f t="shared" ca="1" si="669"/>
        <v>0</v>
      </c>
      <c r="BY2842" s="1">
        <f t="shared" ca="1" si="670"/>
        <v>0</v>
      </c>
      <c r="BZ2842" s="1">
        <f t="shared" ca="1" si="671"/>
        <v>0</v>
      </c>
      <c r="CA2842" s="1">
        <f t="shared" ca="1" si="672"/>
        <v>0</v>
      </c>
      <c r="CB2842" s="1">
        <f t="shared" ca="1" si="673"/>
        <v>0</v>
      </c>
      <c r="CC2842" s="1">
        <f t="shared" ca="1" si="674"/>
        <v>0</v>
      </c>
    </row>
    <row r="2843" spans="1:81" hidden="1" x14ac:dyDescent="0.25">
      <c r="A2843" s="1" t="s">
        <v>2434</v>
      </c>
      <c r="B2843" s="1" t="s">
        <v>2435</v>
      </c>
      <c r="C2843" s="1" t="s">
        <v>62</v>
      </c>
      <c r="D2843" s="1" t="s">
        <v>136</v>
      </c>
      <c r="E2843" s="1" t="s">
        <v>350</v>
      </c>
      <c r="Y2843">
        <v>24</v>
      </c>
      <c r="Z2843">
        <v>27</v>
      </c>
      <c r="AA2843">
        <v>0</v>
      </c>
      <c r="AB2843">
        <v>4</v>
      </c>
      <c r="AC2843">
        <v>0</v>
      </c>
      <c r="BI2843" s="3">
        <v>2</v>
      </c>
      <c r="BJ2843" s="3" t="str">
        <f t="array" ref="BJ2843">IF(C2843="yes",VLOOKUP(BI2843&amp;D2843,CHOOSE({1,2},Schedule_2015!$A$2:$A$257&amp;Schedule_2015!$B$2:$B$257,Schedule_2015!$C$2:$C$257),2,0),VLOOKUP(BI2843&amp;D2843,CHOOSE({1,2},Schedule_2015!$A$2:$A$257&amp;Schedule_2015!$C$2:$C$257,Schedule_2015!$B$2:$B$257),2,0))</f>
        <v>NYJ</v>
      </c>
      <c r="BK2843" s="3">
        <f>VLOOKUP(BJ2843,Def!$A$2:$Z$34,23,0)</f>
        <v>117</v>
      </c>
      <c r="BL2843" s="3">
        <f>VLOOKUP(BJ2843,Def!$A$2:$Z$34,16,0)</f>
        <v>166.5</v>
      </c>
      <c r="BM2843" s="3">
        <f>VLOOKUP(BJ2843,Def!$A$2:$Z$34,17,0)</f>
        <v>7</v>
      </c>
      <c r="BN2843" s="3">
        <f>VLOOKUP(BJ2843,Def!$A$2:$Z$34,24,0)</f>
        <v>4</v>
      </c>
      <c r="BO2843" s="1">
        <f t="shared" ca="1" si="660"/>
        <v>0</v>
      </c>
      <c r="BP2843" s="1">
        <f t="shared" ca="1" si="661"/>
        <v>0</v>
      </c>
      <c r="BQ2843" s="1">
        <f t="shared" ca="1" si="662"/>
        <v>0</v>
      </c>
      <c r="BR2843" s="1">
        <f t="shared" ca="1" si="663"/>
        <v>0</v>
      </c>
      <c r="BS2843" s="1">
        <f t="shared" ca="1" si="664"/>
        <v>0</v>
      </c>
      <c r="BT2843" s="1">
        <f t="shared" ca="1" si="665"/>
        <v>0</v>
      </c>
      <c r="BU2843" s="1">
        <f t="shared" ca="1" si="666"/>
        <v>0</v>
      </c>
      <c r="BV2843" s="1">
        <f t="shared" ca="1" si="667"/>
        <v>0</v>
      </c>
      <c r="BW2843" s="1">
        <f t="shared" ca="1" si="668"/>
        <v>0</v>
      </c>
      <c r="BX2843" s="1">
        <f t="shared" ca="1" si="669"/>
        <v>0</v>
      </c>
      <c r="BY2843" s="1">
        <f t="shared" ca="1" si="670"/>
        <v>0</v>
      </c>
      <c r="BZ2843" s="1">
        <f t="shared" ca="1" si="671"/>
        <v>0</v>
      </c>
      <c r="CA2843" s="1">
        <f t="shared" ca="1" si="672"/>
        <v>0</v>
      </c>
      <c r="CB2843" s="1">
        <f t="shared" ca="1" si="673"/>
        <v>0</v>
      </c>
      <c r="CC2843" s="1">
        <f t="shared" ca="1" si="674"/>
        <v>0</v>
      </c>
    </row>
    <row r="2844" spans="1:81" hidden="1" x14ac:dyDescent="0.25">
      <c r="A2844" s="1" t="s">
        <v>163</v>
      </c>
      <c r="B2844" s="1" t="s">
        <v>164</v>
      </c>
      <c r="C2844" s="1" t="s">
        <v>62</v>
      </c>
      <c r="D2844" s="1" t="s">
        <v>136</v>
      </c>
      <c r="E2844" s="1" t="s">
        <v>165</v>
      </c>
      <c r="F2844">
        <v>1</v>
      </c>
      <c r="G2844">
        <v>0</v>
      </c>
      <c r="H2844">
        <v>0</v>
      </c>
      <c r="I2844">
        <v>0</v>
      </c>
      <c r="J2844">
        <v>1</v>
      </c>
      <c r="BI2844" s="3">
        <v>2</v>
      </c>
      <c r="BJ2844" s="3" t="str">
        <f t="array" ref="BJ2844">IF(C2844="yes",VLOOKUP(BI2844&amp;D2844,CHOOSE({1,2},Schedule_2015!$A$2:$A$257&amp;Schedule_2015!$B$2:$B$257,Schedule_2015!$C$2:$C$257),2,0),VLOOKUP(BI2844&amp;D2844,CHOOSE({1,2},Schedule_2015!$A$2:$A$257&amp;Schedule_2015!$C$2:$C$257,Schedule_2015!$B$2:$B$257),2,0))</f>
        <v>NYJ</v>
      </c>
      <c r="BK2844" s="3">
        <f>VLOOKUP(BJ2844,Def!$A$2:$Z$34,23,0)</f>
        <v>117</v>
      </c>
      <c r="BL2844" s="3">
        <f>VLOOKUP(BJ2844,Def!$A$2:$Z$34,16,0)</f>
        <v>166.5</v>
      </c>
      <c r="BM2844" s="3">
        <f>VLOOKUP(BJ2844,Def!$A$2:$Z$34,17,0)</f>
        <v>7</v>
      </c>
      <c r="BN2844" s="3">
        <f>VLOOKUP(BJ2844,Def!$A$2:$Z$34,24,0)</f>
        <v>4</v>
      </c>
      <c r="BO2844" s="1">
        <f t="shared" ca="1" si="660"/>
        <v>0</v>
      </c>
      <c r="BP2844" s="1">
        <f t="shared" ca="1" si="661"/>
        <v>0</v>
      </c>
      <c r="BQ2844" s="1">
        <f t="shared" ca="1" si="662"/>
        <v>0</v>
      </c>
      <c r="BR2844" s="1">
        <f t="shared" ca="1" si="663"/>
        <v>0</v>
      </c>
      <c r="BS2844" s="1">
        <f t="shared" ca="1" si="664"/>
        <v>0</v>
      </c>
      <c r="BT2844" s="1">
        <f t="shared" ca="1" si="665"/>
        <v>0</v>
      </c>
      <c r="BU2844" s="1">
        <f t="shared" ca="1" si="666"/>
        <v>0</v>
      </c>
      <c r="BV2844" s="1">
        <f t="shared" ca="1" si="667"/>
        <v>0</v>
      </c>
      <c r="BW2844" s="1">
        <f t="shared" ca="1" si="668"/>
        <v>0</v>
      </c>
      <c r="BX2844" s="1">
        <f t="shared" ca="1" si="669"/>
        <v>0</v>
      </c>
      <c r="BY2844" s="1">
        <f t="shared" ca="1" si="670"/>
        <v>0</v>
      </c>
      <c r="BZ2844" s="1">
        <f t="shared" ca="1" si="671"/>
        <v>0</v>
      </c>
      <c r="CA2844" s="1">
        <f t="shared" ca="1" si="672"/>
        <v>0</v>
      </c>
      <c r="CB2844" s="1">
        <f t="shared" ca="1" si="673"/>
        <v>0</v>
      </c>
      <c r="CC2844" s="1">
        <f t="shared" ca="1" si="674"/>
        <v>0</v>
      </c>
    </row>
    <row r="2845" spans="1:81" hidden="1" x14ac:dyDescent="0.25">
      <c r="A2845" s="1" t="s">
        <v>166</v>
      </c>
      <c r="B2845" s="1" t="s">
        <v>167</v>
      </c>
      <c r="C2845" s="1" t="s">
        <v>62</v>
      </c>
      <c r="D2845" s="1" t="s">
        <v>136</v>
      </c>
      <c r="E2845" s="1" t="s">
        <v>94</v>
      </c>
      <c r="F2845">
        <v>2</v>
      </c>
      <c r="G2845">
        <v>0</v>
      </c>
      <c r="H2845">
        <v>0</v>
      </c>
      <c r="I2845">
        <v>1</v>
      </c>
      <c r="J2845">
        <v>3</v>
      </c>
      <c r="BI2845" s="3">
        <v>2</v>
      </c>
      <c r="BJ2845" s="3" t="str">
        <f t="array" ref="BJ2845">IF(C2845="yes",VLOOKUP(BI2845&amp;D2845,CHOOSE({1,2},Schedule_2015!$A$2:$A$257&amp;Schedule_2015!$B$2:$B$257,Schedule_2015!$C$2:$C$257),2,0),VLOOKUP(BI2845&amp;D2845,CHOOSE({1,2},Schedule_2015!$A$2:$A$257&amp;Schedule_2015!$C$2:$C$257,Schedule_2015!$B$2:$B$257),2,0))</f>
        <v>NYJ</v>
      </c>
      <c r="BK2845" s="3">
        <f>VLOOKUP(BJ2845,Def!$A$2:$Z$34,23,0)</f>
        <v>117</v>
      </c>
      <c r="BL2845" s="3">
        <f>VLOOKUP(BJ2845,Def!$A$2:$Z$34,16,0)</f>
        <v>166.5</v>
      </c>
      <c r="BM2845" s="3">
        <f>VLOOKUP(BJ2845,Def!$A$2:$Z$34,17,0)</f>
        <v>7</v>
      </c>
      <c r="BN2845" s="3">
        <f>VLOOKUP(BJ2845,Def!$A$2:$Z$34,24,0)</f>
        <v>4</v>
      </c>
      <c r="BO2845" s="1">
        <f t="shared" ca="1" si="660"/>
        <v>0</v>
      </c>
      <c r="BP2845" s="1">
        <f t="shared" ca="1" si="661"/>
        <v>0</v>
      </c>
      <c r="BQ2845" s="1">
        <f t="shared" ca="1" si="662"/>
        <v>0</v>
      </c>
      <c r="BR2845" s="1">
        <f t="shared" ca="1" si="663"/>
        <v>0</v>
      </c>
      <c r="BS2845" s="1">
        <f t="shared" ca="1" si="664"/>
        <v>0</v>
      </c>
      <c r="BT2845" s="1">
        <f t="shared" ca="1" si="665"/>
        <v>0</v>
      </c>
      <c r="BU2845" s="1">
        <f t="shared" ca="1" si="666"/>
        <v>0</v>
      </c>
      <c r="BV2845" s="1">
        <f t="shared" ca="1" si="667"/>
        <v>0</v>
      </c>
      <c r="BW2845" s="1">
        <f t="shared" ca="1" si="668"/>
        <v>0</v>
      </c>
      <c r="BX2845" s="1">
        <f t="shared" ca="1" si="669"/>
        <v>0</v>
      </c>
      <c r="BY2845" s="1">
        <f t="shared" ca="1" si="670"/>
        <v>0</v>
      </c>
      <c r="BZ2845" s="1">
        <f t="shared" ca="1" si="671"/>
        <v>0</v>
      </c>
      <c r="CA2845" s="1">
        <f t="shared" ca="1" si="672"/>
        <v>0</v>
      </c>
      <c r="CB2845" s="1">
        <f t="shared" ca="1" si="673"/>
        <v>0</v>
      </c>
      <c r="CC2845" s="1">
        <f t="shared" ca="1" si="674"/>
        <v>0</v>
      </c>
    </row>
    <row r="2846" spans="1:81" hidden="1" x14ac:dyDescent="0.25">
      <c r="A2846" s="1" t="s">
        <v>168</v>
      </c>
      <c r="B2846" s="1" t="s">
        <v>169</v>
      </c>
      <c r="C2846" s="1" t="s">
        <v>62</v>
      </c>
      <c r="D2846" s="1" t="s">
        <v>136</v>
      </c>
      <c r="E2846" s="1" t="s">
        <v>105</v>
      </c>
      <c r="F2846">
        <v>0</v>
      </c>
      <c r="G2846">
        <v>0</v>
      </c>
      <c r="H2846">
        <v>0</v>
      </c>
      <c r="I2846">
        <v>0</v>
      </c>
      <c r="J2846">
        <v>1</v>
      </c>
      <c r="BI2846" s="3">
        <v>2</v>
      </c>
      <c r="BJ2846" s="3" t="str">
        <f t="array" ref="BJ2846">IF(C2846="yes",VLOOKUP(BI2846&amp;D2846,CHOOSE({1,2},Schedule_2015!$A$2:$A$257&amp;Schedule_2015!$B$2:$B$257,Schedule_2015!$C$2:$C$257),2,0),VLOOKUP(BI2846&amp;D2846,CHOOSE({1,2},Schedule_2015!$A$2:$A$257&amp;Schedule_2015!$C$2:$C$257,Schedule_2015!$B$2:$B$257),2,0))</f>
        <v>NYJ</v>
      </c>
      <c r="BK2846" s="3">
        <f>VLOOKUP(BJ2846,Def!$A$2:$Z$34,23,0)</f>
        <v>117</v>
      </c>
      <c r="BL2846" s="3">
        <f>VLOOKUP(BJ2846,Def!$A$2:$Z$34,16,0)</f>
        <v>166.5</v>
      </c>
      <c r="BM2846" s="3">
        <f>VLOOKUP(BJ2846,Def!$A$2:$Z$34,17,0)</f>
        <v>7</v>
      </c>
      <c r="BN2846" s="3">
        <f>VLOOKUP(BJ2846,Def!$A$2:$Z$34,24,0)</f>
        <v>4</v>
      </c>
      <c r="BO2846" s="1">
        <f t="shared" ca="1" si="660"/>
        <v>0</v>
      </c>
      <c r="BP2846" s="1">
        <f t="shared" ca="1" si="661"/>
        <v>0</v>
      </c>
      <c r="BQ2846" s="1">
        <f t="shared" ca="1" si="662"/>
        <v>0</v>
      </c>
      <c r="BR2846" s="1">
        <f t="shared" ca="1" si="663"/>
        <v>0</v>
      </c>
      <c r="BS2846" s="1">
        <f t="shared" ca="1" si="664"/>
        <v>0</v>
      </c>
      <c r="BT2846" s="1">
        <f t="shared" ca="1" si="665"/>
        <v>0</v>
      </c>
      <c r="BU2846" s="1">
        <f t="shared" ca="1" si="666"/>
        <v>0</v>
      </c>
      <c r="BV2846" s="1">
        <f t="shared" ca="1" si="667"/>
        <v>0</v>
      </c>
      <c r="BW2846" s="1">
        <f t="shared" ca="1" si="668"/>
        <v>0</v>
      </c>
      <c r="BX2846" s="1">
        <f t="shared" ca="1" si="669"/>
        <v>0</v>
      </c>
      <c r="BY2846" s="1">
        <f t="shared" ca="1" si="670"/>
        <v>0</v>
      </c>
      <c r="BZ2846" s="1">
        <f t="shared" ca="1" si="671"/>
        <v>0</v>
      </c>
      <c r="CA2846" s="1">
        <f t="shared" ca="1" si="672"/>
        <v>0</v>
      </c>
      <c r="CB2846" s="1">
        <f t="shared" ca="1" si="673"/>
        <v>0</v>
      </c>
      <c r="CC2846" s="1">
        <f t="shared" ca="1" si="674"/>
        <v>0</v>
      </c>
    </row>
    <row r="2847" spans="1:81" hidden="1" x14ac:dyDescent="0.25">
      <c r="A2847" s="1" t="s">
        <v>170</v>
      </c>
      <c r="B2847" s="1" t="s">
        <v>171</v>
      </c>
      <c r="C2847" s="1" t="s">
        <v>62</v>
      </c>
      <c r="D2847" s="1" t="s">
        <v>136</v>
      </c>
      <c r="E2847" s="1" t="s">
        <v>165</v>
      </c>
      <c r="F2847">
        <v>1</v>
      </c>
      <c r="G2847">
        <v>0</v>
      </c>
      <c r="H2847">
        <v>1</v>
      </c>
      <c r="I2847">
        <v>0</v>
      </c>
      <c r="J2847">
        <v>3</v>
      </c>
      <c r="BI2847" s="3">
        <v>2</v>
      </c>
      <c r="BJ2847" s="3" t="str">
        <f t="array" ref="BJ2847">IF(C2847="yes",VLOOKUP(BI2847&amp;D2847,CHOOSE({1,2},Schedule_2015!$A$2:$A$257&amp;Schedule_2015!$B$2:$B$257,Schedule_2015!$C$2:$C$257),2,0),VLOOKUP(BI2847&amp;D2847,CHOOSE({1,2},Schedule_2015!$A$2:$A$257&amp;Schedule_2015!$C$2:$C$257,Schedule_2015!$B$2:$B$257),2,0))</f>
        <v>NYJ</v>
      </c>
      <c r="BK2847" s="3">
        <f>VLOOKUP(BJ2847,Def!$A$2:$Z$34,23,0)</f>
        <v>117</v>
      </c>
      <c r="BL2847" s="3">
        <f>VLOOKUP(BJ2847,Def!$A$2:$Z$34,16,0)</f>
        <v>166.5</v>
      </c>
      <c r="BM2847" s="3">
        <f>VLOOKUP(BJ2847,Def!$A$2:$Z$34,17,0)</f>
        <v>7</v>
      </c>
      <c r="BN2847" s="3">
        <f>VLOOKUP(BJ2847,Def!$A$2:$Z$34,24,0)</f>
        <v>4</v>
      </c>
      <c r="BO2847" s="1">
        <f t="shared" ca="1" si="660"/>
        <v>0</v>
      </c>
      <c r="BP2847" s="1">
        <f t="shared" ca="1" si="661"/>
        <v>0</v>
      </c>
      <c r="BQ2847" s="1">
        <f t="shared" ca="1" si="662"/>
        <v>0</v>
      </c>
      <c r="BR2847" s="1">
        <f t="shared" ca="1" si="663"/>
        <v>0</v>
      </c>
      <c r="BS2847" s="1">
        <f t="shared" ca="1" si="664"/>
        <v>0</v>
      </c>
      <c r="BT2847" s="1">
        <f t="shared" ca="1" si="665"/>
        <v>0</v>
      </c>
      <c r="BU2847" s="1">
        <f t="shared" ca="1" si="666"/>
        <v>0</v>
      </c>
      <c r="BV2847" s="1">
        <f t="shared" ca="1" si="667"/>
        <v>0</v>
      </c>
      <c r="BW2847" s="1">
        <f t="shared" ca="1" si="668"/>
        <v>0</v>
      </c>
      <c r="BX2847" s="1">
        <f t="shared" ca="1" si="669"/>
        <v>0</v>
      </c>
      <c r="BY2847" s="1">
        <f t="shared" ca="1" si="670"/>
        <v>0</v>
      </c>
      <c r="BZ2847" s="1">
        <f t="shared" ca="1" si="671"/>
        <v>0</v>
      </c>
      <c r="CA2847" s="1">
        <f t="shared" ca="1" si="672"/>
        <v>0</v>
      </c>
      <c r="CB2847" s="1">
        <f t="shared" ca="1" si="673"/>
        <v>0</v>
      </c>
      <c r="CC2847" s="1">
        <f t="shared" ca="1" si="674"/>
        <v>0</v>
      </c>
    </row>
    <row r="2848" spans="1:81" hidden="1" x14ac:dyDescent="0.25">
      <c r="A2848" s="1" t="s">
        <v>172</v>
      </c>
      <c r="B2848" s="1" t="s">
        <v>173</v>
      </c>
      <c r="C2848" s="1" t="s">
        <v>62</v>
      </c>
      <c r="D2848" s="1" t="s">
        <v>136</v>
      </c>
      <c r="E2848" s="1" t="s">
        <v>94</v>
      </c>
      <c r="F2848">
        <v>3</v>
      </c>
      <c r="G2848">
        <v>0</v>
      </c>
      <c r="H2848">
        <v>0</v>
      </c>
      <c r="I2848">
        <v>0</v>
      </c>
      <c r="J2848">
        <v>0</v>
      </c>
      <c r="BI2848" s="3">
        <v>2</v>
      </c>
      <c r="BJ2848" s="3" t="str">
        <f t="array" ref="BJ2848">IF(C2848="yes",VLOOKUP(BI2848&amp;D2848,CHOOSE({1,2},Schedule_2015!$A$2:$A$257&amp;Schedule_2015!$B$2:$B$257,Schedule_2015!$C$2:$C$257),2,0),VLOOKUP(BI2848&amp;D2848,CHOOSE({1,2},Schedule_2015!$A$2:$A$257&amp;Schedule_2015!$C$2:$C$257,Schedule_2015!$B$2:$B$257),2,0))</f>
        <v>NYJ</v>
      </c>
      <c r="BK2848" s="3">
        <f>VLOOKUP(BJ2848,Def!$A$2:$Z$34,23,0)</f>
        <v>117</v>
      </c>
      <c r="BL2848" s="3">
        <f>VLOOKUP(BJ2848,Def!$A$2:$Z$34,16,0)</f>
        <v>166.5</v>
      </c>
      <c r="BM2848" s="3">
        <f>VLOOKUP(BJ2848,Def!$A$2:$Z$34,17,0)</f>
        <v>7</v>
      </c>
      <c r="BN2848" s="3">
        <f>VLOOKUP(BJ2848,Def!$A$2:$Z$34,24,0)</f>
        <v>4</v>
      </c>
      <c r="BO2848" s="1">
        <f t="shared" ca="1" si="660"/>
        <v>0</v>
      </c>
      <c r="BP2848" s="1">
        <f t="shared" ca="1" si="661"/>
        <v>0</v>
      </c>
      <c r="BQ2848" s="1">
        <f t="shared" ca="1" si="662"/>
        <v>0</v>
      </c>
      <c r="BR2848" s="1">
        <f t="shared" ca="1" si="663"/>
        <v>0</v>
      </c>
      <c r="BS2848" s="1">
        <f t="shared" ca="1" si="664"/>
        <v>0</v>
      </c>
      <c r="BT2848" s="1">
        <f t="shared" ca="1" si="665"/>
        <v>0</v>
      </c>
      <c r="BU2848" s="1">
        <f t="shared" ca="1" si="666"/>
        <v>0</v>
      </c>
      <c r="BV2848" s="1">
        <f t="shared" ca="1" si="667"/>
        <v>0</v>
      </c>
      <c r="BW2848" s="1">
        <f t="shared" ca="1" si="668"/>
        <v>0</v>
      </c>
      <c r="BX2848" s="1">
        <f t="shared" ca="1" si="669"/>
        <v>0</v>
      </c>
      <c r="BY2848" s="1">
        <f t="shared" ca="1" si="670"/>
        <v>0</v>
      </c>
      <c r="BZ2848" s="1">
        <f t="shared" ca="1" si="671"/>
        <v>0</v>
      </c>
      <c r="CA2848" s="1">
        <f t="shared" ca="1" si="672"/>
        <v>0</v>
      </c>
      <c r="CB2848" s="1">
        <f t="shared" ca="1" si="673"/>
        <v>0</v>
      </c>
      <c r="CC2848" s="1">
        <f t="shared" ca="1" si="674"/>
        <v>0</v>
      </c>
    </row>
    <row r="2849" spans="1:81" hidden="1" x14ac:dyDescent="0.25">
      <c r="A2849" s="1" t="s">
        <v>1803</v>
      </c>
      <c r="B2849" s="1" t="s">
        <v>1804</v>
      </c>
      <c r="C2849" s="1" t="s">
        <v>62</v>
      </c>
      <c r="D2849" s="1" t="s">
        <v>136</v>
      </c>
      <c r="E2849" s="1" t="s">
        <v>115</v>
      </c>
      <c r="F2849">
        <v>7</v>
      </c>
      <c r="G2849">
        <v>0</v>
      </c>
      <c r="H2849">
        <v>0</v>
      </c>
      <c r="I2849">
        <v>0</v>
      </c>
      <c r="J2849">
        <v>3</v>
      </c>
      <c r="BI2849" s="3">
        <v>2</v>
      </c>
      <c r="BJ2849" s="3" t="str">
        <f t="array" ref="BJ2849">IF(C2849="yes",VLOOKUP(BI2849&amp;D2849,CHOOSE({1,2},Schedule_2015!$A$2:$A$257&amp;Schedule_2015!$B$2:$B$257,Schedule_2015!$C$2:$C$257),2,0),VLOOKUP(BI2849&amp;D2849,CHOOSE({1,2},Schedule_2015!$A$2:$A$257&amp;Schedule_2015!$C$2:$C$257,Schedule_2015!$B$2:$B$257),2,0))</f>
        <v>NYJ</v>
      </c>
      <c r="BK2849" s="3">
        <f>VLOOKUP(BJ2849,Def!$A$2:$Z$34,23,0)</f>
        <v>117</v>
      </c>
      <c r="BL2849" s="3">
        <f>VLOOKUP(BJ2849,Def!$A$2:$Z$34,16,0)</f>
        <v>166.5</v>
      </c>
      <c r="BM2849" s="3">
        <f>VLOOKUP(BJ2849,Def!$A$2:$Z$34,17,0)</f>
        <v>7</v>
      </c>
      <c r="BN2849" s="3">
        <f>VLOOKUP(BJ2849,Def!$A$2:$Z$34,24,0)</f>
        <v>4</v>
      </c>
      <c r="BO2849" s="1">
        <f t="shared" ca="1" si="660"/>
        <v>0</v>
      </c>
      <c r="BP2849" s="1">
        <f t="shared" ca="1" si="661"/>
        <v>0</v>
      </c>
      <c r="BQ2849" s="1">
        <f t="shared" ca="1" si="662"/>
        <v>0</v>
      </c>
      <c r="BR2849" s="1">
        <f t="shared" ca="1" si="663"/>
        <v>0</v>
      </c>
      <c r="BS2849" s="1">
        <f t="shared" ca="1" si="664"/>
        <v>0</v>
      </c>
      <c r="BT2849" s="1">
        <f t="shared" ca="1" si="665"/>
        <v>0</v>
      </c>
      <c r="BU2849" s="1">
        <f t="shared" ca="1" si="666"/>
        <v>0</v>
      </c>
      <c r="BV2849" s="1">
        <f t="shared" ca="1" si="667"/>
        <v>0</v>
      </c>
      <c r="BW2849" s="1">
        <f t="shared" ca="1" si="668"/>
        <v>0</v>
      </c>
      <c r="BX2849" s="1">
        <f t="shared" ca="1" si="669"/>
        <v>0</v>
      </c>
      <c r="BY2849" s="1">
        <f t="shared" ca="1" si="670"/>
        <v>0</v>
      </c>
      <c r="BZ2849" s="1">
        <f t="shared" ca="1" si="671"/>
        <v>0</v>
      </c>
      <c r="CA2849" s="1">
        <f t="shared" ca="1" si="672"/>
        <v>0</v>
      </c>
      <c r="CB2849" s="1">
        <f t="shared" ca="1" si="673"/>
        <v>0</v>
      </c>
      <c r="CC2849" s="1">
        <f t="shared" ca="1" si="674"/>
        <v>0</v>
      </c>
    </row>
    <row r="2850" spans="1:81" hidden="1" x14ac:dyDescent="0.25">
      <c r="A2850" s="1" t="s">
        <v>1414</v>
      </c>
      <c r="B2850" s="1" t="s">
        <v>2251</v>
      </c>
      <c r="C2850" s="1" t="s">
        <v>62</v>
      </c>
      <c r="D2850" s="1" t="s">
        <v>136</v>
      </c>
      <c r="E2850" s="1" t="s">
        <v>100</v>
      </c>
      <c r="F2850">
        <v>1</v>
      </c>
      <c r="G2850">
        <v>0</v>
      </c>
      <c r="H2850">
        <v>0</v>
      </c>
      <c r="I2850">
        <v>0</v>
      </c>
      <c r="J2850">
        <v>5</v>
      </c>
      <c r="BI2850" s="3">
        <v>2</v>
      </c>
      <c r="BJ2850" s="3" t="str">
        <f t="array" ref="BJ2850">IF(C2850="yes",VLOOKUP(BI2850&amp;D2850,CHOOSE({1,2},Schedule_2015!$A$2:$A$257&amp;Schedule_2015!$B$2:$B$257,Schedule_2015!$C$2:$C$257),2,0),VLOOKUP(BI2850&amp;D2850,CHOOSE({1,2},Schedule_2015!$A$2:$A$257&amp;Schedule_2015!$C$2:$C$257,Schedule_2015!$B$2:$B$257),2,0))</f>
        <v>NYJ</v>
      </c>
      <c r="BK2850" s="3">
        <f>VLOOKUP(BJ2850,Def!$A$2:$Z$34,23,0)</f>
        <v>117</v>
      </c>
      <c r="BL2850" s="3">
        <f>VLOOKUP(BJ2850,Def!$A$2:$Z$34,16,0)</f>
        <v>166.5</v>
      </c>
      <c r="BM2850" s="3">
        <f>VLOOKUP(BJ2850,Def!$A$2:$Z$34,17,0)</f>
        <v>7</v>
      </c>
      <c r="BN2850" s="3">
        <f>VLOOKUP(BJ2850,Def!$A$2:$Z$34,24,0)</f>
        <v>4</v>
      </c>
      <c r="BO2850" s="1">
        <f t="shared" ca="1" si="660"/>
        <v>0</v>
      </c>
      <c r="BP2850" s="1">
        <f t="shared" ca="1" si="661"/>
        <v>0</v>
      </c>
      <c r="BQ2850" s="1">
        <f t="shared" ca="1" si="662"/>
        <v>0</v>
      </c>
      <c r="BR2850" s="1">
        <f t="shared" ca="1" si="663"/>
        <v>0</v>
      </c>
      <c r="BS2850" s="1">
        <f t="shared" ca="1" si="664"/>
        <v>0</v>
      </c>
      <c r="BT2850" s="1">
        <f t="shared" ca="1" si="665"/>
        <v>0</v>
      </c>
      <c r="BU2850" s="1">
        <f t="shared" ca="1" si="666"/>
        <v>0</v>
      </c>
      <c r="BV2850" s="1">
        <f t="shared" ca="1" si="667"/>
        <v>0</v>
      </c>
      <c r="BW2850" s="1">
        <f t="shared" ca="1" si="668"/>
        <v>0</v>
      </c>
      <c r="BX2850" s="1">
        <f t="shared" ca="1" si="669"/>
        <v>0</v>
      </c>
      <c r="BY2850" s="1">
        <f t="shared" ca="1" si="670"/>
        <v>0</v>
      </c>
      <c r="BZ2850" s="1">
        <f t="shared" ca="1" si="671"/>
        <v>0</v>
      </c>
      <c r="CA2850" s="1">
        <f t="shared" ca="1" si="672"/>
        <v>0</v>
      </c>
      <c r="CB2850" s="1">
        <f t="shared" ca="1" si="673"/>
        <v>0</v>
      </c>
      <c r="CC2850" s="1">
        <f t="shared" ca="1" si="674"/>
        <v>0</v>
      </c>
    </row>
    <row r="2851" spans="1:81" hidden="1" x14ac:dyDescent="0.25">
      <c r="A2851" s="1" t="s">
        <v>177</v>
      </c>
      <c r="B2851" s="1" t="s">
        <v>178</v>
      </c>
      <c r="C2851" s="1" t="s">
        <v>62</v>
      </c>
      <c r="D2851" s="1" t="s">
        <v>136</v>
      </c>
      <c r="E2851" s="1" t="s">
        <v>100</v>
      </c>
      <c r="F2851">
        <v>0</v>
      </c>
      <c r="G2851">
        <v>0</v>
      </c>
      <c r="H2851">
        <v>0</v>
      </c>
      <c r="I2851">
        <v>0</v>
      </c>
      <c r="J2851">
        <v>2</v>
      </c>
      <c r="BI2851" s="3">
        <v>2</v>
      </c>
      <c r="BJ2851" s="3" t="str">
        <f t="array" ref="BJ2851">IF(C2851="yes",VLOOKUP(BI2851&amp;D2851,CHOOSE({1,2},Schedule_2015!$A$2:$A$257&amp;Schedule_2015!$B$2:$B$257,Schedule_2015!$C$2:$C$257),2,0),VLOOKUP(BI2851&amp;D2851,CHOOSE({1,2},Schedule_2015!$A$2:$A$257&amp;Schedule_2015!$C$2:$C$257,Schedule_2015!$B$2:$B$257),2,0))</f>
        <v>NYJ</v>
      </c>
      <c r="BK2851" s="3">
        <f>VLOOKUP(BJ2851,Def!$A$2:$Z$34,23,0)</f>
        <v>117</v>
      </c>
      <c r="BL2851" s="3">
        <f>VLOOKUP(BJ2851,Def!$A$2:$Z$34,16,0)</f>
        <v>166.5</v>
      </c>
      <c r="BM2851" s="3">
        <f>VLOOKUP(BJ2851,Def!$A$2:$Z$34,17,0)</f>
        <v>7</v>
      </c>
      <c r="BN2851" s="3">
        <f>VLOOKUP(BJ2851,Def!$A$2:$Z$34,24,0)</f>
        <v>4</v>
      </c>
      <c r="BO2851" s="1">
        <f t="shared" ca="1" si="660"/>
        <v>0</v>
      </c>
      <c r="BP2851" s="1">
        <f t="shared" ca="1" si="661"/>
        <v>0</v>
      </c>
      <c r="BQ2851" s="1">
        <f t="shared" ca="1" si="662"/>
        <v>0</v>
      </c>
      <c r="BR2851" s="1">
        <f t="shared" ca="1" si="663"/>
        <v>0</v>
      </c>
      <c r="BS2851" s="1">
        <f t="shared" ca="1" si="664"/>
        <v>0</v>
      </c>
      <c r="BT2851" s="1">
        <f t="shared" ca="1" si="665"/>
        <v>0</v>
      </c>
      <c r="BU2851" s="1">
        <f t="shared" ca="1" si="666"/>
        <v>0</v>
      </c>
      <c r="BV2851" s="1">
        <f t="shared" ca="1" si="667"/>
        <v>0</v>
      </c>
      <c r="BW2851" s="1">
        <f t="shared" ca="1" si="668"/>
        <v>0</v>
      </c>
      <c r="BX2851" s="1">
        <f t="shared" ca="1" si="669"/>
        <v>0</v>
      </c>
      <c r="BY2851" s="1">
        <f t="shared" ca="1" si="670"/>
        <v>0</v>
      </c>
      <c r="BZ2851" s="1">
        <f t="shared" ca="1" si="671"/>
        <v>0</v>
      </c>
      <c r="CA2851" s="1">
        <f t="shared" ca="1" si="672"/>
        <v>0</v>
      </c>
      <c r="CB2851" s="1">
        <f t="shared" ca="1" si="673"/>
        <v>0</v>
      </c>
      <c r="CC2851" s="1">
        <f t="shared" ca="1" si="674"/>
        <v>0</v>
      </c>
    </row>
    <row r="2852" spans="1:81" hidden="1" x14ac:dyDescent="0.25">
      <c r="A2852" s="1" t="s">
        <v>179</v>
      </c>
      <c r="B2852" s="1" t="s">
        <v>180</v>
      </c>
      <c r="C2852" s="1" t="s">
        <v>62</v>
      </c>
      <c r="D2852" s="1" t="s">
        <v>136</v>
      </c>
      <c r="E2852" s="1" t="s">
        <v>115</v>
      </c>
      <c r="F2852">
        <v>3</v>
      </c>
      <c r="G2852">
        <v>1</v>
      </c>
      <c r="H2852">
        <v>0</v>
      </c>
      <c r="I2852">
        <v>0</v>
      </c>
      <c r="J2852">
        <v>6</v>
      </c>
      <c r="BI2852" s="3">
        <v>2</v>
      </c>
      <c r="BJ2852" s="3" t="str">
        <f t="array" ref="BJ2852">IF(C2852="yes",VLOOKUP(BI2852&amp;D2852,CHOOSE({1,2},Schedule_2015!$A$2:$A$257&amp;Schedule_2015!$B$2:$B$257,Schedule_2015!$C$2:$C$257),2,0),VLOOKUP(BI2852&amp;D2852,CHOOSE({1,2},Schedule_2015!$A$2:$A$257&amp;Schedule_2015!$C$2:$C$257,Schedule_2015!$B$2:$B$257),2,0))</f>
        <v>NYJ</v>
      </c>
      <c r="BK2852" s="3">
        <f>VLOOKUP(BJ2852,Def!$A$2:$Z$34,23,0)</f>
        <v>117</v>
      </c>
      <c r="BL2852" s="3">
        <f>VLOOKUP(BJ2852,Def!$A$2:$Z$34,16,0)</f>
        <v>166.5</v>
      </c>
      <c r="BM2852" s="3">
        <f>VLOOKUP(BJ2852,Def!$A$2:$Z$34,17,0)</f>
        <v>7</v>
      </c>
      <c r="BN2852" s="3">
        <f>VLOOKUP(BJ2852,Def!$A$2:$Z$34,24,0)</f>
        <v>4</v>
      </c>
      <c r="BO2852" s="1">
        <f t="shared" ca="1" si="660"/>
        <v>0</v>
      </c>
      <c r="BP2852" s="1">
        <f t="shared" ca="1" si="661"/>
        <v>0</v>
      </c>
      <c r="BQ2852" s="1">
        <f t="shared" ca="1" si="662"/>
        <v>0</v>
      </c>
      <c r="BR2852" s="1">
        <f t="shared" ca="1" si="663"/>
        <v>0</v>
      </c>
      <c r="BS2852" s="1">
        <f t="shared" ca="1" si="664"/>
        <v>0</v>
      </c>
      <c r="BT2852" s="1">
        <f t="shared" ca="1" si="665"/>
        <v>0</v>
      </c>
      <c r="BU2852" s="1">
        <f t="shared" ca="1" si="666"/>
        <v>0</v>
      </c>
      <c r="BV2852" s="1">
        <f t="shared" ca="1" si="667"/>
        <v>0</v>
      </c>
      <c r="BW2852" s="1">
        <f t="shared" ca="1" si="668"/>
        <v>0</v>
      </c>
      <c r="BX2852" s="1">
        <f t="shared" ca="1" si="669"/>
        <v>0</v>
      </c>
      <c r="BY2852" s="1">
        <f t="shared" ca="1" si="670"/>
        <v>0</v>
      </c>
      <c r="BZ2852" s="1">
        <f t="shared" ca="1" si="671"/>
        <v>0</v>
      </c>
      <c r="CA2852" s="1">
        <f t="shared" ca="1" si="672"/>
        <v>0</v>
      </c>
      <c r="CB2852" s="1">
        <f t="shared" ca="1" si="673"/>
        <v>0</v>
      </c>
      <c r="CC2852" s="1">
        <f t="shared" ca="1" si="674"/>
        <v>0</v>
      </c>
    </row>
    <row r="2853" spans="1:81" hidden="1" x14ac:dyDescent="0.25">
      <c r="A2853" s="1" t="s">
        <v>185</v>
      </c>
      <c r="B2853" s="1" t="s">
        <v>186</v>
      </c>
      <c r="C2853" s="1" t="s">
        <v>62</v>
      </c>
      <c r="D2853" s="1" t="s">
        <v>136</v>
      </c>
      <c r="E2853" s="1" t="s">
        <v>187</v>
      </c>
      <c r="F2853">
        <v>2</v>
      </c>
      <c r="G2853">
        <v>0</v>
      </c>
      <c r="H2853">
        <v>0</v>
      </c>
      <c r="I2853">
        <v>0</v>
      </c>
      <c r="J2853">
        <v>1</v>
      </c>
      <c r="BI2853" s="3">
        <v>2</v>
      </c>
      <c r="BJ2853" s="3" t="str">
        <f t="array" ref="BJ2853">IF(C2853="yes",VLOOKUP(BI2853&amp;D2853,CHOOSE({1,2},Schedule_2015!$A$2:$A$257&amp;Schedule_2015!$B$2:$B$257,Schedule_2015!$C$2:$C$257),2,0),VLOOKUP(BI2853&amp;D2853,CHOOSE({1,2},Schedule_2015!$A$2:$A$257&amp;Schedule_2015!$C$2:$C$257,Schedule_2015!$B$2:$B$257),2,0))</f>
        <v>NYJ</v>
      </c>
      <c r="BK2853" s="3">
        <f>VLOOKUP(BJ2853,Def!$A$2:$Z$34,23,0)</f>
        <v>117</v>
      </c>
      <c r="BL2853" s="3">
        <f>VLOOKUP(BJ2853,Def!$A$2:$Z$34,16,0)</f>
        <v>166.5</v>
      </c>
      <c r="BM2853" s="3">
        <f>VLOOKUP(BJ2853,Def!$A$2:$Z$34,17,0)</f>
        <v>7</v>
      </c>
      <c r="BN2853" s="3">
        <f>VLOOKUP(BJ2853,Def!$A$2:$Z$34,24,0)</f>
        <v>4</v>
      </c>
      <c r="BO2853" s="1">
        <f t="shared" ca="1" si="660"/>
        <v>0</v>
      </c>
      <c r="BP2853" s="1">
        <f t="shared" ca="1" si="661"/>
        <v>0</v>
      </c>
      <c r="BQ2853" s="1">
        <f t="shared" ca="1" si="662"/>
        <v>0</v>
      </c>
      <c r="BR2853" s="1">
        <f t="shared" ca="1" si="663"/>
        <v>0</v>
      </c>
      <c r="BS2853" s="1">
        <f t="shared" ca="1" si="664"/>
        <v>0</v>
      </c>
      <c r="BT2853" s="1">
        <f t="shared" ca="1" si="665"/>
        <v>0</v>
      </c>
      <c r="BU2853" s="1">
        <f t="shared" ca="1" si="666"/>
        <v>0</v>
      </c>
      <c r="BV2853" s="1">
        <f t="shared" ca="1" si="667"/>
        <v>0</v>
      </c>
      <c r="BW2853" s="1">
        <f t="shared" ca="1" si="668"/>
        <v>0</v>
      </c>
      <c r="BX2853" s="1">
        <f t="shared" ca="1" si="669"/>
        <v>0</v>
      </c>
      <c r="BY2853" s="1">
        <f t="shared" ca="1" si="670"/>
        <v>0</v>
      </c>
      <c r="BZ2853" s="1">
        <f t="shared" ca="1" si="671"/>
        <v>0</v>
      </c>
      <c r="CA2853" s="1">
        <f t="shared" ca="1" si="672"/>
        <v>0</v>
      </c>
      <c r="CB2853" s="1">
        <f t="shared" ca="1" si="673"/>
        <v>0</v>
      </c>
      <c r="CC2853" s="1">
        <f t="shared" ca="1" si="674"/>
        <v>0</v>
      </c>
    </row>
    <row r="2854" spans="1:81" hidden="1" x14ac:dyDescent="0.25">
      <c r="A2854" s="1" t="s">
        <v>181</v>
      </c>
      <c r="B2854" s="1" t="s">
        <v>182</v>
      </c>
      <c r="C2854" s="1" t="s">
        <v>62</v>
      </c>
      <c r="D2854" s="1" t="s">
        <v>136</v>
      </c>
      <c r="E2854" s="1" t="s">
        <v>105</v>
      </c>
      <c r="F2854">
        <v>0</v>
      </c>
      <c r="G2854">
        <v>0</v>
      </c>
      <c r="H2854">
        <v>0</v>
      </c>
      <c r="I2854">
        <v>0</v>
      </c>
      <c r="J2854">
        <v>2</v>
      </c>
      <c r="BI2854" s="3">
        <v>2</v>
      </c>
      <c r="BJ2854" s="3" t="str">
        <f t="array" ref="BJ2854">IF(C2854="yes",VLOOKUP(BI2854&amp;D2854,CHOOSE({1,2},Schedule_2015!$A$2:$A$257&amp;Schedule_2015!$B$2:$B$257,Schedule_2015!$C$2:$C$257),2,0),VLOOKUP(BI2854&amp;D2854,CHOOSE({1,2},Schedule_2015!$A$2:$A$257&amp;Schedule_2015!$C$2:$C$257,Schedule_2015!$B$2:$B$257),2,0))</f>
        <v>NYJ</v>
      </c>
      <c r="BK2854" s="3">
        <f>VLOOKUP(BJ2854,Def!$A$2:$Z$34,23,0)</f>
        <v>117</v>
      </c>
      <c r="BL2854" s="3">
        <f>VLOOKUP(BJ2854,Def!$A$2:$Z$34,16,0)</f>
        <v>166.5</v>
      </c>
      <c r="BM2854" s="3">
        <f>VLOOKUP(BJ2854,Def!$A$2:$Z$34,17,0)</f>
        <v>7</v>
      </c>
      <c r="BN2854" s="3">
        <f>VLOOKUP(BJ2854,Def!$A$2:$Z$34,24,0)</f>
        <v>4</v>
      </c>
      <c r="BO2854" s="1">
        <f t="shared" ca="1" si="660"/>
        <v>0</v>
      </c>
      <c r="BP2854" s="1">
        <f t="shared" ca="1" si="661"/>
        <v>0</v>
      </c>
      <c r="BQ2854" s="1">
        <f t="shared" ca="1" si="662"/>
        <v>0</v>
      </c>
      <c r="BR2854" s="1">
        <f t="shared" ca="1" si="663"/>
        <v>0</v>
      </c>
      <c r="BS2854" s="1">
        <f t="shared" ca="1" si="664"/>
        <v>0</v>
      </c>
      <c r="BT2854" s="1">
        <f t="shared" ca="1" si="665"/>
        <v>0</v>
      </c>
      <c r="BU2854" s="1">
        <f t="shared" ca="1" si="666"/>
        <v>0</v>
      </c>
      <c r="BV2854" s="1">
        <f t="shared" ca="1" si="667"/>
        <v>0</v>
      </c>
      <c r="BW2854" s="1">
        <f t="shared" ca="1" si="668"/>
        <v>0</v>
      </c>
      <c r="BX2854" s="1">
        <f t="shared" ca="1" si="669"/>
        <v>0</v>
      </c>
      <c r="BY2854" s="1">
        <f t="shared" ca="1" si="670"/>
        <v>0</v>
      </c>
      <c r="BZ2854" s="1">
        <f t="shared" ca="1" si="671"/>
        <v>0</v>
      </c>
      <c r="CA2854" s="1">
        <f t="shared" ca="1" si="672"/>
        <v>0</v>
      </c>
      <c r="CB2854" s="1">
        <f t="shared" ca="1" si="673"/>
        <v>0</v>
      </c>
      <c r="CC2854" s="1">
        <f t="shared" ca="1" si="674"/>
        <v>0</v>
      </c>
    </row>
    <row r="2855" spans="1:81" x14ac:dyDescent="0.25">
      <c r="A2855" s="1" t="s">
        <v>2436</v>
      </c>
      <c r="B2855" s="1" t="s">
        <v>2437</v>
      </c>
      <c r="C2855" s="1" t="s">
        <v>62</v>
      </c>
      <c r="D2855" s="1" t="s">
        <v>136</v>
      </c>
      <c r="F2855">
        <v>0</v>
      </c>
      <c r="G2855">
        <v>0</v>
      </c>
      <c r="H2855">
        <v>0</v>
      </c>
      <c r="I2855">
        <v>0</v>
      </c>
      <c r="J2855">
        <v>1</v>
      </c>
      <c r="BI2855" s="3">
        <v>2</v>
      </c>
      <c r="BJ2855" s="3" t="str">
        <f t="array" ref="BJ2855">IF(C2855="yes",VLOOKUP(BI2855&amp;D2855,CHOOSE({1,2},Schedule_2015!$A$2:$A$257&amp;Schedule_2015!$B$2:$B$257,Schedule_2015!$C$2:$C$257),2,0),VLOOKUP(BI2855&amp;D2855,CHOOSE({1,2},Schedule_2015!$A$2:$A$257&amp;Schedule_2015!$C$2:$C$257,Schedule_2015!$B$2:$B$257),2,0))</f>
        <v>NYJ</v>
      </c>
      <c r="BK2855" s="3">
        <f>VLOOKUP(BJ2855,Def!$A$2:$Z$34,23,0)</f>
        <v>117</v>
      </c>
      <c r="BL2855" s="3">
        <f>VLOOKUP(BJ2855,Def!$A$2:$Z$34,16,0)</f>
        <v>166.5</v>
      </c>
      <c r="BM2855" s="3">
        <f>VLOOKUP(BJ2855,Def!$A$2:$Z$34,17,0)</f>
        <v>7</v>
      </c>
      <c r="BN2855" s="3">
        <f>VLOOKUP(BJ2855,Def!$A$2:$Z$34,24,0)</f>
        <v>4</v>
      </c>
      <c r="BO2855" s="1">
        <f t="shared" ca="1" si="660"/>
        <v>0</v>
      </c>
      <c r="BP2855" s="1">
        <f t="shared" ca="1" si="661"/>
        <v>0</v>
      </c>
      <c r="BQ2855" s="1">
        <f t="shared" ca="1" si="662"/>
        <v>0</v>
      </c>
      <c r="BR2855" s="1">
        <f t="shared" ca="1" si="663"/>
        <v>0</v>
      </c>
      <c r="BS2855" s="1">
        <f t="shared" ca="1" si="664"/>
        <v>0</v>
      </c>
      <c r="BT2855" s="1">
        <f t="shared" ca="1" si="665"/>
        <v>0</v>
      </c>
      <c r="BU2855" s="1">
        <f t="shared" ca="1" si="666"/>
        <v>0</v>
      </c>
      <c r="BV2855" s="1">
        <f t="shared" ca="1" si="667"/>
        <v>0</v>
      </c>
      <c r="BW2855" s="1">
        <f t="shared" ca="1" si="668"/>
        <v>0</v>
      </c>
      <c r="BX2855" s="1">
        <f t="shared" ca="1" si="669"/>
        <v>0</v>
      </c>
      <c r="BY2855" s="1">
        <f t="shared" ca="1" si="670"/>
        <v>0</v>
      </c>
      <c r="BZ2855" s="1">
        <f t="shared" ca="1" si="671"/>
        <v>0</v>
      </c>
      <c r="CA2855" s="1">
        <f t="shared" ca="1" si="672"/>
        <v>0</v>
      </c>
      <c r="CB2855" s="1">
        <f t="shared" ca="1" si="673"/>
        <v>0</v>
      </c>
      <c r="CC2855" s="1">
        <f t="shared" ca="1" si="674"/>
        <v>0</v>
      </c>
    </row>
    <row r="2856" spans="1:81" hidden="1" x14ac:dyDescent="0.25">
      <c r="A2856" s="1" t="s">
        <v>1805</v>
      </c>
      <c r="B2856" s="1" t="s">
        <v>1806</v>
      </c>
      <c r="C2856" s="1" t="s">
        <v>62</v>
      </c>
      <c r="D2856" s="1" t="s">
        <v>136</v>
      </c>
      <c r="E2856" s="1" t="s">
        <v>105</v>
      </c>
      <c r="F2856">
        <v>2</v>
      </c>
      <c r="G2856">
        <v>0</v>
      </c>
      <c r="H2856">
        <v>0</v>
      </c>
      <c r="I2856">
        <v>0</v>
      </c>
      <c r="J2856">
        <v>2</v>
      </c>
      <c r="BI2856" s="3">
        <v>2</v>
      </c>
      <c r="BJ2856" s="3" t="str">
        <f t="array" ref="BJ2856">IF(C2856="yes",VLOOKUP(BI2856&amp;D2856,CHOOSE({1,2},Schedule_2015!$A$2:$A$257&amp;Schedule_2015!$B$2:$B$257,Schedule_2015!$C$2:$C$257),2,0),VLOOKUP(BI2856&amp;D2856,CHOOSE({1,2},Schedule_2015!$A$2:$A$257&amp;Schedule_2015!$C$2:$C$257,Schedule_2015!$B$2:$B$257),2,0))</f>
        <v>NYJ</v>
      </c>
      <c r="BK2856" s="3">
        <f>VLOOKUP(BJ2856,Def!$A$2:$Z$34,23,0)</f>
        <v>117</v>
      </c>
      <c r="BL2856" s="3">
        <f>VLOOKUP(BJ2856,Def!$A$2:$Z$34,16,0)</f>
        <v>166.5</v>
      </c>
      <c r="BM2856" s="3">
        <f>VLOOKUP(BJ2856,Def!$A$2:$Z$34,17,0)</f>
        <v>7</v>
      </c>
      <c r="BN2856" s="3">
        <f>VLOOKUP(BJ2856,Def!$A$2:$Z$34,24,0)</f>
        <v>4</v>
      </c>
      <c r="BO2856" s="1">
        <f t="shared" ca="1" si="660"/>
        <v>0</v>
      </c>
      <c r="BP2856" s="1">
        <f t="shared" ca="1" si="661"/>
        <v>0</v>
      </c>
      <c r="BQ2856" s="1">
        <f t="shared" ca="1" si="662"/>
        <v>0</v>
      </c>
      <c r="BR2856" s="1">
        <f t="shared" ca="1" si="663"/>
        <v>0</v>
      </c>
      <c r="BS2856" s="1">
        <f t="shared" ca="1" si="664"/>
        <v>0</v>
      </c>
      <c r="BT2856" s="1">
        <f t="shared" ca="1" si="665"/>
        <v>0</v>
      </c>
      <c r="BU2856" s="1">
        <f t="shared" ca="1" si="666"/>
        <v>0</v>
      </c>
      <c r="BV2856" s="1">
        <f t="shared" ca="1" si="667"/>
        <v>0</v>
      </c>
      <c r="BW2856" s="1">
        <f t="shared" ca="1" si="668"/>
        <v>0</v>
      </c>
      <c r="BX2856" s="1">
        <f t="shared" ca="1" si="669"/>
        <v>0</v>
      </c>
      <c r="BY2856" s="1">
        <f t="shared" ca="1" si="670"/>
        <v>0</v>
      </c>
      <c r="BZ2856" s="1">
        <f t="shared" ca="1" si="671"/>
        <v>0</v>
      </c>
      <c r="CA2856" s="1">
        <f t="shared" ca="1" si="672"/>
        <v>0</v>
      </c>
      <c r="CB2856" s="1">
        <f t="shared" ca="1" si="673"/>
        <v>0</v>
      </c>
      <c r="CC2856" s="1">
        <f t="shared" ca="1" si="674"/>
        <v>0</v>
      </c>
    </row>
    <row r="2857" spans="1:81" hidden="1" x14ac:dyDescent="0.25">
      <c r="A2857" s="1" t="s">
        <v>192</v>
      </c>
      <c r="B2857" s="1" t="s">
        <v>193</v>
      </c>
      <c r="C2857" s="1" t="s">
        <v>62</v>
      </c>
      <c r="D2857" s="1" t="s">
        <v>136</v>
      </c>
      <c r="E2857" s="1" t="s">
        <v>112</v>
      </c>
      <c r="F2857">
        <v>2</v>
      </c>
      <c r="G2857">
        <v>0</v>
      </c>
      <c r="H2857">
        <v>0</v>
      </c>
      <c r="I2857">
        <v>0</v>
      </c>
      <c r="J2857">
        <v>0</v>
      </c>
      <c r="BI2857" s="3">
        <v>2</v>
      </c>
      <c r="BJ2857" s="3" t="str">
        <f t="array" ref="BJ2857">IF(C2857="yes",VLOOKUP(BI2857&amp;D2857,CHOOSE({1,2},Schedule_2015!$A$2:$A$257&amp;Schedule_2015!$B$2:$B$257,Schedule_2015!$C$2:$C$257),2,0),VLOOKUP(BI2857&amp;D2857,CHOOSE({1,2},Schedule_2015!$A$2:$A$257&amp;Schedule_2015!$C$2:$C$257,Schedule_2015!$B$2:$B$257),2,0))</f>
        <v>NYJ</v>
      </c>
      <c r="BK2857" s="3">
        <f>VLOOKUP(BJ2857,Def!$A$2:$Z$34,23,0)</f>
        <v>117</v>
      </c>
      <c r="BL2857" s="3">
        <f>VLOOKUP(BJ2857,Def!$A$2:$Z$34,16,0)</f>
        <v>166.5</v>
      </c>
      <c r="BM2857" s="3">
        <f>VLOOKUP(BJ2857,Def!$A$2:$Z$34,17,0)</f>
        <v>7</v>
      </c>
      <c r="BN2857" s="3">
        <f>VLOOKUP(BJ2857,Def!$A$2:$Z$34,24,0)</f>
        <v>4</v>
      </c>
      <c r="BO2857" s="1">
        <f t="shared" ca="1" si="660"/>
        <v>0</v>
      </c>
      <c r="BP2857" s="1">
        <f t="shared" ca="1" si="661"/>
        <v>0</v>
      </c>
      <c r="BQ2857" s="1">
        <f t="shared" ca="1" si="662"/>
        <v>0</v>
      </c>
      <c r="BR2857" s="1">
        <f t="shared" ca="1" si="663"/>
        <v>0</v>
      </c>
      <c r="BS2857" s="1">
        <f t="shared" ca="1" si="664"/>
        <v>0</v>
      </c>
      <c r="BT2857" s="1">
        <f t="shared" ca="1" si="665"/>
        <v>0</v>
      </c>
      <c r="BU2857" s="1">
        <f t="shared" ca="1" si="666"/>
        <v>0</v>
      </c>
      <c r="BV2857" s="1">
        <f t="shared" ca="1" si="667"/>
        <v>0</v>
      </c>
      <c r="BW2857" s="1">
        <f t="shared" ca="1" si="668"/>
        <v>0</v>
      </c>
      <c r="BX2857" s="1">
        <f t="shared" ca="1" si="669"/>
        <v>0</v>
      </c>
      <c r="BY2857" s="1">
        <f t="shared" ca="1" si="670"/>
        <v>0</v>
      </c>
      <c r="BZ2857" s="1">
        <f t="shared" ca="1" si="671"/>
        <v>0</v>
      </c>
      <c r="CA2857" s="1">
        <f t="shared" ca="1" si="672"/>
        <v>0</v>
      </c>
      <c r="CB2857" s="1">
        <f t="shared" ca="1" si="673"/>
        <v>0</v>
      </c>
      <c r="CC2857" s="1">
        <f t="shared" ca="1" si="674"/>
        <v>0</v>
      </c>
    </row>
    <row r="2858" spans="1:81" hidden="1" x14ac:dyDescent="0.25">
      <c r="A2858" s="1" t="s">
        <v>196</v>
      </c>
      <c r="B2858" s="1" t="s">
        <v>197</v>
      </c>
      <c r="C2858" s="1" t="s">
        <v>62</v>
      </c>
      <c r="D2858" s="1" t="s">
        <v>136</v>
      </c>
      <c r="E2858" s="1" t="s">
        <v>118</v>
      </c>
      <c r="F2858">
        <v>2</v>
      </c>
      <c r="G2858">
        <v>0</v>
      </c>
      <c r="H2858">
        <v>0</v>
      </c>
      <c r="I2858">
        <v>0</v>
      </c>
      <c r="J2858">
        <v>4</v>
      </c>
      <c r="BI2858" s="3">
        <v>2</v>
      </c>
      <c r="BJ2858" s="3" t="str">
        <f t="array" ref="BJ2858">IF(C2858="yes",VLOOKUP(BI2858&amp;D2858,CHOOSE({1,2},Schedule_2015!$A$2:$A$257&amp;Schedule_2015!$B$2:$B$257,Schedule_2015!$C$2:$C$257),2,0),VLOOKUP(BI2858&amp;D2858,CHOOSE({1,2},Schedule_2015!$A$2:$A$257&amp;Schedule_2015!$C$2:$C$257,Schedule_2015!$B$2:$B$257),2,0))</f>
        <v>NYJ</v>
      </c>
      <c r="BK2858" s="3">
        <f>VLOOKUP(BJ2858,Def!$A$2:$Z$34,23,0)</f>
        <v>117</v>
      </c>
      <c r="BL2858" s="3">
        <f>VLOOKUP(BJ2858,Def!$A$2:$Z$34,16,0)</f>
        <v>166.5</v>
      </c>
      <c r="BM2858" s="3">
        <f>VLOOKUP(BJ2858,Def!$A$2:$Z$34,17,0)</f>
        <v>7</v>
      </c>
      <c r="BN2858" s="3">
        <f>VLOOKUP(BJ2858,Def!$A$2:$Z$34,24,0)</f>
        <v>4</v>
      </c>
      <c r="BO2858" s="1">
        <f t="shared" ca="1" si="660"/>
        <v>0</v>
      </c>
      <c r="BP2858" s="1">
        <f t="shared" ca="1" si="661"/>
        <v>0</v>
      </c>
      <c r="BQ2858" s="1">
        <f t="shared" ca="1" si="662"/>
        <v>0</v>
      </c>
      <c r="BR2858" s="1">
        <f t="shared" ca="1" si="663"/>
        <v>0</v>
      </c>
      <c r="BS2858" s="1">
        <f t="shared" ca="1" si="664"/>
        <v>0</v>
      </c>
      <c r="BT2858" s="1">
        <f t="shared" ca="1" si="665"/>
        <v>0</v>
      </c>
      <c r="BU2858" s="1">
        <f t="shared" ca="1" si="666"/>
        <v>0</v>
      </c>
      <c r="BV2858" s="1">
        <f t="shared" ca="1" si="667"/>
        <v>0</v>
      </c>
      <c r="BW2858" s="1">
        <f t="shared" ca="1" si="668"/>
        <v>0</v>
      </c>
      <c r="BX2858" s="1">
        <f t="shared" ca="1" si="669"/>
        <v>0</v>
      </c>
      <c r="BY2858" s="1">
        <f t="shared" ca="1" si="670"/>
        <v>0</v>
      </c>
      <c r="BZ2858" s="1">
        <f t="shared" ca="1" si="671"/>
        <v>0</v>
      </c>
      <c r="CA2858" s="1">
        <f t="shared" ca="1" si="672"/>
        <v>0</v>
      </c>
      <c r="CB2858" s="1">
        <f t="shared" ca="1" si="673"/>
        <v>0</v>
      </c>
      <c r="CC2858" s="1">
        <f t="shared" ca="1" si="674"/>
        <v>0</v>
      </c>
    </row>
    <row r="2859" spans="1:81" x14ac:dyDescent="0.25">
      <c r="A2859" s="1" t="s">
        <v>2438</v>
      </c>
      <c r="B2859" s="1" t="s">
        <v>2439</v>
      </c>
      <c r="C2859" s="1" t="s">
        <v>62</v>
      </c>
      <c r="D2859" s="1" t="s">
        <v>136</v>
      </c>
      <c r="F2859">
        <v>0</v>
      </c>
      <c r="G2859">
        <v>0</v>
      </c>
      <c r="H2859">
        <v>0</v>
      </c>
      <c r="I2859">
        <v>0</v>
      </c>
      <c r="J2859">
        <v>2</v>
      </c>
      <c r="BI2859" s="3">
        <v>2</v>
      </c>
      <c r="BJ2859" s="3" t="str">
        <f t="array" ref="BJ2859">IF(C2859="yes",VLOOKUP(BI2859&amp;D2859,CHOOSE({1,2},Schedule_2015!$A$2:$A$257&amp;Schedule_2015!$B$2:$B$257,Schedule_2015!$C$2:$C$257),2,0),VLOOKUP(BI2859&amp;D2859,CHOOSE({1,2},Schedule_2015!$A$2:$A$257&amp;Schedule_2015!$C$2:$C$257,Schedule_2015!$B$2:$B$257),2,0))</f>
        <v>NYJ</v>
      </c>
      <c r="BK2859" s="3">
        <f>VLOOKUP(BJ2859,Def!$A$2:$Z$34,23,0)</f>
        <v>117</v>
      </c>
      <c r="BL2859" s="3">
        <f>VLOOKUP(BJ2859,Def!$A$2:$Z$34,16,0)</f>
        <v>166.5</v>
      </c>
      <c r="BM2859" s="3">
        <f>VLOOKUP(BJ2859,Def!$A$2:$Z$34,17,0)</f>
        <v>7</v>
      </c>
      <c r="BN2859" s="3">
        <f>VLOOKUP(BJ2859,Def!$A$2:$Z$34,24,0)</f>
        <v>4</v>
      </c>
      <c r="BO2859" s="1">
        <f t="shared" ca="1" si="660"/>
        <v>0</v>
      </c>
      <c r="BP2859" s="1">
        <f t="shared" ca="1" si="661"/>
        <v>0</v>
      </c>
      <c r="BQ2859" s="1">
        <f t="shared" ca="1" si="662"/>
        <v>0</v>
      </c>
      <c r="BR2859" s="1">
        <f t="shared" ca="1" si="663"/>
        <v>0</v>
      </c>
      <c r="BS2859" s="1">
        <f t="shared" ca="1" si="664"/>
        <v>0</v>
      </c>
      <c r="BT2859" s="1">
        <f t="shared" ca="1" si="665"/>
        <v>0</v>
      </c>
      <c r="BU2859" s="1">
        <f t="shared" ca="1" si="666"/>
        <v>0</v>
      </c>
      <c r="BV2859" s="1">
        <f t="shared" ca="1" si="667"/>
        <v>0</v>
      </c>
      <c r="BW2859" s="1">
        <f t="shared" ca="1" si="668"/>
        <v>0</v>
      </c>
      <c r="BX2859" s="1">
        <f t="shared" ca="1" si="669"/>
        <v>0</v>
      </c>
      <c r="BY2859" s="1">
        <f t="shared" ca="1" si="670"/>
        <v>0</v>
      </c>
      <c r="BZ2859" s="1">
        <f t="shared" ca="1" si="671"/>
        <v>0</v>
      </c>
      <c r="CA2859" s="1">
        <f t="shared" ca="1" si="672"/>
        <v>0</v>
      </c>
      <c r="CB2859" s="1">
        <f t="shared" ca="1" si="673"/>
        <v>0</v>
      </c>
      <c r="CC2859" s="1">
        <f t="shared" ca="1" si="674"/>
        <v>0</v>
      </c>
    </row>
    <row r="2860" spans="1:81" hidden="1" x14ac:dyDescent="0.25">
      <c r="A2860" s="1" t="s">
        <v>819</v>
      </c>
      <c r="B2860" s="1" t="s">
        <v>820</v>
      </c>
      <c r="C2860" s="1" t="s">
        <v>135</v>
      </c>
      <c r="D2860" s="1" t="s">
        <v>801</v>
      </c>
      <c r="E2860" s="1" t="s">
        <v>88</v>
      </c>
      <c r="P2860">
        <v>1</v>
      </c>
      <c r="Q2860">
        <v>1</v>
      </c>
      <c r="R2860">
        <v>26</v>
      </c>
      <c r="S2860">
        <v>3</v>
      </c>
      <c r="T2860">
        <v>1</v>
      </c>
      <c r="U2860">
        <v>0</v>
      </c>
      <c r="V2860">
        <v>1</v>
      </c>
      <c r="W2860">
        <v>0</v>
      </c>
      <c r="X2860">
        <v>1</v>
      </c>
      <c r="BI2860" s="3">
        <v>1</v>
      </c>
      <c r="BJ2860" s="3" t="str">
        <f t="array" ref="BJ2860">IF(C2860="yes",VLOOKUP(BI2860&amp;D2860,CHOOSE({1,2},Schedule_2015!$A$2:$A$257&amp;Schedule_2015!$B$2:$B$257,Schedule_2015!$C$2:$C$257),2,0),VLOOKUP(BI2860&amp;D2860,CHOOSE({1,2},Schedule_2015!$A$2:$A$257&amp;Schedule_2015!$C$2:$C$257,Schedule_2015!$B$2:$B$257),2,0))</f>
        <v>NYJ</v>
      </c>
      <c r="BK2860" s="3">
        <f>VLOOKUP(BJ2860,Def!$A$2:$Z$34,23,0)</f>
        <v>117</v>
      </c>
      <c r="BL2860" s="3">
        <f>VLOOKUP(BJ2860,Def!$A$2:$Z$34,16,0)</f>
        <v>166.5</v>
      </c>
      <c r="BM2860" s="3">
        <f>VLOOKUP(BJ2860,Def!$A$2:$Z$34,17,0)</f>
        <v>7</v>
      </c>
      <c r="BN2860" s="3">
        <f>VLOOKUP(BJ2860,Def!$A$2:$Z$34,24,0)</f>
        <v>4</v>
      </c>
      <c r="BO2860" s="1">
        <f t="shared" ca="1" si="660"/>
        <v>0</v>
      </c>
      <c r="BP2860" s="1">
        <f t="shared" ca="1" si="661"/>
        <v>0</v>
      </c>
      <c r="BQ2860" s="1">
        <f t="shared" ca="1" si="662"/>
        <v>0</v>
      </c>
      <c r="BR2860" s="1">
        <f t="shared" ca="1" si="663"/>
        <v>0</v>
      </c>
      <c r="BS2860" s="1">
        <f t="shared" ca="1" si="664"/>
        <v>0</v>
      </c>
      <c r="BT2860" s="1">
        <f t="shared" ca="1" si="665"/>
        <v>0</v>
      </c>
      <c r="BU2860" s="1">
        <f t="shared" ca="1" si="666"/>
        <v>0</v>
      </c>
      <c r="BV2860" s="1">
        <f t="shared" ca="1" si="667"/>
        <v>0</v>
      </c>
      <c r="BW2860" s="1">
        <f t="shared" ca="1" si="668"/>
        <v>0</v>
      </c>
      <c r="BX2860" s="1">
        <f t="shared" ca="1" si="669"/>
        <v>0</v>
      </c>
      <c r="BY2860" s="1">
        <f t="shared" ca="1" si="670"/>
        <v>0</v>
      </c>
      <c r="BZ2860" s="1">
        <f t="shared" ca="1" si="671"/>
        <v>0</v>
      </c>
      <c r="CA2860" s="1">
        <f t="shared" ca="1" si="672"/>
        <v>0</v>
      </c>
      <c r="CB2860" s="1">
        <f t="shared" ca="1" si="673"/>
        <v>0</v>
      </c>
      <c r="CC2860" s="1">
        <f t="shared" ca="1" si="674"/>
        <v>0</v>
      </c>
    </row>
    <row r="2861" spans="1:81" hidden="1" x14ac:dyDescent="0.25">
      <c r="A2861" s="1" t="s">
        <v>821</v>
      </c>
      <c r="B2861" s="1" t="s">
        <v>822</v>
      </c>
      <c r="C2861" s="1" t="s">
        <v>135</v>
      </c>
      <c r="D2861" s="1" t="s">
        <v>801</v>
      </c>
      <c r="E2861" s="1" t="s">
        <v>91</v>
      </c>
      <c r="AK2861">
        <v>54</v>
      </c>
      <c r="AL2861">
        <v>0</v>
      </c>
      <c r="AM2861">
        <v>61</v>
      </c>
      <c r="AN2861">
        <v>2</v>
      </c>
      <c r="AO2861">
        <v>121</v>
      </c>
      <c r="BI2861" s="3">
        <v>1</v>
      </c>
      <c r="BJ2861" s="3" t="str">
        <f t="array" ref="BJ2861">IF(C2861="yes",VLOOKUP(BI2861&amp;D2861,CHOOSE({1,2},Schedule_2015!$A$2:$A$257&amp;Schedule_2015!$B$2:$B$257,Schedule_2015!$C$2:$C$257),2,0),VLOOKUP(BI2861&amp;D2861,CHOOSE({1,2},Schedule_2015!$A$2:$A$257&amp;Schedule_2015!$C$2:$C$257,Schedule_2015!$B$2:$B$257),2,0))</f>
        <v>NYJ</v>
      </c>
      <c r="BK2861" s="3">
        <f>VLOOKUP(BJ2861,Def!$A$2:$Z$34,23,0)</f>
        <v>117</v>
      </c>
      <c r="BL2861" s="3">
        <f>VLOOKUP(BJ2861,Def!$A$2:$Z$34,16,0)</f>
        <v>166.5</v>
      </c>
      <c r="BM2861" s="3">
        <f>VLOOKUP(BJ2861,Def!$A$2:$Z$34,17,0)</f>
        <v>7</v>
      </c>
      <c r="BN2861" s="3">
        <f>VLOOKUP(BJ2861,Def!$A$2:$Z$34,24,0)</f>
        <v>4</v>
      </c>
      <c r="BO2861" s="1">
        <f t="shared" ca="1" si="660"/>
        <v>0</v>
      </c>
      <c r="BP2861" s="1">
        <f t="shared" ca="1" si="661"/>
        <v>0</v>
      </c>
      <c r="BQ2861" s="1">
        <f t="shared" ca="1" si="662"/>
        <v>0</v>
      </c>
      <c r="BR2861" s="1">
        <f t="shared" ca="1" si="663"/>
        <v>0</v>
      </c>
      <c r="BS2861" s="1">
        <f t="shared" ca="1" si="664"/>
        <v>0</v>
      </c>
      <c r="BT2861" s="1">
        <f t="shared" ca="1" si="665"/>
        <v>0</v>
      </c>
      <c r="BU2861" s="1">
        <f t="shared" ca="1" si="666"/>
        <v>0</v>
      </c>
      <c r="BV2861" s="1">
        <f t="shared" ca="1" si="667"/>
        <v>0</v>
      </c>
      <c r="BW2861" s="1">
        <f t="shared" ca="1" si="668"/>
        <v>0</v>
      </c>
      <c r="BX2861" s="1">
        <f t="shared" ca="1" si="669"/>
        <v>0</v>
      </c>
      <c r="BY2861" s="1">
        <f t="shared" ca="1" si="670"/>
        <v>0</v>
      </c>
      <c r="BZ2861" s="1">
        <f t="shared" ca="1" si="671"/>
        <v>0</v>
      </c>
      <c r="CA2861" s="1">
        <f t="shared" ca="1" si="672"/>
        <v>0</v>
      </c>
      <c r="CB2861" s="1">
        <f t="shared" ca="1" si="673"/>
        <v>0</v>
      </c>
      <c r="CC2861" s="1">
        <f t="shared" ca="1" si="674"/>
        <v>0</v>
      </c>
    </row>
    <row r="2862" spans="1:81" hidden="1" x14ac:dyDescent="0.25">
      <c r="A2862" s="1" t="s">
        <v>825</v>
      </c>
      <c r="B2862" s="1" t="s">
        <v>826</v>
      </c>
      <c r="C2862" s="1" t="s">
        <v>135</v>
      </c>
      <c r="D2862" s="1" t="s">
        <v>801</v>
      </c>
      <c r="E2862" s="1" t="s">
        <v>165</v>
      </c>
      <c r="F2862">
        <v>6</v>
      </c>
      <c r="G2862">
        <v>0</v>
      </c>
      <c r="H2862">
        <v>0</v>
      </c>
      <c r="I2862">
        <v>0</v>
      </c>
      <c r="J2862">
        <v>4</v>
      </c>
      <c r="BI2862" s="3">
        <v>1</v>
      </c>
      <c r="BJ2862" s="3" t="str">
        <f t="array" ref="BJ2862">IF(C2862="yes",VLOOKUP(BI2862&amp;D2862,CHOOSE({1,2},Schedule_2015!$A$2:$A$257&amp;Schedule_2015!$B$2:$B$257,Schedule_2015!$C$2:$C$257),2,0),VLOOKUP(BI2862&amp;D2862,CHOOSE({1,2},Schedule_2015!$A$2:$A$257&amp;Schedule_2015!$C$2:$C$257,Schedule_2015!$B$2:$B$257),2,0))</f>
        <v>NYJ</v>
      </c>
      <c r="BK2862" s="3">
        <f>VLOOKUP(BJ2862,Def!$A$2:$Z$34,23,0)</f>
        <v>117</v>
      </c>
      <c r="BL2862" s="3">
        <f>VLOOKUP(BJ2862,Def!$A$2:$Z$34,16,0)</f>
        <v>166.5</v>
      </c>
      <c r="BM2862" s="3">
        <f>VLOOKUP(BJ2862,Def!$A$2:$Z$34,17,0)</f>
        <v>7</v>
      </c>
      <c r="BN2862" s="3">
        <f>VLOOKUP(BJ2862,Def!$A$2:$Z$34,24,0)</f>
        <v>4</v>
      </c>
      <c r="BO2862" s="1">
        <f t="shared" ca="1" si="660"/>
        <v>0</v>
      </c>
      <c r="BP2862" s="1">
        <f t="shared" ca="1" si="661"/>
        <v>0</v>
      </c>
      <c r="BQ2862" s="1">
        <f t="shared" ca="1" si="662"/>
        <v>0</v>
      </c>
      <c r="BR2862" s="1">
        <f t="shared" ca="1" si="663"/>
        <v>0</v>
      </c>
      <c r="BS2862" s="1">
        <f t="shared" ca="1" si="664"/>
        <v>0</v>
      </c>
      <c r="BT2862" s="1">
        <f t="shared" ca="1" si="665"/>
        <v>0</v>
      </c>
      <c r="BU2862" s="1">
        <f t="shared" ca="1" si="666"/>
        <v>0</v>
      </c>
      <c r="BV2862" s="1">
        <f t="shared" ca="1" si="667"/>
        <v>0</v>
      </c>
      <c r="BW2862" s="1">
        <f t="shared" ca="1" si="668"/>
        <v>0</v>
      </c>
      <c r="BX2862" s="1">
        <f t="shared" ca="1" si="669"/>
        <v>0</v>
      </c>
      <c r="BY2862" s="1">
        <f t="shared" ca="1" si="670"/>
        <v>0</v>
      </c>
      <c r="BZ2862" s="1">
        <f t="shared" ca="1" si="671"/>
        <v>0</v>
      </c>
      <c r="CA2862" s="1">
        <f t="shared" ca="1" si="672"/>
        <v>0</v>
      </c>
      <c r="CB2862" s="1">
        <f t="shared" ca="1" si="673"/>
        <v>0</v>
      </c>
      <c r="CC2862" s="1">
        <f t="shared" ca="1" si="674"/>
        <v>0</v>
      </c>
    </row>
    <row r="2863" spans="1:81" hidden="1" x14ac:dyDescent="0.25">
      <c r="A2863" s="1" t="s">
        <v>1956</v>
      </c>
      <c r="B2863" s="1" t="s">
        <v>1957</v>
      </c>
      <c r="C2863" s="1" t="s">
        <v>135</v>
      </c>
      <c r="D2863" s="1" t="s">
        <v>801</v>
      </c>
      <c r="E2863" s="1" t="s">
        <v>105</v>
      </c>
      <c r="F2863">
        <v>2</v>
      </c>
      <c r="G2863">
        <v>0</v>
      </c>
      <c r="H2863">
        <v>0</v>
      </c>
      <c r="I2863">
        <v>0</v>
      </c>
      <c r="J2863">
        <v>2</v>
      </c>
      <c r="BI2863" s="3">
        <v>1</v>
      </c>
      <c r="BJ2863" s="3" t="str">
        <f t="array" ref="BJ2863">IF(C2863="yes",VLOOKUP(BI2863&amp;D2863,CHOOSE({1,2},Schedule_2015!$A$2:$A$257&amp;Schedule_2015!$B$2:$B$257,Schedule_2015!$C$2:$C$257),2,0),VLOOKUP(BI2863&amp;D2863,CHOOSE({1,2},Schedule_2015!$A$2:$A$257&amp;Schedule_2015!$C$2:$C$257,Schedule_2015!$B$2:$B$257),2,0))</f>
        <v>NYJ</v>
      </c>
      <c r="BK2863" s="3">
        <f>VLOOKUP(BJ2863,Def!$A$2:$Z$34,23,0)</f>
        <v>117</v>
      </c>
      <c r="BL2863" s="3">
        <f>VLOOKUP(BJ2863,Def!$A$2:$Z$34,16,0)</f>
        <v>166.5</v>
      </c>
      <c r="BM2863" s="3">
        <f>VLOOKUP(BJ2863,Def!$A$2:$Z$34,17,0)</f>
        <v>7</v>
      </c>
      <c r="BN2863" s="3">
        <f>VLOOKUP(BJ2863,Def!$A$2:$Z$34,24,0)</f>
        <v>4</v>
      </c>
      <c r="BO2863" s="1">
        <f t="shared" ca="1" si="660"/>
        <v>0</v>
      </c>
      <c r="BP2863" s="1">
        <f t="shared" ca="1" si="661"/>
        <v>0</v>
      </c>
      <c r="BQ2863" s="1">
        <f t="shared" ca="1" si="662"/>
        <v>0</v>
      </c>
      <c r="BR2863" s="1">
        <f t="shared" ca="1" si="663"/>
        <v>0</v>
      </c>
      <c r="BS2863" s="1">
        <f t="shared" ca="1" si="664"/>
        <v>0</v>
      </c>
      <c r="BT2863" s="1">
        <f t="shared" ca="1" si="665"/>
        <v>0</v>
      </c>
      <c r="BU2863" s="1">
        <f t="shared" ca="1" si="666"/>
        <v>0</v>
      </c>
      <c r="BV2863" s="1">
        <f t="shared" ca="1" si="667"/>
        <v>0</v>
      </c>
      <c r="BW2863" s="1">
        <f t="shared" ca="1" si="668"/>
        <v>0</v>
      </c>
      <c r="BX2863" s="1">
        <f t="shared" ca="1" si="669"/>
        <v>0</v>
      </c>
      <c r="BY2863" s="1">
        <f t="shared" ca="1" si="670"/>
        <v>0</v>
      </c>
      <c r="BZ2863" s="1">
        <f t="shared" ca="1" si="671"/>
        <v>0</v>
      </c>
      <c r="CA2863" s="1">
        <f t="shared" ca="1" si="672"/>
        <v>0</v>
      </c>
      <c r="CB2863" s="1">
        <f t="shared" ca="1" si="673"/>
        <v>0</v>
      </c>
      <c r="CC2863" s="1">
        <f t="shared" ca="1" si="674"/>
        <v>0</v>
      </c>
    </row>
    <row r="2864" spans="1:81" hidden="1" x14ac:dyDescent="0.25">
      <c r="A2864" s="1" t="s">
        <v>829</v>
      </c>
      <c r="B2864" s="1" t="s">
        <v>830</v>
      </c>
      <c r="C2864" s="1" t="s">
        <v>135</v>
      </c>
      <c r="D2864" s="1" t="s">
        <v>801</v>
      </c>
      <c r="E2864" s="1" t="s">
        <v>112</v>
      </c>
      <c r="F2864">
        <v>2</v>
      </c>
      <c r="G2864">
        <v>0</v>
      </c>
      <c r="H2864">
        <v>0</v>
      </c>
      <c r="I2864">
        <v>0</v>
      </c>
      <c r="J2864">
        <v>0</v>
      </c>
      <c r="BI2864" s="3">
        <v>1</v>
      </c>
      <c r="BJ2864" s="3" t="str">
        <f t="array" ref="BJ2864">IF(C2864="yes",VLOOKUP(BI2864&amp;D2864,CHOOSE({1,2},Schedule_2015!$A$2:$A$257&amp;Schedule_2015!$B$2:$B$257,Schedule_2015!$C$2:$C$257),2,0),VLOOKUP(BI2864&amp;D2864,CHOOSE({1,2},Schedule_2015!$A$2:$A$257&amp;Schedule_2015!$C$2:$C$257,Schedule_2015!$B$2:$B$257),2,0))</f>
        <v>NYJ</v>
      </c>
      <c r="BK2864" s="3">
        <f>VLOOKUP(BJ2864,Def!$A$2:$Z$34,23,0)</f>
        <v>117</v>
      </c>
      <c r="BL2864" s="3">
        <f>VLOOKUP(BJ2864,Def!$A$2:$Z$34,16,0)</f>
        <v>166.5</v>
      </c>
      <c r="BM2864" s="3">
        <f>VLOOKUP(BJ2864,Def!$A$2:$Z$34,17,0)</f>
        <v>7</v>
      </c>
      <c r="BN2864" s="3">
        <f>VLOOKUP(BJ2864,Def!$A$2:$Z$34,24,0)</f>
        <v>4</v>
      </c>
      <c r="BO2864" s="1">
        <f t="shared" ca="1" si="660"/>
        <v>0</v>
      </c>
      <c r="BP2864" s="1">
        <f t="shared" ca="1" si="661"/>
        <v>0</v>
      </c>
      <c r="BQ2864" s="1">
        <f t="shared" ca="1" si="662"/>
        <v>0</v>
      </c>
      <c r="BR2864" s="1">
        <f t="shared" ca="1" si="663"/>
        <v>0</v>
      </c>
      <c r="BS2864" s="1">
        <f t="shared" ca="1" si="664"/>
        <v>0</v>
      </c>
      <c r="BT2864" s="1">
        <f t="shared" ca="1" si="665"/>
        <v>0</v>
      </c>
      <c r="BU2864" s="1">
        <f t="shared" ca="1" si="666"/>
        <v>0</v>
      </c>
      <c r="BV2864" s="1">
        <f t="shared" ca="1" si="667"/>
        <v>0</v>
      </c>
      <c r="BW2864" s="1">
        <f t="shared" ca="1" si="668"/>
        <v>0</v>
      </c>
      <c r="BX2864" s="1">
        <f t="shared" ca="1" si="669"/>
        <v>0</v>
      </c>
      <c r="BY2864" s="1">
        <f t="shared" ca="1" si="670"/>
        <v>0</v>
      </c>
      <c r="BZ2864" s="1">
        <f t="shared" ca="1" si="671"/>
        <v>0</v>
      </c>
      <c r="CA2864" s="1">
        <f t="shared" ca="1" si="672"/>
        <v>0</v>
      </c>
      <c r="CB2864" s="1">
        <f t="shared" ca="1" si="673"/>
        <v>0</v>
      </c>
      <c r="CC2864" s="1">
        <f t="shared" ca="1" si="674"/>
        <v>0</v>
      </c>
    </row>
    <row r="2865" spans="1:81" hidden="1" x14ac:dyDescent="0.25">
      <c r="A2865" s="1" t="s">
        <v>850</v>
      </c>
      <c r="B2865" s="1" t="s">
        <v>851</v>
      </c>
      <c r="C2865" s="1" t="s">
        <v>135</v>
      </c>
      <c r="D2865" s="1" t="s">
        <v>801</v>
      </c>
      <c r="E2865" s="1" t="s">
        <v>100</v>
      </c>
      <c r="F2865">
        <v>2</v>
      </c>
      <c r="G2865">
        <v>0</v>
      </c>
      <c r="H2865">
        <v>0</v>
      </c>
      <c r="I2865">
        <v>0</v>
      </c>
      <c r="J2865">
        <v>0</v>
      </c>
      <c r="BI2865" s="3">
        <v>1</v>
      </c>
      <c r="BJ2865" s="3" t="str">
        <f t="array" ref="BJ2865">IF(C2865="yes",VLOOKUP(BI2865&amp;D2865,CHOOSE({1,2},Schedule_2015!$A$2:$A$257&amp;Schedule_2015!$B$2:$B$257,Schedule_2015!$C$2:$C$257),2,0),VLOOKUP(BI2865&amp;D2865,CHOOSE({1,2},Schedule_2015!$A$2:$A$257&amp;Schedule_2015!$C$2:$C$257,Schedule_2015!$B$2:$B$257),2,0))</f>
        <v>NYJ</v>
      </c>
      <c r="BK2865" s="3">
        <f>VLOOKUP(BJ2865,Def!$A$2:$Z$34,23,0)</f>
        <v>117</v>
      </c>
      <c r="BL2865" s="3">
        <f>VLOOKUP(BJ2865,Def!$A$2:$Z$34,16,0)</f>
        <v>166.5</v>
      </c>
      <c r="BM2865" s="3">
        <f>VLOOKUP(BJ2865,Def!$A$2:$Z$34,17,0)</f>
        <v>7</v>
      </c>
      <c r="BN2865" s="3">
        <f>VLOOKUP(BJ2865,Def!$A$2:$Z$34,24,0)</f>
        <v>4</v>
      </c>
      <c r="BO2865" s="1">
        <f t="shared" ca="1" si="660"/>
        <v>0</v>
      </c>
      <c r="BP2865" s="1">
        <f t="shared" ca="1" si="661"/>
        <v>0</v>
      </c>
      <c r="BQ2865" s="1">
        <f t="shared" ca="1" si="662"/>
        <v>0</v>
      </c>
      <c r="BR2865" s="1">
        <f t="shared" ca="1" si="663"/>
        <v>0</v>
      </c>
      <c r="BS2865" s="1">
        <f t="shared" ca="1" si="664"/>
        <v>0</v>
      </c>
      <c r="BT2865" s="1">
        <f t="shared" ca="1" si="665"/>
        <v>0</v>
      </c>
      <c r="BU2865" s="1">
        <f t="shared" ca="1" si="666"/>
        <v>0</v>
      </c>
      <c r="BV2865" s="1">
        <f t="shared" ca="1" si="667"/>
        <v>0</v>
      </c>
      <c r="BW2865" s="1">
        <f t="shared" ca="1" si="668"/>
        <v>0</v>
      </c>
      <c r="BX2865" s="1">
        <f t="shared" ca="1" si="669"/>
        <v>0</v>
      </c>
      <c r="BY2865" s="1">
        <f t="shared" ca="1" si="670"/>
        <v>0</v>
      </c>
      <c r="BZ2865" s="1">
        <f t="shared" ca="1" si="671"/>
        <v>0</v>
      </c>
      <c r="CA2865" s="1">
        <f t="shared" ca="1" si="672"/>
        <v>0</v>
      </c>
      <c r="CB2865" s="1">
        <f t="shared" ca="1" si="673"/>
        <v>0</v>
      </c>
      <c r="CC2865" s="1">
        <f t="shared" ca="1" si="674"/>
        <v>0</v>
      </c>
    </row>
    <row r="2866" spans="1:81" hidden="1" x14ac:dyDescent="0.25">
      <c r="A2866" s="1" t="s">
        <v>2229</v>
      </c>
      <c r="B2866" s="1" t="s">
        <v>2230</v>
      </c>
      <c r="C2866" s="1" t="s">
        <v>135</v>
      </c>
      <c r="D2866" s="1" t="s">
        <v>801</v>
      </c>
      <c r="E2866" s="1" t="s">
        <v>115</v>
      </c>
      <c r="F2866">
        <v>3</v>
      </c>
      <c r="G2866">
        <v>0</v>
      </c>
      <c r="H2866">
        <v>0</v>
      </c>
      <c r="I2866">
        <v>0</v>
      </c>
      <c r="J2866">
        <v>1</v>
      </c>
      <c r="BI2866" s="3">
        <v>1</v>
      </c>
      <c r="BJ2866" s="3" t="str">
        <f t="array" ref="BJ2866">IF(C2866="yes",VLOOKUP(BI2866&amp;D2866,CHOOSE({1,2},Schedule_2015!$A$2:$A$257&amp;Schedule_2015!$B$2:$B$257,Schedule_2015!$C$2:$C$257),2,0),VLOOKUP(BI2866&amp;D2866,CHOOSE({1,2},Schedule_2015!$A$2:$A$257&amp;Schedule_2015!$C$2:$C$257,Schedule_2015!$B$2:$B$257),2,0))</f>
        <v>NYJ</v>
      </c>
      <c r="BK2866" s="3">
        <f>VLOOKUP(BJ2866,Def!$A$2:$Z$34,23,0)</f>
        <v>117</v>
      </c>
      <c r="BL2866" s="3">
        <f>VLOOKUP(BJ2866,Def!$A$2:$Z$34,16,0)</f>
        <v>166.5</v>
      </c>
      <c r="BM2866" s="3">
        <f>VLOOKUP(BJ2866,Def!$A$2:$Z$34,17,0)</f>
        <v>7</v>
      </c>
      <c r="BN2866" s="3">
        <f>VLOOKUP(BJ2866,Def!$A$2:$Z$34,24,0)</f>
        <v>4</v>
      </c>
      <c r="BO2866" s="1">
        <f t="shared" ca="1" si="660"/>
        <v>0</v>
      </c>
      <c r="BP2866" s="1">
        <f t="shared" ca="1" si="661"/>
        <v>0</v>
      </c>
      <c r="BQ2866" s="1">
        <f t="shared" ca="1" si="662"/>
        <v>0</v>
      </c>
      <c r="BR2866" s="1">
        <f t="shared" ca="1" si="663"/>
        <v>0</v>
      </c>
      <c r="BS2866" s="1">
        <f t="shared" ca="1" si="664"/>
        <v>0</v>
      </c>
      <c r="BT2866" s="1">
        <f t="shared" ca="1" si="665"/>
        <v>0</v>
      </c>
      <c r="BU2866" s="1">
        <f t="shared" ca="1" si="666"/>
        <v>0</v>
      </c>
      <c r="BV2866" s="1">
        <f t="shared" ca="1" si="667"/>
        <v>0</v>
      </c>
      <c r="BW2866" s="1">
        <f t="shared" ca="1" si="668"/>
        <v>0</v>
      </c>
      <c r="BX2866" s="1">
        <f t="shared" ca="1" si="669"/>
        <v>0</v>
      </c>
      <c r="BY2866" s="1">
        <f t="shared" ca="1" si="670"/>
        <v>0</v>
      </c>
      <c r="BZ2866" s="1">
        <f t="shared" ca="1" si="671"/>
        <v>0</v>
      </c>
      <c r="CA2866" s="1">
        <f t="shared" ca="1" si="672"/>
        <v>0</v>
      </c>
      <c r="CB2866" s="1">
        <f t="shared" ca="1" si="673"/>
        <v>0</v>
      </c>
      <c r="CC2866" s="1">
        <f t="shared" ca="1" si="674"/>
        <v>0</v>
      </c>
    </row>
    <row r="2867" spans="1:81" hidden="1" x14ac:dyDescent="0.25">
      <c r="A2867" s="1" t="s">
        <v>2487</v>
      </c>
      <c r="B2867" s="1" t="s">
        <v>2488</v>
      </c>
      <c r="C2867" s="1" t="s">
        <v>135</v>
      </c>
      <c r="D2867" s="1" t="s">
        <v>801</v>
      </c>
      <c r="E2867" s="1" t="s">
        <v>176</v>
      </c>
      <c r="F2867">
        <v>1</v>
      </c>
      <c r="G2867">
        <v>0</v>
      </c>
      <c r="H2867">
        <v>0</v>
      </c>
      <c r="I2867">
        <v>0</v>
      </c>
      <c r="J2867">
        <v>0</v>
      </c>
      <c r="BI2867" s="3">
        <v>1</v>
      </c>
      <c r="BJ2867" s="3" t="str">
        <f t="array" ref="BJ2867">IF(C2867="yes",VLOOKUP(BI2867&amp;D2867,CHOOSE({1,2},Schedule_2015!$A$2:$A$257&amp;Schedule_2015!$B$2:$B$257,Schedule_2015!$C$2:$C$257),2,0),VLOOKUP(BI2867&amp;D2867,CHOOSE({1,2},Schedule_2015!$A$2:$A$257&amp;Schedule_2015!$C$2:$C$257,Schedule_2015!$B$2:$B$257),2,0))</f>
        <v>NYJ</v>
      </c>
      <c r="BK2867" s="3">
        <f>VLOOKUP(BJ2867,Def!$A$2:$Z$34,23,0)</f>
        <v>117</v>
      </c>
      <c r="BL2867" s="3">
        <f>VLOOKUP(BJ2867,Def!$A$2:$Z$34,16,0)</f>
        <v>166.5</v>
      </c>
      <c r="BM2867" s="3">
        <f>VLOOKUP(BJ2867,Def!$A$2:$Z$34,17,0)</f>
        <v>7</v>
      </c>
      <c r="BN2867" s="3">
        <f>VLOOKUP(BJ2867,Def!$A$2:$Z$34,24,0)</f>
        <v>4</v>
      </c>
      <c r="BO2867" s="1">
        <f t="shared" ca="1" si="660"/>
        <v>0</v>
      </c>
      <c r="BP2867" s="1">
        <f t="shared" ca="1" si="661"/>
        <v>0</v>
      </c>
      <c r="BQ2867" s="1">
        <f t="shared" ca="1" si="662"/>
        <v>0</v>
      </c>
      <c r="BR2867" s="1">
        <f t="shared" ca="1" si="663"/>
        <v>0</v>
      </c>
      <c r="BS2867" s="1">
        <f t="shared" ca="1" si="664"/>
        <v>0</v>
      </c>
      <c r="BT2867" s="1">
        <f t="shared" ca="1" si="665"/>
        <v>0</v>
      </c>
      <c r="BU2867" s="1">
        <f t="shared" ca="1" si="666"/>
        <v>0</v>
      </c>
      <c r="BV2867" s="1">
        <f t="shared" ca="1" si="667"/>
        <v>0</v>
      </c>
      <c r="BW2867" s="1">
        <f t="shared" ca="1" si="668"/>
        <v>0</v>
      </c>
      <c r="BX2867" s="1">
        <f t="shared" ca="1" si="669"/>
        <v>0</v>
      </c>
      <c r="BY2867" s="1">
        <f t="shared" ca="1" si="670"/>
        <v>0</v>
      </c>
      <c r="BZ2867" s="1">
        <f t="shared" ca="1" si="671"/>
        <v>0</v>
      </c>
      <c r="CA2867" s="1">
        <f t="shared" ca="1" si="672"/>
        <v>0</v>
      </c>
      <c r="CB2867" s="1">
        <f t="shared" ca="1" si="673"/>
        <v>0</v>
      </c>
      <c r="CC2867" s="1">
        <f t="shared" ca="1" si="674"/>
        <v>0</v>
      </c>
    </row>
    <row r="2868" spans="1:81" hidden="1" x14ac:dyDescent="0.25">
      <c r="A2868" s="1" t="s">
        <v>835</v>
      </c>
      <c r="B2868" s="1" t="s">
        <v>836</v>
      </c>
      <c r="C2868" s="1" t="s">
        <v>135</v>
      </c>
      <c r="D2868" s="1" t="s">
        <v>801</v>
      </c>
      <c r="E2868" s="1" t="s">
        <v>115</v>
      </c>
      <c r="F2868">
        <v>2</v>
      </c>
      <c r="G2868">
        <v>0</v>
      </c>
      <c r="H2868">
        <v>0</v>
      </c>
      <c r="I2868">
        <v>0</v>
      </c>
      <c r="J2868">
        <v>0</v>
      </c>
      <c r="BI2868" s="3">
        <v>1</v>
      </c>
      <c r="BJ2868" s="3" t="str">
        <f t="array" ref="BJ2868">IF(C2868="yes",VLOOKUP(BI2868&amp;D2868,CHOOSE({1,2},Schedule_2015!$A$2:$A$257&amp;Schedule_2015!$B$2:$B$257,Schedule_2015!$C$2:$C$257),2,0),VLOOKUP(BI2868&amp;D2868,CHOOSE({1,2},Schedule_2015!$A$2:$A$257&amp;Schedule_2015!$C$2:$C$257,Schedule_2015!$B$2:$B$257),2,0))</f>
        <v>NYJ</v>
      </c>
      <c r="BK2868" s="3">
        <f>VLOOKUP(BJ2868,Def!$A$2:$Z$34,23,0)</f>
        <v>117</v>
      </c>
      <c r="BL2868" s="3">
        <f>VLOOKUP(BJ2868,Def!$A$2:$Z$34,16,0)</f>
        <v>166.5</v>
      </c>
      <c r="BM2868" s="3">
        <f>VLOOKUP(BJ2868,Def!$A$2:$Z$34,17,0)</f>
        <v>7</v>
      </c>
      <c r="BN2868" s="3">
        <f>VLOOKUP(BJ2868,Def!$A$2:$Z$34,24,0)</f>
        <v>4</v>
      </c>
      <c r="BO2868" s="1">
        <f t="shared" ca="1" si="660"/>
        <v>0</v>
      </c>
      <c r="BP2868" s="1">
        <f t="shared" ca="1" si="661"/>
        <v>0</v>
      </c>
      <c r="BQ2868" s="1">
        <f t="shared" ca="1" si="662"/>
        <v>0</v>
      </c>
      <c r="BR2868" s="1">
        <f t="shared" ca="1" si="663"/>
        <v>0</v>
      </c>
      <c r="BS2868" s="1">
        <f t="shared" ca="1" si="664"/>
        <v>0</v>
      </c>
      <c r="BT2868" s="1">
        <f t="shared" ca="1" si="665"/>
        <v>0</v>
      </c>
      <c r="BU2868" s="1">
        <f t="shared" ca="1" si="666"/>
        <v>0</v>
      </c>
      <c r="BV2868" s="1">
        <f t="shared" ca="1" si="667"/>
        <v>0</v>
      </c>
      <c r="BW2868" s="1">
        <f t="shared" ca="1" si="668"/>
        <v>0</v>
      </c>
      <c r="BX2868" s="1">
        <f t="shared" ca="1" si="669"/>
        <v>0</v>
      </c>
      <c r="BY2868" s="1">
        <f t="shared" ca="1" si="670"/>
        <v>0</v>
      </c>
      <c r="BZ2868" s="1">
        <f t="shared" ca="1" si="671"/>
        <v>0</v>
      </c>
      <c r="CA2868" s="1">
        <f t="shared" ca="1" si="672"/>
        <v>0</v>
      </c>
      <c r="CB2868" s="1">
        <f t="shared" ca="1" si="673"/>
        <v>0</v>
      </c>
      <c r="CC2868" s="1">
        <f t="shared" ca="1" si="674"/>
        <v>0</v>
      </c>
    </row>
    <row r="2869" spans="1:81" hidden="1" x14ac:dyDescent="0.25">
      <c r="A2869" s="1" t="s">
        <v>299</v>
      </c>
      <c r="B2869" s="1" t="s">
        <v>849</v>
      </c>
      <c r="C2869" s="1" t="s">
        <v>135</v>
      </c>
      <c r="D2869" s="1" t="s">
        <v>801</v>
      </c>
      <c r="E2869" s="1" t="s">
        <v>97</v>
      </c>
      <c r="F2869">
        <v>1</v>
      </c>
      <c r="G2869">
        <v>0</v>
      </c>
      <c r="H2869">
        <v>0</v>
      </c>
      <c r="I2869">
        <v>0</v>
      </c>
      <c r="J2869">
        <v>1</v>
      </c>
      <c r="BI2869" s="3">
        <v>1</v>
      </c>
      <c r="BJ2869" s="3" t="str">
        <f t="array" ref="BJ2869">IF(C2869="yes",VLOOKUP(BI2869&amp;D2869,CHOOSE({1,2},Schedule_2015!$A$2:$A$257&amp;Schedule_2015!$B$2:$B$257,Schedule_2015!$C$2:$C$257),2,0),VLOOKUP(BI2869&amp;D2869,CHOOSE({1,2},Schedule_2015!$A$2:$A$257&amp;Schedule_2015!$C$2:$C$257,Schedule_2015!$B$2:$B$257),2,0))</f>
        <v>NYJ</v>
      </c>
      <c r="BK2869" s="3">
        <f>VLOOKUP(BJ2869,Def!$A$2:$Z$34,23,0)</f>
        <v>117</v>
      </c>
      <c r="BL2869" s="3">
        <f>VLOOKUP(BJ2869,Def!$A$2:$Z$34,16,0)</f>
        <v>166.5</v>
      </c>
      <c r="BM2869" s="3">
        <f>VLOOKUP(BJ2869,Def!$A$2:$Z$34,17,0)</f>
        <v>7</v>
      </c>
      <c r="BN2869" s="3">
        <f>VLOOKUP(BJ2869,Def!$A$2:$Z$34,24,0)</f>
        <v>4</v>
      </c>
      <c r="BO2869" s="1">
        <f t="shared" ca="1" si="660"/>
        <v>0</v>
      </c>
      <c r="BP2869" s="1">
        <f t="shared" ca="1" si="661"/>
        <v>0</v>
      </c>
      <c r="BQ2869" s="1">
        <f t="shared" ca="1" si="662"/>
        <v>0</v>
      </c>
      <c r="BR2869" s="1">
        <f t="shared" ca="1" si="663"/>
        <v>0</v>
      </c>
      <c r="BS2869" s="1">
        <f t="shared" ca="1" si="664"/>
        <v>0</v>
      </c>
      <c r="BT2869" s="1">
        <f t="shared" ca="1" si="665"/>
        <v>0</v>
      </c>
      <c r="BU2869" s="1">
        <f t="shared" ca="1" si="666"/>
        <v>0</v>
      </c>
      <c r="BV2869" s="1">
        <f t="shared" ca="1" si="667"/>
        <v>0</v>
      </c>
      <c r="BW2869" s="1">
        <f t="shared" ca="1" si="668"/>
        <v>0</v>
      </c>
      <c r="BX2869" s="1">
        <f t="shared" ca="1" si="669"/>
        <v>0</v>
      </c>
      <c r="BY2869" s="1">
        <f t="shared" ca="1" si="670"/>
        <v>0</v>
      </c>
      <c r="BZ2869" s="1">
        <f t="shared" ca="1" si="671"/>
        <v>0</v>
      </c>
      <c r="CA2869" s="1">
        <f t="shared" ca="1" si="672"/>
        <v>0</v>
      </c>
      <c r="CB2869" s="1">
        <f t="shared" ca="1" si="673"/>
        <v>0</v>
      </c>
      <c r="CC2869" s="1">
        <f t="shared" ca="1" si="674"/>
        <v>0</v>
      </c>
    </row>
    <row r="2870" spans="1:81" hidden="1" x14ac:dyDescent="0.25">
      <c r="A2870" s="1" t="s">
        <v>839</v>
      </c>
      <c r="B2870" s="1" t="s">
        <v>840</v>
      </c>
      <c r="C2870" s="1" t="s">
        <v>135</v>
      </c>
      <c r="D2870" s="1" t="s">
        <v>801</v>
      </c>
      <c r="E2870" s="1" t="s">
        <v>100</v>
      </c>
      <c r="F2870">
        <v>2</v>
      </c>
      <c r="G2870">
        <v>0</v>
      </c>
      <c r="H2870">
        <v>0</v>
      </c>
      <c r="I2870">
        <v>0</v>
      </c>
      <c r="J2870">
        <v>4</v>
      </c>
      <c r="BI2870" s="3">
        <v>1</v>
      </c>
      <c r="BJ2870" s="3" t="str">
        <f t="array" ref="BJ2870">IF(C2870="yes",VLOOKUP(BI2870&amp;D2870,CHOOSE({1,2},Schedule_2015!$A$2:$A$257&amp;Schedule_2015!$B$2:$B$257,Schedule_2015!$C$2:$C$257),2,0),VLOOKUP(BI2870&amp;D2870,CHOOSE({1,2},Schedule_2015!$A$2:$A$257&amp;Schedule_2015!$C$2:$C$257,Schedule_2015!$B$2:$B$257),2,0))</f>
        <v>NYJ</v>
      </c>
      <c r="BK2870" s="3">
        <f>VLOOKUP(BJ2870,Def!$A$2:$Z$34,23,0)</f>
        <v>117</v>
      </c>
      <c r="BL2870" s="3">
        <f>VLOOKUP(BJ2870,Def!$A$2:$Z$34,16,0)</f>
        <v>166.5</v>
      </c>
      <c r="BM2870" s="3">
        <f>VLOOKUP(BJ2870,Def!$A$2:$Z$34,17,0)</f>
        <v>7</v>
      </c>
      <c r="BN2870" s="3">
        <f>VLOOKUP(BJ2870,Def!$A$2:$Z$34,24,0)</f>
        <v>4</v>
      </c>
      <c r="BO2870" s="1">
        <f t="shared" ca="1" si="660"/>
        <v>0</v>
      </c>
      <c r="BP2870" s="1">
        <f t="shared" ca="1" si="661"/>
        <v>0</v>
      </c>
      <c r="BQ2870" s="1">
        <f t="shared" ca="1" si="662"/>
        <v>0</v>
      </c>
      <c r="BR2870" s="1">
        <f t="shared" ca="1" si="663"/>
        <v>0</v>
      </c>
      <c r="BS2870" s="1">
        <f t="shared" ca="1" si="664"/>
        <v>0</v>
      </c>
      <c r="BT2870" s="1">
        <f t="shared" ca="1" si="665"/>
        <v>0</v>
      </c>
      <c r="BU2870" s="1">
        <f t="shared" ca="1" si="666"/>
        <v>0</v>
      </c>
      <c r="BV2870" s="1">
        <f t="shared" ca="1" si="667"/>
        <v>0</v>
      </c>
      <c r="BW2870" s="1">
        <f t="shared" ca="1" si="668"/>
        <v>0</v>
      </c>
      <c r="BX2870" s="1">
        <f t="shared" ca="1" si="669"/>
        <v>0</v>
      </c>
      <c r="BY2870" s="1">
        <f t="shared" ca="1" si="670"/>
        <v>0</v>
      </c>
      <c r="BZ2870" s="1">
        <f t="shared" ca="1" si="671"/>
        <v>0</v>
      </c>
      <c r="CA2870" s="1">
        <f t="shared" ca="1" si="672"/>
        <v>0</v>
      </c>
      <c r="CB2870" s="1">
        <f t="shared" ca="1" si="673"/>
        <v>0</v>
      </c>
      <c r="CC2870" s="1">
        <f t="shared" ca="1" si="674"/>
        <v>0</v>
      </c>
    </row>
    <row r="2871" spans="1:81" hidden="1" x14ac:dyDescent="0.25">
      <c r="A2871" s="1" t="s">
        <v>841</v>
      </c>
      <c r="B2871" s="1" t="s">
        <v>842</v>
      </c>
      <c r="C2871" s="1" t="s">
        <v>135</v>
      </c>
      <c r="D2871" s="1" t="s">
        <v>801</v>
      </c>
      <c r="E2871" s="1" t="s">
        <v>105</v>
      </c>
      <c r="F2871">
        <v>2</v>
      </c>
      <c r="G2871">
        <v>0</v>
      </c>
      <c r="H2871">
        <v>0</v>
      </c>
      <c r="I2871">
        <v>0</v>
      </c>
      <c r="J2871">
        <v>1</v>
      </c>
      <c r="BI2871" s="3">
        <v>1</v>
      </c>
      <c r="BJ2871" s="3" t="str">
        <f t="array" ref="BJ2871">IF(C2871="yes",VLOOKUP(BI2871&amp;D2871,CHOOSE({1,2},Schedule_2015!$A$2:$A$257&amp;Schedule_2015!$B$2:$B$257,Schedule_2015!$C$2:$C$257),2,0),VLOOKUP(BI2871&amp;D2871,CHOOSE({1,2},Schedule_2015!$A$2:$A$257&amp;Schedule_2015!$C$2:$C$257,Schedule_2015!$B$2:$B$257),2,0))</f>
        <v>NYJ</v>
      </c>
      <c r="BK2871" s="3">
        <f>VLOOKUP(BJ2871,Def!$A$2:$Z$34,23,0)</f>
        <v>117</v>
      </c>
      <c r="BL2871" s="3">
        <f>VLOOKUP(BJ2871,Def!$A$2:$Z$34,16,0)</f>
        <v>166.5</v>
      </c>
      <c r="BM2871" s="3">
        <f>VLOOKUP(BJ2871,Def!$A$2:$Z$34,17,0)</f>
        <v>7</v>
      </c>
      <c r="BN2871" s="3">
        <f>VLOOKUP(BJ2871,Def!$A$2:$Z$34,24,0)</f>
        <v>4</v>
      </c>
      <c r="BO2871" s="1">
        <f t="shared" ca="1" si="660"/>
        <v>0</v>
      </c>
      <c r="BP2871" s="1">
        <f t="shared" ca="1" si="661"/>
        <v>0</v>
      </c>
      <c r="BQ2871" s="1">
        <f t="shared" ca="1" si="662"/>
        <v>0</v>
      </c>
      <c r="BR2871" s="1">
        <f t="shared" ca="1" si="663"/>
        <v>0</v>
      </c>
      <c r="BS2871" s="1">
        <f t="shared" ca="1" si="664"/>
        <v>0</v>
      </c>
      <c r="BT2871" s="1">
        <f t="shared" ca="1" si="665"/>
        <v>0</v>
      </c>
      <c r="BU2871" s="1">
        <f t="shared" ca="1" si="666"/>
        <v>0</v>
      </c>
      <c r="BV2871" s="1">
        <f t="shared" ca="1" si="667"/>
        <v>0</v>
      </c>
      <c r="BW2871" s="1">
        <f t="shared" ca="1" si="668"/>
        <v>0</v>
      </c>
      <c r="BX2871" s="1">
        <f t="shared" ca="1" si="669"/>
        <v>0</v>
      </c>
      <c r="BY2871" s="1">
        <f t="shared" ca="1" si="670"/>
        <v>0</v>
      </c>
      <c r="BZ2871" s="1">
        <f t="shared" ca="1" si="671"/>
        <v>0</v>
      </c>
      <c r="CA2871" s="1">
        <f t="shared" ca="1" si="672"/>
        <v>0</v>
      </c>
      <c r="CB2871" s="1">
        <f t="shared" ca="1" si="673"/>
        <v>0</v>
      </c>
      <c r="CC2871" s="1">
        <f t="shared" ca="1" si="674"/>
        <v>0</v>
      </c>
    </row>
    <row r="2872" spans="1:81" hidden="1" x14ac:dyDescent="0.25">
      <c r="A2872" s="1" t="s">
        <v>845</v>
      </c>
      <c r="B2872" s="1" t="s">
        <v>846</v>
      </c>
      <c r="C2872" s="1" t="s">
        <v>135</v>
      </c>
      <c r="D2872" s="1" t="s">
        <v>801</v>
      </c>
      <c r="E2872" s="1" t="s">
        <v>94</v>
      </c>
      <c r="F2872">
        <v>1</v>
      </c>
      <c r="G2872">
        <v>0</v>
      </c>
      <c r="H2872">
        <v>0</v>
      </c>
      <c r="I2872">
        <v>0</v>
      </c>
      <c r="J2872">
        <v>0</v>
      </c>
      <c r="BI2872" s="3">
        <v>1</v>
      </c>
      <c r="BJ2872" s="3" t="str">
        <f t="array" ref="BJ2872">IF(C2872="yes",VLOOKUP(BI2872&amp;D2872,CHOOSE({1,2},Schedule_2015!$A$2:$A$257&amp;Schedule_2015!$B$2:$B$257,Schedule_2015!$C$2:$C$257),2,0),VLOOKUP(BI2872&amp;D2872,CHOOSE({1,2},Schedule_2015!$A$2:$A$257&amp;Schedule_2015!$C$2:$C$257,Schedule_2015!$B$2:$B$257),2,0))</f>
        <v>NYJ</v>
      </c>
      <c r="BK2872" s="3">
        <f>VLOOKUP(BJ2872,Def!$A$2:$Z$34,23,0)</f>
        <v>117</v>
      </c>
      <c r="BL2872" s="3">
        <f>VLOOKUP(BJ2872,Def!$A$2:$Z$34,16,0)</f>
        <v>166.5</v>
      </c>
      <c r="BM2872" s="3">
        <f>VLOOKUP(BJ2872,Def!$A$2:$Z$34,17,0)</f>
        <v>7</v>
      </c>
      <c r="BN2872" s="3">
        <f>VLOOKUP(BJ2872,Def!$A$2:$Z$34,24,0)</f>
        <v>4</v>
      </c>
      <c r="BO2872" s="1">
        <f t="shared" ca="1" si="660"/>
        <v>0</v>
      </c>
      <c r="BP2872" s="1">
        <f t="shared" ca="1" si="661"/>
        <v>0</v>
      </c>
      <c r="BQ2872" s="1">
        <f t="shared" ca="1" si="662"/>
        <v>0</v>
      </c>
      <c r="BR2872" s="1">
        <f t="shared" ca="1" si="663"/>
        <v>0</v>
      </c>
      <c r="BS2872" s="1">
        <f t="shared" ca="1" si="664"/>
        <v>0</v>
      </c>
      <c r="BT2872" s="1">
        <f t="shared" ca="1" si="665"/>
        <v>0</v>
      </c>
      <c r="BU2872" s="1">
        <f t="shared" ca="1" si="666"/>
        <v>0</v>
      </c>
      <c r="BV2872" s="1">
        <f t="shared" ca="1" si="667"/>
        <v>0</v>
      </c>
      <c r="BW2872" s="1">
        <f t="shared" ca="1" si="668"/>
        <v>0</v>
      </c>
      <c r="BX2872" s="1">
        <f t="shared" ca="1" si="669"/>
        <v>0</v>
      </c>
      <c r="BY2872" s="1">
        <f t="shared" ca="1" si="670"/>
        <v>0</v>
      </c>
      <c r="BZ2872" s="1">
        <f t="shared" ca="1" si="671"/>
        <v>0</v>
      </c>
      <c r="CA2872" s="1">
        <f t="shared" ca="1" si="672"/>
        <v>0</v>
      </c>
      <c r="CB2872" s="1">
        <f t="shared" ca="1" si="673"/>
        <v>0</v>
      </c>
      <c r="CC2872" s="1">
        <f t="shared" ca="1" si="674"/>
        <v>0</v>
      </c>
    </row>
    <row r="2873" spans="1:81" hidden="1" x14ac:dyDescent="0.25">
      <c r="A2873" s="1" t="s">
        <v>1962</v>
      </c>
      <c r="B2873" s="1" t="s">
        <v>1963</v>
      </c>
      <c r="C2873" s="1" t="s">
        <v>135</v>
      </c>
      <c r="D2873" s="1" t="s">
        <v>801</v>
      </c>
      <c r="E2873" s="1" t="s">
        <v>105</v>
      </c>
      <c r="F2873">
        <v>1</v>
      </c>
      <c r="G2873">
        <v>0</v>
      </c>
      <c r="H2873">
        <v>0</v>
      </c>
      <c r="I2873">
        <v>0</v>
      </c>
      <c r="J2873">
        <v>1</v>
      </c>
      <c r="BI2873" s="3">
        <v>1</v>
      </c>
      <c r="BJ2873" s="3" t="str">
        <f t="array" ref="BJ2873">IF(C2873="yes",VLOOKUP(BI2873&amp;D2873,CHOOSE({1,2},Schedule_2015!$A$2:$A$257&amp;Schedule_2015!$B$2:$B$257,Schedule_2015!$C$2:$C$257),2,0),VLOOKUP(BI2873&amp;D2873,CHOOSE({1,2},Schedule_2015!$A$2:$A$257&amp;Schedule_2015!$C$2:$C$257,Schedule_2015!$B$2:$B$257),2,0))</f>
        <v>NYJ</v>
      </c>
      <c r="BK2873" s="3">
        <f>VLOOKUP(BJ2873,Def!$A$2:$Z$34,23,0)</f>
        <v>117</v>
      </c>
      <c r="BL2873" s="3">
        <f>VLOOKUP(BJ2873,Def!$A$2:$Z$34,16,0)</f>
        <v>166.5</v>
      </c>
      <c r="BM2873" s="3">
        <f>VLOOKUP(BJ2873,Def!$A$2:$Z$34,17,0)</f>
        <v>7</v>
      </c>
      <c r="BN2873" s="3">
        <f>VLOOKUP(BJ2873,Def!$A$2:$Z$34,24,0)</f>
        <v>4</v>
      </c>
      <c r="BO2873" s="1">
        <f t="shared" ca="1" si="660"/>
        <v>0</v>
      </c>
      <c r="BP2873" s="1">
        <f t="shared" ca="1" si="661"/>
        <v>0</v>
      </c>
      <c r="BQ2873" s="1">
        <f t="shared" ca="1" si="662"/>
        <v>0</v>
      </c>
      <c r="BR2873" s="1">
        <f t="shared" ca="1" si="663"/>
        <v>0</v>
      </c>
      <c r="BS2873" s="1">
        <f t="shared" ca="1" si="664"/>
        <v>0</v>
      </c>
      <c r="BT2873" s="1">
        <f t="shared" ca="1" si="665"/>
        <v>0</v>
      </c>
      <c r="BU2873" s="1">
        <f t="shared" ca="1" si="666"/>
        <v>0</v>
      </c>
      <c r="BV2873" s="1">
        <f t="shared" ca="1" si="667"/>
        <v>0</v>
      </c>
      <c r="BW2873" s="1">
        <f t="shared" ca="1" si="668"/>
        <v>0</v>
      </c>
      <c r="BX2873" s="1">
        <f t="shared" ca="1" si="669"/>
        <v>0</v>
      </c>
      <c r="BY2873" s="1">
        <f t="shared" ca="1" si="670"/>
        <v>0</v>
      </c>
      <c r="BZ2873" s="1">
        <f t="shared" ca="1" si="671"/>
        <v>0</v>
      </c>
      <c r="CA2873" s="1">
        <f t="shared" ca="1" si="672"/>
        <v>0</v>
      </c>
      <c r="CB2873" s="1">
        <f t="shared" ca="1" si="673"/>
        <v>0</v>
      </c>
      <c r="CC2873" s="1">
        <f t="shared" ca="1" si="674"/>
        <v>0</v>
      </c>
    </row>
    <row r="2874" spans="1:81" hidden="1" x14ac:dyDescent="0.25">
      <c r="A2874" s="1" t="s">
        <v>847</v>
      </c>
      <c r="B2874" s="1" t="s">
        <v>848</v>
      </c>
      <c r="C2874" s="1" t="s">
        <v>135</v>
      </c>
      <c r="D2874" s="1" t="s">
        <v>801</v>
      </c>
      <c r="E2874" s="1" t="s">
        <v>94</v>
      </c>
      <c r="F2874">
        <v>4</v>
      </c>
      <c r="G2874">
        <v>0</v>
      </c>
      <c r="H2874">
        <v>0</v>
      </c>
      <c r="I2874">
        <v>0</v>
      </c>
      <c r="J2874">
        <v>0</v>
      </c>
      <c r="BI2874" s="3">
        <v>1</v>
      </c>
      <c r="BJ2874" s="3" t="str">
        <f t="array" ref="BJ2874">IF(C2874="yes",VLOOKUP(BI2874&amp;D2874,CHOOSE({1,2},Schedule_2015!$A$2:$A$257&amp;Schedule_2015!$B$2:$B$257,Schedule_2015!$C$2:$C$257),2,0),VLOOKUP(BI2874&amp;D2874,CHOOSE({1,2},Schedule_2015!$A$2:$A$257&amp;Schedule_2015!$C$2:$C$257,Schedule_2015!$B$2:$B$257),2,0))</f>
        <v>NYJ</v>
      </c>
      <c r="BK2874" s="3">
        <f>VLOOKUP(BJ2874,Def!$A$2:$Z$34,23,0)</f>
        <v>117</v>
      </c>
      <c r="BL2874" s="3">
        <f>VLOOKUP(BJ2874,Def!$A$2:$Z$34,16,0)</f>
        <v>166.5</v>
      </c>
      <c r="BM2874" s="3">
        <f>VLOOKUP(BJ2874,Def!$A$2:$Z$34,17,0)</f>
        <v>7</v>
      </c>
      <c r="BN2874" s="3">
        <f>VLOOKUP(BJ2874,Def!$A$2:$Z$34,24,0)</f>
        <v>4</v>
      </c>
      <c r="BO2874" s="1">
        <f t="shared" ca="1" si="660"/>
        <v>0</v>
      </c>
      <c r="BP2874" s="1">
        <f t="shared" ca="1" si="661"/>
        <v>0</v>
      </c>
      <c r="BQ2874" s="1">
        <f t="shared" ca="1" si="662"/>
        <v>0</v>
      </c>
      <c r="BR2874" s="1">
        <f t="shared" ca="1" si="663"/>
        <v>0</v>
      </c>
      <c r="BS2874" s="1">
        <f t="shared" ca="1" si="664"/>
        <v>0</v>
      </c>
      <c r="BT2874" s="1">
        <f t="shared" ca="1" si="665"/>
        <v>0</v>
      </c>
      <c r="BU2874" s="1">
        <f t="shared" ca="1" si="666"/>
        <v>0</v>
      </c>
      <c r="BV2874" s="1">
        <f t="shared" ca="1" si="667"/>
        <v>0</v>
      </c>
      <c r="BW2874" s="1">
        <f t="shared" ca="1" si="668"/>
        <v>0</v>
      </c>
      <c r="BX2874" s="1">
        <f t="shared" ca="1" si="669"/>
        <v>0</v>
      </c>
      <c r="BY2874" s="1">
        <f t="shared" ca="1" si="670"/>
        <v>0</v>
      </c>
      <c r="BZ2874" s="1">
        <f t="shared" ca="1" si="671"/>
        <v>0</v>
      </c>
      <c r="CA2874" s="1">
        <f t="shared" ca="1" si="672"/>
        <v>0</v>
      </c>
      <c r="CB2874" s="1">
        <f t="shared" ca="1" si="673"/>
        <v>0</v>
      </c>
      <c r="CC2874" s="1">
        <f t="shared" ca="1" si="674"/>
        <v>0</v>
      </c>
    </row>
    <row r="2875" spans="1:81" hidden="1" x14ac:dyDescent="0.25">
      <c r="A2875" s="1" t="s">
        <v>827</v>
      </c>
      <c r="B2875" s="1" t="s">
        <v>828</v>
      </c>
      <c r="C2875" s="1" t="s">
        <v>135</v>
      </c>
      <c r="D2875" s="1" t="s">
        <v>801</v>
      </c>
      <c r="E2875" s="1" t="s">
        <v>94</v>
      </c>
      <c r="F2875">
        <v>3</v>
      </c>
      <c r="G2875">
        <v>0</v>
      </c>
      <c r="H2875">
        <v>0</v>
      </c>
      <c r="I2875">
        <v>0</v>
      </c>
      <c r="J2875">
        <v>1</v>
      </c>
      <c r="BI2875" s="3">
        <v>1</v>
      </c>
      <c r="BJ2875" s="3" t="str">
        <f t="array" ref="BJ2875">IF(C2875="yes",VLOOKUP(BI2875&amp;D2875,CHOOSE({1,2},Schedule_2015!$A$2:$A$257&amp;Schedule_2015!$B$2:$B$257,Schedule_2015!$C$2:$C$257),2,0),VLOOKUP(BI2875&amp;D2875,CHOOSE({1,2},Schedule_2015!$A$2:$A$257&amp;Schedule_2015!$C$2:$C$257,Schedule_2015!$B$2:$B$257),2,0))</f>
        <v>NYJ</v>
      </c>
      <c r="BK2875" s="3">
        <f>VLOOKUP(BJ2875,Def!$A$2:$Z$34,23,0)</f>
        <v>117</v>
      </c>
      <c r="BL2875" s="3">
        <f>VLOOKUP(BJ2875,Def!$A$2:$Z$34,16,0)</f>
        <v>166.5</v>
      </c>
      <c r="BM2875" s="3">
        <f>VLOOKUP(BJ2875,Def!$A$2:$Z$34,17,0)</f>
        <v>7</v>
      </c>
      <c r="BN2875" s="3">
        <f>VLOOKUP(BJ2875,Def!$A$2:$Z$34,24,0)</f>
        <v>4</v>
      </c>
      <c r="BO2875" s="1">
        <f t="shared" ca="1" si="660"/>
        <v>0</v>
      </c>
      <c r="BP2875" s="1">
        <f t="shared" ca="1" si="661"/>
        <v>0</v>
      </c>
      <c r="BQ2875" s="1">
        <f t="shared" ca="1" si="662"/>
        <v>0</v>
      </c>
      <c r="BR2875" s="1">
        <f t="shared" ca="1" si="663"/>
        <v>0</v>
      </c>
      <c r="BS2875" s="1">
        <f t="shared" ca="1" si="664"/>
        <v>0</v>
      </c>
      <c r="BT2875" s="1">
        <f t="shared" ca="1" si="665"/>
        <v>0</v>
      </c>
      <c r="BU2875" s="1">
        <f t="shared" ca="1" si="666"/>
        <v>0</v>
      </c>
      <c r="BV2875" s="1">
        <f t="shared" ca="1" si="667"/>
        <v>0</v>
      </c>
      <c r="BW2875" s="1">
        <f t="shared" ca="1" si="668"/>
        <v>0</v>
      </c>
      <c r="BX2875" s="1">
        <f t="shared" ca="1" si="669"/>
        <v>0</v>
      </c>
      <c r="BY2875" s="1">
        <f t="shared" ca="1" si="670"/>
        <v>0</v>
      </c>
      <c r="BZ2875" s="1">
        <f t="shared" ca="1" si="671"/>
        <v>0</v>
      </c>
      <c r="CA2875" s="1">
        <f t="shared" ca="1" si="672"/>
        <v>0</v>
      </c>
      <c r="CB2875" s="1">
        <f t="shared" ca="1" si="673"/>
        <v>0</v>
      </c>
      <c r="CC2875" s="1">
        <f t="shared" ca="1" si="674"/>
        <v>0</v>
      </c>
    </row>
    <row r="2876" spans="1:81" hidden="1" x14ac:dyDescent="0.25">
      <c r="A2876" s="1" t="s">
        <v>831</v>
      </c>
      <c r="B2876" s="1" t="s">
        <v>832</v>
      </c>
      <c r="C2876" s="1" t="s">
        <v>135</v>
      </c>
      <c r="D2876" s="1" t="s">
        <v>801</v>
      </c>
      <c r="E2876" s="1" t="s">
        <v>100</v>
      </c>
      <c r="F2876">
        <v>1</v>
      </c>
      <c r="G2876">
        <v>0</v>
      </c>
      <c r="H2876">
        <v>0</v>
      </c>
      <c r="I2876">
        <v>0</v>
      </c>
      <c r="J2876">
        <v>3</v>
      </c>
      <c r="BI2876" s="3">
        <v>1</v>
      </c>
      <c r="BJ2876" s="3" t="str">
        <f t="array" ref="BJ2876">IF(C2876="yes",VLOOKUP(BI2876&amp;D2876,CHOOSE({1,2},Schedule_2015!$A$2:$A$257&amp;Schedule_2015!$B$2:$B$257,Schedule_2015!$C$2:$C$257),2,0),VLOOKUP(BI2876&amp;D2876,CHOOSE({1,2},Schedule_2015!$A$2:$A$257&amp;Schedule_2015!$C$2:$C$257,Schedule_2015!$B$2:$B$257),2,0))</f>
        <v>NYJ</v>
      </c>
      <c r="BK2876" s="3">
        <f>VLOOKUP(BJ2876,Def!$A$2:$Z$34,23,0)</f>
        <v>117</v>
      </c>
      <c r="BL2876" s="3">
        <f>VLOOKUP(BJ2876,Def!$A$2:$Z$34,16,0)</f>
        <v>166.5</v>
      </c>
      <c r="BM2876" s="3">
        <f>VLOOKUP(BJ2876,Def!$A$2:$Z$34,17,0)</f>
        <v>7</v>
      </c>
      <c r="BN2876" s="3">
        <f>VLOOKUP(BJ2876,Def!$A$2:$Z$34,24,0)</f>
        <v>4</v>
      </c>
      <c r="BO2876" s="1">
        <f t="shared" ca="1" si="660"/>
        <v>0</v>
      </c>
      <c r="BP2876" s="1">
        <f t="shared" ca="1" si="661"/>
        <v>0</v>
      </c>
      <c r="BQ2876" s="1">
        <f t="shared" ca="1" si="662"/>
        <v>0</v>
      </c>
      <c r="BR2876" s="1">
        <f t="shared" ca="1" si="663"/>
        <v>0</v>
      </c>
      <c r="BS2876" s="1">
        <f t="shared" ca="1" si="664"/>
        <v>0</v>
      </c>
      <c r="BT2876" s="1">
        <f t="shared" ca="1" si="665"/>
        <v>0</v>
      </c>
      <c r="BU2876" s="1">
        <f t="shared" ca="1" si="666"/>
        <v>0</v>
      </c>
      <c r="BV2876" s="1">
        <f t="shared" ca="1" si="667"/>
        <v>0</v>
      </c>
      <c r="BW2876" s="1">
        <f t="shared" ca="1" si="668"/>
        <v>0</v>
      </c>
      <c r="BX2876" s="1">
        <f t="shared" ca="1" si="669"/>
        <v>0</v>
      </c>
      <c r="BY2876" s="1">
        <f t="shared" ca="1" si="670"/>
        <v>0</v>
      </c>
      <c r="BZ2876" s="1">
        <f t="shared" ca="1" si="671"/>
        <v>0</v>
      </c>
      <c r="CA2876" s="1">
        <f t="shared" ca="1" si="672"/>
        <v>0</v>
      </c>
      <c r="CB2876" s="1">
        <f t="shared" ca="1" si="673"/>
        <v>0</v>
      </c>
      <c r="CC2876" s="1">
        <f t="shared" ca="1" si="674"/>
        <v>0</v>
      </c>
    </row>
    <row r="2877" spans="1:81" hidden="1" x14ac:dyDescent="0.25">
      <c r="A2877" s="1" t="s">
        <v>852</v>
      </c>
      <c r="B2877" s="1" t="s">
        <v>853</v>
      </c>
      <c r="C2877" s="1" t="s">
        <v>135</v>
      </c>
      <c r="D2877" s="1" t="s">
        <v>801</v>
      </c>
      <c r="E2877" s="1" t="s">
        <v>290</v>
      </c>
      <c r="F2877">
        <v>3</v>
      </c>
      <c r="G2877">
        <v>0</v>
      </c>
      <c r="H2877">
        <v>0</v>
      </c>
      <c r="I2877">
        <v>0</v>
      </c>
      <c r="J2877">
        <v>4</v>
      </c>
      <c r="BI2877" s="3">
        <v>1</v>
      </c>
      <c r="BJ2877" s="3" t="str">
        <f t="array" ref="BJ2877">IF(C2877="yes",VLOOKUP(BI2877&amp;D2877,CHOOSE({1,2},Schedule_2015!$A$2:$A$257&amp;Schedule_2015!$B$2:$B$257,Schedule_2015!$C$2:$C$257),2,0),VLOOKUP(BI2877&amp;D2877,CHOOSE({1,2},Schedule_2015!$A$2:$A$257&amp;Schedule_2015!$C$2:$C$257,Schedule_2015!$B$2:$B$257),2,0))</f>
        <v>NYJ</v>
      </c>
      <c r="BK2877" s="3">
        <f>VLOOKUP(BJ2877,Def!$A$2:$Z$34,23,0)</f>
        <v>117</v>
      </c>
      <c r="BL2877" s="3">
        <f>VLOOKUP(BJ2877,Def!$A$2:$Z$34,16,0)</f>
        <v>166.5</v>
      </c>
      <c r="BM2877" s="3">
        <f>VLOOKUP(BJ2877,Def!$A$2:$Z$34,17,0)</f>
        <v>7</v>
      </c>
      <c r="BN2877" s="3">
        <f>VLOOKUP(BJ2877,Def!$A$2:$Z$34,24,0)</f>
        <v>4</v>
      </c>
      <c r="BO2877" s="1">
        <f t="shared" ca="1" si="660"/>
        <v>0</v>
      </c>
      <c r="BP2877" s="1">
        <f t="shared" ca="1" si="661"/>
        <v>0</v>
      </c>
      <c r="BQ2877" s="1">
        <f t="shared" ca="1" si="662"/>
        <v>0</v>
      </c>
      <c r="BR2877" s="1">
        <f t="shared" ca="1" si="663"/>
        <v>0</v>
      </c>
      <c r="BS2877" s="1">
        <f t="shared" ca="1" si="664"/>
        <v>0</v>
      </c>
      <c r="BT2877" s="1">
        <f t="shared" ca="1" si="665"/>
        <v>0</v>
      </c>
      <c r="BU2877" s="1">
        <f t="shared" ca="1" si="666"/>
        <v>0</v>
      </c>
      <c r="BV2877" s="1">
        <f t="shared" ca="1" si="667"/>
        <v>0</v>
      </c>
      <c r="BW2877" s="1">
        <f t="shared" ca="1" si="668"/>
        <v>0</v>
      </c>
      <c r="BX2877" s="1">
        <f t="shared" ca="1" si="669"/>
        <v>0</v>
      </c>
      <c r="BY2877" s="1">
        <f t="shared" ca="1" si="670"/>
        <v>0</v>
      </c>
      <c r="BZ2877" s="1">
        <f t="shared" ca="1" si="671"/>
        <v>0</v>
      </c>
      <c r="CA2877" s="1">
        <f t="shared" ca="1" si="672"/>
        <v>0</v>
      </c>
      <c r="CB2877" s="1">
        <f t="shared" ca="1" si="673"/>
        <v>0</v>
      </c>
      <c r="CC2877" s="1">
        <f t="shared" ca="1" si="674"/>
        <v>0</v>
      </c>
    </row>
    <row r="2878" spans="1:81" hidden="1" x14ac:dyDescent="0.25">
      <c r="A2878" s="1" t="s">
        <v>854</v>
      </c>
      <c r="B2878" s="1" t="s">
        <v>855</v>
      </c>
      <c r="C2878" s="1" t="s">
        <v>135</v>
      </c>
      <c r="D2878" s="1" t="s">
        <v>801</v>
      </c>
      <c r="E2878" s="1" t="s">
        <v>187</v>
      </c>
      <c r="F2878">
        <v>1</v>
      </c>
      <c r="G2878">
        <v>0</v>
      </c>
      <c r="H2878">
        <v>0</v>
      </c>
      <c r="I2878">
        <v>0</v>
      </c>
      <c r="J2878">
        <v>1</v>
      </c>
      <c r="BI2878" s="3">
        <v>1</v>
      </c>
      <c r="BJ2878" s="3" t="str">
        <f t="array" ref="BJ2878">IF(C2878="yes",VLOOKUP(BI2878&amp;D2878,CHOOSE({1,2},Schedule_2015!$A$2:$A$257&amp;Schedule_2015!$B$2:$B$257,Schedule_2015!$C$2:$C$257),2,0),VLOOKUP(BI2878&amp;D2878,CHOOSE({1,2},Schedule_2015!$A$2:$A$257&amp;Schedule_2015!$C$2:$C$257,Schedule_2015!$B$2:$B$257),2,0))</f>
        <v>NYJ</v>
      </c>
      <c r="BK2878" s="3">
        <f>VLOOKUP(BJ2878,Def!$A$2:$Z$34,23,0)</f>
        <v>117</v>
      </c>
      <c r="BL2878" s="3">
        <f>VLOOKUP(BJ2878,Def!$A$2:$Z$34,16,0)</f>
        <v>166.5</v>
      </c>
      <c r="BM2878" s="3">
        <f>VLOOKUP(BJ2878,Def!$A$2:$Z$34,17,0)</f>
        <v>7</v>
      </c>
      <c r="BN2878" s="3">
        <f>VLOOKUP(BJ2878,Def!$A$2:$Z$34,24,0)</f>
        <v>4</v>
      </c>
      <c r="BO2878" s="1">
        <f t="shared" ca="1" si="660"/>
        <v>0</v>
      </c>
      <c r="BP2878" s="1">
        <f t="shared" ca="1" si="661"/>
        <v>0</v>
      </c>
      <c r="BQ2878" s="1">
        <f t="shared" ca="1" si="662"/>
        <v>0</v>
      </c>
      <c r="BR2878" s="1">
        <f t="shared" ca="1" si="663"/>
        <v>0</v>
      </c>
      <c r="BS2878" s="1">
        <f t="shared" ca="1" si="664"/>
        <v>0</v>
      </c>
      <c r="BT2878" s="1">
        <f t="shared" ca="1" si="665"/>
        <v>0</v>
      </c>
      <c r="BU2878" s="1">
        <f t="shared" ca="1" si="666"/>
        <v>0</v>
      </c>
      <c r="BV2878" s="1">
        <f t="shared" ca="1" si="667"/>
        <v>0</v>
      </c>
      <c r="BW2878" s="1">
        <f t="shared" ca="1" si="668"/>
        <v>0</v>
      </c>
      <c r="BX2878" s="1">
        <f t="shared" ca="1" si="669"/>
        <v>0</v>
      </c>
      <c r="BY2878" s="1">
        <f t="shared" ca="1" si="670"/>
        <v>0</v>
      </c>
      <c r="BZ2878" s="1">
        <f t="shared" ca="1" si="671"/>
        <v>0</v>
      </c>
      <c r="CA2878" s="1">
        <f t="shared" ca="1" si="672"/>
        <v>0</v>
      </c>
      <c r="CB2878" s="1">
        <f t="shared" ca="1" si="673"/>
        <v>0</v>
      </c>
      <c r="CC2878" s="1">
        <f t="shared" ca="1" si="674"/>
        <v>0</v>
      </c>
    </row>
    <row r="2879" spans="1:81" hidden="1" x14ac:dyDescent="0.25">
      <c r="A2879" s="1" t="s">
        <v>1958</v>
      </c>
      <c r="B2879" s="1" t="s">
        <v>1959</v>
      </c>
      <c r="C2879" s="1" t="s">
        <v>135</v>
      </c>
      <c r="D2879" s="1" t="s">
        <v>801</v>
      </c>
      <c r="E2879" s="1" t="s">
        <v>118</v>
      </c>
      <c r="F2879">
        <v>3</v>
      </c>
      <c r="G2879">
        <v>0</v>
      </c>
      <c r="H2879">
        <v>1</v>
      </c>
      <c r="I2879">
        <v>0</v>
      </c>
      <c r="J2879">
        <v>2</v>
      </c>
      <c r="K2879">
        <v>1</v>
      </c>
      <c r="L2879">
        <v>0</v>
      </c>
      <c r="M2879">
        <v>1</v>
      </c>
      <c r="N2879">
        <v>0</v>
      </c>
      <c r="O2879">
        <v>0</v>
      </c>
      <c r="BI2879" s="3">
        <v>1</v>
      </c>
      <c r="BJ2879" s="3" t="str">
        <f t="array" ref="BJ2879">IF(C2879="yes",VLOOKUP(BI2879&amp;D2879,CHOOSE({1,2},Schedule_2015!$A$2:$A$257&amp;Schedule_2015!$B$2:$B$257,Schedule_2015!$C$2:$C$257),2,0),VLOOKUP(BI2879&amp;D2879,CHOOSE({1,2},Schedule_2015!$A$2:$A$257&amp;Schedule_2015!$C$2:$C$257,Schedule_2015!$B$2:$B$257),2,0))</f>
        <v>NYJ</v>
      </c>
      <c r="BK2879" s="3">
        <f>VLOOKUP(BJ2879,Def!$A$2:$Z$34,23,0)</f>
        <v>117</v>
      </c>
      <c r="BL2879" s="3">
        <f>VLOOKUP(BJ2879,Def!$A$2:$Z$34,16,0)</f>
        <v>166.5</v>
      </c>
      <c r="BM2879" s="3">
        <f>VLOOKUP(BJ2879,Def!$A$2:$Z$34,17,0)</f>
        <v>7</v>
      </c>
      <c r="BN2879" s="3">
        <f>VLOOKUP(BJ2879,Def!$A$2:$Z$34,24,0)</f>
        <v>4</v>
      </c>
      <c r="BO2879" s="1">
        <f t="shared" ca="1" si="660"/>
        <v>0</v>
      </c>
      <c r="BP2879" s="1">
        <f t="shared" ca="1" si="661"/>
        <v>0</v>
      </c>
      <c r="BQ2879" s="1">
        <f t="shared" ca="1" si="662"/>
        <v>0</v>
      </c>
      <c r="BR2879" s="1">
        <f t="shared" ca="1" si="663"/>
        <v>0</v>
      </c>
      <c r="BS2879" s="1">
        <f t="shared" ca="1" si="664"/>
        <v>0</v>
      </c>
      <c r="BT2879" s="1">
        <f t="shared" ca="1" si="665"/>
        <v>0</v>
      </c>
      <c r="BU2879" s="1">
        <f t="shared" ca="1" si="666"/>
        <v>0</v>
      </c>
      <c r="BV2879" s="1">
        <f t="shared" ca="1" si="667"/>
        <v>0</v>
      </c>
      <c r="BW2879" s="1">
        <f t="shared" ca="1" si="668"/>
        <v>0</v>
      </c>
      <c r="BX2879" s="1">
        <f t="shared" ca="1" si="669"/>
        <v>0</v>
      </c>
      <c r="BY2879" s="1">
        <f t="shared" ca="1" si="670"/>
        <v>0</v>
      </c>
      <c r="BZ2879" s="1">
        <f t="shared" ca="1" si="671"/>
        <v>0</v>
      </c>
      <c r="CA2879" s="1">
        <f t="shared" ca="1" si="672"/>
        <v>-1</v>
      </c>
      <c r="CB2879" s="1">
        <f t="shared" ca="1" si="673"/>
        <v>0</v>
      </c>
      <c r="CC2879" s="1">
        <f t="shared" ca="1" si="674"/>
        <v>-1</v>
      </c>
    </row>
    <row r="2880" spans="1:81" hidden="1" x14ac:dyDescent="0.25">
      <c r="A2880" s="1" t="s">
        <v>447</v>
      </c>
      <c r="B2880" s="1" t="s">
        <v>448</v>
      </c>
      <c r="C2880" s="1" t="s">
        <v>135</v>
      </c>
      <c r="D2880" s="1" t="s">
        <v>434</v>
      </c>
      <c r="E2880" s="1" t="s">
        <v>79</v>
      </c>
      <c r="AU2880">
        <v>31</v>
      </c>
      <c r="AV2880">
        <v>13</v>
      </c>
      <c r="AW2880">
        <v>9</v>
      </c>
      <c r="AX2880">
        <v>2</v>
      </c>
      <c r="AY2880">
        <v>0</v>
      </c>
      <c r="AZ2880">
        <v>0</v>
      </c>
      <c r="BA2880">
        <v>104</v>
      </c>
      <c r="BI2880" s="3">
        <v>1</v>
      </c>
      <c r="BJ2880" s="3" t="str">
        <f t="array" ref="BJ2880">IF(C2880="yes",VLOOKUP(BI2880&amp;D2880,CHOOSE({1,2},Schedule_2015!$A$2:$A$257&amp;Schedule_2015!$B$2:$B$257,Schedule_2015!$C$2:$C$257),2,0),VLOOKUP(BI2880&amp;D2880,CHOOSE({1,2},Schedule_2015!$A$2:$A$257&amp;Schedule_2015!$C$2:$C$257,Schedule_2015!$B$2:$B$257),2,0))</f>
        <v>OAK</v>
      </c>
      <c r="BK2880" s="3">
        <f>VLOOKUP(BJ2880,Def!$A$2:$Z$34,23,0)</f>
        <v>135.80000000000001</v>
      </c>
      <c r="BL2880" s="3">
        <f>VLOOKUP(BJ2880,Def!$A$2:$Z$34,16,0)</f>
        <v>273.2</v>
      </c>
      <c r="BM2880" s="3">
        <f>VLOOKUP(BJ2880,Def!$A$2:$Z$34,17,0)</f>
        <v>9</v>
      </c>
      <c r="BN2880" s="3">
        <f>VLOOKUP(BJ2880,Def!$A$2:$Z$34,24,0)</f>
        <v>6</v>
      </c>
      <c r="BO2880" s="1">
        <f t="shared" ca="1" si="660"/>
        <v>0</v>
      </c>
      <c r="BP2880" s="1">
        <f t="shared" ca="1" si="661"/>
        <v>0</v>
      </c>
      <c r="BQ2880" s="1">
        <f t="shared" ca="1" si="662"/>
        <v>0</v>
      </c>
      <c r="BR2880" s="1">
        <f t="shared" ca="1" si="663"/>
        <v>0</v>
      </c>
      <c r="BS2880" s="1">
        <f t="shared" ca="1" si="664"/>
        <v>0</v>
      </c>
      <c r="BT2880" s="1">
        <f t="shared" ca="1" si="665"/>
        <v>0</v>
      </c>
      <c r="BU2880" s="1">
        <f t="shared" ca="1" si="666"/>
        <v>0</v>
      </c>
      <c r="BV2880" s="1">
        <f t="shared" ca="1" si="667"/>
        <v>10.4</v>
      </c>
      <c r="BW2880" s="1">
        <f t="shared" ca="1" si="668"/>
        <v>9</v>
      </c>
      <c r="BX2880" s="1">
        <f t="shared" ca="1" si="669"/>
        <v>12</v>
      </c>
      <c r="BY2880" s="1">
        <f t="shared" ca="1" si="670"/>
        <v>3</v>
      </c>
      <c r="BZ2880" s="1">
        <f t="shared" ca="1" si="671"/>
        <v>0</v>
      </c>
      <c r="CA2880" s="1">
        <f t="shared" ca="1" si="672"/>
        <v>0</v>
      </c>
      <c r="CB2880" s="1">
        <f t="shared" ca="1" si="673"/>
        <v>0</v>
      </c>
      <c r="CC2880" s="1">
        <f t="shared" ca="1" si="674"/>
        <v>34.4</v>
      </c>
    </row>
    <row r="2881" spans="1:81" hidden="1" x14ac:dyDescent="0.25">
      <c r="A2881" s="1" t="s">
        <v>355</v>
      </c>
      <c r="B2881" s="1" t="s">
        <v>1635</v>
      </c>
      <c r="C2881" s="1" t="s">
        <v>135</v>
      </c>
      <c r="D2881" s="1" t="s">
        <v>744</v>
      </c>
      <c r="E2881" s="1" t="s">
        <v>76</v>
      </c>
      <c r="AU2881">
        <v>37</v>
      </c>
      <c r="AV2881">
        <v>0</v>
      </c>
      <c r="AW2881">
        <v>10</v>
      </c>
      <c r="AX2881">
        <v>0</v>
      </c>
      <c r="AY2881">
        <v>0</v>
      </c>
      <c r="AZ2881">
        <v>0</v>
      </c>
      <c r="BA2881">
        <v>150</v>
      </c>
      <c r="BI2881" s="3">
        <v>2</v>
      </c>
      <c r="BJ2881" s="3" t="str">
        <f t="array" ref="BJ2881">IF(C2881="yes",VLOOKUP(BI2881&amp;D2881,CHOOSE({1,2},Schedule_2015!$A$2:$A$257&amp;Schedule_2015!$B$2:$B$257,Schedule_2015!$C$2:$C$257),2,0),VLOOKUP(BI2881&amp;D2881,CHOOSE({1,2},Schedule_2015!$A$2:$A$257&amp;Schedule_2015!$C$2:$C$257,Schedule_2015!$B$2:$B$257),2,0))</f>
        <v>OAK</v>
      </c>
      <c r="BK2881" s="3">
        <f>VLOOKUP(BJ2881,Def!$A$2:$Z$34,23,0)</f>
        <v>135.80000000000001</v>
      </c>
      <c r="BL2881" s="3">
        <f>VLOOKUP(BJ2881,Def!$A$2:$Z$34,16,0)</f>
        <v>273.2</v>
      </c>
      <c r="BM2881" s="3">
        <f>VLOOKUP(BJ2881,Def!$A$2:$Z$34,17,0)</f>
        <v>9</v>
      </c>
      <c r="BN2881" s="3">
        <f>VLOOKUP(BJ2881,Def!$A$2:$Z$34,24,0)</f>
        <v>6</v>
      </c>
      <c r="BO2881" s="1">
        <f t="shared" ca="1" si="660"/>
        <v>0</v>
      </c>
      <c r="BP2881" s="1">
        <f t="shared" ca="1" si="661"/>
        <v>0</v>
      </c>
      <c r="BQ2881" s="1">
        <f t="shared" ca="1" si="662"/>
        <v>0</v>
      </c>
      <c r="BR2881" s="1">
        <f t="shared" ca="1" si="663"/>
        <v>0</v>
      </c>
      <c r="BS2881" s="1">
        <f t="shared" ca="1" si="664"/>
        <v>0</v>
      </c>
      <c r="BT2881" s="1">
        <f t="shared" ca="1" si="665"/>
        <v>0</v>
      </c>
      <c r="BU2881" s="1">
        <f t="shared" ca="1" si="666"/>
        <v>0</v>
      </c>
      <c r="BV2881" s="1">
        <f t="shared" ca="1" si="667"/>
        <v>15</v>
      </c>
      <c r="BW2881" s="1">
        <f t="shared" ca="1" si="668"/>
        <v>10</v>
      </c>
      <c r="BX2881" s="1">
        <f t="shared" ca="1" si="669"/>
        <v>0</v>
      </c>
      <c r="BY2881" s="1">
        <f t="shared" ca="1" si="670"/>
        <v>3</v>
      </c>
      <c r="BZ2881" s="1">
        <f t="shared" ca="1" si="671"/>
        <v>0</v>
      </c>
      <c r="CA2881" s="1">
        <f t="shared" ca="1" si="672"/>
        <v>0</v>
      </c>
      <c r="CB2881" s="1">
        <f t="shared" ca="1" si="673"/>
        <v>0</v>
      </c>
      <c r="CC2881" s="1">
        <f t="shared" ca="1" si="674"/>
        <v>28</v>
      </c>
    </row>
    <row r="2882" spans="1:81" hidden="1" x14ac:dyDescent="0.25">
      <c r="A2882" s="1" t="s">
        <v>2219</v>
      </c>
      <c r="B2882" s="1" t="s">
        <v>2220</v>
      </c>
      <c r="C2882" s="1" t="s">
        <v>135</v>
      </c>
      <c r="D2882" s="1" t="s">
        <v>744</v>
      </c>
      <c r="E2882" s="1" t="s">
        <v>79</v>
      </c>
      <c r="AU2882">
        <v>38</v>
      </c>
      <c r="AV2882">
        <v>26</v>
      </c>
      <c r="AW2882">
        <v>5</v>
      </c>
      <c r="AX2882">
        <v>2</v>
      </c>
      <c r="AY2882">
        <v>0</v>
      </c>
      <c r="AZ2882">
        <v>0</v>
      </c>
      <c r="BA2882">
        <v>88</v>
      </c>
      <c r="BI2882" s="3">
        <v>2</v>
      </c>
      <c r="BJ2882" s="3" t="str">
        <f t="array" ref="BJ2882">IF(C2882="yes",VLOOKUP(BI2882&amp;D2882,CHOOSE({1,2},Schedule_2015!$A$2:$A$257&amp;Schedule_2015!$B$2:$B$257,Schedule_2015!$C$2:$C$257),2,0),VLOOKUP(BI2882&amp;D2882,CHOOSE({1,2},Schedule_2015!$A$2:$A$257&amp;Schedule_2015!$C$2:$C$257,Schedule_2015!$B$2:$B$257),2,0))</f>
        <v>OAK</v>
      </c>
      <c r="BK2882" s="3">
        <f>VLOOKUP(BJ2882,Def!$A$2:$Z$34,23,0)</f>
        <v>135.80000000000001</v>
      </c>
      <c r="BL2882" s="3">
        <f>VLOOKUP(BJ2882,Def!$A$2:$Z$34,16,0)</f>
        <v>273.2</v>
      </c>
      <c r="BM2882" s="3">
        <f>VLOOKUP(BJ2882,Def!$A$2:$Z$34,17,0)</f>
        <v>9</v>
      </c>
      <c r="BN2882" s="3">
        <f>VLOOKUP(BJ2882,Def!$A$2:$Z$34,24,0)</f>
        <v>6</v>
      </c>
      <c r="BO2882" s="1">
        <f t="shared" ref="BO2882:BO2945" ca="1" si="675">INDEX(passing_tds,CELL("Row",AG2882)-1)*(PASSTD)</f>
        <v>0</v>
      </c>
      <c r="BP2882" s="1">
        <f t="shared" ref="BP2882:BP2945" ca="1" si="676">INDEX(passing_yds,CELL("Row",AH2882)-1)*(PASSYDS)</f>
        <v>0</v>
      </c>
      <c r="BQ2882" s="1">
        <f t="shared" ref="BQ2882:BQ2945" ca="1" si="677">IF(INDEX(passing_yds,CELL("Row",AI2882)-1)&gt;=300,3,0)</f>
        <v>0</v>
      </c>
      <c r="BR2882" s="1">
        <f t="shared" ref="BR2882:BR2945" ca="1" si="678">INDEX(passing_ints,CELL("Row",AJ2882)-1)*(INT)</f>
        <v>0</v>
      </c>
      <c r="BS2882" s="1">
        <f t="shared" ref="BS2882:BS2945" ca="1" si="679">INDEX(rushing_yds,CELL("Row",AK2882)-1)*(RUSHYDS)</f>
        <v>0</v>
      </c>
      <c r="BT2882" s="1">
        <f t="shared" ref="BT2882:BT2945" ca="1" si="680">INDEX(rushing_tds,CELL("Row",AK2882)-1)*(RUSHTD)</f>
        <v>0</v>
      </c>
      <c r="BU2882" s="1">
        <f t="shared" ref="BU2882:BU2945" ca="1" si="681">IF(INDEX(rushing_yds,CELL("Row",AI2882)-1)&gt;=100,3,0)</f>
        <v>0</v>
      </c>
      <c r="BV2882" s="1">
        <f t="shared" ref="BV2882:BV2945" ca="1" si="682">INDEX(receiving_yds,CELL("Row",AN2882)-1)*(RECYDS)</f>
        <v>8.8000000000000007</v>
      </c>
      <c r="BW2882" s="1">
        <f t="shared" ref="BW2882:BW2945" ca="1" si="683">INDEX(receiving_rec,CELL("Row",AO2882)-1)*(REC)</f>
        <v>5</v>
      </c>
      <c r="BX2882" s="1">
        <f t="shared" ref="BX2882:BX2945" ca="1" si="684">INDEX(receiving_tds,CELL("Row",AP2882)-1)*(RECTD)</f>
        <v>12</v>
      </c>
      <c r="BY2882" s="1">
        <f t="shared" ref="BY2882:BY2945" ca="1" si="685">IF(INDEX(receiving_yds,CELL("Row",AI2882)-1)&gt;=100,3,0)</f>
        <v>0</v>
      </c>
      <c r="BZ2882" s="1">
        <f t="shared" ref="BZ2882:BZ2945" ca="1" si="686">INDEX(puntret_tds,CELL("Row",AR2882)-1)*(PUNTKORETTD)+INDEX(kickret_tds,CELL("Row",AR2882)-1)*(PUNTKORETTD)</f>
        <v>0</v>
      </c>
      <c r="CA2882" s="1">
        <f t="shared" ref="CA2882:CA2945" ca="1" si="687">INDEX(fumbles_tot,CELL("Row",AS2882)-1)*(FUM)</f>
        <v>0</v>
      </c>
      <c r="CB2882" s="1">
        <f t="shared" ref="CB2882:CB2945" ca="1" si="688">(INDEX(passing_twoptm,CELL("Row",AT2882)-1)+INDEX(rushing_twoptm,CELL("Row",AT2882)-1)+INDEX(receiving_twoptm,CELL("Row",AT2882)-1))*(_2PTCONV)</f>
        <v>0</v>
      </c>
      <c r="CC2882" s="1">
        <f t="shared" ref="CC2882:CC2945" ca="1" si="689">SUM(BO2882:CB2882)</f>
        <v>25.8</v>
      </c>
    </row>
    <row r="2883" spans="1:81" hidden="1" x14ac:dyDescent="0.25">
      <c r="A2883" s="1" t="s">
        <v>742</v>
      </c>
      <c r="B2883" s="1" t="s">
        <v>743</v>
      </c>
      <c r="C2883" s="1" t="s">
        <v>135</v>
      </c>
      <c r="D2883" s="1" t="s">
        <v>744</v>
      </c>
      <c r="E2883" s="1" t="s">
        <v>64</v>
      </c>
      <c r="AD2883">
        <v>45</v>
      </c>
      <c r="AE2883">
        <v>32</v>
      </c>
      <c r="AF2883">
        <v>1</v>
      </c>
      <c r="AG2883">
        <v>2</v>
      </c>
      <c r="AH2883">
        <v>0</v>
      </c>
      <c r="AI2883">
        <v>0</v>
      </c>
      <c r="AJ2883">
        <v>384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2</v>
      </c>
      <c r="BI2883" s="3">
        <v>2</v>
      </c>
      <c r="BJ2883" s="3" t="str">
        <f t="array" ref="BJ2883">IF(C2883="yes",VLOOKUP(BI2883&amp;D2883,CHOOSE({1,2},Schedule_2015!$A$2:$A$257&amp;Schedule_2015!$B$2:$B$257,Schedule_2015!$C$2:$C$257),2,0),VLOOKUP(BI2883&amp;D2883,CHOOSE({1,2},Schedule_2015!$A$2:$A$257&amp;Schedule_2015!$C$2:$C$257,Schedule_2015!$B$2:$B$257),2,0))</f>
        <v>OAK</v>
      </c>
      <c r="BK2883" s="3">
        <f>VLOOKUP(BJ2883,Def!$A$2:$Z$34,23,0)</f>
        <v>135.80000000000001</v>
      </c>
      <c r="BL2883" s="3">
        <f>VLOOKUP(BJ2883,Def!$A$2:$Z$34,16,0)</f>
        <v>273.2</v>
      </c>
      <c r="BM2883" s="3">
        <f>VLOOKUP(BJ2883,Def!$A$2:$Z$34,17,0)</f>
        <v>9</v>
      </c>
      <c r="BN2883" s="3">
        <f>VLOOKUP(BJ2883,Def!$A$2:$Z$34,24,0)</f>
        <v>6</v>
      </c>
      <c r="BO2883" s="1">
        <f t="shared" ca="1" si="675"/>
        <v>8</v>
      </c>
      <c r="BP2883" s="1">
        <f t="shared" ca="1" si="676"/>
        <v>15.36</v>
      </c>
      <c r="BQ2883" s="1">
        <f t="shared" ca="1" si="677"/>
        <v>3</v>
      </c>
      <c r="BR2883" s="1">
        <f t="shared" ca="1" si="678"/>
        <v>-1</v>
      </c>
      <c r="BS2883" s="1">
        <f t="shared" ca="1" si="679"/>
        <v>0.2</v>
      </c>
      <c r="BT2883" s="1">
        <f t="shared" ca="1" si="680"/>
        <v>0</v>
      </c>
      <c r="BU2883" s="1">
        <f t="shared" ca="1" si="681"/>
        <v>0</v>
      </c>
      <c r="BV2883" s="1">
        <f t="shared" ca="1" si="682"/>
        <v>0</v>
      </c>
      <c r="BW2883" s="1">
        <f t="shared" ca="1" si="683"/>
        <v>0</v>
      </c>
      <c r="BX2883" s="1">
        <f t="shared" ca="1" si="684"/>
        <v>0</v>
      </c>
      <c r="BY2883" s="1">
        <f t="shared" ca="1" si="685"/>
        <v>0</v>
      </c>
      <c r="BZ2883" s="1">
        <f t="shared" ca="1" si="686"/>
        <v>0</v>
      </c>
      <c r="CA2883" s="1">
        <f t="shared" ca="1" si="687"/>
        <v>0</v>
      </c>
      <c r="CB2883" s="1">
        <f t="shared" ca="1" si="688"/>
        <v>0</v>
      </c>
      <c r="CC2883" s="1">
        <f t="shared" ca="1" si="689"/>
        <v>25.56</v>
      </c>
    </row>
    <row r="2884" spans="1:81" hidden="1" x14ac:dyDescent="0.25">
      <c r="A2884" s="1" t="s">
        <v>807</v>
      </c>
      <c r="B2884" s="1" t="s">
        <v>808</v>
      </c>
      <c r="C2884" s="1" t="s">
        <v>62</v>
      </c>
      <c r="D2884" s="1" t="s">
        <v>801</v>
      </c>
      <c r="E2884" s="1" t="s">
        <v>79</v>
      </c>
      <c r="AU2884">
        <v>40</v>
      </c>
      <c r="AV2884">
        <v>28</v>
      </c>
      <c r="AW2884">
        <v>6</v>
      </c>
      <c r="AX2884">
        <v>1</v>
      </c>
      <c r="AY2884">
        <v>0</v>
      </c>
      <c r="AZ2884">
        <v>0</v>
      </c>
      <c r="BA2884">
        <v>105</v>
      </c>
      <c r="BI2884" s="3">
        <v>3</v>
      </c>
      <c r="BJ2884" s="3" t="str">
        <f t="array" ref="BJ2884">IF(C2884="yes",VLOOKUP(BI2884&amp;D2884,CHOOSE({1,2},Schedule_2015!$A$2:$A$257&amp;Schedule_2015!$B$2:$B$257,Schedule_2015!$C$2:$C$257),2,0),VLOOKUP(BI2884&amp;D2884,CHOOSE({1,2},Schedule_2015!$A$2:$A$257&amp;Schedule_2015!$C$2:$C$257,Schedule_2015!$B$2:$B$257),2,0))</f>
        <v>OAK</v>
      </c>
      <c r="BK2884" s="3">
        <f>VLOOKUP(BJ2884,Def!$A$2:$Z$34,23,0)</f>
        <v>135.80000000000001</v>
      </c>
      <c r="BL2884" s="3">
        <f>VLOOKUP(BJ2884,Def!$A$2:$Z$34,16,0)</f>
        <v>273.2</v>
      </c>
      <c r="BM2884" s="3">
        <f>VLOOKUP(BJ2884,Def!$A$2:$Z$34,17,0)</f>
        <v>9</v>
      </c>
      <c r="BN2884" s="3">
        <f>VLOOKUP(BJ2884,Def!$A$2:$Z$34,24,0)</f>
        <v>6</v>
      </c>
      <c r="BO2884" s="1">
        <f t="shared" ca="1" si="675"/>
        <v>0</v>
      </c>
      <c r="BP2884" s="1">
        <f t="shared" ca="1" si="676"/>
        <v>0</v>
      </c>
      <c r="BQ2884" s="1">
        <f t="shared" ca="1" si="677"/>
        <v>0</v>
      </c>
      <c r="BR2884" s="1">
        <f t="shared" ca="1" si="678"/>
        <v>0</v>
      </c>
      <c r="BS2884" s="1">
        <f t="shared" ca="1" si="679"/>
        <v>0</v>
      </c>
      <c r="BT2884" s="1">
        <f t="shared" ca="1" si="680"/>
        <v>0</v>
      </c>
      <c r="BU2884" s="1">
        <f t="shared" ca="1" si="681"/>
        <v>0</v>
      </c>
      <c r="BV2884" s="1">
        <f t="shared" ca="1" si="682"/>
        <v>10.5</v>
      </c>
      <c r="BW2884" s="1">
        <f t="shared" ca="1" si="683"/>
        <v>6</v>
      </c>
      <c r="BX2884" s="1">
        <f t="shared" ca="1" si="684"/>
        <v>6</v>
      </c>
      <c r="BY2884" s="1">
        <f t="shared" ca="1" si="685"/>
        <v>3</v>
      </c>
      <c r="BZ2884" s="1">
        <f t="shared" ca="1" si="686"/>
        <v>0</v>
      </c>
      <c r="CA2884" s="1">
        <f t="shared" ca="1" si="687"/>
        <v>0</v>
      </c>
      <c r="CB2884" s="1">
        <f t="shared" ca="1" si="688"/>
        <v>0</v>
      </c>
      <c r="CC2884" s="1">
        <f t="shared" ca="1" si="689"/>
        <v>25.5</v>
      </c>
    </row>
    <row r="2885" spans="1:81" hidden="1" x14ac:dyDescent="0.25">
      <c r="A2885" s="1" t="s">
        <v>390</v>
      </c>
      <c r="B2885" s="1" t="s">
        <v>391</v>
      </c>
      <c r="C2885" s="1" t="s">
        <v>62</v>
      </c>
      <c r="D2885" s="1" t="s">
        <v>383</v>
      </c>
      <c r="E2885" s="1" t="s">
        <v>79</v>
      </c>
      <c r="K2885">
        <v>0</v>
      </c>
      <c r="L2885">
        <v>0</v>
      </c>
      <c r="M2885">
        <v>1</v>
      </c>
      <c r="N2885">
        <v>0</v>
      </c>
      <c r="O2885">
        <v>0</v>
      </c>
      <c r="AU2885">
        <v>24</v>
      </c>
      <c r="AV2885">
        <v>5</v>
      </c>
      <c r="AW2885">
        <v>11</v>
      </c>
      <c r="AX2885">
        <v>1</v>
      </c>
      <c r="AY2885">
        <v>0</v>
      </c>
      <c r="AZ2885">
        <v>0</v>
      </c>
      <c r="BA2885">
        <v>83</v>
      </c>
      <c r="BI2885" s="3">
        <v>4</v>
      </c>
      <c r="BJ2885" s="3" t="str">
        <f t="array" ref="BJ2885">IF(C2885="yes",VLOOKUP(BI2885&amp;D2885,CHOOSE({1,2},Schedule_2015!$A$2:$A$257&amp;Schedule_2015!$B$2:$B$257,Schedule_2015!$C$2:$C$257),2,0),VLOOKUP(BI2885&amp;D2885,CHOOSE({1,2},Schedule_2015!$A$2:$A$257&amp;Schedule_2015!$C$2:$C$257,Schedule_2015!$B$2:$B$257),2,0))</f>
        <v>OAK</v>
      </c>
      <c r="BK2885" s="3">
        <f>VLOOKUP(BJ2885,Def!$A$2:$Z$34,23,0)</f>
        <v>135.80000000000001</v>
      </c>
      <c r="BL2885" s="3">
        <f>VLOOKUP(BJ2885,Def!$A$2:$Z$34,16,0)</f>
        <v>273.2</v>
      </c>
      <c r="BM2885" s="3">
        <f>VLOOKUP(BJ2885,Def!$A$2:$Z$34,17,0)</f>
        <v>9</v>
      </c>
      <c r="BN2885" s="3">
        <f>VLOOKUP(BJ2885,Def!$A$2:$Z$34,24,0)</f>
        <v>6</v>
      </c>
      <c r="BO2885" s="1">
        <f t="shared" ca="1" si="675"/>
        <v>0</v>
      </c>
      <c r="BP2885" s="1">
        <f t="shared" ca="1" si="676"/>
        <v>0</v>
      </c>
      <c r="BQ2885" s="1">
        <f t="shared" ca="1" si="677"/>
        <v>0</v>
      </c>
      <c r="BR2885" s="1">
        <f t="shared" ca="1" si="678"/>
        <v>0</v>
      </c>
      <c r="BS2885" s="1">
        <f t="shared" ca="1" si="679"/>
        <v>0</v>
      </c>
      <c r="BT2885" s="1">
        <f t="shared" ca="1" si="680"/>
        <v>0</v>
      </c>
      <c r="BU2885" s="1">
        <f t="shared" ca="1" si="681"/>
        <v>0</v>
      </c>
      <c r="BV2885" s="1">
        <f t="shared" ca="1" si="682"/>
        <v>8.3000000000000007</v>
      </c>
      <c r="BW2885" s="1">
        <f t="shared" ca="1" si="683"/>
        <v>11</v>
      </c>
      <c r="BX2885" s="1">
        <f t="shared" ca="1" si="684"/>
        <v>6</v>
      </c>
      <c r="BY2885" s="1">
        <f t="shared" ca="1" si="685"/>
        <v>0</v>
      </c>
      <c r="BZ2885" s="1">
        <f t="shared" ca="1" si="686"/>
        <v>0</v>
      </c>
      <c r="CA2885" s="1">
        <f t="shared" ca="1" si="687"/>
        <v>-1</v>
      </c>
      <c r="CB2885" s="1">
        <f t="shared" ca="1" si="688"/>
        <v>0</v>
      </c>
      <c r="CC2885" s="1">
        <f t="shared" ca="1" si="689"/>
        <v>24.3</v>
      </c>
    </row>
    <row r="2886" spans="1:81" hidden="1" x14ac:dyDescent="0.25">
      <c r="A2886" s="1" t="s">
        <v>1345</v>
      </c>
      <c r="B2886" s="1" t="s">
        <v>1346</v>
      </c>
      <c r="C2886" s="1" t="s">
        <v>135</v>
      </c>
      <c r="D2886" s="1" t="s">
        <v>1340</v>
      </c>
      <c r="E2886" s="1" t="s">
        <v>76</v>
      </c>
      <c r="AP2886">
        <v>4</v>
      </c>
      <c r="AQ2886">
        <v>4</v>
      </c>
      <c r="AR2886">
        <v>0</v>
      </c>
      <c r="AS2886">
        <v>1</v>
      </c>
      <c r="AT2886">
        <v>0</v>
      </c>
      <c r="AU2886">
        <v>45</v>
      </c>
      <c r="AV2886">
        <v>0</v>
      </c>
      <c r="AW2886">
        <v>9</v>
      </c>
      <c r="AX2886">
        <v>0</v>
      </c>
      <c r="AY2886">
        <v>0</v>
      </c>
      <c r="AZ2886">
        <v>0</v>
      </c>
      <c r="BA2886">
        <v>111</v>
      </c>
      <c r="BI2886" s="3">
        <v>5</v>
      </c>
      <c r="BJ2886" s="3" t="str">
        <f t="array" ref="BJ2886">IF(C2886="yes",VLOOKUP(BI2886&amp;D2886,CHOOSE({1,2},Schedule_2015!$A$2:$A$257&amp;Schedule_2015!$B$2:$B$257,Schedule_2015!$C$2:$C$257),2,0),VLOOKUP(BI2886&amp;D2886,CHOOSE({1,2},Schedule_2015!$A$2:$A$257&amp;Schedule_2015!$C$2:$C$257,Schedule_2015!$B$2:$B$257),2,0))</f>
        <v>OAK</v>
      </c>
      <c r="BK2886" s="3">
        <f>VLOOKUP(BJ2886,Def!$A$2:$Z$34,23,0)</f>
        <v>135.80000000000001</v>
      </c>
      <c r="BL2886" s="3">
        <f>VLOOKUP(BJ2886,Def!$A$2:$Z$34,16,0)</f>
        <v>273.2</v>
      </c>
      <c r="BM2886" s="3">
        <f>VLOOKUP(BJ2886,Def!$A$2:$Z$34,17,0)</f>
        <v>9</v>
      </c>
      <c r="BN2886" s="3">
        <f>VLOOKUP(BJ2886,Def!$A$2:$Z$34,24,0)</f>
        <v>6</v>
      </c>
      <c r="BO2886" s="1">
        <f t="shared" ca="1" si="675"/>
        <v>0</v>
      </c>
      <c r="BP2886" s="1">
        <f t="shared" ca="1" si="676"/>
        <v>0</v>
      </c>
      <c r="BQ2886" s="1">
        <f t="shared" ca="1" si="677"/>
        <v>0</v>
      </c>
      <c r="BR2886" s="1">
        <f t="shared" ca="1" si="678"/>
        <v>0</v>
      </c>
      <c r="BS2886" s="1">
        <f t="shared" ca="1" si="679"/>
        <v>0</v>
      </c>
      <c r="BT2886" s="1">
        <f t="shared" ca="1" si="680"/>
        <v>0</v>
      </c>
      <c r="BU2886" s="1">
        <f t="shared" ca="1" si="681"/>
        <v>0</v>
      </c>
      <c r="BV2886" s="1">
        <f t="shared" ca="1" si="682"/>
        <v>11.100000000000001</v>
      </c>
      <c r="BW2886" s="1">
        <f t="shared" ca="1" si="683"/>
        <v>9</v>
      </c>
      <c r="BX2886" s="1">
        <f t="shared" ca="1" si="684"/>
        <v>0</v>
      </c>
      <c r="BY2886" s="1">
        <f t="shared" ca="1" si="685"/>
        <v>3</v>
      </c>
      <c r="BZ2886" s="1">
        <f t="shared" ca="1" si="686"/>
        <v>0</v>
      </c>
      <c r="CA2886" s="1">
        <f t="shared" ca="1" si="687"/>
        <v>0</v>
      </c>
      <c r="CB2886" s="1">
        <f t="shared" ca="1" si="688"/>
        <v>0</v>
      </c>
      <c r="CC2886" s="1">
        <f t="shared" ca="1" si="689"/>
        <v>23.1</v>
      </c>
    </row>
    <row r="2887" spans="1:81" hidden="1" x14ac:dyDescent="0.25">
      <c r="A2887" s="1" t="s">
        <v>799</v>
      </c>
      <c r="B2887" s="1" t="s">
        <v>800</v>
      </c>
      <c r="C2887" s="1" t="s">
        <v>62</v>
      </c>
      <c r="D2887" s="1" t="s">
        <v>801</v>
      </c>
      <c r="E2887" s="1" t="s">
        <v>64</v>
      </c>
      <c r="K2887">
        <v>0</v>
      </c>
      <c r="L2887">
        <v>0</v>
      </c>
      <c r="M2887">
        <v>1</v>
      </c>
      <c r="N2887">
        <v>0</v>
      </c>
      <c r="O2887">
        <v>0</v>
      </c>
      <c r="AD2887">
        <v>49</v>
      </c>
      <c r="AE2887">
        <v>28</v>
      </c>
      <c r="AF2887">
        <v>1</v>
      </c>
      <c r="AG2887">
        <v>2</v>
      </c>
      <c r="AH2887">
        <v>0</v>
      </c>
      <c r="AI2887">
        <v>0</v>
      </c>
      <c r="AJ2887">
        <v>341</v>
      </c>
      <c r="BI2887" s="3">
        <v>3</v>
      </c>
      <c r="BJ2887" s="3" t="str">
        <f t="array" ref="BJ2887">IF(C2887="yes",VLOOKUP(BI2887&amp;D2887,CHOOSE({1,2},Schedule_2015!$A$2:$A$257&amp;Schedule_2015!$B$2:$B$257,Schedule_2015!$C$2:$C$257),2,0),VLOOKUP(BI2887&amp;D2887,CHOOSE({1,2},Schedule_2015!$A$2:$A$257&amp;Schedule_2015!$C$2:$C$257,Schedule_2015!$B$2:$B$257),2,0))</f>
        <v>OAK</v>
      </c>
      <c r="BK2887" s="3">
        <f>VLOOKUP(BJ2887,Def!$A$2:$Z$34,23,0)</f>
        <v>135.80000000000001</v>
      </c>
      <c r="BL2887" s="3">
        <f>VLOOKUP(BJ2887,Def!$A$2:$Z$34,16,0)</f>
        <v>273.2</v>
      </c>
      <c r="BM2887" s="3">
        <f>VLOOKUP(BJ2887,Def!$A$2:$Z$34,17,0)</f>
        <v>9</v>
      </c>
      <c r="BN2887" s="3">
        <f>VLOOKUP(BJ2887,Def!$A$2:$Z$34,24,0)</f>
        <v>6</v>
      </c>
      <c r="BO2887" s="1">
        <f t="shared" ca="1" si="675"/>
        <v>8</v>
      </c>
      <c r="BP2887" s="1">
        <f t="shared" ca="1" si="676"/>
        <v>13.64</v>
      </c>
      <c r="BQ2887" s="1">
        <f t="shared" ca="1" si="677"/>
        <v>3</v>
      </c>
      <c r="BR2887" s="1">
        <f t="shared" ca="1" si="678"/>
        <v>-1</v>
      </c>
      <c r="BS2887" s="1">
        <f t="shared" ca="1" si="679"/>
        <v>0</v>
      </c>
      <c r="BT2887" s="1">
        <f t="shared" ca="1" si="680"/>
        <v>0</v>
      </c>
      <c r="BU2887" s="1">
        <f t="shared" ca="1" si="681"/>
        <v>0</v>
      </c>
      <c r="BV2887" s="1">
        <f t="shared" ca="1" si="682"/>
        <v>0</v>
      </c>
      <c r="BW2887" s="1">
        <f t="shared" ca="1" si="683"/>
        <v>0</v>
      </c>
      <c r="BX2887" s="1">
        <f t="shared" ca="1" si="684"/>
        <v>0</v>
      </c>
      <c r="BY2887" s="1">
        <f t="shared" ca="1" si="685"/>
        <v>0</v>
      </c>
      <c r="BZ2887" s="1">
        <f t="shared" ca="1" si="686"/>
        <v>0</v>
      </c>
      <c r="CA2887" s="1">
        <f t="shared" ca="1" si="687"/>
        <v>-1</v>
      </c>
      <c r="CB2887" s="1">
        <f t="shared" ca="1" si="688"/>
        <v>0</v>
      </c>
      <c r="CC2887" s="1">
        <f t="shared" ca="1" si="689"/>
        <v>22.64</v>
      </c>
    </row>
    <row r="2888" spans="1:81" hidden="1" x14ac:dyDescent="0.25">
      <c r="A2888" s="1" t="s">
        <v>432</v>
      </c>
      <c r="B2888" s="1" t="s">
        <v>433</v>
      </c>
      <c r="C2888" s="1" t="s">
        <v>135</v>
      </c>
      <c r="D2888" s="1" t="s">
        <v>434</v>
      </c>
      <c r="E2888" s="1" t="s">
        <v>64</v>
      </c>
      <c r="AD2888">
        <v>34</v>
      </c>
      <c r="AE2888">
        <v>25</v>
      </c>
      <c r="AF2888">
        <v>0</v>
      </c>
      <c r="AG2888">
        <v>2</v>
      </c>
      <c r="AH2888">
        <v>0</v>
      </c>
      <c r="AI2888">
        <v>0</v>
      </c>
      <c r="AJ2888">
        <v>269</v>
      </c>
      <c r="BB2888">
        <v>4</v>
      </c>
      <c r="BC2888">
        <v>3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s="3">
        <v>1</v>
      </c>
      <c r="BJ2888" s="3" t="str">
        <f t="array" ref="BJ2888">IF(C2888="yes",VLOOKUP(BI2888&amp;D2888,CHOOSE({1,2},Schedule_2015!$A$2:$A$257&amp;Schedule_2015!$B$2:$B$257,Schedule_2015!$C$2:$C$257),2,0),VLOOKUP(BI2888&amp;D2888,CHOOSE({1,2},Schedule_2015!$A$2:$A$257&amp;Schedule_2015!$C$2:$C$257,Schedule_2015!$B$2:$B$257),2,0))</f>
        <v>OAK</v>
      </c>
      <c r="BK2888" s="3">
        <f>VLOOKUP(BJ2888,Def!$A$2:$Z$34,23,0)</f>
        <v>135.80000000000001</v>
      </c>
      <c r="BL2888" s="3">
        <f>VLOOKUP(BJ2888,Def!$A$2:$Z$34,16,0)</f>
        <v>273.2</v>
      </c>
      <c r="BM2888" s="3">
        <f>VLOOKUP(BJ2888,Def!$A$2:$Z$34,17,0)</f>
        <v>9</v>
      </c>
      <c r="BN2888" s="3">
        <f>VLOOKUP(BJ2888,Def!$A$2:$Z$34,24,0)</f>
        <v>6</v>
      </c>
      <c r="BO2888" s="1">
        <f t="shared" ca="1" si="675"/>
        <v>8</v>
      </c>
      <c r="BP2888" s="1">
        <f t="shared" ca="1" si="676"/>
        <v>10.76</v>
      </c>
      <c r="BQ2888" s="1">
        <f t="shared" ca="1" si="677"/>
        <v>0</v>
      </c>
      <c r="BR2888" s="1">
        <f t="shared" ca="1" si="678"/>
        <v>0</v>
      </c>
      <c r="BS2888" s="1">
        <f t="shared" ca="1" si="679"/>
        <v>0.1</v>
      </c>
      <c r="BT2888" s="1">
        <f t="shared" ca="1" si="680"/>
        <v>0</v>
      </c>
      <c r="BU2888" s="1">
        <f t="shared" ca="1" si="681"/>
        <v>0</v>
      </c>
      <c r="BV2888" s="1">
        <f t="shared" ca="1" si="682"/>
        <v>0</v>
      </c>
      <c r="BW2888" s="1">
        <f t="shared" ca="1" si="683"/>
        <v>0</v>
      </c>
      <c r="BX2888" s="1">
        <f t="shared" ca="1" si="684"/>
        <v>0</v>
      </c>
      <c r="BY2888" s="1">
        <f t="shared" ca="1" si="685"/>
        <v>0</v>
      </c>
      <c r="BZ2888" s="1">
        <f t="shared" ca="1" si="686"/>
        <v>0</v>
      </c>
      <c r="CA2888" s="1">
        <f t="shared" ca="1" si="687"/>
        <v>0</v>
      </c>
      <c r="CB2888" s="1">
        <f t="shared" ca="1" si="688"/>
        <v>0</v>
      </c>
      <c r="CC2888" s="1">
        <f t="shared" ca="1" si="689"/>
        <v>18.86</v>
      </c>
    </row>
    <row r="2889" spans="1:81" hidden="1" x14ac:dyDescent="0.25">
      <c r="A2889" s="1" t="s">
        <v>388</v>
      </c>
      <c r="B2889" s="1" t="s">
        <v>389</v>
      </c>
      <c r="C2889" s="1" t="s">
        <v>62</v>
      </c>
      <c r="D2889" s="1" t="s">
        <v>383</v>
      </c>
      <c r="E2889" s="1" t="s">
        <v>69</v>
      </c>
      <c r="K2889">
        <v>1</v>
      </c>
      <c r="L2889">
        <v>0</v>
      </c>
      <c r="M2889">
        <v>1</v>
      </c>
      <c r="N2889">
        <v>0</v>
      </c>
      <c r="O2889">
        <v>0</v>
      </c>
      <c r="AU2889">
        <v>38</v>
      </c>
      <c r="AV2889">
        <v>0</v>
      </c>
      <c r="AW2889">
        <v>4</v>
      </c>
      <c r="AX2889">
        <v>0</v>
      </c>
      <c r="AY2889">
        <v>0</v>
      </c>
      <c r="AZ2889">
        <v>0</v>
      </c>
      <c r="BA2889">
        <v>64</v>
      </c>
      <c r="BB2889">
        <v>25</v>
      </c>
      <c r="BC2889">
        <v>12</v>
      </c>
      <c r="BD2889">
        <v>0</v>
      </c>
      <c r="BE2889">
        <v>0</v>
      </c>
      <c r="BF2889">
        <v>0</v>
      </c>
      <c r="BG2889">
        <v>0</v>
      </c>
      <c r="BH2889">
        <v>91</v>
      </c>
      <c r="BI2889" s="3">
        <v>4</v>
      </c>
      <c r="BJ2889" s="3" t="str">
        <f t="array" ref="BJ2889">IF(C2889="yes",VLOOKUP(BI2889&amp;D2889,CHOOSE({1,2},Schedule_2015!$A$2:$A$257&amp;Schedule_2015!$B$2:$B$257,Schedule_2015!$C$2:$C$257),2,0),VLOOKUP(BI2889&amp;D2889,CHOOSE({1,2},Schedule_2015!$A$2:$A$257&amp;Schedule_2015!$C$2:$C$257,Schedule_2015!$B$2:$B$257),2,0))</f>
        <v>OAK</v>
      </c>
      <c r="BK2889" s="3">
        <f>VLOOKUP(BJ2889,Def!$A$2:$Z$34,23,0)</f>
        <v>135.80000000000001</v>
      </c>
      <c r="BL2889" s="3">
        <f>VLOOKUP(BJ2889,Def!$A$2:$Z$34,16,0)</f>
        <v>273.2</v>
      </c>
      <c r="BM2889" s="3">
        <f>VLOOKUP(BJ2889,Def!$A$2:$Z$34,17,0)</f>
        <v>9</v>
      </c>
      <c r="BN2889" s="3">
        <f>VLOOKUP(BJ2889,Def!$A$2:$Z$34,24,0)</f>
        <v>6</v>
      </c>
      <c r="BO2889" s="1">
        <f t="shared" ca="1" si="675"/>
        <v>0</v>
      </c>
      <c r="BP2889" s="1">
        <f t="shared" ca="1" si="676"/>
        <v>0</v>
      </c>
      <c r="BQ2889" s="1">
        <f t="shared" ca="1" si="677"/>
        <v>0</v>
      </c>
      <c r="BR2889" s="1">
        <f t="shared" ca="1" si="678"/>
        <v>0</v>
      </c>
      <c r="BS2889" s="1">
        <f t="shared" ca="1" si="679"/>
        <v>9.1</v>
      </c>
      <c r="BT2889" s="1">
        <f t="shared" ca="1" si="680"/>
        <v>0</v>
      </c>
      <c r="BU2889" s="1">
        <f t="shared" ca="1" si="681"/>
        <v>0</v>
      </c>
      <c r="BV2889" s="1">
        <f t="shared" ca="1" si="682"/>
        <v>6.4</v>
      </c>
      <c r="BW2889" s="1">
        <f t="shared" ca="1" si="683"/>
        <v>4</v>
      </c>
      <c r="BX2889" s="1">
        <f t="shared" ca="1" si="684"/>
        <v>0</v>
      </c>
      <c r="BY2889" s="1">
        <f t="shared" ca="1" si="685"/>
        <v>0</v>
      </c>
      <c r="BZ2889" s="1">
        <f t="shared" ca="1" si="686"/>
        <v>0</v>
      </c>
      <c r="CA2889" s="1">
        <f t="shared" ca="1" si="687"/>
        <v>-1</v>
      </c>
      <c r="CB2889" s="1">
        <f t="shared" ca="1" si="688"/>
        <v>0</v>
      </c>
      <c r="CC2889" s="1">
        <f t="shared" ca="1" si="689"/>
        <v>18.5</v>
      </c>
    </row>
    <row r="2890" spans="1:81" hidden="1" x14ac:dyDescent="0.25">
      <c r="A2890" s="1" t="s">
        <v>1735</v>
      </c>
      <c r="B2890" s="1" t="s">
        <v>1736</v>
      </c>
      <c r="C2890" s="1" t="s">
        <v>62</v>
      </c>
      <c r="D2890" s="1" t="s">
        <v>383</v>
      </c>
      <c r="E2890" s="1" t="s">
        <v>76</v>
      </c>
      <c r="AU2890">
        <v>21</v>
      </c>
      <c r="AV2890">
        <v>7</v>
      </c>
      <c r="AW2890">
        <v>7</v>
      </c>
      <c r="AX2890">
        <v>1</v>
      </c>
      <c r="AY2890">
        <v>0</v>
      </c>
      <c r="AZ2890">
        <v>0</v>
      </c>
      <c r="BA2890">
        <v>54</v>
      </c>
      <c r="BI2890" s="3">
        <v>4</v>
      </c>
      <c r="BJ2890" s="3" t="str">
        <f t="array" ref="BJ2890">IF(C2890="yes",VLOOKUP(BI2890&amp;D2890,CHOOSE({1,2},Schedule_2015!$A$2:$A$257&amp;Schedule_2015!$B$2:$B$257,Schedule_2015!$C$2:$C$257),2,0),VLOOKUP(BI2890&amp;D2890,CHOOSE({1,2},Schedule_2015!$A$2:$A$257&amp;Schedule_2015!$C$2:$C$257,Schedule_2015!$B$2:$B$257),2,0))</f>
        <v>OAK</v>
      </c>
      <c r="BK2890" s="3">
        <f>VLOOKUP(BJ2890,Def!$A$2:$Z$34,23,0)</f>
        <v>135.80000000000001</v>
      </c>
      <c r="BL2890" s="3">
        <f>VLOOKUP(BJ2890,Def!$A$2:$Z$34,16,0)</f>
        <v>273.2</v>
      </c>
      <c r="BM2890" s="3">
        <f>VLOOKUP(BJ2890,Def!$A$2:$Z$34,17,0)</f>
        <v>9</v>
      </c>
      <c r="BN2890" s="3">
        <f>VLOOKUP(BJ2890,Def!$A$2:$Z$34,24,0)</f>
        <v>6</v>
      </c>
      <c r="BO2890" s="1">
        <f t="shared" ca="1" si="675"/>
        <v>0</v>
      </c>
      <c r="BP2890" s="1">
        <f t="shared" ca="1" si="676"/>
        <v>0</v>
      </c>
      <c r="BQ2890" s="1">
        <f t="shared" ca="1" si="677"/>
        <v>0</v>
      </c>
      <c r="BR2890" s="1">
        <f t="shared" ca="1" si="678"/>
        <v>0</v>
      </c>
      <c r="BS2890" s="1">
        <f t="shared" ca="1" si="679"/>
        <v>0</v>
      </c>
      <c r="BT2890" s="1">
        <f t="shared" ca="1" si="680"/>
        <v>0</v>
      </c>
      <c r="BU2890" s="1">
        <f t="shared" ca="1" si="681"/>
        <v>0</v>
      </c>
      <c r="BV2890" s="1">
        <f t="shared" ca="1" si="682"/>
        <v>5.4</v>
      </c>
      <c r="BW2890" s="1">
        <f t="shared" ca="1" si="683"/>
        <v>7</v>
      </c>
      <c r="BX2890" s="1">
        <f t="shared" ca="1" si="684"/>
        <v>6</v>
      </c>
      <c r="BY2890" s="1">
        <f t="shared" ca="1" si="685"/>
        <v>0</v>
      </c>
      <c r="BZ2890" s="1">
        <f t="shared" ca="1" si="686"/>
        <v>0</v>
      </c>
      <c r="CA2890" s="1">
        <f t="shared" ca="1" si="687"/>
        <v>0</v>
      </c>
      <c r="CB2890" s="1">
        <f t="shared" ca="1" si="688"/>
        <v>0</v>
      </c>
      <c r="CC2890" s="1">
        <f t="shared" ca="1" si="689"/>
        <v>18.399999999999999</v>
      </c>
    </row>
    <row r="2891" spans="1:81" hidden="1" x14ac:dyDescent="0.25">
      <c r="A2891" s="1" t="s">
        <v>439</v>
      </c>
      <c r="B2891" s="1" t="s">
        <v>440</v>
      </c>
      <c r="C2891" s="1" t="s">
        <v>135</v>
      </c>
      <c r="D2891" s="1" t="s">
        <v>434</v>
      </c>
      <c r="E2891" s="1" t="s">
        <v>69</v>
      </c>
      <c r="BB2891">
        <v>19</v>
      </c>
      <c r="BC2891">
        <v>11</v>
      </c>
      <c r="BD2891">
        <v>3</v>
      </c>
      <c r="BE2891">
        <v>2</v>
      </c>
      <c r="BF2891">
        <v>0</v>
      </c>
      <c r="BG2891">
        <v>0</v>
      </c>
      <c r="BH2891">
        <v>63</v>
      </c>
      <c r="BI2891" s="3">
        <v>1</v>
      </c>
      <c r="BJ2891" s="3" t="str">
        <f t="array" ref="BJ2891">IF(C2891="yes",VLOOKUP(BI2891&amp;D2891,CHOOSE({1,2},Schedule_2015!$A$2:$A$257&amp;Schedule_2015!$B$2:$B$257,Schedule_2015!$C$2:$C$257),2,0),VLOOKUP(BI2891&amp;D2891,CHOOSE({1,2},Schedule_2015!$A$2:$A$257&amp;Schedule_2015!$C$2:$C$257,Schedule_2015!$B$2:$B$257),2,0))</f>
        <v>OAK</v>
      </c>
      <c r="BK2891" s="3">
        <f>VLOOKUP(BJ2891,Def!$A$2:$Z$34,23,0)</f>
        <v>135.80000000000001</v>
      </c>
      <c r="BL2891" s="3">
        <f>VLOOKUP(BJ2891,Def!$A$2:$Z$34,16,0)</f>
        <v>273.2</v>
      </c>
      <c r="BM2891" s="3">
        <f>VLOOKUP(BJ2891,Def!$A$2:$Z$34,17,0)</f>
        <v>9</v>
      </c>
      <c r="BN2891" s="3">
        <f>VLOOKUP(BJ2891,Def!$A$2:$Z$34,24,0)</f>
        <v>6</v>
      </c>
      <c r="BO2891" s="1">
        <f t="shared" ca="1" si="675"/>
        <v>0</v>
      </c>
      <c r="BP2891" s="1">
        <f t="shared" ca="1" si="676"/>
        <v>0</v>
      </c>
      <c r="BQ2891" s="1">
        <f t="shared" ca="1" si="677"/>
        <v>0</v>
      </c>
      <c r="BR2891" s="1">
        <f t="shared" ca="1" si="678"/>
        <v>0</v>
      </c>
      <c r="BS2891" s="1">
        <f t="shared" ca="1" si="679"/>
        <v>6.3000000000000007</v>
      </c>
      <c r="BT2891" s="1">
        <f t="shared" ca="1" si="680"/>
        <v>12</v>
      </c>
      <c r="BU2891" s="1">
        <f t="shared" ca="1" si="681"/>
        <v>0</v>
      </c>
      <c r="BV2891" s="1">
        <f t="shared" ca="1" si="682"/>
        <v>0</v>
      </c>
      <c r="BW2891" s="1">
        <f t="shared" ca="1" si="683"/>
        <v>0</v>
      </c>
      <c r="BX2891" s="1">
        <f t="shared" ca="1" si="684"/>
        <v>0</v>
      </c>
      <c r="BY2891" s="1">
        <f t="shared" ca="1" si="685"/>
        <v>0</v>
      </c>
      <c r="BZ2891" s="1">
        <f t="shared" ca="1" si="686"/>
        <v>0</v>
      </c>
      <c r="CA2891" s="1">
        <f t="shared" ca="1" si="687"/>
        <v>0</v>
      </c>
      <c r="CB2891" s="1">
        <f t="shared" ca="1" si="688"/>
        <v>0</v>
      </c>
      <c r="CC2891" s="1">
        <f t="shared" ca="1" si="689"/>
        <v>18.3</v>
      </c>
    </row>
    <row r="2892" spans="1:81" hidden="1" x14ac:dyDescent="0.25">
      <c r="A2892" s="1" t="s">
        <v>381</v>
      </c>
      <c r="B2892" s="1" t="s">
        <v>382</v>
      </c>
      <c r="C2892" s="1" t="s">
        <v>62</v>
      </c>
      <c r="D2892" s="1" t="s">
        <v>383</v>
      </c>
      <c r="E2892" s="1" t="s">
        <v>64</v>
      </c>
      <c r="AD2892">
        <v>43</v>
      </c>
      <c r="AE2892">
        <v>28</v>
      </c>
      <c r="AF2892">
        <v>1</v>
      </c>
      <c r="AG2892">
        <v>2</v>
      </c>
      <c r="AH2892">
        <v>0</v>
      </c>
      <c r="AI2892">
        <v>0</v>
      </c>
      <c r="AJ2892">
        <v>281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3">
        <v>4</v>
      </c>
      <c r="BJ2892" s="3" t="str">
        <f t="array" ref="BJ2892">IF(C2892="yes",VLOOKUP(BI2892&amp;D2892,CHOOSE({1,2},Schedule_2015!$A$2:$A$257&amp;Schedule_2015!$B$2:$B$257,Schedule_2015!$C$2:$C$257),2,0),VLOOKUP(BI2892&amp;D2892,CHOOSE({1,2},Schedule_2015!$A$2:$A$257&amp;Schedule_2015!$C$2:$C$257,Schedule_2015!$B$2:$B$257),2,0))</f>
        <v>OAK</v>
      </c>
      <c r="BK2892" s="3">
        <f>VLOOKUP(BJ2892,Def!$A$2:$Z$34,23,0)</f>
        <v>135.80000000000001</v>
      </c>
      <c r="BL2892" s="3">
        <f>VLOOKUP(BJ2892,Def!$A$2:$Z$34,16,0)</f>
        <v>273.2</v>
      </c>
      <c r="BM2892" s="3">
        <f>VLOOKUP(BJ2892,Def!$A$2:$Z$34,17,0)</f>
        <v>9</v>
      </c>
      <c r="BN2892" s="3">
        <f>VLOOKUP(BJ2892,Def!$A$2:$Z$34,24,0)</f>
        <v>6</v>
      </c>
      <c r="BO2892" s="1">
        <f t="shared" ca="1" si="675"/>
        <v>8</v>
      </c>
      <c r="BP2892" s="1">
        <f t="shared" ca="1" si="676"/>
        <v>11.24</v>
      </c>
      <c r="BQ2892" s="1">
        <f t="shared" ca="1" si="677"/>
        <v>0</v>
      </c>
      <c r="BR2892" s="1">
        <f t="shared" ca="1" si="678"/>
        <v>-1</v>
      </c>
      <c r="BS2892" s="1">
        <f t="shared" ca="1" si="679"/>
        <v>0</v>
      </c>
      <c r="BT2892" s="1">
        <f t="shared" ca="1" si="680"/>
        <v>0</v>
      </c>
      <c r="BU2892" s="1">
        <f t="shared" ca="1" si="681"/>
        <v>0</v>
      </c>
      <c r="BV2892" s="1">
        <f t="shared" ca="1" si="682"/>
        <v>0</v>
      </c>
      <c r="BW2892" s="1">
        <f t="shared" ca="1" si="683"/>
        <v>0</v>
      </c>
      <c r="BX2892" s="1">
        <f t="shared" ca="1" si="684"/>
        <v>0</v>
      </c>
      <c r="BY2892" s="1">
        <f t="shared" ca="1" si="685"/>
        <v>0</v>
      </c>
      <c r="BZ2892" s="1">
        <f t="shared" ca="1" si="686"/>
        <v>0</v>
      </c>
      <c r="CA2892" s="1">
        <f t="shared" ca="1" si="687"/>
        <v>0</v>
      </c>
      <c r="CB2892" s="1">
        <f t="shared" ca="1" si="688"/>
        <v>0</v>
      </c>
      <c r="CC2892" s="1">
        <f t="shared" ca="1" si="689"/>
        <v>18.240000000000002</v>
      </c>
    </row>
    <row r="2893" spans="1:81" hidden="1" x14ac:dyDescent="0.25">
      <c r="A2893" s="1" t="s">
        <v>435</v>
      </c>
      <c r="B2893" s="1" t="s">
        <v>436</v>
      </c>
      <c r="C2893" s="1" t="s">
        <v>135</v>
      </c>
      <c r="D2893" s="1" t="s">
        <v>434</v>
      </c>
      <c r="E2893" s="1" t="s">
        <v>69</v>
      </c>
      <c r="AU2893">
        <v>14</v>
      </c>
      <c r="AV2893">
        <v>0</v>
      </c>
      <c r="AW2893">
        <v>6</v>
      </c>
      <c r="AX2893">
        <v>0</v>
      </c>
      <c r="AY2893">
        <v>0</v>
      </c>
      <c r="AZ2893">
        <v>0</v>
      </c>
      <c r="BA2893">
        <v>25</v>
      </c>
      <c r="BB2893">
        <v>8</v>
      </c>
      <c r="BC2893">
        <v>28</v>
      </c>
      <c r="BD2893">
        <v>0</v>
      </c>
      <c r="BE2893">
        <v>0</v>
      </c>
      <c r="BF2893">
        <v>0</v>
      </c>
      <c r="BG2893">
        <v>0</v>
      </c>
      <c r="BH2893">
        <v>63</v>
      </c>
      <c r="BI2893" s="3">
        <v>1</v>
      </c>
      <c r="BJ2893" s="3" t="str">
        <f t="array" ref="BJ2893">IF(C2893="yes",VLOOKUP(BI2893&amp;D2893,CHOOSE({1,2},Schedule_2015!$A$2:$A$257&amp;Schedule_2015!$B$2:$B$257,Schedule_2015!$C$2:$C$257),2,0),VLOOKUP(BI2893&amp;D2893,CHOOSE({1,2},Schedule_2015!$A$2:$A$257&amp;Schedule_2015!$C$2:$C$257,Schedule_2015!$B$2:$B$257),2,0))</f>
        <v>OAK</v>
      </c>
      <c r="BK2893" s="3">
        <f>VLOOKUP(BJ2893,Def!$A$2:$Z$34,23,0)</f>
        <v>135.80000000000001</v>
      </c>
      <c r="BL2893" s="3">
        <f>VLOOKUP(BJ2893,Def!$A$2:$Z$34,16,0)</f>
        <v>273.2</v>
      </c>
      <c r="BM2893" s="3">
        <f>VLOOKUP(BJ2893,Def!$A$2:$Z$34,17,0)</f>
        <v>9</v>
      </c>
      <c r="BN2893" s="3">
        <f>VLOOKUP(BJ2893,Def!$A$2:$Z$34,24,0)</f>
        <v>6</v>
      </c>
      <c r="BO2893" s="1">
        <f t="shared" ca="1" si="675"/>
        <v>0</v>
      </c>
      <c r="BP2893" s="1">
        <f t="shared" ca="1" si="676"/>
        <v>0</v>
      </c>
      <c r="BQ2893" s="1">
        <f t="shared" ca="1" si="677"/>
        <v>0</v>
      </c>
      <c r="BR2893" s="1">
        <f t="shared" ca="1" si="678"/>
        <v>0</v>
      </c>
      <c r="BS2893" s="1">
        <f t="shared" ca="1" si="679"/>
        <v>6.3000000000000007</v>
      </c>
      <c r="BT2893" s="1">
        <f t="shared" ca="1" si="680"/>
        <v>0</v>
      </c>
      <c r="BU2893" s="1">
        <f t="shared" ca="1" si="681"/>
        <v>0</v>
      </c>
      <c r="BV2893" s="1">
        <f t="shared" ca="1" si="682"/>
        <v>2.5</v>
      </c>
      <c r="BW2893" s="1">
        <f t="shared" ca="1" si="683"/>
        <v>6</v>
      </c>
      <c r="BX2893" s="1">
        <f t="shared" ca="1" si="684"/>
        <v>0</v>
      </c>
      <c r="BY2893" s="1">
        <f t="shared" ca="1" si="685"/>
        <v>0</v>
      </c>
      <c r="BZ2893" s="1">
        <f t="shared" ca="1" si="686"/>
        <v>0</v>
      </c>
      <c r="CA2893" s="1">
        <f t="shared" ca="1" si="687"/>
        <v>0</v>
      </c>
      <c r="CB2893" s="1">
        <f t="shared" ca="1" si="688"/>
        <v>0</v>
      </c>
      <c r="CC2893" s="1">
        <f t="shared" ca="1" si="689"/>
        <v>14.8</v>
      </c>
    </row>
    <row r="2894" spans="1:81" hidden="1" x14ac:dyDescent="0.25">
      <c r="A2894" s="1" t="s">
        <v>813</v>
      </c>
      <c r="B2894" s="1" t="s">
        <v>814</v>
      </c>
      <c r="C2894" s="1" t="s">
        <v>62</v>
      </c>
      <c r="D2894" s="1" t="s">
        <v>801</v>
      </c>
      <c r="E2894" s="1" t="s">
        <v>76</v>
      </c>
      <c r="AU2894">
        <v>41</v>
      </c>
      <c r="AV2894">
        <v>0</v>
      </c>
      <c r="AW2894">
        <v>5</v>
      </c>
      <c r="AX2894">
        <v>0</v>
      </c>
      <c r="AY2894">
        <v>0</v>
      </c>
      <c r="AZ2894">
        <v>0</v>
      </c>
      <c r="BA2894">
        <v>96</v>
      </c>
      <c r="BI2894" s="3">
        <v>3</v>
      </c>
      <c r="BJ2894" s="3" t="str">
        <f t="array" ref="BJ2894">IF(C2894="yes",VLOOKUP(BI2894&amp;D2894,CHOOSE({1,2},Schedule_2015!$A$2:$A$257&amp;Schedule_2015!$B$2:$B$257,Schedule_2015!$C$2:$C$257),2,0),VLOOKUP(BI2894&amp;D2894,CHOOSE({1,2},Schedule_2015!$A$2:$A$257&amp;Schedule_2015!$C$2:$C$257,Schedule_2015!$B$2:$B$257),2,0))</f>
        <v>OAK</v>
      </c>
      <c r="BK2894" s="3">
        <f>VLOOKUP(BJ2894,Def!$A$2:$Z$34,23,0)</f>
        <v>135.80000000000001</v>
      </c>
      <c r="BL2894" s="3">
        <f>VLOOKUP(BJ2894,Def!$A$2:$Z$34,16,0)</f>
        <v>273.2</v>
      </c>
      <c r="BM2894" s="3">
        <f>VLOOKUP(BJ2894,Def!$A$2:$Z$34,17,0)</f>
        <v>9</v>
      </c>
      <c r="BN2894" s="3">
        <f>VLOOKUP(BJ2894,Def!$A$2:$Z$34,24,0)</f>
        <v>6</v>
      </c>
      <c r="BO2894" s="1">
        <f t="shared" ca="1" si="675"/>
        <v>0</v>
      </c>
      <c r="BP2894" s="1">
        <f t="shared" ca="1" si="676"/>
        <v>0</v>
      </c>
      <c r="BQ2894" s="1">
        <f t="shared" ca="1" si="677"/>
        <v>0</v>
      </c>
      <c r="BR2894" s="1">
        <f t="shared" ca="1" si="678"/>
        <v>0</v>
      </c>
      <c r="BS2894" s="1">
        <f t="shared" ca="1" si="679"/>
        <v>0</v>
      </c>
      <c r="BT2894" s="1">
        <f t="shared" ca="1" si="680"/>
        <v>0</v>
      </c>
      <c r="BU2894" s="1">
        <f t="shared" ca="1" si="681"/>
        <v>0</v>
      </c>
      <c r="BV2894" s="1">
        <f t="shared" ca="1" si="682"/>
        <v>9.6000000000000014</v>
      </c>
      <c r="BW2894" s="1">
        <f t="shared" ca="1" si="683"/>
        <v>5</v>
      </c>
      <c r="BX2894" s="1">
        <f t="shared" ca="1" si="684"/>
        <v>0</v>
      </c>
      <c r="BY2894" s="1">
        <f t="shared" ca="1" si="685"/>
        <v>0</v>
      </c>
      <c r="BZ2894" s="1">
        <f t="shared" ca="1" si="686"/>
        <v>0</v>
      </c>
      <c r="CA2894" s="1">
        <f t="shared" ca="1" si="687"/>
        <v>0</v>
      </c>
      <c r="CB2894" s="1">
        <f t="shared" ca="1" si="688"/>
        <v>0</v>
      </c>
      <c r="CC2894" s="1">
        <f t="shared" ca="1" si="689"/>
        <v>14.600000000000001</v>
      </c>
    </row>
    <row r="2895" spans="1:81" hidden="1" x14ac:dyDescent="0.25">
      <c r="A2895" s="1" t="s">
        <v>392</v>
      </c>
      <c r="B2895" s="1" t="s">
        <v>393</v>
      </c>
      <c r="C2895" s="1" t="s">
        <v>62</v>
      </c>
      <c r="D2895" s="1" t="s">
        <v>383</v>
      </c>
      <c r="E2895" s="1" t="s">
        <v>76</v>
      </c>
      <c r="AU2895">
        <v>35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80</v>
      </c>
      <c r="BI2895" s="3">
        <v>4</v>
      </c>
      <c r="BJ2895" s="3" t="str">
        <f t="array" ref="BJ2895">IF(C2895="yes",VLOOKUP(BI2895&amp;D2895,CHOOSE({1,2},Schedule_2015!$A$2:$A$257&amp;Schedule_2015!$B$2:$B$257,Schedule_2015!$C$2:$C$257),2,0),VLOOKUP(BI2895&amp;D2895,CHOOSE({1,2},Schedule_2015!$A$2:$A$257&amp;Schedule_2015!$C$2:$C$257,Schedule_2015!$B$2:$B$257),2,0))</f>
        <v>OAK</v>
      </c>
      <c r="BK2895" s="3">
        <f>VLOOKUP(BJ2895,Def!$A$2:$Z$34,23,0)</f>
        <v>135.80000000000001</v>
      </c>
      <c r="BL2895" s="3">
        <f>VLOOKUP(BJ2895,Def!$A$2:$Z$34,16,0)</f>
        <v>273.2</v>
      </c>
      <c r="BM2895" s="3">
        <f>VLOOKUP(BJ2895,Def!$A$2:$Z$34,17,0)</f>
        <v>9</v>
      </c>
      <c r="BN2895" s="3">
        <f>VLOOKUP(BJ2895,Def!$A$2:$Z$34,24,0)</f>
        <v>6</v>
      </c>
      <c r="BO2895" s="1">
        <f t="shared" ca="1" si="675"/>
        <v>0</v>
      </c>
      <c r="BP2895" s="1">
        <f t="shared" ca="1" si="676"/>
        <v>0</v>
      </c>
      <c r="BQ2895" s="1">
        <f t="shared" ca="1" si="677"/>
        <v>0</v>
      </c>
      <c r="BR2895" s="1">
        <f t="shared" ca="1" si="678"/>
        <v>0</v>
      </c>
      <c r="BS2895" s="1">
        <f t="shared" ca="1" si="679"/>
        <v>0</v>
      </c>
      <c r="BT2895" s="1">
        <f t="shared" ca="1" si="680"/>
        <v>0</v>
      </c>
      <c r="BU2895" s="1">
        <f t="shared" ca="1" si="681"/>
        <v>0</v>
      </c>
      <c r="BV2895" s="1">
        <f t="shared" ca="1" si="682"/>
        <v>8</v>
      </c>
      <c r="BW2895" s="1">
        <f t="shared" ca="1" si="683"/>
        <v>6</v>
      </c>
      <c r="BX2895" s="1">
        <f t="shared" ca="1" si="684"/>
        <v>0</v>
      </c>
      <c r="BY2895" s="1">
        <f t="shared" ca="1" si="685"/>
        <v>0</v>
      </c>
      <c r="BZ2895" s="1">
        <f t="shared" ca="1" si="686"/>
        <v>0</v>
      </c>
      <c r="CA2895" s="1">
        <f t="shared" ca="1" si="687"/>
        <v>0</v>
      </c>
      <c r="CB2895" s="1">
        <f t="shared" ca="1" si="688"/>
        <v>0</v>
      </c>
      <c r="CC2895" s="1">
        <f t="shared" ca="1" si="689"/>
        <v>14</v>
      </c>
    </row>
    <row r="2896" spans="1:81" hidden="1" x14ac:dyDescent="0.25">
      <c r="A2896" s="1" t="s">
        <v>1633</v>
      </c>
      <c r="B2896" s="1" t="s">
        <v>1634</v>
      </c>
      <c r="C2896" s="1" t="s">
        <v>135</v>
      </c>
      <c r="D2896" s="1" t="s">
        <v>744</v>
      </c>
      <c r="E2896" s="1" t="s">
        <v>69</v>
      </c>
      <c r="AU2896">
        <v>6</v>
      </c>
      <c r="AV2896">
        <v>0</v>
      </c>
      <c r="AW2896">
        <v>3</v>
      </c>
      <c r="AX2896">
        <v>0</v>
      </c>
      <c r="AY2896">
        <v>0</v>
      </c>
      <c r="AZ2896">
        <v>0</v>
      </c>
      <c r="BA2896">
        <v>12</v>
      </c>
      <c r="BB2896">
        <v>7</v>
      </c>
      <c r="BC2896">
        <v>7</v>
      </c>
      <c r="BD2896">
        <v>7</v>
      </c>
      <c r="BE2896">
        <v>1</v>
      </c>
      <c r="BF2896">
        <v>0</v>
      </c>
      <c r="BG2896">
        <v>0</v>
      </c>
      <c r="BH2896">
        <v>34</v>
      </c>
      <c r="BI2896" s="3">
        <v>2</v>
      </c>
      <c r="BJ2896" s="3" t="str">
        <f t="array" ref="BJ2896">IF(C2896="yes",VLOOKUP(BI2896&amp;D2896,CHOOSE({1,2},Schedule_2015!$A$2:$A$257&amp;Schedule_2015!$B$2:$B$257,Schedule_2015!$C$2:$C$257),2,0),VLOOKUP(BI2896&amp;D2896,CHOOSE({1,2},Schedule_2015!$A$2:$A$257&amp;Schedule_2015!$C$2:$C$257,Schedule_2015!$B$2:$B$257),2,0))</f>
        <v>OAK</v>
      </c>
      <c r="BK2896" s="3">
        <f>VLOOKUP(BJ2896,Def!$A$2:$Z$34,23,0)</f>
        <v>135.80000000000001</v>
      </c>
      <c r="BL2896" s="3">
        <f>VLOOKUP(BJ2896,Def!$A$2:$Z$34,16,0)</f>
        <v>273.2</v>
      </c>
      <c r="BM2896" s="3">
        <f>VLOOKUP(BJ2896,Def!$A$2:$Z$34,17,0)</f>
        <v>9</v>
      </c>
      <c r="BN2896" s="3">
        <f>VLOOKUP(BJ2896,Def!$A$2:$Z$34,24,0)</f>
        <v>6</v>
      </c>
      <c r="BO2896" s="1">
        <f t="shared" ca="1" si="675"/>
        <v>0</v>
      </c>
      <c r="BP2896" s="1">
        <f t="shared" ca="1" si="676"/>
        <v>0</v>
      </c>
      <c r="BQ2896" s="1">
        <f t="shared" ca="1" si="677"/>
        <v>0</v>
      </c>
      <c r="BR2896" s="1">
        <f t="shared" ca="1" si="678"/>
        <v>0</v>
      </c>
      <c r="BS2896" s="1">
        <f t="shared" ca="1" si="679"/>
        <v>3.4000000000000004</v>
      </c>
      <c r="BT2896" s="1">
        <f t="shared" ca="1" si="680"/>
        <v>6</v>
      </c>
      <c r="BU2896" s="1">
        <f t="shared" ca="1" si="681"/>
        <v>0</v>
      </c>
      <c r="BV2896" s="1">
        <f t="shared" ca="1" si="682"/>
        <v>1.2000000000000002</v>
      </c>
      <c r="BW2896" s="1">
        <f t="shared" ca="1" si="683"/>
        <v>3</v>
      </c>
      <c r="BX2896" s="1">
        <f t="shared" ca="1" si="684"/>
        <v>0</v>
      </c>
      <c r="BY2896" s="1">
        <f t="shared" ca="1" si="685"/>
        <v>0</v>
      </c>
      <c r="BZ2896" s="1">
        <f t="shared" ca="1" si="686"/>
        <v>0</v>
      </c>
      <c r="CA2896" s="1">
        <f t="shared" ca="1" si="687"/>
        <v>0</v>
      </c>
      <c r="CB2896" s="1">
        <f t="shared" ca="1" si="688"/>
        <v>0</v>
      </c>
      <c r="CC2896" s="1">
        <f t="shared" ca="1" si="689"/>
        <v>13.600000000000001</v>
      </c>
    </row>
    <row r="2897" spans="1:81" hidden="1" x14ac:dyDescent="0.25">
      <c r="A2897" s="1" t="s">
        <v>817</v>
      </c>
      <c r="B2897" s="1" t="s">
        <v>818</v>
      </c>
      <c r="C2897" s="1" t="s">
        <v>62</v>
      </c>
      <c r="D2897" s="1" t="s">
        <v>801</v>
      </c>
      <c r="E2897" s="1" t="s">
        <v>76</v>
      </c>
      <c r="K2897">
        <v>1</v>
      </c>
      <c r="L2897">
        <v>0</v>
      </c>
      <c r="M2897">
        <v>1</v>
      </c>
      <c r="N2897">
        <v>0</v>
      </c>
      <c r="O2897">
        <v>0</v>
      </c>
      <c r="AP2897">
        <v>3</v>
      </c>
      <c r="AQ2897">
        <v>5</v>
      </c>
      <c r="AR2897">
        <v>0</v>
      </c>
      <c r="AS2897">
        <v>3</v>
      </c>
      <c r="AT2897">
        <v>0</v>
      </c>
      <c r="AU2897">
        <v>17</v>
      </c>
      <c r="AV2897">
        <v>4</v>
      </c>
      <c r="AW2897">
        <v>4</v>
      </c>
      <c r="AX2897">
        <v>1</v>
      </c>
      <c r="AY2897">
        <v>0</v>
      </c>
      <c r="AZ2897">
        <v>0</v>
      </c>
      <c r="BA2897">
        <v>45</v>
      </c>
      <c r="BI2897" s="3">
        <v>3</v>
      </c>
      <c r="BJ2897" s="3" t="str">
        <f t="array" ref="BJ2897">IF(C2897="yes",VLOOKUP(BI2897&amp;D2897,CHOOSE({1,2},Schedule_2015!$A$2:$A$257&amp;Schedule_2015!$B$2:$B$257,Schedule_2015!$C$2:$C$257),2,0),VLOOKUP(BI2897&amp;D2897,CHOOSE({1,2},Schedule_2015!$A$2:$A$257&amp;Schedule_2015!$C$2:$C$257,Schedule_2015!$B$2:$B$257),2,0))</f>
        <v>OAK</v>
      </c>
      <c r="BK2897" s="3">
        <f>VLOOKUP(BJ2897,Def!$A$2:$Z$34,23,0)</f>
        <v>135.80000000000001</v>
      </c>
      <c r="BL2897" s="3">
        <f>VLOOKUP(BJ2897,Def!$A$2:$Z$34,16,0)</f>
        <v>273.2</v>
      </c>
      <c r="BM2897" s="3">
        <f>VLOOKUP(BJ2897,Def!$A$2:$Z$34,17,0)</f>
        <v>9</v>
      </c>
      <c r="BN2897" s="3">
        <f>VLOOKUP(BJ2897,Def!$A$2:$Z$34,24,0)</f>
        <v>6</v>
      </c>
      <c r="BO2897" s="1">
        <f t="shared" ca="1" si="675"/>
        <v>0</v>
      </c>
      <c r="BP2897" s="1">
        <f t="shared" ca="1" si="676"/>
        <v>0</v>
      </c>
      <c r="BQ2897" s="1">
        <f t="shared" ca="1" si="677"/>
        <v>0</v>
      </c>
      <c r="BR2897" s="1">
        <f t="shared" ca="1" si="678"/>
        <v>0</v>
      </c>
      <c r="BS2897" s="1">
        <f t="shared" ca="1" si="679"/>
        <v>0</v>
      </c>
      <c r="BT2897" s="1">
        <f t="shared" ca="1" si="680"/>
        <v>0</v>
      </c>
      <c r="BU2897" s="1">
        <f t="shared" ca="1" si="681"/>
        <v>0</v>
      </c>
      <c r="BV2897" s="1">
        <f t="shared" ca="1" si="682"/>
        <v>4.5</v>
      </c>
      <c r="BW2897" s="1">
        <f t="shared" ca="1" si="683"/>
        <v>4</v>
      </c>
      <c r="BX2897" s="1">
        <f t="shared" ca="1" si="684"/>
        <v>6</v>
      </c>
      <c r="BY2897" s="1">
        <f t="shared" ca="1" si="685"/>
        <v>0</v>
      </c>
      <c r="BZ2897" s="1">
        <f t="shared" ca="1" si="686"/>
        <v>0</v>
      </c>
      <c r="CA2897" s="1">
        <f t="shared" ca="1" si="687"/>
        <v>-1</v>
      </c>
      <c r="CB2897" s="1">
        <f t="shared" ca="1" si="688"/>
        <v>0</v>
      </c>
      <c r="CC2897" s="1">
        <f t="shared" ca="1" si="689"/>
        <v>13.5</v>
      </c>
    </row>
    <row r="2898" spans="1:81" hidden="1" x14ac:dyDescent="0.25">
      <c r="A2898" s="1" t="s">
        <v>761</v>
      </c>
      <c r="B2898" s="1" t="s">
        <v>762</v>
      </c>
      <c r="C2898" s="1" t="s">
        <v>135</v>
      </c>
      <c r="D2898" s="1" t="s">
        <v>744</v>
      </c>
      <c r="E2898" s="1" t="s">
        <v>76</v>
      </c>
      <c r="K2898">
        <v>1</v>
      </c>
      <c r="L2898">
        <v>0</v>
      </c>
      <c r="M2898">
        <v>1</v>
      </c>
      <c r="N2898">
        <v>0</v>
      </c>
      <c r="O2898">
        <v>0</v>
      </c>
      <c r="AU2898">
        <v>38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89</v>
      </c>
      <c r="BI2898" s="3">
        <v>2</v>
      </c>
      <c r="BJ2898" s="3" t="str">
        <f t="array" ref="BJ2898">IF(C2898="yes",VLOOKUP(BI2898&amp;D2898,CHOOSE({1,2},Schedule_2015!$A$2:$A$257&amp;Schedule_2015!$B$2:$B$257,Schedule_2015!$C$2:$C$257),2,0),VLOOKUP(BI2898&amp;D2898,CHOOSE({1,2},Schedule_2015!$A$2:$A$257&amp;Schedule_2015!$C$2:$C$257,Schedule_2015!$B$2:$B$257),2,0))</f>
        <v>OAK</v>
      </c>
      <c r="BK2898" s="3">
        <f>VLOOKUP(BJ2898,Def!$A$2:$Z$34,23,0)</f>
        <v>135.80000000000001</v>
      </c>
      <c r="BL2898" s="3">
        <f>VLOOKUP(BJ2898,Def!$A$2:$Z$34,16,0)</f>
        <v>273.2</v>
      </c>
      <c r="BM2898" s="3">
        <f>VLOOKUP(BJ2898,Def!$A$2:$Z$34,17,0)</f>
        <v>9</v>
      </c>
      <c r="BN2898" s="3">
        <f>VLOOKUP(BJ2898,Def!$A$2:$Z$34,24,0)</f>
        <v>6</v>
      </c>
      <c r="BO2898" s="1">
        <f t="shared" ca="1" si="675"/>
        <v>0</v>
      </c>
      <c r="BP2898" s="1">
        <f t="shared" ca="1" si="676"/>
        <v>0</v>
      </c>
      <c r="BQ2898" s="1">
        <f t="shared" ca="1" si="677"/>
        <v>0</v>
      </c>
      <c r="BR2898" s="1">
        <f t="shared" ca="1" si="678"/>
        <v>0</v>
      </c>
      <c r="BS2898" s="1">
        <f t="shared" ca="1" si="679"/>
        <v>0</v>
      </c>
      <c r="BT2898" s="1">
        <f t="shared" ca="1" si="680"/>
        <v>0</v>
      </c>
      <c r="BU2898" s="1">
        <f t="shared" ca="1" si="681"/>
        <v>0</v>
      </c>
      <c r="BV2898" s="1">
        <f t="shared" ca="1" si="682"/>
        <v>8.9</v>
      </c>
      <c r="BW2898" s="1">
        <f t="shared" ca="1" si="683"/>
        <v>5</v>
      </c>
      <c r="BX2898" s="1">
        <f t="shared" ca="1" si="684"/>
        <v>0</v>
      </c>
      <c r="BY2898" s="1">
        <f t="shared" ca="1" si="685"/>
        <v>0</v>
      </c>
      <c r="BZ2898" s="1">
        <f t="shared" ca="1" si="686"/>
        <v>0</v>
      </c>
      <c r="CA2898" s="1">
        <f t="shared" ca="1" si="687"/>
        <v>-1</v>
      </c>
      <c r="CB2898" s="1">
        <f t="shared" ca="1" si="688"/>
        <v>0</v>
      </c>
      <c r="CC2898" s="1">
        <f t="shared" ca="1" si="689"/>
        <v>12.9</v>
      </c>
    </row>
    <row r="2899" spans="1:81" hidden="1" x14ac:dyDescent="0.25">
      <c r="A2899" s="1" t="s">
        <v>745</v>
      </c>
      <c r="B2899" s="1" t="s">
        <v>746</v>
      </c>
      <c r="C2899" s="1" t="s">
        <v>135</v>
      </c>
      <c r="D2899" s="1" t="s">
        <v>744</v>
      </c>
      <c r="E2899" s="1" t="s">
        <v>69</v>
      </c>
      <c r="AU2899">
        <v>7</v>
      </c>
      <c r="AV2899">
        <v>0</v>
      </c>
      <c r="AW2899">
        <v>4</v>
      </c>
      <c r="AX2899">
        <v>0</v>
      </c>
      <c r="AY2899">
        <v>0</v>
      </c>
      <c r="AZ2899">
        <v>0</v>
      </c>
      <c r="BA2899">
        <v>12</v>
      </c>
      <c r="BB2899">
        <v>15</v>
      </c>
      <c r="BC2899">
        <v>16</v>
      </c>
      <c r="BD2899">
        <v>0</v>
      </c>
      <c r="BE2899">
        <v>0</v>
      </c>
      <c r="BF2899">
        <v>0</v>
      </c>
      <c r="BG2899">
        <v>0</v>
      </c>
      <c r="BH2899">
        <v>68</v>
      </c>
      <c r="BI2899" s="3">
        <v>2</v>
      </c>
      <c r="BJ2899" s="3" t="str">
        <f t="array" ref="BJ2899">IF(C2899="yes",VLOOKUP(BI2899&amp;D2899,CHOOSE({1,2},Schedule_2015!$A$2:$A$257&amp;Schedule_2015!$B$2:$B$257,Schedule_2015!$C$2:$C$257),2,0),VLOOKUP(BI2899&amp;D2899,CHOOSE({1,2},Schedule_2015!$A$2:$A$257&amp;Schedule_2015!$C$2:$C$257,Schedule_2015!$B$2:$B$257),2,0))</f>
        <v>OAK</v>
      </c>
      <c r="BK2899" s="3">
        <f>VLOOKUP(BJ2899,Def!$A$2:$Z$34,23,0)</f>
        <v>135.80000000000001</v>
      </c>
      <c r="BL2899" s="3">
        <f>VLOOKUP(BJ2899,Def!$A$2:$Z$34,16,0)</f>
        <v>273.2</v>
      </c>
      <c r="BM2899" s="3">
        <f>VLOOKUP(BJ2899,Def!$A$2:$Z$34,17,0)</f>
        <v>9</v>
      </c>
      <c r="BN2899" s="3">
        <f>VLOOKUP(BJ2899,Def!$A$2:$Z$34,24,0)</f>
        <v>6</v>
      </c>
      <c r="BO2899" s="1">
        <f t="shared" ca="1" si="675"/>
        <v>0</v>
      </c>
      <c r="BP2899" s="1">
        <f t="shared" ca="1" si="676"/>
        <v>0</v>
      </c>
      <c r="BQ2899" s="1">
        <f t="shared" ca="1" si="677"/>
        <v>0</v>
      </c>
      <c r="BR2899" s="1">
        <f t="shared" ca="1" si="678"/>
        <v>0</v>
      </c>
      <c r="BS2899" s="1">
        <f t="shared" ca="1" si="679"/>
        <v>6.8000000000000007</v>
      </c>
      <c r="BT2899" s="1">
        <f t="shared" ca="1" si="680"/>
        <v>0</v>
      </c>
      <c r="BU2899" s="1">
        <f t="shared" ca="1" si="681"/>
        <v>0</v>
      </c>
      <c r="BV2899" s="1">
        <f t="shared" ca="1" si="682"/>
        <v>1.2000000000000002</v>
      </c>
      <c r="BW2899" s="1">
        <f t="shared" ca="1" si="683"/>
        <v>4</v>
      </c>
      <c r="BX2899" s="1">
        <f t="shared" ca="1" si="684"/>
        <v>0</v>
      </c>
      <c r="BY2899" s="1">
        <f t="shared" ca="1" si="685"/>
        <v>0</v>
      </c>
      <c r="BZ2899" s="1">
        <f t="shared" ca="1" si="686"/>
        <v>0</v>
      </c>
      <c r="CA2899" s="1">
        <f t="shared" ca="1" si="687"/>
        <v>0</v>
      </c>
      <c r="CB2899" s="1">
        <f t="shared" ca="1" si="688"/>
        <v>0</v>
      </c>
      <c r="CC2899" s="1">
        <f t="shared" ca="1" si="689"/>
        <v>12</v>
      </c>
    </row>
    <row r="2900" spans="1:81" hidden="1" x14ac:dyDescent="0.25">
      <c r="A2900" s="1" t="s">
        <v>441</v>
      </c>
      <c r="B2900" s="1" t="s">
        <v>442</v>
      </c>
      <c r="C2900" s="1" t="s">
        <v>135</v>
      </c>
      <c r="D2900" s="1" t="s">
        <v>434</v>
      </c>
      <c r="E2900" s="1" t="s">
        <v>76</v>
      </c>
      <c r="AU2900">
        <v>30</v>
      </c>
      <c r="AV2900">
        <v>0</v>
      </c>
      <c r="AW2900">
        <v>5</v>
      </c>
      <c r="AX2900">
        <v>0</v>
      </c>
      <c r="AY2900">
        <v>0</v>
      </c>
      <c r="AZ2900">
        <v>0</v>
      </c>
      <c r="BA2900">
        <v>63</v>
      </c>
      <c r="BI2900" s="3">
        <v>1</v>
      </c>
      <c r="BJ2900" s="3" t="str">
        <f t="array" ref="BJ2900">IF(C2900="yes",VLOOKUP(BI2900&amp;D2900,CHOOSE({1,2},Schedule_2015!$A$2:$A$257&amp;Schedule_2015!$B$2:$B$257,Schedule_2015!$C$2:$C$257),2,0),VLOOKUP(BI2900&amp;D2900,CHOOSE({1,2},Schedule_2015!$A$2:$A$257&amp;Schedule_2015!$C$2:$C$257,Schedule_2015!$B$2:$B$257),2,0))</f>
        <v>OAK</v>
      </c>
      <c r="BK2900" s="3">
        <f>VLOOKUP(BJ2900,Def!$A$2:$Z$34,23,0)</f>
        <v>135.80000000000001</v>
      </c>
      <c r="BL2900" s="3">
        <f>VLOOKUP(BJ2900,Def!$A$2:$Z$34,16,0)</f>
        <v>273.2</v>
      </c>
      <c r="BM2900" s="3">
        <f>VLOOKUP(BJ2900,Def!$A$2:$Z$34,17,0)</f>
        <v>9</v>
      </c>
      <c r="BN2900" s="3">
        <f>VLOOKUP(BJ2900,Def!$A$2:$Z$34,24,0)</f>
        <v>6</v>
      </c>
      <c r="BO2900" s="1">
        <f t="shared" ca="1" si="675"/>
        <v>0</v>
      </c>
      <c r="BP2900" s="1">
        <f t="shared" ca="1" si="676"/>
        <v>0</v>
      </c>
      <c r="BQ2900" s="1">
        <f t="shared" ca="1" si="677"/>
        <v>0</v>
      </c>
      <c r="BR2900" s="1">
        <f t="shared" ca="1" si="678"/>
        <v>0</v>
      </c>
      <c r="BS2900" s="1">
        <f t="shared" ca="1" si="679"/>
        <v>0</v>
      </c>
      <c r="BT2900" s="1">
        <f t="shared" ca="1" si="680"/>
        <v>0</v>
      </c>
      <c r="BU2900" s="1">
        <f t="shared" ca="1" si="681"/>
        <v>0</v>
      </c>
      <c r="BV2900" s="1">
        <f t="shared" ca="1" si="682"/>
        <v>6.3000000000000007</v>
      </c>
      <c r="BW2900" s="1">
        <f t="shared" ca="1" si="683"/>
        <v>5</v>
      </c>
      <c r="BX2900" s="1">
        <f t="shared" ca="1" si="684"/>
        <v>0</v>
      </c>
      <c r="BY2900" s="1">
        <f t="shared" ca="1" si="685"/>
        <v>0</v>
      </c>
      <c r="BZ2900" s="1">
        <f t="shared" ca="1" si="686"/>
        <v>0</v>
      </c>
      <c r="CA2900" s="1">
        <f t="shared" ca="1" si="687"/>
        <v>0</v>
      </c>
      <c r="CB2900" s="1">
        <f t="shared" ca="1" si="688"/>
        <v>0</v>
      </c>
      <c r="CC2900" s="1">
        <f t="shared" ca="1" si="689"/>
        <v>11.3</v>
      </c>
    </row>
    <row r="2901" spans="1:81" hidden="1" x14ac:dyDescent="0.25">
      <c r="A2901" s="1" t="s">
        <v>330</v>
      </c>
      <c r="B2901" s="1" t="s">
        <v>1351</v>
      </c>
      <c r="C2901" s="1" t="s">
        <v>135</v>
      </c>
      <c r="D2901" s="1" t="s">
        <v>1340</v>
      </c>
      <c r="E2901" s="1" t="s">
        <v>76</v>
      </c>
      <c r="AU2901">
        <v>17</v>
      </c>
      <c r="AV2901">
        <v>0</v>
      </c>
      <c r="AW2901">
        <v>5</v>
      </c>
      <c r="AX2901">
        <v>0</v>
      </c>
      <c r="AY2901">
        <v>0</v>
      </c>
      <c r="AZ2901">
        <v>0</v>
      </c>
      <c r="BA2901">
        <v>55</v>
      </c>
      <c r="BI2901" s="3">
        <v>5</v>
      </c>
      <c r="BJ2901" s="3" t="str">
        <f t="array" ref="BJ2901">IF(C2901="yes",VLOOKUP(BI2901&amp;D2901,CHOOSE({1,2},Schedule_2015!$A$2:$A$257&amp;Schedule_2015!$B$2:$B$257,Schedule_2015!$C$2:$C$257),2,0),VLOOKUP(BI2901&amp;D2901,CHOOSE({1,2},Schedule_2015!$A$2:$A$257&amp;Schedule_2015!$C$2:$C$257,Schedule_2015!$B$2:$B$257),2,0))</f>
        <v>OAK</v>
      </c>
      <c r="BK2901" s="3">
        <f>VLOOKUP(BJ2901,Def!$A$2:$Z$34,23,0)</f>
        <v>135.80000000000001</v>
      </c>
      <c r="BL2901" s="3">
        <f>VLOOKUP(BJ2901,Def!$A$2:$Z$34,16,0)</f>
        <v>273.2</v>
      </c>
      <c r="BM2901" s="3">
        <f>VLOOKUP(BJ2901,Def!$A$2:$Z$34,17,0)</f>
        <v>9</v>
      </c>
      <c r="BN2901" s="3">
        <f>VLOOKUP(BJ2901,Def!$A$2:$Z$34,24,0)</f>
        <v>6</v>
      </c>
      <c r="BO2901" s="1">
        <f t="shared" ca="1" si="675"/>
        <v>0</v>
      </c>
      <c r="BP2901" s="1">
        <f t="shared" ca="1" si="676"/>
        <v>0</v>
      </c>
      <c r="BQ2901" s="1">
        <f t="shared" ca="1" si="677"/>
        <v>0</v>
      </c>
      <c r="BR2901" s="1">
        <f t="shared" ca="1" si="678"/>
        <v>0</v>
      </c>
      <c r="BS2901" s="1">
        <f t="shared" ca="1" si="679"/>
        <v>0</v>
      </c>
      <c r="BT2901" s="1">
        <f t="shared" ca="1" si="680"/>
        <v>0</v>
      </c>
      <c r="BU2901" s="1">
        <f t="shared" ca="1" si="681"/>
        <v>0</v>
      </c>
      <c r="BV2901" s="1">
        <f t="shared" ca="1" si="682"/>
        <v>5.5</v>
      </c>
      <c r="BW2901" s="1">
        <f t="shared" ca="1" si="683"/>
        <v>5</v>
      </c>
      <c r="BX2901" s="1">
        <f t="shared" ca="1" si="684"/>
        <v>0</v>
      </c>
      <c r="BY2901" s="1">
        <f t="shared" ca="1" si="685"/>
        <v>0</v>
      </c>
      <c r="BZ2901" s="1">
        <f t="shared" ca="1" si="686"/>
        <v>0</v>
      </c>
      <c r="CA2901" s="1">
        <f t="shared" ca="1" si="687"/>
        <v>0</v>
      </c>
      <c r="CB2901" s="1">
        <f t="shared" ca="1" si="688"/>
        <v>0</v>
      </c>
      <c r="CC2901" s="1">
        <f t="shared" ca="1" si="689"/>
        <v>10.5</v>
      </c>
    </row>
    <row r="2902" spans="1:81" hidden="1" x14ac:dyDescent="0.25">
      <c r="A2902" s="1" t="s">
        <v>375</v>
      </c>
      <c r="B2902" s="1" t="s">
        <v>802</v>
      </c>
      <c r="C2902" s="1" t="s">
        <v>62</v>
      </c>
      <c r="D2902" s="1" t="s">
        <v>801</v>
      </c>
      <c r="E2902" s="1" t="s">
        <v>69</v>
      </c>
      <c r="AU2902">
        <v>18</v>
      </c>
      <c r="AV2902">
        <v>0</v>
      </c>
      <c r="AW2902">
        <v>6</v>
      </c>
      <c r="AX2902">
        <v>0</v>
      </c>
      <c r="AY2902">
        <v>0</v>
      </c>
      <c r="AZ2902">
        <v>0</v>
      </c>
      <c r="BA2902">
        <v>32</v>
      </c>
      <c r="BB2902">
        <v>4</v>
      </c>
      <c r="BC2902">
        <v>6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s="3">
        <v>3</v>
      </c>
      <c r="BJ2902" s="3" t="str">
        <f t="array" ref="BJ2902">IF(C2902="yes",VLOOKUP(BI2902&amp;D2902,CHOOSE({1,2},Schedule_2015!$A$2:$A$257&amp;Schedule_2015!$B$2:$B$257,Schedule_2015!$C$2:$C$257),2,0),VLOOKUP(BI2902&amp;D2902,CHOOSE({1,2},Schedule_2015!$A$2:$A$257&amp;Schedule_2015!$C$2:$C$257,Schedule_2015!$B$2:$B$257),2,0))</f>
        <v>OAK</v>
      </c>
      <c r="BK2902" s="3">
        <f>VLOOKUP(BJ2902,Def!$A$2:$Z$34,23,0)</f>
        <v>135.80000000000001</v>
      </c>
      <c r="BL2902" s="3">
        <f>VLOOKUP(BJ2902,Def!$A$2:$Z$34,16,0)</f>
        <v>273.2</v>
      </c>
      <c r="BM2902" s="3">
        <f>VLOOKUP(BJ2902,Def!$A$2:$Z$34,17,0)</f>
        <v>9</v>
      </c>
      <c r="BN2902" s="3">
        <f>VLOOKUP(BJ2902,Def!$A$2:$Z$34,24,0)</f>
        <v>6</v>
      </c>
      <c r="BO2902" s="1">
        <f t="shared" ca="1" si="675"/>
        <v>0</v>
      </c>
      <c r="BP2902" s="1">
        <f t="shared" ca="1" si="676"/>
        <v>0</v>
      </c>
      <c r="BQ2902" s="1">
        <f t="shared" ca="1" si="677"/>
        <v>0</v>
      </c>
      <c r="BR2902" s="1">
        <f t="shared" ca="1" si="678"/>
        <v>0</v>
      </c>
      <c r="BS2902" s="1">
        <f t="shared" ca="1" si="679"/>
        <v>0.30000000000000004</v>
      </c>
      <c r="BT2902" s="1">
        <f t="shared" ca="1" si="680"/>
        <v>0</v>
      </c>
      <c r="BU2902" s="1">
        <f t="shared" ca="1" si="681"/>
        <v>0</v>
      </c>
      <c r="BV2902" s="1">
        <f t="shared" ca="1" si="682"/>
        <v>3.2</v>
      </c>
      <c r="BW2902" s="1">
        <f t="shared" ca="1" si="683"/>
        <v>6</v>
      </c>
      <c r="BX2902" s="1">
        <f t="shared" ca="1" si="684"/>
        <v>0</v>
      </c>
      <c r="BY2902" s="1">
        <f t="shared" ca="1" si="685"/>
        <v>0</v>
      </c>
      <c r="BZ2902" s="1">
        <f t="shared" ca="1" si="686"/>
        <v>0</v>
      </c>
      <c r="CA2902" s="1">
        <f t="shared" ca="1" si="687"/>
        <v>0</v>
      </c>
      <c r="CB2902" s="1">
        <f t="shared" ca="1" si="688"/>
        <v>0</v>
      </c>
      <c r="CC2902" s="1">
        <f t="shared" ca="1" si="689"/>
        <v>9.5</v>
      </c>
    </row>
    <row r="2903" spans="1:81" hidden="1" x14ac:dyDescent="0.25">
      <c r="A2903" s="1" t="s">
        <v>1338</v>
      </c>
      <c r="B2903" s="1" t="s">
        <v>1339</v>
      </c>
      <c r="C2903" s="1" t="s">
        <v>135</v>
      </c>
      <c r="D2903" s="1" t="s">
        <v>1340</v>
      </c>
      <c r="E2903" s="1" t="s">
        <v>64</v>
      </c>
      <c r="AD2903">
        <v>35</v>
      </c>
      <c r="AE2903">
        <v>22</v>
      </c>
      <c r="AF2903">
        <v>2</v>
      </c>
      <c r="AG2903">
        <v>0</v>
      </c>
      <c r="AH2903">
        <v>0</v>
      </c>
      <c r="AI2903">
        <v>0</v>
      </c>
      <c r="AJ2903">
        <v>266</v>
      </c>
      <c r="BI2903" s="3">
        <v>5</v>
      </c>
      <c r="BJ2903" s="3" t="str">
        <f t="array" ref="BJ2903">IF(C2903="yes",VLOOKUP(BI2903&amp;D2903,CHOOSE({1,2},Schedule_2015!$A$2:$A$257&amp;Schedule_2015!$B$2:$B$257,Schedule_2015!$C$2:$C$257),2,0),VLOOKUP(BI2903&amp;D2903,CHOOSE({1,2},Schedule_2015!$A$2:$A$257&amp;Schedule_2015!$C$2:$C$257,Schedule_2015!$B$2:$B$257),2,0))</f>
        <v>OAK</v>
      </c>
      <c r="BK2903" s="3">
        <f>VLOOKUP(BJ2903,Def!$A$2:$Z$34,23,0)</f>
        <v>135.80000000000001</v>
      </c>
      <c r="BL2903" s="3">
        <f>VLOOKUP(BJ2903,Def!$A$2:$Z$34,16,0)</f>
        <v>273.2</v>
      </c>
      <c r="BM2903" s="3">
        <f>VLOOKUP(BJ2903,Def!$A$2:$Z$34,17,0)</f>
        <v>9</v>
      </c>
      <c r="BN2903" s="3">
        <f>VLOOKUP(BJ2903,Def!$A$2:$Z$34,24,0)</f>
        <v>6</v>
      </c>
      <c r="BO2903" s="1">
        <f t="shared" ca="1" si="675"/>
        <v>0</v>
      </c>
      <c r="BP2903" s="1">
        <f t="shared" ca="1" si="676"/>
        <v>10.64</v>
      </c>
      <c r="BQ2903" s="1">
        <f t="shared" ca="1" si="677"/>
        <v>0</v>
      </c>
      <c r="BR2903" s="1">
        <f t="shared" ca="1" si="678"/>
        <v>-2</v>
      </c>
      <c r="BS2903" s="1">
        <f t="shared" ca="1" si="679"/>
        <v>0</v>
      </c>
      <c r="BT2903" s="1">
        <f t="shared" ca="1" si="680"/>
        <v>0</v>
      </c>
      <c r="BU2903" s="1">
        <f t="shared" ca="1" si="681"/>
        <v>0</v>
      </c>
      <c r="BV2903" s="1">
        <f t="shared" ca="1" si="682"/>
        <v>0</v>
      </c>
      <c r="BW2903" s="1">
        <f t="shared" ca="1" si="683"/>
        <v>0</v>
      </c>
      <c r="BX2903" s="1">
        <f t="shared" ca="1" si="684"/>
        <v>0</v>
      </c>
      <c r="BY2903" s="1">
        <f t="shared" ca="1" si="685"/>
        <v>0</v>
      </c>
      <c r="BZ2903" s="1">
        <f t="shared" ca="1" si="686"/>
        <v>0</v>
      </c>
      <c r="CA2903" s="1">
        <f t="shared" ca="1" si="687"/>
        <v>0</v>
      </c>
      <c r="CB2903" s="1">
        <f t="shared" ca="1" si="688"/>
        <v>0</v>
      </c>
      <c r="CC2903" s="1">
        <f t="shared" ca="1" si="689"/>
        <v>8.64</v>
      </c>
    </row>
    <row r="2904" spans="1:81" hidden="1" x14ac:dyDescent="0.25">
      <c r="A2904" s="1" t="s">
        <v>1352</v>
      </c>
      <c r="B2904" s="1" t="s">
        <v>1353</v>
      </c>
      <c r="C2904" s="1" t="s">
        <v>135</v>
      </c>
      <c r="D2904" s="1" t="s">
        <v>1340</v>
      </c>
      <c r="E2904" s="1" t="s">
        <v>76</v>
      </c>
      <c r="AU2904">
        <v>41</v>
      </c>
      <c r="AV2904">
        <v>0</v>
      </c>
      <c r="AW2904">
        <v>2</v>
      </c>
      <c r="AX2904">
        <v>0</v>
      </c>
      <c r="AY2904">
        <v>0</v>
      </c>
      <c r="AZ2904">
        <v>0</v>
      </c>
      <c r="BA2904">
        <v>46</v>
      </c>
      <c r="BI2904" s="3">
        <v>5</v>
      </c>
      <c r="BJ2904" s="3" t="str">
        <f t="array" ref="BJ2904">IF(C2904="yes",VLOOKUP(BI2904&amp;D2904,CHOOSE({1,2},Schedule_2015!$A$2:$A$257&amp;Schedule_2015!$B$2:$B$257,Schedule_2015!$C$2:$C$257),2,0),VLOOKUP(BI2904&amp;D2904,CHOOSE({1,2},Schedule_2015!$A$2:$A$257&amp;Schedule_2015!$C$2:$C$257,Schedule_2015!$B$2:$B$257),2,0))</f>
        <v>OAK</v>
      </c>
      <c r="BK2904" s="3">
        <f>VLOOKUP(BJ2904,Def!$A$2:$Z$34,23,0)</f>
        <v>135.80000000000001</v>
      </c>
      <c r="BL2904" s="3">
        <f>VLOOKUP(BJ2904,Def!$A$2:$Z$34,16,0)</f>
        <v>273.2</v>
      </c>
      <c r="BM2904" s="3">
        <f>VLOOKUP(BJ2904,Def!$A$2:$Z$34,17,0)</f>
        <v>9</v>
      </c>
      <c r="BN2904" s="3">
        <f>VLOOKUP(BJ2904,Def!$A$2:$Z$34,24,0)</f>
        <v>6</v>
      </c>
      <c r="BO2904" s="1">
        <f t="shared" ca="1" si="675"/>
        <v>0</v>
      </c>
      <c r="BP2904" s="1">
        <f t="shared" ca="1" si="676"/>
        <v>0</v>
      </c>
      <c r="BQ2904" s="1">
        <f t="shared" ca="1" si="677"/>
        <v>0</v>
      </c>
      <c r="BR2904" s="1">
        <f t="shared" ca="1" si="678"/>
        <v>0</v>
      </c>
      <c r="BS2904" s="1">
        <f t="shared" ca="1" si="679"/>
        <v>0</v>
      </c>
      <c r="BT2904" s="1">
        <f t="shared" ca="1" si="680"/>
        <v>0</v>
      </c>
      <c r="BU2904" s="1">
        <f t="shared" ca="1" si="681"/>
        <v>0</v>
      </c>
      <c r="BV2904" s="1">
        <f t="shared" ca="1" si="682"/>
        <v>4.6000000000000005</v>
      </c>
      <c r="BW2904" s="1">
        <f t="shared" ca="1" si="683"/>
        <v>2</v>
      </c>
      <c r="BX2904" s="1">
        <f t="shared" ca="1" si="684"/>
        <v>0</v>
      </c>
      <c r="BY2904" s="1">
        <f t="shared" ca="1" si="685"/>
        <v>0</v>
      </c>
      <c r="BZ2904" s="1">
        <f t="shared" ca="1" si="686"/>
        <v>0</v>
      </c>
      <c r="CA2904" s="1">
        <f t="shared" ca="1" si="687"/>
        <v>0</v>
      </c>
      <c r="CB2904" s="1">
        <f t="shared" ca="1" si="688"/>
        <v>0</v>
      </c>
      <c r="CC2904" s="1">
        <f t="shared" ca="1" si="689"/>
        <v>6.6000000000000005</v>
      </c>
    </row>
    <row r="2905" spans="1:81" hidden="1" x14ac:dyDescent="0.25">
      <c r="A2905" s="1" t="s">
        <v>1343</v>
      </c>
      <c r="B2905" s="1" t="s">
        <v>1344</v>
      </c>
      <c r="C2905" s="1" t="s">
        <v>135</v>
      </c>
      <c r="D2905" s="1" t="s">
        <v>1340</v>
      </c>
      <c r="E2905" s="1" t="s">
        <v>69</v>
      </c>
      <c r="AU2905">
        <v>10</v>
      </c>
      <c r="AV2905">
        <v>0</v>
      </c>
      <c r="AW2905">
        <v>2</v>
      </c>
      <c r="AX2905">
        <v>0</v>
      </c>
      <c r="AY2905">
        <v>0</v>
      </c>
      <c r="AZ2905">
        <v>0</v>
      </c>
      <c r="BA2905">
        <v>18</v>
      </c>
      <c r="BB2905">
        <v>11</v>
      </c>
      <c r="BC2905">
        <v>10</v>
      </c>
      <c r="BD2905">
        <v>0</v>
      </c>
      <c r="BE2905">
        <v>0</v>
      </c>
      <c r="BF2905">
        <v>0</v>
      </c>
      <c r="BG2905">
        <v>0</v>
      </c>
      <c r="BH2905">
        <v>22</v>
      </c>
      <c r="BI2905" s="3">
        <v>5</v>
      </c>
      <c r="BJ2905" s="3" t="str">
        <f t="array" ref="BJ2905">IF(C2905="yes",VLOOKUP(BI2905&amp;D2905,CHOOSE({1,2},Schedule_2015!$A$2:$A$257&amp;Schedule_2015!$B$2:$B$257,Schedule_2015!$C$2:$C$257),2,0),VLOOKUP(BI2905&amp;D2905,CHOOSE({1,2},Schedule_2015!$A$2:$A$257&amp;Schedule_2015!$C$2:$C$257,Schedule_2015!$B$2:$B$257),2,0))</f>
        <v>OAK</v>
      </c>
      <c r="BK2905" s="3">
        <f>VLOOKUP(BJ2905,Def!$A$2:$Z$34,23,0)</f>
        <v>135.80000000000001</v>
      </c>
      <c r="BL2905" s="3">
        <f>VLOOKUP(BJ2905,Def!$A$2:$Z$34,16,0)</f>
        <v>273.2</v>
      </c>
      <c r="BM2905" s="3">
        <f>VLOOKUP(BJ2905,Def!$A$2:$Z$34,17,0)</f>
        <v>9</v>
      </c>
      <c r="BN2905" s="3">
        <f>VLOOKUP(BJ2905,Def!$A$2:$Z$34,24,0)</f>
        <v>6</v>
      </c>
      <c r="BO2905" s="1">
        <f t="shared" ca="1" si="675"/>
        <v>0</v>
      </c>
      <c r="BP2905" s="1">
        <f t="shared" ca="1" si="676"/>
        <v>0</v>
      </c>
      <c r="BQ2905" s="1">
        <f t="shared" ca="1" si="677"/>
        <v>0</v>
      </c>
      <c r="BR2905" s="1">
        <f t="shared" ca="1" si="678"/>
        <v>0</v>
      </c>
      <c r="BS2905" s="1">
        <f t="shared" ca="1" si="679"/>
        <v>2.2000000000000002</v>
      </c>
      <c r="BT2905" s="1">
        <f t="shared" ca="1" si="680"/>
        <v>0</v>
      </c>
      <c r="BU2905" s="1">
        <f t="shared" ca="1" si="681"/>
        <v>0</v>
      </c>
      <c r="BV2905" s="1">
        <f t="shared" ca="1" si="682"/>
        <v>1.8</v>
      </c>
      <c r="BW2905" s="1">
        <f t="shared" ca="1" si="683"/>
        <v>2</v>
      </c>
      <c r="BX2905" s="1">
        <f t="shared" ca="1" si="684"/>
        <v>0</v>
      </c>
      <c r="BY2905" s="1">
        <f t="shared" ca="1" si="685"/>
        <v>0</v>
      </c>
      <c r="BZ2905" s="1">
        <f t="shared" ca="1" si="686"/>
        <v>0</v>
      </c>
      <c r="CA2905" s="1">
        <f t="shared" ca="1" si="687"/>
        <v>0</v>
      </c>
      <c r="CB2905" s="1">
        <f t="shared" ca="1" si="688"/>
        <v>0</v>
      </c>
      <c r="CC2905" s="1">
        <f t="shared" ca="1" si="689"/>
        <v>6</v>
      </c>
    </row>
    <row r="2906" spans="1:81" hidden="1" x14ac:dyDescent="0.25">
      <c r="A2906" s="1" t="s">
        <v>811</v>
      </c>
      <c r="B2906" s="1" t="s">
        <v>812</v>
      </c>
      <c r="C2906" s="1" t="s">
        <v>62</v>
      </c>
      <c r="D2906" s="1" t="s">
        <v>801</v>
      </c>
      <c r="E2906" s="1" t="s">
        <v>76</v>
      </c>
      <c r="AU2906">
        <v>11</v>
      </c>
      <c r="AV2906">
        <v>0</v>
      </c>
      <c r="AW2906">
        <v>3</v>
      </c>
      <c r="AX2906">
        <v>0</v>
      </c>
      <c r="AY2906">
        <v>0</v>
      </c>
      <c r="AZ2906">
        <v>0</v>
      </c>
      <c r="BA2906">
        <v>28</v>
      </c>
      <c r="BI2906" s="3">
        <v>3</v>
      </c>
      <c r="BJ2906" s="3" t="str">
        <f t="array" ref="BJ2906">IF(C2906="yes",VLOOKUP(BI2906&amp;D2906,CHOOSE({1,2},Schedule_2015!$A$2:$A$257&amp;Schedule_2015!$B$2:$B$257,Schedule_2015!$C$2:$C$257),2,0),VLOOKUP(BI2906&amp;D2906,CHOOSE({1,2},Schedule_2015!$A$2:$A$257&amp;Schedule_2015!$C$2:$C$257,Schedule_2015!$B$2:$B$257),2,0))</f>
        <v>OAK</v>
      </c>
      <c r="BK2906" s="3">
        <f>VLOOKUP(BJ2906,Def!$A$2:$Z$34,23,0)</f>
        <v>135.80000000000001</v>
      </c>
      <c r="BL2906" s="3">
        <f>VLOOKUP(BJ2906,Def!$A$2:$Z$34,16,0)</f>
        <v>273.2</v>
      </c>
      <c r="BM2906" s="3">
        <f>VLOOKUP(BJ2906,Def!$A$2:$Z$34,17,0)</f>
        <v>9</v>
      </c>
      <c r="BN2906" s="3">
        <f>VLOOKUP(BJ2906,Def!$A$2:$Z$34,24,0)</f>
        <v>6</v>
      </c>
      <c r="BO2906" s="1">
        <f t="shared" ca="1" si="675"/>
        <v>0</v>
      </c>
      <c r="BP2906" s="1">
        <f t="shared" ca="1" si="676"/>
        <v>0</v>
      </c>
      <c r="BQ2906" s="1">
        <f t="shared" ca="1" si="677"/>
        <v>0</v>
      </c>
      <c r="BR2906" s="1">
        <f t="shared" ca="1" si="678"/>
        <v>0</v>
      </c>
      <c r="BS2906" s="1">
        <f t="shared" ca="1" si="679"/>
        <v>0</v>
      </c>
      <c r="BT2906" s="1">
        <f t="shared" ca="1" si="680"/>
        <v>0</v>
      </c>
      <c r="BU2906" s="1">
        <f t="shared" ca="1" si="681"/>
        <v>0</v>
      </c>
      <c r="BV2906" s="1">
        <f t="shared" ca="1" si="682"/>
        <v>2.8000000000000003</v>
      </c>
      <c r="BW2906" s="1">
        <f t="shared" ca="1" si="683"/>
        <v>3</v>
      </c>
      <c r="BX2906" s="1">
        <f t="shared" ca="1" si="684"/>
        <v>0</v>
      </c>
      <c r="BY2906" s="1">
        <f t="shared" ca="1" si="685"/>
        <v>0</v>
      </c>
      <c r="BZ2906" s="1">
        <f t="shared" ca="1" si="686"/>
        <v>0</v>
      </c>
      <c r="CA2906" s="1">
        <f t="shared" ca="1" si="687"/>
        <v>0</v>
      </c>
      <c r="CB2906" s="1">
        <f t="shared" ca="1" si="688"/>
        <v>0</v>
      </c>
      <c r="CC2906" s="1">
        <f t="shared" ca="1" si="689"/>
        <v>5.8000000000000007</v>
      </c>
    </row>
    <row r="2907" spans="1:81" hidden="1" x14ac:dyDescent="0.25">
      <c r="A2907" s="1" t="s">
        <v>445</v>
      </c>
      <c r="B2907" s="1" t="s">
        <v>446</v>
      </c>
      <c r="C2907" s="1" t="s">
        <v>135</v>
      </c>
      <c r="D2907" s="1" t="s">
        <v>434</v>
      </c>
      <c r="E2907" s="1" t="s">
        <v>76</v>
      </c>
      <c r="AU2907">
        <v>28</v>
      </c>
      <c r="AV2907">
        <v>0</v>
      </c>
      <c r="AW2907">
        <v>2</v>
      </c>
      <c r="AX2907">
        <v>0</v>
      </c>
      <c r="AY2907">
        <v>0</v>
      </c>
      <c r="AZ2907">
        <v>0</v>
      </c>
      <c r="BA2907">
        <v>34</v>
      </c>
      <c r="BI2907" s="3">
        <v>1</v>
      </c>
      <c r="BJ2907" s="3" t="str">
        <f t="array" ref="BJ2907">IF(C2907="yes",VLOOKUP(BI2907&amp;D2907,CHOOSE({1,2},Schedule_2015!$A$2:$A$257&amp;Schedule_2015!$B$2:$B$257,Schedule_2015!$C$2:$C$257),2,0),VLOOKUP(BI2907&amp;D2907,CHOOSE({1,2},Schedule_2015!$A$2:$A$257&amp;Schedule_2015!$C$2:$C$257,Schedule_2015!$B$2:$B$257),2,0))</f>
        <v>OAK</v>
      </c>
      <c r="BK2907" s="3">
        <f>VLOOKUP(BJ2907,Def!$A$2:$Z$34,23,0)</f>
        <v>135.80000000000001</v>
      </c>
      <c r="BL2907" s="3">
        <f>VLOOKUP(BJ2907,Def!$A$2:$Z$34,16,0)</f>
        <v>273.2</v>
      </c>
      <c r="BM2907" s="3">
        <f>VLOOKUP(BJ2907,Def!$A$2:$Z$34,17,0)</f>
        <v>9</v>
      </c>
      <c r="BN2907" s="3">
        <f>VLOOKUP(BJ2907,Def!$A$2:$Z$34,24,0)</f>
        <v>6</v>
      </c>
      <c r="BO2907" s="1">
        <f t="shared" ca="1" si="675"/>
        <v>0</v>
      </c>
      <c r="BP2907" s="1">
        <f t="shared" ca="1" si="676"/>
        <v>0</v>
      </c>
      <c r="BQ2907" s="1">
        <f t="shared" ca="1" si="677"/>
        <v>0</v>
      </c>
      <c r="BR2907" s="1">
        <f t="shared" ca="1" si="678"/>
        <v>0</v>
      </c>
      <c r="BS2907" s="1">
        <f t="shared" ca="1" si="679"/>
        <v>0</v>
      </c>
      <c r="BT2907" s="1">
        <f t="shared" ca="1" si="680"/>
        <v>0</v>
      </c>
      <c r="BU2907" s="1">
        <f t="shared" ca="1" si="681"/>
        <v>0</v>
      </c>
      <c r="BV2907" s="1">
        <f t="shared" ca="1" si="682"/>
        <v>3.4000000000000004</v>
      </c>
      <c r="BW2907" s="1">
        <f t="shared" ca="1" si="683"/>
        <v>2</v>
      </c>
      <c r="BX2907" s="1">
        <f t="shared" ca="1" si="684"/>
        <v>0</v>
      </c>
      <c r="BY2907" s="1">
        <f t="shared" ca="1" si="685"/>
        <v>0</v>
      </c>
      <c r="BZ2907" s="1">
        <f t="shared" ca="1" si="686"/>
        <v>0</v>
      </c>
      <c r="CA2907" s="1">
        <f t="shared" ca="1" si="687"/>
        <v>0</v>
      </c>
      <c r="CB2907" s="1">
        <f t="shared" ca="1" si="688"/>
        <v>0</v>
      </c>
      <c r="CC2907" s="1">
        <f t="shared" ca="1" si="689"/>
        <v>5.4</v>
      </c>
    </row>
    <row r="2908" spans="1:81" hidden="1" x14ac:dyDescent="0.25">
      <c r="A2908" s="1" t="s">
        <v>443</v>
      </c>
      <c r="B2908" s="1" t="s">
        <v>444</v>
      </c>
      <c r="C2908" s="1" t="s">
        <v>135</v>
      </c>
      <c r="D2908" s="1" t="s">
        <v>434</v>
      </c>
      <c r="E2908" s="1" t="s">
        <v>76</v>
      </c>
      <c r="AU2908">
        <v>12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19</v>
      </c>
      <c r="BI2908" s="3">
        <v>1</v>
      </c>
      <c r="BJ2908" s="3" t="str">
        <f t="array" ref="BJ2908">IF(C2908="yes",VLOOKUP(BI2908&amp;D2908,CHOOSE({1,2},Schedule_2015!$A$2:$A$257&amp;Schedule_2015!$B$2:$B$257,Schedule_2015!$C$2:$C$257),2,0),VLOOKUP(BI2908&amp;D2908,CHOOSE({1,2},Schedule_2015!$A$2:$A$257&amp;Schedule_2015!$C$2:$C$257,Schedule_2015!$B$2:$B$257),2,0))</f>
        <v>OAK</v>
      </c>
      <c r="BK2908" s="3">
        <f>VLOOKUP(BJ2908,Def!$A$2:$Z$34,23,0)</f>
        <v>135.80000000000001</v>
      </c>
      <c r="BL2908" s="3">
        <f>VLOOKUP(BJ2908,Def!$A$2:$Z$34,16,0)</f>
        <v>273.2</v>
      </c>
      <c r="BM2908" s="3">
        <f>VLOOKUP(BJ2908,Def!$A$2:$Z$34,17,0)</f>
        <v>9</v>
      </c>
      <c r="BN2908" s="3">
        <f>VLOOKUP(BJ2908,Def!$A$2:$Z$34,24,0)</f>
        <v>6</v>
      </c>
      <c r="BO2908" s="1">
        <f t="shared" ca="1" si="675"/>
        <v>0</v>
      </c>
      <c r="BP2908" s="1">
        <f t="shared" ca="1" si="676"/>
        <v>0</v>
      </c>
      <c r="BQ2908" s="1">
        <f t="shared" ca="1" si="677"/>
        <v>0</v>
      </c>
      <c r="BR2908" s="1">
        <f t="shared" ca="1" si="678"/>
        <v>0</v>
      </c>
      <c r="BS2908" s="1">
        <f t="shared" ca="1" si="679"/>
        <v>0</v>
      </c>
      <c r="BT2908" s="1">
        <f t="shared" ca="1" si="680"/>
        <v>0</v>
      </c>
      <c r="BU2908" s="1">
        <f t="shared" ca="1" si="681"/>
        <v>0</v>
      </c>
      <c r="BV2908" s="1">
        <f t="shared" ca="1" si="682"/>
        <v>1.9000000000000001</v>
      </c>
      <c r="BW2908" s="1">
        <f t="shared" ca="1" si="683"/>
        <v>2</v>
      </c>
      <c r="BX2908" s="1">
        <f t="shared" ca="1" si="684"/>
        <v>0</v>
      </c>
      <c r="BY2908" s="1">
        <f t="shared" ca="1" si="685"/>
        <v>0</v>
      </c>
      <c r="BZ2908" s="1">
        <f t="shared" ca="1" si="686"/>
        <v>0</v>
      </c>
      <c r="CA2908" s="1">
        <f t="shared" ca="1" si="687"/>
        <v>0</v>
      </c>
      <c r="CB2908" s="1">
        <f t="shared" ca="1" si="688"/>
        <v>0</v>
      </c>
      <c r="CC2908" s="1">
        <f t="shared" ca="1" si="689"/>
        <v>3.9000000000000004</v>
      </c>
    </row>
    <row r="2909" spans="1:81" hidden="1" x14ac:dyDescent="0.25">
      <c r="A2909" s="1" t="s">
        <v>809</v>
      </c>
      <c r="B2909" s="1" t="s">
        <v>810</v>
      </c>
      <c r="C2909" s="1" t="s">
        <v>62</v>
      </c>
      <c r="D2909" s="1" t="s">
        <v>801</v>
      </c>
      <c r="E2909" s="1" t="s">
        <v>76</v>
      </c>
      <c r="AU2909">
        <v>10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18</v>
      </c>
      <c r="BI2909" s="3">
        <v>3</v>
      </c>
      <c r="BJ2909" s="3" t="str">
        <f t="array" ref="BJ2909">IF(C2909="yes",VLOOKUP(BI2909&amp;D2909,CHOOSE({1,2},Schedule_2015!$A$2:$A$257&amp;Schedule_2015!$B$2:$B$257,Schedule_2015!$C$2:$C$257),2,0),VLOOKUP(BI2909&amp;D2909,CHOOSE({1,2},Schedule_2015!$A$2:$A$257&amp;Schedule_2015!$C$2:$C$257,Schedule_2015!$B$2:$B$257),2,0))</f>
        <v>OAK</v>
      </c>
      <c r="BK2909" s="3">
        <f>VLOOKUP(BJ2909,Def!$A$2:$Z$34,23,0)</f>
        <v>135.80000000000001</v>
      </c>
      <c r="BL2909" s="3">
        <f>VLOOKUP(BJ2909,Def!$A$2:$Z$34,16,0)</f>
        <v>273.2</v>
      </c>
      <c r="BM2909" s="3">
        <f>VLOOKUP(BJ2909,Def!$A$2:$Z$34,17,0)</f>
        <v>9</v>
      </c>
      <c r="BN2909" s="3">
        <f>VLOOKUP(BJ2909,Def!$A$2:$Z$34,24,0)</f>
        <v>6</v>
      </c>
      <c r="BO2909" s="1">
        <f t="shared" ca="1" si="675"/>
        <v>0</v>
      </c>
      <c r="BP2909" s="1">
        <f t="shared" ca="1" si="676"/>
        <v>0</v>
      </c>
      <c r="BQ2909" s="1">
        <f t="shared" ca="1" si="677"/>
        <v>0</v>
      </c>
      <c r="BR2909" s="1">
        <f t="shared" ca="1" si="678"/>
        <v>0</v>
      </c>
      <c r="BS2909" s="1">
        <f t="shared" ca="1" si="679"/>
        <v>0</v>
      </c>
      <c r="BT2909" s="1">
        <f t="shared" ca="1" si="680"/>
        <v>0</v>
      </c>
      <c r="BU2909" s="1">
        <f t="shared" ca="1" si="681"/>
        <v>0</v>
      </c>
      <c r="BV2909" s="1">
        <f t="shared" ca="1" si="682"/>
        <v>1.8</v>
      </c>
      <c r="BW2909" s="1">
        <f t="shared" ca="1" si="683"/>
        <v>2</v>
      </c>
      <c r="BX2909" s="1">
        <f t="shared" ca="1" si="684"/>
        <v>0</v>
      </c>
      <c r="BY2909" s="1">
        <f t="shared" ca="1" si="685"/>
        <v>0</v>
      </c>
      <c r="BZ2909" s="1">
        <f t="shared" ca="1" si="686"/>
        <v>0</v>
      </c>
      <c r="CA2909" s="1">
        <f t="shared" ca="1" si="687"/>
        <v>0</v>
      </c>
      <c r="CB2909" s="1">
        <f t="shared" ca="1" si="688"/>
        <v>0</v>
      </c>
      <c r="CC2909" s="1">
        <f t="shared" ca="1" si="689"/>
        <v>3.8</v>
      </c>
    </row>
    <row r="2910" spans="1:81" hidden="1" x14ac:dyDescent="0.25">
      <c r="A2910" s="1" t="s">
        <v>803</v>
      </c>
      <c r="B2910" s="1" t="s">
        <v>804</v>
      </c>
      <c r="C2910" s="1" t="s">
        <v>62</v>
      </c>
      <c r="D2910" s="1" t="s">
        <v>801</v>
      </c>
      <c r="E2910" s="1" t="s">
        <v>69</v>
      </c>
      <c r="BB2910">
        <v>10</v>
      </c>
      <c r="BC2910">
        <v>17</v>
      </c>
      <c r="BD2910">
        <v>0</v>
      </c>
      <c r="BE2910">
        <v>0</v>
      </c>
      <c r="BF2910">
        <v>0</v>
      </c>
      <c r="BG2910">
        <v>0</v>
      </c>
      <c r="BH2910">
        <v>36</v>
      </c>
      <c r="BI2910" s="3">
        <v>3</v>
      </c>
      <c r="BJ2910" s="3" t="str">
        <f t="array" ref="BJ2910">IF(C2910="yes",VLOOKUP(BI2910&amp;D2910,CHOOSE({1,2},Schedule_2015!$A$2:$A$257&amp;Schedule_2015!$B$2:$B$257,Schedule_2015!$C$2:$C$257),2,0),VLOOKUP(BI2910&amp;D2910,CHOOSE({1,2},Schedule_2015!$A$2:$A$257&amp;Schedule_2015!$C$2:$C$257,Schedule_2015!$B$2:$B$257),2,0))</f>
        <v>OAK</v>
      </c>
      <c r="BK2910" s="3">
        <f>VLOOKUP(BJ2910,Def!$A$2:$Z$34,23,0)</f>
        <v>135.80000000000001</v>
      </c>
      <c r="BL2910" s="3">
        <f>VLOOKUP(BJ2910,Def!$A$2:$Z$34,16,0)</f>
        <v>273.2</v>
      </c>
      <c r="BM2910" s="3">
        <f>VLOOKUP(BJ2910,Def!$A$2:$Z$34,17,0)</f>
        <v>9</v>
      </c>
      <c r="BN2910" s="3">
        <f>VLOOKUP(BJ2910,Def!$A$2:$Z$34,24,0)</f>
        <v>6</v>
      </c>
      <c r="BO2910" s="1">
        <f t="shared" ca="1" si="675"/>
        <v>0</v>
      </c>
      <c r="BP2910" s="1">
        <f t="shared" ca="1" si="676"/>
        <v>0</v>
      </c>
      <c r="BQ2910" s="1">
        <f t="shared" ca="1" si="677"/>
        <v>0</v>
      </c>
      <c r="BR2910" s="1">
        <f t="shared" ca="1" si="678"/>
        <v>0</v>
      </c>
      <c r="BS2910" s="1">
        <f t="shared" ca="1" si="679"/>
        <v>3.6</v>
      </c>
      <c r="BT2910" s="1">
        <f t="shared" ca="1" si="680"/>
        <v>0</v>
      </c>
      <c r="BU2910" s="1">
        <f t="shared" ca="1" si="681"/>
        <v>0</v>
      </c>
      <c r="BV2910" s="1">
        <f t="shared" ca="1" si="682"/>
        <v>0</v>
      </c>
      <c r="BW2910" s="1">
        <f t="shared" ca="1" si="683"/>
        <v>0</v>
      </c>
      <c r="BX2910" s="1">
        <f t="shared" ca="1" si="684"/>
        <v>0</v>
      </c>
      <c r="BY2910" s="1">
        <f t="shared" ca="1" si="685"/>
        <v>0</v>
      </c>
      <c r="BZ2910" s="1">
        <f t="shared" ca="1" si="686"/>
        <v>0</v>
      </c>
      <c r="CA2910" s="1">
        <f t="shared" ca="1" si="687"/>
        <v>0</v>
      </c>
      <c r="CB2910" s="1">
        <f t="shared" ca="1" si="688"/>
        <v>0</v>
      </c>
      <c r="CC2910" s="1">
        <f t="shared" ca="1" si="689"/>
        <v>3.6</v>
      </c>
    </row>
    <row r="2911" spans="1:81" hidden="1" x14ac:dyDescent="0.25">
      <c r="A2911" s="1" t="s">
        <v>1341</v>
      </c>
      <c r="B2911" s="1" t="s">
        <v>1342</v>
      </c>
      <c r="C2911" s="1" t="s">
        <v>135</v>
      </c>
      <c r="D2911" s="1" t="s">
        <v>1340</v>
      </c>
      <c r="E2911" s="1" t="s">
        <v>69</v>
      </c>
      <c r="AU2911">
        <v>5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5</v>
      </c>
      <c r="BB2911">
        <v>7</v>
      </c>
      <c r="BC2911">
        <v>6</v>
      </c>
      <c r="BD2911">
        <v>0</v>
      </c>
      <c r="BE2911">
        <v>0</v>
      </c>
      <c r="BF2911">
        <v>0</v>
      </c>
      <c r="BG2911">
        <v>0</v>
      </c>
      <c r="BH2911">
        <v>21</v>
      </c>
      <c r="BI2911" s="3">
        <v>5</v>
      </c>
      <c r="BJ2911" s="3" t="str">
        <f t="array" ref="BJ2911">IF(C2911="yes",VLOOKUP(BI2911&amp;D2911,CHOOSE({1,2},Schedule_2015!$A$2:$A$257&amp;Schedule_2015!$B$2:$B$257,Schedule_2015!$C$2:$C$257),2,0),VLOOKUP(BI2911&amp;D2911,CHOOSE({1,2},Schedule_2015!$A$2:$A$257&amp;Schedule_2015!$C$2:$C$257,Schedule_2015!$B$2:$B$257),2,0))</f>
        <v>OAK</v>
      </c>
      <c r="BK2911" s="3">
        <f>VLOOKUP(BJ2911,Def!$A$2:$Z$34,23,0)</f>
        <v>135.80000000000001</v>
      </c>
      <c r="BL2911" s="3">
        <f>VLOOKUP(BJ2911,Def!$A$2:$Z$34,16,0)</f>
        <v>273.2</v>
      </c>
      <c r="BM2911" s="3">
        <f>VLOOKUP(BJ2911,Def!$A$2:$Z$34,17,0)</f>
        <v>9</v>
      </c>
      <c r="BN2911" s="3">
        <f>VLOOKUP(BJ2911,Def!$A$2:$Z$34,24,0)</f>
        <v>6</v>
      </c>
      <c r="BO2911" s="1">
        <f t="shared" ca="1" si="675"/>
        <v>0</v>
      </c>
      <c r="BP2911" s="1">
        <f t="shared" ca="1" si="676"/>
        <v>0</v>
      </c>
      <c r="BQ2911" s="1">
        <f t="shared" ca="1" si="677"/>
        <v>0</v>
      </c>
      <c r="BR2911" s="1">
        <f t="shared" ca="1" si="678"/>
        <v>0</v>
      </c>
      <c r="BS2911" s="1">
        <f t="shared" ca="1" si="679"/>
        <v>2.1</v>
      </c>
      <c r="BT2911" s="1">
        <f t="shared" ca="1" si="680"/>
        <v>0</v>
      </c>
      <c r="BU2911" s="1">
        <f t="shared" ca="1" si="681"/>
        <v>0</v>
      </c>
      <c r="BV2911" s="1">
        <f t="shared" ca="1" si="682"/>
        <v>0.5</v>
      </c>
      <c r="BW2911" s="1">
        <f t="shared" ca="1" si="683"/>
        <v>1</v>
      </c>
      <c r="BX2911" s="1">
        <f t="shared" ca="1" si="684"/>
        <v>0</v>
      </c>
      <c r="BY2911" s="1">
        <f t="shared" ca="1" si="685"/>
        <v>0</v>
      </c>
      <c r="BZ2911" s="1">
        <f t="shared" ca="1" si="686"/>
        <v>0</v>
      </c>
      <c r="CA2911" s="1">
        <f t="shared" ca="1" si="687"/>
        <v>0</v>
      </c>
      <c r="CB2911" s="1">
        <f t="shared" ca="1" si="688"/>
        <v>0</v>
      </c>
      <c r="CC2911" s="1">
        <f t="shared" ca="1" si="689"/>
        <v>3.6</v>
      </c>
    </row>
    <row r="2912" spans="1:81" hidden="1" x14ac:dyDescent="0.25">
      <c r="A2912" s="1" t="s">
        <v>1349</v>
      </c>
      <c r="B2912" s="1" t="s">
        <v>1350</v>
      </c>
      <c r="C2912" s="1" t="s">
        <v>135</v>
      </c>
      <c r="D2912" s="1" t="s">
        <v>1340</v>
      </c>
      <c r="E2912" s="1" t="s">
        <v>76</v>
      </c>
      <c r="AU2912">
        <v>11</v>
      </c>
      <c r="AV2912">
        <v>0</v>
      </c>
      <c r="AW2912">
        <v>2</v>
      </c>
      <c r="AX2912">
        <v>0</v>
      </c>
      <c r="AY2912">
        <v>0</v>
      </c>
      <c r="AZ2912">
        <v>0</v>
      </c>
      <c r="BA2912">
        <v>15</v>
      </c>
      <c r="BI2912" s="3">
        <v>5</v>
      </c>
      <c r="BJ2912" s="3" t="str">
        <f t="array" ref="BJ2912">IF(C2912="yes",VLOOKUP(BI2912&amp;D2912,CHOOSE({1,2},Schedule_2015!$A$2:$A$257&amp;Schedule_2015!$B$2:$B$257,Schedule_2015!$C$2:$C$257),2,0),VLOOKUP(BI2912&amp;D2912,CHOOSE({1,2},Schedule_2015!$A$2:$A$257&amp;Schedule_2015!$C$2:$C$257,Schedule_2015!$B$2:$B$257),2,0))</f>
        <v>OAK</v>
      </c>
      <c r="BK2912" s="3">
        <f>VLOOKUP(BJ2912,Def!$A$2:$Z$34,23,0)</f>
        <v>135.80000000000001</v>
      </c>
      <c r="BL2912" s="3">
        <f>VLOOKUP(BJ2912,Def!$A$2:$Z$34,16,0)</f>
        <v>273.2</v>
      </c>
      <c r="BM2912" s="3">
        <f>VLOOKUP(BJ2912,Def!$A$2:$Z$34,17,0)</f>
        <v>9</v>
      </c>
      <c r="BN2912" s="3">
        <f>VLOOKUP(BJ2912,Def!$A$2:$Z$34,24,0)</f>
        <v>6</v>
      </c>
      <c r="BO2912" s="1">
        <f t="shared" ca="1" si="675"/>
        <v>0</v>
      </c>
      <c r="BP2912" s="1">
        <f t="shared" ca="1" si="676"/>
        <v>0</v>
      </c>
      <c r="BQ2912" s="1">
        <f t="shared" ca="1" si="677"/>
        <v>0</v>
      </c>
      <c r="BR2912" s="1">
        <f t="shared" ca="1" si="678"/>
        <v>0</v>
      </c>
      <c r="BS2912" s="1">
        <f t="shared" ca="1" si="679"/>
        <v>0</v>
      </c>
      <c r="BT2912" s="1">
        <f t="shared" ca="1" si="680"/>
        <v>0</v>
      </c>
      <c r="BU2912" s="1">
        <f t="shared" ca="1" si="681"/>
        <v>0</v>
      </c>
      <c r="BV2912" s="1">
        <f t="shared" ca="1" si="682"/>
        <v>1.5</v>
      </c>
      <c r="BW2912" s="1">
        <f t="shared" ca="1" si="683"/>
        <v>2</v>
      </c>
      <c r="BX2912" s="1">
        <f t="shared" ca="1" si="684"/>
        <v>0</v>
      </c>
      <c r="BY2912" s="1">
        <f t="shared" ca="1" si="685"/>
        <v>0</v>
      </c>
      <c r="BZ2912" s="1">
        <f t="shared" ca="1" si="686"/>
        <v>0</v>
      </c>
      <c r="CA2912" s="1">
        <f t="shared" ca="1" si="687"/>
        <v>0</v>
      </c>
      <c r="CB2912" s="1">
        <f t="shared" ca="1" si="688"/>
        <v>0</v>
      </c>
      <c r="CC2912" s="1">
        <f t="shared" ca="1" si="689"/>
        <v>3.5</v>
      </c>
    </row>
    <row r="2913" spans="1:81" hidden="1" x14ac:dyDescent="0.25">
      <c r="A2913" s="1" t="s">
        <v>437</v>
      </c>
      <c r="B2913" s="1" t="s">
        <v>438</v>
      </c>
      <c r="C2913" s="1" t="s">
        <v>135</v>
      </c>
      <c r="D2913" s="1" t="s">
        <v>434</v>
      </c>
      <c r="E2913" s="1" t="s">
        <v>69</v>
      </c>
      <c r="AU2913">
        <v>24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24</v>
      </c>
      <c r="BI2913" s="3">
        <v>1</v>
      </c>
      <c r="BJ2913" s="3" t="str">
        <f t="array" ref="BJ2913">IF(C2913="yes",VLOOKUP(BI2913&amp;D2913,CHOOSE({1,2},Schedule_2015!$A$2:$A$257&amp;Schedule_2015!$B$2:$B$257,Schedule_2015!$C$2:$C$257),2,0),VLOOKUP(BI2913&amp;D2913,CHOOSE({1,2},Schedule_2015!$A$2:$A$257&amp;Schedule_2015!$C$2:$C$257,Schedule_2015!$B$2:$B$257),2,0))</f>
        <v>OAK</v>
      </c>
      <c r="BK2913" s="3">
        <f>VLOOKUP(BJ2913,Def!$A$2:$Z$34,23,0)</f>
        <v>135.80000000000001</v>
      </c>
      <c r="BL2913" s="3">
        <f>VLOOKUP(BJ2913,Def!$A$2:$Z$34,16,0)</f>
        <v>273.2</v>
      </c>
      <c r="BM2913" s="3">
        <f>VLOOKUP(BJ2913,Def!$A$2:$Z$34,17,0)</f>
        <v>9</v>
      </c>
      <c r="BN2913" s="3">
        <f>VLOOKUP(BJ2913,Def!$A$2:$Z$34,24,0)</f>
        <v>6</v>
      </c>
      <c r="BO2913" s="1">
        <f t="shared" ca="1" si="675"/>
        <v>0</v>
      </c>
      <c r="BP2913" s="1">
        <f t="shared" ca="1" si="676"/>
        <v>0</v>
      </c>
      <c r="BQ2913" s="1">
        <f t="shared" ca="1" si="677"/>
        <v>0</v>
      </c>
      <c r="BR2913" s="1">
        <f t="shared" ca="1" si="678"/>
        <v>0</v>
      </c>
      <c r="BS2913" s="1">
        <f t="shared" ca="1" si="679"/>
        <v>0</v>
      </c>
      <c r="BT2913" s="1">
        <f t="shared" ca="1" si="680"/>
        <v>0</v>
      </c>
      <c r="BU2913" s="1">
        <f t="shared" ca="1" si="681"/>
        <v>0</v>
      </c>
      <c r="BV2913" s="1">
        <f t="shared" ca="1" si="682"/>
        <v>2.4000000000000004</v>
      </c>
      <c r="BW2913" s="1">
        <f t="shared" ca="1" si="683"/>
        <v>1</v>
      </c>
      <c r="BX2913" s="1">
        <f t="shared" ca="1" si="684"/>
        <v>0</v>
      </c>
      <c r="BY2913" s="1">
        <f t="shared" ca="1" si="685"/>
        <v>0</v>
      </c>
      <c r="BZ2913" s="1">
        <f t="shared" ca="1" si="686"/>
        <v>0</v>
      </c>
      <c r="CA2913" s="1">
        <f t="shared" ca="1" si="687"/>
        <v>0</v>
      </c>
      <c r="CB2913" s="1">
        <f t="shared" ca="1" si="688"/>
        <v>0</v>
      </c>
      <c r="CC2913" s="1">
        <f t="shared" ca="1" si="689"/>
        <v>3.4000000000000004</v>
      </c>
    </row>
    <row r="2914" spans="1:81" hidden="1" x14ac:dyDescent="0.25">
      <c r="A2914" s="1" t="s">
        <v>749</v>
      </c>
      <c r="B2914" s="1" t="s">
        <v>750</v>
      </c>
      <c r="C2914" s="1" t="s">
        <v>135</v>
      </c>
      <c r="D2914" s="1" t="s">
        <v>744</v>
      </c>
      <c r="E2914" s="1" t="s">
        <v>76</v>
      </c>
      <c r="AU2914">
        <v>7</v>
      </c>
      <c r="AV2914">
        <v>0</v>
      </c>
      <c r="AW2914">
        <v>2</v>
      </c>
      <c r="AX2914">
        <v>0</v>
      </c>
      <c r="AY2914">
        <v>0</v>
      </c>
      <c r="AZ2914">
        <v>0</v>
      </c>
      <c r="BA2914">
        <v>12</v>
      </c>
      <c r="BI2914" s="3">
        <v>2</v>
      </c>
      <c r="BJ2914" s="3" t="str">
        <f t="array" ref="BJ2914">IF(C2914="yes",VLOOKUP(BI2914&amp;D2914,CHOOSE({1,2},Schedule_2015!$A$2:$A$257&amp;Schedule_2015!$B$2:$B$257,Schedule_2015!$C$2:$C$257),2,0),VLOOKUP(BI2914&amp;D2914,CHOOSE({1,2},Schedule_2015!$A$2:$A$257&amp;Schedule_2015!$C$2:$C$257,Schedule_2015!$B$2:$B$257),2,0))</f>
        <v>OAK</v>
      </c>
      <c r="BK2914" s="3">
        <f>VLOOKUP(BJ2914,Def!$A$2:$Z$34,23,0)</f>
        <v>135.80000000000001</v>
      </c>
      <c r="BL2914" s="3">
        <f>VLOOKUP(BJ2914,Def!$A$2:$Z$34,16,0)</f>
        <v>273.2</v>
      </c>
      <c r="BM2914" s="3">
        <f>VLOOKUP(BJ2914,Def!$A$2:$Z$34,17,0)</f>
        <v>9</v>
      </c>
      <c r="BN2914" s="3">
        <f>VLOOKUP(BJ2914,Def!$A$2:$Z$34,24,0)</f>
        <v>6</v>
      </c>
      <c r="BO2914" s="1">
        <f t="shared" ca="1" si="675"/>
        <v>0</v>
      </c>
      <c r="BP2914" s="1">
        <f t="shared" ca="1" si="676"/>
        <v>0</v>
      </c>
      <c r="BQ2914" s="1">
        <f t="shared" ca="1" si="677"/>
        <v>0</v>
      </c>
      <c r="BR2914" s="1">
        <f t="shared" ca="1" si="678"/>
        <v>0</v>
      </c>
      <c r="BS2914" s="1">
        <f t="shared" ca="1" si="679"/>
        <v>0</v>
      </c>
      <c r="BT2914" s="1">
        <f t="shared" ca="1" si="680"/>
        <v>0</v>
      </c>
      <c r="BU2914" s="1">
        <f t="shared" ca="1" si="681"/>
        <v>0</v>
      </c>
      <c r="BV2914" s="1">
        <f t="shared" ca="1" si="682"/>
        <v>1.2000000000000002</v>
      </c>
      <c r="BW2914" s="1">
        <f t="shared" ca="1" si="683"/>
        <v>2</v>
      </c>
      <c r="BX2914" s="1">
        <f t="shared" ca="1" si="684"/>
        <v>0</v>
      </c>
      <c r="BY2914" s="1">
        <f t="shared" ca="1" si="685"/>
        <v>0</v>
      </c>
      <c r="BZ2914" s="1">
        <f t="shared" ca="1" si="686"/>
        <v>0</v>
      </c>
      <c r="CA2914" s="1">
        <f t="shared" ca="1" si="687"/>
        <v>0</v>
      </c>
      <c r="CB2914" s="1">
        <f t="shared" ca="1" si="688"/>
        <v>0</v>
      </c>
      <c r="CC2914" s="1">
        <f t="shared" ca="1" si="689"/>
        <v>3.2</v>
      </c>
    </row>
    <row r="2915" spans="1:81" hidden="1" x14ac:dyDescent="0.25">
      <c r="A2915" s="1" t="s">
        <v>1347</v>
      </c>
      <c r="B2915" s="1" t="s">
        <v>1348</v>
      </c>
      <c r="C2915" s="1" t="s">
        <v>135</v>
      </c>
      <c r="D2915" s="1" t="s">
        <v>1340</v>
      </c>
      <c r="E2915" s="1" t="s">
        <v>69</v>
      </c>
      <c r="AU2915">
        <v>16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16</v>
      </c>
      <c r="BI2915" s="3">
        <v>5</v>
      </c>
      <c r="BJ2915" s="3" t="str">
        <f t="array" ref="BJ2915">IF(C2915="yes",VLOOKUP(BI2915&amp;D2915,CHOOSE({1,2},Schedule_2015!$A$2:$A$257&amp;Schedule_2015!$B$2:$B$257,Schedule_2015!$C$2:$C$257),2,0),VLOOKUP(BI2915&amp;D2915,CHOOSE({1,2},Schedule_2015!$A$2:$A$257&amp;Schedule_2015!$C$2:$C$257,Schedule_2015!$B$2:$B$257),2,0))</f>
        <v>OAK</v>
      </c>
      <c r="BK2915" s="3">
        <f>VLOOKUP(BJ2915,Def!$A$2:$Z$34,23,0)</f>
        <v>135.80000000000001</v>
      </c>
      <c r="BL2915" s="3">
        <f>VLOOKUP(BJ2915,Def!$A$2:$Z$34,16,0)</f>
        <v>273.2</v>
      </c>
      <c r="BM2915" s="3">
        <f>VLOOKUP(BJ2915,Def!$A$2:$Z$34,17,0)</f>
        <v>9</v>
      </c>
      <c r="BN2915" s="3">
        <f>VLOOKUP(BJ2915,Def!$A$2:$Z$34,24,0)</f>
        <v>6</v>
      </c>
      <c r="BO2915" s="1">
        <f t="shared" ca="1" si="675"/>
        <v>0</v>
      </c>
      <c r="BP2915" s="1">
        <f t="shared" ca="1" si="676"/>
        <v>0</v>
      </c>
      <c r="BQ2915" s="1">
        <f t="shared" ca="1" si="677"/>
        <v>0</v>
      </c>
      <c r="BR2915" s="1">
        <f t="shared" ca="1" si="678"/>
        <v>0</v>
      </c>
      <c r="BS2915" s="1">
        <f t="shared" ca="1" si="679"/>
        <v>0</v>
      </c>
      <c r="BT2915" s="1">
        <f t="shared" ca="1" si="680"/>
        <v>0</v>
      </c>
      <c r="BU2915" s="1">
        <f t="shared" ca="1" si="681"/>
        <v>0</v>
      </c>
      <c r="BV2915" s="1">
        <f t="shared" ca="1" si="682"/>
        <v>1.6</v>
      </c>
      <c r="BW2915" s="1">
        <f t="shared" ca="1" si="683"/>
        <v>1</v>
      </c>
      <c r="BX2915" s="1">
        <f t="shared" ca="1" si="684"/>
        <v>0</v>
      </c>
      <c r="BY2915" s="1">
        <f t="shared" ca="1" si="685"/>
        <v>0</v>
      </c>
      <c r="BZ2915" s="1">
        <f t="shared" ca="1" si="686"/>
        <v>0</v>
      </c>
      <c r="CA2915" s="1">
        <f t="shared" ca="1" si="687"/>
        <v>0</v>
      </c>
      <c r="CB2915" s="1">
        <f t="shared" ca="1" si="688"/>
        <v>0</v>
      </c>
      <c r="CC2915" s="1">
        <f t="shared" ca="1" si="689"/>
        <v>2.6</v>
      </c>
    </row>
    <row r="2916" spans="1:81" hidden="1" x14ac:dyDescent="0.25">
      <c r="A2916" s="1" t="s">
        <v>2225</v>
      </c>
      <c r="B2916" s="1" t="s">
        <v>2226</v>
      </c>
      <c r="C2916" s="1" t="s">
        <v>62</v>
      </c>
      <c r="D2916" s="1" t="s">
        <v>801</v>
      </c>
      <c r="E2916" s="1" t="s">
        <v>76</v>
      </c>
      <c r="AU2916">
        <v>15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15</v>
      </c>
      <c r="BI2916" s="3">
        <v>3</v>
      </c>
      <c r="BJ2916" s="3" t="str">
        <f t="array" ref="BJ2916">IF(C2916="yes",VLOOKUP(BI2916&amp;D2916,CHOOSE({1,2},Schedule_2015!$A$2:$A$257&amp;Schedule_2015!$B$2:$B$257,Schedule_2015!$C$2:$C$257),2,0),VLOOKUP(BI2916&amp;D2916,CHOOSE({1,2},Schedule_2015!$A$2:$A$257&amp;Schedule_2015!$C$2:$C$257,Schedule_2015!$B$2:$B$257),2,0))</f>
        <v>OAK</v>
      </c>
      <c r="BK2916" s="3">
        <f>VLOOKUP(BJ2916,Def!$A$2:$Z$34,23,0)</f>
        <v>135.80000000000001</v>
      </c>
      <c r="BL2916" s="3">
        <f>VLOOKUP(BJ2916,Def!$A$2:$Z$34,16,0)</f>
        <v>273.2</v>
      </c>
      <c r="BM2916" s="3">
        <f>VLOOKUP(BJ2916,Def!$A$2:$Z$34,17,0)</f>
        <v>9</v>
      </c>
      <c r="BN2916" s="3">
        <f>VLOOKUP(BJ2916,Def!$A$2:$Z$34,24,0)</f>
        <v>6</v>
      </c>
      <c r="BO2916" s="1">
        <f t="shared" ca="1" si="675"/>
        <v>0</v>
      </c>
      <c r="BP2916" s="1">
        <f t="shared" ca="1" si="676"/>
        <v>0</v>
      </c>
      <c r="BQ2916" s="1">
        <f t="shared" ca="1" si="677"/>
        <v>0</v>
      </c>
      <c r="BR2916" s="1">
        <f t="shared" ca="1" si="678"/>
        <v>0</v>
      </c>
      <c r="BS2916" s="1">
        <f t="shared" ca="1" si="679"/>
        <v>0</v>
      </c>
      <c r="BT2916" s="1">
        <f t="shared" ca="1" si="680"/>
        <v>0</v>
      </c>
      <c r="BU2916" s="1">
        <f t="shared" ca="1" si="681"/>
        <v>0</v>
      </c>
      <c r="BV2916" s="1">
        <f t="shared" ca="1" si="682"/>
        <v>1.5</v>
      </c>
      <c r="BW2916" s="1">
        <f t="shared" ca="1" si="683"/>
        <v>1</v>
      </c>
      <c r="BX2916" s="1">
        <f t="shared" ca="1" si="684"/>
        <v>0</v>
      </c>
      <c r="BY2916" s="1">
        <f t="shared" ca="1" si="685"/>
        <v>0</v>
      </c>
      <c r="BZ2916" s="1">
        <f t="shared" ca="1" si="686"/>
        <v>0</v>
      </c>
      <c r="CA2916" s="1">
        <f t="shared" ca="1" si="687"/>
        <v>0</v>
      </c>
      <c r="CB2916" s="1">
        <f t="shared" ca="1" si="688"/>
        <v>0</v>
      </c>
      <c r="CC2916" s="1">
        <f t="shared" ca="1" si="689"/>
        <v>2.5</v>
      </c>
    </row>
    <row r="2917" spans="1:81" hidden="1" x14ac:dyDescent="0.25">
      <c r="A2917" s="1" t="s">
        <v>753</v>
      </c>
      <c r="B2917" s="1" t="s">
        <v>754</v>
      </c>
      <c r="C2917" s="1" t="s">
        <v>135</v>
      </c>
      <c r="D2917" s="1" t="s">
        <v>744</v>
      </c>
      <c r="E2917" s="1" t="s">
        <v>350</v>
      </c>
      <c r="AU2917">
        <v>11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11</v>
      </c>
      <c r="BI2917" s="3">
        <v>2</v>
      </c>
      <c r="BJ2917" s="3" t="str">
        <f t="array" ref="BJ2917">IF(C2917="yes",VLOOKUP(BI2917&amp;D2917,CHOOSE({1,2},Schedule_2015!$A$2:$A$257&amp;Schedule_2015!$B$2:$B$257,Schedule_2015!$C$2:$C$257),2,0),VLOOKUP(BI2917&amp;D2917,CHOOSE({1,2},Schedule_2015!$A$2:$A$257&amp;Schedule_2015!$C$2:$C$257,Schedule_2015!$B$2:$B$257),2,0))</f>
        <v>OAK</v>
      </c>
      <c r="BK2917" s="3">
        <f>VLOOKUP(BJ2917,Def!$A$2:$Z$34,23,0)</f>
        <v>135.80000000000001</v>
      </c>
      <c r="BL2917" s="3">
        <f>VLOOKUP(BJ2917,Def!$A$2:$Z$34,16,0)</f>
        <v>273.2</v>
      </c>
      <c r="BM2917" s="3">
        <f>VLOOKUP(BJ2917,Def!$A$2:$Z$34,17,0)</f>
        <v>9</v>
      </c>
      <c r="BN2917" s="3">
        <f>VLOOKUP(BJ2917,Def!$A$2:$Z$34,24,0)</f>
        <v>6</v>
      </c>
      <c r="BO2917" s="1">
        <f t="shared" ca="1" si="675"/>
        <v>0</v>
      </c>
      <c r="BP2917" s="1">
        <f t="shared" ca="1" si="676"/>
        <v>0</v>
      </c>
      <c r="BQ2917" s="1">
        <f t="shared" ca="1" si="677"/>
        <v>0</v>
      </c>
      <c r="BR2917" s="1">
        <f t="shared" ca="1" si="678"/>
        <v>0</v>
      </c>
      <c r="BS2917" s="1">
        <f t="shared" ca="1" si="679"/>
        <v>0</v>
      </c>
      <c r="BT2917" s="1">
        <f t="shared" ca="1" si="680"/>
        <v>0</v>
      </c>
      <c r="BU2917" s="1">
        <f t="shared" ca="1" si="681"/>
        <v>0</v>
      </c>
      <c r="BV2917" s="1">
        <f t="shared" ca="1" si="682"/>
        <v>1.1000000000000001</v>
      </c>
      <c r="BW2917" s="1">
        <f t="shared" ca="1" si="683"/>
        <v>1</v>
      </c>
      <c r="BX2917" s="1">
        <f t="shared" ca="1" si="684"/>
        <v>0</v>
      </c>
      <c r="BY2917" s="1">
        <f t="shared" ca="1" si="685"/>
        <v>0</v>
      </c>
      <c r="BZ2917" s="1">
        <f t="shared" ca="1" si="686"/>
        <v>0</v>
      </c>
      <c r="CA2917" s="1">
        <f t="shared" ca="1" si="687"/>
        <v>0</v>
      </c>
      <c r="CB2917" s="1">
        <f t="shared" ca="1" si="688"/>
        <v>0</v>
      </c>
      <c r="CC2917" s="1">
        <f t="shared" ca="1" si="689"/>
        <v>2.1</v>
      </c>
    </row>
    <row r="2918" spans="1:81" hidden="1" x14ac:dyDescent="0.25">
      <c r="A2918" s="1" t="s">
        <v>757</v>
      </c>
      <c r="B2918" s="1" t="s">
        <v>758</v>
      </c>
      <c r="C2918" s="1" t="s">
        <v>135</v>
      </c>
      <c r="D2918" s="1" t="s">
        <v>744</v>
      </c>
      <c r="E2918" s="1" t="s">
        <v>79</v>
      </c>
      <c r="AU2918">
        <v>8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8</v>
      </c>
      <c r="BI2918" s="3">
        <v>2</v>
      </c>
      <c r="BJ2918" s="3" t="str">
        <f t="array" ref="BJ2918">IF(C2918="yes",VLOOKUP(BI2918&amp;D2918,CHOOSE({1,2},Schedule_2015!$A$2:$A$257&amp;Schedule_2015!$B$2:$B$257,Schedule_2015!$C$2:$C$257),2,0),VLOOKUP(BI2918&amp;D2918,CHOOSE({1,2},Schedule_2015!$A$2:$A$257&amp;Schedule_2015!$C$2:$C$257,Schedule_2015!$B$2:$B$257),2,0))</f>
        <v>OAK</v>
      </c>
      <c r="BK2918" s="3">
        <f>VLOOKUP(BJ2918,Def!$A$2:$Z$34,23,0)</f>
        <v>135.80000000000001</v>
      </c>
      <c r="BL2918" s="3">
        <f>VLOOKUP(BJ2918,Def!$A$2:$Z$34,16,0)</f>
        <v>273.2</v>
      </c>
      <c r="BM2918" s="3">
        <f>VLOOKUP(BJ2918,Def!$A$2:$Z$34,17,0)</f>
        <v>9</v>
      </c>
      <c r="BN2918" s="3">
        <f>VLOOKUP(BJ2918,Def!$A$2:$Z$34,24,0)</f>
        <v>6</v>
      </c>
      <c r="BO2918" s="1">
        <f t="shared" ca="1" si="675"/>
        <v>0</v>
      </c>
      <c r="BP2918" s="1">
        <f t="shared" ca="1" si="676"/>
        <v>0</v>
      </c>
      <c r="BQ2918" s="1">
        <f t="shared" ca="1" si="677"/>
        <v>0</v>
      </c>
      <c r="BR2918" s="1">
        <f t="shared" ca="1" si="678"/>
        <v>0</v>
      </c>
      <c r="BS2918" s="1">
        <f t="shared" ca="1" si="679"/>
        <v>0</v>
      </c>
      <c r="BT2918" s="1">
        <f t="shared" ca="1" si="680"/>
        <v>0</v>
      </c>
      <c r="BU2918" s="1">
        <f t="shared" ca="1" si="681"/>
        <v>0</v>
      </c>
      <c r="BV2918" s="1">
        <f t="shared" ca="1" si="682"/>
        <v>0.8</v>
      </c>
      <c r="BW2918" s="1">
        <f t="shared" ca="1" si="683"/>
        <v>1</v>
      </c>
      <c r="BX2918" s="1">
        <f t="shared" ca="1" si="684"/>
        <v>0</v>
      </c>
      <c r="BY2918" s="1">
        <f t="shared" ca="1" si="685"/>
        <v>0</v>
      </c>
      <c r="BZ2918" s="1">
        <f t="shared" ca="1" si="686"/>
        <v>0</v>
      </c>
      <c r="CA2918" s="1">
        <f t="shared" ca="1" si="687"/>
        <v>0</v>
      </c>
      <c r="CB2918" s="1">
        <f t="shared" ca="1" si="688"/>
        <v>0</v>
      </c>
      <c r="CC2918" s="1">
        <f t="shared" ca="1" si="689"/>
        <v>1.8</v>
      </c>
    </row>
    <row r="2919" spans="1:81" hidden="1" x14ac:dyDescent="0.25">
      <c r="A2919" s="1" t="s">
        <v>747</v>
      </c>
      <c r="B2919" s="1" t="s">
        <v>748</v>
      </c>
      <c r="C2919" s="1" t="s">
        <v>135</v>
      </c>
      <c r="D2919" s="1" t="s">
        <v>744</v>
      </c>
      <c r="E2919" s="1" t="s">
        <v>69</v>
      </c>
      <c r="AU2919">
        <v>2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2</v>
      </c>
      <c r="BB2919">
        <v>1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s="3">
        <v>2</v>
      </c>
      <c r="BJ2919" s="3" t="str">
        <f t="array" ref="BJ2919">IF(C2919="yes",VLOOKUP(BI2919&amp;D2919,CHOOSE({1,2},Schedule_2015!$A$2:$A$257&amp;Schedule_2015!$B$2:$B$257,Schedule_2015!$C$2:$C$257),2,0),VLOOKUP(BI2919&amp;D2919,CHOOSE({1,2},Schedule_2015!$A$2:$A$257&amp;Schedule_2015!$C$2:$C$257,Schedule_2015!$B$2:$B$257),2,0))</f>
        <v>OAK</v>
      </c>
      <c r="BK2919" s="3">
        <f>VLOOKUP(BJ2919,Def!$A$2:$Z$34,23,0)</f>
        <v>135.80000000000001</v>
      </c>
      <c r="BL2919" s="3">
        <f>VLOOKUP(BJ2919,Def!$A$2:$Z$34,16,0)</f>
        <v>273.2</v>
      </c>
      <c r="BM2919" s="3">
        <f>VLOOKUP(BJ2919,Def!$A$2:$Z$34,17,0)</f>
        <v>9</v>
      </c>
      <c r="BN2919" s="3">
        <f>VLOOKUP(BJ2919,Def!$A$2:$Z$34,24,0)</f>
        <v>6</v>
      </c>
      <c r="BO2919" s="1">
        <f t="shared" ca="1" si="675"/>
        <v>0</v>
      </c>
      <c r="BP2919" s="1">
        <f t="shared" ca="1" si="676"/>
        <v>0</v>
      </c>
      <c r="BQ2919" s="1">
        <f t="shared" ca="1" si="677"/>
        <v>0</v>
      </c>
      <c r="BR2919" s="1">
        <f t="shared" ca="1" si="678"/>
        <v>0</v>
      </c>
      <c r="BS2919" s="1">
        <f t="shared" ca="1" si="679"/>
        <v>0.5</v>
      </c>
      <c r="BT2919" s="1">
        <f t="shared" ca="1" si="680"/>
        <v>0</v>
      </c>
      <c r="BU2919" s="1">
        <f t="shared" ca="1" si="681"/>
        <v>0</v>
      </c>
      <c r="BV2919" s="1">
        <f t="shared" ca="1" si="682"/>
        <v>0.2</v>
      </c>
      <c r="BW2919" s="1">
        <f t="shared" ca="1" si="683"/>
        <v>1</v>
      </c>
      <c r="BX2919" s="1">
        <f t="shared" ca="1" si="684"/>
        <v>0</v>
      </c>
      <c r="BY2919" s="1">
        <f t="shared" ca="1" si="685"/>
        <v>0</v>
      </c>
      <c r="BZ2919" s="1">
        <f t="shared" ca="1" si="686"/>
        <v>0</v>
      </c>
      <c r="CA2919" s="1">
        <f t="shared" ca="1" si="687"/>
        <v>0</v>
      </c>
      <c r="CB2919" s="1">
        <f t="shared" ca="1" si="688"/>
        <v>0</v>
      </c>
      <c r="CC2919" s="1">
        <f t="shared" ca="1" si="689"/>
        <v>1.7</v>
      </c>
    </row>
    <row r="2920" spans="1:81" hidden="1" x14ac:dyDescent="0.25">
      <c r="A2920" s="1" t="s">
        <v>1954</v>
      </c>
      <c r="B2920" s="1" t="s">
        <v>1955</v>
      </c>
      <c r="C2920" s="1" t="s">
        <v>62</v>
      </c>
      <c r="D2920" s="1" t="s">
        <v>801</v>
      </c>
      <c r="E2920" s="1" t="s">
        <v>69</v>
      </c>
      <c r="Y2920">
        <v>19</v>
      </c>
      <c r="Z2920">
        <v>19</v>
      </c>
      <c r="AA2920">
        <v>0</v>
      </c>
      <c r="AB2920">
        <v>1</v>
      </c>
      <c r="AC2920">
        <v>0</v>
      </c>
      <c r="AU2920">
        <v>2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2</v>
      </c>
      <c r="BI2920" s="3">
        <v>3</v>
      </c>
      <c r="BJ2920" s="3" t="str">
        <f t="array" ref="BJ2920">IF(C2920="yes",VLOOKUP(BI2920&amp;D2920,CHOOSE({1,2},Schedule_2015!$A$2:$A$257&amp;Schedule_2015!$B$2:$B$257,Schedule_2015!$C$2:$C$257),2,0),VLOOKUP(BI2920&amp;D2920,CHOOSE({1,2},Schedule_2015!$A$2:$A$257&amp;Schedule_2015!$C$2:$C$257,Schedule_2015!$B$2:$B$257),2,0))</f>
        <v>OAK</v>
      </c>
      <c r="BK2920" s="3">
        <f>VLOOKUP(BJ2920,Def!$A$2:$Z$34,23,0)</f>
        <v>135.80000000000001</v>
      </c>
      <c r="BL2920" s="3">
        <f>VLOOKUP(BJ2920,Def!$A$2:$Z$34,16,0)</f>
        <v>273.2</v>
      </c>
      <c r="BM2920" s="3">
        <f>VLOOKUP(BJ2920,Def!$A$2:$Z$34,17,0)</f>
        <v>9</v>
      </c>
      <c r="BN2920" s="3">
        <f>VLOOKUP(BJ2920,Def!$A$2:$Z$34,24,0)</f>
        <v>6</v>
      </c>
      <c r="BO2920" s="1">
        <f t="shared" ca="1" si="675"/>
        <v>0</v>
      </c>
      <c r="BP2920" s="1">
        <f t="shared" ca="1" si="676"/>
        <v>0</v>
      </c>
      <c r="BQ2920" s="1">
        <f t="shared" ca="1" si="677"/>
        <v>0</v>
      </c>
      <c r="BR2920" s="1">
        <f t="shared" ca="1" si="678"/>
        <v>0</v>
      </c>
      <c r="BS2920" s="1">
        <f t="shared" ca="1" si="679"/>
        <v>0</v>
      </c>
      <c r="BT2920" s="1">
        <f t="shared" ca="1" si="680"/>
        <v>0</v>
      </c>
      <c r="BU2920" s="1">
        <f t="shared" ca="1" si="681"/>
        <v>0</v>
      </c>
      <c r="BV2920" s="1">
        <f t="shared" ca="1" si="682"/>
        <v>0.2</v>
      </c>
      <c r="BW2920" s="1">
        <f t="shared" ca="1" si="683"/>
        <v>1</v>
      </c>
      <c r="BX2920" s="1">
        <f t="shared" ca="1" si="684"/>
        <v>0</v>
      </c>
      <c r="BY2920" s="1">
        <f t="shared" ca="1" si="685"/>
        <v>0</v>
      </c>
      <c r="BZ2920" s="1">
        <f t="shared" ca="1" si="686"/>
        <v>0</v>
      </c>
      <c r="CA2920" s="1">
        <f t="shared" ca="1" si="687"/>
        <v>0</v>
      </c>
      <c r="CB2920" s="1">
        <f t="shared" ca="1" si="688"/>
        <v>0</v>
      </c>
      <c r="CC2920" s="1">
        <f t="shared" ca="1" si="689"/>
        <v>1.2</v>
      </c>
    </row>
    <row r="2921" spans="1:81" hidden="1" x14ac:dyDescent="0.25">
      <c r="A2921" s="1" t="s">
        <v>386</v>
      </c>
      <c r="B2921" s="1" t="s">
        <v>387</v>
      </c>
      <c r="C2921" s="1" t="s">
        <v>62</v>
      </c>
      <c r="D2921" s="1" t="s">
        <v>383</v>
      </c>
      <c r="E2921" s="1" t="s">
        <v>69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 s="3">
        <v>4</v>
      </c>
      <c r="BJ2921" s="3" t="str">
        <f t="array" ref="BJ2921">IF(C2921="yes",VLOOKUP(BI2921&amp;D2921,CHOOSE({1,2},Schedule_2015!$A$2:$A$257&amp;Schedule_2015!$B$2:$B$257,Schedule_2015!$C$2:$C$257),2,0),VLOOKUP(BI2921&amp;D2921,CHOOSE({1,2},Schedule_2015!$A$2:$A$257&amp;Schedule_2015!$C$2:$C$257,Schedule_2015!$B$2:$B$257),2,0))</f>
        <v>OAK</v>
      </c>
      <c r="BK2921" s="3">
        <f>VLOOKUP(BJ2921,Def!$A$2:$Z$34,23,0)</f>
        <v>135.80000000000001</v>
      </c>
      <c r="BL2921" s="3">
        <f>VLOOKUP(BJ2921,Def!$A$2:$Z$34,16,0)</f>
        <v>273.2</v>
      </c>
      <c r="BM2921" s="3">
        <f>VLOOKUP(BJ2921,Def!$A$2:$Z$34,17,0)</f>
        <v>9</v>
      </c>
      <c r="BN2921" s="3">
        <f>VLOOKUP(BJ2921,Def!$A$2:$Z$34,24,0)</f>
        <v>6</v>
      </c>
      <c r="BO2921" s="1">
        <f t="shared" ca="1" si="675"/>
        <v>0</v>
      </c>
      <c r="BP2921" s="1">
        <f t="shared" ca="1" si="676"/>
        <v>0</v>
      </c>
      <c r="BQ2921" s="1">
        <f t="shared" ca="1" si="677"/>
        <v>0</v>
      </c>
      <c r="BR2921" s="1">
        <f t="shared" ca="1" si="678"/>
        <v>0</v>
      </c>
      <c r="BS2921" s="1">
        <f t="shared" ca="1" si="679"/>
        <v>0.4</v>
      </c>
      <c r="BT2921" s="1">
        <f t="shared" ca="1" si="680"/>
        <v>0</v>
      </c>
      <c r="BU2921" s="1">
        <f t="shared" ca="1" si="681"/>
        <v>0</v>
      </c>
      <c r="BV2921" s="1">
        <f t="shared" ca="1" si="682"/>
        <v>0</v>
      </c>
      <c r="BW2921" s="1">
        <f t="shared" ca="1" si="683"/>
        <v>0</v>
      </c>
      <c r="BX2921" s="1">
        <f t="shared" ca="1" si="684"/>
        <v>0</v>
      </c>
      <c r="BY2921" s="1">
        <f t="shared" ca="1" si="685"/>
        <v>0</v>
      </c>
      <c r="BZ2921" s="1">
        <f t="shared" ca="1" si="686"/>
        <v>0</v>
      </c>
      <c r="CA2921" s="1">
        <f t="shared" ca="1" si="687"/>
        <v>0</v>
      </c>
      <c r="CB2921" s="1">
        <f t="shared" ca="1" si="688"/>
        <v>0</v>
      </c>
      <c r="CC2921" s="1">
        <f t="shared" ca="1" si="689"/>
        <v>0.4</v>
      </c>
    </row>
    <row r="2922" spans="1:81" hidden="1" x14ac:dyDescent="0.25">
      <c r="A2922" s="1" t="s">
        <v>384</v>
      </c>
      <c r="B2922" s="1" t="s">
        <v>385</v>
      </c>
      <c r="C2922" s="1" t="s">
        <v>62</v>
      </c>
      <c r="D2922" s="1" t="s">
        <v>383</v>
      </c>
      <c r="E2922" s="1" t="s">
        <v>69</v>
      </c>
      <c r="BB2922">
        <v>2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s="3">
        <v>4</v>
      </c>
      <c r="BJ2922" s="3" t="str">
        <f t="array" ref="BJ2922">IF(C2922="yes",VLOOKUP(BI2922&amp;D2922,CHOOSE({1,2},Schedule_2015!$A$2:$A$257&amp;Schedule_2015!$B$2:$B$257,Schedule_2015!$C$2:$C$257),2,0),VLOOKUP(BI2922&amp;D2922,CHOOSE({1,2},Schedule_2015!$A$2:$A$257&amp;Schedule_2015!$C$2:$C$257,Schedule_2015!$B$2:$B$257),2,0))</f>
        <v>OAK</v>
      </c>
      <c r="BK2922" s="3">
        <f>VLOOKUP(BJ2922,Def!$A$2:$Z$34,23,0)</f>
        <v>135.80000000000001</v>
      </c>
      <c r="BL2922" s="3">
        <f>VLOOKUP(BJ2922,Def!$A$2:$Z$34,16,0)</f>
        <v>273.2</v>
      </c>
      <c r="BM2922" s="3">
        <f>VLOOKUP(BJ2922,Def!$A$2:$Z$34,17,0)</f>
        <v>9</v>
      </c>
      <c r="BN2922" s="3">
        <f>VLOOKUP(BJ2922,Def!$A$2:$Z$34,24,0)</f>
        <v>6</v>
      </c>
      <c r="BO2922" s="1">
        <f t="shared" ca="1" si="675"/>
        <v>0</v>
      </c>
      <c r="BP2922" s="1">
        <f t="shared" ca="1" si="676"/>
        <v>0</v>
      </c>
      <c r="BQ2922" s="1">
        <f t="shared" ca="1" si="677"/>
        <v>0</v>
      </c>
      <c r="BR2922" s="1">
        <f t="shared" ca="1" si="678"/>
        <v>0</v>
      </c>
      <c r="BS2922" s="1">
        <f t="shared" ca="1" si="679"/>
        <v>0.30000000000000004</v>
      </c>
      <c r="BT2922" s="1">
        <f t="shared" ca="1" si="680"/>
        <v>0</v>
      </c>
      <c r="BU2922" s="1">
        <f t="shared" ca="1" si="681"/>
        <v>0</v>
      </c>
      <c r="BV2922" s="1">
        <f t="shared" ca="1" si="682"/>
        <v>0</v>
      </c>
      <c r="BW2922" s="1">
        <f t="shared" ca="1" si="683"/>
        <v>0</v>
      </c>
      <c r="BX2922" s="1">
        <f t="shared" ca="1" si="684"/>
        <v>0</v>
      </c>
      <c r="BY2922" s="1">
        <f t="shared" ca="1" si="685"/>
        <v>0</v>
      </c>
      <c r="BZ2922" s="1">
        <f t="shared" ca="1" si="686"/>
        <v>0</v>
      </c>
      <c r="CA2922" s="1">
        <f t="shared" ca="1" si="687"/>
        <v>0</v>
      </c>
      <c r="CB2922" s="1">
        <f t="shared" ca="1" si="688"/>
        <v>0</v>
      </c>
      <c r="CC2922" s="1">
        <f t="shared" ca="1" si="689"/>
        <v>0.30000000000000004</v>
      </c>
    </row>
    <row r="2923" spans="1:81" hidden="1" x14ac:dyDescent="0.25">
      <c r="A2923" s="1" t="s">
        <v>402</v>
      </c>
      <c r="B2923" s="1" t="s">
        <v>403</v>
      </c>
      <c r="C2923" s="1" t="s">
        <v>62</v>
      </c>
      <c r="D2923" s="1" t="s">
        <v>383</v>
      </c>
      <c r="E2923" s="1" t="s">
        <v>76</v>
      </c>
      <c r="Y2923">
        <v>21</v>
      </c>
      <c r="Z2923">
        <v>21</v>
      </c>
      <c r="AA2923">
        <v>0</v>
      </c>
      <c r="AB2923">
        <v>1</v>
      </c>
      <c r="AC2923">
        <v>0</v>
      </c>
      <c r="AP2923">
        <v>8</v>
      </c>
      <c r="AQ2923">
        <v>15</v>
      </c>
      <c r="AR2923">
        <v>0</v>
      </c>
      <c r="AS2923">
        <v>2</v>
      </c>
      <c r="AT2923">
        <v>0</v>
      </c>
      <c r="BI2923" s="3">
        <v>4</v>
      </c>
      <c r="BJ2923" s="3" t="str">
        <f t="array" ref="BJ2923">IF(C2923="yes",VLOOKUP(BI2923&amp;D2923,CHOOSE({1,2},Schedule_2015!$A$2:$A$257&amp;Schedule_2015!$B$2:$B$257,Schedule_2015!$C$2:$C$257),2,0),VLOOKUP(BI2923&amp;D2923,CHOOSE({1,2},Schedule_2015!$A$2:$A$257&amp;Schedule_2015!$C$2:$C$257,Schedule_2015!$B$2:$B$257),2,0))</f>
        <v>OAK</v>
      </c>
      <c r="BK2923" s="3">
        <f>VLOOKUP(BJ2923,Def!$A$2:$Z$34,23,0)</f>
        <v>135.80000000000001</v>
      </c>
      <c r="BL2923" s="3">
        <f>VLOOKUP(BJ2923,Def!$A$2:$Z$34,16,0)</f>
        <v>273.2</v>
      </c>
      <c r="BM2923" s="3">
        <f>VLOOKUP(BJ2923,Def!$A$2:$Z$34,17,0)</f>
        <v>9</v>
      </c>
      <c r="BN2923" s="3">
        <f>VLOOKUP(BJ2923,Def!$A$2:$Z$34,24,0)</f>
        <v>6</v>
      </c>
      <c r="BO2923" s="1">
        <f t="shared" ca="1" si="675"/>
        <v>0</v>
      </c>
      <c r="BP2923" s="1">
        <f t="shared" ca="1" si="676"/>
        <v>0</v>
      </c>
      <c r="BQ2923" s="1">
        <f t="shared" ca="1" si="677"/>
        <v>0</v>
      </c>
      <c r="BR2923" s="1">
        <f t="shared" ca="1" si="678"/>
        <v>0</v>
      </c>
      <c r="BS2923" s="1">
        <f t="shared" ca="1" si="679"/>
        <v>0</v>
      </c>
      <c r="BT2923" s="1">
        <f t="shared" ca="1" si="680"/>
        <v>0</v>
      </c>
      <c r="BU2923" s="1">
        <f t="shared" ca="1" si="681"/>
        <v>0</v>
      </c>
      <c r="BV2923" s="1">
        <f t="shared" ca="1" si="682"/>
        <v>0</v>
      </c>
      <c r="BW2923" s="1">
        <f t="shared" ca="1" si="683"/>
        <v>0</v>
      </c>
      <c r="BX2923" s="1">
        <f t="shared" ca="1" si="684"/>
        <v>0</v>
      </c>
      <c r="BY2923" s="1">
        <f t="shared" ca="1" si="685"/>
        <v>0</v>
      </c>
      <c r="BZ2923" s="1">
        <f t="shared" ca="1" si="686"/>
        <v>0</v>
      </c>
      <c r="CA2923" s="1">
        <f t="shared" ca="1" si="687"/>
        <v>0</v>
      </c>
      <c r="CB2923" s="1">
        <f t="shared" ca="1" si="688"/>
        <v>0</v>
      </c>
      <c r="CC2923" s="1">
        <f t="shared" ca="1" si="689"/>
        <v>0</v>
      </c>
    </row>
    <row r="2924" spans="1:81" hidden="1" x14ac:dyDescent="0.25">
      <c r="A2924" s="1" t="s">
        <v>1631</v>
      </c>
      <c r="B2924" s="1" t="s">
        <v>1632</v>
      </c>
      <c r="C2924" s="1" t="s">
        <v>135</v>
      </c>
      <c r="D2924" s="1" t="s">
        <v>744</v>
      </c>
      <c r="E2924" s="1" t="s">
        <v>76</v>
      </c>
      <c r="Y2924">
        <v>29</v>
      </c>
      <c r="Z2924">
        <v>29</v>
      </c>
      <c r="AA2924">
        <v>0</v>
      </c>
      <c r="AB2924">
        <v>1</v>
      </c>
      <c r="AC2924">
        <v>0</v>
      </c>
      <c r="BI2924" s="3">
        <v>2</v>
      </c>
      <c r="BJ2924" s="3" t="str">
        <f t="array" ref="BJ2924">IF(C2924="yes",VLOOKUP(BI2924&amp;D2924,CHOOSE({1,2},Schedule_2015!$A$2:$A$257&amp;Schedule_2015!$B$2:$B$257,Schedule_2015!$C$2:$C$257),2,0),VLOOKUP(BI2924&amp;D2924,CHOOSE({1,2},Schedule_2015!$A$2:$A$257&amp;Schedule_2015!$C$2:$C$257,Schedule_2015!$B$2:$B$257),2,0))</f>
        <v>OAK</v>
      </c>
      <c r="BK2924" s="3">
        <f>VLOOKUP(BJ2924,Def!$A$2:$Z$34,23,0)</f>
        <v>135.80000000000001</v>
      </c>
      <c r="BL2924" s="3">
        <f>VLOOKUP(BJ2924,Def!$A$2:$Z$34,16,0)</f>
        <v>273.2</v>
      </c>
      <c r="BM2924" s="3">
        <f>VLOOKUP(BJ2924,Def!$A$2:$Z$34,17,0)</f>
        <v>9</v>
      </c>
      <c r="BN2924" s="3">
        <f>VLOOKUP(BJ2924,Def!$A$2:$Z$34,24,0)</f>
        <v>6</v>
      </c>
      <c r="BO2924" s="1">
        <f t="shared" ca="1" si="675"/>
        <v>0</v>
      </c>
      <c r="BP2924" s="1">
        <f t="shared" ca="1" si="676"/>
        <v>0</v>
      </c>
      <c r="BQ2924" s="1">
        <f t="shared" ca="1" si="677"/>
        <v>0</v>
      </c>
      <c r="BR2924" s="1">
        <f t="shared" ca="1" si="678"/>
        <v>0</v>
      </c>
      <c r="BS2924" s="1">
        <f t="shared" ca="1" si="679"/>
        <v>0</v>
      </c>
      <c r="BT2924" s="1">
        <f t="shared" ca="1" si="680"/>
        <v>0</v>
      </c>
      <c r="BU2924" s="1">
        <f t="shared" ca="1" si="681"/>
        <v>0</v>
      </c>
      <c r="BV2924" s="1">
        <f t="shared" ca="1" si="682"/>
        <v>0</v>
      </c>
      <c r="BW2924" s="1">
        <f t="shared" ca="1" si="683"/>
        <v>0</v>
      </c>
      <c r="BX2924" s="1">
        <f t="shared" ca="1" si="684"/>
        <v>0</v>
      </c>
      <c r="BY2924" s="1">
        <f t="shared" ca="1" si="685"/>
        <v>0</v>
      </c>
      <c r="BZ2924" s="1">
        <f t="shared" ca="1" si="686"/>
        <v>0</v>
      </c>
      <c r="CA2924" s="1">
        <f t="shared" ca="1" si="687"/>
        <v>0</v>
      </c>
      <c r="CB2924" s="1">
        <f t="shared" ca="1" si="688"/>
        <v>0</v>
      </c>
      <c r="CC2924" s="1">
        <f t="shared" ca="1" si="689"/>
        <v>0</v>
      </c>
    </row>
    <row r="2925" spans="1:81" hidden="1" x14ac:dyDescent="0.25">
      <c r="A2925" s="1" t="s">
        <v>453</v>
      </c>
      <c r="B2925" s="1" t="s">
        <v>454</v>
      </c>
      <c r="C2925" s="1" t="s">
        <v>135</v>
      </c>
      <c r="D2925" s="1" t="s">
        <v>434</v>
      </c>
      <c r="E2925" s="1" t="s">
        <v>76</v>
      </c>
      <c r="Y2925">
        <v>7</v>
      </c>
      <c r="Z2925">
        <v>8</v>
      </c>
      <c r="AA2925">
        <v>0</v>
      </c>
      <c r="AB2925">
        <v>2</v>
      </c>
      <c r="AC2925">
        <v>0</v>
      </c>
      <c r="BI2925" s="3">
        <v>1</v>
      </c>
      <c r="BJ2925" s="3" t="str">
        <f t="array" ref="BJ2925">IF(C2925="yes",VLOOKUP(BI2925&amp;D2925,CHOOSE({1,2},Schedule_2015!$A$2:$A$257&amp;Schedule_2015!$B$2:$B$257,Schedule_2015!$C$2:$C$257),2,0),VLOOKUP(BI2925&amp;D2925,CHOOSE({1,2},Schedule_2015!$A$2:$A$257&amp;Schedule_2015!$C$2:$C$257,Schedule_2015!$B$2:$B$257),2,0))</f>
        <v>OAK</v>
      </c>
      <c r="BK2925" s="3">
        <f>VLOOKUP(BJ2925,Def!$A$2:$Z$34,23,0)</f>
        <v>135.80000000000001</v>
      </c>
      <c r="BL2925" s="3">
        <f>VLOOKUP(BJ2925,Def!$A$2:$Z$34,16,0)</f>
        <v>273.2</v>
      </c>
      <c r="BM2925" s="3">
        <f>VLOOKUP(BJ2925,Def!$A$2:$Z$34,17,0)</f>
        <v>9</v>
      </c>
      <c r="BN2925" s="3">
        <f>VLOOKUP(BJ2925,Def!$A$2:$Z$34,24,0)</f>
        <v>6</v>
      </c>
      <c r="BO2925" s="1">
        <f t="shared" ca="1" si="675"/>
        <v>0</v>
      </c>
      <c r="BP2925" s="1">
        <f t="shared" ca="1" si="676"/>
        <v>0</v>
      </c>
      <c r="BQ2925" s="1">
        <f t="shared" ca="1" si="677"/>
        <v>0</v>
      </c>
      <c r="BR2925" s="1">
        <f t="shared" ca="1" si="678"/>
        <v>0</v>
      </c>
      <c r="BS2925" s="1">
        <f t="shared" ca="1" si="679"/>
        <v>0</v>
      </c>
      <c r="BT2925" s="1">
        <f t="shared" ca="1" si="680"/>
        <v>0</v>
      </c>
      <c r="BU2925" s="1">
        <f t="shared" ca="1" si="681"/>
        <v>0</v>
      </c>
      <c r="BV2925" s="1">
        <f t="shared" ca="1" si="682"/>
        <v>0</v>
      </c>
      <c r="BW2925" s="1">
        <f t="shared" ca="1" si="683"/>
        <v>0</v>
      </c>
      <c r="BX2925" s="1">
        <f t="shared" ca="1" si="684"/>
        <v>0</v>
      </c>
      <c r="BY2925" s="1">
        <f t="shared" ca="1" si="685"/>
        <v>0</v>
      </c>
      <c r="BZ2925" s="1">
        <f t="shared" ca="1" si="686"/>
        <v>0</v>
      </c>
      <c r="CA2925" s="1">
        <f t="shared" ca="1" si="687"/>
        <v>0</v>
      </c>
      <c r="CB2925" s="1">
        <f t="shared" ca="1" si="688"/>
        <v>0</v>
      </c>
      <c r="CC2925" s="1">
        <f t="shared" ca="1" si="689"/>
        <v>0</v>
      </c>
    </row>
    <row r="2926" spans="1:81" hidden="1" x14ac:dyDescent="0.25">
      <c r="A2926" s="1" t="s">
        <v>1737</v>
      </c>
      <c r="B2926" s="1" t="s">
        <v>1738</v>
      </c>
      <c r="C2926" s="1" t="s">
        <v>62</v>
      </c>
      <c r="D2926" s="1" t="s">
        <v>383</v>
      </c>
      <c r="E2926" s="1" t="s">
        <v>79</v>
      </c>
      <c r="K2926">
        <v>0</v>
      </c>
      <c r="L2926">
        <v>1</v>
      </c>
      <c r="M2926">
        <v>0</v>
      </c>
      <c r="N2926">
        <v>1</v>
      </c>
      <c r="O2926">
        <v>0</v>
      </c>
      <c r="BI2926" s="3">
        <v>4</v>
      </c>
      <c r="BJ2926" s="3" t="str">
        <f t="array" ref="BJ2926">IF(C2926="yes",VLOOKUP(BI2926&amp;D2926,CHOOSE({1,2},Schedule_2015!$A$2:$A$257&amp;Schedule_2015!$B$2:$B$257,Schedule_2015!$C$2:$C$257),2,0),VLOOKUP(BI2926&amp;D2926,CHOOSE({1,2},Schedule_2015!$A$2:$A$257&amp;Schedule_2015!$C$2:$C$257,Schedule_2015!$B$2:$B$257),2,0))</f>
        <v>OAK</v>
      </c>
      <c r="BK2926" s="3">
        <f>VLOOKUP(BJ2926,Def!$A$2:$Z$34,23,0)</f>
        <v>135.80000000000001</v>
      </c>
      <c r="BL2926" s="3">
        <f>VLOOKUP(BJ2926,Def!$A$2:$Z$34,16,0)</f>
        <v>273.2</v>
      </c>
      <c r="BM2926" s="3">
        <f>VLOOKUP(BJ2926,Def!$A$2:$Z$34,17,0)</f>
        <v>9</v>
      </c>
      <c r="BN2926" s="3">
        <f>VLOOKUP(BJ2926,Def!$A$2:$Z$34,24,0)</f>
        <v>6</v>
      </c>
      <c r="BO2926" s="1">
        <f t="shared" ca="1" si="675"/>
        <v>0</v>
      </c>
      <c r="BP2926" s="1">
        <f t="shared" ca="1" si="676"/>
        <v>0</v>
      </c>
      <c r="BQ2926" s="1">
        <f t="shared" ca="1" si="677"/>
        <v>0</v>
      </c>
      <c r="BR2926" s="1">
        <f t="shared" ca="1" si="678"/>
        <v>0</v>
      </c>
      <c r="BS2926" s="1">
        <f t="shared" ca="1" si="679"/>
        <v>0</v>
      </c>
      <c r="BT2926" s="1">
        <f t="shared" ca="1" si="680"/>
        <v>0</v>
      </c>
      <c r="BU2926" s="1">
        <f t="shared" ca="1" si="681"/>
        <v>0</v>
      </c>
      <c r="BV2926" s="1">
        <f t="shared" ca="1" si="682"/>
        <v>0</v>
      </c>
      <c r="BW2926" s="1">
        <f t="shared" ca="1" si="683"/>
        <v>0</v>
      </c>
      <c r="BX2926" s="1">
        <f t="shared" ca="1" si="684"/>
        <v>0</v>
      </c>
      <c r="BY2926" s="1">
        <f t="shared" ca="1" si="685"/>
        <v>0</v>
      </c>
      <c r="BZ2926" s="1">
        <f t="shared" ca="1" si="686"/>
        <v>0</v>
      </c>
      <c r="CA2926" s="1">
        <f t="shared" ca="1" si="687"/>
        <v>0</v>
      </c>
      <c r="CB2926" s="1">
        <f t="shared" ca="1" si="688"/>
        <v>0</v>
      </c>
      <c r="CC2926" s="1">
        <f t="shared" ca="1" si="689"/>
        <v>0</v>
      </c>
    </row>
    <row r="2927" spans="1:81" hidden="1" x14ac:dyDescent="0.25">
      <c r="A2927" s="1" t="s">
        <v>1354</v>
      </c>
      <c r="B2927" s="1" t="s">
        <v>1355</v>
      </c>
      <c r="C2927" s="1" t="s">
        <v>135</v>
      </c>
      <c r="D2927" s="1" t="s">
        <v>1340</v>
      </c>
      <c r="E2927" s="1" t="s">
        <v>165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BI2927" s="3">
        <v>5</v>
      </c>
      <c r="BJ2927" s="3" t="str">
        <f t="array" ref="BJ2927">IF(C2927="yes",VLOOKUP(BI2927&amp;D2927,CHOOSE({1,2},Schedule_2015!$A$2:$A$257&amp;Schedule_2015!$B$2:$B$257,Schedule_2015!$C$2:$C$257),2,0),VLOOKUP(BI2927&amp;D2927,CHOOSE({1,2},Schedule_2015!$A$2:$A$257&amp;Schedule_2015!$C$2:$C$257,Schedule_2015!$B$2:$B$257),2,0))</f>
        <v>OAK</v>
      </c>
      <c r="BK2927" s="3">
        <f>VLOOKUP(BJ2927,Def!$A$2:$Z$34,23,0)</f>
        <v>135.80000000000001</v>
      </c>
      <c r="BL2927" s="3">
        <f>VLOOKUP(BJ2927,Def!$A$2:$Z$34,16,0)</f>
        <v>273.2</v>
      </c>
      <c r="BM2927" s="3">
        <f>VLOOKUP(BJ2927,Def!$A$2:$Z$34,17,0)</f>
        <v>9</v>
      </c>
      <c r="BN2927" s="3">
        <f>VLOOKUP(BJ2927,Def!$A$2:$Z$34,24,0)</f>
        <v>6</v>
      </c>
      <c r="BO2927" s="1">
        <f t="shared" ca="1" si="675"/>
        <v>0</v>
      </c>
      <c r="BP2927" s="1">
        <f t="shared" ca="1" si="676"/>
        <v>0</v>
      </c>
      <c r="BQ2927" s="1">
        <f t="shared" ca="1" si="677"/>
        <v>0</v>
      </c>
      <c r="BR2927" s="1">
        <f t="shared" ca="1" si="678"/>
        <v>0</v>
      </c>
      <c r="BS2927" s="1">
        <f t="shared" ca="1" si="679"/>
        <v>0</v>
      </c>
      <c r="BT2927" s="1">
        <f t="shared" ca="1" si="680"/>
        <v>0</v>
      </c>
      <c r="BU2927" s="1">
        <f t="shared" ca="1" si="681"/>
        <v>0</v>
      </c>
      <c r="BV2927" s="1">
        <f t="shared" ca="1" si="682"/>
        <v>0</v>
      </c>
      <c r="BW2927" s="1">
        <f t="shared" ca="1" si="683"/>
        <v>0</v>
      </c>
      <c r="BX2927" s="1">
        <f t="shared" ca="1" si="684"/>
        <v>0</v>
      </c>
      <c r="BY2927" s="1">
        <f t="shared" ca="1" si="685"/>
        <v>0</v>
      </c>
      <c r="BZ2927" s="1">
        <f t="shared" ca="1" si="686"/>
        <v>0</v>
      </c>
      <c r="CA2927" s="1">
        <f t="shared" ca="1" si="687"/>
        <v>0</v>
      </c>
      <c r="CB2927" s="1">
        <f t="shared" ca="1" si="688"/>
        <v>0</v>
      </c>
      <c r="CC2927" s="1">
        <f t="shared" ca="1" si="689"/>
        <v>0</v>
      </c>
    </row>
    <row r="2928" spans="1:81" hidden="1" x14ac:dyDescent="0.25">
      <c r="A2928" s="1" t="s">
        <v>1356</v>
      </c>
      <c r="B2928" s="1" t="s">
        <v>1357</v>
      </c>
      <c r="C2928" s="1" t="s">
        <v>135</v>
      </c>
      <c r="D2928" s="1" t="s">
        <v>1340</v>
      </c>
      <c r="E2928" s="1" t="s">
        <v>105</v>
      </c>
      <c r="F2928">
        <v>0</v>
      </c>
      <c r="G2928">
        <v>1</v>
      </c>
      <c r="H2928">
        <v>0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BI2928" s="3">
        <v>5</v>
      </c>
      <c r="BJ2928" s="3" t="str">
        <f t="array" ref="BJ2928">IF(C2928="yes",VLOOKUP(BI2928&amp;D2928,CHOOSE({1,2},Schedule_2015!$A$2:$A$257&amp;Schedule_2015!$B$2:$B$257,Schedule_2015!$C$2:$C$257),2,0),VLOOKUP(BI2928&amp;D2928,CHOOSE({1,2},Schedule_2015!$A$2:$A$257&amp;Schedule_2015!$C$2:$C$257,Schedule_2015!$B$2:$B$257),2,0))</f>
        <v>OAK</v>
      </c>
      <c r="BK2928" s="3">
        <f>VLOOKUP(BJ2928,Def!$A$2:$Z$34,23,0)</f>
        <v>135.80000000000001</v>
      </c>
      <c r="BL2928" s="3">
        <f>VLOOKUP(BJ2928,Def!$A$2:$Z$34,16,0)</f>
        <v>273.2</v>
      </c>
      <c r="BM2928" s="3">
        <f>VLOOKUP(BJ2928,Def!$A$2:$Z$34,17,0)</f>
        <v>9</v>
      </c>
      <c r="BN2928" s="3">
        <f>VLOOKUP(BJ2928,Def!$A$2:$Z$34,24,0)</f>
        <v>6</v>
      </c>
      <c r="BO2928" s="1">
        <f t="shared" ca="1" si="675"/>
        <v>0</v>
      </c>
      <c r="BP2928" s="1">
        <f t="shared" ca="1" si="676"/>
        <v>0</v>
      </c>
      <c r="BQ2928" s="1">
        <f t="shared" ca="1" si="677"/>
        <v>0</v>
      </c>
      <c r="BR2928" s="1">
        <f t="shared" ca="1" si="678"/>
        <v>0</v>
      </c>
      <c r="BS2928" s="1">
        <f t="shared" ca="1" si="679"/>
        <v>0</v>
      </c>
      <c r="BT2928" s="1">
        <f t="shared" ca="1" si="680"/>
        <v>0</v>
      </c>
      <c r="BU2928" s="1">
        <f t="shared" ca="1" si="681"/>
        <v>0</v>
      </c>
      <c r="BV2928" s="1">
        <f t="shared" ca="1" si="682"/>
        <v>0</v>
      </c>
      <c r="BW2928" s="1">
        <f t="shared" ca="1" si="683"/>
        <v>0</v>
      </c>
      <c r="BX2928" s="1">
        <f t="shared" ca="1" si="684"/>
        <v>0</v>
      </c>
      <c r="BY2928" s="1">
        <f t="shared" ca="1" si="685"/>
        <v>0</v>
      </c>
      <c r="BZ2928" s="1">
        <f t="shared" ca="1" si="686"/>
        <v>0</v>
      </c>
      <c r="CA2928" s="1">
        <f t="shared" ca="1" si="687"/>
        <v>0</v>
      </c>
      <c r="CB2928" s="1">
        <f t="shared" ca="1" si="688"/>
        <v>0</v>
      </c>
      <c r="CC2928" s="1">
        <f t="shared" ca="1" si="689"/>
        <v>0</v>
      </c>
    </row>
    <row r="2929" spans="1:81" hidden="1" x14ac:dyDescent="0.25">
      <c r="A2929" s="1" t="s">
        <v>1358</v>
      </c>
      <c r="B2929" s="1" t="s">
        <v>1359</v>
      </c>
      <c r="C2929" s="1" t="s">
        <v>135</v>
      </c>
      <c r="D2929" s="1" t="s">
        <v>1340</v>
      </c>
      <c r="E2929" s="1" t="s">
        <v>88</v>
      </c>
      <c r="P2929">
        <v>3</v>
      </c>
      <c r="Q2929">
        <v>3</v>
      </c>
      <c r="R2929">
        <v>52</v>
      </c>
      <c r="S2929">
        <v>9</v>
      </c>
      <c r="T2929">
        <v>1</v>
      </c>
      <c r="U2929">
        <v>0</v>
      </c>
      <c r="V2929">
        <v>1</v>
      </c>
      <c r="W2929">
        <v>0</v>
      </c>
      <c r="X2929">
        <v>1</v>
      </c>
      <c r="AK2929">
        <v>21</v>
      </c>
      <c r="AL2929">
        <v>0</v>
      </c>
      <c r="AM2929">
        <v>41</v>
      </c>
      <c r="AN2929">
        <v>1</v>
      </c>
      <c r="AO2929">
        <v>41</v>
      </c>
      <c r="BI2929" s="3">
        <v>5</v>
      </c>
      <c r="BJ2929" s="3" t="str">
        <f t="array" ref="BJ2929">IF(C2929="yes",VLOOKUP(BI2929&amp;D2929,CHOOSE({1,2},Schedule_2015!$A$2:$A$257&amp;Schedule_2015!$B$2:$B$257,Schedule_2015!$C$2:$C$257),2,0),VLOOKUP(BI2929&amp;D2929,CHOOSE({1,2},Schedule_2015!$A$2:$A$257&amp;Schedule_2015!$C$2:$C$257,Schedule_2015!$B$2:$B$257),2,0))</f>
        <v>OAK</v>
      </c>
      <c r="BK2929" s="3">
        <f>VLOOKUP(BJ2929,Def!$A$2:$Z$34,23,0)</f>
        <v>135.80000000000001</v>
      </c>
      <c r="BL2929" s="3">
        <f>VLOOKUP(BJ2929,Def!$A$2:$Z$34,16,0)</f>
        <v>273.2</v>
      </c>
      <c r="BM2929" s="3">
        <f>VLOOKUP(BJ2929,Def!$A$2:$Z$34,17,0)</f>
        <v>9</v>
      </c>
      <c r="BN2929" s="3">
        <f>VLOOKUP(BJ2929,Def!$A$2:$Z$34,24,0)</f>
        <v>6</v>
      </c>
      <c r="BO2929" s="1">
        <f t="shared" ca="1" si="675"/>
        <v>0</v>
      </c>
      <c r="BP2929" s="1">
        <f t="shared" ca="1" si="676"/>
        <v>0</v>
      </c>
      <c r="BQ2929" s="1">
        <f t="shared" ca="1" si="677"/>
        <v>0</v>
      </c>
      <c r="BR2929" s="1">
        <f t="shared" ca="1" si="678"/>
        <v>0</v>
      </c>
      <c r="BS2929" s="1">
        <f t="shared" ca="1" si="679"/>
        <v>0</v>
      </c>
      <c r="BT2929" s="1">
        <f t="shared" ca="1" si="680"/>
        <v>0</v>
      </c>
      <c r="BU2929" s="1">
        <f t="shared" ca="1" si="681"/>
        <v>0</v>
      </c>
      <c r="BV2929" s="1">
        <f t="shared" ca="1" si="682"/>
        <v>0</v>
      </c>
      <c r="BW2929" s="1">
        <f t="shared" ca="1" si="683"/>
        <v>0</v>
      </c>
      <c r="BX2929" s="1">
        <f t="shared" ca="1" si="684"/>
        <v>0</v>
      </c>
      <c r="BY2929" s="1">
        <f t="shared" ca="1" si="685"/>
        <v>0</v>
      </c>
      <c r="BZ2929" s="1">
        <f t="shared" ca="1" si="686"/>
        <v>0</v>
      </c>
      <c r="CA2929" s="1">
        <f t="shared" ca="1" si="687"/>
        <v>0</v>
      </c>
      <c r="CB2929" s="1">
        <f t="shared" ca="1" si="688"/>
        <v>0</v>
      </c>
      <c r="CC2929" s="1">
        <f t="shared" ca="1" si="689"/>
        <v>0</v>
      </c>
    </row>
    <row r="2930" spans="1:81" hidden="1" x14ac:dyDescent="0.25">
      <c r="A2930" s="1" t="s">
        <v>1360</v>
      </c>
      <c r="B2930" s="1" t="s">
        <v>1361</v>
      </c>
      <c r="C2930" s="1" t="s">
        <v>135</v>
      </c>
      <c r="D2930" s="1" t="s">
        <v>1340</v>
      </c>
      <c r="E2930" s="1" t="s">
        <v>91</v>
      </c>
      <c r="AK2930">
        <v>33</v>
      </c>
      <c r="AL2930">
        <v>1</v>
      </c>
      <c r="AM2930">
        <v>44</v>
      </c>
      <c r="AN2930">
        <v>5</v>
      </c>
      <c r="AO2930">
        <v>211</v>
      </c>
      <c r="BI2930" s="3">
        <v>5</v>
      </c>
      <c r="BJ2930" s="3" t="str">
        <f t="array" ref="BJ2930">IF(C2930="yes",VLOOKUP(BI2930&amp;D2930,CHOOSE({1,2},Schedule_2015!$A$2:$A$257&amp;Schedule_2015!$B$2:$B$257,Schedule_2015!$C$2:$C$257),2,0),VLOOKUP(BI2930&amp;D2930,CHOOSE({1,2},Schedule_2015!$A$2:$A$257&amp;Schedule_2015!$C$2:$C$257,Schedule_2015!$B$2:$B$257),2,0))</f>
        <v>OAK</v>
      </c>
      <c r="BK2930" s="3">
        <f>VLOOKUP(BJ2930,Def!$A$2:$Z$34,23,0)</f>
        <v>135.80000000000001</v>
      </c>
      <c r="BL2930" s="3">
        <f>VLOOKUP(BJ2930,Def!$A$2:$Z$34,16,0)</f>
        <v>273.2</v>
      </c>
      <c r="BM2930" s="3">
        <f>VLOOKUP(BJ2930,Def!$A$2:$Z$34,17,0)</f>
        <v>9</v>
      </c>
      <c r="BN2930" s="3">
        <f>VLOOKUP(BJ2930,Def!$A$2:$Z$34,24,0)</f>
        <v>6</v>
      </c>
      <c r="BO2930" s="1">
        <f t="shared" ca="1" si="675"/>
        <v>0</v>
      </c>
      <c r="BP2930" s="1">
        <f t="shared" ca="1" si="676"/>
        <v>0</v>
      </c>
      <c r="BQ2930" s="1">
        <f t="shared" ca="1" si="677"/>
        <v>0</v>
      </c>
      <c r="BR2930" s="1">
        <f t="shared" ca="1" si="678"/>
        <v>0</v>
      </c>
      <c r="BS2930" s="1">
        <f t="shared" ca="1" si="679"/>
        <v>0</v>
      </c>
      <c r="BT2930" s="1">
        <f t="shared" ca="1" si="680"/>
        <v>0</v>
      </c>
      <c r="BU2930" s="1">
        <f t="shared" ca="1" si="681"/>
        <v>0</v>
      </c>
      <c r="BV2930" s="1">
        <f t="shared" ca="1" si="682"/>
        <v>0</v>
      </c>
      <c r="BW2930" s="1">
        <f t="shared" ca="1" si="683"/>
        <v>0</v>
      </c>
      <c r="BX2930" s="1">
        <f t="shared" ca="1" si="684"/>
        <v>0</v>
      </c>
      <c r="BY2930" s="1">
        <f t="shared" ca="1" si="685"/>
        <v>0</v>
      </c>
      <c r="BZ2930" s="1">
        <f t="shared" ca="1" si="686"/>
        <v>0</v>
      </c>
      <c r="CA2930" s="1">
        <f t="shared" ca="1" si="687"/>
        <v>0</v>
      </c>
      <c r="CB2930" s="1">
        <f t="shared" ca="1" si="688"/>
        <v>0</v>
      </c>
      <c r="CC2930" s="1">
        <f t="shared" ca="1" si="689"/>
        <v>0</v>
      </c>
    </row>
    <row r="2931" spans="1:81" hidden="1" x14ac:dyDescent="0.25">
      <c r="A2931" s="1" t="s">
        <v>1362</v>
      </c>
      <c r="B2931" s="1" t="s">
        <v>1363</v>
      </c>
      <c r="C2931" s="1" t="s">
        <v>135</v>
      </c>
      <c r="D2931" s="1" t="s">
        <v>1340</v>
      </c>
      <c r="E2931" s="1" t="s">
        <v>165</v>
      </c>
      <c r="Y2931">
        <v>27</v>
      </c>
      <c r="Z2931">
        <v>31</v>
      </c>
      <c r="AA2931">
        <v>0</v>
      </c>
      <c r="AB2931">
        <v>2</v>
      </c>
      <c r="AC2931">
        <v>0</v>
      </c>
      <c r="BI2931" s="3">
        <v>5</v>
      </c>
      <c r="BJ2931" s="3" t="str">
        <f t="array" ref="BJ2931">IF(C2931="yes",VLOOKUP(BI2931&amp;D2931,CHOOSE({1,2},Schedule_2015!$A$2:$A$257&amp;Schedule_2015!$B$2:$B$257,Schedule_2015!$C$2:$C$257),2,0),VLOOKUP(BI2931&amp;D2931,CHOOSE({1,2},Schedule_2015!$A$2:$A$257&amp;Schedule_2015!$C$2:$C$257,Schedule_2015!$B$2:$B$257),2,0))</f>
        <v>OAK</v>
      </c>
      <c r="BK2931" s="3">
        <f>VLOOKUP(BJ2931,Def!$A$2:$Z$34,23,0)</f>
        <v>135.80000000000001</v>
      </c>
      <c r="BL2931" s="3">
        <f>VLOOKUP(BJ2931,Def!$A$2:$Z$34,16,0)</f>
        <v>273.2</v>
      </c>
      <c r="BM2931" s="3">
        <f>VLOOKUP(BJ2931,Def!$A$2:$Z$34,17,0)</f>
        <v>9</v>
      </c>
      <c r="BN2931" s="3">
        <f>VLOOKUP(BJ2931,Def!$A$2:$Z$34,24,0)</f>
        <v>6</v>
      </c>
      <c r="BO2931" s="1">
        <f t="shared" ca="1" si="675"/>
        <v>0</v>
      </c>
      <c r="BP2931" s="1">
        <f t="shared" ca="1" si="676"/>
        <v>0</v>
      </c>
      <c r="BQ2931" s="1">
        <f t="shared" ca="1" si="677"/>
        <v>0</v>
      </c>
      <c r="BR2931" s="1">
        <f t="shared" ca="1" si="678"/>
        <v>0</v>
      </c>
      <c r="BS2931" s="1">
        <f t="shared" ca="1" si="679"/>
        <v>0</v>
      </c>
      <c r="BT2931" s="1">
        <f t="shared" ca="1" si="680"/>
        <v>0</v>
      </c>
      <c r="BU2931" s="1">
        <f t="shared" ca="1" si="681"/>
        <v>0</v>
      </c>
      <c r="BV2931" s="1">
        <f t="shared" ca="1" si="682"/>
        <v>0</v>
      </c>
      <c r="BW2931" s="1">
        <f t="shared" ca="1" si="683"/>
        <v>0</v>
      </c>
      <c r="BX2931" s="1">
        <f t="shared" ca="1" si="684"/>
        <v>0</v>
      </c>
      <c r="BY2931" s="1">
        <f t="shared" ca="1" si="685"/>
        <v>0</v>
      </c>
      <c r="BZ2931" s="1">
        <f t="shared" ca="1" si="686"/>
        <v>0</v>
      </c>
      <c r="CA2931" s="1">
        <f t="shared" ca="1" si="687"/>
        <v>0</v>
      </c>
      <c r="CB2931" s="1">
        <f t="shared" ca="1" si="688"/>
        <v>0</v>
      </c>
      <c r="CC2931" s="1">
        <f t="shared" ca="1" si="689"/>
        <v>0</v>
      </c>
    </row>
    <row r="2932" spans="1:81" hidden="1" x14ac:dyDescent="0.25">
      <c r="A2932" s="1" t="s">
        <v>1364</v>
      </c>
      <c r="B2932" s="1" t="s">
        <v>1365</v>
      </c>
      <c r="C2932" s="1" t="s">
        <v>135</v>
      </c>
      <c r="D2932" s="1" t="s">
        <v>1340</v>
      </c>
      <c r="E2932" s="1" t="s">
        <v>100</v>
      </c>
      <c r="F2932">
        <v>1</v>
      </c>
      <c r="G2932">
        <v>0</v>
      </c>
      <c r="H2932">
        <v>0</v>
      </c>
      <c r="I2932">
        <v>0</v>
      </c>
      <c r="J2932">
        <v>2</v>
      </c>
      <c r="BI2932" s="3">
        <v>5</v>
      </c>
      <c r="BJ2932" s="3" t="str">
        <f t="array" ref="BJ2932">IF(C2932="yes",VLOOKUP(BI2932&amp;D2932,CHOOSE({1,2},Schedule_2015!$A$2:$A$257&amp;Schedule_2015!$B$2:$B$257,Schedule_2015!$C$2:$C$257),2,0),VLOOKUP(BI2932&amp;D2932,CHOOSE({1,2},Schedule_2015!$A$2:$A$257&amp;Schedule_2015!$C$2:$C$257,Schedule_2015!$B$2:$B$257),2,0))</f>
        <v>OAK</v>
      </c>
      <c r="BK2932" s="3">
        <f>VLOOKUP(BJ2932,Def!$A$2:$Z$34,23,0)</f>
        <v>135.80000000000001</v>
      </c>
      <c r="BL2932" s="3">
        <f>VLOOKUP(BJ2932,Def!$A$2:$Z$34,16,0)</f>
        <v>273.2</v>
      </c>
      <c r="BM2932" s="3">
        <f>VLOOKUP(BJ2932,Def!$A$2:$Z$34,17,0)</f>
        <v>9</v>
      </c>
      <c r="BN2932" s="3">
        <f>VLOOKUP(BJ2932,Def!$A$2:$Z$34,24,0)</f>
        <v>6</v>
      </c>
      <c r="BO2932" s="1">
        <f t="shared" ca="1" si="675"/>
        <v>0</v>
      </c>
      <c r="BP2932" s="1">
        <f t="shared" ca="1" si="676"/>
        <v>0</v>
      </c>
      <c r="BQ2932" s="1">
        <f t="shared" ca="1" si="677"/>
        <v>0</v>
      </c>
      <c r="BR2932" s="1">
        <f t="shared" ca="1" si="678"/>
        <v>0</v>
      </c>
      <c r="BS2932" s="1">
        <f t="shared" ca="1" si="679"/>
        <v>0</v>
      </c>
      <c r="BT2932" s="1">
        <f t="shared" ca="1" si="680"/>
        <v>0</v>
      </c>
      <c r="BU2932" s="1">
        <f t="shared" ca="1" si="681"/>
        <v>0</v>
      </c>
      <c r="BV2932" s="1">
        <f t="shared" ca="1" si="682"/>
        <v>0</v>
      </c>
      <c r="BW2932" s="1">
        <f t="shared" ca="1" si="683"/>
        <v>0</v>
      </c>
      <c r="BX2932" s="1">
        <f t="shared" ca="1" si="684"/>
        <v>0</v>
      </c>
      <c r="BY2932" s="1">
        <f t="shared" ca="1" si="685"/>
        <v>0</v>
      </c>
      <c r="BZ2932" s="1">
        <f t="shared" ca="1" si="686"/>
        <v>0</v>
      </c>
      <c r="CA2932" s="1">
        <f t="shared" ca="1" si="687"/>
        <v>0</v>
      </c>
      <c r="CB2932" s="1">
        <f t="shared" ca="1" si="688"/>
        <v>0</v>
      </c>
      <c r="CC2932" s="1">
        <f t="shared" ca="1" si="689"/>
        <v>0</v>
      </c>
    </row>
    <row r="2933" spans="1:81" hidden="1" x14ac:dyDescent="0.25">
      <c r="A2933" s="1" t="s">
        <v>1366</v>
      </c>
      <c r="B2933" s="1" t="s">
        <v>1367</v>
      </c>
      <c r="C2933" s="1" t="s">
        <v>135</v>
      </c>
      <c r="D2933" s="1" t="s">
        <v>1340</v>
      </c>
      <c r="E2933" s="1" t="s">
        <v>94</v>
      </c>
      <c r="F2933">
        <v>1</v>
      </c>
      <c r="G2933">
        <v>0</v>
      </c>
      <c r="H2933">
        <v>0</v>
      </c>
      <c r="I2933">
        <v>0</v>
      </c>
      <c r="J2933">
        <v>4</v>
      </c>
      <c r="BI2933" s="3">
        <v>5</v>
      </c>
      <c r="BJ2933" s="3" t="str">
        <f t="array" ref="BJ2933">IF(C2933="yes",VLOOKUP(BI2933&amp;D2933,CHOOSE({1,2},Schedule_2015!$A$2:$A$257&amp;Schedule_2015!$B$2:$B$257,Schedule_2015!$C$2:$C$257),2,0),VLOOKUP(BI2933&amp;D2933,CHOOSE({1,2},Schedule_2015!$A$2:$A$257&amp;Schedule_2015!$C$2:$C$257,Schedule_2015!$B$2:$B$257),2,0))</f>
        <v>OAK</v>
      </c>
      <c r="BK2933" s="3">
        <f>VLOOKUP(BJ2933,Def!$A$2:$Z$34,23,0)</f>
        <v>135.80000000000001</v>
      </c>
      <c r="BL2933" s="3">
        <f>VLOOKUP(BJ2933,Def!$A$2:$Z$34,16,0)</f>
        <v>273.2</v>
      </c>
      <c r="BM2933" s="3">
        <f>VLOOKUP(BJ2933,Def!$A$2:$Z$34,17,0)</f>
        <v>9</v>
      </c>
      <c r="BN2933" s="3">
        <f>VLOOKUP(BJ2933,Def!$A$2:$Z$34,24,0)</f>
        <v>6</v>
      </c>
      <c r="BO2933" s="1">
        <f t="shared" ca="1" si="675"/>
        <v>0</v>
      </c>
      <c r="BP2933" s="1">
        <f t="shared" ca="1" si="676"/>
        <v>0</v>
      </c>
      <c r="BQ2933" s="1">
        <f t="shared" ca="1" si="677"/>
        <v>0</v>
      </c>
      <c r="BR2933" s="1">
        <f t="shared" ca="1" si="678"/>
        <v>0</v>
      </c>
      <c r="BS2933" s="1">
        <f t="shared" ca="1" si="679"/>
        <v>0</v>
      </c>
      <c r="BT2933" s="1">
        <f t="shared" ca="1" si="680"/>
        <v>0</v>
      </c>
      <c r="BU2933" s="1">
        <f t="shared" ca="1" si="681"/>
        <v>0</v>
      </c>
      <c r="BV2933" s="1">
        <f t="shared" ca="1" si="682"/>
        <v>0</v>
      </c>
      <c r="BW2933" s="1">
        <f t="shared" ca="1" si="683"/>
        <v>0</v>
      </c>
      <c r="BX2933" s="1">
        <f t="shared" ca="1" si="684"/>
        <v>0</v>
      </c>
      <c r="BY2933" s="1">
        <f t="shared" ca="1" si="685"/>
        <v>0</v>
      </c>
      <c r="BZ2933" s="1">
        <f t="shared" ca="1" si="686"/>
        <v>0</v>
      </c>
      <c r="CA2933" s="1">
        <f t="shared" ca="1" si="687"/>
        <v>0</v>
      </c>
      <c r="CB2933" s="1">
        <f t="shared" ca="1" si="688"/>
        <v>0</v>
      </c>
      <c r="CC2933" s="1">
        <f t="shared" ca="1" si="689"/>
        <v>0</v>
      </c>
    </row>
    <row r="2934" spans="1:81" hidden="1" x14ac:dyDescent="0.25">
      <c r="A2934" s="1" t="s">
        <v>1368</v>
      </c>
      <c r="B2934" s="1" t="s">
        <v>1369</v>
      </c>
      <c r="C2934" s="1" t="s">
        <v>135</v>
      </c>
      <c r="D2934" s="1" t="s">
        <v>1340</v>
      </c>
      <c r="E2934" s="1" t="s">
        <v>105</v>
      </c>
      <c r="F2934">
        <v>1</v>
      </c>
      <c r="G2934">
        <v>0</v>
      </c>
      <c r="H2934">
        <v>0</v>
      </c>
      <c r="I2934">
        <v>0</v>
      </c>
      <c r="J2934">
        <v>1</v>
      </c>
      <c r="BI2934" s="3">
        <v>5</v>
      </c>
      <c r="BJ2934" s="3" t="str">
        <f t="array" ref="BJ2934">IF(C2934="yes",VLOOKUP(BI2934&amp;D2934,CHOOSE({1,2},Schedule_2015!$A$2:$A$257&amp;Schedule_2015!$B$2:$B$257,Schedule_2015!$C$2:$C$257),2,0),VLOOKUP(BI2934&amp;D2934,CHOOSE({1,2},Schedule_2015!$A$2:$A$257&amp;Schedule_2015!$C$2:$C$257,Schedule_2015!$B$2:$B$257),2,0))</f>
        <v>OAK</v>
      </c>
      <c r="BK2934" s="3">
        <f>VLOOKUP(BJ2934,Def!$A$2:$Z$34,23,0)</f>
        <v>135.80000000000001</v>
      </c>
      <c r="BL2934" s="3">
        <f>VLOOKUP(BJ2934,Def!$A$2:$Z$34,16,0)</f>
        <v>273.2</v>
      </c>
      <c r="BM2934" s="3">
        <f>VLOOKUP(BJ2934,Def!$A$2:$Z$34,17,0)</f>
        <v>9</v>
      </c>
      <c r="BN2934" s="3">
        <f>VLOOKUP(BJ2934,Def!$A$2:$Z$34,24,0)</f>
        <v>6</v>
      </c>
      <c r="BO2934" s="1">
        <f t="shared" ca="1" si="675"/>
        <v>0</v>
      </c>
      <c r="BP2934" s="1">
        <f t="shared" ca="1" si="676"/>
        <v>0</v>
      </c>
      <c r="BQ2934" s="1">
        <f t="shared" ca="1" si="677"/>
        <v>0</v>
      </c>
      <c r="BR2934" s="1">
        <f t="shared" ca="1" si="678"/>
        <v>0</v>
      </c>
      <c r="BS2934" s="1">
        <f t="shared" ca="1" si="679"/>
        <v>0</v>
      </c>
      <c r="BT2934" s="1">
        <f t="shared" ca="1" si="680"/>
        <v>0</v>
      </c>
      <c r="BU2934" s="1">
        <f t="shared" ca="1" si="681"/>
        <v>0</v>
      </c>
      <c r="BV2934" s="1">
        <f t="shared" ca="1" si="682"/>
        <v>0</v>
      </c>
      <c r="BW2934" s="1">
        <f t="shared" ca="1" si="683"/>
        <v>0</v>
      </c>
      <c r="BX2934" s="1">
        <f t="shared" ca="1" si="684"/>
        <v>0</v>
      </c>
      <c r="BY2934" s="1">
        <f t="shared" ca="1" si="685"/>
        <v>0</v>
      </c>
      <c r="BZ2934" s="1">
        <f t="shared" ca="1" si="686"/>
        <v>0</v>
      </c>
      <c r="CA2934" s="1">
        <f t="shared" ca="1" si="687"/>
        <v>0</v>
      </c>
      <c r="CB2934" s="1">
        <f t="shared" ca="1" si="688"/>
        <v>0</v>
      </c>
      <c r="CC2934" s="1">
        <f t="shared" ca="1" si="689"/>
        <v>0</v>
      </c>
    </row>
    <row r="2935" spans="1:81" hidden="1" x14ac:dyDescent="0.25">
      <c r="A2935" s="1" t="s">
        <v>1370</v>
      </c>
      <c r="B2935" s="1" t="s">
        <v>1371</v>
      </c>
      <c r="C2935" s="1" t="s">
        <v>135</v>
      </c>
      <c r="D2935" s="1" t="s">
        <v>1340</v>
      </c>
      <c r="E2935" s="1" t="s">
        <v>118</v>
      </c>
      <c r="F2935">
        <v>2</v>
      </c>
      <c r="G2935">
        <v>0</v>
      </c>
      <c r="H2935">
        <v>0</v>
      </c>
      <c r="I2935">
        <v>0</v>
      </c>
      <c r="J2935">
        <v>3</v>
      </c>
      <c r="BI2935" s="3">
        <v>5</v>
      </c>
      <c r="BJ2935" s="3" t="str">
        <f t="array" ref="BJ2935">IF(C2935="yes",VLOOKUP(BI2935&amp;D2935,CHOOSE({1,2},Schedule_2015!$A$2:$A$257&amp;Schedule_2015!$B$2:$B$257,Schedule_2015!$C$2:$C$257),2,0),VLOOKUP(BI2935&amp;D2935,CHOOSE({1,2},Schedule_2015!$A$2:$A$257&amp;Schedule_2015!$C$2:$C$257,Schedule_2015!$B$2:$B$257),2,0))</f>
        <v>OAK</v>
      </c>
      <c r="BK2935" s="3">
        <f>VLOOKUP(BJ2935,Def!$A$2:$Z$34,23,0)</f>
        <v>135.80000000000001</v>
      </c>
      <c r="BL2935" s="3">
        <f>VLOOKUP(BJ2935,Def!$A$2:$Z$34,16,0)</f>
        <v>273.2</v>
      </c>
      <c r="BM2935" s="3">
        <f>VLOOKUP(BJ2935,Def!$A$2:$Z$34,17,0)</f>
        <v>9</v>
      </c>
      <c r="BN2935" s="3">
        <f>VLOOKUP(BJ2935,Def!$A$2:$Z$34,24,0)</f>
        <v>6</v>
      </c>
      <c r="BO2935" s="1">
        <f t="shared" ca="1" si="675"/>
        <v>0</v>
      </c>
      <c r="BP2935" s="1">
        <f t="shared" ca="1" si="676"/>
        <v>0</v>
      </c>
      <c r="BQ2935" s="1">
        <f t="shared" ca="1" si="677"/>
        <v>0</v>
      </c>
      <c r="BR2935" s="1">
        <f t="shared" ca="1" si="678"/>
        <v>0</v>
      </c>
      <c r="BS2935" s="1">
        <f t="shared" ca="1" si="679"/>
        <v>0</v>
      </c>
      <c r="BT2935" s="1">
        <f t="shared" ca="1" si="680"/>
        <v>0</v>
      </c>
      <c r="BU2935" s="1">
        <f t="shared" ca="1" si="681"/>
        <v>0</v>
      </c>
      <c r="BV2935" s="1">
        <f t="shared" ca="1" si="682"/>
        <v>0</v>
      </c>
      <c r="BW2935" s="1">
        <f t="shared" ca="1" si="683"/>
        <v>0</v>
      </c>
      <c r="BX2935" s="1">
        <f t="shared" ca="1" si="684"/>
        <v>0</v>
      </c>
      <c r="BY2935" s="1">
        <f t="shared" ca="1" si="685"/>
        <v>0</v>
      </c>
      <c r="BZ2935" s="1">
        <f t="shared" ca="1" si="686"/>
        <v>0</v>
      </c>
      <c r="CA2935" s="1">
        <f t="shared" ca="1" si="687"/>
        <v>0</v>
      </c>
      <c r="CB2935" s="1">
        <f t="shared" ca="1" si="688"/>
        <v>0</v>
      </c>
      <c r="CC2935" s="1">
        <f t="shared" ca="1" si="689"/>
        <v>0</v>
      </c>
    </row>
    <row r="2936" spans="1:81" hidden="1" x14ac:dyDescent="0.25">
      <c r="A2936" s="1" t="s">
        <v>1372</v>
      </c>
      <c r="B2936" s="1" t="s">
        <v>1373</v>
      </c>
      <c r="C2936" s="1" t="s">
        <v>135</v>
      </c>
      <c r="D2936" s="1" t="s">
        <v>1340</v>
      </c>
      <c r="E2936" s="1" t="s">
        <v>100</v>
      </c>
      <c r="F2936">
        <v>1</v>
      </c>
      <c r="G2936">
        <v>0</v>
      </c>
      <c r="H2936">
        <v>1</v>
      </c>
      <c r="I2936">
        <v>0</v>
      </c>
      <c r="J2936">
        <v>3</v>
      </c>
      <c r="BI2936" s="3">
        <v>5</v>
      </c>
      <c r="BJ2936" s="3" t="str">
        <f t="array" ref="BJ2936">IF(C2936="yes",VLOOKUP(BI2936&amp;D2936,CHOOSE({1,2},Schedule_2015!$A$2:$A$257&amp;Schedule_2015!$B$2:$B$257,Schedule_2015!$C$2:$C$257),2,0),VLOOKUP(BI2936&amp;D2936,CHOOSE({1,2},Schedule_2015!$A$2:$A$257&amp;Schedule_2015!$C$2:$C$257,Schedule_2015!$B$2:$B$257),2,0))</f>
        <v>OAK</v>
      </c>
      <c r="BK2936" s="3">
        <f>VLOOKUP(BJ2936,Def!$A$2:$Z$34,23,0)</f>
        <v>135.80000000000001</v>
      </c>
      <c r="BL2936" s="3">
        <f>VLOOKUP(BJ2936,Def!$A$2:$Z$34,16,0)</f>
        <v>273.2</v>
      </c>
      <c r="BM2936" s="3">
        <f>VLOOKUP(BJ2936,Def!$A$2:$Z$34,17,0)</f>
        <v>9</v>
      </c>
      <c r="BN2936" s="3">
        <f>VLOOKUP(BJ2936,Def!$A$2:$Z$34,24,0)</f>
        <v>6</v>
      </c>
      <c r="BO2936" s="1">
        <f t="shared" ca="1" si="675"/>
        <v>0</v>
      </c>
      <c r="BP2936" s="1">
        <f t="shared" ca="1" si="676"/>
        <v>0</v>
      </c>
      <c r="BQ2936" s="1">
        <f t="shared" ca="1" si="677"/>
        <v>0</v>
      </c>
      <c r="BR2936" s="1">
        <f t="shared" ca="1" si="678"/>
        <v>0</v>
      </c>
      <c r="BS2936" s="1">
        <f t="shared" ca="1" si="679"/>
        <v>0</v>
      </c>
      <c r="BT2936" s="1">
        <f t="shared" ca="1" si="680"/>
        <v>0</v>
      </c>
      <c r="BU2936" s="1">
        <f t="shared" ca="1" si="681"/>
        <v>0</v>
      </c>
      <c r="BV2936" s="1">
        <f t="shared" ca="1" si="682"/>
        <v>0</v>
      </c>
      <c r="BW2936" s="1">
        <f t="shared" ca="1" si="683"/>
        <v>0</v>
      </c>
      <c r="BX2936" s="1">
        <f t="shared" ca="1" si="684"/>
        <v>0</v>
      </c>
      <c r="BY2936" s="1">
        <f t="shared" ca="1" si="685"/>
        <v>0</v>
      </c>
      <c r="BZ2936" s="1">
        <f t="shared" ca="1" si="686"/>
        <v>0</v>
      </c>
      <c r="CA2936" s="1">
        <f t="shared" ca="1" si="687"/>
        <v>0</v>
      </c>
      <c r="CB2936" s="1">
        <f t="shared" ca="1" si="688"/>
        <v>0</v>
      </c>
      <c r="CC2936" s="1">
        <f t="shared" ca="1" si="689"/>
        <v>0</v>
      </c>
    </row>
    <row r="2937" spans="1:81" hidden="1" x14ac:dyDescent="0.25">
      <c r="A2937" s="1" t="s">
        <v>1374</v>
      </c>
      <c r="B2937" s="1" t="s">
        <v>1375</v>
      </c>
      <c r="C2937" s="1" t="s">
        <v>135</v>
      </c>
      <c r="D2937" s="1" t="s">
        <v>1340</v>
      </c>
      <c r="E2937" s="1" t="s">
        <v>100</v>
      </c>
      <c r="F2937">
        <v>1</v>
      </c>
      <c r="G2937">
        <v>0</v>
      </c>
      <c r="H2937">
        <v>0</v>
      </c>
      <c r="I2937">
        <v>0</v>
      </c>
      <c r="J2937">
        <v>1</v>
      </c>
      <c r="BI2937" s="3">
        <v>5</v>
      </c>
      <c r="BJ2937" s="3" t="str">
        <f t="array" ref="BJ2937">IF(C2937="yes",VLOOKUP(BI2937&amp;D2937,CHOOSE({1,2},Schedule_2015!$A$2:$A$257&amp;Schedule_2015!$B$2:$B$257,Schedule_2015!$C$2:$C$257),2,0),VLOOKUP(BI2937&amp;D2937,CHOOSE({1,2},Schedule_2015!$A$2:$A$257&amp;Schedule_2015!$C$2:$C$257,Schedule_2015!$B$2:$B$257),2,0))</f>
        <v>OAK</v>
      </c>
      <c r="BK2937" s="3">
        <f>VLOOKUP(BJ2937,Def!$A$2:$Z$34,23,0)</f>
        <v>135.80000000000001</v>
      </c>
      <c r="BL2937" s="3">
        <f>VLOOKUP(BJ2937,Def!$A$2:$Z$34,16,0)</f>
        <v>273.2</v>
      </c>
      <c r="BM2937" s="3">
        <f>VLOOKUP(BJ2937,Def!$A$2:$Z$34,17,0)</f>
        <v>9</v>
      </c>
      <c r="BN2937" s="3">
        <f>VLOOKUP(BJ2937,Def!$A$2:$Z$34,24,0)</f>
        <v>6</v>
      </c>
      <c r="BO2937" s="1">
        <f t="shared" ca="1" si="675"/>
        <v>0</v>
      </c>
      <c r="BP2937" s="1">
        <f t="shared" ca="1" si="676"/>
        <v>0</v>
      </c>
      <c r="BQ2937" s="1">
        <f t="shared" ca="1" si="677"/>
        <v>0</v>
      </c>
      <c r="BR2937" s="1">
        <f t="shared" ca="1" si="678"/>
        <v>0</v>
      </c>
      <c r="BS2937" s="1">
        <f t="shared" ca="1" si="679"/>
        <v>0</v>
      </c>
      <c r="BT2937" s="1">
        <f t="shared" ca="1" si="680"/>
        <v>0</v>
      </c>
      <c r="BU2937" s="1">
        <f t="shared" ca="1" si="681"/>
        <v>0</v>
      </c>
      <c r="BV2937" s="1">
        <f t="shared" ca="1" si="682"/>
        <v>0</v>
      </c>
      <c r="BW2937" s="1">
        <f t="shared" ca="1" si="683"/>
        <v>0</v>
      </c>
      <c r="BX2937" s="1">
        <f t="shared" ca="1" si="684"/>
        <v>0</v>
      </c>
      <c r="BY2937" s="1">
        <f t="shared" ca="1" si="685"/>
        <v>0</v>
      </c>
      <c r="BZ2937" s="1">
        <f t="shared" ca="1" si="686"/>
        <v>0</v>
      </c>
      <c r="CA2937" s="1">
        <f t="shared" ca="1" si="687"/>
        <v>0</v>
      </c>
      <c r="CB2937" s="1">
        <f t="shared" ca="1" si="688"/>
        <v>0</v>
      </c>
      <c r="CC2937" s="1">
        <f t="shared" ca="1" si="689"/>
        <v>0</v>
      </c>
    </row>
    <row r="2938" spans="1:81" hidden="1" x14ac:dyDescent="0.25">
      <c r="A2938" s="1" t="s">
        <v>1376</v>
      </c>
      <c r="B2938" s="1" t="s">
        <v>1377</v>
      </c>
      <c r="C2938" s="1" t="s">
        <v>135</v>
      </c>
      <c r="D2938" s="1" t="s">
        <v>1340</v>
      </c>
      <c r="E2938" s="1" t="s">
        <v>165</v>
      </c>
      <c r="F2938">
        <v>1</v>
      </c>
      <c r="G2938">
        <v>1</v>
      </c>
      <c r="H2938">
        <v>0</v>
      </c>
      <c r="I2938">
        <v>0</v>
      </c>
      <c r="J2938">
        <v>6</v>
      </c>
      <c r="BI2938" s="3">
        <v>5</v>
      </c>
      <c r="BJ2938" s="3" t="str">
        <f t="array" ref="BJ2938">IF(C2938="yes",VLOOKUP(BI2938&amp;D2938,CHOOSE({1,2},Schedule_2015!$A$2:$A$257&amp;Schedule_2015!$B$2:$B$257,Schedule_2015!$C$2:$C$257),2,0),VLOOKUP(BI2938&amp;D2938,CHOOSE({1,2},Schedule_2015!$A$2:$A$257&amp;Schedule_2015!$C$2:$C$257,Schedule_2015!$B$2:$B$257),2,0))</f>
        <v>OAK</v>
      </c>
      <c r="BK2938" s="3">
        <f>VLOOKUP(BJ2938,Def!$A$2:$Z$34,23,0)</f>
        <v>135.80000000000001</v>
      </c>
      <c r="BL2938" s="3">
        <f>VLOOKUP(BJ2938,Def!$A$2:$Z$34,16,0)</f>
        <v>273.2</v>
      </c>
      <c r="BM2938" s="3">
        <f>VLOOKUP(BJ2938,Def!$A$2:$Z$34,17,0)</f>
        <v>9</v>
      </c>
      <c r="BN2938" s="3">
        <f>VLOOKUP(BJ2938,Def!$A$2:$Z$34,24,0)</f>
        <v>6</v>
      </c>
      <c r="BO2938" s="1">
        <f t="shared" ca="1" si="675"/>
        <v>0</v>
      </c>
      <c r="BP2938" s="1">
        <f t="shared" ca="1" si="676"/>
        <v>0</v>
      </c>
      <c r="BQ2938" s="1">
        <f t="shared" ca="1" si="677"/>
        <v>0</v>
      </c>
      <c r="BR2938" s="1">
        <f t="shared" ca="1" si="678"/>
        <v>0</v>
      </c>
      <c r="BS2938" s="1">
        <f t="shared" ca="1" si="679"/>
        <v>0</v>
      </c>
      <c r="BT2938" s="1">
        <f t="shared" ca="1" si="680"/>
        <v>0</v>
      </c>
      <c r="BU2938" s="1">
        <f t="shared" ca="1" si="681"/>
        <v>0</v>
      </c>
      <c r="BV2938" s="1">
        <f t="shared" ca="1" si="682"/>
        <v>0</v>
      </c>
      <c r="BW2938" s="1">
        <f t="shared" ca="1" si="683"/>
        <v>0</v>
      </c>
      <c r="BX2938" s="1">
        <f t="shared" ca="1" si="684"/>
        <v>0</v>
      </c>
      <c r="BY2938" s="1">
        <f t="shared" ca="1" si="685"/>
        <v>0</v>
      </c>
      <c r="BZ2938" s="1">
        <f t="shared" ca="1" si="686"/>
        <v>0</v>
      </c>
      <c r="CA2938" s="1">
        <f t="shared" ca="1" si="687"/>
        <v>0</v>
      </c>
      <c r="CB2938" s="1">
        <f t="shared" ca="1" si="688"/>
        <v>0</v>
      </c>
      <c r="CC2938" s="1">
        <f t="shared" ca="1" si="689"/>
        <v>0</v>
      </c>
    </row>
    <row r="2939" spans="1:81" hidden="1" x14ac:dyDescent="0.25">
      <c r="A2939" s="1" t="s">
        <v>1378</v>
      </c>
      <c r="B2939" s="1" t="s">
        <v>1379</v>
      </c>
      <c r="C2939" s="1" t="s">
        <v>135</v>
      </c>
      <c r="D2939" s="1" t="s">
        <v>1340</v>
      </c>
      <c r="E2939" s="1" t="s">
        <v>115</v>
      </c>
      <c r="F2939">
        <v>3</v>
      </c>
      <c r="G2939">
        <v>0</v>
      </c>
      <c r="H2939">
        <v>0</v>
      </c>
      <c r="I2939">
        <v>0</v>
      </c>
      <c r="J2939">
        <v>7</v>
      </c>
      <c r="BI2939" s="3">
        <v>5</v>
      </c>
      <c r="BJ2939" s="3" t="str">
        <f t="array" ref="BJ2939">IF(C2939="yes",VLOOKUP(BI2939&amp;D2939,CHOOSE({1,2},Schedule_2015!$A$2:$A$257&amp;Schedule_2015!$B$2:$B$257,Schedule_2015!$C$2:$C$257),2,0),VLOOKUP(BI2939&amp;D2939,CHOOSE({1,2},Schedule_2015!$A$2:$A$257&amp;Schedule_2015!$C$2:$C$257,Schedule_2015!$B$2:$B$257),2,0))</f>
        <v>OAK</v>
      </c>
      <c r="BK2939" s="3">
        <f>VLOOKUP(BJ2939,Def!$A$2:$Z$34,23,0)</f>
        <v>135.80000000000001</v>
      </c>
      <c r="BL2939" s="3">
        <f>VLOOKUP(BJ2939,Def!$A$2:$Z$34,16,0)</f>
        <v>273.2</v>
      </c>
      <c r="BM2939" s="3">
        <f>VLOOKUP(BJ2939,Def!$A$2:$Z$34,17,0)</f>
        <v>9</v>
      </c>
      <c r="BN2939" s="3">
        <f>VLOOKUP(BJ2939,Def!$A$2:$Z$34,24,0)</f>
        <v>6</v>
      </c>
      <c r="BO2939" s="1">
        <f t="shared" ca="1" si="675"/>
        <v>0</v>
      </c>
      <c r="BP2939" s="1">
        <f t="shared" ca="1" si="676"/>
        <v>0</v>
      </c>
      <c r="BQ2939" s="1">
        <f t="shared" ca="1" si="677"/>
        <v>0</v>
      </c>
      <c r="BR2939" s="1">
        <f t="shared" ca="1" si="678"/>
        <v>0</v>
      </c>
      <c r="BS2939" s="1">
        <f t="shared" ca="1" si="679"/>
        <v>0</v>
      </c>
      <c r="BT2939" s="1">
        <f t="shared" ca="1" si="680"/>
        <v>0</v>
      </c>
      <c r="BU2939" s="1">
        <f t="shared" ca="1" si="681"/>
        <v>0</v>
      </c>
      <c r="BV2939" s="1">
        <f t="shared" ca="1" si="682"/>
        <v>0</v>
      </c>
      <c r="BW2939" s="1">
        <f t="shared" ca="1" si="683"/>
        <v>0</v>
      </c>
      <c r="BX2939" s="1">
        <f t="shared" ca="1" si="684"/>
        <v>0</v>
      </c>
      <c r="BY2939" s="1">
        <f t="shared" ca="1" si="685"/>
        <v>0</v>
      </c>
      <c r="BZ2939" s="1">
        <f t="shared" ca="1" si="686"/>
        <v>0</v>
      </c>
      <c r="CA2939" s="1">
        <f t="shared" ca="1" si="687"/>
        <v>0</v>
      </c>
      <c r="CB2939" s="1">
        <f t="shared" ca="1" si="688"/>
        <v>0</v>
      </c>
      <c r="CC2939" s="1">
        <f t="shared" ca="1" si="689"/>
        <v>0</v>
      </c>
    </row>
    <row r="2940" spans="1:81" hidden="1" x14ac:dyDescent="0.25">
      <c r="A2940" s="1" t="s">
        <v>1380</v>
      </c>
      <c r="B2940" s="1" t="s">
        <v>1381</v>
      </c>
      <c r="C2940" s="1" t="s">
        <v>135</v>
      </c>
      <c r="D2940" s="1" t="s">
        <v>1340</v>
      </c>
      <c r="E2940" s="1" t="s">
        <v>176</v>
      </c>
      <c r="F2940">
        <v>2</v>
      </c>
      <c r="G2940">
        <v>0</v>
      </c>
      <c r="H2940">
        <v>0</v>
      </c>
      <c r="I2940">
        <v>1</v>
      </c>
      <c r="J2940">
        <v>2</v>
      </c>
      <c r="BI2940" s="3">
        <v>5</v>
      </c>
      <c r="BJ2940" s="3" t="str">
        <f t="array" ref="BJ2940">IF(C2940="yes",VLOOKUP(BI2940&amp;D2940,CHOOSE({1,2},Schedule_2015!$A$2:$A$257&amp;Schedule_2015!$B$2:$B$257,Schedule_2015!$C$2:$C$257),2,0),VLOOKUP(BI2940&amp;D2940,CHOOSE({1,2},Schedule_2015!$A$2:$A$257&amp;Schedule_2015!$C$2:$C$257,Schedule_2015!$B$2:$B$257),2,0))</f>
        <v>OAK</v>
      </c>
      <c r="BK2940" s="3">
        <f>VLOOKUP(BJ2940,Def!$A$2:$Z$34,23,0)</f>
        <v>135.80000000000001</v>
      </c>
      <c r="BL2940" s="3">
        <f>VLOOKUP(BJ2940,Def!$A$2:$Z$34,16,0)</f>
        <v>273.2</v>
      </c>
      <c r="BM2940" s="3">
        <f>VLOOKUP(BJ2940,Def!$A$2:$Z$34,17,0)</f>
        <v>9</v>
      </c>
      <c r="BN2940" s="3">
        <f>VLOOKUP(BJ2940,Def!$A$2:$Z$34,24,0)</f>
        <v>6</v>
      </c>
      <c r="BO2940" s="1">
        <f t="shared" ca="1" si="675"/>
        <v>0</v>
      </c>
      <c r="BP2940" s="1">
        <f t="shared" ca="1" si="676"/>
        <v>0</v>
      </c>
      <c r="BQ2940" s="1">
        <f t="shared" ca="1" si="677"/>
        <v>0</v>
      </c>
      <c r="BR2940" s="1">
        <f t="shared" ca="1" si="678"/>
        <v>0</v>
      </c>
      <c r="BS2940" s="1">
        <f t="shared" ca="1" si="679"/>
        <v>0</v>
      </c>
      <c r="BT2940" s="1">
        <f t="shared" ca="1" si="680"/>
        <v>0</v>
      </c>
      <c r="BU2940" s="1">
        <f t="shared" ca="1" si="681"/>
        <v>0</v>
      </c>
      <c r="BV2940" s="1">
        <f t="shared" ca="1" si="682"/>
        <v>0</v>
      </c>
      <c r="BW2940" s="1">
        <f t="shared" ca="1" si="683"/>
        <v>0</v>
      </c>
      <c r="BX2940" s="1">
        <f t="shared" ca="1" si="684"/>
        <v>0</v>
      </c>
      <c r="BY2940" s="1">
        <f t="shared" ca="1" si="685"/>
        <v>0</v>
      </c>
      <c r="BZ2940" s="1">
        <f t="shared" ca="1" si="686"/>
        <v>0</v>
      </c>
      <c r="CA2940" s="1">
        <f t="shared" ca="1" si="687"/>
        <v>0</v>
      </c>
      <c r="CB2940" s="1">
        <f t="shared" ca="1" si="688"/>
        <v>0</v>
      </c>
      <c r="CC2940" s="1">
        <f t="shared" ca="1" si="689"/>
        <v>0</v>
      </c>
    </row>
    <row r="2941" spans="1:81" hidden="1" x14ac:dyDescent="0.25">
      <c r="A2941" s="1" t="s">
        <v>1382</v>
      </c>
      <c r="B2941" s="1" t="s">
        <v>1383</v>
      </c>
      <c r="C2941" s="1" t="s">
        <v>135</v>
      </c>
      <c r="D2941" s="1" t="s">
        <v>1340</v>
      </c>
      <c r="E2941" s="1" t="s">
        <v>115</v>
      </c>
      <c r="F2941">
        <v>1</v>
      </c>
      <c r="G2941">
        <v>0</v>
      </c>
      <c r="H2941">
        <v>0</v>
      </c>
      <c r="I2941">
        <v>0</v>
      </c>
      <c r="J2941">
        <v>7</v>
      </c>
      <c r="BI2941" s="3">
        <v>5</v>
      </c>
      <c r="BJ2941" s="3" t="str">
        <f t="array" ref="BJ2941">IF(C2941="yes",VLOOKUP(BI2941&amp;D2941,CHOOSE({1,2},Schedule_2015!$A$2:$A$257&amp;Schedule_2015!$B$2:$B$257,Schedule_2015!$C$2:$C$257),2,0),VLOOKUP(BI2941&amp;D2941,CHOOSE({1,2},Schedule_2015!$A$2:$A$257&amp;Schedule_2015!$C$2:$C$257,Schedule_2015!$B$2:$B$257),2,0))</f>
        <v>OAK</v>
      </c>
      <c r="BK2941" s="3">
        <f>VLOOKUP(BJ2941,Def!$A$2:$Z$34,23,0)</f>
        <v>135.80000000000001</v>
      </c>
      <c r="BL2941" s="3">
        <f>VLOOKUP(BJ2941,Def!$A$2:$Z$34,16,0)</f>
        <v>273.2</v>
      </c>
      <c r="BM2941" s="3">
        <f>VLOOKUP(BJ2941,Def!$A$2:$Z$34,17,0)</f>
        <v>9</v>
      </c>
      <c r="BN2941" s="3">
        <f>VLOOKUP(BJ2941,Def!$A$2:$Z$34,24,0)</f>
        <v>6</v>
      </c>
      <c r="BO2941" s="1">
        <f t="shared" ca="1" si="675"/>
        <v>0</v>
      </c>
      <c r="BP2941" s="1">
        <f t="shared" ca="1" si="676"/>
        <v>0</v>
      </c>
      <c r="BQ2941" s="1">
        <f t="shared" ca="1" si="677"/>
        <v>0</v>
      </c>
      <c r="BR2941" s="1">
        <f t="shared" ca="1" si="678"/>
        <v>0</v>
      </c>
      <c r="BS2941" s="1">
        <f t="shared" ca="1" si="679"/>
        <v>0</v>
      </c>
      <c r="BT2941" s="1">
        <f t="shared" ca="1" si="680"/>
        <v>0</v>
      </c>
      <c r="BU2941" s="1">
        <f t="shared" ca="1" si="681"/>
        <v>0</v>
      </c>
      <c r="BV2941" s="1">
        <f t="shared" ca="1" si="682"/>
        <v>0</v>
      </c>
      <c r="BW2941" s="1">
        <f t="shared" ca="1" si="683"/>
        <v>0</v>
      </c>
      <c r="BX2941" s="1">
        <f t="shared" ca="1" si="684"/>
        <v>0</v>
      </c>
      <c r="BY2941" s="1">
        <f t="shared" ca="1" si="685"/>
        <v>0</v>
      </c>
      <c r="BZ2941" s="1">
        <f t="shared" ca="1" si="686"/>
        <v>0</v>
      </c>
      <c r="CA2941" s="1">
        <f t="shared" ca="1" si="687"/>
        <v>0</v>
      </c>
      <c r="CB2941" s="1">
        <f t="shared" ca="1" si="688"/>
        <v>0</v>
      </c>
      <c r="CC2941" s="1">
        <f t="shared" ca="1" si="689"/>
        <v>0</v>
      </c>
    </row>
    <row r="2942" spans="1:81" hidden="1" x14ac:dyDescent="0.25">
      <c r="A2942" s="1" t="s">
        <v>1384</v>
      </c>
      <c r="B2942" s="1" t="s">
        <v>1385</v>
      </c>
      <c r="C2942" s="1" t="s">
        <v>135</v>
      </c>
      <c r="D2942" s="1" t="s">
        <v>1340</v>
      </c>
      <c r="E2942" s="1" t="s">
        <v>187</v>
      </c>
      <c r="F2942">
        <v>1</v>
      </c>
      <c r="G2942">
        <v>0</v>
      </c>
      <c r="H2942">
        <v>0</v>
      </c>
      <c r="I2942">
        <v>0</v>
      </c>
      <c r="J2942">
        <v>0</v>
      </c>
      <c r="BI2942" s="3">
        <v>5</v>
      </c>
      <c r="BJ2942" s="3" t="str">
        <f t="array" ref="BJ2942">IF(C2942="yes",VLOOKUP(BI2942&amp;D2942,CHOOSE({1,2},Schedule_2015!$A$2:$A$257&amp;Schedule_2015!$B$2:$B$257,Schedule_2015!$C$2:$C$257),2,0),VLOOKUP(BI2942&amp;D2942,CHOOSE({1,2},Schedule_2015!$A$2:$A$257&amp;Schedule_2015!$C$2:$C$257,Schedule_2015!$B$2:$B$257),2,0))</f>
        <v>OAK</v>
      </c>
      <c r="BK2942" s="3">
        <f>VLOOKUP(BJ2942,Def!$A$2:$Z$34,23,0)</f>
        <v>135.80000000000001</v>
      </c>
      <c r="BL2942" s="3">
        <f>VLOOKUP(BJ2942,Def!$A$2:$Z$34,16,0)</f>
        <v>273.2</v>
      </c>
      <c r="BM2942" s="3">
        <f>VLOOKUP(BJ2942,Def!$A$2:$Z$34,17,0)</f>
        <v>9</v>
      </c>
      <c r="BN2942" s="3">
        <f>VLOOKUP(BJ2942,Def!$A$2:$Z$34,24,0)</f>
        <v>6</v>
      </c>
      <c r="BO2942" s="1">
        <f t="shared" ca="1" si="675"/>
        <v>0</v>
      </c>
      <c r="BP2942" s="1">
        <f t="shared" ca="1" si="676"/>
        <v>0</v>
      </c>
      <c r="BQ2942" s="1">
        <f t="shared" ca="1" si="677"/>
        <v>0</v>
      </c>
      <c r="BR2942" s="1">
        <f t="shared" ca="1" si="678"/>
        <v>0</v>
      </c>
      <c r="BS2942" s="1">
        <f t="shared" ca="1" si="679"/>
        <v>0</v>
      </c>
      <c r="BT2942" s="1">
        <f t="shared" ca="1" si="680"/>
        <v>0</v>
      </c>
      <c r="BU2942" s="1">
        <f t="shared" ca="1" si="681"/>
        <v>0</v>
      </c>
      <c r="BV2942" s="1">
        <f t="shared" ca="1" si="682"/>
        <v>0</v>
      </c>
      <c r="BW2942" s="1">
        <f t="shared" ca="1" si="683"/>
        <v>0</v>
      </c>
      <c r="BX2942" s="1">
        <f t="shared" ca="1" si="684"/>
        <v>0</v>
      </c>
      <c r="BY2942" s="1">
        <f t="shared" ca="1" si="685"/>
        <v>0</v>
      </c>
      <c r="BZ2942" s="1">
        <f t="shared" ca="1" si="686"/>
        <v>0</v>
      </c>
      <c r="CA2942" s="1">
        <f t="shared" ca="1" si="687"/>
        <v>0</v>
      </c>
      <c r="CB2942" s="1">
        <f t="shared" ca="1" si="688"/>
        <v>0</v>
      </c>
      <c r="CC2942" s="1">
        <f t="shared" ca="1" si="689"/>
        <v>0</v>
      </c>
    </row>
    <row r="2943" spans="1:81" hidden="1" x14ac:dyDescent="0.25">
      <c r="A2943" s="1" t="s">
        <v>1386</v>
      </c>
      <c r="B2943" s="1" t="s">
        <v>1387</v>
      </c>
      <c r="C2943" s="1" t="s">
        <v>135</v>
      </c>
      <c r="D2943" s="1" t="s">
        <v>1340</v>
      </c>
      <c r="E2943" s="1" t="s">
        <v>105</v>
      </c>
      <c r="F2943">
        <v>2</v>
      </c>
      <c r="G2943">
        <v>0</v>
      </c>
      <c r="H2943">
        <v>0</v>
      </c>
      <c r="I2943">
        <v>0</v>
      </c>
      <c r="J2943">
        <v>1</v>
      </c>
      <c r="BI2943" s="3">
        <v>5</v>
      </c>
      <c r="BJ2943" s="3" t="str">
        <f t="array" ref="BJ2943">IF(C2943="yes",VLOOKUP(BI2943&amp;D2943,CHOOSE({1,2},Schedule_2015!$A$2:$A$257&amp;Schedule_2015!$B$2:$B$257,Schedule_2015!$C$2:$C$257),2,0),VLOOKUP(BI2943&amp;D2943,CHOOSE({1,2},Schedule_2015!$A$2:$A$257&amp;Schedule_2015!$C$2:$C$257,Schedule_2015!$B$2:$B$257),2,0))</f>
        <v>OAK</v>
      </c>
      <c r="BK2943" s="3">
        <f>VLOOKUP(BJ2943,Def!$A$2:$Z$34,23,0)</f>
        <v>135.80000000000001</v>
      </c>
      <c r="BL2943" s="3">
        <f>VLOOKUP(BJ2943,Def!$A$2:$Z$34,16,0)</f>
        <v>273.2</v>
      </c>
      <c r="BM2943" s="3">
        <f>VLOOKUP(BJ2943,Def!$A$2:$Z$34,17,0)</f>
        <v>9</v>
      </c>
      <c r="BN2943" s="3">
        <f>VLOOKUP(BJ2943,Def!$A$2:$Z$34,24,0)</f>
        <v>6</v>
      </c>
      <c r="BO2943" s="1">
        <f t="shared" ca="1" si="675"/>
        <v>0</v>
      </c>
      <c r="BP2943" s="1">
        <f t="shared" ca="1" si="676"/>
        <v>0</v>
      </c>
      <c r="BQ2943" s="1">
        <f t="shared" ca="1" si="677"/>
        <v>0</v>
      </c>
      <c r="BR2943" s="1">
        <f t="shared" ca="1" si="678"/>
        <v>0</v>
      </c>
      <c r="BS2943" s="1">
        <f t="shared" ca="1" si="679"/>
        <v>0</v>
      </c>
      <c r="BT2943" s="1">
        <f t="shared" ca="1" si="680"/>
        <v>0</v>
      </c>
      <c r="BU2943" s="1">
        <f t="shared" ca="1" si="681"/>
        <v>0</v>
      </c>
      <c r="BV2943" s="1">
        <f t="shared" ca="1" si="682"/>
        <v>0</v>
      </c>
      <c r="BW2943" s="1">
        <f t="shared" ca="1" si="683"/>
        <v>0</v>
      </c>
      <c r="BX2943" s="1">
        <f t="shared" ca="1" si="684"/>
        <v>0</v>
      </c>
      <c r="BY2943" s="1">
        <f t="shared" ca="1" si="685"/>
        <v>0</v>
      </c>
      <c r="BZ2943" s="1">
        <f t="shared" ca="1" si="686"/>
        <v>0</v>
      </c>
      <c r="CA2943" s="1">
        <f t="shared" ca="1" si="687"/>
        <v>0</v>
      </c>
      <c r="CB2943" s="1">
        <f t="shared" ca="1" si="688"/>
        <v>0</v>
      </c>
      <c r="CC2943" s="1">
        <f t="shared" ca="1" si="689"/>
        <v>0</v>
      </c>
    </row>
    <row r="2944" spans="1:81" hidden="1" x14ac:dyDescent="0.25">
      <c r="A2944" s="1" t="s">
        <v>1388</v>
      </c>
      <c r="B2944" s="1" t="s">
        <v>1389</v>
      </c>
      <c r="C2944" s="1" t="s">
        <v>135</v>
      </c>
      <c r="D2944" s="1" t="s">
        <v>1340</v>
      </c>
      <c r="E2944" s="1" t="s">
        <v>176</v>
      </c>
      <c r="F2944">
        <v>0</v>
      </c>
      <c r="G2944">
        <v>0</v>
      </c>
      <c r="H2944">
        <v>0</v>
      </c>
      <c r="I2944">
        <v>1</v>
      </c>
      <c r="J2944">
        <v>1</v>
      </c>
      <c r="BI2944" s="3">
        <v>5</v>
      </c>
      <c r="BJ2944" s="3" t="str">
        <f t="array" ref="BJ2944">IF(C2944="yes",VLOOKUP(BI2944&amp;D2944,CHOOSE({1,2},Schedule_2015!$A$2:$A$257&amp;Schedule_2015!$B$2:$B$257,Schedule_2015!$C$2:$C$257),2,0),VLOOKUP(BI2944&amp;D2944,CHOOSE({1,2},Schedule_2015!$A$2:$A$257&amp;Schedule_2015!$C$2:$C$257,Schedule_2015!$B$2:$B$257),2,0))</f>
        <v>OAK</v>
      </c>
      <c r="BK2944" s="3">
        <f>VLOOKUP(BJ2944,Def!$A$2:$Z$34,23,0)</f>
        <v>135.80000000000001</v>
      </c>
      <c r="BL2944" s="3">
        <f>VLOOKUP(BJ2944,Def!$A$2:$Z$34,16,0)</f>
        <v>273.2</v>
      </c>
      <c r="BM2944" s="3">
        <f>VLOOKUP(BJ2944,Def!$A$2:$Z$34,17,0)</f>
        <v>9</v>
      </c>
      <c r="BN2944" s="3">
        <f>VLOOKUP(BJ2944,Def!$A$2:$Z$34,24,0)</f>
        <v>6</v>
      </c>
      <c r="BO2944" s="1">
        <f t="shared" ca="1" si="675"/>
        <v>0</v>
      </c>
      <c r="BP2944" s="1">
        <f t="shared" ca="1" si="676"/>
        <v>0</v>
      </c>
      <c r="BQ2944" s="1">
        <f t="shared" ca="1" si="677"/>
        <v>0</v>
      </c>
      <c r="BR2944" s="1">
        <f t="shared" ca="1" si="678"/>
        <v>0</v>
      </c>
      <c r="BS2944" s="1">
        <f t="shared" ca="1" si="679"/>
        <v>0</v>
      </c>
      <c r="BT2944" s="1">
        <f t="shared" ca="1" si="680"/>
        <v>0</v>
      </c>
      <c r="BU2944" s="1">
        <f t="shared" ca="1" si="681"/>
        <v>0</v>
      </c>
      <c r="BV2944" s="1">
        <f t="shared" ca="1" si="682"/>
        <v>0</v>
      </c>
      <c r="BW2944" s="1">
        <f t="shared" ca="1" si="683"/>
        <v>0</v>
      </c>
      <c r="BX2944" s="1">
        <f t="shared" ca="1" si="684"/>
        <v>0</v>
      </c>
      <c r="BY2944" s="1">
        <f t="shared" ca="1" si="685"/>
        <v>0</v>
      </c>
      <c r="BZ2944" s="1">
        <f t="shared" ca="1" si="686"/>
        <v>0</v>
      </c>
      <c r="CA2944" s="1">
        <f t="shared" ca="1" si="687"/>
        <v>0</v>
      </c>
      <c r="CB2944" s="1">
        <f t="shared" ca="1" si="688"/>
        <v>0</v>
      </c>
      <c r="CC2944" s="1">
        <f t="shared" ca="1" si="689"/>
        <v>0</v>
      </c>
    </row>
    <row r="2945" spans="1:81" hidden="1" x14ac:dyDescent="0.25">
      <c r="A2945" s="1" t="s">
        <v>1390</v>
      </c>
      <c r="B2945" s="1" t="s">
        <v>1391</v>
      </c>
      <c r="C2945" s="1" t="s">
        <v>135</v>
      </c>
      <c r="D2945" s="1" t="s">
        <v>1340</v>
      </c>
      <c r="E2945" s="1" t="s">
        <v>187</v>
      </c>
      <c r="F2945">
        <v>0</v>
      </c>
      <c r="G2945">
        <v>0</v>
      </c>
      <c r="H2945">
        <v>0</v>
      </c>
      <c r="I2945">
        <v>0</v>
      </c>
      <c r="J2945">
        <v>1</v>
      </c>
      <c r="BI2945" s="3">
        <v>5</v>
      </c>
      <c r="BJ2945" s="3" t="str">
        <f t="array" ref="BJ2945">IF(C2945="yes",VLOOKUP(BI2945&amp;D2945,CHOOSE({1,2},Schedule_2015!$A$2:$A$257&amp;Schedule_2015!$B$2:$B$257,Schedule_2015!$C$2:$C$257),2,0),VLOOKUP(BI2945&amp;D2945,CHOOSE({1,2},Schedule_2015!$A$2:$A$257&amp;Schedule_2015!$C$2:$C$257,Schedule_2015!$B$2:$B$257),2,0))</f>
        <v>OAK</v>
      </c>
      <c r="BK2945" s="3">
        <f>VLOOKUP(BJ2945,Def!$A$2:$Z$34,23,0)</f>
        <v>135.80000000000001</v>
      </c>
      <c r="BL2945" s="3">
        <f>VLOOKUP(BJ2945,Def!$A$2:$Z$34,16,0)</f>
        <v>273.2</v>
      </c>
      <c r="BM2945" s="3">
        <f>VLOOKUP(BJ2945,Def!$A$2:$Z$34,17,0)</f>
        <v>9</v>
      </c>
      <c r="BN2945" s="3">
        <f>VLOOKUP(BJ2945,Def!$A$2:$Z$34,24,0)</f>
        <v>6</v>
      </c>
      <c r="BO2945" s="1">
        <f t="shared" ca="1" si="675"/>
        <v>0</v>
      </c>
      <c r="BP2945" s="1">
        <f t="shared" ca="1" si="676"/>
        <v>0</v>
      </c>
      <c r="BQ2945" s="1">
        <f t="shared" ca="1" si="677"/>
        <v>0</v>
      </c>
      <c r="BR2945" s="1">
        <f t="shared" ca="1" si="678"/>
        <v>0</v>
      </c>
      <c r="BS2945" s="1">
        <f t="shared" ca="1" si="679"/>
        <v>0</v>
      </c>
      <c r="BT2945" s="1">
        <f t="shared" ca="1" si="680"/>
        <v>0</v>
      </c>
      <c r="BU2945" s="1">
        <f t="shared" ca="1" si="681"/>
        <v>0</v>
      </c>
      <c r="BV2945" s="1">
        <f t="shared" ca="1" si="682"/>
        <v>0</v>
      </c>
      <c r="BW2945" s="1">
        <f t="shared" ca="1" si="683"/>
        <v>0</v>
      </c>
      <c r="BX2945" s="1">
        <f t="shared" ca="1" si="684"/>
        <v>0</v>
      </c>
      <c r="BY2945" s="1">
        <f t="shared" ca="1" si="685"/>
        <v>0</v>
      </c>
      <c r="BZ2945" s="1">
        <f t="shared" ca="1" si="686"/>
        <v>0</v>
      </c>
      <c r="CA2945" s="1">
        <f t="shared" ca="1" si="687"/>
        <v>0</v>
      </c>
      <c r="CB2945" s="1">
        <f t="shared" ca="1" si="688"/>
        <v>0</v>
      </c>
      <c r="CC2945" s="1">
        <f t="shared" ca="1" si="689"/>
        <v>0</v>
      </c>
    </row>
    <row r="2946" spans="1:81" hidden="1" x14ac:dyDescent="0.25">
      <c r="A2946" s="1" t="s">
        <v>1392</v>
      </c>
      <c r="B2946" s="1" t="s">
        <v>1393</v>
      </c>
      <c r="C2946" s="1" t="s">
        <v>135</v>
      </c>
      <c r="D2946" s="1" t="s">
        <v>1340</v>
      </c>
      <c r="E2946" s="1" t="s">
        <v>94</v>
      </c>
      <c r="F2946">
        <v>1</v>
      </c>
      <c r="G2946">
        <v>0</v>
      </c>
      <c r="H2946">
        <v>0</v>
      </c>
      <c r="I2946">
        <v>1</v>
      </c>
      <c r="J2946">
        <v>5</v>
      </c>
      <c r="BI2946" s="3">
        <v>5</v>
      </c>
      <c r="BJ2946" s="3" t="str">
        <f t="array" ref="BJ2946">IF(C2946="yes",VLOOKUP(BI2946&amp;D2946,CHOOSE({1,2},Schedule_2015!$A$2:$A$257&amp;Schedule_2015!$B$2:$B$257,Schedule_2015!$C$2:$C$257),2,0),VLOOKUP(BI2946&amp;D2946,CHOOSE({1,2},Schedule_2015!$A$2:$A$257&amp;Schedule_2015!$C$2:$C$257,Schedule_2015!$B$2:$B$257),2,0))</f>
        <v>OAK</v>
      </c>
      <c r="BK2946" s="3">
        <f>VLOOKUP(BJ2946,Def!$A$2:$Z$34,23,0)</f>
        <v>135.80000000000001</v>
      </c>
      <c r="BL2946" s="3">
        <f>VLOOKUP(BJ2946,Def!$A$2:$Z$34,16,0)</f>
        <v>273.2</v>
      </c>
      <c r="BM2946" s="3">
        <f>VLOOKUP(BJ2946,Def!$A$2:$Z$34,17,0)</f>
        <v>9</v>
      </c>
      <c r="BN2946" s="3">
        <f>VLOOKUP(BJ2946,Def!$A$2:$Z$34,24,0)</f>
        <v>6</v>
      </c>
      <c r="BO2946" s="1">
        <f t="shared" ref="BO2946:BO3009" ca="1" si="690">INDEX(passing_tds,CELL("Row",AG2946)-1)*(PASSTD)</f>
        <v>0</v>
      </c>
      <c r="BP2946" s="1">
        <f t="shared" ref="BP2946:BP3009" ca="1" si="691">INDEX(passing_yds,CELL("Row",AH2946)-1)*(PASSYDS)</f>
        <v>0</v>
      </c>
      <c r="BQ2946" s="1">
        <f t="shared" ref="BQ2946:BQ3009" ca="1" si="692">IF(INDEX(passing_yds,CELL("Row",AI2946)-1)&gt;=300,3,0)</f>
        <v>0</v>
      </c>
      <c r="BR2946" s="1">
        <f t="shared" ref="BR2946:BR3009" ca="1" si="693">INDEX(passing_ints,CELL("Row",AJ2946)-1)*(INT)</f>
        <v>0</v>
      </c>
      <c r="BS2946" s="1">
        <f t="shared" ref="BS2946:BS3009" ca="1" si="694">INDEX(rushing_yds,CELL("Row",AK2946)-1)*(RUSHYDS)</f>
        <v>0</v>
      </c>
      <c r="BT2946" s="1">
        <f t="shared" ref="BT2946:BT3009" ca="1" si="695">INDEX(rushing_tds,CELL("Row",AK2946)-1)*(RUSHTD)</f>
        <v>0</v>
      </c>
      <c r="BU2946" s="1">
        <f t="shared" ref="BU2946:BU3009" ca="1" si="696">IF(INDEX(rushing_yds,CELL("Row",AI2946)-1)&gt;=100,3,0)</f>
        <v>0</v>
      </c>
      <c r="BV2946" s="1">
        <f t="shared" ref="BV2946:BV3009" ca="1" si="697">INDEX(receiving_yds,CELL("Row",AN2946)-1)*(RECYDS)</f>
        <v>0</v>
      </c>
      <c r="BW2946" s="1">
        <f t="shared" ref="BW2946:BW3009" ca="1" si="698">INDEX(receiving_rec,CELL("Row",AO2946)-1)*(REC)</f>
        <v>0</v>
      </c>
      <c r="BX2946" s="1">
        <f t="shared" ref="BX2946:BX3009" ca="1" si="699">INDEX(receiving_tds,CELL("Row",AP2946)-1)*(RECTD)</f>
        <v>0</v>
      </c>
      <c r="BY2946" s="1">
        <f t="shared" ref="BY2946:BY3009" ca="1" si="700">IF(INDEX(receiving_yds,CELL("Row",AI2946)-1)&gt;=100,3,0)</f>
        <v>0</v>
      </c>
      <c r="BZ2946" s="1">
        <f t="shared" ref="BZ2946:BZ3009" ca="1" si="701">INDEX(puntret_tds,CELL("Row",AR2946)-1)*(PUNTKORETTD)+INDEX(kickret_tds,CELL("Row",AR2946)-1)*(PUNTKORETTD)</f>
        <v>0</v>
      </c>
      <c r="CA2946" s="1">
        <f t="shared" ref="CA2946:CA3009" ca="1" si="702">INDEX(fumbles_tot,CELL("Row",AS2946)-1)*(FUM)</f>
        <v>0</v>
      </c>
      <c r="CB2946" s="1">
        <f t="shared" ref="CB2946:CB3009" ca="1" si="703">(INDEX(passing_twoptm,CELL("Row",AT2946)-1)+INDEX(rushing_twoptm,CELL("Row",AT2946)-1)+INDEX(receiving_twoptm,CELL("Row",AT2946)-1))*(_2PTCONV)</f>
        <v>0</v>
      </c>
      <c r="CC2946" s="1">
        <f t="shared" ref="CC2946:CC3009" ca="1" si="704">SUM(BO2946:CB2946)</f>
        <v>0</v>
      </c>
    </row>
    <row r="2947" spans="1:81" hidden="1" x14ac:dyDescent="0.25">
      <c r="A2947" s="1" t="s">
        <v>406</v>
      </c>
      <c r="B2947" s="1" t="s">
        <v>407</v>
      </c>
      <c r="C2947" s="1" t="s">
        <v>62</v>
      </c>
      <c r="D2947" s="1" t="s">
        <v>383</v>
      </c>
      <c r="E2947" s="1" t="s">
        <v>94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BI2947" s="3">
        <v>4</v>
      </c>
      <c r="BJ2947" s="3" t="str">
        <f t="array" ref="BJ2947">IF(C2947="yes",VLOOKUP(BI2947&amp;D2947,CHOOSE({1,2},Schedule_2015!$A$2:$A$257&amp;Schedule_2015!$B$2:$B$257,Schedule_2015!$C$2:$C$257),2,0),VLOOKUP(BI2947&amp;D2947,CHOOSE({1,2},Schedule_2015!$A$2:$A$257&amp;Schedule_2015!$C$2:$C$257,Schedule_2015!$B$2:$B$257),2,0))</f>
        <v>OAK</v>
      </c>
      <c r="BK2947" s="3">
        <f>VLOOKUP(BJ2947,Def!$A$2:$Z$34,23,0)</f>
        <v>135.80000000000001</v>
      </c>
      <c r="BL2947" s="3">
        <f>VLOOKUP(BJ2947,Def!$A$2:$Z$34,16,0)</f>
        <v>273.2</v>
      </c>
      <c r="BM2947" s="3">
        <f>VLOOKUP(BJ2947,Def!$A$2:$Z$34,17,0)</f>
        <v>9</v>
      </c>
      <c r="BN2947" s="3">
        <f>VLOOKUP(BJ2947,Def!$A$2:$Z$34,24,0)</f>
        <v>6</v>
      </c>
      <c r="BO2947" s="1">
        <f t="shared" ca="1" si="690"/>
        <v>0</v>
      </c>
      <c r="BP2947" s="1">
        <f t="shared" ca="1" si="691"/>
        <v>0</v>
      </c>
      <c r="BQ2947" s="1">
        <f t="shared" ca="1" si="692"/>
        <v>0</v>
      </c>
      <c r="BR2947" s="1">
        <f t="shared" ca="1" si="693"/>
        <v>0</v>
      </c>
      <c r="BS2947" s="1">
        <f t="shared" ca="1" si="694"/>
        <v>0</v>
      </c>
      <c r="BT2947" s="1">
        <f t="shared" ca="1" si="695"/>
        <v>0</v>
      </c>
      <c r="BU2947" s="1">
        <f t="shared" ca="1" si="696"/>
        <v>0</v>
      </c>
      <c r="BV2947" s="1">
        <f t="shared" ca="1" si="697"/>
        <v>0</v>
      </c>
      <c r="BW2947" s="1">
        <f t="shared" ca="1" si="698"/>
        <v>0</v>
      </c>
      <c r="BX2947" s="1">
        <f t="shared" ca="1" si="699"/>
        <v>0</v>
      </c>
      <c r="BY2947" s="1">
        <f t="shared" ca="1" si="700"/>
        <v>0</v>
      </c>
      <c r="BZ2947" s="1">
        <f t="shared" ca="1" si="701"/>
        <v>0</v>
      </c>
      <c r="CA2947" s="1">
        <f t="shared" ca="1" si="702"/>
        <v>0</v>
      </c>
      <c r="CB2947" s="1">
        <f t="shared" ca="1" si="703"/>
        <v>0</v>
      </c>
      <c r="CC2947" s="1">
        <f t="shared" ca="1" si="704"/>
        <v>0</v>
      </c>
    </row>
    <row r="2948" spans="1:81" hidden="1" x14ac:dyDescent="0.25">
      <c r="A2948" s="1" t="s">
        <v>398</v>
      </c>
      <c r="B2948" s="1" t="s">
        <v>399</v>
      </c>
      <c r="C2948" s="1" t="s">
        <v>62</v>
      </c>
      <c r="D2948" s="1" t="s">
        <v>383</v>
      </c>
      <c r="E2948" s="1" t="s">
        <v>88</v>
      </c>
      <c r="P2948">
        <v>3</v>
      </c>
      <c r="Q2948">
        <v>3</v>
      </c>
      <c r="R2948">
        <v>54</v>
      </c>
      <c r="S2948">
        <v>9</v>
      </c>
      <c r="T2948">
        <v>1</v>
      </c>
      <c r="U2948">
        <v>1</v>
      </c>
      <c r="V2948">
        <v>1</v>
      </c>
      <c r="W2948">
        <v>0</v>
      </c>
      <c r="X2948">
        <v>1</v>
      </c>
      <c r="BI2948" s="3">
        <v>4</v>
      </c>
      <c r="BJ2948" s="3" t="str">
        <f t="array" ref="BJ2948">IF(C2948="yes",VLOOKUP(BI2948&amp;D2948,CHOOSE({1,2},Schedule_2015!$A$2:$A$257&amp;Schedule_2015!$B$2:$B$257,Schedule_2015!$C$2:$C$257),2,0),VLOOKUP(BI2948&amp;D2948,CHOOSE({1,2},Schedule_2015!$A$2:$A$257&amp;Schedule_2015!$C$2:$C$257,Schedule_2015!$B$2:$B$257),2,0))</f>
        <v>OAK</v>
      </c>
      <c r="BK2948" s="3">
        <f>VLOOKUP(BJ2948,Def!$A$2:$Z$34,23,0)</f>
        <v>135.80000000000001</v>
      </c>
      <c r="BL2948" s="3">
        <f>VLOOKUP(BJ2948,Def!$A$2:$Z$34,16,0)</f>
        <v>273.2</v>
      </c>
      <c r="BM2948" s="3">
        <f>VLOOKUP(BJ2948,Def!$A$2:$Z$34,17,0)</f>
        <v>9</v>
      </c>
      <c r="BN2948" s="3">
        <f>VLOOKUP(BJ2948,Def!$A$2:$Z$34,24,0)</f>
        <v>6</v>
      </c>
      <c r="BO2948" s="1">
        <f t="shared" ca="1" si="690"/>
        <v>0</v>
      </c>
      <c r="BP2948" s="1">
        <f t="shared" ca="1" si="691"/>
        <v>0</v>
      </c>
      <c r="BQ2948" s="1">
        <f t="shared" ca="1" si="692"/>
        <v>0</v>
      </c>
      <c r="BR2948" s="1">
        <f t="shared" ca="1" si="693"/>
        <v>0</v>
      </c>
      <c r="BS2948" s="1">
        <f t="shared" ca="1" si="694"/>
        <v>0</v>
      </c>
      <c r="BT2948" s="1">
        <f t="shared" ca="1" si="695"/>
        <v>0</v>
      </c>
      <c r="BU2948" s="1">
        <f t="shared" ca="1" si="696"/>
        <v>0</v>
      </c>
      <c r="BV2948" s="1">
        <f t="shared" ca="1" si="697"/>
        <v>0</v>
      </c>
      <c r="BW2948" s="1">
        <f t="shared" ca="1" si="698"/>
        <v>0</v>
      </c>
      <c r="BX2948" s="1">
        <f t="shared" ca="1" si="699"/>
        <v>0</v>
      </c>
      <c r="BY2948" s="1">
        <f t="shared" ca="1" si="700"/>
        <v>0</v>
      </c>
      <c r="BZ2948" s="1">
        <f t="shared" ca="1" si="701"/>
        <v>0</v>
      </c>
      <c r="CA2948" s="1">
        <f t="shared" ca="1" si="702"/>
        <v>0</v>
      </c>
      <c r="CB2948" s="1">
        <f t="shared" ca="1" si="703"/>
        <v>0</v>
      </c>
      <c r="CC2948" s="1">
        <f t="shared" ca="1" si="704"/>
        <v>0</v>
      </c>
    </row>
    <row r="2949" spans="1:81" hidden="1" x14ac:dyDescent="0.25">
      <c r="A2949" s="1" t="s">
        <v>1742</v>
      </c>
      <c r="B2949" s="1" t="s">
        <v>1743</v>
      </c>
      <c r="C2949" s="1" t="s">
        <v>62</v>
      </c>
      <c r="D2949" s="1" t="s">
        <v>383</v>
      </c>
      <c r="E2949" s="1" t="s">
        <v>91</v>
      </c>
      <c r="AK2949">
        <v>36</v>
      </c>
      <c r="AL2949">
        <v>1</v>
      </c>
      <c r="AM2949">
        <v>51</v>
      </c>
      <c r="AN2949">
        <v>3</v>
      </c>
      <c r="AO2949">
        <v>136</v>
      </c>
      <c r="BI2949" s="3">
        <v>4</v>
      </c>
      <c r="BJ2949" s="3" t="str">
        <f t="array" ref="BJ2949">IF(C2949="yes",VLOOKUP(BI2949&amp;D2949,CHOOSE({1,2},Schedule_2015!$A$2:$A$257&amp;Schedule_2015!$B$2:$B$257,Schedule_2015!$C$2:$C$257),2,0),VLOOKUP(BI2949&amp;D2949,CHOOSE({1,2},Schedule_2015!$A$2:$A$257&amp;Schedule_2015!$C$2:$C$257,Schedule_2015!$B$2:$B$257),2,0))</f>
        <v>OAK</v>
      </c>
      <c r="BK2949" s="3">
        <f>VLOOKUP(BJ2949,Def!$A$2:$Z$34,23,0)</f>
        <v>135.80000000000001</v>
      </c>
      <c r="BL2949" s="3">
        <f>VLOOKUP(BJ2949,Def!$A$2:$Z$34,16,0)</f>
        <v>273.2</v>
      </c>
      <c r="BM2949" s="3">
        <f>VLOOKUP(BJ2949,Def!$A$2:$Z$34,17,0)</f>
        <v>9</v>
      </c>
      <c r="BN2949" s="3">
        <f>VLOOKUP(BJ2949,Def!$A$2:$Z$34,24,0)</f>
        <v>6</v>
      </c>
      <c r="BO2949" s="1">
        <f t="shared" ca="1" si="690"/>
        <v>0</v>
      </c>
      <c r="BP2949" s="1">
        <f t="shared" ca="1" si="691"/>
        <v>0</v>
      </c>
      <c r="BQ2949" s="1">
        <f t="shared" ca="1" si="692"/>
        <v>0</v>
      </c>
      <c r="BR2949" s="1">
        <f t="shared" ca="1" si="693"/>
        <v>0</v>
      </c>
      <c r="BS2949" s="1">
        <f t="shared" ca="1" si="694"/>
        <v>0</v>
      </c>
      <c r="BT2949" s="1">
        <f t="shared" ca="1" si="695"/>
        <v>0</v>
      </c>
      <c r="BU2949" s="1">
        <f t="shared" ca="1" si="696"/>
        <v>0</v>
      </c>
      <c r="BV2949" s="1">
        <f t="shared" ca="1" si="697"/>
        <v>0</v>
      </c>
      <c r="BW2949" s="1">
        <f t="shared" ca="1" si="698"/>
        <v>0</v>
      </c>
      <c r="BX2949" s="1">
        <f t="shared" ca="1" si="699"/>
        <v>0</v>
      </c>
      <c r="BY2949" s="1">
        <f t="shared" ca="1" si="700"/>
        <v>0</v>
      </c>
      <c r="BZ2949" s="1">
        <f t="shared" ca="1" si="701"/>
        <v>0</v>
      </c>
      <c r="CA2949" s="1">
        <f t="shared" ca="1" si="702"/>
        <v>0</v>
      </c>
      <c r="CB2949" s="1">
        <f t="shared" ca="1" si="703"/>
        <v>0</v>
      </c>
      <c r="CC2949" s="1">
        <f t="shared" ca="1" si="704"/>
        <v>0</v>
      </c>
    </row>
    <row r="2950" spans="1:81" hidden="1" x14ac:dyDescent="0.25">
      <c r="A2950" s="1" t="s">
        <v>404</v>
      </c>
      <c r="B2950" s="1" t="s">
        <v>405</v>
      </c>
      <c r="C2950" s="1" t="s">
        <v>62</v>
      </c>
      <c r="D2950" s="1" t="s">
        <v>383</v>
      </c>
      <c r="E2950" s="1" t="s">
        <v>97</v>
      </c>
      <c r="F2950">
        <v>0</v>
      </c>
      <c r="G2950">
        <v>0</v>
      </c>
      <c r="H2950">
        <v>0</v>
      </c>
      <c r="I2950">
        <v>0</v>
      </c>
      <c r="J2950">
        <v>2</v>
      </c>
      <c r="BI2950" s="3">
        <v>4</v>
      </c>
      <c r="BJ2950" s="3" t="str">
        <f t="array" ref="BJ2950">IF(C2950="yes",VLOOKUP(BI2950&amp;D2950,CHOOSE({1,2},Schedule_2015!$A$2:$A$257&amp;Schedule_2015!$B$2:$B$257,Schedule_2015!$C$2:$C$257),2,0),VLOOKUP(BI2950&amp;D2950,CHOOSE({1,2},Schedule_2015!$A$2:$A$257&amp;Schedule_2015!$C$2:$C$257,Schedule_2015!$B$2:$B$257),2,0))</f>
        <v>OAK</v>
      </c>
      <c r="BK2950" s="3">
        <f>VLOOKUP(BJ2950,Def!$A$2:$Z$34,23,0)</f>
        <v>135.80000000000001</v>
      </c>
      <c r="BL2950" s="3">
        <f>VLOOKUP(BJ2950,Def!$A$2:$Z$34,16,0)</f>
        <v>273.2</v>
      </c>
      <c r="BM2950" s="3">
        <f>VLOOKUP(BJ2950,Def!$A$2:$Z$34,17,0)</f>
        <v>9</v>
      </c>
      <c r="BN2950" s="3">
        <f>VLOOKUP(BJ2950,Def!$A$2:$Z$34,24,0)</f>
        <v>6</v>
      </c>
      <c r="BO2950" s="1">
        <f t="shared" ca="1" si="690"/>
        <v>0</v>
      </c>
      <c r="BP2950" s="1">
        <f t="shared" ca="1" si="691"/>
        <v>0</v>
      </c>
      <c r="BQ2950" s="1">
        <f t="shared" ca="1" si="692"/>
        <v>0</v>
      </c>
      <c r="BR2950" s="1">
        <f t="shared" ca="1" si="693"/>
        <v>0</v>
      </c>
      <c r="BS2950" s="1">
        <f t="shared" ca="1" si="694"/>
        <v>0</v>
      </c>
      <c r="BT2950" s="1">
        <f t="shared" ca="1" si="695"/>
        <v>0</v>
      </c>
      <c r="BU2950" s="1">
        <f t="shared" ca="1" si="696"/>
        <v>0</v>
      </c>
      <c r="BV2950" s="1">
        <f t="shared" ca="1" si="697"/>
        <v>0</v>
      </c>
      <c r="BW2950" s="1">
        <f t="shared" ca="1" si="698"/>
        <v>0</v>
      </c>
      <c r="BX2950" s="1">
        <f t="shared" ca="1" si="699"/>
        <v>0</v>
      </c>
      <c r="BY2950" s="1">
        <f t="shared" ca="1" si="700"/>
        <v>0</v>
      </c>
      <c r="BZ2950" s="1">
        <f t="shared" ca="1" si="701"/>
        <v>0</v>
      </c>
      <c r="CA2950" s="1">
        <f t="shared" ca="1" si="702"/>
        <v>0</v>
      </c>
      <c r="CB2950" s="1">
        <f t="shared" ca="1" si="703"/>
        <v>0</v>
      </c>
      <c r="CC2950" s="1">
        <f t="shared" ca="1" si="704"/>
        <v>0</v>
      </c>
    </row>
    <row r="2951" spans="1:81" hidden="1" x14ac:dyDescent="0.25">
      <c r="A2951" s="1" t="s">
        <v>408</v>
      </c>
      <c r="B2951" s="1" t="s">
        <v>409</v>
      </c>
      <c r="C2951" s="1" t="s">
        <v>62</v>
      </c>
      <c r="D2951" s="1" t="s">
        <v>383</v>
      </c>
      <c r="E2951" s="1" t="s">
        <v>105</v>
      </c>
      <c r="F2951">
        <v>1</v>
      </c>
      <c r="G2951">
        <v>0</v>
      </c>
      <c r="H2951">
        <v>1</v>
      </c>
      <c r="I2951">
        <v>0</v>
      </c>
      <c r="J2951">
        <v>7</v>
      </c>
      <c r="BI2951" s="3">
        <v>4</v>
      </c>
      <c r="BJ2951" s="3" t="str">
        <f t="array" ref="BJ2951">IF(C2951="yes",VLOOKUP(BI2951&amp;D2951,CHOOSE({1,2},Schedule_2015!$A$2:$A$257&amp;Schedule_2015!$B$2:$B$257,Schedule_2015!$C$2:$C$257),2,0),VLOOKUP(BI2951&amp;D2951,CHOOSE({1,2},Schedule_2015!$A$2:$A$257&amp;Schedule_2015!$C$2:$C$257,Schedule_2015!$B$2:$B$257),2,0))</f>
        <v>OAK</v>
      </c>
      <c r="BK2951" s="3">
        <f>VLOOKUP(BJ2951,Def!$A$2:$Z$34,23,0)</f>
        <v>135.80000000000001</v>
      </c>
      <c r="BL2951" s="3">
        <f>VLOOKUP(BJ2951,Def!$A$2:$Z$34,16,0)</f>
        <v>273.2</v>
      </c>
      <c r="BM2951" s="3">
        <f>VLOOKUP(BJ2951,Def!$A$2:$Z$34,17,0)</f>
        <v>9</v>
      </c>
      <c r="BN2951" s="3">
        <f>VLOOKUP(BJ2951,Def!$A$2:$Z$34,24,0)</f>
        <v>6</v>
      </c>
      <c r="BO2951" s="1">
        <f t="shared" ca="1" si="690"/>
        <v>0</v>
      </c>
      <c r="BP2951" s="1">
        <f t="shared" ca="1" si="691"/>
        <v>0</v>
      </c>
      <c r="BQ2951" s="1">
        <f t="shared" ca="1" si="692"/>
        <v>0</v>
      </c>
      <c r="BR2951" s="1">
        <f t="shared" ca="1" si="693"/>
        <v>0</v>
      </c>
      <c r="BS2951" s="1">
        <f t="shared" ca="1" si="694"/>
        <v>0</v>
      </c>
      <c r="BT2951" s="1">
        <f t="shared" ca="1" si="695"/>
        <v>0</v>
      </c>
      <c r="BU2951" s="1">
        <f t="shared" ca="1" si="696"/>
        <v>0</v>
      </c>
      <c r="BV2951" s="1">
        <f t="shared" ca="1" si="697"/>
        <v>0</v>
      </c>
      <c r="BW2951" s="1">
        <f t="shared" ca="1" si="698"/>
        <v>0</v>
      </c>
      <c r="BX2951" s="1">
        <f t="shared" ca="1" si="699"/>
        <v>0</v>
      </c>
      <c r="BY2951" s="1">
        <f t="shared" ca="1" si="700"/>
        <v>0</v>
      </c>
      <c r="BZ2951" s="1">
        <f t="shared" ca="1" si="701"/>
        <v>0</v>
      </c>
      <c r="CA2951" s="1">
        <f t="shared" ca="1" si="702"/>
        <v>0</v>
      </c>
      <c r="CB2951" s="1">
        <f t="shared" ca="1" si="703"/>
        <v>0</v>
      </c>
      <c r="CC2951" s="1">
        <f t="shared" ca="1" si="704"/>
        <v>0</v>
      </c>
    </row>
    <row r="2952" spans="1:81" hidden="1" x14ac:dyDescent="0.25">
      <c r="A2952" s="1" t="s">
        <v>412</v>
      </c>
      <c r="B2952" s="1" t="s">
        <v>413</v>
      </c>
      <c r="C2952" s="1" t="s">
        <v>62</v>
      </c>
      <c r="D2952" s="1" t="s">
        <v>383</v>
      </c>
      <c r="E2952" s="1" t="s">
        <v>176</v>
      </c>
      <c r="F2952">
        <v>1</v>
      </c>
      <c r="G2952">
        <v>0</v>
      </c>
      <c r="H2952">
        <v>0</v>
      </c>
      <c r="I2952">
        <v>0</v>
      </c>
      <c r="J2952">
        <v>1</v>
      </c>
      <c r="BI2952" s="3">
        <v>4</v>
      </c>
      <c r="BJ2952" s="3" t="str">
        <f t="array" ref="BJ2952">IF(C2952="yes",VLOOKUP(BI2952&amp;D2952,CHOOSE({1,2},Schedule_2015!$A$2:$A$257&amp;Schedule_2015!$B$2:$B$257,Schedule_2015!$C$2:$C$257),2,0),VLOOKUP(BI2952&amp;D2952,CHOOSE({1,2},Schedule_2015!$A$2:$A$257&amp;Schedule_2015!$C$2:$C$257,Schedule_2015!$B$2:$B$257),2,0))</f>
        <v>OAK</v>
      </c>
      <c r="BK2952" s="3">
        <f>VLOOKUP(BJ2952,Def!$A$2:$Z$34,23,0)</f>
        <v>135.80000000000001</v>
      </c>
      <c r="BL2952" s="3">
        <f>VLOOKUP(BJ2952,Def!$A$2:$Z$34,16,0)</f>
        <v>273.2</v>
      </c>
      <c r="BM2952" s="3">
        <f>VLOOKUP(BJ2952,Def!$A$2:$Z$34,17,0)</f>
        <v>9</v>
      </c>
      <c r="BN2952" s="3">
        <f>VLOOKUP(BJ2952,Def!$A$2:$Z$34,24,0)</f>
        <v>6</v>
      </c>
      <c r="BO2952" s="1">
        <f t="shared" ca="1" si="690"/>
        <v>0</v>
      </c>
      <c r="BP2952" s="1">
        <f t="shared" ca="1" si="691"/>
        <v>0</v>
      </c>
      <c r="BQ2952" s="1">
        <f t="shared" ca="1" si="692"/>
        <v>0</v>
      </c>
      <c r="BR2952" s="1">
        <f t="shared" ca="1" si="693"/>
        <v>0</v>
      </c>
      <c r="BS2952" s="1">
        <f t="shared" ca="1" si="694"/>
        <v>0</v>
      </c>
      <c r="BT2952" s="1">
        <f t="shared" ca="1" si="695"/>
        <v>0</v>
      </c>
      <c r="BU2952" s="1">
        <f t="shared" ca="1" si="696"/>
        <v>0</v>
      </c>
      <c r="BV2952" s="1">
        <f t="shared" ca="1" si="697"/>
        <v>0</v>
      </c>
      <c r="BW2952" s="1">
        <f t="shared" ca="1" si="698"/>
        <v>0</v>
      </c>
      <c r="BX2952" s="1">
        <f t="shared" ca="1" si="699"/>
        <v>0</v>
      </c>
      <c r="BY2952" s="1">
        <f t="shared" ca="1" si="700"/>
        <v>0</v>
      </c>
      <c r="BZ2952" s="1">
        <f t="shared" ca="1" si="701"/>
        <v>0</v>
      </c>
      <c r="CA2952" s="1">
        <f t="shared" ca="1" si="702"/>
        <v>0</v>
      </c>
      <c r="CB2952" s="1">
        <f t="shared" ca="1" si="703"/>
        <v>0</v>
      </c>
      <c r="CC2952" s="1">
        <f t="shared" ca="1" si="704"/>
        <v>0</v>
      </c>
    </row>
    <row r="2953" spans="1:81" hidden="1" x14ac:dyDescent="0.25">
      <c r="A2953" s="1" t="s">
        <v>418</v>
      </c>
      <c r="B2953" s="1" t="s">
        <v>419</v>
      </c>
      <c r="C2953" s="1" t="s">
        <v>62</v>
      </c>
      <c r="D2953" s="1" t="s">
        <v>383</v>
      </c>
      <c r="E2953" s="1" t="s">
        <v>118</v>
      </c>
      <c r="F2953">
        <v>1</v>
      </c>
      <c r="G2953">
        <v>0</v>
      </c>
      <c r="H2953">
        <v>0</v>
      </c>
      <c r="I2953">
        <v>0</v>
      </c>
      <c r="J2953">
        <v>4</v>
      </c>
      <c r="BI2953" s="3">
        <v>4</v>
      </c>
      <c r="BJ2953" s="3" t="str">
        <f t="array" ref="BJ2953">IF(C2953="yes",VLOOKUP(BI2953&amp;D2953,CHOOSE({1,2},Schedule_2015!$A$2:$A$257&amp;Schedule_2015!$B$2:$B$257,Schedule_2015!$C$2:$C$257),2,0),VLOOKUP(BI2953&amp;D2953,CHOOSE({1,2},Schedule_2015!$A$2:$A$257&amp;Schedule_2015!$C$2:$C$257,Schedule_2015!$B$2:$B$257),2,0))</f>
        <v>OAK</v>
      </c>
      <c r="BK2953" s="3">
        <f>VLOOKUP(BJ2953,Def!$A$2:$Z$34,23,0)</f>
        <v>135.80000000000001</v>
      </c>
      <c r="BL2953" s="3">
        <f>VLOOKUP(BJ2953,Def!$A$2:$Z$34,16,0)</f>
        <v>273.2</v>
      </c>
      <c r="BM2953" s="3">
        <f>VLOOKUP(BJ2953,Def!$A$2:$Z$34,17,0)</f>
        <v>9</v>
      </c>
      <c r="BN2953" s="3">
        <f>VLOOKUP(BJ2953,Def!$A$2:$Z$34,24,0)</f>
        <v>6</v>
      </c>
      <c r="BO2953" s="1">
        <f t="shared" ca="1" si="690"/>
        <v>0</v>
      </c>
      <c r="BP2953" s="1">
        <f t="shared" ca="1" si="691"/>
        <v>0</v>
      </c>
      <c r="BQ2953" s="1">
        <f t="shared" ca="1" si="692"/>
        <v>0</v>
      </c>
      <c r="BR2953" s="1">
        <f t="shared" ca="1" si="693"/>
        <v>0</v>
      </c>
      <c r="BS2953" s="1">
        <f t="shared" ca="1" si="694"/>
        <v>0</v>
      </c>
      <c r="BT2953" s="1">
        <f t="shared" ca="1" si="695"/>
        <v>0</v>
      </c>
      <c r="BU2953" s="1">
        <f t="shared" ca="1" si="696"/>
        <v>0</v>
      </c>
      <c r="BV2953" s="1">
        <f t="shared" ca="1" si="697"/>
        <v>0</v>
      </c>
      <c r="BW2953" s="1">
        <f t="shared" ca="1" si="698"/>
        <v>0</v>
      </c>
      <c r="BX2953" s="1">
        <f t="shared" ca="1" si="699"/>
        <v>0</v>
      </c>
      <c r="BY2953" s="1">
        <f t="shared" ca="1" si="700"/>
        <v>0</v>
      </c>
      <c r="BZ2953" s="1">
        <f t="shared" ca="1" si="701"/>
        <v>0</v>
      </c>
      <c r="CA2953" s="1">
        <f t="shared" ca="1" si="702"/>
        <v>0</v>
      </c>
      <c r="CB2953" s="1">
        <f t="shared" ca="1" si="703"/>
        <v>0</v>
      </c>
      <c r="CC2953" s="1">
        <f t="shared" ca="1" si="704"/>
        <v>0</v>
      </c>
    </row>
    <row r="2954" spans="1:81" hidden="1" x14ac:dyDescent="0.25">
      <c r="A2954" s="1" t="s">
        <v>420</v>
      </c>
      <c r="B2954" s="1" t="s">
        <v>421</v>
      </c>
      <c r="C2954" s="1" t="s">
        <v>62</v>
      </c>
      <c r="D2954" s="1" t="s">
        <v>383</v>
      </c>
      <c r="E2954" s="1" t="s">
        <v>97</v>
      </c>
      <c r="F2954">
        <v>0</v>
      </c>
      <c r="G2954">
        <v>0</v>
      </c>
      <c r="H2954">
        <v>0</v>
      </c>
      <c r="I2954">
        <v>0</v>
      </c>
      <c r="J2954">
        <v>1</v>
      </c>
      <c r="BI2954" s="3">
        <v>4</v>
      </c>
      <c r="BJ2954" s="3" t="str">
        <f t="array" ref="BJ2954">IF(C2954="yes",VLOOKUP(BI2954&amp;D2954,CHOOSE({1,2},Schedule_2015!$A$2:$A$257&amp;Schedule_2015!$B$2:$B$257,Schedule_2015!$C$2:$C$257),2,0),VLOOKUP(BI2954&amp;D2954,CHOOSE({1,2},Schedule_2015!$A$2:$A$257&amp;Schedule_2015!$C$2:$C$257,Schedule_2015!$B$2:$B$257),2,0))</f>
        <v>OAK</v>
      </c>
      <c r="BK2954" s="3">
        <f>VLOOKUP(BJ2954,Def!$A$2:$Z$34,23,0)</f>
        <v>135.80000000000001</v>
      </c>
      <c r="BL2954" s="3">
        <f>VLOOKUP(BJ2954,Def!$A$2:$Z$34,16,0)</f>
        <v>273.2</v>
      </c>
      <c r="BM2954" s="3">
        <f>VLOOKUP(BJ2954,Def!$A$2:$Z$34,17,0)</f>
        <v>9</v>
      </c>
      <c r="BN2954" s="3">
        <f>VLOOKUP(BJ2954,Def!$A$2:$Z$34,24,0)</f>
        <v>6</v>
      </c>
      <c r="BO2954" s="1">
        <f t="shared" ca="1" si="690"/>
        <v>0</v>
      </c>
      <c r="BP2954" s="1">
        <f t="shared" ca="1" si="691"/>
        <v>0</v>
      </c>
      <c r="BQ2954" s="1">
        <f t="shared" ca="1" si="692"/>
        <v>0</v>
      </c>
      <c r="BR2954" s="1">
        <f t="shared" ca="1" si="693"/>
        <v>0</v>
      </c>
      <c r="BS2954" s="1">
        <f t="shared" ca="1" si="694"/>
        <v>0</v>
      </c>
      <c r="BT2954" s="1">
        <f t="shared" ca="1" si="695"/>
        <v>0</v>
      </c>
      <c r="BU2954" s="1">
        <f t="shared" ca="1" si="696"/>
        <v>0</v>
      </c>
      <c r="BV2954" s="1">
        <f t="shared" ca="1" si="697"/>
        <v>0</v>
      </c>
      <c r="BW2954" s="1">
        <f t="shared" ca="1" si="698"/>
        <v>0</v>
      </c>
      <c r="BX2954" s="1">
        <f t="shared" ca="1" si="699"/>
        <v>0</v>
      </c>
      <c r="BY2954" s="1">
        <f t="shared" ca="1" si="700"/>
        <v>0</v>
      </c>
      <c r="BZ2954" s="1">
        <f t="shared" ca="1" si="701"/>
        <v>0</v>
      </c>
      <c r="CA2954" s="1">
        <f t="shared" ca="1" si="702"/>
        <v>0</v>
      </c>
      <c r="CB2954" s="1">
        <f t="shared" ca="1" si="703"/>
        <v>0</v>
      </c>
      <c r="CC2954" s="1">
        <f t="shared" ca="1" si="704"/>
        <v>0</v>
      </c>
    </row>
    <row r="2955" spans="1:81" hidden="1" x14ac:dyDescent="0.25">
      <c r="A2955" s="1" t="s">
        <v>1744</v>
      </c>
      <c r="B2955" s="1" t="s">
        <v>1745</v>
      </c>
      <c r="C2955" s="1" t="s">
        <v>62</v>
      </c>
      <c r="D2955" s="1" t="s">
        <v>383</v>
      </c>
      <c r="E2955" s="1" t="s">
        <v>165</v>
      </c>
      <c r="F2955">
        <v>0</v>
      </c>
      <c r="G2955">
        <v>0</v>
      </c>
      <c r="H2955">
        <v>0</v>
      </c>
      <c r="I2955">
        <v>0</v>
      </c>
      <c r="J2955">
        <v>3</v>
      </c>
      <c r="BI2955" s="3">
        <v>4</v>
      </c>
      <c r="BJ2955" s="3" t="str">
        <f t="array" ref="BJ2955">IF(C2955="yes",VLOOKUP(BI2955&amp;D2955,CHOOSE({1,2},Schedule_2015!$A$2:$A$257&amp;Schedule_2015!$B$2:$B$257,Schedule_2015!$C$2:$C$257),2,0),VLOOKUP(BI2955&amp;D2955,CHOOSE({1,2},Schedule_2015!$A$2:$A$257&amp;Schedule_2015!$C$2:$C$257,Schedule_2015!$B$2:$B$257),2,0))</f>
        <v>OAK</v>
      </c>
      <c r="BK2955" s="3">
        <f>VLOOKUP(BJ2955,Def!$A$2:$Z$34,23,0)</f>
        <v>135.80000000000001</v>
      </c>
      <c r="BL2955" s="3">
        <f>VLOOKUP(BJ2955,Def!$A$2:$Z$34,16,0)</f>
        <v>273.2</v>
      </c>
      <c r="BM2955" s="3">
        <f>VLOOKUP(BJ2955,Def!$A$2:$Z$34,17,0)</f>
        <v>9</v>
      </c>
      <c r="BN2955" s="3">
        <f>VLOOKUP(BJ2955,Def!$A$2:$Z$34,24,0)</f>
        <v>6</v>
      </c>
      <c r="BO2955" s="1">
        <f t="shared" ca="1" si="690"/>
        <v>0</v>
      </c>
      <c r="BP2955" s="1">
        <f t="shared" ca="1" si="691"/>
        <v>0</v>
      </c>
      <c r="BQ2955" s="1">
        <f t="shared" ca="1" si="692"/>
        <v>0</v>
      </c>
      <c r="BR2955" s="1">
        <f t="shared" ca="1" si="693"/>
        <v>0</v>
      </c>
      <c r="BS2955" s="1">
        <f t="shared" ca="1" si="694"/>
        <v>0</v>
      </c>
      <c r="BT2955" s="1">
        <f t="shared" ca="1" si="695"/>
        <v>0</v>
      </c>
      <c r="BU2955" s="1">
        <f t="shared" ca="1" si="696"/>
        <v>0</v>
      </c>
      <c r="BV2955" s="1">
        <f t="shared" ca="1" si="697"/>
        <v>0</v>
      </c>
      <c r="BW2955" s="1">
        <f t="shared" ca="1" si="698"/>
        <v>0</v>
      </c>
      <c r="BX2955" s="1">
        <f t="shared" ca="1" si="699"/>
        <v>0</v>
      </c>
      <c r="BY2955" s="1">
        <f t="shared" ca="1" si="700"/>
        <v>0</v>
      </c>
      <c r="BZ2955" s="1">
        <f t="shared" ca="1" si="701"/>
        <v>0</v>
      </c>
      <c r="CA2955" s="1">
        <f t="shared" ca="1" si="702"/>
        <v>0</v>
      </c>
      <c r="CB2955" s="1">
        <f t="shared" ca="1" si="703"/>
        <v>0</v>
      </c>
      <c r="CC2955" s="1">
        <f t="shared" ca="1" si="704"/>
        <v>0</v>
      </c>
    </row>
    <row r="2956" spans="1:81" hidden="1" x14ac:dyDescent="0.25">
      <c r="A2956" s="1" t="s">
        <v>1746</v>
      </c>
      <c r="B2956" s="1" t="s">
        <v>1747</v>
      </c>
      <c r="C2956" s="1" t="s">
        <v>62</v>
      </c>
      <c r="D2956" s="1" t="s">
        <v>383</v>
      </c>
      <c r="E2956" s="1" t="s">
        <v>100</v>
      </c>
      <c r="F2956">
        <v>0</v>
      </c>
      <c r="G2956">
        <v>0</v>
      </c>
      <c r="H2956">
        <v>0</v>
      </c>
      <c r="I2956">
        <v>0</v>
      </c>
      <c r="J2956">
        <v>4</v>
      </c>
      <c r="BI2956" s="3">
        <v>4</v>
      </c>
      <c r="BJ2956" s="3" t="str">
        <f t="array" ref="BJ2956">IF(C2956="yes",VLOOKUP(BI2956&amp;D2956,CHOOSE({1,2},Schedule_2015!$A$2:$A$257&amp;Schedule_2015!$B$2:$B$257,Schedule_2015!$C$2:$C$257),2,0),VLOOKUP(BI2956&amp;D2956,CHOOSE({1,2},Schedule_2015!$A$2:$A$257&amp;Schedule_2015!$C$2:$C$257,Schedule_2015!$B$2:$B$257),2,0))</f>
        <v>OAK</v>
      </c>
      <c r="BK2956" s="3">
        <f>VLOOKUP(BJ2956,Def!$A$2:$Z$34,23,0)</f>
        <v>135.80000000000001</v>
      </c>
      <c r="BL2956" s="3">
        <f>VLOOKUP(BJ2956,Def!$A$2:$Z$34,16,0)</f>
        <v>273.2</v>
      </c>
      <c r="BM2956" s="3">
        <f>VLOOKUP(BJ2956,Def!$A$2:$Z$34,17,0)</f>
        <v>9</v>
      </c>
      <c r="BN2956" s="3">
        <f>VLOOKUP(BJ2956,Def!$A$2:$Z$34,24,0)</f>
        <v>6</v>
      </c>
      <c r="BO2956" s="1">
        <f t="shared" ca="1" si="690"/>
        <v>0</v>
      </c>
      <c r="BP2956" s="1">
        <f t="shared" ca="1" si="691"/>
        <v>0</v>
      </c>
      <c r="BQ2956" s="1">
        <f t="shared" ca="1" si="692"/>
        <v>0</v>
      </c>
      <c r="BR2956" s="1">
        <f t="shared" ca="1" si="693"/>
        <v>0</v>
      </c>
      <c r="BS2956" s="1">
        <f t="shared" ca="1" si="694"/>
        <v>0</v>
      </c>
      <c r="BT2956" s="1">
        <f t="shared" ca="1" si="695"/>
        <v>0</v>
      </c>
      <c r="BU2956" s="1">
        <f t="shared" ca="1" si="696"/>
        <v>0</v>
      </c>
      <c r="BV2956" s="1">
        <f t="shared" ca="1" si="697"/>
        <v>0</v>
      </c>
      <c r="BW2956" s="1">
        <f t="shared" ca="1" si="698"/>
        <v>0</v>
      </c>
      <c r="BX2956" s="1">
        <f t="shared" ca="1" si="699"/>
        <v>0</v>
      </c>
      <c r="BY2956" s="1">
        <f t="shared" ca="1" si="700"/>
        <v>0</v>
      </c>
      <c r="BZ2956" s="1">
        <f t="shared" ca="1" si="701"/>
        <v>0</v>
      </c>
      <c r="CA2956" s="1">
        <f t="shared" ca="1" si="702"/>
        <v>0</v>
      </c>
      <c r="CB2956" s="1">
        <f t="shared" ca="1" si="703"/>
        <v>0</v>
      </c>
      <c r="CC2956" s="1">
        <f t="shared" ca="1" si="704"/>
        <v>0</v>
      </c>
    </row>
    <row r="2957" spans="1:81" hidden="1" x14ac:dyDescent="0.25">
      <c r="A2957" s="1" t="s">
        <v>424</v>
      </c>
      <c r="B2957" s="1" t="s">
        <v>425</v>
      </c>
      <c r="C2957" s="1" t="s">
        <v>62</v>
      </c>
      <c r="D2957" s="1" t="s">
        <v>383</v>
      </c>
      <c r="E2957" s="1" t="s">
        <v>115</v>
      </c>
      <c r="F2957">
        <v>0</v>
      </c>
      <c r="G2957">
        <v>0</v>
      </c>
      <c r="H2957">
        <v>0</v>
      </c>
      <c r="I2957">
        <v>0</v>
      </c>
      <c r="J2957">
        <v>5</v>
      </c>
      <c r="BI2957" s="3">
        <v>4</v>
      </c>
      <c r="BJ2957" s="3" t="str">
        <f t="array" ref="BJ2957">IF(C2957="yes",VLOOKUP(BI2957&amp;D2957,CHOOSE({1,2},Schedule_2015!$A$2:$A$257&amp;Schedule_2015!$B$2:$B$257,Schedule_2015!$C$2:$C$257),2,0),VLOOKUP(BI2957&amp;D2957,CHOOSE({1,2},Schedule_2015!$A$2:$A$257&amp;Schedule_2015!$C$2:$C$257,Schedule_2015!$B$2:$B$257),2,0))</f>
        <v>OAK</v>
      </c>
      <c r="BK2957" s="3">
        <f>VLOOKUP(BJ2957,Def!$A$2:$Z$34,23,0)</f>
        <v>135.80000000000001</v>
      </c>
      <c r="BL2957" s="3">
        <f>VLOOKUP(BJ2957,Def!$A$2:$Z$34,16,0)</f>
        <v>273.2</v>
      </c>
      <c r="BM2957" s="3">
        <f>VLOOKUP(BJ2957,Def!$A$2:$Z$34,17,0)</f>
        <v>9</v>
      </c>
      <c r="BN2957" s="3">
        <f>VLOOKUP(BJ2957,Def!$A$2:$Z$34,24,0)</f>
        <v>6</v>
      </c>
      <c r="BO2957" s="1">
        <f t="shared" ca="1" si="690"/>
        <v>0</v>
      </c>
      <c r="BP2957" s="1">
        <f t="shared" ca="1" si="691"/>
        <v>0</v>
      </c>
      <c r="BQ2957" s="1">
        <f t="shared" ca="1" si="692"/>
        <v>0</v>
      </c>
      <c r="BR2957" s="1">
        <f t="shared" ca="1" si="693"/>
        <v>0</v>
      </c>
      <c r="BS2957" s="1">
        <f t="shared" ca="1" si="694"/>
        <v>0</v>
      </c>
      <c r="BT2957" s="1">
        <f t="shared" ca="1" si="695"/>
        <v>0</v>
      </c>
      <c r="BU2957" s="1">
        <f t="shared" ca="1" si="696"/>
        <v>0</v>
      </c>
      <c r="BV2957" s="1">
        <f t="shared" ca="1" si="697"/>
        <v>0</v>
      </c>
      <c r="BW2957" s="1">
        <f t="shared" ca="1" si="698"/>
        <v>0</v>
      </c>
      <c r="BX2957" s="1">
        <f t="shared" ca="1" si="699"/>
        <v>0</v>
      </c>
      <c r="BY2957" s="1">
        <f t="shared" ca="1" si="700"/>
        <v>0</v>
      </c>
      <c r="BZ2957" s="1">
        <f t="shared" ca="1" si="701"/>
        <v>0</v>
      </c>
      <c r="CA2957" s="1">
        <f t="shared" ca="1" si="702"/>
        <v>0</v>
      </c>
      <c r="CB2957" s="1">
        <f t="shared" ca="1" si="703"/>
        <v>0</v>
      </c>
      <c r="CC2957" s="1">
        <f t="shared" ca="1" si="704"/>
        <v>0</v>
      </c>
    </row>
    <row r="2958" spans="1:81" hidden="1" x14ac:dyDescent="0.25">
      <c r="A2958" s="1" t="s">
        <v>426</v>
      </c>
      <c r="B2958" s="1" t="s">
        <v>427</v>
      </c>
      <c r="C2958" s="1" t="s">
        <v>62</v>
      </c>
      <c r="D2958" s="1" t="s">
        <v>383</v>
      </c>
      <c r="E2958" s="1" t="s">
        <v>112</v>
      </c>
      <c r="F2958">
        <v>0</v>
      </c>
      <c r="G2958">
        <v>0</v>
      </c>
      <c r="H2958">
        <v>0</v>
      </c>
      <c r="I2958">
        <v>0</v>
      </c>
      <c r="J2958">
        <v>1</v>
      </c>
      <c r="BI2958" s="3">
        <v>4</v>
      </c>
      <c r="BJ2958" s="3" t="str">
        <f t="array" ref="BJ2958">IF(C2958="yes",VLOOKUP(BI2958&amp;D2958,CHOOSE({1,2},Schedule_2015!$A$2:$A$257&amp;Schedule_2015!$B$2:$B$257,Schedule_2015!$C$2:$C$257),2,0),VLOOKUP(BI2958&amp;D2958,CHOOSE({1,2},Schedule_2015!$A$2:$A$257&amp;Schedule_2015!$C$2:$C$257,Schedule_2015!$B$2:$B$257),2,0))</f>
        <v>OAK</v>
      </c>
      <c r="BK2958" s="3">
        <f>VLOOKUP(BJ2958,Def!$A$2:$Z$34,23,0)</f>
        <v>135.80000000000001</v>
      </c>
      <c r="BL2958" s="3">
        <f>VLOOKUP(BJ2958,Def!$A$2:$Z$34,16,0)</f>
        <v>273.2</v>
      </c>
      <c r="BM2958" s="3">
        <f>VLOOKUP(BJ2958,Def!$A$2:$Z$34,17,0)</f>
        <v>9</v>
      </c>
      <c r="BN2958" s="3">
        <f>VLOOKUP(BJ2958,Def!$A$2:$Z$34,24,0)</f>
        <v>6</v>
      </c>
      <c r="BO2958" s="1">
        <f t="shared" ca="1" si="690"/>
        <v>0</v>
      </c>
      <c r="BP2958" s="1">
        <f t="shared" ca="1" si="691"/>
        <v>0</v>
      </c>
      <c r="BQ2958" s="1">
        <f t="shared" ca="1" si="692"/>
        <v>0</v>
      </c>
      <c r="BR2958" s="1">
        <f t="shared" ca="1" si="693"/>
        <v>0</v>
      </c>
      <c r="BS2958" s="1">
        <f t="shared" ca="1" si="694"/>
        <v>0</v>
      </c>
      <c r="BT2958" s="1">
        <f t="shared" ca="1" si="695"/>
        <v>0</v>
      </c>
      <c r="BU2958" s="1">
        <f t="shared" ca="1" si="696"/>
        <v>0</v>
      </c>
      <c r="BV2958" s="1">
        <f t="shared" ca="1" si="697"/>
        <v>0</v>
      </c>
      <c r="BW2958" s="1">
        <f t="shared" ca="1" si="698"/>
        <v>0</v>
      </c>
      <c r="BX2958" s="1">
        <f t="shared" ca="1" si="699"/>
        <v>0</v>
      </c>
      <c r="BY2958" s="1">
        <f t="shared" ca="1" si="700"/>
        <v>0</v>
      </c>
      <c r="BZ2958" s="1">
        <f t="shared" ca="1" si="701"/>
        <v>0</v>
      </c>
      <c r="CA2958" s="1">
        <f t="shared" ca="1" si="702"/>
        <v>0</v>
      </c>
      <c r="CB2958" s="1">
        <f t="shared" ca="1" si="703"/>
        <v>0</v>
      </c>
      <c r="CC2958" s="1">
        <f t="shared" ca="1" si="704"/>
        <v>0</v>
      </c>
    </row>
    <row r="2959" spans="1:81" hidden="1" x14ac:dyDescent="0.25">
      <c r="A2959" s="1" t="s">
        <v>309</v>
      </c>
      <c r="B2959" s="1" t="s">
        <v>1748</v>
      </c>
      <c r="C2959" s="1" t="s">
        <v>62</v>
      </c>
      <c r="D2959" s="1" t="s">
        <v>383</v>
      </c>
      <c r="E2959" s="1" t="s">
        <v>94</v>
      </c>
      <c r="F2959">
        <v>0</v>
      </c>
      <c r="G2959">
        <v>0</v>
      </c>
      <c r="H2959">
        <v>0</v>
      </c>
      <c r="I2959">
        <v>1</v>
      </c>
      <c r="J2959">
        <v>4</v>
      </c>
      <c r="BI2959" s="3">
        <v>4</v>
      </c>
      <c r="BJ2959" s="3" t="str">
        <f t="array" ref="BJ2959">IF(C2959="yes",VLOOKUP(BI2959&amp;D2959,CHOOSE({1,2},Schedule_2015!$A$2:$A$257&amp;Schedule_2015!$B$2:$B$257,Schedule_2015!$C$2:$C$257),2,0),VLOOKUP(BI2959&amp;D2959,CHOOSE({1,2},Schedule_2015!$A$2:$A$257&amp;Schedule_2015!$C$2:$C$257,Schedule_2015!$B$2:$B$257),2,0))</f>
        <v>OAK</v>
      </c>
      <c r="BK2959" s="3">
        <f>VLOOKUP(BJ2959,Def!$A$2:$Z$34,23,0)</f>
        <v>135.80000000000001</v>
      </c>
      <c r="BL2959" s="3">
        <f>VLOOKUP(BJ2959,Def!$A$2:$Z$34,16,0)</f>
        <v>273.2</v>
      </c>
      <c r="BM2959" s="3">
        <f>VLOOKUP(BJ2959,Def!$A$2:$Z$34,17,0)</f>
        <v>9</v>
      </c>
      <c r="BN2959" s="3">
        <f>VLOOKUP(BJ2959,Def!$A$2:$Z$34,24,0)</f>
        <v>6</v>
      </c>
      <c r="BO2959" s="1">
        <f t="shared" ca="1" si="690"/>
        <v>0</v>
      </c>
      <c r="BP2959" s="1">
        <f t="shared" ca="1" si="691"/>
        <v>0</v>
      </c>
      <c r="BQ2959" s="1">
        <f t="shared" ca="1" si="692"/>
        <v>0</v>
      </c>
      <c r="BR2959" s="1">
        <f t="shared" ca="1" si="693"/>
        <v>0</v>
      </c>
      <c r="BS2959" s="1">
        <f t="shared" ca="1" si="694"/>
        <v>0</v>
      </c>
      <c r="BT2959" s="1">
        <f t="shared" ca="1" si="695"/>
        <v>0</v>
      </c>
      <c r="BU2959" s="1">
        <f t="shared" ca="1" si="696"/>
        <v>0</v>
      </c>
      <c r="BV2959" s="1">
        <f t="shared" ca="1" si="697"/>
        <v>0</v>
      </c>
      <c r="BW2959" s="1">
        <f t="shared" ca="1" si="698"/>
        <v>0</v>
      </c>
      <c r="BX2959" s="1">
        <f t="shared" ca="1" si="699"/>
        <v>0</v>
      </c>
      <c r="BY2959" s="1">
        <f t="shared" ca="1" si="700"/>
        <v>0</v>
      </c>
      <c r="BZ2959" s="1">
        <f t="shared" ca="1" si="701"/>
        <v>0</v>
      </c>
      <c r="CA2959" s="1">
        <f t="shared" ca="1" si="702"/>
        <v>0</v>
      </c>
      <c r="CB2959" s="1">
        <f t="shared" ca="1" si="703"/>
        <v>0</v>
      </c>
      <c r="CC2959" s="1">
        <f t="shared" ca="1" si="704"/>
        <v>0</v>
      </c>
    </row>
    <row r="2960" spans="1:81" hidden="1" x14ac:dyDescent="0.25">
      <c r="A2960" s="1" t="s">
        <v>428</v>
      </c>
      <c r="B2960" s="1" t="s">
        <v>429</v>
      </c>
      <c r="C2960" s="1" t="s">
        <v>62</v>
      </c>
      <c r="D2960" s="1" t="s">
        <v>383</v>
      </c>
      <c r="E2960" s="1" t="s">
        <v>187</v>
      </c>
      <c r="F2960">
        <v>1</v>
      </c>
      <c r="G2960">
        <v>0</v>
      </c>
      <c r="H2960">
        <v>0</v>
      </c>
      <c r="I2960">
        <v>1</v>
      </c>
      <c r="J2960">
        <v>1</v>
      </c>
      <c r="BI2960" s="3">
        <v>4</v>
      </c>
      <c r="BJ2960" s="3" t="str">
        <f t="array" ref="BJ2960">IF(C2960="yes",VLOOKUP(BI2960&amp;D2960,CHOOSE({1,2},Schedule_2015!$A$2:$A$257&amp;Schedule_2015!$B$2:$B$257,Schedule_2015!$C$2:$C$257),2,0),VLOOKUP(BI2960&amp;D2960,CHOOSE({1,2},Schedule_2015!$A$2:$A$257&amp;Schedule_2015!$C$2:$C$257,Schedule_2015!$B$2:$B$257),2,0))</f>
        <v>OAK</v>
      </c>
      <c r="BK2960" s="3">
        <f>VLOOKUP(BJ2960,Def!$A$2:$Z$34,23,0)</f>
        <v>135.80000000000001</v>
      </c>
      <c r="BL2960" s="3">
        <f>VLOOKUP(BJ2960,Def!$A$2:$Z$34,16,0)</f>
        <v>273.2</v>
      </c>
      <c r="BM2960" s="3">
        <f>VLOOKUP(BJ2960,Def!$A$2:$Z$34,17,0)</f>
        <v>9</v>
      </c>
      <c r="BN2960" s="3">
        <f>VLOOKUP(BJ2960,Def!$A$2:$Z$34,24,0)</f>
        <v>6</v>
      </c>
      <c r="BO2960" s="1">
        <f t="shared" ca="1" si="690"/>
        <v>0</v>
      </c>
      <c r="BP2960" s="1">
        <f t="shared" ca="1" si="691"/>
        <v>0</v>
      </c>
      <c r="BQ2960" s="1">
        <f t="shared" ca="1" si="692"/>
        <v>0</v>
      </c>
      <c r="BR2960" s="1">
        <f t="shared" ca="1" si="693"/>
        <v>0</v>
      </c>
      <c r="BS2960" s="1">
        <f t="shared" ca="1" si="694"/>
        <v>0</v>
      </c>
      <c r="BT2960" s="1">
        <f t="shared" ca="1" si="695"/>
        <v>0</v>
      </c>
      <c r="BU2960" s="1">
        <f t="shared" ca="1" si="696"/>
        <v>0</v>
      </c>
      <c r="BV2960" s="1">
        <f t="shared" ca="1" si="697"/>
        <v>0</v>
      </c>
      <c r="BW2960" s="1">
        <f t="shared" ca="1" si="698"/>
        <v>0</v>
      </c>
      <c r="BX2960" s="1">
        <f t="shared" ca="1" si="699"/>
        <v>0</v>
      </c>
      <c r="BY2960" s="1">
        <f t="shared" ca="1" si="700"/>
        <v>0</v>
      </c>
      <c r="BZ2960" s="1">
        <f t="shared" ca="1" si="701"/>
        <v>0</v>
      </c>
      <c r="CA2960" s="1">
        <f t="shared" ca="1" si="702"/>
        <v>0</v>
      </c>
      <c r="CB2960" s="1">
        <f t="shared" ca="1" si="703"/>
        <v>0</v>
      </c>
      <c r="CC2960" s="1">
        <f t="shared" ca="1" si="704"/>
        <v>0</v>
      </c>
    </row>
    <row r="2961" spans="1:81" hidden="1" x14ac:dyDescent="0.25">
      <c r="A2961" s="1" t="s">
        <v>422</v>
      </c>
      <c r="B2961" s="1" t="s">
        <v>423</v>
      </c>
      <c r="C2961" s="1" t="s">
        <v>62</v>
      </c>
      <c r="D2961" s="1" t="s">
        <v>383</v>
      </c>
      <c r="E2961" s="1" t="s">
        <v>115</v>
      </c>
      <c r="F2961">
        <v>2</v>
      </c>
      <c r="G2961">
        <v>0</v>
      </c>
      <c r="H2961">
        <v>0</v>
      </c>
      <c r="I2961">
        <v>0</v>
      </c>
      <c r="J2961">
        <v>3</v>
      </c>
      <c r="BI2961" s="3">
        <v>4</v>
      </c>
      <c r="BJ2961" s="3" t="str">
        <f t="array" ref="BJ2961">IF(C2961="yes",VLOOKUP(BI2961&amp;D2961,CHOOSE({1,2},Schedule_2015!$A$2:$A$257&amp;Schedule_2015!$B$2:$B$257,Schedule_2015!$C$2:$C$257),2,0),VLOOKUP(BI2961&amp;D2961,CHOOSE({1,2},Schedule_2015!$A$2:$A$257&amp;Schedule_2015!$C$2:$C$257,Schedule_2015!$B$2:$B$257),2,0))</f>
        <v>OAK</v>
      </c>
      <c r="BK2961" s="3">
        <f>VLOOKUP(BJ2961,Def!$A$2:$Z$34,23,0)</f>
        <v>135.80000000000001</v>
      </c>
      <c r="BL2961" s="3">
        <f>VLOOKUP(BJ2961,Def!$A$2:$Z$34,16,0)</f>
        <v>273.2</v>
      </c>
      <c r="BM2961" s="3">
        <f>VLOOKUP(BJ2961,Def!$A$2:$Z$34,17,0)</f>
        <v>9</v>
      </c>
      <c r="BN2961" s="3">
        <f>VLOOKUP(BJ2961,Def!$A$2:$Z$34,24,0)</f>
        <v>6</v>
      </c>
      <c r="BO2961" s="1">
        <f t="shared" ca="1" si="690"/>
        <v>0</v>
      </c>
      <c r="BP2961" s="1">
        <f t="shared" ca="1" si="691"/>
        <v>0</v>
      </c>
      <c r="BQ2961" s="1">
        <f t="shared" ca="1" si="692"/>
        <v>0</v>
      </c>
      <c r="BR2961" s="1">
        <f t="shared" ca="1" si="693"/>
        <v>0</v>
      </c>
      <c r="BS2961" s="1">
        <f t="shared" ca="1" si="694"/>
        <v>0</v>
      </c>
      <c r="BT2961" s="1">
        <f t="shared" ca="1" si="695"/>
        <v>0</v>
      </c>
      <c r="BU2961" s="1">
        <f t="shared" ca="1" si="696"/>
        <v>0</v>
      </c>
      <c r="BV2961" s="1">
        <f t="shared" ca="1" si="697"/>
        <v>0</v>
      </c>
      <c r="BW2961" s="1">
        <f t="shared" ca="1" si="698"/>
        <v>0</v>
      </c>
      <c r="BX2961" s="1">
        <f t="shared" ca="1" si="699"/>
        <v>0</v>
      </c>
      <c r="BY2961" s="1">
        <f t="shared" ca="1" si="700"/>
        <v>0</v>
      </c>
      <c r="BZ2961" s="1">
        <f t="shared" ca="1" si="701"/>
        <v>0</v>
      </c>
      <c r="CA2961" s="1">
        <f t="shared" ca="1" si="702"/>
        <v>0</v>
      </c>
      <c r="CB2961" s="1">
        <f t="shared" ca="1" si="703"/>
        <v>0</v>
      </c>
      <c r="CC2961" s="1">
        <f t="shared" ca="1" si="704"/>
        <v>0</v>
      </c>
    </row>
    <row r="2962" spans="1:81" hidden="1" x14ac:dyDescent="0.25">
      <c r="A2962" s="1" t="s">
        <v>845</v>
      </c>
      <c r="B2962" s="1" t="s">
        <v>846</v>
      </c>
      <c r="C2962" s="1" t="s">
        <v>62</v>
      </c>
      <c r="D2962" s="1" t="s">
        <v>801</v>
      </c>
      <c r="E2962" s="1" t="s">
        <v>94</v>
      </c>
      <c r="K2962">
        <v>0</v>
      </c>
      <c r="L2962">
        <v>0</v>
      </c>
      <c r="M2962">
        <v>0</v>
      </c>
      <c r="N2962">
        <v>1</v>
      </c>
      <c r="O2962">
        <v>0</v>
      </c>
      <c r="BI2962" s="3">
        <v>3</v>
      </c>
      <c r="BJ2962" s="3" t="str">
        <f t="array" ref="BJ2962">IF(C2962="yes",VLOOKUP(BI2962&amp;D2962,CHOOSE({1,2},Schedule_2015!$A$2:$A$257&amp;Schedule_2015!$B$2:$B$257,Schedule_2015!$C$2:$C$257),2,0),VLOOKUP(BI2962&amp;D2962,CHOOSE({1,2},Schedule_2015!$A$2:$A$257&amp;Schedule_2015!$C$2:$C$257,Schedule_2015!$B$2:$B$257),2,0))</f>
        <v>OAK</v>
      </c>
      <c r="BK2962" s="3">
        <f>VLOOKUP(BJ2962,Def!$A$2:$Z$34,23,0)</f>
        <v>135.80000000000001</v>
      </c>
      <c r="BL2962" s="3">
        <f>VLOOKUP(BJ2962,Def!$A$2:$Z$34,16,0)</f>
        <v>273.2</v>
      </c>
      <c r="BM2962" s="3">
        <f>VLOOKUP(BJ2962,Def!$A$2:$Z$34,17,0)</f>
        <v>9</v>
      </c>
      <c r="BN2962" s="3">
        <f>VLOOKUP(BJ2962,Def!$A$2:$Z$34,24,0)</f>
        <v>6</v>
      </c>
      <c r="BO2962" s="1">
        <f t="shared" ca="1" si="690"/>
        <v>0</v>
      </c>
      <c r="BP2962" s="1">
        <f t="shared" ca="1" si="691"/>
        <v>0</v>
      </c>
      <c r="BQ2962" s="1">
        <f t="shared" ca="1" si="692"/>
        <v>0</v>
      </c>
      <c r="BR2962" s="1">
        <f t="shared" ca="1" si="693"/>
        <v>0</v>
      </c>
      <c r="BS2962" s="1">
        <f t="shared" ca="1" si="694"/>
        <v>0</v>
      </c>
      <c r="BT2962" s="1">
        <f t="shared" ca="1" si="695"/>
        <v>0</v>
      </c>
      <c r="BU2962" s="1">
        <f t="shared" ca="1" si="696"/>
        <v>0</v>
      </c>
      <c r="BV2962" s="1">
        <f t="shared" ca="1" si="697"/>
        <v>0</v>
      </c>
      <c r="BW2962" s="1">
        <f t="shared" ca="1" si="698"/>
        <v>0</v>
      </c>
      <c r="BX2962" s="1">
        <f t="shared" ca="1" si="699"/>
        <v>0</v>
      </c>
      <c r="BY2962" s="1">
        <f t="shared" ca="1" si="700"/>
        <v>0</v>
      </c>
      <c r="BZ2962" s="1">
        <f t="shared" ca="1" si="701"/>
        <v>0</v>
      </c>
      <c r="CA2962" s="1">
        <f t="shared" ca="1" si="702"/>
        <v>0</v>
      </c>
      <c r="CB2962" s="1">
        <f t="shared" ca="1" si="703"/>
        <v>0</v>
      </c>
      <c r="CC2962" s="1">
        <f t="shared" ca="1" si="704"/>
        <v>0</v>
      </c>
    </row>
    <row r="2963" spans="1:81" hidden="1" x14ac:dyDescent="0.25">
      <c r="A2963" s="1" t="s">
        <v>2227</v>
      </c>
      <c r="B2963" s="1" t="s">
        <v>2228</v>
      </c>
      <c r="C2963" s="1" t="s">
        <v>62</v>
      </c>
      <c r="D2963" s="1" t="s">
        <v>801</v>
      </c>
      <c r="E2963" s="1" t="s">
        <v>1304</v>
      </c>
      <c r="K2963">
        <v>0</v>
      </c>
      <c r="L2963">
        <v>1</v>
      </c>
      <c r="M2963">
        <v>0</v>
      </c>
      <c r="N2963">
        <v>1</v>
      </c>
      <c r="O2963">
        <v>0</v>
      </c>
      <c r="BI2963" s="3">
        <v>3</v>
      </c>
      <c r="BJ2963" s="3" t="str">
        <f t="array" ref="BJ2963">IF(C2963="yes",VLOOKUP(BI2963&amp;D2963,CHOOSE({1,2},Schedule_2015!$A$2:$A$257&amp;Schedule_2015!$B$2:$B$257,Schedule_2015!$C$2:$C$257),2,0),VLOOKUP(BI2963&amp;D2963,CHOOSE({1,2},Schedule_2015!$A$2:$A$257&amp;Schedule_2015!$C$2:$C$257,Schedule_2015!$B$2:$B$257),2,0))</f>
        <v>OAK</v>
      </c>
      <c r="BK2963" s="3">
        <f>VLOOKUP(BJ2963,Def!$A$2:$Z$34,23,0)</f>
        <v>135.80000000000001</v>
      </c>
      <c r="BL2963" s="3">
        <f>VLOOKUP(BJ2963,Def!$A$2:$Z$34,16,0)</f>
        <v>273.2</v>
      </c>
      <c r="BM2963" s="3">
        <f>VLOOKUP(BJ2963,Def!$A$2:$Z$34,17,0)</f>
        <v>9</v>
      </c>
      <c r="BN2963" s="3">
        <f>VLOOKUP(BJ2963,Def!$A$2:$Z$34,24,0)</f>
        <v>6</v>
      </c>
      <c r="BO2963" s="1">
        <f t="shared" ca="1" si="690"/>
        <v>0</v>
      </c>
      <c r="BP2963" s="1">
        <f t="shared" ca="1" si="691"/>
        <v>0</v>
      </c>
      <c r="BQ2963" s="1">
        <f t="shared" ca="1" si="692"/>
        <v>0</v>
      </c>
      <c r="BR2963" s="1">
        <f t="shared" ca="1" si="693"/>
        <v>0</v>
      </c>
      <c r="BS2963" s="1">
        <f t="shared" ca="1" si="694"/>
        <v>0</v>
      </c>
      <c r="BT2963" s="1">
        <f t="shared" ca="1" si="695"/>
        <v>0</v>
      </c>
      <c r="BU2963" s="1">
        <f t="shared" ca="1" si="696"/>
        <v>0</v>
      </c>
      <c r="BV2963" s="1">
        <f t="shared" ca="1" si="697"/>
        <v>0</v>
      </c>
      <c r="BW2963" s="1">
        <f t="shared" ca="1" si="698"/>
        <v>0</v>
      </c>
      <c r="BX2963" s="1">
        <f t="shared" ca="1" si="699"/>
        <v>0</v>
      </c>
      <c r="BY2963" s="1">
        <f t="shared" ca="1" si="700"/>
        <v>0</v>
      </c>
      <c r="BZ2963" s="1">
        <f t="shared" ca="1" si="701"/>
        <v>0</v>
      </c>
      <c r="CA2963" s="1">
        <f t="shared" ca="1" si="702"/>
        <v>0</v>
      </c>
      <c r="CB2963" s="1">
        <f t="shared" ca="1" si="703"/>
        <v>0</v>
      </c>
      <c r="CC2963" s="1">
        <f t="shared" ca="1" si="704"/>
        <v>0</v>
      </c>
    </row>
    <row r="2964" spans="1:81" hidden="1" x14ac:dyDescent="0.25">
      <c r="A2964" s="1" t="s">
        <v>819</v>
      </c>
      <c r="B2964" s="1" t="s">
        <v>820</v>
      </c>
      <c r="C2964" s="1" t="s">
        <v>62</v>
      </c>
      <c r="D2964" s="1" t="s">
        <v>801</v>
      </c>
      <c r="E2964" s="1" t="s">
        <v>88</v>
      </c>
      <c r="P2964">
        <v>2</v>
      </c>
      <c r="Q2964">
        <v>2</v>
      </c>
      <c r="R2964">
        <v>41</v>
      </c>
      <c r="S2964">
        <v>6</v>
      </c>
      <c r="T2964">
        <v>2</v>
      </c>
      <c r="U2964">
        <v>0</v>
      </c>
      <c r="V2964">
        <v>2</v>
      </c>
      <c r="W2964">
        <v>0</v>
      </c>
      <c r="X2964">
        <v>2</v>
      </c>
      <c r="BI2964" s="3">
        <v>3</v>
      </c>
      <c r="BJ2964" s="3" t="str">
        <f t="array" ref="BJ2964">IF(C2964="yes",VLOOKUP(BI2964&amp;D2964,CHOOSE({1,2},Schedule_2015!$A$2:$A$257&amp;Schedule_2015!$B$2:$B$257,Schedule_2015!$C$2:$C$257),2,0),VLOOKUP(BI2964&amp;D2964,CHOOSE({1,2},Schedule_2015!$A$2:$A$257&amp;Schedule_2015!$C$2:$C$257,Schedule_2015!$B$2:$B$257),2,0))</f>
        <v>OAK</v>
      </c>
      <c r="BK2964" s="3">
        <f>VLOOKUP(BJ2964,Def!$A$2:$Z$34,23,0)</f>
        <v>135.80000000000001</v>
      </c>
      <c r="BL2964" s="3">
        <f>VLOOKUP(BJ2964,Def!$A$2:$Z$34,16,0)</f>
        <v>273.2</v>
      </c>
      <c r="BM2964" s="3">
        <f>VLOOKUP(BJ2964,Def!$A$2:$Z$34,17,0)</f>
        <v>9</v>
      </c>
      <c r="BN2964" s="3">
        <f>VLOOKUP(BJ2964,Def!$A$2:$Z$34,24,0)</f>
        <v>6</v>
      </c>
      <c r="BO2964" s="1">
        <f t="shared" ca="1" si="690"/>
        <v>0</v>
      </c>
      <c r="BP2964" s="1">
        <f t="shared" ca="1" si="691"/>
        <v>0</v>
      </c>
      <c r="BQ2964" s="1">
        <f t="shared" ca="1" si="692"/>
        <v>0</v>
      </c>
      <c r="BR2964" s="1">
        <f t="shared" ca="1" si="693"/>
        <v>0</v>
      </c>
      <c r="BS2964" s="1">
        <f t="shared" ca="1" si="694"/>
        <v>0</v>
      </c>
      <c r="BT2964" s="1">
        <f t="shared" ca="1" si="695"/>
        <v>0</v>
      </c>
      <c r="BU2964" s="1">
        <f t="shared" ca="1" si="696"/>
        <v>0</v>
      </c>
      <c r="BV2964" s="1">
        <f t="shared" ca="1" si="697"/>
        <v>0</v>
      </c>
      <c r="BW2964" s="1">
        <f t="shared" ca="1" si="698"/>
        <v>0</v>
      </c>
      <c r="BX2964" s="1">
        <f t="shared" ca="1" si="699"/>
        <v>0</v>
      </c>
      <c r="BY2964" s="1">
        <f t="shared" ca="1" si="700"/>
        <v>0</v>
      </c>
      <c r="BZ2964" s="1">
        <f t="shared" ca="1" si="701"/>
        <v>0</v>
      </c>
      <c r="CA2964" s="1">
        <f t="shared" ca="1" si="702"/>
        <v>0</v>
      </c>
      <c r="CB2964" s="1">
        <f t="shared" ca="1" si="703"/>
        <v>0</v>
      </c>
      <c r="CC2964" s="1">
        <f t="shared" ca="1" si="704"/>
        <v>0</v>
      </c>
    </row>
    <row r="2965" spans="1:81" hidden="1" x14ac:dyDescent="0.25">
      <c r="A2965" s="1" t="s">
        <v>821</v>
      </c>
      <c r="B2965" s="1" t="s">
        <v>822</v>
      </c>
      <c r="C2965" s="1" t="s">
        <v>62</v>
      </c>
      <c r="D2965" s="1" t="s">
        <v>801</v>
      </c>
      <c r="E2965" s="1" t="s">
        <v>91</v>
      </c>
      <c r="AK2965">
        <v>51</v>
      </c>
      <c r="AL2965">
        <v>2</v>
      </c>
      <c r="AM2965">
        <v>67</v>
      </c>
      <c r="AN2965">
        <v>4</v>
      </c>
      <c r="AO2965">
        <v>211</v>
      </c>
      <c r="BI2965" s="3">
        <v>3</v>
      </c>
      <c r="BJ2965" s="3" t="str">
        <f t="array" ref="BJ2965">IF(C2965="yes",VLOOKUP(BI2965&amp;D2965,CHOOSE({1,2},Schedule_2015!$A$2:$A$257&amp;Schedule_2015!$B$2:$B$257,Schedule_2015!$C$2:$C$257),2,0),VLOOKUP(BI2965&amp;D2965,CHOOSE({1,2},Schedule_2015!$A$2:$A$257&amp;Schedule_2015!$C$2:$C$257,Schedule_2015!$B$2:$B$257),2,0))</f>
        <v>OAK</v>
      </c>
      <c r="BK2965" s="3">
        <f>VLOOKUP(BJ2965,Def!$A$2:$Z$34,23,0)</f>
        <v>135.80000000000001</v>
      </c>
      <c r="BL2965" s="3">
        <f>VLOOKUP(BJ2965,Def!$A$2:$Z$34,16,0)</f>
        <v>273.2</v>
      </c>
      <c r="BM2965" s="3">
        <f>VLOOKUP(BJ2965,Def!$A$2:$Z$34,17,0)</f>
        <v>9</v>
      </c>
      <c r="BN2965" s="3">
        <f>VLOOKUP(BJ2965,Def!$A$2:$Z$34,24,0)</f>
        <v>6</v>
      </c>
      <c r="BO2965" s="1">
        <f t="shared" ca="1" si="690"/>
        <v>0</v>
      </c>
      <c r="BP2965" s="1">
        <f t="shared" ca="1" si="691"/>
        <v>0</v>
      </c>
      <c r="BQ2965" s="1">
        <f t="shared" ca="1" si="692"/>
        <v>0</v>
      </c>
      <c r="BR2965" s="1">
        <f t="shared" ca="1" si="693"/>
        <v>0</v>
      </c>
      <c r="BS2965" s="1">
        <f t="shared" ca="1" si="694"/>
        <v>0</v>
      </c>
      <c r="BT2965" s="1">
        <f t="shared" ca="1" si="695"/>
        <v>0</v>
      </c>
      <c r="BU2965" s="1">
        <f t="shared" ca="1" si="696"/>
        <v>0</v>
      </c>
      <c r="BV2965" s="1">
        <f t="shared" ca="1" si="697"/>
        <v>0</v>
      </c>
      <c r="BW2965" s="1">
        <f t="shared" ca="1" si="698"/>
        <v>0</v>
      </c>
      <c r="BX2965" s="1">
        <f t="shared" ca="1" si="699"/>
        <v>0</v>
      </c>
      <c r="BY2965" s="1">
        <f t="shared" ca="1" si="700"/>
        <v>0</v>
      </c>
      <c r="BZ2965" s="1">
        <f t="shared" ca="1" si="701"/>
        <v>0</v>
      </c>
      <c r="CA2965" s="1">
        <f t="shared" ca="1" si="702"/>
        <v>0</v>
      </c>
      <c r="CB2965" s="1">
        <f t="shared" ca="1" si="703"/>
        <v>0</v>
      </c>
      <c r="CC2965" s="1">
        <f t="shared" ca="1" si="704"/>
        <v>0</v>
      </c>
    </row>
    <row r="2966" spans="1:81" hidden="1" x14ac:dyDescent="0.25">
      <c r="A2966" s="1" t="s">
        <v>825</v>
      </c>
      <c r="B2966" s="1" t="s">
        <v>826</v>
      </c>
      <c r="C2966" s="1" t="s">
        <v>62</v>
      </c>
      <c r="D2966" s="1" t="s">
        <v>801</v>
      </c>
      <c r="E2966" s="1" t="s">
        <v>165</v>
      </c>
      <c r="F2966">
        <v>1</v>
      </c>
      <c r="G2966">
        <v>0</v>
      </c>
      <c r="H2966">
        <v>0</v>
      </c>
      <c r="I2966">
        <v>0</v>
      </c>
      <c r="J2966">
        <v>4</v>
      </c>
      <c r="BI2966" s="3">
        <v>3</v>
      </c>
      <c r="BJ2966" s="3" t="str">
        <f t="array" ref="BJ2966">IF(C2966="yes",VLOOKUP(BI2966&amp;D2966,CHOOSE({1,2},Schedule_2015!$A$2:$A$257&amp;Schedule_2015!$B$2:$B$257,Schedule_2015!$C$2:$C$257),2,0),VLOOKUP(BI2966&amp;D2966,CHOOSE({1,2},Schedule_2015!$A$2:$A$257&amp;Schedule_2015!$C$2:$C$257,Schedule_2015!$B$2:$B$257),2,0))</f>
        <v>OAK</v>
      </c>
      <c r="BK2966" s="3">
        <f>VLOOKUP(BJ2966,Def!$A$2:$Z$34,23,0)</f>
        <v>135.80000000000001</v>
      </c>
      <c r="BL2966" s="3">
        <f>VLOOKUP(BJ2966,Def!$A$2:$Z$34,16,0)</f>
        <v>273.2</v>
      </c>
      <c r="BM2966" s="3">
        <f>VLOOKUP(BJ2966,Def!$A$2:$Z$34,17,0)</f>
        <v>9</v>
      </c>
      <c r="BN2966" s="3">
        <f>VLOOKUP(BJ2966,Def!$A$2:$Z$34,24,0)</f>
        <v>6</v>
      </c>
      <c r="BO2966" s="1">
        <f t="shared" ca="1" si="690"/>
        <v>0</v>
      </c>
      <c r="BP2966" s="1">
        <f t="shared" ca="1" si="691"/>
        <v>0</v>
      </c>
      <c r="BQ2966" s="1">
        <f t="shared" ca="1" si="692"/>
        <v>0</v>
      </c>
      <c r="BR2966" s="1">
        <f t="shared" ca="1" si="693"/>
        <v>0</v>
      </c>
      <c r="BS2966" s="1">
        <f t="shared" ca="1" si="694"/>
        <v>0</v>
      </c>
      <c r="BT2966" s="1">
        <f t="shared" ca="1" si="695"/>
        <v>0</v>
      </c>
      <c r="BU2966" s="1">
        <f t="shared" ca="1" si="696"/>
        <v>0</v>
      </c>
      <c r="BV2966" s="1">
        <f t="shared" ca="1" si="697"/>
        <v>0</v>
      </c>
      <c r="BW2966" s="1">
        <f t="shared" ca="1" si="698"/>
        <v>0</v>
      </c>
      <c r="BX2966" s="1">
        <f t="shared" ca="1" si="699"/>
        <v>0</v>
      </c>
      <c r="BY2966" s="1">
        <f t="shared" ca="1" si="700"/>
        <v>0</v>
      </c>
      <c r="BZ2966" s="1">
        <f t="shared" ca="1" si="701"/>
        <v>0</v>
      </c>
      <c r="CA2966" s="1">
        <f t="shared" ca="1" si="702"/>
        <v>0</v>
      </c>
      <c r="CB2966" s="1">
        <f t="shared" ca="1" si="703"/>
        <v>0</v>
      </c>
      <c r="CC2966" s="1">
        <f t="shared" ca="1" si="704"/>
        <v>0</v>
      </c>
    </row>
    <row r="2967" spans="1:81" hidden="1" x14ac:dyDescent="0.25">
      <c r="A2967" s="1" t="s">
        <v>1956</v>
      </c>
      <c r="B2967" s="1" t="s">
        <v>1957</v>
      </c>
      <c r="C2967" s="1" t="s">
        <v>62</v>
      </c>
      <c r="D2967" s="1" t="s">
        <v>801</v>
      </c>
      <c r="E2967" s="1" t="s">
        <v>105</v>
      </c>
      <c r="F2967">
        <v>2</v>
      </c>
      <c r="G2967">
        <v>0</v>
      </c>
      <c r="H2967">
        <v>0</v>
      </c>
      <c r="I2967">
        <v>0</v>
      </c>
      <c r="J2967">
        <v>0</v>
      </c>
      <c r="BI2967" s="3">
        <v>3</v>
      </c>
      <c r="BJ2967" s="3" t="str">
        <f t="array" ref="BJ2967">IF(C2967="yes",VLOOKUP(BI2967&amp;D2967,CHOOSE({1,2},Schedule_2015!$A$2:$A$257&amp;Schedule_2015!$B$2:$B$257,Schedule_2015!$C$2:$C$257),2,0),VLOOKUP(BI2967&amp;D2967,CHOOSE({1,2},Schedule_2015!$A$2:$A$257&amp;Schedule_2015!$C$2:$C$257,Schedule_2015!$B$2:$B$257),2,0))</f>
        <v>OAK</v>
      </c>
      <c r="BK2967" s="3">
        <f>VLOOKUP(BJ2967,Def!$A$2:$Z$34,23,0)</f>
        <v>135.80000000000001</v>
      </c>
      <c r="BL2967" s="3">
        <f>VLOOKUP(BJ2967,Def!$A$2:$Z$34,16,0)</f>
        <v>273.2</v>
      </c>
      <c r="BM2967" s="3">
        <f>VLOOKUP(BJ2967,Def!$A$2:$Z$34,17,0)</f>
        <v>9</v>
      </c>
      <c r="BN2967" s="3">
        <f>VLOOKUP(BJ2967,Def!$A$2:$Z$34,24,0)</f>
        <v>6</v>
      </c>
      <c r="BO2967" s="1">
        <f t="shared" ca="1" si="690"/>
        <v>0</v>
      </c>
      <c r="BP2967" s="1">
        <f t="shared" ca="1" si="691"/>
        <v>0</v>
      </c>
      <c r="BQ2967" s="1">
        <f t="shared" ca="1" si="692"/>
        <v>0</v>
      </c>
      <c r="BR2967" s="1">
        <f t="shared" ca="1" si="693"/>
        <v>0</v>
      </c>
      <c r="BS2967" s="1">
        <f t="shared" ca="1" si="694"/>
        <v>0</v>
      </c>
      <c r="BT2967" s="1">
        <f t="shared" ca="1" si="695"/>
        <v>0</v>
      </c>
      <c r="BU2967" s="1">
        <f t="shared" ca="1" si="696"/>
        <v>0</v>
      </c>
      <c r="BV2967" s="1">
        <f t="shared" ca="1" si="697"/>
        <v>0</v>
      </c>
      <c r="BW2967" s="1">
        <f t="shared" ca="1" si="698"/>
        <v>0</v>
      </c>
      <c r="BX2967" s="1">
        <f t="shared" ca="1" si="699"/>
        <v>0</v>
      </c>
      <c r="BY2967" s="1">
        <f t="shared" ca="1" si="700"/>
        <v>0</v>
      </c>
      <c r="BZ2967" s="1">
        <f t="shared" ca="1" si="701"/>
        <v>0</v>
      </c>
      <c r="CA2967" s="1">
        <f t="shared" ca="1" si="702"/>
        <v>0</v>
      </c>
      <c r="CB2967" s="1">
        <f t="shared" ca="1" si="703"/>
        <v>0</v>
      </c>
      <c r="CC2967" s="1">
        <f t="shared" ca="1" si="704"/>
        <v>0</v>
      </c>
    </row>
    <row r="2968" spans="1:81" hidden="1" x14ac:dyDescent="0.25">
      <c r="A2968" s="1" t="s">
        <v>1958</v>
      </c>
      <c r="B2968" s="1" t="s">
        <v>1959</v>
      </c>
      <c r="C2968" s="1" t="s">
        <v>62</v>
      </c>
      <c r="D2968" s="1" t="s">
        <v>801</v>
      </c>
      <c r="E2968" s="1" t="s">
        <v>118</v>
      </c>
      <c r="F2968">
        <v>3</v>
      </c>
      <c r="G2968">
        <v>0</v>
      </c>
      <c r="H2968">
        <v>0</v>
      </c>
      <c r="I2968">
        <v>0</v>
      </c>
      <c r="J2968">
        <v>3</v>
      </c>
      <c r="BI2968" s="3">
        <v>3</v>
      </c>
      <c r="BJ2968" s="3" t="str">
        <f t="array" ref="BJ2968">IF(C2968="yes",VLOOKUP(BI2968&amp;D2968,CHOOSE({1,2},Schedule_2015!$A$2:$A$257&amp;Schedule_2015!$B$2:$B$257,Schedule_2015!$C$2:$C$257),2,0),VLOOKUP(BI2968&amp;D2968,CHOOSE({1,2},Schedule_2015!$A$2:$A$257&amp;Schedule_2015!$C$2:$C$257,Schedule_2015!$B$2:$B$257),2,0))</f>
        <v>OAK</v>
      </c>
      <c r="BK2968" s="3">
        <f>VLOOKUP(BJ2968,Def!$A$2:$Z$34,23,0)</f>
        <v>135.80000000000001</v>
      </c>
      <c r="BL2968" s="3">
        <f>VLOOKUP(BJ2968,Def!$A$2:$Z$34,16,0)</f>
        <v>273.2</v>
      </c>
      <c r="BM2968" s="3">
        <f>VLOOKUP(BJ2968,Def!$A$2:$Z$34,17,0)</f>
        <v>9</v>
      </c>
      <c r="BN2968" s="3">
        <f>VLOOKUP(BJ2968,Def!$A$2:$Z$34,24,0)</f>
        <v>6</v>
      </c>
      <c r="BO2968" s="1">
        <f t="shared" ca="1" si="690"/>
        <v>0</v>
      </c>
      <c r="BP2968" s="1">
        <f t="shared" ca="1" si="691"/>
        <v>0</v>
      </c>
      <c r="BQ2968" s="1">
        <f t="shared" ca="1" si="692"/>
        <v>0</v>
      </c>
      <c r="BR2968" s="1">
        <f t="shared" ca="1" si="693"/>
        <v>0</v>
      </c>
      <c r="BS2968" s="1">
        <f t="shared" ca="1" si="694"/>
        <v>0</v>
      </c>
      <c r="BT2968" s="1">
        <f t="shared" ca="1" si="695"/>
        <v>0</v>
      </c>
      <c r="BU2968" s="1">
        <f t="shared" ca="1" si="696"/>
        <v>0</v>
      </c>
      <c r="BV2968" s="1">
        <f t="shared" ca="1" si="697"/>
        <v>0</v>
      </c>
      <c r="BW2968" s="1">
        <f t="shared" ca="1" si="698"/>
        <v>0</v>
      </c>
      <c r="BX2968" s="1">
        <f t="shared" ca="1" si="699"/>
        <v>0</v>
      </c>
      <c r="BY2968" s="1">
        <f t="shared" ca="1" si="700"/>
        <v>0</v>
      </c>
      <c r="BZ2968" s="1">
        <f t="shared" ca="1" si="701"/>
        <v>0</v>
      </c>
      <c r="CA2968" s="1">
        <f t="shared" ca="1" si="702"/>
        <v>0</v>
      </c>
      <c r="CB2968" s="1">
        <f t="shared" ca="1" si="703"/>
        <v>0</v>
      </c>
      <c r="CC2968" s="1">
        <f t="shared" ca="1" si="704"/>
        <v>0</v>
      </c>
    </row>
    <row r="2969" spans="1:81" hidden="1" x14ac:dyDescent="0.25">
      <c r="A2969" s="1" t="s">
        <v>829</v>
      </c>
      <c r="B2969" s="1" t="s">
        <v>830</v>
      </c>
      <c r="C2969" s="1" t="s">
        <v>62</v>
      </c>
      <c r="D2969" s="1" t="s">
        <v>801</v>
      </c>
      <c r="E2969" s="1" t="s">
        <v>112</v>
      </c>
      <c r="F2969">
        <v>2</v>
      </c>
      <c r="G2969">
        <v>0</v>
      </c>
      <c r="H2969">
        <v>0</v>
      </c>
      <c r="I2969">
        <v>0</v>
      </c>
      <c r="J2969">
        <v>0</v>
      </c>
      <c r="BI2969" s="3">
        <v>3</v>
      </c>
      <c r="BJ2969" s="3" t="str">
        <f t="array" ref="BJ2969">IF(C2969="yes",VLOOKUP(BI2969&amp;D2969,CHOOSE({1,2},Schedule_2015!$A$2:$A$257&amp;Schedule_2015!$B$2:$B$257,Schedule_2015!$C$2:$C$257),2,0),VLOOKUP(BI2969&amp;D2969,CHOOSE({1,2},Schedule_2015!$A$2:$A$257&amp;Schedule_2015!$C$2:$C$257,Schedule_2015!$B$2:$B$257),2,0))</f>
        <v>OAK</v>
      </c>
      <c r="BK2969" s="3">
        <f>VLOOKUP(BJ2969,Def!$A$2:$Z$34,23,0)</f>
        <v>135.80000000000001</v>
      </c>
      <c r="BL2969" s="3">
        <f>VLOOKUP(BJ2969,Def!$A$2:$Z$34,16,0)</f>
        <v>273.2</v>
      </c>
      <c r="BM2969" s="3">
        <f>VLOOKUP(BJ2969,Def!$A$2:$Z$34,17,0)</f>
        <v>9</v>
      </c>
      <c r="BN2969" s="3">
        <f>VLOOKUP(BJ2969,Def!$A$2:$Z$34,24,0)</f>
        <v>6</v>
      </c>
      <c r="BO2969" s="1">
        <f t="shared" ca="1" si="690"/>
        <v>0</v>
      </c>
      <c r="BP2969" s="1">
        <f t="shared" ca="1" si="691"/>
        <v>0</v>
      </c>
      <c r="BQ2969" s="1">
        <f t="shared" ca="1" si="692"/>
        <v>0</v>
      </c>
      <c r="BR2969" s="1">
        <f t="shared" ca="1" si="693"/>
        <v>0</v>
      </c>
      <c r="BS2969" s="1">
        <f t="shared" ca="1" si="694"/>
        <v>0</v>
      </c>
      <c r="BT2969" s="1">
        <f t="shared" ca="1" si="695"/>
        <v>0</v>
      </c>
      <c r="BU2969" s="1">
        <f t="shared" ca="1" si="696"/>
        <v>0</v>
      </c>
      <c r="BV2969" s="1">
        <f t="shared" ca="1" si="697"/>
        <v>0</v>
      </c>
      <c r="BW2969" s="1">
        <f t="shared" ca="1" si="698"/>
        <v>0</v>
      </c>
      <c r="BX2969" s="1">
        <f t="shared" ca="1" si="699"/>
        <v>0</v>
      </c>
      <c r="BY2969" s="1">
        <f t="shared" ca="1" si="700"/>
        <v>0</v>
      </c>
      <c r="BZ2969" s="1">
        <f t="shared" ca="1" si="701"/>
        <v>0</v>
      </c>
      <c r="CA2969" s="1">
        <f t="shared" ca="1" si="702"/>
        <v>0</v>
      </c>
      <c r="CB2969" s="1">
        <f t="shared" ca="1" si="703"/>
        <v>0</v>
      </c>
      <c r="CC2969" s="1">
        <f t="shared" ca="1" si="704"/>
        <v>0</v>
      </c>
    </row>
    <row r="2970" spans="1:81" hidden="1" x14ac:dyDescent="0.25">
      <c r="A2970" s="1" t="s">
        <v>850</v>
      </c>
      <c r="B2970" s="1" t="s">
        <v>851</v>
      </c>
      <c r="C2970" s="1" t="s">
        <v>62</v>
      </c>
      <c r="D2970" s="1" t="s">
        <v>801</v>
      </c>
      <c r="E2970" s="1" t="s">
        <v>100</v>
      </c>
      <c r="F2970">
        <v>0</v>
      </c>
      <c r="G2970">
        <v>0</v>
      </c>
      <c r="H2970">
        <v>0</v>
      </c>
      <c r="I2970">
        <v>0</v>
      </c>
      <c r="J2970">
        <v>2</v>
      </c>
      <c r="BI2970" s="3">
        <v>3</v>
      </c>
      <c r="BJ2970" s="3" t="str">
        <f t="array" ref="BJ2970">IF(C2970="yes",VLOOKUP(BI2970&amp;D2970,CHOOSE({1,2},Schedule_2015!$A$2:$A$257&amp;Schedule_2015!$B$2:$B$257,Schedule_2015!$C$2:$C$257),2,0),VLOOKUP(BI2970&amp;D2970,CHOOSE({1,2},Schedule_2015!$A$2:$A$257&amp;Schedule_2015!$C$2:$C$257,Schedule_2015!$B$2:$B$257),2,0))</f>
        <v>OAK</v>
      </c>
      <c r="BK2970" s="3">
        <f>VLOOKUP(BJ2970,Def!$A$2:$Z$34,23,0)</f>
        <v>135.80000000000001</v>
      </c>
      <c r="BL2970" s="3">
        <f>VLOOKUP(BJ2970,Def!$A$2:$Z$34,16,0)</f>
        <v>273.2</v>
      </c>
      <c r="BM2970" s="3">
        <f>VLOOKUP(BJ2970,Def!$A$2:$Z$34,17,0)</f>
        <v>9</v>
      </c>
      <c r="BN2970" s="3">
        <f>VLOOKUP(BJ2970,Def!$A$2:$Z$34,24,0)</f>
        <v>6</v>
      </c>
      <c r="BO2970" s="1">
        <f t="shared" ca="1" si="690"/>
        <v>0</v>
      </c>
      <c r="BP2970" s="1">
        <f t="shared" ca="1" si="691"/>
        <v>0</v>
      </c>
      <c r="BQ2970" s="1">
        <f t="shared" ca="1" si="692"/>
        <v>0</v>
      </c>
      <c r="BR2970" s="1">
        <f t="shared" ca="1" si="693"/>
        <v>0</v>
      </c>
      <c r="BS2970" s="1">
        <f t="shared" ca="1" si="694"/>
        <v>0</v>
      </c>
      <c r="BT2970" s="1">
        <f t="shared" ca="1" si="695"/>
        <v>0</v>
      </c>
      <c r="BU2970" s="1">
        <f t="shared" ca="1" si="696"/>
        <v>0</v>
      </c>
      <c r="BV2970" s="1">
        <f t="shared" ca="1" si="697"/>
        <v>0</v>
      </c>
      <c r="BW2970" s="1">
        <f t="shared" ca="1" si="698"/>
        <v>0</v>
      </c>
      <c r="BX2970" s="1">
        <f t="shared" ca="1" si="699"/>
        <v>0</v>
      </c>
      <c r="BY2970" s="1">
        <f t="shared" ca="1" si="700"/>
        <v>0</v>
      </c>
      <c r="BZ2970" s="1">
        <f t="shared" ca="1" si="701"/>
        <v>0</v>
      </c>
      <c r="CA2970" s="1">
        <f t="shared" ca="1" si="702"/>
        <v>0</v>
      </c>
      <c r="CB2970" s="1">
        <f t="shared" ca="1" si="703"/>
        <v>0</v>
      </c>
      <c r="CC2970" s="1">
        <f t="shared" ca="1" si="704"/>
        <v>0</v>
      </c>
    </row>
    <row r="2971" spans="1:81" hidden="1" x14ac:dyDescent="0.25">
      <c r="A2971" s="1" t="s">
        <v>2229</v>
      </c>
      <c r="B2971" s="1" t="s">
        <v>2230</v>
      </c>
      <c r="C2971" s="1" t="s">
        <v>62</v>
      </c>
      <c r="D2971" s="1" t="s">
        <v>801</v>
      </c>
      <c r="E2971" s="1" t="s">
        <v>115</v>
      </c>
      <c r="F2971">
        <v>1</v>
      </c>
      <c r="G2971">
        <v>0</v>
      </c>
      <c r="H2971">
        <v>0</v>
      </c>
      <c r="I2971">
        <v>0</v>
      </c>
      <c r="J2971">
        <v>2</v>
      </c>
      <c r="BI2971" s="3">
        <v>3</v>
      </c>
      <c r="BJ2971" s="3" t="str">
        <f t="array" ref="BJ2971">IF(C2971="yes",VLOOKUP(BI2971&amp;D2971,CHOOSE({1,2},Schedule_2015!$A$2:$A$257&amp;Schedule_2015!$B$2:$B$257,Schedule_2015!$C$2:$C$257),2,0),VLOOKUP(BI2971&amp;D2971,CHOOSE({1,2},Schedule_2015!$A$2:$A$257&amp;Schedule_2015!$C$2:$C$257,Schedule_2015!$B$2:$B$257),2,0))</f>
        <v>OAK</v>
      </c>
      <c r="BK2971" s="3">
        <f>VLOOKUP(BJ2971,Def!$A$2:$Z$34,23,0)</f>
        <v>135.80000000000001</v>
      </c>
      <c r="BL2971" s="3">
        <f>VLOOKUP(BJ2971,Def!$A$2:$Z$34,16,0)</f>
        <v>273.2</v>
      </c>
      <c r="BM2971" s="3">
        <f>VLOOKUP(BJ2971,Def!$A$2:$Z$34,17,0)</f>
        <v>9</v>
      </c>
      <c r="BN2971" s="3">
        <f>VLOOKUP(BJ2971,Def!$A$2:$Z$34,24,0)</f>
        <v>6</v>
      </c>
      <c r="BO2971" s="1">
        <f t="shared" ca="1" si="690"/>
        <v>0</v>
      </c>
      <c r="BP2971" s="1">
        <f t="shared" ca="1" si="691"/>
        <v>0</v>
      </c>
      <c r="BQ2971" s="1">
        <f t="shared" ca="1" si="692"/>
        <v>0</v>
      </c>
      <c r="BR2971" s="1">
        <f t="shared" ca="1" si="693"/>
        <v>0</v>
      </c>
      <c r="BS2971" s="1">
        <f t="shared" ca="1" si="694"/>
        <v>0</v>
      </c>
      <c r="BT2971" s="1">
        <f t="shared" ca="1" si="695"/>
        <v>0</v>
      </c>
      <c r="BU2971" s="1">
        <f t="shared" ca="1" si="696"/>
        <v>0</v>
      </c>
      <c r="BV2971" s="1">
        <f t="shared" ca="1" si="697"/>
        <v>0</v>
      </c>
      <c r="BW2971" s="1">
        <f t="shared" ca="1" si="698"/>
        <v>0</v>
      </c>
      <c r="BX2971" s="1">
        <f t="shared" ca="1" si="699"/>
        <v>0</v>
      </c>
      <c r="BY2971" s="1">
        <f t="shared" ca="1" si="700"/>
        <v>0</v>
      </c>
      <c r="BZ2971" s="1">
        <f t="shared" ca="1" si="701"/>
        <v>0</v>
      </c>
      <c r="CA2971" s="1">
        <f t="shared" ca="1" si="702"/>
        <v>0</v>
      </c>
      <c r="CB2971" s="1">
        <f t="shared" ca="1" si="703"/>
        <v>0</v>
      </c>
      <c r="CC2971" s="1">
        <f t="shared" ca="1" si="704"/>
        <v>0</v>
      </c>
    </row>
    <row r="2972" spans="1:81" hidden="1" x14ac:dyDescent="0.25">
      <c r="A2972" s="1" t="s">
        <v>835</v>
      </c>
      <c r="B2972" s="1" t="s">
        <v>836</v>
      </c>
      <c r="C2972" s="1" t="s">
        <v>62</v>
      </c>
      <c r="D2972" s="1" t="s">
        <v>801</v>
      </c>
      <c r="E2972" s="1" t="s">
        <v>115</v>
      </c>
      <c r="F2972">
        <v>2</v>
      </c>
      <c r="G2972">
        <v>1</v>
      </c>
      <c r="H2972">
        <v>0</v>
      </c>
      <c r="I2972">
        <v>0</v>
      </c>
      <c r="J2972">
        <v>2</v>
      </c>
      <c r="BI2972" s="3">
        <v>3</v>
      </c>
      <c r="BJ2972" s="3" t="str">
        <f t="array" ref="BJ2972">IF(C2972="yes",VLOOKUP(BI2972&amp;D2972,CHOOSE({1,2},Schedule_2015!$A$2:$A$257&amp;Schedule_2015!$B$2:$B$257,Schedule_2015!$C$2:$C$257),2,0),VLOOKUP(BI2972&amp;D2972,CHOOSE({1,2},Schedule_2015!$A$2:$A$257&amp;Schedule_2015!$C$2:$C$257,Schedule_2015!$B$2:$B$257),2,0))</f>
        <v>OAK</v>
      </c>
      <c r="BK2972" s="3">
        <f>VLOOKUP(BJ2972,Def!$A$2:$Z$34,23,0)</f>
        <v>135.80000000000001</v>
      </c>
      <c r="BL2972" s="3">
        <f>VLOOKUP(BJ2972,Def!$A$2:$Z$34,16,0)</f>
        <v>273.2</v>
      </c>
      <c r="BM2972" s="3">
        <f>VLOOKUP(BJ2972,Def!$A$2:$Z$34,17,0)</f>
        <v>9</v>
      </c>
      <c r="BN2972" s="3">
        <f>VLOOKUP(BJ2972,Def!$A$2:$Z$34,24,0)</f>
        <v>6</v>
      </c>
      <c r="BO2972" s="1">
        <f t="shared" ca="1" si="690"/>
        <v>0</v>
      </c>
      <c r="BP2972" s="1">
        <f t="shared" ca="1" si="691"/>
        <v>0</v>
      </c>
      <c r="BQ2972" s="1">
        <f t="shared" ca="1" si="692"/>
        <v>0</v>
      </c>
      <c r="BR2972" s="1">
        <f t="shared" ca="1" si="693"/>
        <v>0</v>
      </c>
      <c r="BS2972" s="1">
        <f t="shared" ca="1" si="694"/>
        <v>0</v>
      </c>
      <c r="BT2972" s="1">
        <f t="shared" ca="1" si="695"/>
        <v>0</v>
      </c>
      <c r="BU2972" s="1">
        <f t="shared" ca="1" si="696"/>
        <v>0</v>
      </c>
      <c r="BV2972" s="1">
        <f t="shared" ca="1" si="697"/>
        <v>0</v>
      </c>
      <c r="BW2972" s="1">
        <f t="shared" ca="1" si="698"/>
        <v>0</v>
      </c>
      <c r="BX2972" s="1">
        <f t="shared" ca="1" si="699"/>
        <v>0</v>
      </c>
      <c r="BY2972" s="1">
        <f t="shared" ca="1" si="700"/>
        <v>0</v>
      </c>
      <c r="BZ2972" s="1">
        <f t="shared" ca="1" si="701"/>
        <v>0</v>
      </c>
      <c r="CA2972" s="1">
        <f t="shared" ca="1" si="702"/>
        <v>0</v>
      </c>
      <c r="CB2972" s="1">
        <f t="shared" ca="1" si="703"/>
        <v>0</v>
      </c>
      <c r="CC2972" s="1">
        <f t="shared" ca="1" si="704"/>
        <v>0</v>
      </c>
    </row>
    <row r="2973" spans="1:81" hidden="1" x14ac:dyDescent="0.25">
      <c r="A2973" s="1" t="s">
        <v>837</v>
      </c>
      <c r="B2973" s="1" t="s">
        <v>838</v>
      </c>
      <c r="C2973" s="1" t="s">
        <v>62</v>
      </c>
      <c r="D2973" s="1" t="s">
        <v>801</v>
      </c>
      <c r="E2973" s="1" t="s">
        <v>176</v>
      </c>
      <c r="F2973">
        <v>0</v>
      </c>
      <c r="G2973">
        <v>0</v>
      </c>
      <c r="H2973">
        <v>0</v>
      </c>
      <c r="I2973">
        <v>0</v>
      </c>
      <c r="J2973">
        <v>1</v>
      </c>
      <c r="BI2973" s="3">
        <v>3</v>
      </c>
      <c r="BJ2973" s="3" t="str">
        <f t="array" ref="BJ2973">IF(C2973="yes",VLOOKUP(BI2973&amp;D2973,CHOOSE({1,2},Schedule_2015!$A$2:$A$257&amp;Schedule_2015!$B$2:$B$257,Schedule_2015!$C$2:$C$257),2,0),VLOOKUP(BI2973&amp;D2973,CHOOSE({1,2},Schedule_2015!$A$2:$A$257&amp;Schedule_2015!$C$2:$C$257,Schedule_2015!$B$2:$B$257),2,0))</f>
        <v>OAK</v>
      </c>
      <c r="BK2973" s="3">
        <f>VLOOKUP(BJ2973,Def!$A$2:$Z$34,23,0)</f>
        <v>135.80000000000001</v>
      </c>
      <c r="BL2973" s="3">
        <f>VLOOKUP(BJ2973,Def!$A$2:$Z$34,16,0)</f>
        <v>273.2</v>
      </c>
      <c r="BM2973" s="3">
        <f>VLOOKUP(BJ2973,Def!$A$2:$Z$34,17,0)</f>
        <v>9</v>
      </c>
      <c r="BN2973" s="3">
        <f>VLOOKUP(BJ2973,Def!$A$2:$Z$34,24,0)</f>
        <v>6</v>
      </c>
      <c r="BO2973" s="1">
        <f t="shared" ca="1" si="690"/>
        <v>0</v>
      </c>
      <c r="BP2973" s="1">
        <f t="shared" ca="1" si="691"/>
        <v>0</v>
      </c>
      <c r="BQ2973" s="1">
        <f t="shared" ca="1" si="692"/>
        <v>0</v>
      </c>
      <c r="BR2973" s="1">
        <f t="shared" ca="1" si="693"/>
        <v>0</v>
      </c>
      <c r="BS2973" s="1">
        <f t="shared" ca="1" si="694"/>
        <v>0</v>
      </c>
      <c r="BT2973" s="1">
        <f t="shared" ca="1" si="695"/>
        <v>0</v>
      </c>
      <c r="BU2973" s="1">
        <f t="shared" ca="1" si="696"/>
        <v>0</v>
      </c>
      <c r="BV2973" s="1">
        <f t="shared" ca="1" si="697"/>
        <v>0</v>
      </c>
      <c r="BW2973" s="1">
        <f t="shared" ca="1" si="698"/>
        <v>0</v>
      </c>
      <c r="BX2973" s="1">
        <f t="shared" ca="1" si="699"/>
        <v>0</v>
      </c>
      <c r="BY2973" s="1">
        <f t="shared" ca="1" si="700"/>
        <v>0</v>
      </c>
      <c r="BZ2973" s="1">
        <f t="shared" ca="1" si="701"/>
        <v>0</v>
      </c>
      <c r="CA2973" s="1">
        <f t="shared" ca="1" si="702"/>
        <v>0</v>
      </c>
      <c r="CB2973" s="1">
        <f t="shared" ca="1" si="703"/>
        <v>0</v>
      </c>
      <c r="CC2973" s="1">
        <f t="shared" ca="1" si="704"/>
        <v>0</v>
      </c>
    </row>
    <row r="2974" spans="1:81" hidden="1" x14ac:dyDescent="0.25">
      <c r="A2974" s="1" t="s">
        <v>839</v>
      </c>
      <c r="B2974" s="1" t="s">
        <v>840</v>
      </c>
      <c r="C2974" s="1" t="s">
        <v>62</v>
      </c>
      <c r="D2974" s="1" t="s">
        <v>801</v>
      </c>
      <c r="E2974" s="1" t="s">
        <v>100</v>
      </c>
      <c r="F2974">
        <v>0</v>
      </c>
      <c r="G2974">
        <v>0</v>
      </c>
      <c r="H2974">
        <v>0</v>
      </c>
      <c r="I2974">
        <v>0</v>
      </c>
      <c r="J2974">
        <v>4</v>
      </c>
      <c r="BI2974" s="3">
        <v>3</v>
      </c>
      <c r="BJ2974" s="3" t="str">
        <f t="array" ref="BJ2974">IF(C2974="yes",VLOOKUP(BI2974&amp;D2974,CHOOSE({1,2},Schedule_2015!$A$2:$A$257&amp;Schedule_2015!$B$2:$B$257,Schedule_2015!$C$2:$C$257),2,0),VLOOKUP(BI2974&amp;D2974,CHOOSE({1,2},Schedule_2015!$A$2:$A$257&amp;Schedule_2015!$C$2:$C$257,Schedule_2015!$B$2:$B$257),2,0))</f>
        <v>OAK</v>
      </c>
      <c r="BK2974" s="3">
        <f>VLOOKUP(BJ2974,Def!$A$2:$Z$34,23,0)</f>
        <v>135.80000000000001</v>
      </c>
      <c r="BL2974" s="3">
        <f>VLOOKUP(BJ2974,Def!$A$2:$Z$34,16,0)</f>
        <v>273.2</v>
      </c>
      <c r="BM2974" s="3">
        <f>VLOOKUP(BJ2974,Def!$A$2:$Z$34,17,0)</f>
        <v>9</v>
      </c>
      <c r="BN2974" s="3">
        <f>VLOOKUP(BJ2974,Def!$A$2:$Z$34,24,0)</f>
        <v>6</v>
      </c>
      <c r="BO2974" s="1">
        <f t="shared" ca="1" si="690"/>
        <v>0</v>
      </c>
      <c r="BP2974" s="1">
        <f t="shared" ca="1" si="691"/>
        <v>0</v>
      </c>
      <c r="BQ2974" s="1">
        <f t="shared" ca="1" si="692"/>
        <v>0</v>
      </c>
      <c r="BR2974" s="1">
        <f t="shared" ca="1" si="693"/>
        <v>0</v>
      </c>
      <c r="BS2974" s="1">
        <f t="shared" ca="1" si="694"/>
        <v>0</v>
      </c>
      <c r="BT2974" s="1">
        <f t="shared" ca="1" si="695"/>
        <v>0</v>
      </c>
      <c r="BU2974" s="1">
        <f t="shared" ca="1" si="696"/>
        <v>0</v>
      </c>
      <c r="BV2974" s="1">
        <f t="shared" ca="1" si="697"/>
        <v>0</v>
      </c>
      <c r="BW2974" s="1">
        <f t="shared" ca="1" si="698"/>
        <v>0</v>
      </c>
      <c r="BX2974" s="1">
        <f t="shared" ca="1" si="699"/>
        <v>0</v>
      </c>
      <c r="BY2974" s="1">
        <f t="shared" ca="1" si="700"/>
        <v>0</v>
      </c>
      <c r="BZ2974" s="1">
        <f t="shared" ca="1" si="701"/>
        <v>0</v>
      </c>
      <c r="CA2974" s="1">
        <f t="shared" ca="1" si="702"/>
        <v>0</v>
      </c>
      <c r="CB2974" s="1">
        <f t="shared" ca="1" si="703"/>
        <v>0</v>
      </c>
      <c r="CC2974" s="1">
        <f t="shared" ca="1" si="704"/>
        <v>0</v>
      </c>
    </row>
    <row r="2975" spans="1:81" hidden="1" x14ac:dyDescent="0.25">
      <c r="A2975" s="1" t="s">
        <v>841</v>
      </c>
      <c r="B2975" s="1" t="s">
        <v>842</v>
      </c>
      <c r="C2975" s="1" t="s">
        <v>62</v>
      </c>
      <c r="D2975" s="1" t="s">
        <v>801</v>
      </c>
      <c r="E2975" s="1" t="s">
        <v>105</v>
      </c>
      <c r="F2975">
        <v>1</v>
      </c>
      <c r="G2975">
        <v>0</v>
      </c>
      <c r="H2975">
        <v>0</v>
      </c>
      <c r="I2975">
        <v>0</v>
      </c>
      <c r="J2975">
        <v>2</v>
      </c>
      <c r="BI2975" s="3">
        <v>3</v>
      </c>
      <c r="BJ2975" s="3" t="str">
        <f t="array" ref="BJ2975">IF(C2975="yes",VLOOKUP(BI2975&amp;D2975,CHOOSE({1,2},Schedule_2015!$A$2:$A$257&amp;Schedule_2015!$B$2:$B$257,Schedule_2015!$C$2:$C$257),2,0),VLOOKUP(BI2975&amp;D2975,CHOOSE({1,2},Schedule_2015!$A$2:$A$257&amp;Schedule_2015!$C$2:$C$257,Schedule_2015!$B$2:$B$257),2,0))</f>
        <v>OAK</v>
      </c>
      <c r="BK2975" s="3">
        <f>VLOOKUP(BJ2975,Def!$A$2:$Z$34,23,0)</f>
        <v>135.80000000000001</v>
      </c>
      <c r="BL2975" s="3">
        <f>VLOOKUP(BJ2975,Def!$A$2:$Z$34,16,0)</f>
        <v>273.2</v>
      </c>
      <c r="BM2975" s="3">
        <f>VLOOKUP(BJ2975,Def!$A$2:$Z$34,17,0)</f>
        <v>9</v>
      </c>
      <c r="BN2975" s="3">
        <f>VLOOKUP(BJ2975,Def!$A$2:$Z$34,24,0)</f>
        <v>6</v>
      </c>
      <c r="BO2975" s="1">
        <f t="shared" ca="1" si="690"/>
        <v>0</v>
      </c>
      <c r="BP2975" s="1">
        <f t="shared" ca="1" si="691"/>
        <v>0</v>
      </c>
      <c r="BQ2975" s="1">
        <f t="shared" ca="1" si="692"/>
        <v>0</v>
      </c>
      <c r="BR2975" s="1">
        <f t="shared" ca="1" si="693"/>
        <v>0</v>
      </c>
      <c r="BS2975" s="1">
        <f t="shared" ca="1" si="694"/>
        <v>0</v>
      </c>
      <c r="BT2975" s="1">
        <f t="shared" ca="1" si="695"/>
        <v>0</v>
      </c>
      <c r="BU2975" s="1">
        <f t="shared" ca="1" si="696"/>
        <v>0</v>
      </c>
      <c r="BV2975" s="1">
        <f t="shared" ca="1" si="697"/>
        <v>0</v>
      </c>
      <c r="BW2975" s="1">
        <f t="shared" ca="1" si="698"/>
        <v>0</v>
      </c>
      <c r="BX2975" s="1">
        <f t="shared" ca="1" si="699"/>
        <v>0</v>
      </c>
      <c r="BY2975" s="1">
        <f t="shared" ca="1" si="700"/>
        <v>0</v>
      </c>
      <c r="BZ2975" s="1">
        <f t="shared" ca="1" si="701"/>
        <v>0</v>
      </c>
      <c r="CA2975" s="1">
        <f t="shared" ca="1" si="702"/>
        <v>0</v>
      </c>
      <c r="CB2975" s="1">
        <f t="shared" ca="1" si="703"/>
        <v>0</v>
      </c>
      <c r="CC2975" s="1">
        <f t="shared" ca="1" si="704"/>
        <v>0</v>
      </c>
    </row>
    <row r="2976" spans="1:81" hidden="1" x14ac:dyDescent="0.25">
      <c r="A2976" s="1" t="s">
        <v>843</v>
      </c>
      <c r="B2976" s="1" t="s">
        <v>844</v>
      </c>
      <c r="C2976" s="1" t="s">
        <v>62</v>
      </c>
      <c r="D2976" s="1" t="s">
        <v>801</v>
      </c>
      <c r="E2976" s="1" t="s">
        <v>100</v>
      </c>
      <c r="F2976">
        <v>0</v>
      </c>
      <c r="G2976">
        <v>0</v>
      </c>
      <c r="H2976">
        <v>0</v>
      </c>
      <c r="I2976">
        <v>0</v>
      </c>
      <c r="J2976">
        <v>2</v>
      </c>
      <c r="BI2976" s="3">
        <v>3</v>
      </c>
      <c r="BJ2976" s="3" t="str">
        <f t="array" ref="BJ2976">IF(C2976="yes",VLOOKUP(BI2976&amp;D2976,CHOOSE({1,2},Schedule_2015!$A$2:$A$257&amp;Schedule_2015!$B$2:$B$257,Schedule_2015!$C$2:$C$257),2,0),VLOOKUP(BI2976&amp;D2976,CHOOSE({1,2},Schedule_2015!$A$2:$A$257&amp;Schedule_2015!$C$2:$C$257,Schedule_2015!$B$2:$B$257),2,0))</f>
        <v>OAK</v>
      </c>
      <c r="BK2976" s="3">
        <f>VLOOKUP(BJ2976,Def!$A$2:$Z$34,23,0)</f>
        <v>135.80000000000001</v>
      </c>
      <c r="BL2976" s="3">
        <f>VLOOKUP(BJ2976,Def!$A$2:$Z$34,16,0)</f>
        <v>273.2</v>
      </c>
      <c r="BM2976" s="3">
        <f>VLOOKUP(BJ2976,Def!$A$2:$Z$34,17,0)</f>
        <v>9</v>
      </c>
      <c r="BN2976" s="3">
        <f>VLOOKUP(BJ2976,Def!$A$2:$Z$34,24,0)</f>
        <v>6</v>
      </c>
      <c r="BO2976" s="1">
        <f t="shared" ca="1" si="690"/>
        <v>0</v>
      </c>
      <c r="BP2976" s="1">
        <f t="shared" ca="1" si="691"/>
        <v>0</v>
      </c>
      <c r="BQ2976" s="1">
        <f t="shared" ca="1" si="692"/>
        <v>0</v>
      </c>
      <c r="BR2976" s="1">
        <f t="shared" ca="1" si="693"/>
        <v>0</v>
      </c>
      <c r="BS2976" s="1">
        <f t="shared" ca="1" si="694"/>
        <v>0</v>
      </c>
      <c r="BT2976" s="1">
        <f t="shared" ca="1" si="695"/>
        <v>0</v>
      </c>
      <c r="BU2976" s="1">
        <f t="shared" ca="1" si="696"/>
        <v>0</v>
      </c>
      <c r="BV2976" s="1">
        <f t="shared" ca="1" si="697"/>
        <v>0</v>
      </c>
      <c r="BW2976" s="1">
        <f t="shared" ca="1" si="698"/>
        <v>0</v>
      </c>
      <c r="BX2976" s="1">
        <f t="shared" ca="1" si="699"/>
        <v>0</v>
      </c>
      <c r="BY2976" s="1">
        <f t="shared" ca="1" si="700"/>
        <v>0</v>
      </c>
      <c r="BZ2976" s="1">
        <f t="shared" ca="1" si="701"/>
        <v>0</v>
      </c>
      <c r="CA2976" s="1">
        <f t="shared" ca="1" si="702"/>
        <v>0</v>
      </c>
      <c r="CB2976" s="1">
        <f t="shared" ca="1" si="703"/>
        <v>0</v>
      </c>
      <c r="CC2976" s="1">
        <f t="shared" ca="1" si="704"/>
        <v>0</v>
      </c>
    </row>
    <row r="2977" spans="1:81" hidden="1" x14ac:dyDescent="0.25">
      <c r="A2977" s="1" t="s">
        <v>1962</v>
      </c>
      <c r="B2977" s="1" t="s">
        <v>1963</v>
      </c>
      <c r="C2977" s="1" t="s">
        <v>62</v>
      </c>
      <c r="D2977" s="1" t="s">
        <v>801</v>
      </c>
      <c r="E2977" s="1" t="s">
        <v>105</v>
      </c>
      <c r="F2977">
        <v>1</v>
      </c>
      <c r="G2977">
        <v>0</v>
      </c>
      <c r="H2977">
        <v>0</v>
      </c>
      <c r="I2977">
        <v>0</v>
      </c>
      <c r="J2977">
        <v>2</v>
      </c>
      <c r="BI2977" s="3">
        <v>3</v>
      </c>
      <c r="BJ2977" s="3" t="str">
        <f t="array" ref="BJ2977">IF(C2977="yes",VLOOKUP(BI2977&amp;D2977,CHOOSE({1,2},Schedule_2015!$A$2:$A$257&amp;Schedule_2015!$B$2:$B$257,Schedule_2015!$C$2:$C$257),2,0),VLOOKUP(BI2977&amp;D2977,CHOOSE({1,2},Schedule_2015!$A$2:$A$257&amp;Schedule_2015!$C$2:$C$257,Schedule_2015!$B$2:$B$257),2,0))</f>
        <v>OAK</v>
      </c>
      <c r="BK2977" s="3">
        <f>VLOOKUP(BJ2977,Def!$A$2:$Z$34,23,0)</f>
        <v>135.80000000000001</v>
      </c>
      <c r="BL2977" s="3">
        <f>VLOOKUP(BJ2977,Def!$A$2:$Z$34,16,0)</f>
        <v>273.2</v>
      </c>
      <c r="BM2977" s="3">
        <f>VLOOKUP(BJ2977,Def!$A$2:$Z$34,17,0)</f>
        <v>9</v>
      </c>
      <c r="BN2977" s="3">
        <f>VLOOKUP(BJ2977,Def!$A$2:$Z$34,24,0)</f>
        <v>6</v>
      </c>
      <c r="BO2977" s="1">
        <f t="shared" ca="1" si="690"/>
        <v>0</v>
      </c>
      <c r="BP2977" s="1">
        <f t="shared" ca="1" si="691"/>
        <v>0</v>
      </c>
      <c r="BQ2977" s="1">
        <f t="shared" ca="1" si="692"/>
        <v>0</v>
      </c>
      <c r="BR2977" s="1">
        <f t="shared" ca="1" si="693"/>
        <v>0</v>
      </c>
      <c r="BS2977" s="1">
        <f t="shared" ca="1" si="694"/>
        <v>0</v>
      </c>
      <c r="BT2977" s="1">
        <f t="shared" ca="1" si="695"/>
        <v>0</v>
      </c>
      <c r="BU2977" s="1">
        <f t="shared" ca="1" si="696"/>
        <v>0</v>
      </c>
      <c r="BV2977" s="1">
        <f t="shared" ca="1" si="697"/>
        <v>0</v>
      </c>
      <c r="BW2977" s="1">
        <f t="shared" ca="1" si="698"/>
        <v>0</v>
      </c>
      <c r="BX2977" s="1">
        <f t="shared" ca="1" si="699"/>
        <v>0</v>
      </c>
      <c r="BY2977" s="1">
        <f t="shared" ca="1" si="700"/>
        <v>0</v>
      </c>
      <c r="BZ2977" s="1">
        <f t="shared" ca="1" si="701"/>
        <v>0</v>
      </c>
      <c r="CA2977" s="1">
        <f t="shared" ca="1" si="702"/>
        <v>0</v>
      </c>
      <c r="CB2977" s="1">
        <f t="shared" ca="1" si="703"/>
        <v>0</v>
      </c>
      <c r="CC2977" s="1">
        <f t="shared" ca="1" si="704"/>
        <v>0</v>
      </c>
    </row>
    <row r="2978" spans="1:81" hidden="1" x14ac:dyDescent="0.25">
      <c r="A2978" s="1" t="s">
        <v>1964</v>
      </c>
      <c r="B2978" s="1" t="s">
        <v>1965</v>
      </c>
      <c r="C2978" s="1" t="s">
        <v>62</v>
      </c>
      <c r="D2978" s="1" t="s">
        <v>801</v>
      </c>
      <c r="E2978" s="1" t="s">
        <v>112</v>
      </c>
      <c r="F2978">
        <v>0</v>
      </c>
      <c r="G2978">
        <v>0</v>
      </c>
      <c r="H2978">
        <v>0</v>
      </c>
      <c r="I2978">
        <v>0</v>
      </c>
      <c r="J2978">
        <v>1</v>
      </c>
      <c r="BI2978" s="3">
        <v>3</v>
      </c>
      <c r="BJ2978" s="3" t="str">
        <f t="array" ref="BJ2978">IF(C2978="yes",VLOOKUP(BI2978&amp;D2978,CHOOSE({1,2},Schedule_2015!$A$2:$A$257&amp;Schedule_2015!$B$2:$B$257,Schedule_2015!$C$2:$C$257),2,0),VLOOKUP(BI2978&amp;D2978,CHOOSE({1,2},Schedule_2015!$A$2:$A$257&amp;Schedule_2015!$C$2:$C$257,Schedule_2015!$B$2:$B$257),2,0))</f>
        <v>OAK</v>
      </c>
      <c r="BK2978" s="3">
        <f>VLOOKUP(BJ2978,Def!$A$2:$Z$34,23,0)</f>
        <v>135.80000000000001</v>
      </c>
      <c r="BL2978" s="3">
        <f>VLOOKUP(BJ2978,Def!$A$2:$Z$34,16,0)</f>
        <v>273.2</v>
      </c>
      <c r="BM2978" s="3">
        <f>VLOOKUP(BJ2978,Def!$A$2:$Z$34,17,0)</f>
        <v>9</v>
      </c>
      <c r="BN2978" s="3">
        <f>VLOOKUP(BJ2978,Def!$A$2:$Z$34,24,0)</f>
        <v>6</v>
      </c>
      <c r="BO2978" s="1">
        <f t="shared" ca="1" si="690"/>
        <v>0</v>
      </c>
      <c r="BP2978" s="1">
        <f t="shared" ca="1" si="691"/>
        <v>0</v>
      </c>
      <c r="BQ2978" s="1">
        <f t="shared" ca="1" si="692"/>
        <v>0</v>
      </c>
      <c r="BR2978" s="1">
        <f t="shared" ca="1" si="693"/>
        <v>0</v>
      </c>
      <c r="BS2978" s="1">
        <f t="shared" ca="1" si="694"/>
        <v>0</v>
      </c>
      <c r="BT2978" s="1">
        <f t="shared" ca="1" si="695"/>
        <v>0</v>
      </c>
      <c r="BU2978" s="1">
        <f t="shared" ca="1" si="696"/>
        <v>0</v>
      </c>
      <c r="BV2978" s="1">
        <f t="shared" ca="1" si="697"/>
        <v>0</v>
      </c>
      <c r="BW2978" s="1">
        <f t="shared" ca="1" si="698"/>
        <v>0</v>
      </c>
      <c r="BX2978" s="1">
        <f t="shared" ca="1" si="699"/>
        <v>0</v>
      </c>
      <c r="BY2978" s="1">
        <f t="shared" ca="1" si="700"/>
        <v>0</v>
      </c>
      <c r="BZ2978" s="1">
        <f t="shared" ca="1" si="701"/>
        <v>0</v>
      </c>
      <c r="CA2978" s="1">
        <f t="shared" ca="1" si="702"/>
        <v>0</v>
      </c>
      <c r="CB2978" s="1">
        <f t="shared" ca="1" si="703"/>
        <v>0</v>
      </c>
      <c r="CC2978" s="1">
        <f t="shared" ca="1" si="704"/>
        <v>0</v>
      </c>
    </row>
    <row r="2979" spans="1:81" hidden="1" x14ac:dyDescent="0.25">
      <c r="A2979" s="1" t="s">
        <v>831</v>
      </c>
      <c r="B2979" s="1" t="s">
        <v>832</v>
      </c>
      <c r="C2979" s="1" t="s">
        <v>62</v>
      </c>
      <c r="D2979" s="1" t="s">
        <v>801</v>
      </c>
      <c r="E2979" s="1" t="s">
        <v>100</v>
      </c>
      <c r="F2979">
        <v>2</v>
      </c>
      <c r="G2979">
        <v>0</v>
      </c>
      <c r="H2979">
        <v>0</v>
      </c>
      <c r="I2979">
        <v>0</v>
      </c>
      <c r="J2979">
        <v>3</v>
      </c>
      <c r="BI2979" s="3">
        <v>3</v>
      </c>
      <c r="BJ2979" s="3" t="str">
        <f t="array" ref="BJ2979">IF(C2979="yes",VLOOKUP(BI2979&amp;D2979,CHOOSE({1,2},Schedule_2015!$A$2:$A$257&amp;Schedule_2015!$B$2:$B$257,Schedule_2015!$C$2:$C$257),2,0),VLOOKUP(BI2979&amp;D2979,CHOOSE({1,2},Schedule_2015!$A$2:$A$257&amp;Schedule_2015!$C$2:$C$257,Schedule_2015!$B$2:$B$257),2,0))</f>
        <v>OAK</v>
      </c>
      <c r="BK2979" s="3">
        <f>VLOOKUP(BJ2979,Def!$A$2:$Z$34,23,0)</f>
        <v>135.80000000000001</v>
      </c>
      <c r="BL2979" s="3">
        <f>VLOOKUP(BJ2979,Def!$A$2:$Z$34,16,0)</f>
        <v>273.2</v>
      </c>
      <c r="BM2979" s="3">
        <f>VLOOKUP(BJ2979,Def!$A$2:$Z$34,17,0)</f>
        <v>9</v>
      </c>
      <c r="BN2979" s="3">
        <f>VLOOKUP(BJ2979,Def!$A$2:$Z$34,24,0)</f>
        <v>6</v>
      </c>
      <c r="BO2979" s="1">
        <f t="shared" ca="1" si="690"/>
        <v>0</v>
      </c>
      <c r="BP2979" s="1">
        <f t="shared" ca="1" si="691"/>
        <v>0</v>
      </c>
      <c r="BQ2979" s="1">
        <f t="shared" ca="1" si="692"/>
        <v>0</v>
      </c>
      <c r="BR2979" s="1">
        <f t="shared" ca="1" si="693"/>
        <v>0</v>
      </c>
      <c r="BS2979" s="1">
        <f t="shared" ca="1" si="694"/>
        <v>0</v>
      </c>
      <c r="BT2979" s="1">
        <f t="shared" ca="1" si="695"/>
        <v>0</v>
      </c>
      <c r="BU2979" s="1">
        <f t="shared" ca="1" si="696"/>
        <v>0</v>
      </c>
      <c r="BV2979" s="1">
        <f t="shared" ca="1" si="697"/>
        <v>0</v>
      </c>
      <c r="BW2979" s="1">
        <f t="shared" ca="1" si="698"/>
        <v>0</v>
      </c>
      <c r="BX2979" s="1">
        <f t="shared" ca="1" si="699"/>
        <v>0</v>
      </c>
      <c r="BY2979" s="1">
        <f t="shared" ca="1" si="700"/>
        <v>0</v>
      </c>
      <c r="BZ2979" s="1">
        <f t="shared" ca="1" si="701"/>
        <v>0</v>
      </c>
      <c r="CA2979" s="1">
        <f t="shared" ca="1" si="702"/>
        <v>0</v>
      </c>
      <c r="CB2979" s="1">
        <f t="shared" ca="1" si="703"/>
        <v>0</v>
      </c>
      <c r="CC2979" s="1">
        <f t="shared" ca="1" si="704"/>
        <v>0</v>
      </c>
    </row>
    <row r="2980" spans="1:81" hidden="1" x14ac:dyDescent="0.25">
      <c r="A2980" s="1" t="s">
        <v>852</v>
      </c>
      <c r="B2980" s="1" t="s">
        <v>853</v>
      </c>
      <c r="C2980" s="1" t="s">
        <v>62</v>
      </c>
      <c r="D2980" s="1" t="s">
        <v>801</v>
      </c>
      <c r="E2980" s="1" t="s">
        <v>290</v>
      </c>
      <c r="F2980">
        <v>4</v>
      </c>
      <c r="G2980">
        <v>0</v>
      </c>
      <c r="H2980">
        <v>0</v>
      </c>
      <c r="I2980">
        <v>0</v>
      </c>
      <c r="J2980">
        <v>5</v>
      </c>
      <c r="BI2980" s="3">
        <v>3</v>
      </c>
      <c r="BJ2980" s="3" t="str">
        <f t="array" ref="BJ2980">IF(C2980="yes",VLOOKUP(BI2980&amp;D2980,CHOOSE({1,2},Schedule_2015!$A$2:$A$257&amp;Schedule_2015!$B$2:$B$257,Schedule_2015!$C$2:$C$257),2,0),VLOOKUP(BI2980&amp;D2980,CHOOSE({1,2},Schedule_2015!$A$2:$A$257&amp;Schedule_2015!$C$2:$C$257,Schedule_2015!$B$2:$B$257),2,0))</f>
        <v>OAK</v>
      </c>
      <c r="BK2980" s="3">
        <f>VLOOKUP(BJ2980,Def!$A$2:$Z$34,23,0)</f>
        <v>135.80000000000001</v>
      </c>
      <c r="BL2980" s="3">
        <f>VLOOKUP(BJ2980,Def!$A$2:$Z$34,16,0)</f>
        <v>273.2</v>
      </c>
      <c r="BM2980" s="3">
        <f>VLOOKUP(BJ2980,Def!$A$2:$Z$34,17,0)</f>
        <v>9</v>
      </c>
      <c r="BN2980" s="3">
        <f>VLOOKUP(BJ2980,Def!$A$2:$Z$34,24,0)</f>
        <v>6</v>
      </c>
      <c r="BO2980" s="1">
        <f t="shared" ca="1" si="690"/>
        <v>0</v>
      </c>
      <c r="BP2980" s="1">
        <f t="shared" ca="1" si="691"/>
        <v>0</v>
      </c>
      <c r="BQ2980" s="1">
        <f t="shared" ca="1" si="692"/>
        <v>0</v>
      </c>
      <c r="BR2980" s="1">
        <f t="shared" ca="1" si="693"/>
        <v>0</v>
      </c>
      <c r="BS2980" s="1">
        <f t="shared" ca="1" si="694"/>
        <v>0</v>
      </c>
      <c r="BT2980" s="1">
        <f t="shared" ca="1" si="695"/>
        <v>0</v>
      </c>
      <c r="BU2980" s="1">
        <f t="shared" ca="1" si="696"/>
        <v>0</v>
      </c>
      <c r="BV2980" s="1">
        <f t="shared" ca="1" si="697"/>
        <v>0</v>
      </c>
      <c r="BW2980" s="1">
        <f t="shared" ca="1" si="698"/>
        <v>0</v>
      </c>
      <c r="BX2980" s="1">
        <f t="shared" ca="1" si="699"/>
        <v>0</v>
      </c>
      <c r="BY2980" s="1">
        <f t="shared" ca="1" si="700"/>
        <v>0</v>
      </c>
      <c r="BZ2980" s="1">
        <f t="shared" ca="1" si="701"/>
        <v>0</v>
      </c>
      <c r="CA2980" s="1">
        <f t="shared" ca="1" si="702"/>
        <v>0</v>
      </c>
      <c r="CB2980" s="1">
        <f t="shared" ca="1" si="703"/>
        <v>0</v>
      </c>
      <c r="CC2980" s="1">
        <f t="shared" ca="1" si="704"/>
        <v>0</v>
      </c>
    </row>
    <row r="2981" spans="1:81" hidden="1" x14ac:dyDescent="0.25">
      <c r="A2981" s="1" t="s">
        <v>854</v>
      </c>
      <c r="B2981" s="1" t="s">
        <v>855</v>
      </c>
      <c r="C2981" s="1" t="s">
        <v>62</v>
      </c>
      <c r="D2981" s="1" t="s">
        <v>801</v>
      </c>
      <c r="E2981" s="1" t="s">
        <v>187</v>
      </c>
      <c r="F2981">
        <v>4</v>
      </c>
      <c r="G2981">
        <v>0</v>
      </c>
      <c r="H2981">
        <v>0</v>
      </c>
      <c r="I2981">
        <v>0</v>
      </c>
      <c r="J2981">
        <v>1</v>
      </c>
      <c r="BI2981" s="3">
        <v>3</v>
      </c>
      <c r="BJ2981" s="3" t="str">
        <f t="array" ref="BJ2981">IF(C2981="yes",VLOOKUP(BI2981&amp;D2981,CHOOSE({1,2},Schedule_2015!$A$2:$A$257&amp;Schedule_2015!$B$2:$B$257,Schedule_2015!$C$2:$C$257),2,0),VLOOKUP(BI2981&amp;D2981,CHOOSE({1,2},Schedule_2015!$A$2:$A$257&amp;Schedule_2015!$C$2:$C$257,Schedule_2015!$B$2:$B$257),2,0))</f>
        <v>OAK</v>
      </c>
      <c r="BK2981" s="3">
        <f>VLOOKUP(BJ2981,Def!$A$2:$Z$34,23,0)</f>
        <v>135.80000000000001</v>
      </c>
      <c r="BL2981" s="3">
        <f>VLOOKUP(BJ2981,Def!$A$2:$Z$34,16,0)</f>
        <v>273.2</v>
      </c>
      <c r="BM2981" s="3">
        <f>VLOOKUP(BJ2981,Def!$A$2:$Z$34,17,0)</f>
        <v>9</v>
      </c>
      <c r="BN2981" s="3">
        <f>VLOOKUP(BJ2981,Def!$A$2:$Z$34,24,0)</f>
        <v>6</v>
      </c>
      <c r="BO2981" s="1">
        <f t="shared" ca="1" si="690"/>
        <v>0</v>
      </c>
      <c r="BP2981" s="1">
        <f t="shared" ca="1" si="691"/>
        <v>0</v>
      </c>
      <c r="BQ2981" s="1">
        <f t="shared" ca="1" si="692"/>
        <v>0</v>
      </c>
      <c r="BR2981" s="1">
        <f t="shared" ca="1" si="693"/>
        <v>0</v>
      </c>
      <c r="BS2981" s="1">
        <f t="shared" ca="1" si="694"/>
        <v>0</v>
      </c>
      <c r="BT2981" s="1">
        <f t="shared" ca="1" si="695"/>
        <v>0</v>
      </c>
      <c r="BU2981" s="1">
        <f t="shared" ca="1" si="696"/>
        <v>0</v>
      </c>
      <c r="BV2981" s="1">
        <f t="shared" ca="1" si="697"/>
        <v>0</v>
      </c>
      <c r="BW2981" s="1">
        <f t="shared" ca="1" si="698"/>
        <v>0</v>
      </c>
      <c r="BX2981" s="1">
        <f t="shared" ca="1" si="699"/>
        <v>0</v>
      </c>
      <c r="BY2981" s="1">
        <f t="shared" ca="1" si="700"/>
        <v>0</v>
      </c>
      <c r="BZ2981" s="1">
        <f t="shared" ca="1" si="701"/>
        <v>0</v>
      </c>
      <c r="CA2981" s="1">
        <f t="shared" ca="1" si="702"/>
        <v>0</v>
      </c>
      <c r="CB2981" s="1">
        <f t="shared" ca="1" si="703"/>
        <v>0</v>
      </c>
      <c r="CC2981" s="1">
        <f t="shared" ca="1" si="704"/>
        <v>0</v>
      </c>
    </row>
    <row r="2982" spans="1:81" hidden="1" x14ac:dyDescent="0.25">
      <c r="A2982" s="1" t="s">
        <v>827</v>
      </c>
      <c r="B2982" s="1" t="s">
        <v>828</v>
      </c>
      <c r="C2982" s="1" t="s">
        <v>62</v>
      </c>
      <c r="D2982" s="1" t="s">
        <v>801</v>
      </c>
      <c r="E2982" s="1" t="s">
        <v>94</v>
      </c>
      <c r="F2982">
        <v>1</v>
      </c>
      <c r="G2982">
        <v>0</v>
      </c>
      <c r="H2982">
        <v>0</v>
      </c>
      <c r="I2982">
        <v>0</v>
      </c>
      <c r="J2982">
        <v>0</v>
      </c>
      <c r="BI2982" s="3">
        <v>3</v>
      </c>
      <c r="BJ2982" s="3" t="str">
        <f t="array" ref="BJ2982">IF(C2982="yes",VLOOKUP(BI2982&amp;D2982,CHOOSE({1,2},Schedule_2015!$A$2:$A$257&amp;Schedule_2015!$B$2:$B$257,Schedule_2015!$C$2:$C$257),2,0),VLOOKUP(BI2982&amp;D2982,CHOOSE({1,2},Schedule_2015!$A$2:$A$257&amp;Schedule_2015!$C$2:$C$257,Schedule_2015!$B$2:$B$257),2,0))</f>
        <v>OAK</v>
      </c>
      <c r="BK2982" s="3">
        <f>VLOOKUP(BJ2982,Def!$A$2:$Z$34,23,0)</f>
        <v>135.80000000000001</v>
      </c>
      <c r="BL2982" s="3">
        <f>VLOOKUP(BJ2982,Def!$A$2:$Z$34,16,0)</f>
        <v>273.2</v>
      </c>
      <c r="BM2982" s="3">
        <f>VLOOKUP(BJ2982,Def!$A$2:$Z$34,17,0)</f>
        <v>9</v>
      </c>
      <c r="BN2982" s="3">
        <f>VLOOKUP(BJ2982,Def!$A$2:$Z$34,24,0)</f>
        <v>6</v>
      </c>
      <c r="BO2982" s="1">
        <f t="shared" ca="1" si="690"/>
        <v>0</v>
      </c>
      <c r="BP2982" s="1">
        <f t="shared" ca="1" si="691"/>
        <v>0</v>
      </c>
      <c r="BQ2982" s="1">
        <f t="shared" ca="1" si="692"/>
        <v>0</v>
      </c>
      <c r="BR2982" s="1">
        <f t="shared" ca="1" si="693"/>
        <v>0</v>
      </c>
      <c r="BS2982" s="1">
        <f t="shared" ca="1" si="694"/>
        <v>0</v>
      </c>
      <c r="BT2982" s="1">
        <f t="shared" ca="1" si="695"/>
        <v>0</v>
      </c>
      <c r="BU2982" s="1">
        <f t="shared" ca="1" si="696"/>
        <v>0</v>
      </c>
      <c r="BV2982" s="1">
        <f t="shared" ca="1" si="697"/>
        <v>0</v>
      </c>
      <c r="BW2982" s="1">
        <f t="shared" ca="1" si="698"/>
        <v>0</v>
      </c>
      <c r="BX2982" s="1">
        <f t="shared" ca="1" si="699"/>
        <v>0</v>
      </c>
      <c r="BY2982" s="1">
        <f t="shared" ca="1" si="700"/>
        <v>0</v>
      </c>
      <c r="BZ2982" s="1">
        <f t="shared" ca="1" si="701"/>
        <v>0</v>
      </c>
      <c r="CA2982" s="1">
        <f t="shared" ca="1" si="702"/>
        <v>0</v>
      </c>
      <c r="CB2982" s="1">
        <f t="shared" ca="1" si="703"/>
        <v>0</v>
      </c>
      <c r="CC2982" s="1">
        <f t="shared" ca="1" si="704"/>
        <v>0</v>
      </c>
    </row>
    <row r="2983" spans="1:81" hidden="1" x14ac:dyDescent="0.25">
      <c r="A2983" s="1" t="s">
        <v>763</v>
      </c>
      <c r="B2983" s="1" t="s">
        <v>764</v>
      </c>
      <c r="C2983" s="1" t="s">
        <v>135</v>
      </c>
      <c r="D2983" s="1" t="s">
        <v>744</v>
      </c>
      <c r="E2983" s="1" t="s">
        <v>88</v>
      </c>
      <c r="P2983">
        <v>4</v>
      </c>
      <c r="Q2983">
        <v>4</v>
      </c>
      <c r="R2983">
        <v>37</v>
      </c>
      <c r="S2983">
        <v>12</v>
      </c>
      <c r="T2983">
        <v>3</v>
      </c>
      <c r="U2983">
        <v>0</v>
      </c>
      <c r="V2983">
        <v>3</v>
      </c>
      <c r="W2983">
        <v>0</v>
      </c>
      <c r="X2983">
        <v>3</v>
      </c>
      <c r="BI2983" s="3">
        <v>2</v>
      </c>
      <c r="BJ2983" s="3" t="str">
        <f t="array" ref="BJ2983">IF(C2983="yes",VLOOKUP(BI2983&amp;D2983,CHOOSE({1,2},Schedule_2015!$A$2:$A$257&amp;Schedule_2015!$B$2:$B$257,Schedule_2015!$C$2:$C$257),2,0),VLOOKUP(BI2983&amp;D2983,CHOOSE({1,2},Schedule_2015!$A$2:$A$257&amp;Schedule_2015!$C$2:$C$257,Schedule_2015!$B$2:$B$257),2,0))</f>
        <v>OAK</v>
      </c>
      <c r="BK2983" s="3">
        <f>VLOOKUP(BJ2983,Def!$A$2:$Z$34,23,0)</f>
        <v>135.80000000000001</v>
      </c>
      <c r="BL2983" s="3">
        <f>VLOOKUP(BJ2983,Def!$A$2:$Z$34,16,0)</f>
        <v>273.2</v>
      </c>
      <c r="BM2983" s="3">
        <f>VLOOKUP(BJ2983,Def!$A$2:$Z$34,17,0)</f>
        <v>9</v>
      </c>
      <c r="BN2983" s="3">
        <f>VLOOKUP(BJ2983,Def!$A$2:$Z$34,24,0)</f>
        <v>6</v>
      </c>
      <c r="BO2983" s="1">
        <f t="shared" ca="1" si="690"/>
        <v>0</v>
      </c>
      <c r="BP2983" s="1">
        <f t="shared" ca="1" si="691"/>
        <v>0</v>
      </c>
      <c r="BQ2983" s="1">
        <f t="shared" ca="1" si="692"/>
        <v>0</v>
      </c>
      <c r="BR2983" s="1">
        <f t="shared" ca="1" si="693"/>
        <v>0</v>
      </c>
      <c r="BS2983" s="1">
        <f t="shared" ca="1" si="694"/>
        <v>0</v>
      </c>
      <c r="BT2983" s="1">
        <f t="shared" ca="1" si="695"/>
        <v>0</v>
      </c>
      <c r="BU2983" s="1">
        <f t="shared" ca="1" si="696"/>
        <v>0</v>
      </c>
      <c r="BV2983" s="1">
        <f t="shared" ca="1" si="697"/>
        <v>0</v>
      </c>
      <c r="BW2983" s="1">
        <f t="shared" ca="1" si="698"/>
        <v>0</v>
      </c>
      <c r="BX2983" s="1">
        <f t="shared" ca="1" si="699"/>
        <v>0</v>
      </c>
      <c r="BY2983" s="1">
        <f t="shared" ca="1" si="700"/>
        <v>0</v>
      </c>
      <c r="BZ2983" s="1">
        <f t="shared" ca="1" si="701"/>
        <v>0</v>
      </c>
      <c r="CA2983" s="1">
        <f t="shared" ca="1" si="702"/>
        <v>0</v>
      </c>
      <c r="CB2983" s="1">
        <f t="shared" ca="1" si="703"/>
        <v>0</v>
      </c>
      <c r="CC2983" s="1">
        <f t="shared" ca="1" si="704"/>
        <v>0</v>
      </c>
    </row>
    <row r="2984" spans="1:81" hidden="1" x14ac:dyDescent="0.25">
      <c r="A2984" s="1" t="s">
        <v>765</v>
      </c>
      <c r="B2984" s="1" t="s">
        <v>766</v>
      </c>
      <c r="C2984" s="1" t="s">
        <v>135</v>
      </c>
      <c r="D2984" s="1" t="s">
        <v>744</v>
      </c>
      <c r="E2984" s="1" t="s">
        <v>91</v>
      </c>
      <c r="AK2984">
        <v>44</v>
      </c>
      <c r="AL2984">
        <v>1</v>
      </c>
      <c r="AM2984">
        <v>46</v>
      </c>
      <c r="AN2984">
        <v>2</v>
      </c>
      <c r="AO2984">
        <v>92</v>
      </c>
      <c r="BI2984" s="3">
        <v>2</v>
      </c>
      <c r="BJ2984" s="3" t="str">
        <f t="array" ref="BJ2984">IF(C2984="yes",VLOOKUP(BI2984&amp;D2984,CHOOSE({1,2},Schedule_2015!$A$2:$A$257&amp;Schedule_2015!$B$2:$B$257,Schedule_2015!$C$2:$C$257),2,0),VLOOKUP(BI2984&amp;D2984,CHOOSE({1,2},Schedule_2015!$A$2:$A$257&amp;Schedule_2015!$C$2:$C$257,Schedule_2015!$B$2:$B$257),2,0))</f>
        <v>OAK</v>
      </c>
      <c r="BK2984" s="3">
        <f>VLOOKUP(BJ2984,Def!$A$2:$Z$34,23,0)</f>
        <v>135.80000000000001</v>
      </c>
      <c r="BL2984" s="3">
        <f>VLOOKUP(BJ2984,Def!$A$2:$Z$34,16,0)</f>
        <v>273.2</v>
      </c>
      <c r="BM2984" s="3">
        <f>VLOOKUP(BJ2984,Def!$A$2:$Z$34,17,0)</f>
        <v>9</v>
      </c>
      <c r="BN2984" s="3">
        <f>VLOOKUP(BJ2984,Def!$A$2:$Z$34,24,0)</f>
        <v>6</v>
      </c>
      <c r="BO2984" s="1">
        <f t="shared" ca="1" si="690"/>
        <v>0</v>
      </c>
      <c r="BP2984" s="1">
        <f t="shared" ca="1" si="691"/>
        <v>0</v>
      </c>
      <c r="BQ2984" s="1">
        <f t="shared" ca="1" si="692"/>
        <v>0</v>
      </c>
      <c r="BR2984" s="1">
        <f t="shared" ca="1" si="693"/>
        <v>0</v>
      </c>
      <c r="BS2984" s="1">
        <f t="shared" ca="1" si="694"/>
        <v>0</v>
      </c>
      <c r="BT2984" s="1">
        <f t="shared" ca="1" si="695"/>
        <v>0</v>
      </c>
      <c r="BU2984" s="1">
        <f t="shared" ca="1" si="696"/>
        <v>0</v>
      </c>
      <c r="BV2984" s="1">
        <f t="shared" ca="1" si="697"/>
        <v>0</v>
      </c>
      <c r="BW2984" s="1">
        <f t="shared" ca="1" si="698"/>
        <v>0</v>
      </c>
      <c r="BX2984" s="1">
        <f t="shared" ca="1" si="699"/>
        <v>0</v>
      </c>
      <c r="BY2984" s="1">
        <f t="shared" ca="1" si="700"/>
        <v>0</v>
      </c>
      <c r="BZ2984" s="1">
        <f t="shared" ca="1" si="701"/>
        <v>0</v>
      </c>
      <c r="CA2984" s="1">
        <f t="shared" ca="1" si="702"/>
        <v>0</v>
      </c>
      <c r="CB2984" s="1">
        <f t="shared" ca="1" si="703"/>
        <v>0</v>
      </c>
      <c r="CC2984" s="1">
        <f t="shared" ca="1" si="704"/>
        <v>0</v>
      </c>
    </row>
    <row r="2985" spans="1:81" hidden="1" x14ac:dyDescent="0.25">
      <c r="A2985" s="1" t="s">
        <v>769</v>
      </c>
      <c r="B2985" s="1" t="s">
        <v>770</v>
      </c>
      <c r="C2985" s="1" t="s">
        <v>135</v>
      </c>
      <c r="D2985" s="1" t="s">
        <v>744</v>
      </c>
      <c r="E2985" s="1" t="s">
        <v>115</v>
      </c>
      <c r="F2985">
        <v>1</v>
      </c>
      <c r="G2985">
        <v>0</v>
      </c>
      <c r="H2985">
        <v>0</v>
      </c>
      <c r="I2985">
        <v>0</v>
      </c>
      <c r="J2985">
        <v>7</v>
      </c>
      <c r="BI2985" s="3">
        <v>2</v>
      </c>
      <c r="BJ2985" s="3" t="str">
        <f t="array" ref="BJ2985">IF(C2985="yes",VLOOKUP(BI2985&amp;D2985,CHOOSE({1,2},Schedule_2015!$A$2:$A$257&amp;Schedule_2015!$B$2:$B$257,Schedule_2015!$C$2:$C$257),2,0),VLOOKUP(BI2985&amp;D2985,CHOOSE({1,2},Schedule_2015!$A$2:$A$257&amp;Schedule_2015!$C$2:$C$257,Schedule_2015!$B$2:$B$257),2,0))</f>
        <v>OAK</v>
      </c>
      <c r="BK2985" s="3">
        <f>VLOOKUP(BJ2985,Def!$A$2:$Z$34,23,0)</f>
        <v>135.80000000000001</v>
      </c>
      <c r="BL2985" s="3">
        <f>VLOOKUP(BJ2985,Def!$A$2:$Z$34,16,0)</f>
        <v>273.2</v>
      </c>
      <c r="BM2985" s="3">
        <f>VLOOKUP(BJ2985,Def!$A$2:$Z$34,17,0)</f>
        <v>9</v>
      </c>
      <c r="BN2985" s="3">
        <f>VLOOKUP(BJ2985,Def!$A$2:$Z$34,24,0)</f>
        <v>6</v>
      </c>
      <c r="BO2985" s="1">
        <f t="shared" ca="1" si="690"/>
        <v>0</v>
      </c>
      <c r="BP2985" s="1">
        <f t="shared" ca="1" si="691"/>
        <v>0</v>
      </c>
      <c r="BQ2985" s="1">
        <f t="shared" ca="1" si="692"/>
        <v>0</v>
      </c>
      <c r="BR2985" s="1">
        <f t="shared" ca="1" si="693"/>
        <v>0</v>
      </c>
      <c r="BS2985" s="1">
        <f t="shared" ca="1" si="694"/>
        <v>0</v>
      </c>
      <c r="BT2985" s="1">
        <f t="shared" ca="1" si="695"/>
        <v>0</v>
      </c>
      <c r="BU2985" s="1">
        <f t="shared" ca="1" si="696"/>
        <v>0</v>
      </c>
      <c r="BV2985" s="1">
        <f t="shared" ca="1" si="697"/>
        <v>0</v>
      </c>
      <c r="BW2985" s="1">
        <f t="shared" ca="1" si="698"/>
        <v>0</v>
      </c>
      <c r="BX2985" s="1">
        <f t="shared" ca="1" si="699"/>
        <v>0</v>
      </c>
      <c r="BY2985" s="1">
        <f t="shared" ca="1" si="700"/>
        <v>0</v>
      </c>
      <c r="BZ2985" s="1">
        <f t="shared" ca="1" si="701"/>
        <v>0</v>
      </c>
      <c r="CA2985" s="1">
        <f t="shared" ca="1" si="702"/>
        <v>0</v>
      </c>
      <c r="CB2985" s="1">
        <f t="shared" ca="1" si="703"/>
        <v>0</v>
      </c>
      <c r="CC2985" s="1">
        <f t="shared" ca="1" si="704"/>
        <v>0</v>
      </c>
    </row>
    <row r="2986" spans="1:81" hidden="1" x14ac:dyDescent="0.25">
      <c r="A2986" s="1" t="s">
        <v>771</v>
      </c>
      <c r="B2986" s="1" t="s">
        <v>772</v>
      </c>
      <c r="C2986" s="1" t="s">
        <v>135</v>
      </c>
      <c r="D2986" s="1" t="s">
        <v>744</v>
      </c>
      <c r="E2986" s="1" t="s">
        <v>94</v>
      </c>
      <c r="F2986">
        <v>1</v>
      </c>
      <c r="G2986">
        <v>0</v>
      </c>
      <c r="H2986">
        <v>0</v>
      </c>
      <c r="I2986">
        <v>0</v>
      </c>
      <c r="J2986">
        <v>3</v>
      </c>
      <c r="BI2986" s="3">
        <v>2</v>
      </c>
      <c r="BJ2986" s="3" t="str">
        <f t="array" ref="BJ2986">IF(C2986="yes",VLOOKUP(BI2986&amp;D2986,CHOOSE({1,2},Schedule_2015!$A$2:$A$257&amp;Schedule_2015!$B$2:$B$257,Schedule_2015!$C$2:$C$257),2,0),VLOOKUP(BI2986&amp;D2986,CHOOSE({1,2},Schedule_2015!$A$2:$A$257&amp;Schedule_2015!$C$2:$C$257,Schedule_2015!$B$2:$B$257),2,0))</f>
        <v>OAK</v>
      </c>
      <c r="BK2986" s="3">
        <f>VLOOKUP(BJ2986,Def!$A$2:$Z$34,23,0)</f>
        <v>135.80000000000001</v>
      </c>
      <c r="BL2986" s="3">
        <f>VLOOKUP(BJ2986,Def!$A$2:$Z$34,16,0)</f>
        <v>273.2</v>
      </c>
      <c r="BM2986" s="3">
        <f>VLOOKUP(BJ2986,Def!$A$2:$Z$34,17,0)</f>
        <v>9</v>
      </c>
      <c r="BN2986" s="3">
        <f>VLOOKUP(BJ2986,Def!$A$2:$Z$34,24,0)</f>
        <v>6</v>
      </c>
      <c r="BO2986" s="1">
        <f t="shared" ca="1" si="690"/>
        <v>0</v>
      </c>
      <c r="BP2986" s="1">
        <f t="shared" ca="1" si="691"/>
        <v>0</v>
      </c>
      <c r="BQ2986" s="1">
        <f t="shared" ca="1" si="692"/>
        <v>0</v>
      </c>
      <c r="BR2986" s="1">
        <f t="shared" ca="1" si="693"/>
        <v>0</v>
      </c>
      <c r="BS2986" s="1">
        <f t="shared" ca="1" si="694"/>
        <v>0</v>
      </c>
      <c r="BT2986" s="1">
        <f t="shared" ca="1" si="695"/>
        <v>0</v>
      </c>
      <c r="BU2986" s="1">
        <f t="shared" ca="1" si="696"/>
        <v>0</v>
      </c>
      <c r="BV2986" s="1">
        <f t="shared" ca="1" si="697"/>
        <v>0</v>
      </c>
      <c r="BW2986" s="1">
        <f t="shared" ca="1" si="698"/>
        <v>0</v>
      </c>
      <c r="BX2986" s="1">
        <f t="shared" ca="1" si="699"/>
        <v>0</v>
      </c>
      <c r="BY2986" s="1">
        <f t="shared" ca="1" si="700"/>
        <v>0</v>
      </c>
      <c r="BZ2986" s="1">
        <f t="shared" ca="1" si="701"/>
        <v>0</v>
      </c>
      <c r="CA2986" s="1">
        <f t="shared" ca="1" si="702"/>
        <v>0</v>
      </c>
      <c r="CB2986" s="1">
        <f t="shared" ca="1" si="703"/>
        <v>0</v>
      </c>
      <c r="CC2986" s="1">
        <f t="shared" ca="1" si="704"/>
        <v>0</v>
      </c>
    </row>
    <row r="2987" spans="1:81" hidden="1" x14ac:dyDescent="0.25">
      <c r="A2987" s="1" t="s">
        <v>779</v>
      </c>
      <c r="B2987" s="1" t="s">
        <v>780</v>
      </c>
      <c r="C2987" s="1" t="s">
        <v>135</v>
      </c>
      <c r="D2987" s="1" t="s">
        <v>744</v>
      </c>
      <c r="E2987" s="1" t="s">
        <v>105</v>
      </c>
      <c r="F2987">
        <v>0</v>
      </c>
      <c r="G2987">
        <v>0</v>
      </c>
      <c r="H2987">
        <v>0</v>
      </c>
      <c r="I2987">
        <v>0</v>
      </c>
      <c r="J2987">
        <v>2</v>
      </c>
      <c r="BI2987" s="3">
        <v>2</v>
      </c>
      <c r="BJ2987" s="3" t="str">
        <f t="array" ref="BJ2987">IF(C2987="yes",VLOOKUP(BI2987&amp;D2987,CHOOSE({1,2},Schedule_2015!$A$2:$A$257&amp;Schedule_2015!$B$2:$B$257,Schedule_2015!$C$2:$C$257),2,0),VLOOKUP(BI2987&amp;D2987,CHOOSE({1,2},Schedule_2015!$A$2:$A$257&amp;Schedule_2015!$C$2:$C$257,Schedule_2015!$B$2:$B$257),2,0))</f>
        <v>OAK</v>
      </c>
      <c r="BK2987" s="3">
        <f>VLOOKUP(BJ2987,Def!$A$2:$Z$34,23,0)</f>
        <v>135.80000000000001</v>
      </c>
      <c r="BL2987" s="3">
        <f>VLOOKUP(BJ2987,Def!$A$2:$Z$34,16,0)</f>
        <v>273.2</v>
      </c>
      <c r="BM2987" s="3">
        <f>VLOOKUP(BJ2987,Def!$A$2:$Z$34,17,0)</f>
        <v>9</v>
      </c>
      <c r="BN2987" s="3">
        <f>VLOOKUP(BJ2987,Def!$A$2:$Z$34,24,0)</f>
        <v>6</v>
      </c>
      <c r="BO2987" s="1">
        <f t="shared" ca="1" si="690"/>
        <v>0</v>
      </c>
      <c r="BP2987" s="1">
        <f t="shared" ca="1" si="691"/>
        <v>0</v>
      </c>
      <c r="BQ2987" s="1">
        <f t="shared" ca="1" si="692"/>
        <v>0</v>
      </c>
      <c r="BR2987" s="1">
        <f t="shared" ca="1" si="693"/>
        <v>0</v>
      </c>
      <c r="BS2987" s="1">
        <f t="shared" ca="1" si="694"/>
        <v>0</v>
      </c>
      <c r="BT2987" s="1">
        <f t="shared" ca="1" si="695"/>
        <v>0</v>
      </c>
      <c r="BU2987" s="1">
        <f t="shared" ca="1" si="696"/>
        <v>0</v>
      </c>
      <c r="BV2987" s="1">
        <f t="shared" ca="1" si="697"/>
        <v>0</v>
      </c>
      <c r="BW2987" s="1">
        <f t="shared" ca="1" si="698"/>
        <v>0</v>
      </c>
      <c r="BX2987" s="1">
        <f t="shared" ca="1" si="699"/>
        <v>0</v>
      </c>
      <c r="BY2987" s="1">
        <f t="shared" ca="1" si="700"/>
        <v>0</v>
      </c>
      <c r="BZ2987" s="1">
        <f t="shared" ca="1" si="701"/>
        <v>0</v>
      </c>
      <c r="CA2987" s="1">
        <f t="shared" ca="1" si="702"/>
        <v>0</v>
      </c>
      <c r="CB2987" s="1">
        <f t="shared" ca="1" si="703"/>
        <v>0</v>
      </c>
      <c r="CC2987" s="1">
        <f t="shared" ca="1" si="704"/>
        <v>0</v>
      </c>
    </row>
    <row r="2988" spans="1:81" hidden="1" x14ac:dyDescent="0.25">
      <c r="A2988" s="1" t="s">
        <v>775</v>
      </c>
      <c r="B2988" s="1" t="s">
        <v>776</v>
      </c>
      <c r="C2988" s="1" t="s">
        <v>135</v>
      </c>
      <c r="D2988" s="1" t="s">
        <v>744</v>
      </c>
      <c r="E2988" s="1" t="s">
        <v>115</v>
      </c>
      <c r="F2988">
        <v>1</v>
      </c>
      <c r="G2988">
        <v>0</v>
      </c>
      <c r="H2988">
        <v>0</v>
      </c>
      <c r="I2988">
        <v>0</v>
      </c>
      <c r="J2988">
        <v>8</v>
      </c>
      <c r="BI2988" s="3">
        <v>2</v>
      </c>
      <c r="BJ2988" s="3" t="str">
        <f t="array" ref="BJ2988">IF(C2988="yes",VLOOKUP(BI2988&amp;D2988,CHOOSE({1,2},Schedule_2015!$A$2:$A$257&amp;Schedule_2015!$B$2:$B$257,Schedule_2015!$C$2:$C$257),2,0),VLOOKUP(BI2988&amp;D2988,CHOOSE({1,2},Schedule_2015!$A$2:$A$257&amp;Schedule_2015!$C$2:$C$257,Schedule_2015!$B$2:$B$257),2,0))</f>
        <v>OAK</v>
      </c>
      <c r="BK2988" s="3">
        <f>VLOOKUP(BJ2988,Def!$A$2:$Z$34,23,0)</f>
        <v>135.80000000000001</v>
      </c>
      <c r="BL2988" s="3">
        <f>VLOOKUP(BJ2988,Def!$A$2:$Z$34,16,0)</f>
        <v>273.2</v>
      </c>
      <c r="BM2988" s="3">
        <f>VLOOKUP(BJ2988,Def!$A$2:$Z$34,17,0)</f>
        <v>9</v>
      </c>
      <c r="BN2988" s="3">
        <f>VLOOKUP(BJ2988,Def!$A$2:$Z$34,24,0)</f>
        <v>6</v>
      </c>
      <c r="BO2988" s="1">
        <f t="shared" ca="1" si="690"/>
        <v>0</v>
      </c>
      <c r="BP2988" s="1">
        <f t="shared" ca="1" si="691"/>
        <v>0</v>
      </c>
      <c r="BQ2988" s="1">
        <f t="shared" ca="1" si="692"/>
        <v>0</v>
      </c>
      <c r="BR2988" s="1">
        <f t="shared" ca="1" si="693"/>
        <v>0</v>
      </c>
      <c r="BS2988" s="1">
        <f t="shared" ca="1" si="694"/>
        <v>0</v>
      </c>
      <c r="BT2988" s="1">
        <f t="shared" ca="1" si="695"/>
        <v>0</v>
      </c>
      <c r="BU2988" s="1">
        <f t="shared" ca="1" si="696"/>
        <v>0</v>
      </c>
      <c r="BV2988" s="1">
        <f t="shared" ca="1" si="697"/>
        <v>0</v>
      </c>
      <c r="BW2988" s="1">
        <f t="shared" ca="1" si="698"/>
        <v>0</v>
      </c>
      <c r="BX2988" s="1">
        <f t="shared" ca="1" si="699"/>
        <v>0</v>
      </c>
      <c r="BY2988" s="1">
        <f t="shared" ca="1" si="700"/>
        <v>0</v>
      </c>
      <c r="BZ2988" s="1">
        <f t="shared" ca="1" si="701"/>
        <v>0</v>
      </c>
      <c r="CA2988" s="1">
        <f t="shared" ca="1" si="702"/>
        <v>0</v>
      </c>
      <c r="CB2988" s="1">
        <f t="shared" ca="1" si="703"/>
        <v>0</v>
      </c>
      <c r="CC2988" s="1">
        <f t="shared" ca="1" si="704"/>
        <v>0</v>
      </c>
    </row>
    <row r="2989" spans="1:81" hidden="1" x14ac:dyDescent="0.25">
      <c r="A2989" s="1" t="s">
        <v>795</v>
      </c>
      <c r="B2989" s="1" t="s">
        <v>796</v>
      </c>
      <c r="C2989" s="1" t="s">
        <v>135</v>
      </c>
      <c r="D2989" s="1" t="s">
        <v>744</v>
      </c>
      <c r="E2989" s="1" t="s">
        <v>97</v>
      </c>
      <c r="F2989">
        <v>2</v>
      </c>
      <c r="G2989">
        <v>0</v>
      </c>
      <c r="H2989">
        <v>0</v>
      </c>
      <c r="I2989">
        <v>0</v>
      </c>
      <c r="J2989">
        <v>3</v>
      </c>
      <c r="BI2989" s="3">
        <v>2</v>
      </c>
      <c r="BJ2989" s="3" t="str">
        <f t="array" ref="BJ2989">IF(C2989="yes",VLOOKUP(BI2989&amp;D2989,CHOOSE({1,2},Schedule_2015!$A$2:$A$257&amp;Schedule_2015!$B$2:$B$257,Schedule_2015!$C$2:$C$257),2,0),VLOOKUP(BI2989&amp;D2989,CHOOSE({1,2},Schedule_2015!$A$2:$A$257&amp;Schedule_2015!$C$2:$C$257,Schedule_2015!$B$2:$B$257),2,0))</f>
        <v>OAK</v>
      </c>
      <c r="BK2989" s="3">
        <f>VLOOKUP(BJ2989,Def!$A$2:$Z$34,23,0)</f>
        <v>135.80000000000001</v>
      </c>
      <c r="BL2989" s="3">
        <f>VLOOKUP(BJ2989,Def!$A$2:$Z$34,16,0)</f>
        <v>273.2</v>
      </c>
      <c r="BM2989" s="3">
        <f>VLOOKUP(BJ2989,Def!$A$2:$Z$34,17,0)</f>
        <v>9</v>
      </c>
      <c r="BN2989" s="3">
        <f>VLOOKUP(BJ2989,Def!$A$2:$Z$34,24,0)</f>
        <v>6</v>
      </c>
      <c r="BO2989" s="1">
        <f t="shared" ca="1" si="690"/>
        <v>0</v>
      </c>
      <c r="BP2989" s="1">
        <f t="shared" ca="1" si="691"/>
        <v>0</v>
      </c>
      <c r="BQ2989" s="1">
        <f t="shared" ca="1" si="692"/>
        <v>0</v>
      </c>
      <c r="BR2989" s="1">
        <f t="shared" ca="1" si="693"/>
        <v>0</v>
      </c>
      <c r="BS2989" s="1">
        <f t="shared" ca="1" si="694"/>
        <v>0</v>
      </c>
      <c r="BT2989" s="1">
        <f t="shared" ca="1" si="695"/>
        <v>0</v>
      </c>
      <c r="BU2989" s="1">
        <f t="shared" ca="1" si="696"/>
        <v>0</v>
      </c>
      <c r="BV2989" s="1">
        <f t="shared" ca="1" si="697"/>
        <v>0</v>
      </c>
      <c r="BW2989" s="1">
        <f t="shared" ca="1" si="698"/>
        <v>0</v>
      </c>
      <c r="BX2989" s="1">
        <f t="shared" ca="1" si="699"/>
        <v>0</v>
      </c>
      <c r="BY2989" s="1">
        <f t="shared" ca="1" si="700"/>
        <v>0</v>
      </c>
      <c r="BZ2989" s="1">
        <f t="shared" ca="1" si="701"/>
        <v>0</v>
      </c>
      <c r="CA2989" s="1">
        <f t="shared" ca="1" si="702"/>
        <v>0</v>
      </c>
      <c r="CB2989" s="1">
        <f t="shared" ca="1" si="703"/>
        <v>0</v>
      </c>
      <c r="CC2989" s="1">
        <f t="shared" ca="1" si="704"/>
        <v>0</v>
      </c>
    </row>
    <row r="2990" spans="1:81" hidden="1" x14ac:dyDescent="0.25">
      <c r="A2990" s="1" t="s">
        <v>777</v>
      </c>
      <c r="B2990" s="1" t="s">
        <v>778</v>
      </c>
      <c r="C2990" s="1" t="s">
        <v>135</v>
      </c>
      <c r="D2990" s="1" t="s">
        <v>744</v>
      </c>
      <c r="E2990" s="1" t="s">
        <v>176</v>
      </c>
      <c r="F2990">
        <v>0</v>
      </c>
      <c r="G2990">
        <v>0</v>
      </c>
      <c r="H2990">
        <v>0</v>
      </c>
      <c r="I2990">
        <v>0</v>
      </c>
      <c r="J2990">
        <v>1</v>
      </c>
      <c r="BI2990" s="3">
        <v>2</v>
      </c>
      <c r="BJ2990" s="3" t="str">
        <f t="array" ref="BJ2990">IF(C2990="yes",VLOOKUP(BI2990&amp;D2990,CHOOSE({1,2},Schedule_2015!$A$2:$A$257&amp;Schedule_2015!$B$2:$B$257,Schedule_2015!$C$2:$C$257),2,0),VLOOKUP(BI2990&amp;D2990,CHOOSE({1,2},Schedule_2015!$A$2:$A$257&amp;Schedule_2015!$C$2:$C$257,Schedule_2015!$B$2:$B$257),2,0))</f>
        <v>OAK</v>
      </c>
      <c r="BK2990" s="3">
        <f>VLOOKUP(BJ2990,Def!$A$2:$Z$34,23,0)</f>
        <v>135.80000000000001</v>
      </c>
      <c r="BL2990" s="3">
        <f>VLOOKUP(BJ2990,Def!$A$2:$Z$34,16,0)</f>
        <v>273.2</v>
      </c>
      <c r="BM2990" s="3">
        <f>VLOOKUP(BJ2990,Def!$A$2:$Z$34,17,0)</f>
        <v>9</v>
      </c>
      <c r="BN2990" s="3">
        <f>VLOOKUP(BJ2990,Def!$A$2:$Z$34,24,0)</f>
        <v>6</v>
      </c>
      <c r="BO2990" s="1">
        <f t="shared" ca="1" si="690"/>
        <v>0</v>
      </c>
      <c r="BP2990" s="1">
        <f t="shared" ca="1" si="691"/>
        <v>0</v>
      </c>
      <c r="BQ2990" s="1">
        <f t="shared" ca="1" si="692"/>
        <v>0</v>
      </c>
      <c r="BR2990" s="1">
        <f t="shared" ca="1" si="693"/>
        <v>0</v>
      </c>
      <c r="BS2990" s="1">
        <f t="shared" ca="1" si="694"/>
        <v>0</v>
      </c>
      <c r="BT2990" s="1">
        <f t="shared" ca="1" si="695"/>
        <v>0</v>
      </c>
      <c r="BU2990" s="1">
        <f t="shared" ca="1" si="696"/>
        <v>0</v>
      </c>
      <c r="BV2990" s="1">
        <f t="shared" ca="1" si="697"/>
        <v>0</v>
      </c>
      <c r="BW2990" s="1">
        <f t="shared" ca="1" si="698"/>
        <v>0</v>
      </c>
      <c r="BX2990" s="1">
        <f t="shared" ca="1" si="699"/>
        <v>0</v>
      </c>
      <c r="BY2990" s="1">
        <f t="shared" ca="1" si="700"/>
        <v>0</v>
      </c>
      <c r="BZ2990" s="1">
        <f t="shared" ca="1" si="701"/>
        <v>0</v>
      </c>
      <c r="CA2990" s="1">
        <f t="shared" ca="1" si="702"/>
        <v>0</v>
      </c>
      <c r="CB2990" s="1">
        <f t="shared" ca="1" si="703"/>
        <v>0</v>
      </c>
      <c r="CC2990" s="1">
        <f t="shared" ca="1" si="704"/>
        <v>0</v>
      </c>
    </row>
    <row r="2991" spans="1:81" hidden="1" x14ac:dyDescent="0.25">
      <c r="A2991" s="1" t="s">
        <v>786</v>
      </c>
      <c r="B2991" s="1" t="s">
        <v>787</v>
      </c>
      <c r="C2991" s="1" t="s">
        <v>135</v>
      </c>
      <c r="D2991" s="1" t="s">
        <v>744</v>
      </c>
      <c r="E2991" s="1" t="s">
        <v>105</v>
      </c>
      <c r="F2991">
        <v>0</v>
      </c>
      <c r="G2991">
        <v>0</v>
      </c>
      <c r="H2991">
        <v>0</v>
      </c>
      <c r="I2991">
        <v>0</v>
      </c>
      <c r="J2991">
        <v>2</v>
      </c>
      <c r="BI2991" s="3">
        <v>2</v>
      </c>
      <c r="BJ2991" s="3" t="str">
        <f t="array" ref="BJ2991">IF(C2991="yes",VLOOKUP(BI2991&amp;D2991,CHOOSE({1,2},Schedule_2015!$A$2:$A$257&amp;Schedule_2015!$B$2:$B$257,Schedule_2015!$C$2:$C$257),2,0),VLOOKUP(BI2991&amp;D2991,CHOOSE({1,2},Schedule_2015!$A$2:$A$257&amp;Schedule_2015!$C$2:$C$257,Schedule_2015!$B$2:$B$257),2,0))</f>
        <v>OAK</v>
      </c>
      <c r="BK2991" s="3">
        <f>VLOOKUP(BJ2991,Def!$A$2:$Z$34,23,0)</f>
        <v>135.80000000000001</v>
      </c>
      <c r="BL2991" s="3">
        <f>VLOOKUP(BJ2991,Def!$A$2:$Z$34,16,0)</f>
        <v>273.2</v>
      </c>
      <c r="BM2991" s="3">
        <f>VLOOKUP(BJ2991,Def!$A$2:$Z$34,17,0)</f>
        <v>9</v>
      </c>
      <c r="BN2991" s="3">
        <f>VLOOKUP(BJ2991,Def!$A$2:$Z$34,24,0)</f>
        <v>6</v>
      </c>
      <c r="BO2991" s="1">
        <f t="shared" ca="1" si="690"/>
        <v>0</v>
      </c>
      <c r="BP2991" s="1">
        <f t="shared" ca="1" si="691"/>
        <v>0</v>
      </c>
      <c r="BQ2991" s="1">
        <f t="shared" ca="1" si="692"/>
        <v>0</v>
      </c>
      <c r="BR2991" s="1">
        <f t="shared" ca="1" si="693"/>
        <v>0</v>
      </c>
      <c r="BS2991" s="1">
        <f t="shared" ca="1" si="694"/>
        <v>0</v>
      </c>
      <c r="BT2991" s="1">
        <f t="shared" ca="1" si="695"/>
        <v>0</v>
      </c>
      <c r="BU2991" s="1">
        <f t="shared" ca="1" si="696"/>
        <v>0</v>
      </c>
      <c r="BV2991" s="1">
        <f t="shared" ca="1" si="697"/>
        <v>0</v>
      </c>
      <c r="BW2991" s="1">
        <f t="shared" ca="1" si="698"/>
        <v>0</v>
      </c>
      <c r="BX2991" s="1">
        <f t="shared" ca="1" si="699"/>
        <v>0</v>
      </c>
      <c r="BY2991" s="1">
        <f t="shared" ca="1" si="700"/>
        <v>0</v>
      </c>
      <c r="BZ2991" s="1">
        <f t="shared" ca="1" si="701"/>
        <v>0</v>
      </c>
      <c r="CA2991" s="1">
        <f t="shared" ca="1" si="702"/>
        <v>0</v>
      </c>
      <c r="CB2991" s="1">
        <f t="shared" ca="1" si="703"/>
        <v>0</v>
      </c>
      <c r="CC2991" s="1">
        <f t="shared" ca="1" si="704"/>
        <v>0</v>
      </c>
    </row>
    <row r="2992" spans="1:81" hidden="1" x14ac:dyDescent="0.25">
      <c r="A2992" s="1" t="s">
        <v>307</v>
      </c>
      <c r="B2992" s="1" t="s">
        <v>785</v>
      </c>
      <c r="C2992" s="1" t="s">
        <v>135</v>
      </c>
      <c r="D2992" s="1" t="s">
        <v>744</v>
      </c>
      <c r="E2992" s="1" t="s">
        <v>118</v>
      </c>
      <c r="F2992">
        <v>2</v>
      </c>
      <c r="G2992">
        <v>0</v>
      </c>
      <c r="H2992">
        <v>0</v>
      </c>
      <c r="I2992">
        <v>0</v>
      </c>
      <c r="J2992">
        <v>1</v>
      </c>
      <c r="BI2992" s="3">
        <v>2</v>
      </c>
      <c r="BJ2992" s="3" t="str">
        <f t="array" ref="BJ2992">IF(C2992="yes",VLOOKUP(BI2992&amp;D2992,CHOOSE({1,2},Schedule_2015!$A$2:$A$257&amp;Schedule_2015!$B$2:$B$257,Schedule_2015!$C$2:$C$257),2,0),VLOOKUP(BI2992&amp;D2992,CHOOSE({1,2},Schedule_2015!$A$2:$A$257&amp;Schedule_2015!$C$2:$C$257,Schedule_2015!$B$2:$B$257),2,0))</f>
        <v>OAK</v>
      </c>
      <c r="BK2992" s="3">
        <f>VLOOKUP(BJ2992,Def!$A$2:$Z$34,23,0)</f>
        <v>135.80000000000001</v>
      </c>
      <c r="BL2992" s="3">
        <f>VLOOKUP(BJ2992,Def!$A$2:$Z$34,16,0)</f>
        <v>273.2</v>
      </c>
      <c r="BM2992" s="3">
        <f>VLOOKUP(BJ2992,Def!$A$2:$Z$34,17,0)</f>
        <v>9</v>
      </c>
      <c r="BN2992" s="3">
        <f>VLOOKUP(BJ2992,Def!$A$2:$Z$34,24,0)</f>
        <v>6</v>
      </c>
      <c r="BO2992" s="1">
        <f t="shared" ca="1" si="690"/>
        <v>0</v>
      </c>
      <c r="BP2992" s="1">
        <f t="shared" ca="1" si="691"/>
        <v>0</v>
      </c>
      <c r="BQ2992" s="1">
        <f t="shared" ca="1" si="692"/>
        <v>0</v>
      </c>
      <c r="BR2992" s="1">
        <f t="shared" ca="1" si="693"/>
        <v>0</v>
      </c>
      <c r="BS2992" s="1">
        <f t="shared" ca="1" si="694"/>
        <v>0</v>
      </c>
      <c r="BT2992" s="1">
        <f t="shared" ca="1" si="695"/>
        <v>0</v>
      </c>
      <c r="BU2992" s="1">
        <f t="shared" ca="1" si="696"/>
        <v>0</v>
      </c>
      <c r="BV2992" s="1">
        <f t="shared" ca="1" si="697"/>
        <v>0</v>
      </c>
      <c r="BW2992" s="1">
        <f t="shared" ca="1" si="698"/>
        <v>0</v>
      </c>
      <c r="BX2992" s="1">
        <f t="shared" ca="1" si="699"/>
        <v>0</v>
      </c>
      <c r="BY2992" s="1">
        <f t="shared" ca="1" si="700"/>
        <v>0</v>
      </c>
      <c r="BZ2992" s="1">
        <f t="shared" ca="1" si="701"/>
        <v>0</v>
      </c>
      <c r="CA2992" s="1">
        <f t="shared" ca="1" si="702"/>
        <v>0</v>
      </c>
      <c r="CB2992" s="1">
        <f t="shared" ca="1" si="703"/>
        <v>0</v>
      </c>
      <c r="CC2992" s="1">
        <f t="shared" ca="1" si="704"/>
        <v>0</v>
      </c>
    </row>
    <row r="2993" spans="1:81" hidden="1" x14ac:dyDescent="0.25">
      <c r="A2993" s="1" t="s">
        <v>773</v>
      </c>
      <c r="B2993" s="1" t="s">
        <v>774</v>
      </c>
      <c r="C2993" s="1" t="s">
        <v>135</v>
      </c>
      <c r="D2993" s="1" t="s">
        <v>744</v>
      </c>
      <c r="E2993" s="1" t="s">
        <v>187</v>
      </c>
      <c r="F2993">
        <v>0</v>
      </c>
      <c r="G2993">
        <v>0</v>
      </c>
      <c r="H2993">
        <v>0</v>
      </c>
      <c r="I2993">
        <v>0</v>
      </c>
      <c r="J2993">
        <v>1</v>
      </c>
      <c r="BI2993" s="3">
        <v>2</v>
      </c>
      <c r="BJ2993" s="3" t="str">
        <f t="array" ref="BJ2993">IF(C2993="yes",VLOOKUP(BI2993&amp;D2993,CHOOSE({1,2},Schedule_2015!$A$2:$A$257&amp;Schedule_2015!$B$2:$B$257,Schedule_2015!$C$2:$C$257),2,0),VLOOKUP(BI2993&amp;D2993,CHOOSE({1,2},Schedule_2015!$A$2:$A$257&amp;Schedule_2015!$C$2:$C$257,Schedule_2015!$B$2:$B$257),2,0))</f>
        <v>OAK</v>
      </c>
      <c r="BK2993" s="3">
        <f>VLOOKUP(BJ2993,Def!$A$2:$Z$34,23,0)</f>
        <v>135.80000000000001</v>
      </c>
      <c r="BL2993" s="3">
        <f>VLOOKUP(BJ2993,Def!$A$2:$Z$34,16,0)</f>
        <v>273.2</v>
      </c>
      <c r="BM2993" s="3">
        <f>VLOOKUP(BJ2993,Def!$A$2:$Z$34,17,0)</f>
        <v>9</v>
      </c>
      <c r="BN2993" s="3">
        <f>VLOOKUP(BJ2993,Def!$A$2:$Z$34,24,0)</f>
        <v>6</v>
      </c>
      <c r="BO2993" s="1">
        <f t="shared" ca="1" si="690"/>
        <v>0</v>
      </c>
      <c r="BP2993" s="1">
        <f t="shared" ca="1" si="691"/>
        <v>0</v>
      </c>
      <c r="BQ2993" s="1">
        <f t="shared" ca="1" si="692"/>
        <v>0</v>
      </c>
      <c r="BR2993" s="1">
        <f t="shared" ca="1" si="693"/>
        <v>0</v>
      </c>
      <c r="BS2993" s="1">
        <f t="shared" ca="1" si="694"/>
        <v>0</v>
      </c>
      <c r="BT2993" s="1">
        <f t="shared" ca="1" si="695"/>
        <v>0</v>
      </c>
      <c r="BU2993" s="1">
        <f t="shared" ca="1" si="696"/>
        <v>0</v>
      </c>
      <c r="BV2993" s="1">
        <f t="shared" ca="1" si="697"/>
        <v>0</v>
      </c>
      <c r="BW2993" s="1">
        <f t="shared" ca="1" si="698"/>
        <v>0</v>
      </c>
      <c r="BX2993" s="1">
        <f t="shared" ca="1" si="699"/>
        <v>0</v>
      </c>
      <c r="BY2993" s="1">
        <f t="shared" ca="1" si="700"/>
        <v>0</v>
      </c>
      <c r="BZ2993" s="1">
        <f t="shared" ca="1" si="701"/>
        <v>0</v>
      </c>
      <c r="CA2993" s="1">
        <f t="shared" ca="1" si="702"/>
        <v>0</v>
      </c>
      <c r="CB2993" s="1">
        <f t="shared" ca="1" si="703"/>
        <v>0</v>
      </c>
      <c r="CC2993" s="1">
        <f t="shared" ca="1" si="704"/>
        <v>0</v>
      </c>
    </row>
    <row r="2994" spans="1:81" hidden="1" x14ac:dyDescent="0.25">
      <c r="A2994" s="1" t="s">
        <v>767</v>
      </c>
      <c r="B2994" s="1" t="s">
        <v>768</v>
      </c>
      <c r="C2994" s="1" t="s">
        <v>135</v>
      </c>
      <c r="D2994" s="1" t="s">
        <v>744</v>
      </c>
      <c r="E2994" s="1" t="s">
        <v>100</v>
      </c>
      <c r="F2994">
        <v>0</v>
      </c>
      <c r="G2994">
        <v>0</v>
      </c>
      <c r="H2994">
        <v>0</v>
      </c>
      <c r="I2994">
        <v>0</v>
      </c>
      <c r="J2994">
        <v>5</v>
      </c>
      <c r="BI2994" s="3">
        <v>2</v>
      </c>
      <c r="BJ2994" s="3" t="str">
        <f t="array" ref="BJ2994">IF(C2994="yes",VLOOKUP(BI2994&amp;D2994,CHOOSE({1,2},Schedule_2015!$A$2:$A$257&amp;Schedule_2015!$B$2:$B$257,Schedule_2015!$C$2:$C$257),2,0),VLOOKUP(BI2994&amp;D2994,CHOOSE({1,2},Schedule_2015!$A$2:$A$257&amp;Schedule_2015!$C$2:$C$257,Schedule_2015!$B$2:$B$257),2,0))</f>
        <v>OAK</v>
      </c>
      <c r="BK2994" s="3">
        <f>VLOOKUP(BJ2994,Def!$A$2:$Z$34,23,0)</f>
        <v>135.80000000000001</v>
      </c>
      <c r="BL2994" s="3">
        <f>VLOOKUP(BJ2994,Def!$A$2:$Z$34,16,0)</f>
        <v>273.2</v>
      </c>
      <c r="BM2994" s="3">
        <f>VLOOKUP(BJ2994,Def!$A$2:$Z$34,17,0)</f>
        <v>9</v>
      </c>
      <c r="BN2994" s="3">
        <f>VLOOKUP(BJ2994,Def!$A$2:$Z$34,24,0)</f>
        <v>6</v>
      </c>
      <c r="BO2994" s="1">
        <f t="shared" ca="1" si="690"/>
        <v>0</v>
      </c>
      <c r="BP2994" s="1">
        <f t="shared" ca="1" si="691"/>
        <v>0</v>
      </c>
      <c r="BQ2994" s="1">
        <f t="shared" ca="1" si="692"/>
        <v>0</v>
      </c>
      <c r="BR2994" s="1">
        <f t="shared" ca="1" si="693"/>
        <v>0</v>
      </c>
      <c r="BS2994" s="1">
        <f t="shared" ca="1" si="694"/>
        <v>0</v>
      </c>
      <c r="BT2994" s="1">
        <f t="shared" ca="1" si="695"/>
        <v>0</v>
      </c>
      <c r="BU2994" s="1">
        <f t="shared" ca="1" si="696"/>
        <v>0</v>
      </c>
      <c r="BV2994" s="1">
        <f t="shared" ca="1" si="697"/>
        <v>0</v>
      </c>
      <c r="BW2994" s="1">
        <f t="shared" ca="1" si="698"/>
        <v>0</v>
      </c>
      <c r="BX2994" s="1">
        <f t="shared" ca="1" si="699"/>
        <v>0</v>
      </c>
      <c r="BY2994" s="1">
        <f t="shared" ca="1" si="700"/>
        <v>0</v>
      </c>
      <c r="BZ2994" s="1">
        <f t="shared" ca="1" si="701"/>
        <v>0</v>
      </c>
      <c r="CA2994" s="1">
        <f t="shared" ca="1" si="702"/>
        <v>0</v>
      </c>
      <c r="CB2994" s="1">
        <f t="shared" ca="1" si="703"/>
        <v>0</v>
      </c>
      <c r="CC2994" s="1">
        <f t="shared" ca="1" si="704"/>
        <v>0</v>
      </c>
    </row>
    <row r="2995" spans="1:81" hidden="1" x14ac:dyDescent="0.25">
      <c r="A2995" s="1" t="s">
        <v>788</v>
      </c>
      <c r="B2995" s="1" t="s">
        <v>789</v>
      </c>
      <c r="C2995" s="1" t="s">
        <v>135</v>
      </c>
      <c r="D2995" s="1" t="s">
        <v>744</v>
      </c>
      <c r="E2995" s="1" t="s">
        <v>165</v>
      </c>
      <c r="F2995">
        <v>1</v>
      </c>
      <c r="G2995">
        <v>0</v>
      </c>
      <c r="H2995">
        <v>1</v>
      </c>
      <c r="I2995">
        <v>0</v>
      </c>
      <c r="J2995">
        <v>3</v>
      </c>
      <c r="BI2995" s="3">
        <v>2</v>
      </c>
      <c r="BJ2995" s="3" t="str">
        <f t="array" ref="BJ2995">IF(C2995="yes",VLOOKUP(BI2995&amp;D2995,CHOOSE({1,2},Schedule_2015!$A$2:$A$257&amp;Schedule_2015!$B$2:$B$257,Schedule_2015!$C$2:$C$257),2,0),VLOOKUP(BI2995&amp;D2995,CHOOSE({1,2},Schedule_2015!$A$2:$A$257&amp;Schedule_2015!$C$2:$C$257,Schedule_2015!$B$2:$B$257),2,0))</f>
        <v>OAK</v>
      </c>
      <c r="BK2995" s="3">
        <f>VLOOKUP(BJ2995,Def!$A$2:$Z$34,23,0)</f>
        <v>135.80000000000001</v>
      </c>
      <c r="BL2995" s="3">
        <f>VLOOKUP(BJ2995,Def!$A$2:$Z$34,16,0)</f>
        <v>273.2</v>
      </c>
      <c r="BM2995" s="3">
        <f>VLOOKUP(BJ2995,Def!$A$2:$Z$34,17,0)</f>
        <v>9</v>
      </c>
      <c r="BN2995" s="3">
        <f>VLOOKUP(BJ2995,Def!$A$2:$Z$34,24,0)</f>
        <v>6</v>
      </c>
      <c r="BO2995" s="1">
        <f t="shared" ca="1" si="690"/>
        <v>0</v>
      </c>
      <c r="BP2995" s="1">
        <f t="shared" ca="1" si="691"/>
        <v>0</v>
      </c>
      <c r="BQ2995" s="1">
        <f t="shared" ca="1" si="692"/>
        <v>0</v>
      </c>
      <c r="BR2995" s="1">
        <f t="shared" ca="1" si="693"/>
        <v>0</v>
      </c>
      <c r="BS2995" s="1">
        <f t="shared" ca="1" si="694"/>
        <v>0</v>
      </c>
      <c r="BT2995" s="1">
        <f t="shared" ca="1" si="695"/>
        <v>0</v>
      </c>
      <c r="BU2995" s="1">
        <f t="shared" ca="1" si="696"/>
        <v>0</v>
      </c>
      <c r="BV2995" s="1">
        <f t="shared" ca="1" si="697"/>
        <v>0</v>
      </c>
      <c r="BW2995" s="1">
        <f t="shared" ca="1" si="698"/>
        <v>0</v>
      </c>
      <c r="BX2995" s="1">
        <f t="shared" ca="1" si="699"/>
        <v>0</v>
      </c>
      <c r="BY2995" s="1">
        <f t="shared" ca="1" si="700"/>
        <v>0</v>
      </c>
      <c r="BZ2995" s="1">
        <f t="shared" ca="1" si="701"/>
        <v>0</v>
      </c>
      <c r="CA2995" s="1">
        <f t="shared" ca="1" si="702"/>
        <v>0</v>
      </c>
      <c r="CB2995" s="1">
        <f t="shared" ca="1" si="703"/>
        <v>0</v>
      </c>
      <c r="CC2995" s="1">
        <f t="shared" ca="1" si="704"/>
        <v>0</v>
      </c>
    </row>
    <row r="2996" spans="1:81" hidden="1" x14ac:dyDescent="0.25">
      <c r="A2996" s="1" t="s">
        <v>655</v>
      </c>
      <c r="B2996" s="1" t="s">
        <v>794</v>
      </c>
      <c r="C2996" s="1" t="s">
        <v>135</v>
      </c>
      <c r="D2996" s="1" t="s">
        <v>744</v>
      </c>
      <c r="E2996" s="1" t="s">
        <v>100</v>
      </c>
      <c r="F2996">
        <v>0</v>
      </c>
      <c r="G2996">
        <v>0</v>
      </c>
      <c r="H2996">
        <v>0</v>
      </c>
      <c r="I2996">
        <v>1</v>
      </c>
      <c r="J2996">
        <v>5</v>
      </c>
      <c r="BI2996" s="3">
        <v>2</v>
      </c>
      <c r="BJ2996" s="3" t="str">
        <f t="array" ref="BJ2996">IF(C2996="yes",VLOOKUP(BI2996&amp;D2996,CHOOSE({1,2},Schedule_2015!$A$2:$A$257&amp;Schedule_2015!$B$2:$B$257,Schedule_2015!$C$2:$C$257),2,0),VLOOKUP(BI2996&amp;D2996,CHOOSE({1,2},Schedule_2015!$A$2:$A$257&amp;Schedule_2015!$C$2:$C$257,Schedule_2015!$B$2:$B$257),2,0))</f>
        <v>OAK</v>
      </c>
      <c r="BK2996" s="3">
        <f>VLOOKUP(BJ2996,Def!$A$2:$Z$34,23,0)</f>
        <v>135.80000000000001</v>
      </c>
      <c r="BL2996" s="3">
        <f>VLOOKUP(BJ2996,Def!$A$2:$Z$34,16,0)</f>
        <v>273.2</v>
      </c>
      <c r="BM2996" s="3">
        <f>VLOOKUP(BJ2996,Def!$A$2:$Z$34,17,0)</f>
        <v>9</v>
      </c>
      <c r="BN2996" s="3">
        <f>VLOOKUP(BJ2996,Def!$A$2:$Z$34,24,0)</f>
        <v>6</v>
      </c>
      <c r="BO2996" s="1">
        <f t="shared" ca="1" si="690"/>
        <v>0</v>
      </c>
      <c r="BP2996" s="1">
        <f t="shared" ca="1" si="691"/>
        <v>0</v>
      </c>
      <c r="BQ2996" s="1">
        <f t="shared" ca="1" si="692"/>
        <v>0</v>
      </c>
      <c r="BR2996" s="1">
        <f t="shared" ca="1" si="693"/>
        <v>0</v>
      </c>
      <c r="BS2996" s="1">
        <f t="shared" ca="1" si="694"/>
        <v>0</v>
      </c>
      <c r="BT2996" s="1">
        <f t="shared" ca="1" si="695"/>
        <v>0</v>
      </c>
      <c r="BU2996" s="1">
        <f t="shared" ca="1" si="696"/>
        <v>0</v>
      </c>
      <c r="BV2996" s="1">
        <f t="shared" ca="1" si="697"/>
        <v>0</v>
      </c>
      <c r="BW2996" s="1">
        <f t="shared" ca="1" si="698"/>
        <v>0</v>
      </c>
      <c r="BX2996" s="1">
        <f t="shared" ca="1" si="699"/>
        <v>0</v>
      </c>
      <c r="BY2996" s="1">
        <f t="shared" ca="1" si="700"/>
        <v>0</v>
      </c>
      <c r="BZ2996" s="1">
        <f t="shared" ca="1" si="701"/>
        <v>0</v>
      </c>
      <c r="CA2996" s="1">
        <f t="shared" ca="1" si="702"/>
        <v>0</v>
      </c>
      <c r="CB2996" s="1">
        <f t="shared" ca="1" si="703"/>
        <v>0</v>
      </c>
      <c r="CC2996" s="1">
        <f t="shared" ca="1" si="704"/>
        <v>0</v>
      </c>
    </row>
    <row r="2997" spans="1:81" hidden="1" x14ac:dyDescent="0.25">
      <c r="A2997" s="1" t="s">
        <v>797</v>
      </c>
      <c r="B2997" s="1" t="s">
        <v>798</v>
      </c>
      <c r="C2997" s="1" t="s">
        <v>135</v>
      </c>
      <c r="D2997" s="1" t="s">
        <v>744</v>
      </c>
      <c r="E2997" s="1" t="s">
        <v>105</v>
      </c>
      <c r="F2997">
        <v>1</v>
      </c>
      <c r="G2997">
        <v>0</v>
      </c>
      <c r="H2997">
        <v>0</v>
      </c>
      <c r="I2997">
        <v>0</v>
      </c>
      <c r="J2997">
        <v>1</v>
      </c>
      <c r="BI2997" s="3">
        <v>2</v>
      </c>
      <c r="BJ2997" s="3" t="str">
        <f t="array" ref="BJ2997">IF(C2997="yes",VLOOKUP(BI2997&amp;D2997,CHOOSE({1,2},Schedule_2015!$A$2:$A$257&amp;Schedule_2015!$B$2:$B$257,Schedule_2015!$C$2:$C$257),2,0),VLOOKUP(BI2997&amp;D2997,CHOOSE({1,2},Schedule_2015!$A$2:$A$257&amp;Schedule_2015!$C$2:$C$257,Schedule_2015!$B$2:$B$257),2,0))</f>
        <v>OAK</v>
      </c>
      <c r="BK2997" s="3">
        <f>VLOOKUP(BJ2997,Def!$A$2:$Z$34,23,0)</f>
        <v>135.80000000000001</v>
      </c>
      <c r="BL2997" s="3">
        <f>VLOOKUP(BJ2997,Def!$A$2:$Z$34,16,0)</f>
        <v>273.2</v>
      </c>
      <c r="BM2997" s="3">
        <f>VLOOKUP(BJ2997,Def!$A$2:$Z$34,17,0)</f>
        <v>9</v>
      </c>
      <c r="BN2997" s="3">
        <f>VLOOKUP(BJ2997,Def!$A$2:$Z$34,24,0)</f>
        <v>6</v>
      </c>
      <c r="BO2997" s="1">
        <f t="shared" ca="1" si="690"/>
        <v>0</v>
      </c>
      <c r="BP2997" s="1">
        <f t="shared" ca="1" si="691"/>
        <v>0</v>
      </c>
      <c r="BQ2997" s="1">
        <f t="shared" ca="1" si="692"/>
        <v>0</v>
      </c>
      <c r="BR2997" s="1">
        <f t="shared" ca="1" si="693"/>
        <v>0</v>
      </c>
      <c r="BS2997" s="1">
        <f t="shared" ca="1" si="694"/>
        <v>0</v>
      </c>
      <c r="BT2997" s="1">
        <f t="shared" ca="1" si="695"/>
        <v>0</v>
      </c>
      <c r="BU2997" s="1">
        <f t="shared" ca="1" si="696"/>
        <v>0</v>
      </c>
      <c r="BV2997" s="1">
        <f t="shared" ca="1" si="697"/>
        <v>0</v>
      </c>
      <c r="BW2997" s="1">
        <f t="shared" ca="1" si="698"/>
        <v>0</v>
      </c>
      <c r="BX2997" s="1">
        <f t="shared" ca="1" si="699"/>
        <v>0</v>
      </c>
      <c r="BY2997" s="1">
        <f t="shared" ca="1" si="700"/>
        <v>0</v>
      </c>
      <c r="BZ2997" s="1">
        <f t="shared" ca="1" si="701"/>
        <v>0</v>
      </c>
      <c r="CA2997" s="1">
        <f t="shared" ca="1" si="702"/>
        <v>0</v>
      </c>
      <c r="CB2997" s="1">
        <f t="shared" ca="1" si="703"/>
        <v>0</v>
      </c>
      <c r="CC2997" s="1">
        <f t="shared" ca="1" si="704"/>
        <v>0</v>
      </c>
    </row>
    <row r="2998" spans="1:81" hidden="1" x14ac:dyDescent="0.25">
      <c r="A2998" s="1" t="s">
        <v>457</v>
      </c>
      <c r="B2998" s="1" t="s">
        <v>458</v>
      </c>
      <c r="C2998" s="1" t="s">
        <v>135</v>
      </c>
      <c r="D2998" s="1" t="s">
        <v>434</v>
      </c>
      <c r="E2998" s="1" t="s">
        <v>94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BI2998" s="3">
        <v>1</v>
      </c>
      <c r="BJ2998" s="3" t="str">
        <f t="array" ref="BJ2998">IF(C2998="yes",VLOOKUP(BI2998&amp;D2998,CHOOSE({1,2},Schedule_2015!$A$2:$A$257&amp;Schedule_2015!$B$2:$B$257,Schedule_2015!$C$2:$C$257),2,0),VLOOKUP(BI2998&amp;D2998,CHOOSE({1,2},Schedule_2015!$A$2:$A$257&amp;Schedule_2015!$C$2:$C$257,Schedule_2015!$B$2:$B$257),2,0))</f>
        <v>OAK</v>
      </c>
      <c r="BK2998" s="3">
        <f>VLOOKUP(BJ2998,Def!$A$2:$Z$34,23,0)</f>
        <v>135.80000000000001</v>
      </c>
      <c r="BL2998" s="3">
        <f>VLOOKUP(BJ2998,Def!$A$2:$Z$34,16,0)</f>
        <v>273.2</v>
      </c>
      <c r="BM2998" s="3">
        <f>VLOOKUP(BJ2998,Def!$A$2:$Z$34,17,0)</f>
        <v>9</v>
      </c>
      <c r="BN2998" s="3">
        <f>VLOOKUP(BJ2998,Def!$A$2:$Z$34,24,0)</f>
        <v>6</v>
      </c>
      <c r="BO2998" s="1">
        <f t="shared" ca="1" si="690"/>
        <v>0</v>
      </c>
      <c r="BP2998" s="1">
        <f t="shared" ca="1" si="691"/>
        <v>0</v>
      </c>
      <c r="BQ2998" s="1">
        <f t="shared" ca="1" si="692"/>
        <v>0</v>
      </c>
      <c r="BR2998" s="1">
        <f t="shared" ca="1" si="693"/>
        <v>0</v>
      </c>
      <c r="BS2998" s="1">
        <f t="shared" ca="1" si="694"/>
        <v>0</v>
      </c>
      <c r="BT2998" s="1">
        <f t="shared" ca="1" si="695"/>
        <v>0</v>
      </c>
      <c r="BU2998" s="1">
        <f t="shared" ca="1" si="696"/>
        <v>0</v>
      </c>
      <c r="BV2998" s="1">
        <f t="shared" ca="1" si="697"/>
        <v>0</v>
      </c>
      <c r="BW2998" s="1">
        <f t="shared" ca="1" si="698"/>
        <v>0</v>
      </c>
      <c r="BX2998" s="1">
        <f t="shared" ca="1" si="699"/>
        <v>0</v>
      </c>
      <c r="BY2998" s="1">
        <f t="shared" ca="1" si="700"/>
        <v>0</v>
      </c>
      <c r="BZ2998" s="1">
        <f t="shared" ca="1" si="701"/>
        <v>0</v>
      </c>
      <c r="CA2998" s="1">
        <f t="shared" ca="1" si="702"/>
        <v>0</v>
      </c>
      <c r="CB2998" s="1">
        <f t="shared" ca="1" si="703"/>
        <v>0</v>
      </c>
      <c r="CC2998" s="1">
        <f t="shared" ca="1" si="704"/>
        <v>0</v>
      </c>
    </row>
    <row r="2999" spans="1:81" hidden="1" x14ac:dyDescent="0.25">
      <c r="A2999" s="1" t="s">
        <v>449</v>
      </c>
      <c r="B2999" s="1" t="s">
        <v>450</v>
      </c>
      <c r="C2999" s="1" t="s">
        <v>135</v>
      </c>
      <c r="D2999" s="1" t="s">
        <v>434</v>
      </c>
      <c r="E2999" s="1" t="s">
        <v>88</v>
      </c>
      <c r="P2999">
        <v>2</v>
      </c>
      <c r="Q2999">
        <v>2</v>
      </c>
      <c r="R2999">
        <v>35</v>
      </c>
      <c r="S2999">
        <v>6</v>
      </c>
      <c r="T2999">
        <v>3</v>
      </c>
      <c r="U2999">
        <v>1</v>
      </c>
      <c r="V2999">
        <v>3</v>
      </c>
      <c r="W2999">
        <v>0</v>
      </c>
      <c r="X2999">
        <v>3</v>
      </c>
      <c r="BI2999" s="3">
        <v>1</v>
      </c>
      <c r="BJ2999" s="3" t="str">
        <f t="array" ref="BJ2999">IF(C2999="yes",VLOOKUP(BI2999&amp;D2999,CHOOSE({1,2},Schedule_2015!$A$2:$A$257&amp;Schedule_2015!$B$2:$B$257,Schedule_2015!$C$2:$C$257),2,0),VLOOKUP(BI2999&amp;D2999,CHOOSE({1,2},Schedule_2015!$A$2:$A$257&amp;Schedule_2015!$C$2:$C$257,Schedule_2015!$B$2:$B$257),2,0))</f>
        <v>OAK</v>
      </c>
      <c r="BK2999" s="3">
        <f>VLOOKUP(BJ2999,Def!$A$2:$Z$34,23,0)</f>
        <v>135.80000000000001</v>
      </c>
      <c r="BL2999" s="3">
        <f>VLOOKUP(BJ2999,Def!$A$2:$Z$34,16,0)</f>
        <v>273.2</v>
      </c>
      <c r="BM2999" s="3">
        <f>VLOOKUP(BJ2999,Def!$A$2:$Z$34,17,0)</f>
        <v>9</v>
      </c>
      <c r="BN2999" s="3">
        <f>VLOOKUP(BJ2999,Def!$A$2:$Z$34,24,0)</f>
        <v>6</v>
      </c>
      <c r="BO2999" s="1">
        <f t="shared" ca="1" si="690"/>
        <v>0</v>
      </c>
      <c r="BP2999" s="1">
        <f t="shared" ca="1" si="691"/>
        <v>0</v>
      </c>
      <c r="BQ2999" s="1">
        <f t="shared" ca="1" si="692"/>
        <v>0</v>
      </c>
      <c r="BR2999" s="1">
        <f t="shared" ca="1" si="693"/>
        <v>0</v>
      </c>
      <c r="BS2999" s="1">
        <f t="shared" ca="1" si="694"/>
        <v>0</v>
      </c>
      <c r="BT2999" s="1">
        <f t="shared" ca="1" si="695"/>
        <v>0</v>
      </c>
      <c r="BU2999" s="1">
        <f t="shared" ca="1" si="696"/>
        <v>0</v>
      </c>
      <c r="BV2999" s="1">
        <f t="shared" ca="1" si="697"/>
        <v>0</v>
      </c>
      <c r="BW2999" s="1">
        <f t="shared" ca="1" si="698"/>
        <v>0</v>
      </c>
      <c r="BX2999" s="1">
        <f t="shared" ca="1" si="699"/>
        <v>0</v>
      </c>
      <c r="BY2999" s="1">
        <f t="shared" ca="1" si="700"/>
        <v>0</v>
      </c>
      <c r="BZ2999" s="1">
        <f t="shared" ca="1" si="701"/>
        <v>0</v>
      </c>
      <c r="CA2999" s="1">
        <f t="shared" ca="1" si="702"/>
        <v>0</v>
      </c>
      <c r="CB2999" s="1">
        <f t="shared" ca="1" si="703"/>
        <v>0</v>
      </c>
      <c r="CC2999" s="1">
        <f t="shared" ca="1" si="704"/>
        <v>0</v>
      </c>
    </row>
    <row r="3000" spans="1:81" hidden="1" x14ac:dyDescent="0.25">
      <c r="A3000" s="1" t="s">
        <v>451</v>
      </c>
      <c r="B3000" s="1" t="s">
        <v>452</v>
      </c>
      <c r="C3000" s="1" t="s">
        <v>135</v>
      </c>
      <c r="D3000" s="1" t="s">
        <v>434</v>
      </c>
      <c r="E3000" s="1" t="s">
        <v>91</v>
      </c>
      <c r="AK3000">
        <v>38</v>
      </c>
      <c r="AL3000">
        <v>1</v>
      </c>
      <c r="AM3000">
        <v>53</v>
      </c>
      <c r="AN3000">
        <v>5</v>
      </c>
      <c r="AO3000">
        <v>219</v>
      </c>
      <c r="BI3000" s="3">
        <v>1</v>
      </c>
      <c r="BJ3000" s="3" t="str">
        <f t="array" ref="BJ3000">IF(C3000="yes",VLOOKUP(BI3000&amp;D3000,CHOOSE({1,2},Schedule_2015!$A$2:$A$257&amp;Schedule_2015!$B$2:$B$257,Schedule_2015!$C$2:$C$257),2,0),VLOOKUP(BI3000&amp;D3000,CHOOSE({1,2},Schedule_2015!$A$2:$A$257&amp;Schedule_2015!$C$2:$C$257,Schedule_2015!$B$2:$B$257),2,0))</f>
        <v>OAK</v>
      </c>
      <c r="BK3000" s="3">
        <f>VLOOKUP(BJ3000,Def!$A$2:$Z$34,23,0)</f>
        <v>135.80000000000001</v>
      </c>
      <c r="BL3000" s="3">
        <f>VLOOKUP(BJ3000,Def!$A$2:$Z$34,16,0)</f>
        <v>273.2</v>
      </c>
      <c r="BM3000" s="3">
        <f>VLOOKUP(BJ3000,Def!$A$2:$Z$34,17,0)</f>
        <v>9</v>
      </c>
      <c r="BN3000" s="3">
        <f>VLOOKUP(BJ3000,Def!$A$2:$Z$34,24,0)</f>
        <v>6</v>
      </c>
      <c r="BO3000" s="1">
        <f t="shared" ca="1" si="690"/>
        <v>0</v>
      </c>
      <c r="BP3000" s="1">
        <f t="shared" ca="1" si="691"/>
        <v>0</v>
      </c>
      <c r="BQ3000" s="1">
        <f t="shared" ca="1" si="692"/>
        <v>0</v>
      </c>
      <c r="BR3000" s="1">
        <f t="shared" ca="1" si="693"/>
        <v>0</v>
      </c>
      <c r="BS3000" s="1">
        <f t="shared" ca="1" si="694"/>
        <v>0</v>
      </c>
      <c r="BT3000" s="1">
        <f t="shared" ca="1" si="695"/>
        <v>0</v>
      </c>
      <c r="BU3000" s="1">
        <f t="shared" ca="1" si="696"/>
        <v>0</v>
      </c>
      <c r="BV3000" s="1">
        <f t="shared" ca="1" si="697"/>
        <v>0</v>
      </c>
      <c r="BW3000" s="1">
        <f t="shared" ca="1" si="698"/>
        <v>0</v>
      </c>
      <c r="BX3000" s="1">
        <f t="shared" ca="1" si="699"/>
        <v>0</v>
      </c>
      <c r="BY3000" s="1">
        <f t="shared" ca="1" si="700"/>
        <v>0</v>
      </c>
      <c r="BZ3000" s="1">
        <f t="shared" ca="1" si="701"/>
        <v>0</v>
      </c>
      <c r="CA3000" s="1">
        <f t="shared" ca="1" si="702"/>
        <v>0</v>
      </c>
      <c r="CB3000" s="1">
        <f t="shared" ca="1" si="703"/>
        <v>0</v>
      </c>
      <c r="CC3000" s="1">
        <f t="shared" ca="1" si="704"/>
        <v>0</v>
      </c>
    </row>
    <row r="3001" spans="1:81" hidden="1" x14ac:dyDescent="0.25">
      <c r="A3001" s="1" t="s">
        <v>455</v>
      </c>
      <c r="B3001" s="1" t="s">
        <v>456</v>
      </c>
      <c r="C3001" s="1" t="s">
        <v>135</v>
      </c>
      <c r="D3001" s="1" t="s">
        <v>434</v>
      </c>
      <c r="E3001" s="1" t="s">
        <v>100</v>
      </c>
      <c r="F3001">
        <v>0</v>
      </c>
      <c r="G3001">
        <v>1</v>
      </c>
      <c r="H3001">
        <v>0</v>
      </c>
      <c r="I3001">
        <v>0</v>
      </c>
      <c r="J3001">
        <v>10</v>
      </c>
      <c r="AP3001">
        <v>11</v>
      </c>
      <c r="AQ3001">
        <v>18</v>
      </c>
      <c r="AR3001">
        <v>0</v>
      </c>
      <c r="AS3001">
        <v>2</v>
      </c>
      <c r="AT3001">
        <v>0</v>
      </c>
      <c r="BI3001" s="3">
        <v>1</v>
      </c>
      <c r="BJ3001" s="3" t="str">
        <f t="array" ref="BJ3001">IF(C3001="yes",VLOOKUP(BI3001&amp;D3001,CHOOSE({1,2},Schedule_2015!$A$2:$A$257&amp;Schedule_2015!$B$2:$B$257,Schedule_2015!$C$2:$C$257),2,0),VLOOKUP(BI3001&amp;D3001,CHOOSE({1,2},Schedule_2015!$A$2:$A$257&amp;Schedule_2015!$C$2:$C$257,Schedule_2015!$B$2:$B$257),2,0))</f>
        <v>OAK</v>
      </c>
      <c r="BK3001" s="3">
        <f>VLOOKUP(BJ3001,Def!$A$2:$Z$34,23,0)</f>
        <v>135.80000000000001</v>
      </c>
      <c r="BL3001" s="3">
        <f>VLOOKUP(BJ3001,Def!$A$2:$Z$34,16,0)</f>
        <v>273.2</v>
      </c>
      <c r="BM3001" s="3">
        <f>VLOOKUP(BJ3001,Def!$A$2:$Z$34,17,0)</f>
        <v>9</v>
      </c>
      <c r="BN3001" s="3">
        <f>VLOOKUP(BJ3001,Def!$A$2:$Z$34,24,0)</f>
        <v>6</v>
      </c>
      <c r="BO3001" s="1">
        <f t="shared" ca="1" si="690"/>
        <v>0</v>
      </c>
      <c r="BP3001" s="1">
        <f t="shared" ca="1" si="691"/>
        <v>0</v>
      </c>
      <c r="BQ3001" s="1">
        <f t="shared" ca="1" si="692"/>
        <v>0</v>
      </c>
      <c r="BR3001" s="1">
        <f t="shared" ca="1" si="693"/>
        <v>0</v>
      </c>
      <c r="BS3001" s="1">
        <f t="shared" ca="1" si="694"/>
        <v>0</v>
      </c>
      <c r="BT3001" s="1">
        <f t="shared" ca="1" si="695"/>
        <v>0</v>
      </c>
      <c r="BU3001" s="1">
        <f t="shared" ca="1" si="696"/>
        <v>0</v>
      </c>
      <c r="BV3001" s="1">
        <f t="shared" ca="1" si="697"/>
        <v>0</v>
      </c>
      <c r="BW3001" s="1">
        <f t="shared" ca="1" si="698"/>
        <v>0</v>
      </c>
      <c r="BX3001" s="1">
        <f t="shared" ca="1" si="699"/>
        <v>0</v>
      </c>
      <c r="BY3001" s="1">
        <f t="shared" ca="1" si="700"/>
        <v>0</v>
      </c>
      <c r="BZ3001" s="1">
        <f t="shared" ca="1" si="701"/>
        <v>0</v>
      </c>
      <c r="CA3001" s="1">
        <f t="shared" ca="1" si="702"/>
        <v>0</v>
      </c>
      <c r="CB3001" s="1">
        <f t="shared" ca="1" si="703"/>
        <v>0</v>
      </c>
      <c r="CC3001" s="1">
        <f t="shared" ca="1" si="704"/>
        <v>0</v>
      </c>
    </row>
    <row r="3002" spans="1:81" hidden="1" x14ac:dyDescent="0.25">
      <c r="A3002" s="1" t="s">
        <v>473</v>
      </c>
      <c r="B3002" s="1" t="s">
        <v>474</v>
      </c>
      <c r="C3002" s="1" t="s">
        <v>135</v>
      </c>
      <c r="D3002" s="1" t="s">
        <v>434</v>
      </c>
      <c r="E3002" s="1" t="s">
        <v>118</v>
      </c>
      <c r="F3002">
        <v>0</v>
      </c>
      <c r="G3002">
        <v>0</v>
      </c>
      <c r="H3002">
        <v>1</v>
      </c>
      <c r="I3002">
        <v>0</v>
      </c>
      <c r="J3002">
        <v>0</v>
      </c>
      <c r="BI3002" s="3">
        <v>1</v>
      </c>
      <c r="BJ3002" s="3" t="str">
        <f t="array" ref="BJ3002">IF(C3002="yes",VLOOKUP(BI3002&amp;D3002,CHOOSE({1,2},Schedule_2015!$A$2:$A$257&amp;Schedule_2015!$B$2:$B$257,Schedule_2015!$C$2:$C$257),2,0),VLOOKUP(BI3002&amp;D3002,CHOOSE({1,2},Schedule_2015!$A$2:$A$257&amp;Schedule_2015!$C$2:$C$257,Schedule_2015!$B$2:$B$257),2,0))</f>
        <v>OAK</v>
      </c>
      <c r="BK3002" s="3">
        <f>VLOOKUP(BJ3002,Def!$A$2:$Z$34,23,0)</f>
        <v>135.80000000000001</v>
      </c>
      <c r="BL3002" s="3">
        <f>VLOOKUP(BJ3002,Def!$A$2:$Z$34,16,0)</f>
        <v>273.2</v>
      </c>
      <c r="BM3002" s="3">
        <f>VLOOKUP(BJ3002,Def!$A$2:$Z$34,17,0)</f>
        <v>9</v>
      </c>
      <c r="BN3002" s="3">
        <f>VLOOKUP(BJ3002,Def!$A$2:$Z$34,24,0)</f>
        <v>6</v>
      </c>
      <c r="BO3002" s="1">
        <f t="shared" ca="1" si="690"/>
        <v>0</v>
      </c>
      <c r="BP3002" s="1">
        <f t="shared" ca="1" si="691"/>
        <v>0</v>
      </c>
      <c r="BQ3002" s="1">
        <f t="shared" ca="1" si="692"/>
        <v>0</v>
      </c>
      <c r="BR3002" s="1">
        <f t="shared" ca="1" si="693"/>
        <v>0</v>
      </c>
      <c r="BS3002" s="1">
        <f t="shared" ca="1" si="694"/>
        <v>0</v>
      </c>
      <c r="BT3002" s="1">
        <f t="shared" ca="1" si="695"/>
        <v>0</v>
      </c>
      <c r="BU3002" s="1">
        <f t="shared" ca="1" si="696"/>
        <v>0</v>
      </c>
      <c r="BV3002" s="1">
        <f t="shared" ca="1" si="697"/>
        <v>0</v>
      </c>
      <c r="BW3002" s="1">
        <f t="shared" ca="1" si="698"/>
        <v>0</v>
      </c>
      <c r="BX3002" s="1">
        <f t="shared" ca="1" si="699"/>
        <v>0</v>
      </c>
      <c r="BY3002" s="1">
        <f t="shared" ca="1" si="700"/>
        <v>0</v>
      </c>
      <c r="BZ3002" s="1">
        <f t="shared" ca="1" si="701"/>
        <v>0</v>
      </c>
      <c r="CA3002" s="1">
        <f t="shared" ca="1" si="702"/>
        <v>0</v>
      </c>
      <c r="CB3002" s="1">
        <f t="shared" ca="1" si="703"/>
        <v>0</v>
      </c>
      <c r="CC3002" s="1">
        <f t="shared" ca="1" si="704"/>
        <v>0</v>
      </c>
    </row>
    <row r="3003" spans="1:81" hidden="1" x14ac:dyDescent="0.25">
      <c r="A3003" s="1" t="s">
        <v>459</v>
      </c>
      <c r="B3003" s="1" t="s">
        <v>460</v>
      </c>
      <c r="C3003" s="1" t="s">
        <v>135</v>
      </c>
      <c r="D3003" s="1" t="s">
        <v>434</v>
      </c>
      <c r="E3003" s="1" t="s">
        <v>105</v>
      </c>
      <c r="F3003">
        <v>3</v>
      </c>
      <c r="G3003">
        <v>0</v>
      </c>
      <c r="H3003">
        <v>0</v>
      </c>
      <c r="I3003">
        <v>0</v>
      </c>
      <c r="J3003">
        <v>1</v>
      </c>
      <c r="BI3003" s="3">
        <v>1</v>
      </c>
      <c r="BJ3003" s="3" t="str">
        <f t="array" ref="BJ3003">IF(C3003="yes",VLOOKUP(BI3003&amp;D3003,CHOOSE({1,2},Schedule_2015!$A$2:$A$257&amp;Schedule_2015!$B$2:$B$257,Schedule_2015!$C$2:$C$257),2,0),VLOOKUP(BI3003&amp;D3003,CHOOSE({1,2},Schedule_2015!$A$2:$A$257&amp;Schedule_2015!$C$2:$C$257,Schedule_2015!$B$2:$B$257),2,0))</f>
        <v>OAK</v>
      </c>
      <c r="BK3003" s="3">
        <f>VLOOKUP(BJ3003,Def!$A$2:$Z$34,23,0)</f>
        <v>135.80000000000001</v>
      </c>
      <c r="BL3003" s="3">
        <f>VLOOKUP(BJ3003,Def!$A$2:$Z$34,16,0)</f>
        <v>273.2</v>
      </c>
      <c r="BM3003" s="3">
        <f>VLOOKUP(BJ3003,Def!$A$2:$Z$34,17,0)</f>
        <v>9</v>
      </c>
      <c r="BN3003" s="3">
        <f>VLOOKUP(BJ3003,Def!$A$2:$Z$34,24,0)</f>
        <v>6</v>
      </c>
      <c r="BO3003" s="1">
        <f t="shared" ca="1" si="690"/>
        <v>0</v>
      </c>
      <c r="BP3003" s="1">
        <f t="shared" ca="1" si="691"/>
        <v>0</v>
      </c>
      <c r="BQ3003" s="1">
        <f t="shared" ca="1" si="692"/>
        <v>0</v>
      </c>
      <c r="BR3003" s="1">
        <f t="shared" ca="1" si="693"/>
        <v>0</v>
      </c>
      <c r="BS3003" s="1">
        <f t="shared" ca="1" si="694"/>
        <v>0</v>
      </c>
      <c r="BT3003" s="1">
        <f t="shared" ca="1" si="695"/>
        <v>0</v>
      </c>
      <c r="BU3003" s="1">
        <f t="shared" ca="1" si="696"/>
        <v>0</v>
      </c>
      <c r="BV3003" s="1">
        <f t="shared" ca="1" si="697"/>
        <v>0</v>
      </c>
      <c r="BW3003" s="1">
        <f t="shared" ca="1" si="698"/>
        <v>0</v>
      </c>
      <c r="BX3003" s="1">
        <f t="shared" ca="1" si="699"/>
        <v>0</v>
      </c>
      <c r="BY3003" s="1">
        <f t="shared" ca="1" si="700"/>
        <v>0</v>
      </c>
      <c r="BZ3003" s="1">
        <f t="shared" ca="1" si="701"/>
        <v>0</v>
      </c>
      <c r="CA3003" s="1">
        <f t="shared" ca="1" si="702"/>
        <v>0</v>
      </c>
      <c r="CB3003" s="1">
        <f t="shared" ca="1" si="703"/>
        <v>0</v>
      </c>
      <c r="CC3003" s="1">
        <f t="shared" ca="1" si="704"/>
        <v>0</v>
      </c>
    </row>
    <row r="3004" spans="1:81" hidden="1" x14ac:dyDescent="0.25">
      <c r="A3004" s="1" t="s">
        <v>479</v>
      </c>
      <c r="B3004" s="1" t="s">
        <v>480</v>
      </c>
      <c r="C3004" s="1" t="s">
        <v>135</v>
      </c>
      <c r="D3004" s="1" t="s">
        <v>434</v>
      </c>
      <c r="E3004" s="1" t="s">
        <v>105</v>
      </c>
      <c r="F3004">
        <v>1</v>
      </c>
      <c r="G3004">
        <v>0</v>
      </c>
      <c r="H3004">
        <v>0</v>
      </c>
      <c r="I3004">
        <v>0</v>
      </c>
      <c r="J3004">
        <v>1</v>
      </c>
      <c r="BI3004" s="3">
        <v>1</v>
      </c>
      <c r="BJ3004" s="3" t="str">
        <f t="array" ref="BJ3004">IF(C3004="yes",VLOOKUP(BI3004&amp;D3004,CHOOSE({1,2},Schedule_2015!$A$2:$A$257&amp;Schedule_2015!$B$2:$B$257,Schedule_2015!$C$2:$C$257),2,0),VLOOKUP(BI3004&amp;D3004,CHOOSE({1,2},Schedule_2015!$A$2:$A$257&amp;Schedule_2015!$C$2:$C$257,Schedule_2015!$B$2:$B$257),2,0))</f>
        <v>OAK</v>
      </c>
      <c r="BK3004" s="3">
        <f>VLOOKUP(BJ3004,Def!$A$2:$Z$34,23,0)</f>
        <v>135.80000000000001</v>
      </c>
      <c r="BL3004" s="3">
        <f>VLOOKUP(BJ3004,Def!$A$2:$Z$34,16,0)</f>
        <v>273.2</v>
      </c>
      <c r="BM3004" s="3">
        <f>VLOOKUP(BJ3004,Def!$A$2:$Z$34,17,0)</f>
        <v>9</v>
      </c>
      <c r="BN3004" s="3">
        <f>VLOOKUP(BJ3004,Def!$A$2:$Z$34,24,0)</f>
        <v>6</v>
      </c>
      <c r="BO3004" s="1">
        <f t="shared" ca="1" si="690"/>
        <v>0</v>
      </c>
      <c r="BP3004" s="1">
        <f t="shared" ca="1" si="691"/>
        <v>0</v>
      </c>
      <c r="BQ3004" s="1">
        <f t="shared" ca="1" si="692"/>
        <v>0</v>
      </c>
      <c r="BR3004" s="1">
        <f t="shared" ca="1" si="693"/>
        <v>0</v>
      </c>
      <c r="BS3004" s="1">
        <f t="shared" ca="1" si="694"/>
        <v>0</v>
      </c>
      <c r="BT3004" s="1">
        <f t="shared" ca="1" si="695"/>
        <v>0</v>
      </c>
      <c r="BU3004" s="1">
        <f t="shared" ca="1" si="696"/>
        <v>0</v>
      </c>
      <c r="BV3004" s="1">
        <f t="shared" ca="1" si="697"/>
        <v>0</v>
      </c>
      <c r="BW3004" s="1">
        <f t="shared" ca="1" si="698"/>
        <v>0</v>
      </c>
      <c r="BX3004" s="1">
        <f t="shared" ca="1" si="699"/>
        <v>0</v>
      </c>
      <c r="BY3004" s="1">
        <f t="shared" ca="1" si="700"/>
        <v>0</v>
      </c>
      <c r="BZ3004" s="1">
        <f t="shared" ca="1" si="701"/>
        <v>0</v>
      </c>
      <c r="CA3004" s="1">
        <f t="shared" ca="1" si="702"/>
        <v>0</v>
      </c>
      <c r="CB3004" s="1">
        <f t="shared" ca="1" si="703"/>
        <v>0</v>
      </c>
      <c r="CC3004" s="1">
        <f t="shared" ca="1" si="704"/>
        <v>0</v>
      </c>
    </row>
    <row r="3005" spans="1:81" hidden="1" x14ac:dyDescent="0.25">
      <c r="A3005" s="1" t="s">
        <v>2355</v>
      </c>
      <c r="B3005" s="1" t="s">
        <v>2356</v>
      </c>
      <c r="C3005" s="1" t="s">
        <v>135</v>
      </c>
      <c r="D3005" s="1" t="s">
        <v>434</v>
      </c>
      <c r="E3005" s="1" t="s">
        <v>176</v>
      </c>
      <c r="F3005">
        <v>1</v>
      </c>
      <c r="G3005">
        <v>0</v>
      </c>
      <c r="H3005">
        <v>0</v>
      </c>
      <c r="I3005">
        <v>0</v>
      </c>
      <c r="J3005">
        <v>2</v>
      </c>
      <c r="BI3005" s="3">
        <v>1</v>
      </c>
      <c r="BJ3005" s="3" t="str">
        <f t="array" ref="BJ3005">IF(C3005="yes",VLOOKUP(BI3005&amp;D3005,CHOOSE({1,2},Schedule_2015!$A$2:$A$257&amp;Schedule_2015!$B$2:$B$257,Schedule_2015!$C$2:$C$257),2,0),VLOOKUP(BI3005&amp;D3005,CHOOSE({1,2},Schedule_2015!$A$2:$A$257&amp;Schedule_2015!$C$2:$C$257,Schedule_2015!$B$2:$B$257),2,0))</f>
        <v>OAK</v>
      </c>
      <c r="BK3005" s="3">
        <f>VLOOKUP(BJ3005,Def!$A$2:$Z$34,23,0)</f>
        <v>135.80000000000001</v>
      </c>
      <c r="BL3005" s="3">
        <f>VLOOKUP(BJ3005,Def!$A$2:$Z$34,16,0)</f>
        <v>273.2</v>
      </c>
      <c r="BM3005" s="3">
        <f>VLOOKUP(BJ3005,Def!$A$2:$Z$34,17,0)</f>
        <v>9</v>
      </c>
      <c r="BN3005" s="3">
        <f>VLOOKUP(BJ3005,Def!$A$2:$Z$34,24,0)</f>
        <v>6</v>
      </c>
      <c r="BO3005" s="1">
        <f t="shared" ca="1" si="690"/>
        <v>0</v>
      </c>
      <c r="BP3005" s="1">
        <f t="shared" ca="1" si="691"/>
        <v>0</v>
      </c>
      <c r="BQ3005" s="1">
        <f t="shared" ca="1" si="692"/>
        <v>0</v>
      </c>
      <c r="BR3005" s="1">
        <f t="shared" ca="1" si="693"/>
        <v>0</v>
      </c>
      <c r="BS3005" s="1">
        <f t="shared" ca="1" si="694"/>
        <v>0</v>
      </c>
      <c r="BT3005" s="1">
        <f t="shared" ca="1" si="695"/>
        <v>0</v>
      </c>
      <c r="BU3005" s="1">
        <f t="shared" ca="1" si="696"/>
        <v>0</v>
      </c>
      <c r="BV3005" s="1">
        <f t="shared" ca="1" si="697"/>
        <v>0</v>
      </c>
      <c r="BW3005" s="1">
        <f t="shared" ca="1" si="698"/>
        <v>0</v>
      </c>
      <c r="BX3005" s="1">
        <f t="shared" ca="1" si="699"/>
        <v>0</v>
      </c>
      <c r="BY3005" s="1">
        <f t="shared" ca="1" si="700"/>
        <v>0</v>
      </c>
      <c r="BZ3005" s="1">
        <f t="shared" ca="1" si="701"/>
        <v>0</v>
      </c>
      <c r="CA3005" s="1">
        <f t="shared" ca="1" si="702"/>
        <v>0</v>
      </c>
      <c r="CB3005" s="1">
        <f t="shared" ca="1" si="703"/>
        <v>0</v>
      </c>
      <c r="CC3005" s="1">
        <f t="shared" ca="1" si="704"/>
        <v>0</v>
      </c>
    </row>
    <row r="3006" spans="1:81" hidden="1" x14ac:dyDescent="0.25">
      <c r="A3006" s="1" t="s">
        <v>463</v>
      </c>
      <c r="B3006" s="1" t="s">
        <v>464</v>
      </c>
      <c r="C3006" s="1" t="s">
        <v>135</v>
      </c>
      <c r="D3006" s="1" t="s">
        <v>434</v>
      </c>
      <c r="E3006" s="1" t="s">
        <v>105</v>
      </c>
      <c r="F3006">
        <v>3</v>
      </c>
      <c r="G3006">
        <v>0</v>
      </c>
      <c r="H3006">
        <v>0</v>
      </c>
      <c r="I3006">
        <v>0</v>
      </c>
      <c r="J3006">
        <v>6</v>
      </c>
      <c r="BI3006" s="3">
        <v>1</v>
      </c>
      <c r="BJ3006" s="3" t="str">
        <f t="array" ref="BJ3006">IF(C3006="yes",VLOOKUP(BI3006&amp;D3006,CHOOSE({1,2},Schedule_2015!$A$2:$A$257&amp;Schedule_2015!$B$2:$B$257,Schedule_2015!$C$2:$C$257),2,0),VLOOKUP(BI3006&amp;D3006,CHOOSE({1,2},Schedule_2015!$A$2:$A$257&amp;Schedule_2015!$C$2:$C$257,Schedule_2015!$B$2:$B$257),2,0))</f>
        <v>OAK</v>
      </c>
      <c r="BK3006" s="3">
        <f>VLOOKUP(BJ3006,Def!$A$2:$Z$34,23,0)</f>
        <v>135.80000000000001</v>
      </c>
      <c r="BL3006" s="3">
        <f>VLOOKUP(BJ3006,Def!$A$2:$Z$34,16,0)</f>
        <v>273.2</v>
      </c>
      <c r="BM3006" s="3">
        <f>VLOOKUP(BJ3006,Def!$A$2:$Z$34,17,0)</f>
        <v>9</v>
      </c>
      <c r="BN3006" s="3">
        <f>VLOOKUP(BJ3006,Def!$A$2:$Z$34,24,0)</f>
        <v>6</v>
      </c>
      <c r="BO3006" s="1">
        <f t="shared" ca="1" si="690"/>
        <v>0</v>
      </c>
      <c r="BP3006" s="1">
        <f t="shared" ca="1" si="691"/>
        <v>0</v>
      </c>
      <c r="BQ3006" s="1">
        <f t="shared" ca="1" si="692"/>
        <v>0</v>
      </c>
      <c r="BR3006" s="1">
        <f t="shared" ca="1" si="693"/>
        <v>0</v>
      </c>
      <c r="BS3006" s="1">
        <f t="shared" ca="1" si="694"/>
        <v>0</v>
      </c>
      <c r="BT3006" s="1">
        <f t="shared" ca="1" si="695"/>
        <v>0</v>
      </c>
      <c r="BU3006" s="1">
        <f t="shared" ca="1" si="696"/>
        <v>0</v>
      </c>
      <c r="BV3006" s="1">
        <f t="shared" ca="1" si="697"/>
        <v>0</v>
      </c>
      <c r="BW3006" s="1">
        <f t="shared" ca="1" si="698"/>
        <v>0</v>
      </c>
      <c r="BX3006" s="1">
        <f t="shared" ca="1" si="699"/>
        <v>0</v>
      </c>
      <c r="BY3006" s="1">
        <f t="shared" ca="1" si="700"/>
        <v>0</v>
      </c>
      <c r="BZ3006" s="1">
        <f t="shared" ca="1" si="701"/>
        <v>0</v>
      </c>
      <c r="CA3006" s="1">
        <f t="shared" ca="1" si="702"/>
        <v>0</v>
      </c>
      <c r="CB3006" s="1">
        <f t="shared" ca="1" si="703"/>
        <v>0</v>
      </c>
      <c r="CC3006" s="1">
        <f t="shared" ca="1" si="704"/>
        <v>0</v>
      </c>
    </row>
    <row r="3007" spans="1:81" hidden="1" x14ac:dyDescent="0.25">
      <c r="A3007" s="1" t="s">
        <v>1784</v>
      </c>
      <c r="B3007" s="1" t="s">
        <v>1785</v>
      </c>
      <c r="C3007" s="1" t="s">
        <v>135</v>
      </c>
      <c r="D3007" s="1" t="s">
        <v>434</v>
      </c>
      <c r="E3007" s="1" t="s">
        <v>100</v>
      </c>
      <c r="F3007">
        <v>0</v>
      </c>
      <c r="G3007">
        <v>0</v>
      </c>
      <c r="H3007">
        <v>0</v>
      </c>
      <c r="I3007">
        <v>0</v>
      </c>
      <c r="J3007">
        <v>2</v>
      </c>
      <c r="BI3007" s="3">
        <v>1</v>
      </c>
      <c r="BJ3007" s="3" t="str">
        <f t="array" ref="BJ3007">IF(C3007="yes",VLOOKUP(BI3007&amp;D3007,CHOOSE({1,2},Schedule_2015!$A$2:$A$257&amp;Schedule_2015!$B$2:$B$257,Schedule_2015!$C$2:$C$257),2,0),VLOOKUP(BI3007&amp;D3007,CHOOSE({1,2},Schedule_2015!$A$2:$A$257&amp;Schedule_2015!$C$2:$C$257,Schedule_2015!$B$2:$B$257),2,0))</f>
        <v>OAK</v>
      </c>
      <c r="BK3007" s="3">
        <f>VLOOKUP(BJ3007,Def!$A$2:$Z$34,23,0)</f>
        <v>135.80000000000001</v>
      </c>
      <c r="BL3007" s="3">
        <f>VLOOKUP(BJ3007,Def!$A$2:$Z$34,16,0)</f>
        <v>273.2</v>
      </c>
      <c r="BM3007" s="3">
        <f>VLOOKUP(BJ3007,Def!$A$2:$Z$34,17,0)</f>
        <v>9</v>
      </c>
      <c r="BN3007" s="3">
        <f>VLOOKUP(BJ3007,Def!$A$2:$Z$34,24,0)</f>
        <v>6</v>
      </c>
      <c r="BO3007" s="1">
        <f t="shared" ca="1" si="690"/>
        <v>0</v>
      </c>
      <c r="BP3007" s="1">
        <f t="shared" ca="1" si="691"/>
        <v>0</v>
      </c>
      <c r="BQ3007" s="1">
        <f t="shared" ca="1" si="692"/>
        <v>0</v>
      </c>
      <c r="BR3007" s="1">
        <f t="shared" ca="1" si="693"/>
        <v>0</v>
      </c>
      <c r="BS3007" s="1">
        <f t="shared" ca="1" si="694"/>
        <v>0</v>
      </c>
      <c r="BT3007" s="1">
        <f t="shared" ca="1" si="695"/>
        <v>0</v>
      </c>
      <c r="BU3007" s="1">
        <f t="shared" ca="1" si="696"/>
        <v>0</v>
      </c>
      <c r="BV3007" s="1">
        <f t="shared" ca="1" si="697"/>
        <v>0</v>
      </c>
      <c r="BW3007" s="1">
        <f t="shared" ca="1" si="698"/>
        <v>0</v>
      </c>
      <c r="BX3007" s="1">
        <f t="shared" ca="1" si="699"/>
        <v>0</v>
      </c>
      <c r="BY3007" s="1">
        <f t="shared" ca="1" si="700"/>
        <v>0</v>
      </c>
      <c r="BZ3007" s="1">
        <f t="shared" ca="1" si="701"/>
        <v>0</v>
      </c>
      <c r="CA3007" s="1">
        <f t="shared" ca="1" si="702"/>
        <v>0</v>
      </c>
      <c r="CB3007" s="1">
        <f t="shared" ca="1" si="703"/>
        <v>0</v>
      </c>
      <c r="CC3007" s="1">
        <f t="shared" ca="1" si="704"/>
        <v>0</v>
      </c>
    </row>
    <row r="3008" spans="1:81" hidden="1" x14ac:dyDescent="0.25">
      <c r="A3008" s="1" t="s">
        <v>467</v>
      </c>
      <c r="B3008" s="1" t="s">
        <v>468</v>
      </c>
      <c r="C3008" s="1" t="s">
        <v>135</v>
      </c>
      <c r="D3008" s="1" t="s">
        <v>434</v>
      </c>
      <c r="E3008" s="1" t="s">
        <v>290</v>
      </c>
      <c r="F3008">
        <v>3</v>
      </c>
      <c r="G3008">
        <v>0</v>
      </c>
      <c r="H3008">
        <v>0</v>
      </c>
      <c r="I3008">
        <v>0</v>
      </c>
      <c r="J3008">
        <v>4</v>
      </c>
      <c r="BI3008" s="3">
        <v>1</v>
      </c>
      <c r="BJ3008" s="3" t="str">
        <f t="array" ref="BJ3008">IF(C3008="yes",VLOOKUP(BI3008&amp;D3008,CHOOSE({1,2},Schedule_2015!$A$2:$A$257&amp;Schedule_2015!$B$2:$B$257,Schedule_2015!$C$2:$C$257),2,0),VLOOKUP(BI3008&amp;D3008,CHOOSE({1,2},Schedule_2015!$A$2:$A$257&amp;Schedule_2015!$C$2:$C$257,Schedule_2015!$B$2:$B$257),2,0))</f>
        <v>OAK</v>
      </c>
      <c r="BK3008" s="3">
        <f>VLOOKUP(BJ3008,Def!$A$2:$Z$34,23,0)</f>
        <v>135.80000000000001</v>
      </c>
      <c r="BL3008" s="3">
        <f>VLOOKUP(BJ3008,Def!$A$2:$Z$34,16,0)</f>
        <v>273.2</v>
      </c>
      <c r="BM3008" s="3">
        <f>VLOOKUP(BJ3008,Def!$A$2:$Z$34,17,0)</f>
        <v>9</v>
      </c>
      <c r="BN3008" s="3">
        <f>VLOOKUP(BJ3008,Def!$A$2:$Z$34,24,0)</f>
        <v>6</v>
      </c>
      <c r="BO3008" s="1">
        <f t="shared" ca="1" si="690"/>
        <v>0</v>
      </c>
      <c r="BP3008" s="1">
        <f t="shared" ca="1" si="691"/>
        <v>0</v>
      </c>
      <c r="BQ3008" s="1">
        <f t="shared" ca="1" si="692"/>
        <v>0</v>
      </c>
      <c r="BR3008" s="1">
        <f t="shared" ca="1" si="693"/>
        <v>0</v>
      </c>
      <c r="BS3008" s="1">
        <f t="shared" ca="1" si="694"/>
        <v>0</v>
      </c>
      <c r="BT3008" s="1">
        <f t="shared" ca="1" si="695"/>
        <v>0</v>
      </c>
      <c r="BU3008" s="1">
        <f t="shared" ca="1" si="696"/>
        <v>0</v>
      </c>
      <c r="BV3008" s="1">
        <f t="shared" ca="1" si="697"/>
        <v>0</v>
      </c>
      <c r="BW3008" s="1">
        <f t="shared" ca="1" si="698"/>
        <v>0</v>
      </c>
      <c r="BX3008" s="1">
        <f t="shared" ca="1" si="699"/>
        <v>0</v>
      </c>
      <c r="BY3008" s="1">
        <f t="shared" ca="1" si="700"/>
        <v>0</v>
      </c>
      <c r="BZ3008" s="1">
        <f t="shared" ca="1" si="701"/>
        <v>0</v>
      </c>
      <c r="CA3008" s="1">
        <f t="shared" ca="1" si="702"/>
        <v>0</v>
      </c>
      <c r="CB3008" s="1">
        <f t="shared" ca="1" si="703"/>
        <v>0</v>
      </c>
      <c r="CC3008" s="1">
        <f t="shared" ca="1" si="704"/>
        <v>0</v>
      </c>
    </row>
    <row r="3009" spans="1:81" hidden="1" x14ac:dyDescent="0.25">
      <c r="A3009" s="1" t="s">
        <v>469</v>
      </c>
      <c r="B3009" s="1" t="s">
        <v>470</v>
      </c>
      <c r="C3009" s="1" t="s">
        <v>135</v>
      </c>
      <c r="D3009" s="1" t="s">
        <v>434</v>
      </c>
      <c r="E3009" s="1" t="s">
        <v>100</v>
      </c>
      <c r="F3009">
        <v>0</v>
      </c>
      <c r="G3009">
        <v>0</v>
      </c>
      <c r="H3009">
        <v>0</v>
      </c>
      <c r="I3009">
        <v>0</v>
      </c>
      <c r="J3009">
        <v>3</v>
      </c>
      <c r="BI3009" s="3">
        <v>1</v>
      </c>
      <c r="BJ3009" s="3" t="str">
        <f t="array" ref="BJ3009">IF(C3009="yes",VLOOKUP(BI3009&amp;D3009,CHOOSE({1,2},Schedule_2015!$A$2:$A$257&amp;Schedule_2015!$B$2:$B$257,Schedule_2015!$C$2:$C$257),2,0),VLOOKUP(BI3009&amp;D3009,CHOOSE({1,2},Schedule_2015!$A$2:$A$257&amp;Schedule_2015!$C$2:$C$257,Schedule_2015!$B$2:$B$257),2,0))</f>
        <v>OAK</v>
      </c>
      <c r="BK3009" s="3">
        <f>VLOOKUP(BJ3009,Def!$A$2:$Z$34,23,0)</f>
        <v>135.80000000000001</v>
      </c>
      <c r="BL3009" s="3">
        <f>VLOOKUP(BJ3009,Def!$A$2:$Z$34,16,0)</f>
        <v>273.2</v>
      </c>
      <c r="BM3009" s="3">
        <f>VLOOKUP(BJ3009,Def!$A$2:$Z$34,17,0)</f>
        <v>9</v>
      </c>
      <c r="BN3009" s="3">
        <f>VLOOKUP(BJ3009,Def!$A$2:$Z$34,24,0)</f>
        <v>6</v>
      </c>
      <c r="BO3009" s="1">
        <f t="shared" ca="1" si="690"/>
        <v>0</v>
      </c>
      <c r="BP3009" s="1">
        <f t="shared" ca="1" si="691"/>
        <v>0</v>
      </c>
      <c r="BQ3009" s="1">
        <f t="shared" ca="1" si="692"/>
        <v>0</v>
      </c>
      <c r="BR3009" s="1">
        <f t="shared" ca="1" si="693"/>
        <v>0</v>
      </c>
      <c r="BS3009" s="1">
        <f t="shared" ca="1" si="694"/>
        <v>0</v>
      </c>
      <c r="BT3009" s="1">
        <f t="shared" ca="1" si="695"/>
        <v>0</v>
      </c>
      <c r="BU3009" s="1">
        <f t="shared" ca="1" si="696"/>
        <v>0</v>
      </c>
      <c r="BV3009" s="1">
        <f t="shared" ca="1" si="697"/>
        <v>0</v>
      </c>
      <c r="BW3009" s="1">
        <f t="shared" ca="1" si="698"/>
        <v>0</v>
      </c>
      <c r="BX3009" s="1">
        <f t="shared" ca="1" si="699"/>
        <v>0</v>
      </c>
      <c r="BY3009" s="1">
        <f t="shared" ca="1" si="700"/>
        <v>0</v>
      </c>
      <c r="BZ3009" s="1">
        <f t="shared" ca="1" si="701"/>
        <v>0</v>
      </c>
      <c r="CA3009" s="1">
        <f t="shared" ca="1" si="702"/>
        <v>0</v>
      </c>
      <c r="CB3009" s="1">
        <f t="shared" ca="1" si="703"/>
        <v>0</v>
      </c>
      <c r="CC3009" s="1">
        <f t="shared" ca="1" si="704"/>
        <v>0</v>
      </c>
    </row>
    <row r="3010" spans="1:81" hidden="1" x14ac:dyDescent="0.25">
      <c r="A3010" s="1" t="s">
        <v>471</v>
      </c>
      <c r="B3010" s="1" t="s">
        <v>472</v>
      </c>
      <c r="C3010" s="1" t="s">
        <v>135</v>
      </c>
      <c r="D3010" s="1" t="s">
        <v>434</v>
      </c>
      <c r="E3010" s="1" t="s">
        <v>112</v>
      </c>
      <c r="F3010">
        <v>0</v>
      </c>
      <c r="G3010">
        <v>1</v>
      </c>
      <c r="H3010">
        <v>0</v>
      </c>
      <c r="I3010">
        <v>1</v>
      </c>
      <c r="J3010">
        <v>2</v>
      </c>
      <c r="BI3010" s="3">
        <v>1</v>
      </c>
      <c r="BJ3010" s="3" t="str">
        <f t="array" ref="BJ3010">IF(C3010="yes",VLOOKUP(BI3010&amp;D3010,CHOOSE({1,2},Schedule_2015!$A$2:$A$257&amp;Schedule_2015!$B$2:$B$257,Schedule_2015!$C$2:$C$257),2,0),VLOOKUP(BI3010&amp;D3010,CHOOSE({1,2},Schedule_2015!$A$2:$A$257&amp;Schedule_2015!$C$2:$C$257,Schedule_2015!$B$2:$B$257),2,0))</f>
        <v>OAK</v>
      </c>
      <c r="BK3010" s="3">
        <f>VLOOKUP(BJ3010,Def!$A$2:$Z$34,23,0)</f>
        <v>135.80000000000001</v>
      </c>
      <c r="BL3010" s="3">
        <f>VLOOKUP(BJ3010,Def!$A$2:$Z$34,16,0)</f>
        <v>273.2</v>
      </c>
      <c r="BM3010" s="3">
        <f>VLOOKUP(BJ3010,Def!$A$2:$Z$34,17,0)</f>
        <v>9</v>
      </c>
      <c r="BN3010" s="3">
        <f>VLOOKUP(BJ3010,Def!$A$2:$Z$34,24,0)</f>
        <v>6</v>
      </c>
      <c r="BO3010" s="1">
        <f t="shared" ref="BO3010:BO3073" ca="1" si="705">INDEX(passing_tds,CELL("Row",AG3010)-1)*(PASSTD)</f>
        <v>0</v>
      </c>
      <c r="BP3010" s="1">
        <f t="shared" ref="BP3010:BP3073" ca="1" si="706">INDEX(passing_yds,CELL("Row",AH3010)-1)*(PASSYDS)</f>
        <v>0</v>
      </c>
      <c r="BQ3010" s="1">
        <f t="shared" ref="BQ3010:BQ3073" ca="1" si="707">IF(INDEX(passing_yds,CELL("Row",AI3010)-1)&gt;=300,3,0)</f>
        <v>0</v>
      </c>
      <c r="BR3010" s="1">
        <f t="shared" ref="BR3010:BR3073" ca="1" si="708">INDEX(passing_ints,CELL("Row",AJ3010)-1)*(INT)</f>
        <v>0</v>
      </c>
      <c r="BS3010" s="1">
        <f t="shared" ref="BS3010:BS3073" ca="1" si="709">INDEX(rushing_yds,CELL("Row",AK3010)-1)*(RUSHYDS)</f>
        <v>0</v>
      </c>
      <c r="BT3010" s="1">
        <f t="shared" ref="BT3010:BT3073" ca="1" si="710">INDEX(rushing_tds,CELL("Row",AK3010)-1)*(RUSHTD)</f>
        <v>0</v>
      </c>
      <c r="BU3010" s="1">
        <f t="shared" ref="BU3010:BU3073" ca="1" si="711">IF(INDEX(rushing_yds,CELL("Row",AI3010)-1)&gt;=100,3,0)</f>
        <v>0</v>
      </c>
      <c r="BV3010" s="1">
        <f t="shared" ref="BV3010:BV3073" ca="1" si="712">INDEX(receiving_yds,CELL("Row",AN3010)-1)*(RECYDS)</f>
        <v>0</v>
      </c>
      <c r="BW3010" s="1">
        <f t="shared" ref="BW3010:BW3073" ca="1" si="713">INDEX(receiving_rec,CELL("Row",AO3010)-1)*(REC)</f>
        <v>0</v>
      </c>
      <c r="BX3010" s="1">
        <f t="shared" ref="BX3010:BX3073" ca="1" si="714">INDEX(receiving_tds,CELL("Row",AP3010)-1)*(RECTD)</f>
        <v>0</v>
      </c>
      <c r="BY3010" s="1">
        <f t="shared" ref="BY3010:BY3073" ca="1" si="715">IF(INDEX(receiving_yds,CELL("Row",AI3010)-1)&gt;=100,3,0)</f>
        <v>0</v>
      </c>
      <c r="BZ3010" s="1">
        <f t="shared" ref="BZ3010:BZ3073" ca="1" si="716">INDEX(puntret_tds,CELL("Row",AR3010)-1)*(PUNTKORETTD)+INDEX(kickret_tds,CELL("Row",AR3010)-1)*(PUNTKORETTD)</f>
        <v>0</v>
      </c>
      <c r="CA3010" s="1">
        <f t="shared" ref="CA3010:CA3073" ca="1" si="717">INDEX(fumbles_tot,CELL("Row",AS3010)-1)*(FUM)</f>
        <v>0</v>
      </c>
      <c r="CB3010" s="1">
        <f t="shared" ref="CB3010:CB3073" ca="1" si="718">(INDEX(passing_twoptm,CELL("Row",AT3010)-1)+INDEX(rushing_twoptm,CELL("Row",AT3010)-1)+INDEX(receiving_twoptm,CELL("Row",AT3010)-1))*(_2PTCONV)</f>
        <v>0</v>
      </c>
      <c r="CC3010" s="1">
        <f t="shared" ref="CC3010:CC3073" ca="1" si="719">SUM(BO3010:CB3010)</f>
        <v>0</v>
      </c>
    </row>
    <row r="3011" spans="1:81" hidden="1" x14ac:dyDescent="0.25">
      <c r="A3011" s="1" t="s">
        <v>1476</v>
      </c>
      <c r="B3011" s="1" t="s">
        <v>2504</v>
      </c>
      <c r="C3011" s="1" t="s">
        <v>135</v>
      </c>
      <c r="D3011" s="1" t="s">
        <v>434</v>
      </c>
      <c r="E3011" s="1" t="s">
        <v>105</v>
      </c>
      <c r="F3011">
        <v>1</v>
      </c>
      <c r="G3011">
        <v>0</v>
      </c>
      <c r="H3011">
        <v>0</v>
      </c>
      <c r="I3011">
        <v>0</v>
      </c>
      <c r="J3011">
        <v>0</v>
      </c>
      <c r="BI3011" s="3">
        <v>1</v>
      </c>
      <c r="BJ3011" s="3" t="str">
        <f t="array" ref="BJ3011">IF(C3011="yes",VLOOKUP(BI3011&amp;D3011,CHOOSE({1,2},Schedule_2015!$A$2:$A$257&amp;Schedule_2015!$B$2:$B$257,Schedule_2015!$C$2:$C$257),2,0),VLOOKUP(BI3011&amp;D3011,CHOOSE({1,2},Schedule_2015!$A$2:$A$257&amp;Schedule_2015!$C$2:$C$257,Schedule_2015!$B$2:$B$257),2,0))</f>
        <v>OAK</v>
      </c>
      <c r="BK3011" s="3">
        <f>VLOOKUP(BJ3011,Def!$A$2:$Z$34,23,0)</f>
        <v>135.80000000000001</v>
      </c>
      <c r="BL3011" s="3">
        <f>VLOOKUP(BJ3011,Def!$A$2:$Z$34,16,0)</f>
        <v>273.2</v>
      </c>
      <c r="BM3011" s="3">
        <f>VLOOKUP(BJ3011,Def!$A$2:$Z$34,17,0)</f>
        <v>9</v>
      </c>
      <c r="BN3011" s="3">
        <f>VLOOKUP(BJ3011,Def!$A$2:$Z$34,24,0)</f>
        <v>6</v>
      </c>
      <c r="BO3011" s="1">
        <f t="shared" ca="1" si="705"/>
        <v>0</v>
      </c>
      <c r="BP3011" s="1">
        <f t="shared" ca="1" si="706"/>
        <v>0</v>
      </c>
      <c r="BQ3011" s="1">
        <f t="shared" ca="1" si="707"/>
        <v>0</v>
      </c>
      <c r="BR3011" s="1">
        <f t="shared" ca="1" si="708"/>
        <v>0</v>
      </c>
      <c r="BS3011" s="1">
        <f t="shared" ca="1" si="709"/>
        <v>0</v>
      </c>
      <c r="BT3011" s="1">
        <f t="shared" ca="1" si="710"/>
        <v>0</v>
      </c>
      <c r="BU3011" s="1">
        <f t="shared" ca="1" si="711"/>
        <v>0</v>
      </c>
      <c r="BV3011" s="1">
        <f t="shared" ca="1" si="712"/>
        <v>0</v>
      </c>
      <c r="BW3011" s="1">
        <f t="shared" ca="1" si="713"/>
        <v>0</v>
      </c>
      <c r="BX3011" s="1">
        <f t="shared" ca="1" si="714"/>
        <v>0</v>
      </c>
      <c r="BY3011" s="1">
        <f t="shared" ca="1" si="715"/>
        <v>0</v>
      </c>
      <c r="BZ3011" s="1">
        <f t="shared" ca="1" si="716"/>
        <v>0</v>
      </c>
      <c r="CA3011" s="1">
        <f t="shared" ca="1" si="717"/>
        <v>0</v>
      </c>
      <c r="CB3011" s="1">
        <f t="shared" ca="1" si="718"/>
        <v>0</v>
      </c>
      <c r="CC3011" s="1">
        <f t="shared" ca="1" si="719"/>
        <v>0</v>
      </c>
    </row>
    <row r="3012" spans="1:81" hidden="1" x14ac:dyDescent="0.25">
      <c r="A3012" s="1" t="s">
        <v>1782</v>
      </c>
      <c r="B3012" s="1" t="s">
        <v>1783</v>
      </c>
      <c r="C3012" s="1" t="s">
        <v>135</v>
      </c>
      <c r="D3012" s="1" t="s">
        <v>434</v>
      </c>
      <c r="E3012" s="1" t="s">
        <v>112</v>
      </c>
      <c r="F3012">
        <v>1</v>
      </c>
      <c r="G3012">
        <v>0</v>
      </c>
      <c r="H3012">
        <v>0</v>
      </c>
      <c r="I3012">
        <v>0</v>
      </c>
      <c r="J3012">
        <v>0</v>
      </c>
      <c r="BI3012" s="3">
        <v>1</v>
      </c>
      <c r="BJ3012" s="3" t="str">
        <f t="array" ref="BJ3012">IF(C3012="yes",VLOOKUP(BI3012&amp;D3012,CHOOSE({1,2},Schedule_2015!$A$2:$A$257&amp;Schedule_2015!$B$2:$B$257,Schedule_2015!$C$2:$C$257),2,0),VLOOKUP(BI3012&amp;D3012,CHOOSE({1,2},Schedule_2015!$A$2:$A$257&amp;Schedule_2015!$C$2:$C$257,Schedule_2015!$B$2:$B$257),2,0))</f>
        <v>OAK</v>
      </c>
      <c r="BK3012" s="3">
        <f>VLOOKUP(BJ3012,Def!$A$2:$Z$34,23,0)</f>
        <v>135.80000000000001</v>
      </c>
      <c r="BL3012" s="3">
        <f>VLOOKUP(BJ3012,Def!$A$2:$Z$34,16,0)</f>
        <v>273.2</v>
      </c>
      <c r="BM3012" s="3">
        <f>VLOOKUP(BJ3012,Def!$A$2:$Z$34,17,0)</f>
        <v>9</v>
      </c>
      <c r="BN3012" s="3">
        <f>VLOOKUP(BJ3012,Def!$A$2:$Z$34,24,0)</f>
        <v>6</v>
      </c>
      <c r="BO3012" s="1">
        <f t="shared" ca="1" si="705"/>
        <v>0</v>
      </c>
      <c r="BP3012" s="1">
        <f t="shared" ca="1" si="706"/>
        <v>0</v>
      </c>
      <c r="BQ3012" s="1">
        <f t="shared" ca="1" si="707"/>
        <v>0</v>
      </c>
      <c r="BR3012" s="1">
        <f t="shared" ca="1" si="708"/>
        <v>0</v>
      </c>
      <c r="BS3012" s="1">
        <f t="shared" ca="1" si="709"/>
        <v>0</v>
      </c>
      <c r="BT3012" s="1">
        <f t="shared" ca="1" si="710"/>
        <v>0</v>
      </c>
      <c r="BU3012" s="1">
        <f t="shared" ca="1" si="711"/>
        <v>0</v>
      </c>
      <c r="BV3012" s="1">
        <f t="shared" ca="1" si="712"/>
        <v>0</v>
      </c>
      <c r="BW3012" s="1">
        <f t="shared" ca="1" si="713"/>
        <v>0</v>
      </c>
      <c r="BX3012" s="1">
        <f t="shared" ca="1" si="714"/>
        <v>0</v>
      </c>
      <c r="BY3012" s="1">
        <f t="shared" ca="1" si="715"/>
        <v>0</v>
      </c>
      <c r="BZ3012" s="1">
        <f t="shared" ca="1" si="716"/>
        <v>0</v>
      </c>
      <c r="CA3012" s="1">
        <f t="shared" ca="1" si="717"/>
        <v>0</v>
      </c>
      <c r="CB3012" s="1">
        <f t="shared" ca="1" si="718"/>
        <v>0</v>
      </c>
      <c r="CC3012" s="1">
        <f t="shared" ca="1" si="719"/>
        <v>0</v>
      </c>
    </row>
    <row r="3013" spans="1:81" hidden="1" x14ac:dyDescent="0.25">
      <c r="A3013" s="1" t="s">
        <v>475</v>
      </c>
      <c r="B3013" s="1" t="s">
        <v>476</v>
      </c>
      <c r="C3013" s="1" t="s">
        <v>135</v>
      </c>
      <c r="D3013" s="1" t="s">
        <v>434</v>
      </c>
      <c r="E3013" s="1" t="s">
        <v>94</v>
      </c>
      <c r="F3013">
        <v>1</v>
      </c>
      <c r="G3013">
        <v>0</v>
      </c>
      <c r="H3013">
        <v>0</v>
      </c>
      <c r="I3013">
        <v>1</v>
      </c>
      <c r="J3013">
        <v>1</v>
      </c>
      <c r="BI3013" s="3">
        <v>1</v>
      </c>
      <c r="BJ3013" s="3" t="str">
        <f t="array" ref="BJ3013">IF(C3013="yes",VLOOKUP(BI3013&amp;D3013,CHOOSE({1,2},Schedule_2015!$A$2:$A$257&amp;Schedule_2015!$B$2:$B$257,Schedule_2015!$C$2:$C$257),2,0),VLOOKUP(BI3013&amp;D3013,CHOOSE({1,2},Schedule_2015!$A$2:$A$257&amp;Schedule_2015!$C$2:$C$257,Schedule_2015!$B$2:$B$257),2,0))</f>
        <v>OAK</v>
      </c>
      <c r="BK3013" s="3">
        <f>VLOOKUP(BJ3013,Def!$A$2:$Z$34,23,0)</f>
        <v>135.80000000000001</v>
      </c>
      <c r="BL3013" s="3">
        <f>VLOOKUP(BJ3013,Def!$A$2:$Z$34,16,0)</f>
        <v>273.2</v>
      </c>
      <c r="BM3013" s="3">
        <f>VLOOKUP(BJ3013,Def!$A$2:$Z$34,17,0)</f>
        <v>9</v>
      </c>
      <c r="BN3013" s="3">
        <f>VLOOKUP(BJ3013,Def!$A$2:$Z$34,24,0)</f>
        <v>6</v>
      </c>
      <c r="BO3013" s="1">
        <f t="shared" ca="1" si="705"/>
        <v>0</v>
      </c>
      <c r="BP3013" s="1">
        <f t="shared" ca="1" si="706"/>
        <v>0</v>
      </c>
      <c r="BQ3013" s="1">
        <f t="shared" ca="1" si="707"/>
        <v>0</v>
      </c>
      <c r="BR3013" s="1">
        <f t="shared" ca="1" si="708"/>
        <v>0</v>
      </c>
      <c r="BS3013" s="1">
        <f t="shared" ca="1" si="709"/>
        <v>0</v>
      </c>
      <c r="BT3013" s="1">
        <f t="shared" ca="1" si="710"/>
        <v>0</v>
      </c>
      <c r="BU3013" s="1">
        <f t="shared" ca="1" si="711"/>
        <v>0</v>
      </c>
      <c r="BV3013" s="1">
        <f t="shared" ca="1" si="712"/>
        <v>0</v>
      </c>
      <c r="BW3013" s="1">
        <f t="shared" ca="1" si="713"/>
        <v>0</v>
      </c>
      <c r="BX3013" s="1">
        <f t="shared" ca="1" si="714"/>
        <v>0</v>
      </c>
      <c r="BY3013" s="1">
        <f t="shared" ca="1" si="715"/>
        <v>0</v>
      </c>
      <c r="BZ3013" s="1">
        <f t="shared" ca="1" si="716"/>
        <v>0</v>
      </c>
      <c r="CA3013" s="1">
        <f t="shared" ca="1" si="717"/>
        <v>0</v>
      </c>
      <c r="CB3013" s="1">
        <f t="shared" ca="1" si="718"/>
        <v>0</v>
      </c>
      <c r="CC3013" s="1">
        <f t="shared" ca="1" si="719"/>
        <v>0</v>
      </c>
    </row>
    <row r="3014" spans="1:81" hidden="1" x14ac:dyDescent="0.25">
      <c r="A3014" s="1" t="s">
        <v>1384</v>
      </c>
      <c r="B3014" s="1" t="s">
        <v>1786</v>
      </c>
      <c r="C3014" s="1" t="s">
        <v>135</v>
      </c>
      <c r="D3014" s="1" t="s">
        <v>434</v>
      </c>
      <c r="E3014" s="1" t="s">
        <v>165</v>
      </c>
      <c r="F3014">
        <v>0</v>
      </c>
      <c r="G3014">
        <v>0</v>
      </c>
      <c r="H3014">
        <v>0</v>
      </c>
      <c r="I3014">
        <v>0</v>
      </c>
      <c r="J3014">
        <v>2</v>
      </c>
      <c r="BI3014" s="3">
        <v>1</v>
      </c>
      <c r="BJ3014" s="3" t="str">
        <f t="array" ref="BJ3014">IF(C3014="yes",VLOOKUP(BI3014&amp;D3014,CHOOSE({1,2},Schedule_2015!$A$2:$A$257&amp;Schedule_2015!$B$2:$B$257,Schedule_2015!$C$2:$C$257),2,0),VLOOKUP(BI3014&amp;D3014,CHOOSE({1,2},Schedule_2015!$A$2:$A$257&amp;Schedule_2015!$C$2:$C$257,Schedule_2015!$B$2:$B$257),2,0))</f>
        <v>OAK</v>
      </c>
      <c r="BK3014" s="3">
        <f>VLOOKUP(BJ3014,Def!$A$2:$Z$34,23,0)</f>
        <v>135.80000000000001</v>
      </c>
      <c r="BL3014" s="3">
        <f>VLOOKUP(BJ3014,Def!$A$2:$Z$34,16,0)</f>
        <v>273.2</v>
      </c>
      <c r="BM3014" s="3">
        <f>VLOOKUP(BJ3014,Def!$A$2:$Z$34,17,0)</f>
        <v>9</v>
      </c>
      <c r="BN3014" s="3">
        <f>VLOOKUP(BJ3014,Def!$A$2:$Z$34,24,0)</f>
        <v>6</v>
      </c>
      <c r="BO3014" s="1">
        <f t="shared" ca="1" si="705"/>
        <v>0</v>
      </c>
      <c r="BP3014" s="1">
        <f t="shared" ca="1" si="706"/>
        <v>0</v>
      </c>
      <c r="BQ3014" s="1">
        <f t="shared" ca="1" si="707"/>
        <v>0</v>
      </c>
      <c r="BR3014" s="1">
        <f t="shared" ca="1" si="708"/>
        <v>0</v>
      </c>
      <c r="BS3014" s="1">
        <f t="shared" ca="1" si="709"/>
        <v>0</v>
      </c>
      <c r="BT3014" s="1">
        <f t="shared" ca="1" si="710"/>
        <v>0</v>
      </c>
      <c r="BU3014" s="1">
        <f t="shared" ca="1" si="711"/>
        <v>0</v>
      </c>
      <c r="BV3014" s="1">
        <f t="shared" ca="1" si="712"/>
        <v>0</v>
      </c>
      <c r="BW3014" s="1">
        <f t="shared" ca="1" si="713"/>
        <v>0</v>
      </c>
      <c r="BX3014" s="1">
        <f t="shared" ca="1" si="714"/>
        <v>0</v>
      </c>
      <c r="BY3014" s="1">
        <f t="shared" ca="1" si="715"/>
        <v>0</v>
      </c>
      <c r="BZ3014" s="1">
        <f t="shared" ca="1" si="716"/>
        <v>0</v>
      </c>
      <c r="CA3014" s="1">
        <f t="shared" ca="1" si="717"/>
        <v>0</v>
      </c>
      <c r="CB3014" s="1">
        <f t="shared" ca="1" si="718"/>
        <v>0</v>
      </c>
      <c r="CC3014" s="1">
        <f t="shared" ca="1" si="719"/>
        <v>0</v>
      </c>
    </row>
    <row r="3015" spans="1:81" hidden="1" x14ac:dyDescent="0.25">
      <c r="A3015" s="1" t="s">
        <v>461</v>
      </c>
      <c r="B3015" s="1" t="s">
        <v>462</v>
      </c>
      <c r="C3015" s="1" t="s">
        <v>135</v>
      </c>
      <c r="D3015" s="1" t="s">
        <v>434</v>
      </c>
      <c r="E3015" s="1" t="s">
        <v>165</v>
      </c>
      <c r="F3015">
        <v>1</v>
      </c>
      <c r="G3015">
        <v>0</v>
      </c>
      <c r="H3015">
        <v>0</v>
      </c>
      <c r="I3015">
        <v>0</v>
      </c>
      <c r="J3015">
        <v>1</v>
      </c>
      <c r="BI3015" s="3">
        <v>1</v>
      </c>
      <c r="BJ3015" s="3" t="str">
        <f t="array" ref="BJ3015">IF(C3015="yes",VLOOKUP(BI3015&amp;D3015,CHOOSE({1,2},Schedule_2015!$A$2:$A$257&amp;Schedule_2015!$B$2:$B$257,Schedule_2015!$C$2:$C$257),2,0),VLOOKUP(BI3015&amp;D3015,CHOOSE({1,2},Schedule_2015!$A$2:$A$257&amp;Schedule_2015!$C$2:$C$257,Schedule_2015!$B$2:$B$257),2,0))</f>
        <v>OAK</v>
      </c>
      <c r="BK3015" s="3">
        <f>VLOOKUP(BJ3015,Def!$A$2:$Z$34,23,0)</f>
        <v>135.80000000000001</v>
      </c>
      <c r="BL3015" s="3">
        <f>VLOOKUP(BJ3015,Def!$A$2:$Z$34,16,0)</f>
        <v>273.2</v>
      </c>
      <c r="BM3015" s="3">
        <f>VLOOKUP(BJ3015,Def!$A$2:$Z$34,17,0)</f>
        <v>9</v>
      </c>
      <c r="BN3015" s="3">
        <f>VLOOKUP(BJ3015,Def!$A$2:$Z$34,24,0)</f>
        <v>6</v>
      </c>
      <c r="BO3015" s="1">
        <f t="shared" ca="1" si="705"/>
        <v>0</v>
      </c>
      <c r="BP3015" s="1">
        <f t="shared" ca="1" si="706"/>
        <v>0</v>
      </c>
      <c r="BQ3015" s="1">
        <f t="shared" ca="1" si="707"/>
        <v>0</v>
      </c>
      <c r="BR3015" s="1">
        <f t="shared" ca="1" si="708"/>
        <v>0</v>
      </c>
      <c r="BS3015" s="1">
        <f t="shared" ca="1" si="709"/>
        <v>0</v>
      </c>
      <c r="BT3015" s="1">
        <f t="shared" ca="1" si="710"/>
        <v>0</v>
      </c>
      <c r="BU3015" s="1">
        <f t="shared" ca="1" si="711"/>
        <v>0</v>
      </c>
      <c r="BV3015" s="1">
        <f t="shared" ca="1" si="712"/>
        <v>0</v>
      </c>
      <c r="BW3015" s="1">
        <f t="shared" ca="1" si="713"/>
        <v>0</v>
      </c>
      <c r="BX3015" s="1">
        <f t="shared" ca="1" si="714"/>
        <v>0</v>
      </c>
      <c r="BY3015" s="1">
        <f t="shared" ca="1" si="715"/>
        <v>0</v>
      </c>
      <c r="BZ3015" s="1">
        <f t="shared" ca="1" si="716"/>
        <v>0</v>
      </c>
      <c r="CA3015" s="1">
        <f t="shared" ca="1" si="717"/>
        <v>0</v>
      </c>
      <c r="CB3015" s="1">
        <f t="shared" ca="1" si="718"/>
        <v>0</v>
      </c>
      <c r="CC3015" s="1">
        <f t="shared" ca="1" si="719"/>
        <v>0</v>
      </c>
    </row>
    <row r="3016" spans="1:81" hidden="1" x14ac:dyDescent="0.25">
      <c r="A3016" s="1" t="s">
        <v>1789</v>
      </c>
      <c r="B3016" s="1" t="s">
        <v>1790</v>
      </c>
      <c r="C3016" s="1" t="s">
        <v>135</v>
      </c>
      <c r="D3016" s="1" t="s">
        <v>434</v>
      </c>
      <c r="E3016" s="1" t="s">
        <v>100</v>
      </c>
      <c r="F3016">
        <v>1</v>
      </c>
      <c r="G3016">
        <v>0</v>
      </c>
      <c r="H3016">
        <v>0</v>
      </c>
      <c r="I3016">
        <v>0</v>
      </c>
      <c r="J3016">
        <v>2</v>
      </c>
      <c r="BI3016" s="3">
        <v>1</v>
      </c>
      <c r="BJ3016" s="3" t="str">
        <f t="array" ref="BJ3016">IF(C3016="yes",VLOOKUP(BI3016&amp;D3016,CHOOSE({1,2},Schedule_2015!$A$2:$A$257&amp;Schedule_2015!$B$2:$B$257,Schedule_2015!$C$2:$C$257),2,0),VLOOKUP(BI3016&amp;D3016,CHOOSE({1,2},Schedule_2015!$A$2:$A$257&amp;Schedule_2015!$C$2:$C$257,Schedule_2015!$B$2:$B$257),2,0))</f>
        <v>OAK</v>
      </c>
      <c r="BK3016" s="3">
        <f>VLOOKUP(BJ3016,Def!$A$2:$Z$34,23,0)</f>
        <v>135.80000000000001</v>
      </c>
      <c r="BL3016" s="3">
        <f>VLOOKUP(BJ3016,Def!$A$2:$Z$34,16,0)</f>
        <v>273.2</v>
      </c>
      <c r="BM3016" s="3">
        <f>VLOOKUP(BJ3016,Def!$A$2:$Z$34,17,0)</f>
        <v>9</v>
      </c>
      <c r="BN3016" s="3">
        <f>VLOOKUP(BJ3016,Def!$A$2:$Z$34,24,0)</f>
        <v>6</v>
      </c>
      <c r="BO3016" s="1">
        <f t="shared" ca="1" si="705"/>
        <v>0</v>
      </c>
      <c r="BP3016" s="1">
        <f t="shared" ca="1" si="706"/>
        <v>0</v>
      </c>
      <c r="BQ3016" s="1">
        <f t="shared" ca="1" si="707"/>
        <v>0</v>
      </c>
      <c r="BR3016" s="1">
        <f t="shared" ca="1" si="708"/>
        <v>0</v>
      </c>
      <c r="BS3016" s="1">
        <f t="shared" ca="1" si="709"/>
        <v>0</v>
      </c>
      <c r="BT3016" s="1">
        <f t="shared" ca="1" si="710"/>
        <v>0</v>
      </c>
      <c r="BU3016" s="1">
        <f t="shared" ca="1" si="711"/>
        <v>0</v>
      </c>
      <c r="BV3016" s="1">
        <f t="shared" ca="1" si="712"/>
        <v>0</v>
      </c>
      <c r="BW3016" s="1">
        <f t="shared" ca="1" si="713"/>
        <v>0</v>
      </c>
      <c r="BX3016" s="1">
        <f t="shared" ca="1" si="714"/>
        <v>0</v>
      </c>
      <c r="BY3016" s="1">
        <f t="shared" ca="1" si="715"/>
        <v>0</v>
      </c>
      <c r="BZ3016" s="1">
        <f t="shared" ca="1" si="716"/>
        <v>0</v>
      </c>
      <c r="CA3016" s="1">
        <f t="shared" ca="1" si="717"/>
        <v>0</v>
      </c>
      <c r="CB3016" s="1">
        <f t="shared" ca="1" si="718"/>
        <v>0</v>
      </c>
      <c r="CC3016" s="1">
        <f t="shared" ca="1" si="719"/>
        <v>0</v>
      </c>
    </row>
    <row r="3017" spans="1:81" hidden="1" x14ac:dyDescent="0.25">
      <c r="A3017" s="1" t="s">
        <v>1739</v>
      </c>
      <c r="B3017" s="1" t="s">
        <v>1740</v>
      </c>
      <c r="C3017" s="1" t="s">
        <v>62</v>
      </c>
      <c r="D3017" s="1" t="s">
        <v>383</v>
      </c>
      <c r="E3017" s="1" t="s">
        <v>1741</v>
      </c>
      <c r="K3017">
        <v>1</v>
      </c>
      <c r="L3017">
        <v>0</v>
      </c>
      <c r="M3017">
        <v>1</v>
      </c>
      <c r="N3017">
        <v>0</v>
      </c>
      <c r="O3017">
        <v>-2</v>
      </c>
      <c r="BI3017" s="3">
        <v>4</v>
      </c>
      <c r="BJ3017" s="3" t="str">
        <f t="array" ref="BJ3017">IF(C3017="yes",VLOOKUP(BI3017&amp;D3017,CHOOSE({1,2},Schedule_2015!$A$2:$A$257&amp;Schedule_2015!$B$2:$B$257,Schedule_2015!$C$2:$C$257),2,0),VLOOKUP(BI3017&amp;D3017,CHOOSE({1,2},Schedule_2015!$A$2:$A$257&amp;Schedule_2015!$C$2:$C$257,Schedule_2015!$B$2:$B$257),2,0))</f>
        <v>OAK</v>
      </c>
      <c r="BK3017" s="3">
        <f>VLOOKUP(BJ3017,Def!$A$2:$Z$34,23,0)</f>
        <v>135.80000000000001</v>
      </c>
      <c r="BL3017" s="3">
        <f>VLOOKUP(BJ3017,Def!$A$2:$Z$34,16,0)</f>
        <v>273.2</v>
      </c>
      <c r="BM3017" s="3">
        <f>VLOOKUP(BJ3017,Def!$A$2:$Z$34,17,0)</f>
        <v>9</v>
      </c>
      <c r="BN3017" s="3">
        <f>VLOOKUP(BJ3017,Def!$A$2:$Z$34,24,0)</f>
        <v>6</v>
      </c>
      <c r="BO3017" s="1">
        <f t="shared" ca="1" si="705"/>
        <v>0</v>
      </c>
      <c r="BP3017" s="1">
        <f t="shared" ca="1" si="706"/>
        <v>0</v>
      </c>
      <c r="BQ3017" s="1">
        <f t="shared" ca="1" si="707"/>
        <v>0</v>
      </c>
      <c r="BR3017" s="1">
        <f t="shared" ca="1" si="708"/>
        <v>0</v>
      </c>
      <c r="BS3017" s="1">
        <f t="shared" ca="1" si="709"/>
        <v>0</v>
      </c>
      <c r="BT3017" s="1">
        <f t="shared" ca="1" si="710"/>
        <v>0</v>
      </c>
      <c r="BU3017" s="1">
        <f t="shared" ca="1" si="711"/>
        <v>0</v>
      </c>
      <c r="BV3017" s="1">
        <f t="shared" ca="1" si="712"/>
        <v>0</v>
      </c>
      <c r="BW3017" s="1">
        <f t="shared" ca="1" si="713"/>
        <v>0</v>
      </c>
      <c r="BX3017" s="1">
        <f t="shared" ca="1" si="714"/>
        <v>0</v>
      </c>
      <c r="BY3017" s="1">
        <f t="shared" ca="1" si="715"/>
        <v>0</v>
      </c>
      <c r="BZ3017" s="1">
        <f t="shared" ca="1" si="716"/>
        <v>0</v>
      </c>
      <c r="CA3017" s="1">
        <f t="shared" ca="1" si="717"/>
        <v>-1</v>
      </c>
      <c r="CB3017" s="1">
        <f t="shared" ca="1" si="718"/>
        <v>0</v>
      </c>
      <c r="CC3017" s="1">
        <f t="shared" ca="1" si="719"/>
        <v>-1</v>
      </c>
    </row>
    <row r="3018" spans="1:81" hidden="1" x14ac:dyDescent="0.25">
      <c r="A3018" s="1" t="s">
        <v>542</v>
      </c>
      <c r="B3018" s="1" t="s">
        <v>543</v>
      </c>
      <c r="C3018" s="1" t="s">
        <v>62</v>
      </c>
      <c r="D3018" s="1" t="s">
        <v>532</v>
      </c>
      <c r="E3018" s="1" t="s">
        <v>76</v>
      </c>
      <c r="AU3018">
        <v>44</v>
      </c>
      <c r="AV3018">
        <v>22</v>
      </c>
      <c r="AW3018">
        <v>9</v>
      </c>
      <c r="AX3018">
        <v>2</v>
      </c>
      <c r="AY3018">
        <v>0</v>
      </c>
      <c r="AZ3018">
        <v>0</v>
      </c>
      <c r="BA3018">
        <v>141</v>
      </c>
      <c r="BI3018" s="3">
        <v>1</v>
      </c>
      <c r="BJ3018" s="3" t="str">
        <f t="array" ref="BJ3018">IF(C3018="yes",VLOOKUP(BI3018&amp;D3018,CHOOSE({1,2},Schedule_2015!$A$2:$A$257&amp;Schedule_2015!$B$2:$B$257,Schedule_2015!$C$2:$C$257),2,0),VLOOKUP(BI3018&amp;D3018,CHOOSE({1,2},Schedule_2015!$A$2:$A$257&amp;Schedule_2015!$C$2:$C$257,Schedule_2015!$B$2:$B$257),2,0))</f>
        <v>PHI</v>
      </c>
      <c r="BK3018" s="3">
        <f>VLOOKUP(BJ3018,Def!$A$2:$Z$34,23,0)</f>
        <v>149.4</v>
      </c>
      <c r="BL3018" s="3">
        <f>VLOOKUP(BJ3018,Def!$A$2:$Z$34,16,0)</f>
        <v>251</v>
      </c>
      <c r="BM3018" s="3">
        <f>VLOOKUP(BJ3018,Def!$A$2:$Z$34,17,0)</f>
        <v>10</v>
      </c>
      <c r="BN3018" s="3">
        <f>VLOOKUP(BJ3018,Def!$A$2:$Z$34,24,0)</f>
        <v>6</v>
      </c>
      <c r="BO3018" s="1">
        <f t="shared" ca="1" si="705"/>
        <v>0</v>
      </c>
      <c r="BP3018" s="1">
        <f t="shared" ca="1" si="706"/>
        <v>0</v>
      </c>
      <c r="BQ3018" s="1">
        <f t="shared" ca="1" si="707"/>
        <v>0</v>
      </c>
      <c r="BR3018" s="1">
        <f t="shared" ca="1" si="708"/>
        <v>0</v>
      </c>
      <c r="BS3018" s="1">
        <f t="shared" ca="1" si="709"/>
        <v>0</v>
      </c>
      <c r="BT3018" s="1">
        <f t="shared" ca="1" si="710"/>
        <v>0</v>
      </c>
      <c r="BU3018" s="1">
        <f t="shared" ca="1" si="711"/>
        <v>0</v>
      </c>
      <c r="BV3018" s="1">
        <f t="shared" ca="1" si="712"/>
        <v>14.100000000000001</v>
      </c>
      <c r="BW3018" s="1">
        <f t="shared" ca="1" si="713"/>
        <v>9</v>
      </c>
      <c r="BX3018" s="1">
        <f t="shared" ca="1" si="714"/>
        <v>12</v>
      </c>
      <c r="BY3018" s="1">
        <f t="shared" ca="1" si="715"/>
        <v>3</v>
      </c>
      <c r="BZ3018" s="1">
        <f t="shared" ca="1" si="716"/>
        <v>0</v>
      </c>
      <c r="CA3018" s="1">
        <f t="shared" ca="1" si="717"/>
        <v>0</v>
      </c>
      <c r="CB3018" s="1">
        <f t="shared" ca="1" si="718"/>
        <v>0</v>
      </c>
      <c r="CC3018" s="1">
        <f t="shared" ca="1" si="719"/>
        <v>38.1</v>
      </c>
    </row>
    <row r="3019" spans="1:81" hidden="1" x14ac:dyDescent="0.25">
      <c r="A3019" s="1" t="s">
        <v>1382</v>
      </c>
      <c r="B3019" s="1" t="s">
        <v>1700</v>
      </c>
      <c r="C3019" s="1" t="s">
        <v>62</v>
      </c>
      <c r="D3019" s="1" t="s">
        <v>1695</v>
      </c>
      <c r="E3019" s="1" t="s">
        <v>76</v>
      </c>
      <c r="K3019">
        <v>1</v>
      </c>
      <c r="L3019">
        <v>0</v>
      </c>
      <c r="M3019">
        <v>2</v>
      </c>
      <c r="N3019">
        <v>0</v>
      </c>
      <c r="O3019">
        <v>0</v>
      </c>
      <c r="AU3019">
        <v>20</v>
      </c>
      <c r="AV3019">
        <v>16</v>
      </c>
      <c r="AW3019">
        <v>10</v>
      </c>
      <c r="AX3019">
        <v>1</v>
      </c>
      <c r="AY3019">
        <v>0</v>
      </c>
      <c r="AZ3019">
        <v>0</v>
      </c>
      <c r="BA3019">
        <v>109</v>
      </c>
      <c r="BI3019" s="3">
        <v>3</v>
      </c>
      <c r="BJ3019" s="3" t="str">
        <f t="array" ref="BJ3019">IF(C3019="yes",VLOOKUP(BI3019&amp;D3019,CHOOSE({1,2},Schedule_2015!$A$2:$A$257&amp;Schedule_2015!$B$2:$B$257,Schedule_2015!$C$2:$C$257),2,0),VLOOKUP(BI3019&amp;D3019,CHOOSE({1,2},Schedule_2015!$A$2:$A$257&amp;Schedule_2015!$C$2:$C$257,Schedule_2015!$B$2:$B$257),2,0))</f>
        <v>PHI</v>
      </c>
      <c r="BK3019" s="3">
        <f>VLOOKUP(BJ3019,Def!$A$2:$Z$34,23,0)</f>
        <v>149.4</v>
      </c>
      <c r="BL3019" s="3">
        <f>VLOOKUP(BJ3019,Def!$A$2:$Z$34,16,0)</f>
        <v>251</v>
      </c>
      <c r="BM3019" s="3">
        <f>VLOOKUP(BJ3019,Def!$A$2:$Z$34,17,0)</f>
        <v>10</v>
      </c>
      <c r="BN3019" s="3">
        <f>VLOOKUP(BJ3019,Def!$A$2:$Z$34,24,0)</f>
        <v>6</v>
      </c>
      <c r="BO3019" s="1">
        <f t="shared" ca="1" si="705"/>
        <v>0</v>
      </c>
      <c r="BP3019" s="1">
        <f t="shared" ca="1" si="706"/>
        <v>0</v>
      </c>
      <c r="BQ3019" s="1">
        <f t="shared" ca="1" si="707"/>
        <v>0</v>
      </c>
      <c r="BR3019" s="1">
        <f t="shared" ca="1" si="708"/>
        <v>0</v>
      </c>
      <c r="BS3019" s="1">
        <f t="shared" ca="1" si="709"/>
        <v>0</v>
      </c>
      <c r="BT3019" s="1">
        <f t="shared" ca="1" si="710"/>
        <v>0</v>
      </c>
      <c r="BU3019" s="1">
        <f t="shared" ca="1" si="711"/>
        <v>0</v>
      </c>
      <c r="BV3019" s="1">
        <f t="shared" ca="1" si="712"/>
        <v>10.9</v>
      </c>
      <c r="BW3019" s="1">
        <f t="shared" ca="1" si="713"/>
        <v>10</v>
      </c>
      <c r="BX3019" s="1">
        <f t="shared" ca="1" si="714"/>
        <v>6</v>
      </c>
      <c r="BY3019" s="1">
        <f t="shared" ca="1" si="715"/>
        <v>3</v>
      </c>
      <c r="BZ3019" s="1">
        <f t="shared" ca="1" si="716"/>
        <v>0</v>
      </c>
      <c r="CA3019" s="1">
        <f t="shared" ca="1" si="717"/>
        <v>-2</v>
      </c>
      <c r="CB3019" s="1">
        <f t="shared" ca="1" si="718"/>
        <v>0</v>
      </c>
      <c r="CC3019" s="1">
        <f t="shared" ca="1" si="719"/>
        <v>27.9</v>
      </c>
    </row>
    <row r="3020" spans="1:81" hidden="1" x14ac:dyDescent="0.25">
      <c r="A3020" s="1" t="s">
        <v>270</v>
      </c>
      <c r="B3020" s="1" t="s">
        <v>271</v>
      </c>
      <c r="C3020" s="1" t="s">
        <v>135</v>
      </c>
      <c r="D3020" s="1" t="s">
        <v>263</v>
      </c>
      <c r="E3020" s="1" t="s">
        <v>76</v>
      </c>
      <c r="AU3020">
        <v>46</v>
      </c>
      <c r="AV3020">
        <v>14</v>
      </c>
      <c r="AW3020">
        <v>5</v>
      </c>
      <c r="AX3020">
        <v>1</v>
      </c>
      <c r="AY3020">
        <v>0</v>
      </c>
      <c r="AZ3020">
        <v>0</v>
      </c>
      <c r="BA3020">
        <v>107</v>
      </c>
      <c r="BI3020" s="3">
        <v>5</v>
      </c>
      <c r="BJ3020" s="3" t="str">
        <f t="array" ref="BJ3020">IF(C3020="yes",VLOOKUP(BI3020&amp;D3020,CHOOSE({1,2},Schedule_2015!$A$2:$A$257&amp;Schedule_2015!$B$2:$B$257,Schedule_2015!$C$2:$C$257),2,0),VLOOKUP(BI3020&amp;D3020,CHOOSE({1,2},Schedule_2015!$A$2:$A$257&amp;Schedule_2015!$C$2:$C$257,Schedule_2015!$B$2:$B$257),2,0))</f>
        <v>PHI</v>
      </c>
      <c r="BK3020" s="3">
        <f>VLOOKUP(BJ3020,Def!$A$2:$Z$34,23,0)</f>
        <v>149.4</v>
      </c>
      <c r="BL3020" s="3">
        <f>VLOOKUP(BJ3020,Def!$A$2:$Z$34,16,0)</f>
        <v>251</v>
      </c>
      <c r="BM3020" s="3">
        <f>VLOOKUP(BJ3020,Def!$A$2:$Z$34,17,0)</f>
        <v>10</v>
      </c>
      <c r="BN3020" s="3">
        <f>VLOOKUP(BJ3020,Def!$A$2:$Z$34,24,0)</f>
        <v>6</v>
      </c>
      <c r="BO3020" s="1">
        <f t="shared" ca="1" si="705"/>
        <v>0</v>
      </c>
      <c r="BP3020" s="1">
        <f t="shared" ca="1" si="706"/>
        <v>0</v>
      </c>
      <c r="BQ3020" s="1">
        <f t="shared" ca="1" si="707"/>
        <v>0</v>
      </c>
      <c r="BR3020" s="1">
        <f t="shared" ca="1" si="708"/>
        <v>0</v>
      </c>
      <c r="BS3020" s="1">
        <f t="shared" ca="1" si="709"/>
        <v>0</v>
      </c>
      <c r="BT3020" s="1">
        <f t="shared" ca="1" si="710"/>
        <v>0</v>
      </c>
      <c r="BU3020" s="1">
        <f t="shared" ca="1" si="711"/>
        <v>0</v>
      </c>
      <c r="BV3020" s="1">
        <f t="shared" ca="1" si="712"/>
        <v>10.700000000000001</v>
      </c>
      <c r="BW3020" s="1">
        <f t="shared" ca="1" si="713"/>
        <v>5</v>
      </c>
      <c r="BX3020" s="1">
        <f t="shared" ca="1" si="714"/>
        <v>6</v>
      </c>
      <c r="BY3020" s="1">
        <f t="shared" ca="1" si="715"/>
        <v>3</v>
      </c>
      <c r="BZ3020" s="1">
        <f t="shared" ca="1" si="716"/>
        <v>0</v>
      </c>
      <c r="CA3020" s="1">
        <f t="shared" ca="1" si="717"/>
        <v>0</v>
      </c>
      <c r="CB3020" s="1">
        <f t="shared" ca="1" si="718"/>
        <v>0</v>
      </c>
      <c r="CC3020" s="1">
        <f t="shared" ca="1" si="719"/>
        <v>24.700000000000003</v>
      </c>
    </row>
    <row r="3021" spans="1:81" hidden="1" x14ac:dyDescent="0.25">
      <c r="A3021" s="1" t="s">
        <v>272</v>
      </c>
      <c r="B3021" s="1" t="s">
        <v>273</v>
      </c>
      <c r="C3021" s="1" t="s">
        <v>135</v>
      </c>
      <c r="D3021" s="1" t="s">
        <v>263</v>
      </c>
      <c r="E3021" s="1" t="s">
        <v>76</v>
      </c>
      <c r="AU3021">
        <v>59</v>
      </c>
      <c r="AV3021">
        <v>0</v>
      </c>
      <c r="AW3021">
        <v>6</v>
      </c>
      <c r="AX3021">
        <v>0</v>
      </c>
      <c r="AY3021">
        <v>0</v>
      </c>
      <c r="AZ3021">
        <v>0</v>
      </c>
      <c r="BA3021">
        <v>141</v>
      </c>
      <c r="BI3021" s="3">
        <v>5</v>
      </c>
      <c r="BJ3021" s="3" t="str">
        <f t="array" ref="BJ3021">IF(C3021="yes",VLOOKUP(BI3021&amp;D3021,CHOOSE({1,2},Schedule_2015!$A$2:$A$257&amp;Schedule_2015!$B$2:$B$257,Schedule_2015!$C$2:$C$257),2,0),VLOOKUP(BI3021&amp;D3021,CHOOSE({1,2},Schedule_2015!$A$2:$A$257&amp;Schedule_2015!$C$2:$C$257,Schedule_2015!$B$2:$B$257),2,0))</f>
        <v>PHI</v>
      </c>
      <c r="BK3021" s="3">
        <f>VLOOKUP(BJ3021,Def!$A$2:$Z$34,23,0)</f>
        <v>149.4</v>
      </c>
      <c r="BL3021" s="3">
        <f>VLOOKUP(BJ3021,Def!$A$2:$Z$34,16,0)</f>
        <v>251</v>
      </c>
      <c r="BM3021" s="3">
        <f>VLOOKUP(BJ3021,Def!$A$2:$Z$34,17,0)</f>
        <v>10</v>
      </c>
      <c r="BN3021" s="3">
        <f>VLOOKUP(BJ3021,Def!$A$2:$Z$34,24,0)</f>
        <v>6</v>
      </c>
      <c r="BO3021" s="1">
        <f t="shared" ca="1" si="705"/>
        <v>0</v>
      </c>
      <c r="BP3021" s="1">
        <f t="shared" ca="1" si="706"/>
        <v>0</v>
      </c>
      <c r="BQ3021" s="1">
        <f t="shared" ca="1" si="707"/>
        <v>0</v>
      </c>
      <c r="BR3021" s="1">
        <f t="shared" ca="1" si="708"/>
        <v>0</v>
      </c>
      <c r="BS3021" s="1">
        <f t="shared" ca="1" si="709"/>
        <v>0</v>
      </c>
      <c r="BT3021" s="1">
        <f t="shared" ca="1" si="710"/>
        <v>0</v>
      </c>
      <c r="BU3021" s="1">
        <f t="shared" ca="1" si="711"/>
        <v>0</v>
      </c>
      <c r="BV3021" s="1">
        <f t="shared" ca="1" si="712"/>
        <v>14.100000000000001</v>
      </c>
      <c r="BW3021" s="1">
        <f t="shared" ca="1" si="713"/>
        <v>6</v>
      </c>
      <c r="BX3021" s="1">
        <f t="shared" ca="1" si="714"/>
        <v>0</v>
      </c>
      <c r="BY3021" s="1">
        <f t="shared" ca="1" si="715"/>
        <v>3</v>
      </c>
      <c r="BZ3021" s="1">
        <f t="shared" ca="1" si="716"/>
        <v>0</v>
      </c>
      <c r="CA3021" s="1">
        <f t="shared" ca="1" si="717"/>
        <v>0</v>
      </c>
      <c r="CB3021" s="1">
        <f t="shared" ca="1" si="718"/>
        <v>0</v>
      </c>
      <c r="CC3021" s="1">
        <f t="shared" ca="1" si="719"/>
        <v>23.1</v>
      </c>
    </row>
    <row r="3022" spans="1:81" hidden="1" x14ac:dyDescent="0.25">
      <c r="A3022" s="1" t="s">
        <v>261</v>
      </c>
      <c r="B3022" s="1" t="s">
        <v>262</v>
      </c>
      <c r="C3022" s="1" t="s">
        <v>135</v>
      </c>
      <c r="D3022" s="1" t="s">
        <v>263</v>
      </c>
      <c r="E3022" s="1" t="s">
        <v>64</v>
      </c>
      <c r="K3022">
        <v>2</v>
      </c>
      <c r="L3022">
        <v>0</v>
      </c>
      <c r="M3022">
        <v>2</v>
      </c>
      <c r="N3022">
        <v>0</v>
      </c>
      <c r="O3022">
        <v>0</v>
      </c>
      <c r="AD3022">
        <v>43</v>
      </c>
      <c r="AE3022">
        <v>26</v>
      </c>
      <c r="AF3022">
        <v>1</v>
      </c>
      <c r="AG3022">
        <v>2</v>
      </c>
      <c r="AH3022">
        <v>0</v>
      </c>
      <c r="AI3022">
        <v>0</v>
      </c>
      <c r="AJ3022">
        <v>335</v>
      </c>
      <c r="BB3022">
        <v>1</v>
      </c>
      <c r="BC3022">
        <v>-1</v>
      </c>
      <c r="BD3022">
        <v>0</v>
      </c>
      <c r="BE3022">
        <v>0</v>
      </c>
      <c r="BF3022">
        <v>0</v>
      </c>
      <c r="BG3022">
        <v>0</v>
      </c>
      <c r="BH3022">
        <v>-1</v>
      </c>
      <c r="BI3022" s="3">
        <v>5</v>
      </c>
      <c r="BJ3022" s="3" t="str">
        <f t="array" ref="BJ3022">IF(C3022="yes",VLOOKUP(BI3022&amp;D3022,CHOOSE({1,2},Schedule_2015!$A$2:$A$257&amp;Schedule_2015!$B$2:$B$257,Schedule_2015!$C$2:$C$257),2,0),VLOOKUP(BI3022&amp;D3022,CHOOSE({1,2},Schedule_2015!$A$2:$A$257&amp;Schedule_2015!$C$2:$C$257,Schedule_2015!$B$2:$B$257),2,0))</f>
        <v>PHI</v>
      </c>
      <c r="BK3022" s="3">
        <f>VLOOKUP(BJ3022,Def!$A$2:$Z$34,23,0)</f>
        <v>149.4</v>
      </c>
      <c r="BL3022" s="3">
        <f>VLOOKUP(BJ3022,Def!$A$2:$Z$34,16,0)</f>
        <v>251</v>
      </c>
      <c r="BM3022" s="3">
        <f>VLOOKUP(BJ3022,Def!$A$2:$Z$34,17,0)</f>
        <v>10</v>
      </c>
      <c r="BN3022" s="3">
        <f>VLOOKUP(BJ3022,Def!$A$2:$Z$34,24,0)</f>
        <v>6</v>
      </c>
      <c r="BO3022" s="1">
        <f t="shared" ca="1" si="705"/>
        <v>8</v>
      </c>
      <c r="BP3022" s="1">
        <f t="shared" ca="1" si="706"/>
        <v>13.4</v>
      </c>
      <c r="BQ3022" s="1">
        <f t="shared" ca="1" si="707"/>
        <v>3</v>
      </c>
      <c r="BR3022" s="1">
        <f t="shared" ca="1" si="708"/>
        <v>-1</v>
      </c>
      <c r="BS3022" s="1">
        <f t="shared" ca="1" si="709"/>
        <v>-0.1</v>
      </c>
      <c r="BT3022" s="1">
        <f t="shared" ca="1" si="710"/>
        <v>0</v>
      </c>
      <c r="BU3022" s="1">
        <f t="shared" ca="1" si="711"/>
        <v>0</v>
      </c>
      <c r="BV3022" s="1">
        <f t="shared" ca="1" si="712"/>
        <v>0</v>
      </c>
      <c r="BW3022" s="1">
        <f t="shared" ca="1" si="713"/>
        <v>0</v>
      </c>
      <c r="BX3022" s="1">
        <f t="shared" ca="1" si="714"/>
        <v>0</v>
      </c>
      <c r="BY3022" s="1">
        <f t="shared" ca="1" si="715"/>
        <v>0</v>
      </c>
      <c r="BZ3022" s="1">
        <f t="shared" ca="1" si="716"/>
        <v>0</v>
      </c>
      <c r="CA3022" s="1">
        <f t="shared" ca="1" si="717"/>
        <v>-2</v>
      </c>
      <c r="CB3022" s="1">
        <f t="shared" ca="1" si="718"/>
        <v>0</v>
      </c>
      <c r="CC3022" s="1">
        <f t="shared" ca="1" si="719"/>
        <v>21.299999999999997</v>
      </c>
    </row>
    <row r="3023" spans="1:81" hidden="1" x14ac:dyDescent="0.25">
      <c r="A3023" s="1" t="s">
        <v>588</v>
      </c>
      <c r="B3023" s="1" t="s">
        <v>589</v>
      </c>
      <c r="C3023" s="1" t="s">
        <v>62</v>
      </c>
      <c r="D3023" s="1" t="s">
        <v>590</v>
      </c>
      <c r="E3023" s="1" t="s">
        <v>64</v>
      </c>
      <c r="K3023">
        <v>0</v>
      </c>
      <c r="L3023">
        <v>1</v>
      </c>
      <c r="M3023">
        <v>1</v>
      </c>
      <c r="N3023">
        <v>1</v>
      </c>
      <c r="O3023">
        <v>0</v>
      </c>
      <c r="AD3023">
        <v>46</v>
      </c>
      <c r="AE3023">
        <v>31</v>
      </c>
      <c r="AF3023">
        <v>0</v>
      </c>
      <c r="AG3023">
        <v>1</v>
      </c>
      <c r="AH3023">
        <v>0</v>
      </c>
      <c r="AI3023">
        <v>0</v>
      </c>
      <c r="AJ3023">
        <v>290</v>
      </c>
      <c r="BB3023">
        <v>1</v>
      </c>
      <c r="BC3023">
        <v>1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 s="3">
        <v>4</v>
      </c>
      <c r="BJ3023" s="3" t="str">
        <f t="array" ref="BJ3023">IF(C3023="yes",VLOOKUP(BI3023&amp;D3023,CHOOSE({1,2},Schedule_2015!$A$2:$A$257&amp;Schedule_2015!$B$2:$B$257,Schedule_2015!$C$2:$C$257),2,0),VLOOKUP(BI3023&amp;D3023,CHOOSE({1,2},Schedule_2015!$A$2:$A$257&amp;Schedule_2015!$C$2:$C$257,Schedule_2015!$B$2:$B$257),2,0))</f>
        <v>PHI</v>
      </c>
      <c r="BK3023" s="3">
        <f>VLOOKUP(BJ3023,Def!$A$2:$Z$34,23,0)</f>
        <v>149.4</v>
      </c>
      <c r="BL3023" s="3">
        <f>VLOOKUP(BJ3023,Def!$A$2:$Z$34,16,0)</f>
        <v>251</v>
      </c>
      <c r="BM3023" s="3">
        <f>VLOOKUP(BJ3023,Def!$A$2:$Z$34,17,0)</f>
        <v>10</v>
      </c>
      <c r="BN3023" s="3">
        <f>VLOOKUP(BJ3023,Def!$A$2:$Z$34,24,0)</f>
        <v>6</v>
      </c>
      <c r="BO3023" s="1">
        <f t="shared" ca="1" si="705"/>
        <v>4</v>
      </c>
      <c r="BP3023" s="1">
        <f t="shared" ca="1" si="706"/>
        <v>11.6</v>
      </c>
      <c r="BQ3023" s="1">
        <f t="shared" ca="1" si="707"/>
        <v>0</v>
      </c>
      <c r="BR3023" s="1">
        <f t="shared" ca="1" si="708"/>
        <v>0</v>
      </c>
      <c r="BS3023" s="1">
        <f t="shared" ca="1" si="709"/>
        <v>0.1</v>
      </c>
      <c r="BT3023" s="1">
        <f t="shared" ca="1" si="710"/>
        <v>6</v>
      </c>
      <c r="BU3023" s="1">
        <f t="shared" ca="1" si="711"/>
        <v>0</v>
      </c>
      <c r="BV3023" s="1">
        <f t="shared" ca="1" si="712"/>
        <v>0</v>
      </c>
      <c r="BW3023" s="1">
        <f t="shared" ca="1" si="713"/>
        <v>0</v>
      </c>
      <c r="BX3023" s="1">
        <f t="shared" ca="1" si="714"/>
        <v>0</v>
      </c>
      <c r="BY3023" s="1">
        <f t="shared" ca="1" si="715"/>
        <v>0</v>
      </c>
      <c r="BZ3023" s="1">
        <f t="shared" ca="1" si="716"/>
        <v>0</v>
      </c>
      <c r="CA3023" s="1">
        <f t="shared" ca="1" si="717"/>
        <v>-1</v>
      </c>
      <c r="CB3023" s="1">
        <f t="shared" ca="1" si="718"/>
        <v>0</v>
      </c>
      <c r="CC3023" s="1">
        <f t="shared" ca="1" si="719"/>
        <v>20.7</v>
      </c>
    </row>
    <row r="3024" spans="1:81" hidden="1" x14ac:dyDescent="0.25">
      <c r="A3024" s="1" t="s">
        <v>530</v>
      </c>
      <c r="B3024" s="1" t="s">
        <v>531</v>
      </c>
      <c r="C3024" s="1" t="s">
        <v>62</v>
      </c>
      <c r="D3024" s="1" t="s">
        <v>532</v>
      </c>
      <c r="E3024" s="1" t="s">
        <v>64</v>
      </c>
      <c r="AD3024">
        <v>34</v>
      </c>
      <c r="AE3024">
        <v>23</v>
      </c>
      <c r="AF3024">
        <v>2</v>
      </c>
      <c r="AG3024">
        <v>2</v>
      </c>
      <c r="AH3024">
        <v>0</v>
      </c>
      <c r="AI3024">
        <v>0</v>
      </c>
      <c r="AJ3024">
        <v>298</v>
      </c>
      <c r="BB3024">
        <v>5</v>
      </c>
      <c r="BC3024">
        <v>6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 s="3">
        <v>1</v>
      </c>
      <c r="BJ3024" s="3" t="str">
        <f t="array" ref="BJ3024">IF(C3024="yes",VLOOKUP(BI3024&amp;D3024,CHOOSE({1,2},Schedule_2015!$A$2:$A$257&amp;Schedule_2015!$B$2:$B$257,Schedule_2015!$C$2:$C$257),2,0),VLOOKUP(BI3024&amp;D3024,CHOOSE({1,2},Schedule_2015!$A$2:$A$257&amp;Schedule_2015!$C$2:$C$257,Schedule_2015!$B$2:$B$257),2,0))</f>
        <v>PHI</v>
      </c>
      <c r="BK3024" s="3">
        <f>VLOOKUP(BJ3024,Def!$A$2:$Z$34,23,0)</f>
        <v>149.4</v>
      </c>
      <c r="BL3024" s="3">
        <f>VLOOKUP(BJ3024,Def!$A$2:$Z$34,16,0)</f>
        <v>251</v>
      </c>
      <c r="BM3024" s="3">
        <f>VLOOKUP(BJ3024,Def!$A$2:$Z$34,17,0)</f>
        <v>10</v>
      </c>
      <c r="BN3024" s="3">
        <f>VLOOKUP(BJ3024,Def!$A$2:$Z$34,24,0)</f>
        <v>6</v>
      </c>
      <c r="BO3024" s="1">
        <f t="shared" ca="1" si="705"/>
        <v>8</v>
      </c>
      <c r="BP3024" s="1">
        <f t="shared" ca="1" si="706"/>
        <v>11.92</v>
      </c>
      <c r="BQ3024" s="1">
        <f t="shared" ca="1" si="707"/>
        <v>0</v>
      </c>
      <c r="BR3024" s="1">
        <f t="shared" ca="1" si="708"/>
        <v>-2</v>
      </c>
      <c r="BS3024" s="1">
        <f t="shared" ca="1" si="709"/>
        <v>0.70000000000000007</v>
      </c>
      <c r="BT3024" s="1">
        <f t="shared" ca="1" si="710"/>
        <v>0</v>
      </c>
      <c r="BU3024" s="1">
        <f t="shared" ca="1" si="711"/>
        <v>0</v>
      </c>
      <c r="BV3024" s="1">
        <f t="shared" ca="1" si="712"/>
        <v>0</v>
      </c>
      <c r="BW3024" s="1">
        <f t="shared" ca="1" si="713"/>
        <v>0</v>
      </c>
      <c r="BX3024" s="1">
        <f t="shared" ca="1" si="714"/>
        <v>0</v>
      </c>
      <c r="BY3024" s="1">
        <f t="shared" ca="1" si="715"/>
        <v>0</v>
      </c>
      <c r="BZ3024" s="1">
        <f t="shared" ca="1" si="716"/>
        <v>0</v>
      </c>
      <c r="CA3024" s="1">
        <f t="shared" ca="1" si="717"/>
        <v>0</v>
      </c>
      <c r="CB3024" s="1">
        <f t="shared" ca="1" si="718"/>
        <v>0</v>
      </c>
      <c r="CC3024" s="1">
        <f t="shared" ca="1" si="719"/>
        <v>18.62</v>
      </c>
    </row>
    <row r="3025" spans="1:81" hidden="1" x14ac:dyDescent="0.25">
      <c r="A3025" s="1" t="s">
        <v>598</v>
      </c>
      <c r="B3025" s="1" t="s">
        <v>599</v>
      </c>
      <c r="C3025" s="1" t="s">
        <v>62</v>
      </c>
      <c r="D3025" s="1" t="s">
        <v>590</v>
      </c>
      <c r="E3025" s="1" t="s">
        <v>76</v>
      </c>
      <c r="AU3025">
        <v>14</v>
      </c>
      <c r="AV3025">
        <v>4</v>
      </c>
      <c r="AW3025">
        <v>7</v>
      </c>
      <c r="AX3025">
        <v>1</v>
      </c>
      <c r="AY3025">
        <v>0</v>
      </c>
      <c r="AZ3025">
        <v>0</v>
      </c>
      <c r="BA3025">
        <v>55</v>
      </c>
      <c r="BI3025" s="3">
        <v>4</v>
      </c>
      <c r="BJ3025" s="3" t="str">
        <f t="array" ref="BJ3025">IF(C3025="yes",VLOOKUP(BI3025&amp;D3025,CHOOSE({1,2},Schedule_2015!$A$2:$A$257&amp;Schedule_2015!$B$2:$B$257,Schedule_2015!$C$2:$C$257),2,0),VLOOKUP(BI3025&amp;D3025,CHOOSE({1,2},Schedule_2015!$A$2:$A$257&amp;Schedule_2015!$C$2:$C$257,Schedule_2015!$B$2:$B$257),2,0))</f>
        <v>PHI</v>
      </c>
      <c r="BK3025" s="3">
        <f>VLOOKUP(BJ3025,Def!$A$2:$Z$34,23,0)</f>
        <v>149.4</v>
      </c>
      <c r="BL3025" s="3">
        <f>VLOOKUP(BJ3025,Def!$A$2:$Z$34,16,0)</f>
        <v>251</v>
      </c>
      <c r="BM3025" s="3">
        <f>VLOOKUP(BJ3025,Def!$A$2:$Z$34,17,0)</f>
        <v>10</v>
      </c>
      <c r="BN3025" s="3">
        <f>VLOOKUP(BJ3025,Def!$A$2:$Z$34,24,0)</f>
        <v>6</v>
      </c>
      <c r="BO3025" s="1">
        <f t="shared" ca="1" si="705"/>
        <v>0</v>
      </c>
      <c r="BP3025" s="1">
        <f t="shared" ca="1" si="706"/>
        <v>0</v>
      </c>
      <c r="BQ3025" s="1">
        <f t="shared" ca="1" si="707"/>
        <v>0</v>
      </c>
      <c r="BR3025" s="1">
        <f t="shared" ca="1" si="708"/>
        <v>0</v>
      </c>
      <c r="BS3025" s="1">
        <f t="shared" ca="1" si="709"/>
        <v>0</v>
      </c>
      <c r="BT3025" s="1">
        <f t="shared" ca="1" si="710"/>
        <v>0</v>
      </c>
      <c r="BU3025" s="1">
        <f t="shared" ca="1" si="711"/>
        <v>0</v>
      </c>
      <c r="BV3025" s="1">
        <f t="shared" ca="1" si="712"/>
        <v>5.5</v>
      </c>
      <c r="BW3025" s="1">
        <f t="shared" ca="1" si="713"/>
        <v>7</v>
      </c>
      <c r="BX3025" s="1">
        <f t="shared" ca="1" si="714"/>
        <v>6</v>
      </c>
      <c r="BY3025" s="1">
        <f t="shared" ca="1" si="715"/>
        <v>0</v>
      </c>
      <c r="BZ3025" s="1">
        <f t="shared" ca="1" si="716"/>
        <v>0</v>
      </c>
      <c r="CA3025" s="1">
        <f t="shared" ca="1" si="717"/>
        <v>0</v>
      </c>
      <c r="CB3025" s="1">
        <f t="shared" ca="1" si="718"/>
        <v>0</v>
      </c>
      <c r="CC3025" s="1">
        <f t="shared" ca="1" si="719"/>
        <v>18.5</v>
      </c>
    </row>
    <row r="3026" spans="1:81" hidden="1" x14ac:dyDescent="0.25">
      <c r="A3026" s="1" t="s">
        <v>831</v>
      </c>
      <c r="B3026" s="1" t="s">
        <v>1194</v>
      </c>
      <c r="C3026" s="1" t="s">
        <v>135</v>
      </c>
      <c r="D3026" s="1" t="s">
        <v>1179</v>
      </c>
      <c r="E3026" s="1" t="s">
        <v>76</v>
      </c>
      <c r="AU3026">
        <v>42</v>
      </c>
      <c r="AV3026">
        <v>42</v>
      </c>
      <c r="AW3026">
        <v>4</v>
      </c>
      <c r="AX3026">
        <v>1</v>
      </c>
      <c r="AY3026">
        <v>0</v>
      </c>
      <c r="AZ3026">
        <v>0</v>
      </c>
      <c r="BA3026">
        <v>84</v>
      </c>
      <c r="BI3026" s="3">
        <v>2</v>
      </c>
      <c r="BJ3026" s="3" t="str">
        <f t="array" ref="BJ3026">IF(C3026="yes",VLOOKUP(BI3026&amp;D3026,CHOOSE({1,2},Schedule_2015!$A$2:$A$257&amp;Schedule_2015!$B$2:$B$257,Schedule_2015!$C$2:$C$257),2,0),VLOOKUP(BI3026&amp;D3026,CHOOSE({1,2},Schedule_2015!$A$2:$A$257&amp;Schedule_2015!$C$2:$C$257,Schedule_2015!$B$2:$B$257),2,0))</f>
        <v>PHI</v>
      </c>
      <c r="BK3026" s="3">
        <f>VLOOKUP(BJ3026,Def!$A$2:$Z$34,23,0)</f>
        <v>149.4</v>
      </c>
      <c r="BL3026" s="3">
        <f>VLOOKUP(BJ3026,Def!$A$2:$Z$34,16,0)</f>
        <v>251</v>
      </c>
      <c r="BM3026" s="3">
        <f>VLOOKUP(BJ3026,Def!$A$2:$Z$34,17,0)</f>
        <v>10</v>
      </c>
      <c r="BN3026" s="3">
        <f>VLOOKUP(BJ3026,Def!$A$2:$Z$34,24,0)</f>
        <v>6</v>
      </c>
      <c r="BO3026" s="1">
        <f t="shared" ca="1" si="705"/>
        <v>0</v>
      </c>
      <c r="BP3026" s="1">
        <f t="shared" ca="1" si="706"/>
        <v>0</v>
      </c>
      <c r="BQ3026" s="1">
        <f t="shared" ca="1" si="707"/>
        <v>0</v>
      </c>
      <c r="BR3026" s="1">
        <f t="shared" ca="1" si="708"/>
        <v>0</v>
      </c>
      <c r="BS3026" s="1">
        <f t="shared" ca="1" si="709"/>
        <v>0</v>
      </c>
      <c r="BT3026" s="1">
        <f t="shared" ca="1" si="710"/>
        <v>0</v>
      </c>
      <c r="BU3026" s="1">
        <f t="shared" ca="1" si="711"/>
        <v>0</v>
      </c>
      <c r="BV3026" s="1">
        <f t="shared" ca="1" si="712"/>
        <v>8.4</v>
      </c>
      <c r="BW3026" s="1">
        <f t="shared" ca="1" si="713"/>
        <v>4</v>
      </c>
      <c r="BX3026" s="1">
        <f t="shared" ca="1" si="714"/>
        <v>6</v>
      </c>
      <c r="BY3026" s="1">
        <f t="shared" ca="1" si="715"/>
        <v>0</v>
      </c>
      <c r="BZ3026" s="1">
        <f t="shared" ca="1" si="716"/>
        <v>0</v>
      </c>
      <c r="CA3026" s="1">
        <f t="shared" ca="1" si="717"/>
        <v>0</v>
      </c>
      <c r="CB3026" s="1">
        <f t="shared" ca="1" si="718"/>
        <v>0</v>
      </c>
      <c r="CC3026" s="1">
        <f t="shared" ca="1" si="719"/>
        <v>18.399999999999999</v>
      </c>
    </row>
    <row r="3027" spans="1:81" hidden="1" x14ac:dyDescent="0.25">
      <c r="A3027" s="1" t="s">
        <v>1693</v>
      </c>
      <c r="B3027" s="1" t="s">
        <v>1694</v>
      </c>
      <c r="C3027" s="1" t="s">
        <v>62</v>
      </c>
      <c r="D3027" s="1" t="s">
        <v>1695</v>
      </c>
      <c r="E3027" s="1" t="s">
        <v>64</v>
      </c>
      <c r="AD3027">
        <v>58</v>
      </c>
      <c r="AE3027">
        <v>35</v>
      </c>
      <c r="AF3027">
        <v>3</v>
      </c>
      <c r="AG3027">
        <v>2</v>
      </c>
      <c r="AH3027">
        <v>0</v>
      </c>
      <c r="AI3027">
        <v>0</v>
      </c>
      <c r="AJ3027">
        <v>283</v>
      </c>
      <c r="BB3027">
        <v>4</v>
      </c>
      <c r="BC3027">
        <v>5</v>
      </c>
      <c r="BD3027">
        <v>0</v>
      </c>
      <c r="BE3027">
        <v>0</v>
      </c>
      <c r="BF3027">
        <v>0</v>
      </c>
      <c r="BG3027">
        <v>0</v>
      </c>
      <c r="BH3027">
        <v>13</v>
      </c>
      <c r="BI3027" s="3">
        <v>3</v>
      </c>
      <c r="BJ3027" s="3" t="str">
        <f t="array" ref="BJ3027">IF(C3027="yes",VLOOKUP(BI3027&amp;D3027,CHOOSE({1,2},Schedule_2015!$A$2:$A$257&amp;Schedule_2015!$B$2:$B$257,Schedule_2015!$C$2:$C$257),2,0),VLOOKUP(BI3027&amp;D3027,CHOOSE({1,2},Schedule_2015!$A$2:$A$257&amp;Schedule_2015!$C$2:$C$257,Schedule_2015!$B$2:$B$257),2,0))</f>
        <v>PHI</v>
      </c>
      <c r="BK3027" s="3">
        <f>VLOOKUP(BJ3027,Def!$A$2:$Z$34,23,0)</f>
        <v>149.4</v>
      </c>
      <c r="BL3027" s="3">
        <f>VLOOKUP(BJ3027,Def!$A$2:$Z$34,16,0)</f>
        <v>251</v>
      </c>
      <c r="BM3027" s="3">
        <f>VLOOKUP(BJ3027,Def!$A$2:$Z$34,17,0)</f>
        <v>10</v>
      </c>
      <c r="BN3027" s="3">
        <f>VLOOKUP(BJ3027,Def!$A$2:$Z$34,24,0)</f>
        <v>6</v>
      </c>
      <c r="BO3027" s="1">
        <f t="shared" ca="1" si="705"/>
        <v>8</v>
      </c>
      <c r="BP3027" s="1">
        <f t="shared" ca="1" si="706"/>
        <v>11.32</v>
      </c>
      <c r="BQ3027" s="1">
        <f t="shared" ca="1" si="707"/>
        <v>0</v>
      </c>
      <c r="BR3027" s="1">
        <f t="shared" ca="1" si="708"/>
        <v>-3</v>
      </c>
      <c r="BS3027" s="1">
        <f t="shared" ca="1" si="709"/>
        <v>1.3</v>
      </c>
      <c r="BT3027" s="1">
        <f t="shared" ca="1" si="710"/>
        <v>0</v>
      </c>
      <c r="BU3027" s="1">
        <f t="shared" ca="1" si="711"/>
        <v>0</v>
      </c>
      <c r="BV3027" s="1">
        <f t="shared" ca="1" si="712"/>
        <v>0</v>
      </c>
      <c r="BW3027" s="1">
        <f t="shared" ca="1" si="713"/>
        <v>0</v>
      </c>
      <c r="BX3027" s="1">
        <f t="shared" ca="1" si="714"/>
        <v>0</v>
      </c>
      <c r="BY3027" s="1">
        <f t="shared" ca="1" si="715"/>
        <v>0</v>
      </c>
      <c r="BZ3027" s="1">
        <f t="shared" ca="1" si="716"/>
        <v>0</v>
      </c>
      <c r="CA3027" s="1">
        <f t="shared" ca="1" si="717"/>
        <v>0</v>
      </c>
      <c r="CB3027" s="1">
        <f t="shared" ca="1" si="718"/>
        <v>0</v>
      </c>
      <c r="CC3027" s="1">
        <f t="shared" ca="1" si="719"/>
        <v>17.62</v>
      </c>
    </row>
    <row r="3028" spans="1:81" hidden="1" x14ac:dyDescent="0.25">
      <c r="A3028" s="1" t="s">
        <v>1710</v>
      </c>
      <c r="B3028" s="1" t="s">
        <v>1711</v>
      </c>
      <c r="C3028" s="1" t="s">
        <v>62</v>
      </c>
      <c r="D3028" s="1" t="s">
        <v>1695</v>
      </c>
      <c r="E3028" s="1" t="s">
        <v>76</v>
      </c>
      <c r="AP3028">
        <v>9</v>
      </c>
      <c r="AQ3028">
        <v>19</v>
      </c>
      <c r="AR3028">
        <v>0</v>
      </c>
      <c r="AS3028">
        <v>7</v>
      </c>
      <c r="AT3028">
        <v>0</v>
      </c>
      <c r="AU3028">
        <v>9</v>
      </c>
      <c r="AV3028">
        <v>7</v>
      </c>
      <c r="AW3028">
        <v>6</v>
      </c>
      <c r="AX3028">
        <v>1</v>
      </c>
      <c r="AY3028">
        <v>0</v>
      </c>
      <c r="AZ3028">
        <v>0</v>
      </c>
      <c r="BA3028">
        <v>33</v>
      </c>
      <c r="BI3028" s="3">
        <v>3</v>
      </c>
      <c r="BJ3028" s="3" t="str">
        <f t="array" ref="BJ3028">IF(C3028="yes",VLOOKUP(BI3028&amp;D3028,CHOOSE({1,2},Schedule_2015!$A$2:$A$257&amp;Schedule_2015!$B$2:$B$257,Schedule_2015!$C$2:$C$257),2,0),VLOOKUP(BI3028&amp;D3028,CHOOSE({1,2},Schedule_2015!$A$2:$A$257&amp;Schedule_2015!$C$2:$C$257,Schedule_2015!$B$2:$B$257),2,0))</f>
        <v>PHI</v>
      </c>
      <c r="BK3028" s="3">
        <f>VLOOKUP(BJ3028,Def!$A$2:$Z$34,23,0)</f>
        <v>149.4</v>
      </c>
      <c r="BL3028" s="3">
        <f>VLOOKUP(BJ3028,Def!$A$2:$Z$34,16,0)</f>
        <v>251</v>
      </c>
      <c r="BM3028" s="3">
        <f>VLOOKUP(BJ3028,Def!$A$2:$Z$34,17,0)</f>
        <v>10</v>
      </c>
      <c r="BN3028" s="3">
        <f>VLOOKUP(BJ3028,Def!$A$2:$Z$34,24,0)</f>
        <v>6</v>
      </c>
      <c r="BO3028" s="1">
        <f t="shared" ca="1" si="705"/>
        <v>0</v>
      </c>
      <c r="BP3028" s="1">
        <f t="shared" ca="1" si="706"/>
        <v>0</v>
      </c>
      <c r="BQ3028" s="1">
        <f t="shared" ca="1" si="707"/>
        <v>0</v>
      </c>
      <c r="BR3028" s="1">
        <f t="shared" ca="1" si="708"/>
        <v>0</v>
      </c>
      <c r="BS3028" s="1">
        <f t="shared" ca="1" si="709"/>
        <v>0</v>
      </c>
      <c r="BT3028" s="1">
        <f t="shared" ca="1" si="710"/>
        <v>0</v>
      </c>
      <c r="BU3028" s="1">
        <f t="shared" ca="1" si="711"/>
        <v>0</v>
      </c>
      <c r="BV3028" s="1">
        <f t="shared" ca="1" si="712"/>
        <v>3.3000000000000003</v>
      </c>
      <c r="BW3028" s="1">
        <f t="shared" ca="1" si="713"/>
        <v>6</v>
      </c>
      <c r="BX3028" s="1">
        <f t="shared" ca="1" si="714"/>
        <v>6</v>
      </c>
      <c r="BY3028" s="1">
        <f t="shared" ca="1" si="715"/>
        <v>0</v>
      </c>
      <c r="BZ3028" s="1">
        <f t="shared" ca="1" si="716"/>
        <v>0</v>
      </c>
      <c r="CA3028" s="1">
        <f t="shared" ca="1" si="717"/>
        <v>0</v>
      </c>
      <c r="CB3028" s="1">
        <f t="shared" ca="1" si="718"/>
        <v>0</v>
      </c>
      <c r="CC3028" s="1">
        <f t="shared" ca="1" si="719"/>
        <v>15.3</v>
      </c>
    </row>
    <row r="3029" spans="1:81" hidden="1" x14ac:dyDescent="0.25">
      <c r="A3029" s="1" t="s">
        <v>1704</v>
      </c>
      <c r="B3029" s="1" t="s">
        <v>1705</v>
      </c>
      <c r="C3029" s="1" t="s">
        <v>62</v>
      </c>
      <c r="D3029" s="1" t="s">
        <v>1695</v>
      </c>
      <c r="E3029" s="1" t="s">
        <v>69</v>
      </c>
      <c r="AU3029">
        <v>13</v>
      </c>
      <c r="AV3029">
        <v>0</v>
      </c>
      <c r="AW3029">
        <v>7</v>
      </c>
      <c r="AX3029">
        <v>0</v>
      </c>
      <c r="AY3029">
        <v>0</v>
      </c>
      <c r="AZ3029">
        <v>0</v>
      </c>
      <c r="BA3029">
        <v>44</v>
      </c>
      <c r="BB3029">
        <v>10</v>
      </c>
      <c r="BC3029">
        <v>10</v>
      </c>
      <c r="BD3029">
        <v>0</v>
      </c>
      <c r="BE3029">
        <v>0</v>
      </c>
      <c r="BF3029">
        <v>0</v>
      </c>
      <c r="BG3029">
        <v>0</v>
      </c>
      <c r="BH3029">
        <v>31</v>
      </c>
      <c r="BI3029" s="3">
        <v>3</v>
      </c>
      <c r="BJ3029" s="3" t="str">
        <f t="array" ref="BJ3029">IF(C3029="yes",VLOOKUP(BI3029&amp;D3029,CHOOSE({1,2},Schedule_2015!$A$2:$A$257&amp;Schedule_2015!$B$2:$B$257,Schedule_2015!$C$2:$C$257),2,0),VLOOKUP(BI3029&amp;D3029,CHOOSE({1,2},Schedule_2015!$A$2:$A$257&amp;Schedule_2015!$C$2:$C$257,Schedule_2015!$B$2:$B$257),2,0))</f>
        <v>PHI</v>
      </c>
      <c r="BK3029" s="3">
        <f>VLOOKUP(BJ3029,Def!$A$2:$Z$34,23,0)</f>
        <v>149.4</v>
      </c>
      <c r="BL3029" s="3">
        <f>VLOOKUP(BJ3029,Def!$A$2:$Z$34,16,0)</f>
        <v>251</v>
      </c>
      <c r="BM3029" s="3">
        <f>VLOOKUP(BJ3029,Def!$A$2:$Z$34,17,0)</f>
        <v>10</v>
      </c>
      <c r="BN3029" s="3">
        <f>VLOOKUP(BJ3029,Def!$A$2:$Z$34,24,0)</f>
        <v>6</v>
      </c>
      <c r="BO3029" s="1">
        <f t="shared" ca="1" si="705"/>
        <v>0</v>
      </c>
      <c r="BP3029" s="1">
        <f t="shared" ca="1" si="706"/>
        <v>0</v>
      </c>
      <c r="BQ3029" s="1">
        <f t="shared" ca="1" si="707"/>
        <v>0</v>
      </c>
      <c r="BR3029" s="1">
        <f t="shared" ca="1" si="708"/>
        <v>0</v>
      </c>
      <c r="BS3029" s="1">
        <f t="shared" ca="1" si="709"/>
        <v>3.1</v>
      </c>
      <c r="BT3029" s="1">
        <f t="shared" ca="1" si="710"/>
        <v>0</v>
      </c>
      <c r="BU3029" s="1">
        <f t="shared" ca="1" si="711"/>
        <v>0</v>
      </c>
      <c r="BV3029" s="1">
        <f t="shared" ca="1" si="712"/>
        <v>4.4000000000000004</v>
      </c>
      <c r="BW3029" s="1">
        <f t="shared" ca="1" si="713"/>
        <v>7</v>
      </c>
      <c r="BX3029" s="1">
        <f t="shared" ca="1" si="714"/>
        <v>0</v>
      </c>
      <c r="BY3029" s="1">
        <f t="shared" ca="1" si="715"/>
        <v>0</v>
      </c>
      <c r="BZ3029" s="1">
        <f t="shared" ca="1" si="716"/>
        <v>0</v>
      </c>
      <c r="CA3029" s="1">
        <f t="shared" ca="1" si="717"/>
        <v>0</v>
      </c>
      <c r="CB3029" s="1">
        <f t="shared" ca="1" si="718"/>
        <v>0</v>
      </c>
      <c r="CC3029" s="1">
        <f t="shared" ca="1" si="719"/>
        <v>14.5</v>
      </c>
    </row>
    <row r="3030" spans="1:81" hidden="1" x14ac:dyDescent="0.25">
      <c r="A3030" s="1" t="s">
        <v>592</v>
      </c>
      <c r="B3030" s="1" t="s">
        <v>593</v>
      </c>
      <c r="C3030" s="1" t="s">
        <v>62</v>
      </c>
      <c r="D3030" s="1" t="s">
        <v>590</v>
      </c>
      <c r="E3030" s="1" t="s">
        <v>76</v>
      </c>
      <c r="AP3030">
        <v>1</v>
      </c>
      <c r="AQ3030">
        <v>8</v>
      </c>
      <c r="AR3030">
        <v>0</v>
      </c>
      <c r="AS3030">
        <v>2</v>
      </c>
      <c r="AT3030">
        <v>0</v>
      </c>
      <c r="AU3030">
        <v>22</v>
      </c>
      <c r="AV3030">
        <v>0</v>
      </c>
      <c r="AW3030">
        <v>7</v>
      </c>
      <c r="AX3030">
        <v>0</v>
      </c>
      <c r="AY3030">
        <v>0</v>
      </c>
      <c r="AZ3030">
        <v>0</v>
      </c>
      <c r="BA3030">
        <v>65</v>
      </c>
      <c r="BI3030" s="3">
        <v>4</v>
      </c>
      <c r="BJ3030" s="3" t="str">
        <f t="array" ref="BJ3030">IF(C3030="yes",VLOOKUP(BI3030&amp;D3030,CHOOSE({1,2},Schedule_2015!$A$2:$A$257&amp;Schedule_2015!$B$2:$B$257,Schedule_2015!$C$2:$C$257),2,0),VLOOKUP(BI3030&amp;D3030,CHOOSE({1,2},Schedule_2015!$A$2:$A$257&amp;Schedule_2015!$C$2:$C$257,Schedule_2015!$B$2:$B$257),2,0))</f>
        <v>PHI</v>
      </c>
      <c r="BK3030" s="3">
        <f>VLOOKUP(BJ3030,Def!$A$2:$Z$34,23,0)</f>
        <v>149.4</v>
      </c>
      <c r="BL3030" s="3">
        <f>VLOOKUP(BJ3030,Def!$A$2:$Z$34,16,0)</f>
        <v>251</v>
      </c>
      <c r="BM3030" s="3">
        <f>VLOOKUP(BJ3030,Def!$A$2:$Z$34,17,0)</f>
        <v>10</v>
      </c>
      <c r="BN3030" s="3">
        <f>VLOOKUP(BJ3030,Def!$A$2:$Z$34,24,0)</f>
        <v>6</v>
      </c>
      <c r="BO3030" s="1">
        <f t="shared" ca="1" si="705"/>
        <v>0</v>
      </c>
      <c r="BP3030" s="1">
        <f t="shared" ca="1" si="706"/>
        <v>0</v>
      </c>
      <c r="BQ3030" s="1">
        <f t="shared" ca="1" si="707"/>
        <v>0</v>
      </c>
      <c r="BR3030" s="1">
        <f t="shared" ca="1" si="708"/>
        <v>0</v>
      </c>
      <c r="BS3030" s="1">
        <f t="shared" ca="1" si="709"/>
        <v>0</v>
      </c>
      <c r="BT3030" s="1">
        <f t="shared" ca="1" si="710"/>
        <v>0</v>
      </c>
      <c r="BU3030" s="1">
        <f t="shared" ca="1" si="711"/>
        <v>0</v>
      </c>
      <c r="BV3030" s="1">
        <f t="shared" ca="1" si="712"/>
        <v>6.5</v>
      </c>
      <c r="BW3030" s="1">
        <f t="shared" ca="1" si="713"/>
        <v>7</v>
      </c>
      <c r="BX3030" s="1">
        <f t="shared" ca="1" si="714"/>
        <v>0</v>
      </c>
      <c r="BY3030" s="1">
        <f t="shared" ca="1" si="715"/>
        <v>0</v>
      </c>
      <c r="BZ3030" s="1">
        <f t="shared" ca="1" si="716"/>
        <v>0</v>
      </c>
      <c r="CA3030" s="1">
        <f t="shared" ca="1" si="717"/>
        <v>0</v>
      </c>
      <c r="CB3030" s="1">
        <f t="shared" ca="1" si="718"/>
        <v>0</v>
      </c>
      <c r="CC3030" s="1">
        <f t="shared" ca="1" si="719"/>
        <v>13.5</v>
      </c>
    </row>
    <row r="3031" spans="1:81" hidden="1" x14ac:dyDescent="0.25">
      <c r="A3031" s="1" t="s">
        <v>1190</v>
      </c>
      <c r="B3031" s="1" t="s">
        <v>1191</v>
      </c>
      <c r="C3031" s="1" t="s">
        <v>135</v>
      </c>
      <c r="D3031" s="1" t="s">
        <v>1179</v>
      </c>
      <c r="E3031" s="1" t="s">
        <v>79</v>
      </c>
      <c r="AU3031">
        <v>11</v>
      </c>
      <c r="AV3031">
        <v>0</v>
      </c>
      <c r="AW3031">
        <v>7</v>
      </c>
      <c r="AX3031">
        <v>0</v>
      </c>
      <c r="AY3031">
        <v>0</v>
      </c>
      <c r="AZ3031">
        <v>0</v>
      </c>
      <c r="BA3031">
        <v>56</v>
      </c>
      <c r="BI3031" s="3">
        <v>2</v>
      </c>
      <c r="BJ3031" s="3" t="str">
        <f t="array" ref="BJ3031">IF(C3031="yes",VLOOKUP(BI3031&amp;D3031,CHOOSE({1,2},Schedule_2015!$A$2:$A$257&amp;Schedule_2015!$B$2:$B$257,Schedule_2015!$C$2:$C$257),2,0),VLOOKUP(BI3031&amp;D3031,CHOOSE({1,2},Schedule_2015!$A$2:$A$257&amp;Schedule_2015!$C$2:$C$257,Schedule_2015!$B$2:$B$257),2,0))</f>
        <v>PHI</v>
      </c>
      <c r="BK3031" s="3">
        <f>VLOOKUP(BJ3031,Def!$A$2:$Z$34,23,0)</f>
        <v>149.4</v>
      </c>
      <c r="BL3031" s="3">
        <f>VLOOKUP(BJ3031,Def!$A$2:$Z$34,16,0)</f>
        <v>251</v>
      </c>
      <c r="BM3031" s="3">
        <f>VLOOKUP(BJ3031,Def!$A$2:$Z$34,17,0)</f>
        <v>10</v>
      </c>
      <c r="BN3031" s="3">
        <f>VLOOKUP(BJ3031,Def!$A$2:$Z$34,24,0)</f>
        <v>6</v>
      </c>
      <c r="BO3031" s="1">
        <f t="shared" ca="1" si="705"/>
        <v>0</v>
      </c>
      <c r="BP3031" s="1">
        <f t="shared" ca="1" si="706"/>
        <v>0</v>
      </c>
      <c r="BQ3031" s="1">
        <f t="shared" ca="1" si="707"/>
        <v>0</v>
      </c>
      <c r="BR3031" s="1">
        <f t="shared" ca="1" si="708"/>
        <v>0</v>
      </c>
      <c r="BS3031" s="1">
        <f t="shared" ca="1" si="709"/>
        <v>0</v>
      </c>
      <c r="BT3031" s="1">
        <f t="shared" ca="1" si="710"/>
        <v>0</v>
      </c>
      <c r="BU3031" s="1">
        <f t="shared" ca="1" si="711"/>
        <v>0</v>
      </c>
      <c r="BV3031" s="1">
        <f t="shared" ca="1" si="712"/>
        <v>5.6000000000000005</v>
      </c>
      <c r="BW3031" s="1">
        <f t="shared" ca="1" si="713"/>
        <v>7</v>
      </c>
      <c r="BX3031" s="1">
        <f t="shared" ca="1" si="714"/>
        <v>0</v>
      </c>
      <c r="BY3031" s="1">
        <f t="shared" ca="1" si="715"/>
        <v>0</v>
      </c>
      <c r="BZ3031" s="1">
        <f t="shared" ca="1" si="716"/>
        <v>0</v>
      </c>
      <c r="CA3031" s="1">
        <f t="shared" ca="1" si="717"/>
        <v>0</v>
      </c>
      <c r="CB3031" s="1">
        <f t="shared" ca="1" si="718"/>
        <v>0</v>
      </c>
      <c r="CC3031" s="1">
        <f t="shared" ca="1" si="719"/>
        <v>12.600000000000001</v>
      </c>
    </row>
    <row r="3032" spans="1:81" hidden="1" x14ac:dyDescent="0.25">
      <c r="A3032" s="1" t="s">
        <v>276</v>
      </c>
      <c r="B3032" s="1" t="s">
        <v>277</v>
      </c>
      <c r="C3032" s="1" t="s">
        <v>135</v>
      </c>
      <c r="D3032" s="1" t="s">
        <v>263</v>
      </c>
      <c r="E3032" s="1" t="s">
        <v>79</v>
      </c>
      <c r="AU3032">
        <v>21</v>
      </c>
      <c r="AV3032">
        <v>6</v>
      </c>
      <c r="AW3032">
        <v>3</v>
      </c>
      <c r="AX3032">
        <v>1</v>
      </c>
      <c r="AY3032">
        <v>0</v>
      </c>
      <c r="AZ3032">
        <v>0</v>
      </c>
      <c r="BA3032">
        <v>36</v>
      </c>
      <c r="BI3032" s="3">
        <v>5</v>
      </c>
      <c r="BJ3032" s="3" t="str">
        <f t="array" ref="BJ3032">IF(C3032="yes",VLOOKUP(BI3032&amp;D3032,CHOOSE({1,2},Schedule_2015!$A$2:$A$257&amp;Schedule_2015!$B$2:$B$257,Schedule_2015!$C$2:$C$257),2,0),VLOOKUP(BI3032&amp;D3032,CHOOSE({1,2},Schedule_2015!$A$2:$A$257&amp;Schedule_2015!$C$2:$C$257,Schedule_2015!$B$2:$B$257),2,0))</f>
        <v>PHI</v>
      </c>
      <c r="BK3032" s="3">
        <f>VLOOKUP(BJ3032,Def!$A$2:$Z$34,23,0)</f>
        <v>149.4</v>
      </c>
      <c r="BL3032" s="3">
        <f>VLOOKUP(BJ3032,Def!$A$2:$Z$34,16,0)</f>
        <v>251</v>
      </c>
      <c r="BM3032" s="3">
        <f>VLOOKUP(BJ3032,Def!$A$2:$Z$34,17,0)</f>
        <v>10</v>
      </c>
      <c r="BN3032" s="3">
        <f>VLOOKUP(BJ3032,Def!$A$2:$Z$34,24,0)</f>
        <v>6</v>
      </c>
      <c r="BO3032" s="1">
        <f t="shared" ca="1" si="705"/>
        <v>0</v>
      </c>
      <c r="BP3032" s="1">
        <f t="shared" ca="1" si="706"/>
        <v>0</v>
      </c>
      <c r="BQ3032" s="1">
        <f t="shared" ca="1" si="707"/>
        <v>0</v>
      </c>
      <c r="BR3032" s="1">
        <f t="shared" ca="1" si="708"/>
        <v>0</v>
      </c>
      <c r="BS3032" s="1">
        <f t="shared" ca="1" si="709"/>
        <v>0</v>
      </c>
      <c r="BT3032" s="1">
        <f t="shared" ca="1" si="710"/>
        <v>0</v>
      </c>
      <c r="BU3032" s="1">
        <f t="shared" ca="1" si="711"/>
        <v>0</v>
      </c>
      <c r="BV3032" s="1">
        <f t="shared" ca="1" si="712"/>
        <v>3.6</v>
      </c>
      <c r="BW3032" s="1">
        <f t="shared" ca="1" si="713"/>
        <v>3</v>
      </c>
      <c r="BX3032" s="1">
        <f t="shared" ca="1" si="714"/>
        <v>6</v>
      </c>
      <c r="BY3032" s="1">
        <f t="shared" ca="1" si="715"/>
        <v>0</v>
      </c>
      <c r="BZ3032" s="1">
        <f t="shared" ca="1" si="716"/>
        <v>0</v>
      </c>
      <c r="CA3032" s="1">
        <f t="shared" ca="1" si="717"/>
        <v>0</v>
      </c>
      <c r="CB3032" s="1">
        <f t="shared" ca="1" si="718"/>
        <v>0</v>
      </c>
      <c r="CC3032" s="1">
        <f t="shared" ca="1" si="719"/>
        <v>12.6</v>
      </c>
    </row>
    <row r="3033" spans="1:81" hidden="1" x14ac:dyDescent="0.25">
      <c r="A3033" s="1" t="s">
        <v>540</v>
      </c>
      <c r="B3033" s="1" t="s">
        <v>541</v>
      </c>
      <c r="C3033" s="1" t="s">
        <v>62</v>
      </c>
      <c r="D3033" s="1" t="s">
        <v>532</v>
      </c>
      <c r="E3033" s="1" t="s">
        <v>76</v>
      </c>
      <c r="AU3033">
        <v>25</v>
      </c>
      <c r="AV3033">
        <v>0</v>
      </c>
      <c r="AW3033">
        <v>4</v>
      </c>
      <c r="AX3033">
        <v>0</v>
      </c>
      <c r="AY3033">
        <v>0</v>
      </c>
      <c r="AZ3033">
        <v>0</v>
      </c>
      <c r="BA3033">
        <v>84</v>
      </c>
      <c r="BI3033" s="3">
        <v>1</v>
      </c>
      <c r="BJ3033" s="3" t="str">
        <f t="array" ref="BJ3033">IF(C3033="yes",VLOOKUP(BI3033&amp;D3033,CHOOSE({1,2},Schedule_2015!$A$2:$A$257&amp;Schedule_2015!$B$2:$B$257,Schedule_2015!$C$2:$C$257),2,0),VLOOKUP(BI3033&amp;D3033,CHOOSE({1,2},Schedule_2015!$A$2:$A$257&amp;Schedule_2015!$C$2:$C$257,Schedule_2015!$B$2:$B$257),2,0))</f>
        <v>PHI</v>
      </c>
      <c r="BK3033" s="3">
        <f>VLOOKUP(BJ3033,Def!$A$2:$Z$34,23,0)</f>
        <v>149.4</v>
      </c>
      <c r="BL3033" s="3">
        <f>VLOOKUP(BJ3033,Def!$A$2:$Z$34,16,0)</f>
        <v>251</v>
      </c>
      <c r="BM3033" s="3">
        <f>VLOOKUP(BJ3033,Def!$A$2:$Z$34,17,0)</f>
        <v>10</v>
      </c>
      <c r="BN3033" s="3">
        <f>VLOOKUP(BJ3033,Def!$A$2:$Z$34,24,0)</f>
        <v>6</v>
      </c>
      <c r="BO3033" s="1">
        <f t="shared" ca="1" si="705"/>
        <v>0</v>
      </c>
      <c r="BP3033" s="1">
        <f t="shared" ca="1" si="706"/>
        <v>0</v>
      </c>
      <c r="BQ3033" s="1">
        <f t="shared" ca="1" si="707"/>
        <v>0</v>
      </c>
      <c r="BR3033" s="1">
        <f t="shared" ca="1" si="708"/>
        <v>0</v>
      </c>
      <c r="BS3033" s="1">
        <f t="shared" ca="1" si="709"/>
        <v>0</v>
      </c>
      <c r="BT3033" s="1">
        <f t="shared" ca="1" si="710"/>
        <v>0</v>
      </c>
      <c r="BU3033" s="1">
        <f t="shared" ca="1" si="711"/>
        <v>0</v>
      </c>
      <c r="BV3033" s="1">
        <f t="shared" ca="1" si="712"/>
        <v>8.4</v>
      </c>
      <c r="BW3033" s="1">
        <f t="shared" ca="1" si="713"/>
        <v>4</v>
      </c>
      <c r="BX3033" s="1">
        <f t="shared" ca="1" si="714"/>
        <v>0</v>
      </c>
      <c r="BY3033" s="1">
        <f t="shared" ca="1" si="715"/>
        <v>0</v>
      </c>
      <c r="BZ3033" s="1">
        <f t="shared" ca="1" si="716"/>
        <v>0</v>
      </c>
      <c r="CA3033" s="1">
        <f t="shared" ca="1" si="717"/>
        <v>0</v>
      </c>
      <c r="CB3033" s="1">
        <f t="shared" ca="1" si="718"/>
        <v>0</v>
      </c>
      <c r="CC3033" s="1">
        <f t="shared" ca="1" si="719"/>
        <v>12.4</v>
      </c>
    </row>
    <row r="3034" spans="1:81" hidden="1" x14ac:dyDescent="0.25">
      <c r="A3034" s="1" t="s">
        <v>2148</v>
      </c>
      <c r="B3034" s="1" t="s">
        <v>2149</v>
      </c>
      <c r="C3034" s="1" t="s">
        <v>62</v>
      </c>
      <c r="D3034" s="1" t="s">
        <v>1695</v>
      </c>
      <c r="E3034" s="1" t="s">
        <v>76</v>
      </c>
      <c r="AU3034">
        <v>26</v>
      </c>
      <c r="AV3034">
        <v>0</v>
      </c>
      <c r="AW3034">
        <v>5</v>
      </c>
      <c r="AX3034">
        <v>0</v>
      </c>
      <c r="AY3034">
        <v>0</v>
      </c>
      <c r="AZ3034">
        <v>0</v>
      </c>
      <c r="BA3034">
        <v>50</v>
      </c>
      <c r="BI3034" s="3">
        <v>3</v>
      </c>
      <c r="BJ3034" s="3" t="str">
        <f t="array" ref="BJ3034">IF(C3034="yes",VLOOKUP(BI3034&amp;D3034,CHOOSE({1,2},Schedule_2015!$A$2:$A$257&amp;Schedule_2015!$B$2:$B$257,Schedule_2015!$C$2:$C$257),2,0),VLOOKUP(BI3034&amp;D3034,CHOOSE({1,2},Schedule_2015!$A$2:$A$257&amp;Schedule_2015!$C$2:$C$257,Schedule_2015!$B$2:$B$257),2,0))</f>
        <v>PHI</v>
      </c>
      <c r="BK3034" s="3">
        <f>VLOOKUP(BJ3034,Def!$A$2:$Z$34,23,0)</f>
        <v>149.4</v>
      </c>
      <c r="BL3034" s="3">
        <f>VLOOKUP(BJ3034,Def!$A$2:$Z$34,16,0)</f>
        <v>251</v>
      </c>
      <c r="BM3034" s="3">
        <f>VLOOKUP(BJ3034,Def!$A$2:$Z$34,17,0)</f>
        <v>10</v>
      </c>
      <c r="BN3034" s="3">
        <f>VLOOKUP(BJ3034,Def!$A$2:$Z$34,24,0)</f>
        <v>6</v>
      </c>
      <c r="BO3034" s="1">
        <f t="shared" ca="1" si="705"/>
        <v>0</v>
      </c>
      <c r="BP3034" s="1">
        <f t="shared" ca="1" si="706"/>
        <v>0</v>
      </c>
      <c r="BQ3034" s="1">
        <f t="shared" ca="1" si="707"/>
        <v>0</v>
      </c>
      <c r="BR3034" s="1">
        <f t="shared" ca="1" si="708"/>
        <v>0</v>
      </c>
      <c r="BS3034" s="1">
        <f t="shared" ca="1" si="709"/>
        <v>0</v>
      </c>
      <c r="BT3034" s="1">
        <f t="shared" ca="1" si="710"/>
        <v>0</v>
      </c>
      <c r="BU3034" s="1">
        <f t="shared" ca="1" si="711"/>
        <v>0</v>
      </c>
      <c r="BV3034" s="1">
        <f t="shared" ca="1" si="712"/>
        <v>5</v>
      </c>
      <c r="BW3034" s="1">
        <f t="shared" ca="1" si="713"/>
        <v>5</v>
      </c>
      <c r="BX3034" s="1">
        <f t="shared" ca="1" si="714"/>
        <v>0</v>
      </c>
      <c r="BY3034" s="1">
        <f t="shared" ca="1" si="715"/>
        <v>0</v>
      </c>
      <c r="BZ3034" s="1">
        <f t="shared" ca="1" si="716"/>
        <v>0</v>
      </c>
      <c r="CA3034" s="1">
        <f t="shared" ca="1" si="717"/>
        <v>0</v>
      </c>
      <c r="CB3034" s="1">
        <f t="shared" ca="1" si="718"/>
        <v>0</v>
      </c>
      <c r="CC3034" s="1">
        <f t="shared" ca="1" si="719"/>
        <v>10</v>
      </c>
    </row>
    <row r="3035" spans="1:81" hidden="1" x14ac:dyDescent="0.25">
      <c r="A3035" s="1" t="s">
        <v>596</v>
      </c>
      <c r="B3035" s="1" t="s">
        <v>597</v>
      </c>
      <c r="C3035" s="1" t="s">
        <v>62</v>
      </c>
      <c r="D3035" s="1" t="s">
        <v>590</v>
      </c>
      <c r="E3035" s="1" t="s">
        <v>69</v>
      </c>
      <c r="AU3035">
        <v>19</v>
      </c>
      <c r="AV3035">
        <v>0</v>
      </c>
      <c r="AW3035">
        <v>2</v>
      </c>
      <c r="AX3035">
        <v>0</v>
      </c>
      <c r="AY3035">
        <v>0</v>
      </c>
      <c r="AZ3035">
        <v>0</v>
      </c>
      <c r="BA3035">
        <v>24</v>
      </c>
      <c r="BB3035">
        <v>6</v>
      </c>
      <c r="BC3035">
        <v>42</v>
      </c>
      <c r="BD3035">
        <v>0</v>
      </c>
      <c r="BE3035">
        <v>0</v>
      </c>
      <c r="BF3035">
        <v>0</v>
      </c>
      <c r="BG3035">
        <v>0</v>
      </c>
      <c r="BH3035">
        <v>53</v>
      </c>
      <c r="BI3035" s="3">
        <v>4</v>
      </c>
      <c r="BJ3035" s="3" t="str">
        <f t="array" ref="BJ3035">IF(C3035="yes",VLOOKUP(BI3035&amp;D3035,CHOOSE({1,2},Schedule_2015!$A$2:$A$257&amp;Schedule_2015!$B$2:$B$257,Schedule_2015!$C$2:$C$257),2,0),VLOOKUP(BI3035&amp;D3035,CHOOSE({1,2},Schedule_2015!$A$2:$A$257&amp;Schedule_2015!$C$2:$C$257,Schedule_2015!$B$2:$B$257),2,0))</f>
        <v>PHI</v>
      </c>
      <c r="BK3035" s="3">
        <f>VLOOKUP(BJ3035,Def!$A$2:$Z$34,23,0)</f>
        <v>149.4</v>
      </c>
      <c r="BL3035" s="3">
        <f>VLOOKUP(BJ3035,Def!$A$2:$Z$34,16,0)</f>
        <v>251</v>
      </c>
      <c r="BM3035" s="3">
        <f>VLOOKUP(BJ3035,Def!$A$2:$Z$34,17,0)</f>
        <v>10</v>
      </c>
      <c r="BN3035" s="3">
        <f>VLOOKUP(BJ3035,Def!$A$2:$Z$34,24,0)</f>
        <v>6</v>
      </c>
      <c r="BO3035" s="1">
        <f t="shared" ca="1" si="705"/>
        <v>0</v>
      </c>
      <c r="BP3035" s="1">
        <f t="shared" ca="1" si="706"/>
        <v>0</v>
      </c>
      <c r="BQ3035" s="1">
        <f t="shared" ca="1" si="707"/>
        <v>0</v>
      </c>
      <c r="BR3035" s="1">
        <f t="shared" ca="1" si="708"/>
        <v>0</v>
      </c>
      <c r="BS3035" s="1">
        <f t="shared" ca="1" si="709"/>
        <v>5.3000000000000007</v>
      </c>
      <c r="BT3035" s="1">
        <f t="shared" ca="1" si="710"/>
        <v>0</v>
      </c>
      <c r="BU3035" s="1">
        <f t="shared" ca="1" si="711"/>
        <v>0</v>
      </c>
      <c r="BV3035" s="1">
        <f t="shared" ca="1" si="712"/>
        <v>2.4000000000000004</v>
      </c>
      <c r="BW3035" s="1">
        <f t="shared" ca="1" si="713"/>
        <v>2</v>
      </c>
      <c r="BX3035" s="1">
        <f t="shared" ca="1" si="714"/>
        <v>0</v>
      </c>
      <c r="BY3035" s="1">
        <f t="shared" ca="1" si="715"/>
        <v>0</v>
      </c>
      <c r="BZ3035" s="1">
        <f t="shared" ca="1" si="716"/>
        <v>0</v>
      </c>
      <c r="CA3035" s="1">
        <f t="shared" ca="1" si="717"/>
        <v>0</v>
      </c>
      <c r="CB3035" s="1">
        <f t="shared" ca="1" si="718"/>
        <v>0</v>
      </c>
      <c r="CC3035" s="1">
        <f t="shared" ca="1" si="719"/>
        <v>9.7000000000000011</v>
      </c>
    </row>
    <row r="3036" spans="1:81" hidden="1" x14ac:dyDescent="0.25">
      <c r="A3036" s="1" t="s">
        <v>600</v>
      </c>
      <c r="B3036" s="1" t="s">
        <v>601</v>
      </c>
      <c r="C3036" s="1" t="s">
        <v>62</v>
      </c>
      <c r="D3036" s="1" t="s">
        <v>590</v>
      </c>
      <c r="E3036" s="1" t="s">
        <v>76</v>
      </c>
      <c r="AU3036">
        <v>16</v>
      </c>
      <c r="AV3036">
        <v>0</v>
      </c>
      <c r="AW3036">
        <v>5</v>
      </c>
      <c r="AX3036">
        <v>0</v>
      </c>
      <c r="AY3036">
        <v>0</v>
      </c>
      <c r="AZ3036">
        <v>0</v>
      </c>
      <c r="BA3036">
        <v>45</v>
      </c>
      <c r="BI3036" s="3">
        <v>4</v>
      </c>
      <c r="BJ3036" s="3" t="str">
        <f t="array" ref="BJ3036">IF(C3036="yes",VLOOKUP(BI3036&amp;D3036,CHOOSE({1,2},Schedule_2015!$A$2:$A$257&amp;Schedule_2015!$B$2:$B$257,Schedule_2015!$C$2:$C$257),2,0),VLOOKUP(BI3036&amp;D3036,CHOOSE({1,2},Schedule_2015!$A$2:$A$257&amp;Schedule_2015!$C$2:$C$257,Schedule_2015!$B$2:$B$257),2,0))</f>
        <v>PHI</v>
      </c>
      <c r="BK3036" s="3">
        <f>VLOOKUP(BJ3036,Def!$A$2:$Z$34,23,0)</f>
        <v>149.4</v>
      </c>
      <c r="BL3036" s="3">
        <f>VLOOKUP(BJ3036,Def!$A$2:$Z$34,16,0)</f>
        <v>251</v>
      </c>
      <c r="BM3036" s="3">
        <f>VLOOKUP(BJ3036,Def!$A$2:$Z$34,17,0)</f>
        <v>10</v>
      </c>
      <c r="BN3036" s="3">
        <f>VLOOKUP(BJ3036,Def!$A$2:$Z$34,24,0)</f>
        <v>6</v>
      </c>
      <c r="BO3036" s="1">
        <f t="shared" ca="1" si="705"/>
        <v>0</v>
      </c>
      <c r="BP3036" s="1">
        <f t="shared" ca="1" si="706"/>
        <v>0</v>
      </c>
      <c r="BQ3036" s="1">
        <f t="shared" ca="1" si="707"/>
        <v>0</v>
      </c>
      <c r="BR3036" s="1">
        <f t="shared" ca="1" si="708"/>
        <v>0</v>
      </c>
      <c r="BS3036" s="1">
        <f t="shared" ca="1" si="709"/>
        <v>0</v>
      </c>
      <c r="BT3036" s="1">
        <f t="shared" ca="1" si="710"/>
        <v>0</v>
      </c>
      <c r="BU3036" s="1">
        <f t="shared" ca="1" si="711"/>
        <v>0</v>
      </c>
      <c r="BV3036" s="1">
        <f t="shared" ca="1" si="712"/>
        <v>4.5</v>
      </c>
      <c r="BW3036" s="1">
        <f t="shared" ca="1" si="713"/>
        <v>5</v>
      </c>
      <c r="BX3036" s="1">
        <f t="shared" ca="1" si="714"/>
        <v>0</v>
      </c>
      <c r="BY3036" s="1">
        <f t="shared" ca="1" si="715"/>
        <v>0</v>
      </c>
      <c r="BZ3036" s="1">
        <f t="shared" ca="1" si="716"/>
        <v>0</v>
      </c>
      <c r="CA3036" s="1">
        <f t="shared" ca="1" si="717"/>
        <v>0</v>
      </c>
      <c r="CB3036" s="1">
        <f t="shared" ca="1" si="718"/>
        <v>0</v>
      </c>
      <c r="CC3036" s="1">
        <f t="shared" ca="1" si="719"/>
        <v>9.5</v>
      </c>
    </row>
    <row r="3037" spans="1:81" hidden="1" x14ac:dyDescent="0.25">
      <c r="A3037" s="1" t="s">
        <v>266</v>
      </c>
      <c r="B3037" s="1" t="s">
        <v>267</v>
      </c>
      <c r="C3037" s="1" t="s">
        <v>135</v>
      </c>
      <c r="D3037" s="1" t="s">
        <v>263</v>
      </c>
      <c r="E3037" s="1" t="s">
        <v>69</v>
      </c>
      <c r="AU3037">
        <v>13</v>
      </c>
      <c r="AV3037">
        <v>0</v>
      </c>
      <c r="AW3037">
        <v>2</v>
      </c>
      <c r="AX3037">
        <v>0</v>
      </c>
      <c r="AY3037">
        <v>0</v>
      </c>
      <c r="AZ3037">
        <v>0</v>
      </c>
      <c r="BA3037">
        <v>17</v>
      </c>
      <c r="BB3037">
        <v>12</v>
      </c>
      <c r="BC3037">
        <v>17</v>
      </c>
      <c r="BD3037">
        <v>0</v>
      </c>
      <c r="BE3037">
        <v>0</v>
      </c>
      <c r="BF3037">
        <v>0</v>
      </c>
      <c r="BG3037">
        <v>0</v>
      </c>
      <c r="BH3037">
        <v>57</v>
      </c>
      <c r="BI3037" s="3">
        <v>5</v>
      </c>
      <c r="BJ3037" s="3" t="str">
        <f t="array" ref="BJ3037">IF(C3037="yes",VLOOKUP(BI3037&amp;D3037,CHOOSE({1,2},Schedule_2015!$A$2:$A$257&amp;Schedule_2015!$B$2:$B$257,Schedule_2015!$C$2:$C$257),2,0),VLOOKUP(BI3037&amp;D3037,CHOOSE({1,2},Schedule_2015!$A$2:$A$257&amp;Schedule_2015!$C$2:$C$257,Schedule_2015!$B$2:$B$257),2,0))</f>
        <v>PHI</v>
      </c>
      <c r="BK3037" s="3">
        <f>VLOOKUP(BJ3037,Def!$A$2:$Z$34,23,0)</f>
        <v>149.4</v>
      </c>
      <c r="BL3037" s="3">
        <f>VLOOKUP(BJ3037,Def!$A$2:$Z$34,16,0)</f>
        <v>251</v>
      </c>
      <c r="BM3037" s="3">
        <f>VLOOKUP(BJ3037,Def!$A$2:$Z$34,17,0)</f>
        <v>10</v>
      </c>
      <c r="BN3037" s="3">
        <f>VLOOKUP(BJ3037,Def!$A$2:$Z$34,24,0)</f>
        <v>6</v>
      </c>
      <c r="BO3037" s="1">
        <f t="shared" ca="1" si="705"/>
        <v>0</v>
      </c>
      <c r="BP3037" s="1">
        <f t="shared" ca="1" si="706"/>
        <v>0</v>
      </c>
      <c r="BQ3037" s="1">
        <f t="shared" ca="1" si="707"/>
        <v>0</v>
      </c>
      <c r="BR3037" s="1">
        <f t="shared" ca="1" si="708"/>
        <v>0</v>
      </c>
      <c r="BS3037" s="1">
        <f t="shared" ca="1" si="709"/>
        <v>5.7</v>
      </c>
      <c r="BT3037" s="1">
        <f t="shared" ca="1" si="710"/>
        <v>0</v>
      </c>
      <c r="BU3037" s="1">
        <f t="shared" ca="1" si="711"/>
        <v>0</v>
      </c>
      <c r="BV3037" s="1">
        <f t="shared" ca="1" si="712"/>
        <v>1.7000000000000002</v>
      </c>
      <c r="BW3037" s="1">
        <f t="shared" ca="1" si="713"/>
        <v>2</v>
      </c>
      <c r="BX3037" s="1">
        <f t="shared" ca="1" si="714"/>
        <v>0</v>
      </c>
      <c r="BY3037" s="1">
        <f t="shared" ca="1" si="715"/>
        <v>0</v>
      </c>
      <c r="BZ3037" s="1">
        <f t="shared" ca="1" si="716"/>
        <v>0</v>
      </c>
      <c r="CA3037" s="1">
        <f t="shared" ca="1" si="717"/>
        <v>0</v>
      </c>
      <c r="CB3037" s="1">
        <f t="shared" ca="1" si="718"/>
        <v>0</v>
      </c>
      <c r="CC3037" s="1">
        <f t="shared" ca="1" si="719"/>
        <v>9.4</v>
      </c>
    </row>
    <row r="3038" spans="1:81" hidden="1" x14ac:dyDescent="0.25">
      <c r="A3038" s="1" t="s">
        <v>594</v>
      </c>
      <c r="B3038" s="1" t="s">
        <v>595</v>
      </c>
      <c r="C3038" s="1" t="s">
        <v>62</v>
      </c>
      <c r="D3038" s="1" t="s">
        <v>590</v>
      </c>
      <c r="E3038" s="1" t="s">
        <v>69</v>
      </c>
      <c r="AU3038">
        <v>2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3</v>
      </c>
      <c r="BB3038">
        <v>17</v>
      </c>
      <c r="BC3038">
        <v>16</v>
      </c>
      <c r="BD3038">
        <v>0</v>
      </c>
      <c r="BE3038">
        <v>0</v>
      </c>
      <c r="BF3038">
        <v>0</v>
      </c>
      <c r="BG3038">
        <v>0</v>
      </c>
      <c r="BH3038">
        <v>62</v>
      </c>
      <c r="BI3038" s="3">
        <v>4</v>
      </c>
      <c r="BJ3038" s="3" t="str">
        <f t="array" ref="BJ3038">IF(C3038="yes",VLOOKUP(BI3038&amp;D3038,CHOOSE({1,2},Schedule_2015!$A$2:$A$257&amp;Schedule_2015!$B$2:$B$257,Schedule_2015!$C$2:$C$257),2,0),VLOOKUP(BI3038&amp;D3038,CHOOSE({1,2},Schedule_2015!$A$2:$A$257&amp;Schedule_2015!$C$2:$C$257,Schedule_2015!$B$2:$B$257),2,0))</f>
        <v>PHI</v>
      </c>
      <c r="BK3038" s="3">
        <f>VLOOKUP(BJ3038,Def!$A$2:$Z$34,23,0)</f>
        <v>149.4</v>
      </c>
      <c r="BL3038" s="3">
        <f>VLOOKUP(BJ3038,Def!$A$2:$Z$34,16,0)</f>
        <v>251</v>
      </c>
      <c r="BM3038" s="3">
        <f>VLOOKUP(BJ3038,Def!$A$2:$Z$34,17,0)</f>
        <v>10</v>
      </c>
      <c r="BN3038" s="3">
        <f>VLOOKUP(BJ3038,Def!$A$2:$Z$34,24,0)</f>
        <v>6</v>
      </c>
      <c r="BO3038" s="1">
        <f t="shared" ca="1" si="705"/>
        <v>0</v>
      </c>
      <c r="BP3038" s="1">
        <f t="shared" ca="1" si="706"/>
        <v>0</v>
      </c>
      <c r="BQ3038" s="1">
        <f t="shared" ca="1" si="707"/>
        <v>0</v>
      </c>
      <c r="BR3038" s="1">
        <f t="shared" ca="1" si="708"/>
        <v>0</v>
      </c>
      <c r="BS3038" s="1">
        <f t="shared" ca="1" si="709"/>
        <v>6.2</v>
      </c>
      <c r="BT3038" s="1">
        <f t="shared" ca="1" si="710"/>
        <v>0</v>
      </c>
      <c r="BU3038" s="1">
        <f t="shared" ca="1" si="711"/>
        <v>0</v>
      </c>
      <c r="BV3038" s="1">
        <f t="shared" ca="1" si="712"/>
        <v>0.30000000000000004</v>
      </c>
      <c r="BW3038" s="1">
        <f t="shared" ca="1" si="713"/>
        <v>2</v>
      </c>
      <c r="BX3038" s="1">
        <f t="shared" ca="1" si="714"/>
        <v>0</v>
      </c>
      <c r="BY3038" s="1">
        <f t="shared" ca="1" si="715"/>
        <v>0</v>
      </c>
      <c r="BZ3038" s="1">
        <f t="shared" ca="1" si="716"/>
        <v>0</v>
      </c>
      <c r="CA3038" s="1">
        <f t="shared" ca="1" si="717"/>
        <v>0</v>
      </c>
      <c r="CB3038" s="1">
        <f t="shared" ca="1" si="718"/>
        <v>0</v>
      </c>
      <c r="CC3038" s="1">
        <f t="shared" ca="1" si="719"/>
        <v>8.5</v>
      </c>
    </row>
    <row r="3039" spans="1:81" hidden="1" x14ac:dyDescent="0.25">
      <c r="A3039" s="1" t="s">
        <v>2078</v>
      </c>
      <c r="B3039" s="1" t="s">
        <v>2079</v>
      </c>
      <c r="C3039" s="1" t="s">
        <v>135</v>
      </c>
      <c r="D3039" s="1" t="s">
        <v>1179</v>
      </c>
      <c r="E3039" s="1" t="s">
        <v>69</v>
      </c>
      <c r="Y3039">
        <v>31</v>
      </c>
      <c r="Z3039">
        <v>31</v>
      </c>
      <c r="AA3039">
        <v>0</v>
      </c>
      <c r="AB3039">
        <v>1</v>
      </c>
      <c r="AC3039">
        <v>0</v>
      </c>
      <c r="AU3039">
        <v>39</v>
      </c>
      <c r="AV3039">
        <v>0</v>
      </c>
      <c r="AW3039">
        <v>3</v>
      </c>
      <c r="AX3039">
        <v>0</v>
      </c>
      <c r="AY3039">
        <v>0</v>
      </c>
      <c r="AZ3039">
        <v>0</v>
      </c>
      <c r="BA3039">
        <v>45</v>
      </c>
      <c r="BB3039">
        <v>1</v>
      </c>
      <c r="BC3039">
        <v>8</v>
      </c>
      <c r="BD3039">
        <v>0</v>
      </c>
      <c r="BE3039">
        <v>0</v>
      </c>
      <c r="BF3039">
        <v>0</v>
      </c>
      <c r="BG3039">
        <v>0</v>
      </c>
      <c r="BH3039">
        <v>8</v>
      </c>
      <c r="BI3039" s="3">
        <v>2</v>
      </c>
      <c r="BJ3039" s="3" t="str">
        <f t="array" ref="BJ3039">IF(C3039="yes",VLOOKUP(BI3039&amp;D3039,CHOOSE({1,2},Schedule_2015!$A$2:$A$257&amp;Schedule_2015!$B$2:$B$257,Schedule_2015!$C$2:$C$257),2,0),VLOOKUP(BI3039&amp;D3039,CHOOSE({1,2},Schedule_2015!$A$2:$A$257&amp;Schedule_2015!$C$2:$C$257,Schedule_2015!$B$2:$B$257),2,0))</f>
        <v>PHI</v>
      </c>
      <c r="BK3039" s="3">
        <f>VLOOKUP(BJ3039,Def!$A$2:$Z$34,23,0)</f>
        <v>149.4</v>
      </c>
      <c r="BL3039" s="3">
        <f>VLOOKUP(BJ3039,Def!$A$2:$Z$34,16,0)</f>
        <v>251</v>
      </c>
      <c r="BM3039" s="3">
        <f>VLOOKUP(BJ3039,Def!$A$2:$Z$34,17,0)</f>
        <v>10</v>
      </c>
      <c r="BN3039" s="3">
        <f>VLOOKUP(BJ3039,Def!$A$2:$Z$34,24,0)</f>
        <v>6</v>
      </c>
      <c r="BO3039" s="1">
        <f t="shared" ca="1" si="705"/>
        <v>0</v>
      </c>
      <c r="BP3039" s="1">
        <f t="shared" ca="1" si="706"/>
        <v>0</v>
      </c>
      <c r="BQ3039" s="1">
        <f t="shared" ca="1" si="707"/>
        <v>0</v>
      </c>
      <c r="BR3039" s="1">
        <f t="shared" ca="1" si="708"/>
        <v>0</v>
      </c>
      <c r="BS3039" s="1">
        <f t="shared" ca="1" si="709"/>
        <v>0.8</v>
      </c>
      <c r="BT3039" s="1">
        <f t="shared" ca="1" si="710"/>
        <v>0</v>
      </c>
      <c r="BU3039" s="1">
        <f t="shared" ca="1" si="711"/>
        <v>0</v>
      </c>
      <c r="BV3039" s="1">
        <f t="shared" ca="1" si="712"/>
        <v>4.5</v>
      </c>
      <c r="BW3039" s="1">
        <f t="shared" ca="1" si="713"/>
        <v>3</v>
      </c>
      <c r="BX3039" s="1">
        <f t="shared" ca="1" si="714"/>
        <v>0</v>
      </c>
      <c r="BY3039" s="1">
        <f t="shared" ca="1" si="715"/>
        <v>0</v>
      </c>
      <c r="BZ3039" s="1">
        <f t="shared" ca="1" si="716"/>
        <v>0</v>
      </c>
      <c r="CA3039" s="1">
        <f t="shared" ca="1" si="717"/>
        <v>0</v>
      </c>
      <c r="CB3039" s="1">
        <f t="shared" ca="1" si="718"/>
        <v>0</v>
      </c>
      <c r="CC3039" s="1">
        <f t="shared" ca="1" si="719"/>
        <v>8.3000000000000007</v>
      </c>
    </row>
    <row r="3040" spans="1:81" hidden="1" x14ac:dyDescent="0.25">
      <c r="A3040" s="1" t="s">
        <v>535</v>
      </c>
      <c r="B3040" s="1" t="s">
        <v>536</v>
      </c>
      <c r="C3040" s="1" t="s">
        <v>62</v>
      </c>
      <c r="D3040" s="1" t="s">
        <v>532</v>
      </c>
      <c r="E3040" s="1" t="s">
        <v>69</v>
      </c>
      <c r="BB3040">
        <v>20</v>
      </c>
      <c r="BC3040">
        <v>20</v>
      </c>
      <c r="BD3040">
        <v>0</v>
      </c>
      <c r="BE3040">
        <v>0</v>
      </c>
      <c r="BF3040">
        <v>0</v>
      </c>
      <c r="BG3040">
        <v>0</v>
      </c>
      <c r="BH3040">
        <v>80</v>
      </c>
      <c r="BI3040" s="3">
        <v>1</v>
      </c>
      <c r="BJ3040" s="3" t="str">
        <f t="array" ref="BJ3040">IF(C3040="yes",VLOOKUP(BI3040&amp;D3040,CHOOSE({1,2},Schedule_2015!$A$2:$A$257&amp;Schedule_2015!$B$2:$B$257,Schedule_2015!$C$2:$C$257),2,0),VLOOKUP(BI3040&amp;D3040,CHOOSE({1,2},Schedule_2015!$A$2:$A$257&amp;Schedule_2015!$C$2:$C$257,Schedule_2015!$B$2:$B$257),2,0))</f>
        <v>PHI</v>
      </c>
      <c r="BK3040" s="3">
        <f>VLOOKUP(BJ3040,Def!$A$2:$Z$34,23,0)</f>
        <v>149.4</v>
      </c>
      <c r="BL3040" s="3">
        <f>VLOOKUP(BJ3040,Def!$A$2:$Z$34,16,0)</f>
        <v>251</v>
      </c>
      <c r="BM3040" s="3">
        <f>VLOOKUP(BJ3040,Def!$A$2:$Z$34,17,0)</f>
        <v>10</v>
      </c>
      <c r="BN3040" s="3">
        <f>VLOOKUP(BJ3040,Def!$A$2:$Z$34,24,0)</f>
        <v>6</v>
      </c>
      <c r="BO3040" s="1">
        <f t="shared" ca="1" si="705"/>
        <v>0</v>
      </c>
      <c r="BP3040" s="1">
        <f t="shared" ca="1" si="706"/>
        <v>0</v>
      </c>
      <c r="BQ3040" s="1">
        <f t="shared" ca="1" si="707"/>
        <v>0</v>
      </c>
      <c r="BR3040" s="1">
        <f t="shared" ca="1" si="708"/>
        <v>0</v>
      </c>
      <c r="BS3040" s="1">
        <f t="shared" ca="1" si="709"/>
        <v>8</v>
      </c>
      <c r="BT3040" s="1">
        <f t="shared" ca="1" si="710"/>
        <v>0</v>
      </c>
      <c r="BU3040" s="1">
        <f t="shared" ca="1" si="711"/>
        <v>0</v>
      </c>
      <c r="BV3040" s="1">
        <f t="shared" ca="1" si="712"/>
        <v>0</v>
      </c>
      <c r="BW3040" s="1">
        <f t="shared" ca="1" si="713"/>
        <v>0</v>
      </c>
      <c r="BX3040" s="1">
        <f t="shared" ca="1" si="714"/>
        <v>0</v>
      </c>
      <c r="BY3040" s="1">
        <f t="shared" ca="1" si="715"/>
        <v>0</v>
      </c>
      <c r="BZ3040" s="1">
        <f t="shared" ca="1" si="716"/>
        <v>0</v>
      </c>
      <c r="CA3040" s="1">
        <f t="shared" ca="1" si="717"/>
        <v>0</v>
      </c>
      <c r="CB3040" s="1">
        <f t="shared" ca="1" si="718"/>
        <v>0</v>
      </c>
      <c r="CC3040" s="1">
        <f t="shared" ca="1" si="719"/>
        <v>8</v>
      </c>
    </row>
    <row r="3041" spans="1:81" hidden="1" x14ac:dyDescent="0.25">
      <c r="A3041" s="1" t="s">
        <v>2418</v>
      </c>
      <c r="B3041" s="1" t="s">
        <v>2419</v>
      </c>
      <c r="C3041" s="1" t="s">
        <v>135</v>
      </c>
      <c r="D3041" s="1" t="s">
        <v>1179</v>
      </c>
      <c r="E3041" s="1" t="s">
        <v>64</v>
      </c>
      <c r="K3041">
        <v>1</v>
      </c>
      <c r="L3041">
        <v>0</v>
      </c>
      <c r="M3041">
        <v>1</v>
      </c>
      <c r="N3041">
        <v>0</v>
      </c>
      <c r="O3041">
        <v>0</v>
      </c>
      <c r="AD3041">
        <v>27</v>
      </c>
      <c r="AE3041">
        <v>18</v>
      </c>
      <c r="AF3041">
        <v>0</v>
      </c>
      <c r="AG3041">
        <v>0</v>
      </c>
      <c r="AH3041">
        <v>0</v>
      </c>
      <c r="AI3041">
        <v>0</v>
      </c>
      <c r="AJ3041">
        <v>195</v>
      </c>
      <c r="BB3041">
        <v>1</v>
      </c>
      <c r="BC3041">
        <v>12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 s="3">
        <v>2</v>
      </c>
      <c r="BJ3041" s="3" t="str">
        <f t="array" ref="BJ3041">IF(C3041="yes",VLOOKUP(BI3041&amp;D3041,CHOOSE({1,2},Schedule_2015!$A$2:$A$257&amp;Schedule_2015!$B$2:$B$257,Schedule_2015!$C$2:$C$257),2,0),VLOOKUP(BI3041&amp;D3041,CHOOSE({1,2},Schedule_2015!$A$2:$A$257&amp;Schedule_2015!$C$2:$C$257,Schedule_2015!$B$2:$B$257),2,0))</f>
        <v>PHI</v>
      </c>
      <c r="BK3041" s="3">
        <f>VLOOKUP(BJ3041,Def!$A$2:$Z$34,23,0)</f>
        <v>149.4</v>
      </c>
      <c r="BL3041" s="3">
        <f>VLOOKUP(BJ3041,Def!$A$2:$Z$34,16,0)</f>
        <v>251</v>
      </c>
      <c r="BM3041" s="3">
        <f>VLOOKUP(BJ3041,Def!$A$2:$Z$34,17,0)</f>
        <v>10</v>
      </c>
      <c r="BN3041" s="3">
        <f>VLOOKUP(BJ3041,Def!$A$2:$Z$34,24,0)</f>
        <v>6</v>
      </c>
      <c r="BO3041" s="1">
        <f t="shared" ca="1" si="705"/>
        <v>0</v>
      </c>
      <c r="BP3041" s="1">
        <f t="shared" ca="1" si="706"/>
        <v>7.8</v>
      </c>
      <c r="BQ3041" s="1">
        <f t="shared" ca="1" si="707"/>
        <v>0</v>
      </c>
      <c r="BR3041" s="1">
        <f t="shared" ca="1" si="708"/>
        <v>0</v>
      </c>
      <c r="BS3041" s="1">
        <f t="shared" ca="1" si="709"/>
        <v>1.2000000000000002</v>
      </c>
      <c r="BT3041" s="1">
        <f t="shared" ca="1" si="710"/>
        <v>0</v>
      </c>
      <c r="BU3041" s="1">
        <f t="shared" ca="1" si="711"/>
        <v>0</v>
      </c>
      <c r="BV3041" s="1">
        <f t="shared" ca="1" si="712"/>
        <v>0</v>
      </c>
      <c r="BW3041" s="1">
        <f t="shared" ca="1" si="713"/>
        <v>0</v>
      </c>
      <c r="BX3041" s="1">
        <f t="shared" ca="1" si="714"/>
        <v>0</v>
      </c>
      <c r="BY3041" s="1">
        <f t="shared" ca="1" si="715"/>
        <v>0</v>
      </c>
      <c r="BZ3041" s="1">
        <f t="shared" ca="1" si="716"/>
        <v>0</v>
      </c>
      <c r="CA3041" s="1">
        <f t="shared" ca="1" si="717"/>
        <v>-1</v>
      </c>
      <c r="CB3041" s="1">
        <f t="shared" ca="1" si="718"/>
        <v>0</v>
      </c>
      <c r="CC3041" s="1">
        <f t="shared" ca="1" si="719"/>
        <v>8</v>
      </c>
    </row>
    <row r="3042" spans="1:81" hidden="1" x14ac:dyDescent="0.25">
      <c r="A3042" s="1" t="s">
        <v>533</v>
      </c>
      <c r="B3042" s="1" t="s">
        <v>534</v>
      </c>
      <c r="C3042" s="1" t="s">
        <v>62</v>
      </c>
      <c r="D3042" s="1" t="s">
        <v>532</v>
      </c>
      <c r="E3042" s="1" t="s">
        <v>69</v>
      </c>
      <c r="AU3042">
        <v>12</v>
      </c>
      <c r="AV3042">
        <v>0</v>
      </c>
      <c r="AW3042">
        <v>3</v>
      </c>
      <c r="AX3042">
        <v>0</v>
      </c>
      <c r="AY3042">
        <v>0</v>
      </c>
      <c r="AZ3042">
        <v>0</v>
      </c>
      <c r="BA3042">
        <v>29</v>
      </c>
      <c r="BB3042">
        <v>10</v>
      </c>
      <c r="BC3042">
        <v>9</v>
      </c>
      <c r="BD3042">
        <v>0</v>
      </c>
      <c r="BE3042">
        <v>0</v>
      </c>
      <c r="BF3042">
        <v>0</v>
      </c>
      <c r="BG3042">
        <v>0</v>
      </c>
      <c r="BH3042">
        <v>18</v>
      </c>
      <c r="BI3042" s="3">
        <v>1</v>
      </c>
      <c r="BJ3042" s="3" t="str">
        <f t="array" ref="BJ3042">IF(C3042="yes",VLOOKUP(BI3042&amp;D3042,CHOOSE({1,2},Schedule_2015!$A$2:$A$257&amp;Schedule_2015!$B$2:$B$257,Schedule_2015!$C$2:$C$257),2,0),VLOOKUP(BI3042&amp;D3042,CHOOSE({1,2},Schedule_2015!$A$2:$A$257&amp;Schedule_2015!$C$2:$C$257,Schedule_2015!$B$2:$B$257),2,0))</f>
        <v>PHI</v>
      </c>
      <c r="BK3042" s="3">
        <f>VLOOKUP(BJ3042,Def!$A$2:$Z$34,23,0)</f>
        <v>149.4</v>
      </c>
      <c r="BL3042" s="3">
        <f>VLOOKUP(BJ3042,Def!$A$2:$Z$34,16,0)</f>
        <v>251</v>
      </c>
      <c r="BM3042" s="3">
        <f>VLOOKUP(BJ3042,Def!$A$2:$Z$34,17,0)</f>
        <v>10</v>
      </c>
      <c r="BN3042" s="3">
        <f>VLOOKUP(BJ3042,Def!$A$2:$Z$34,24,0)</f>
        <v>6</v>
      </c>
      <c r="BO3042" s="1">
        <f t="shared" ca="1" si="705"/>
        <v>0</v>
      </c>
      <c r="BP3042" s="1">
        <f t="shared" ca="1" si="706"/>
        <v>0</v>
      </c>
      <c r="BQ3042" s="1">
        <f t="shared" ca="1" si="707"/>
        <v>0</v>
      </c>
      <c r="BR3042" s="1">
        <f t="shared" ca="1" si="708"/>
        <v>0</v>
      </c>
      <c r="BS3042" s="1">
        <f t="shared" ca="1" si="709"/>
        <v>1.8</v>
      </c>
      <c r="BT3042" s="1">
        <f t="shared" ca="1" si="710"/>
        <v>0</v>
      </c>
      <c r="BU3042" s="1">
        <f t="shared" ca="1" si="711"/>
        <v>0</v>
      </c>
      <c r="BV3042" s="1">
        <f t="shared" ca="1" si="712"/>
        <v>2.9000000000000004</v>
      </c>
      <c r="BW3042" s="1">
        <f t="shared" ca="1" si="713"/>
        <v>3</v>
      </c>
      <c r="BX3042" s="1">
        <f t="shared" ca="1" si="714"/>
        <v>0</v>
      </c>
      <c r="BY3042" s="1">
        <f t="shared" ca="1" si="715"/>
        <v>0</v>
      </c>
      <c r="BZ3042" s="1">
        <f t="shared" ca="1" si="716"/>
        <v>0</v>
      </c>
      <c r="CA3042" s="1">
        <f t="shared" ca="1" si="717"/>
        <v>0</v>
      </c>
      <c r="CB3042" s="1">
        <f t="shared" ca="1" si="718"/>
        <v>0</v>
      </c>
      <c r="CC3042" s="1">
        <f t="shared" ca="1" si="719"/>
        <v>7.7</v>
      </c>
    </row>
    <row r="3043" spans="1:81" hidden="1" x14ac:dyDescent="0.25">
      <c r="A3043" s="1" t="s">
        <v>1829</v>
      </c>
      <c r="B3043" s="1" t="s">
        <v>1830</v>
      </c>
      <c r="C3043" s="1" t="s">
        <v>62</v>
      </c>
      <c r="D3043" s="1" t="s">
        <v>590</v>
      </c>
      <c r="E3043" s="1" t="s">
        <v>79</v>
      </c>
      <c r="K3043">
        <v>1</v>
      </c>
      <c r="L3043">
        <v>0</v>
      </c>
      <c r="M3043">
        <v>1</v>
      </c>
      <c r="N3043">
        <v>0</v>
      </c>
      <c r="O3043">
        <v>0</v>
      </c>
      <c r="AU3043">
        <v>15</v>
      </c>
      <c r="AV3043">
        <v>0</v>
      </c>
      <c r="AW3043">
        <v>5</v>
      </c>
      <c r="AX3043">
        <v>0</v>
      </c>
      <c r="AY3043">
        <v>0</v>
      </c>
      <c r="AZ3043">
        <v>0</v>
      </c>
      <c r="BA3043">
        <v>37</v>
      </c>
      <c r="BI3043" s="3">
        <v>4</v>
      </c>
      <c r="BJ3043" s="3" t="str">
        <f t="array" ref="BJ3043">IF(C3043="yes",VLOOKUP(BI3043&amp;D3043,CHOOSE({1,2},Schedule_2015!$A$2:$A$257&amp;Schedule_2015!$B$2:$B$257,Schedule_2015!$C$2:$C$257),2,0),VLOOKUP(BI3043&amp;D3043,CHOOSE({1,2},Schedule_2015!$A$2:$A$257&amp;Schedule_2015!$C$2:$C$257,Schedule_2015!$B$2:$B$257),2,0))</f>
        <v>PHI</v>
      </c>
      <c r="BK3043" s="3">
        <f>VLOOKUP(BJ3043,Def!$A$2:$Z$34,23,0)</f>
        <v>149.4</v>
      </c>
      <c r="BL3043" s="3">
        <f>VLOOKUP(BJ3043,Def!$A$2:$Z$34,16,0)</f>
        <v>251</v>
      </c>
      <c r="BM3043" s="3">
        <f>VLOOKUP(BJ3043,Def!$A$2:$Z$34,17,0)</f>
        <v>10</v>
      </c>
      <c r="BN3043" s="3">
        <f>VLOOKUP(BJ3043,Def!$A$2:$Z$34,24,0)</f>
        <v>6</v>
      </c>
      <c r="BO3043" s="1">
        <f t="shared" ca="1" si="705"/>
        <v>0</v>
      </c>
      <c r="BP3043" s="1">
        <f t="shared" ca="1" si="706"/>
        <v>0</v>
      </c>
      <c r="BQ3043" s="1">
        <f t="shared" ca="1" si="707"/>
        <v>0</v>
      </c>
      <c r="BR3043" s="1">
        <f t="shared" ca="1" si="708"/>
        <v>0</v>
      </c>
      <c r="BS3043" s="1">
        <f t="shared" ca="1" si="709"/>
        <v>0</v>
      </c>
      <c r="BT3043" s="1">
        <f t="shared" ca="1" si="710"/>
        <v>0</v>
      </c>
      <c r="BU3043" s="1">
        <f t="shared" ca="1" si="711"/>
        <v>0</v>
      </c>
      <c r="BV3043" s="1">
        <f t="shared" ca="1" si="712"/>
        <v>3.7</v>
      </c>
      <c r="BW3043" s="1">
        <f t="shared" ca="1" si="713"/>
        <v>5</v>
      </c>
      <c r="BX3043" s="1">
        <f t="shared" ca="1" si="714"/>
        <v>0</v>
      </c>
      <c r="BY3043" s="1">
        <f t="shared" ca="1" si="715"/>
        <v>0</v>
      </c>
      <c r="BZ3043" s="1">
        <f t="shared" ca="1" si="716"/>
        <v>0</v>
      </c>
      <c r="CA3043" s="1">
        <f t="shared" ca="1" si="717"/>
        <v>-1</v>
      </c>
      <c r="CB3043" s="1">
        <f t="shared" ca="1" si="718"/>
        <v>0</v>
      </c>
      <c r="CC3043" s="1">
        <f t="shared" ca="1" si="719"/>
        <v>7.6999999999999993</v>
      </c>
    </row>
    <row r="3044" spans="1:81" hidden="1" x14ac:dyDescent="0.25">
      <c r="A3044" s="1" t="s">
        <v>1177</v>
      </c>
      <c r="B3044" s="1" t="s">
        <v>1178</v>
      </c>
      <c r="C3044" s="1" t="s">
        <v>135</v>
      </c>
      <c r="D3044" s="1" t="s">
        <v>1179</v>
      </c>
      <c r="E3044" s="1" t="s">
        <v>64</v>
      </c>
      <c r="AD3044">
        <v>7</v>
      </c>
      <c r="AE3044">
        <v>7</v>
      </c>
      <c r="AF3044">
        <v>0</v>
      </c>
      <c r="AG3044">
        <v>1</v>
      </c>
      <c r="AH3044">
        <v>0</v>
      </c>
      <c r="AI3044">
        <v>0</v>
      </c>
      <c r="AJ3044">
        <v>73</v>
      </c>
      <c r="BB3044">
        <v>3</v>
      </c>
      <c r="BC3044">
        <v>9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 s="3">
        <v>2</v>
      </c>
      <c r="BJ3044" s="3" t="str">
        <f t="array" ref="BJ3044">IF(C3044="yes",VLOOKUP(BI3044&amp;D3044,CHOOSE({1,2},Schedule_2015!$A$2:$A$257&amp;Schedule_2015!$B$2:$B$257,Schedule_2015!$C$2:$C$257),2,0),VLOOKUP(BI3044&amp;D3044,CHOOSE({1,2},Schedule_2015!$A$2:$A$257&amp;Schedule_2015!$C$2:$C$257,Schedule_2015!$B$2:$B$257),2,0))</f>
        <v>PHI</v>
      </c>
      <c r="BK3044" s="3">
        <f>VLOOKUP(BJ3044,Def!$A$2:$Z$34,23,0)</f>
        <v>149.4</v>
      </c>
      <c r="BL3044" s="3">
        <f>VLOOKUP(BJ3044,Def!$A$2:$Z$34,16,0)</f>
        <v>251</v>
      </c>
      <c r="BM3044" s="3">
        <f>VLOOKUP(BJ3044,Def!$A$2:$Z$34,17,0)</f>
        <v>10</v>
      </c>
      <c r="BN3044" s="3">
        <f>VLOOKUP(BJ3044,Def!$A$2:$Z$34,24,0)</f>
        <v>6</v>
      </c>
      <c r="BO3044" s="1">
        <f t="shared" ca="1" si="705"/>
        <v>4</v>
      </c>
      <c r="BP3044" s="1">
        <f t="shared" ca="1" si="706"/>
        <v>2.92</v>
      </c>
      <c r="BQ3044" s="1">
        <f t="shared" ca="1" si="707"/>
        <v>0</v>
      </c>
      <c r="BR3044" s="1">
        <f t="shared" ca="1" si="708"/>
        <v>0</v>
      </c>
      <c r="BS3044" s="1">
        <f t="shared" ca="1" si="709"/>
        <v>0.70000000000000007</v>
      </c>
      <c r="BT3044" s="1">
        <f t="shared" ca="1" si="710"/>
        <v>0</v>
      </c>
      <c r="BU3044" s="1">
        <f t="shared" ca="1" si="711"/>
        <v>0</v>
      </c>
      <c r="BV3044" s="1">
        <f t="shared" ca="1" si="712"/>
        <v>0</v>
      </c>
      <c r="BW3044" s="1">
        <f t="shared" ca="1" si="713"/>
        <v>0</v>
      </c>
      <c r="BX3044" s="1">
        <f t="shared" ca="1" si="714"/>
        <v>0</v>
      </c>
      <c r="BY3044" s="1">
        <f t="shared" ca="1" si="715"/>
        <v>0</v>
      </c>
      <c r="BZ3044" s="1">
        <f t="shared" ca="1" si="716"/>
        <v>0</v>
      </c>
      <c r="CA3044" s="1">
        <f t="shared" ca="1" si="717"/>
        <v>0</v>
      </c>
      <c r="CB3044" s="1">
        <f t="shared" ca="1" si="718"/>
        <v>0</v>
      </c>
      <c r="CC3044" s="1">
        <f t="shared" ca="1" si="719"/>
        <v>7.62</v>
      </c>
    </row>
    <row r="3045" spans="1:81" hidden="1" x14ac:dyDescent="0.25">
      <c r="A3045" s="1" t="s">
        <v>1184</v>
      </c>
      <c r="B3045" s="1" t="s">
        <v>1185</v>
      </c>
      <c r="C3045" s="1" t="s">
        <v>135</v>
      </c>
      <c r="D3045" s="1" t="s">
        <v>1179</v>
      </c>
      <c r="E3045" s="1" t="s">
        <v>69</v>
      </c>
      <c r="AU3045">
        <v>14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14</v>
      </c>
      <c r="BB3045">
        <v>18</v>
      </c>
      <c r="BC3045">
        <v>6</v>
      </c>
      <c r="BD3045">
        <v>0</v>
      </c>
      <c r="BE3045">
        <v>0</v>
      </c>
      <c r="BF3045">
        <v>0</v>
      </c>
      <c r="BG3045">
        <v>0</v>
      </c>
      <c r="BH3045">
        <v>51</v>
      </c>
      <c r="BI3045" s="3">
        <v>2</v>
      </c>
      <c r="BJ3045" s="3" t="str">
        <f t="array" ref="BJ3045">IF(C3045="yes",VLOOKUP(BI3045&amp;D3045,CHOOSE({1,2},Schedule_2015!$A$2:$A$257&amp;Schedule_2015!$B$2:$B$257,Schedule_2015!$C$2:$C$257),2,0),VLOOKUP(BI3045&amp;D3045,CHOOSE({1,2},Schedule_2015!$A$2:$A$257&amp;Schedule_2015!$C$2:$C$257,Schedule_2015!$B$2:$B$257),2,0))</f>
        <v>PHI</v>
      </c>
      <c r="BK3045" s="3">
        <f>VLOOKUP(BJ3045,Def!$A$2:$Z$34,23,0)</f>
        <v>149.4</v>
      </c>
      <c r="BL3045" s="3">
        <f>VLOOKUP(BJ3045,Def!$A$2:$Z$34,16,0)</f>
        <v>251</v>
      </c>
      <c r="BM3045" s="3">
        <f>VLOOKUP(BJ3045,Def!$A$2:$Z$34,17,0)</f>
        <v>10</v>
      </c>
      <c r="BN3045" s="3">
        <f>VLOOKUP(BJ3045,Def!$A$2:$Z$34,24,0)</f>
        <v>6</v>
      </c>
      <c r="BO3045" s="1">
        <f t="shared" ca="1" si="705"/>
        <v>0</v>
      </c>
      <c r="BP3045" s="1">
        <f t="shared" ca="1" si="706"/>
        <v>0</v>
      </c>
      <c r="BQ3045" s="1">
        <f t="shared" ca="1" si="707"/>
        <v>0</v>
      </c>
      <c r="BR3045" s="1">
        <f t="shared" ca="1" si="708"/>
        <v>0</v>
      </c>
      <c r="BS3045" s="1">
        <f t="shared" ca="1" si="709"/>
        <v>5.1000000000000005</v>
      </c>
      <c r="BT3045" s="1">
        <f t="shared" ca="1" si="710"/>
        <v>0</v>
      </c>
      <c r="BU3045" s="1">
        <f t="shared" ca="1" si="711"/>
        <v>0</v>
      </c>
      <c r="BV3045" s="1">
        <f t="shared" ca="1" si="712"/>
        <v>1.4000000000000001</v>
      </c>
      <c r="BW3045" s="1">
        <f t="shared" ca="1" si="713"/>
        <v>1</v>
      </c>
      <c r="BX3045" s="1">
        <f t="shared" ca="1" si="714"/>
        <v>0</v>
      </c>
      <c r="BY3045" s="1">
        <f t="shared" ca="1" si="715"/>
        <v>0</v>
      </c>
      <c r="BZ3045" s="1">
        <f t="shared" ca="1" si="716"/>
        <v>0</v>
      </c>
      <c r="CA3045" s="1">
        <f t="shared" ca="1" si="717"/>
        <v>0</v>
      </c>
      <c r="CB3045" s="1">
        <f t="shared" ca="1" si="718"/>
        <v>0</v>
      </c>
      <c r="CC3045" s="1">
        <f t="shared" ca="1" si="719"/>
        <v>7.5000000000000009</v>
      </c>
    </row>
    <row r="3046" spans="1:81" hidden="1" x14ac:dyDescent="0.25">
      <c r="A3046" s="1" t="s">
        <v>1180</v>
      </c>
      <c r="B3046" s="1" t="s">
        <v>1181</v>
      </c>
      <c r="C3046" s="1" t="s">
        <v>135</v>
      </c>
      <c r="D3046" s="1" t="s">
        <v>1179</v>
      </c>
      <c r="E3046" s="1" t="s">
        <v>69</v>
      </c>
      <c r="AU3046">
        <v>14</v>
      </c>
      <c r="AV3046">
        <v>0</v>
      </c>
      <c r="AW3046">
        <v>2</v>
      </c>
      <c r="AX3046">
        <v>0</v>
      </c>
      <c r="AY3046">
        <v>0</v>
      </c>
      <c r="AZ3046">
        <v>0</v>
      </c>
      <c r="BA3046">
        <v>21</v>
      </c>
      <c r="BB3046">
        <v>10</v>
      </c>
      <c r="BC3046">
        <v>9</v>
      </c>
      <c r="BD3046">
        <v>0</v>
      </c>
      <c r="BE3046">
        <v>0</v>
      </c>
      <c r="BF3046">
        <v>0</v>
      </c>
      <c r="BG3046">
        <v>0</v>
      </c>
      <c r="BH3046">
        <v>31</v>
      </c>
      <c r="BI3046" s="3">
        <v>2</v>
      </c>
      <c r="BJ3046" s="3" t="str">
        <f t="array" ref="BJ3046">IF(C3046="yes",VLOOKUP(BI3046&amp;D3046,CHOOSE({1,2},Schedule_2015!$A$2:$A$257&amp;Schedule_2015!$B$2:$B$257,Schedule_2015!$C$2:$C$257),2,0),VLOOKUP(BI3046&amp;D3046,CHOOSE({1,2},Schedule_2015!$A$2:$A$257&amp;Schedule_2015!$C$2:$C$257,Schedule_2015!$B$2:$B$257),2,0))</f>
        <v>PHI</v>
      </c>
      <c r="BK3046" s="3">
        <f>VLOOKUP(BJ3046,Def!$A$2:$Z$34,23,0)</f>
        <v>149.4</v>
      </c>
      <c r="BL3046" s="3">
        <f>VLOOKUP(BJ3046,Def!$A$2:$Z$34,16,0)</f>
        <v>251</v>
      </c>
      <c r="BM3046" s="3">
        <f>VLOOKUP(BJ3046,Def!$A$2:$Z$34,17,0)</f>
        <v>10</v>
      </c>
      <c r="BN3046" s="3">
        <f>VLOOKUP(BJ3046,Def!$A$2:$Z$34,24,0)</f>
        <v>6</v>
      </c>
      <c r="BO3046" s="1">
        <f t="shared" ca="1" si="705"/>
        <v>0</v>
      </c>
      <c r="BP3046" s="1">
        <f t="shared" ca="1" si="706"/>
        <v>0</v>
      </c>
      <c r="BQ3046" s="1">
        <f t="shared" ca="1" si="707"/>
        <v>0</v>
      </c>
      <c r="BR3046" s="1">
        <f t="shared" ca="1" si="708"/>
        <v>0</v>
      </c>
      <c r="BS3046" s="1">
        <f t="shared" ca="1" si="709"/>
        <v>3.1</v>
      </c>
      <c r="BT3046" s="1">
        <f t="shared" ca="1" si="710"/>
        <v>0</v>
      </c>
      <c r="BU3046" s="1">
        <f t="shared" ca="1" si="711"/>
        <v>0</v>
      </c>
      <c r="BV3046" s="1">
        <f t="shared" ca="1" si="712"/>
        <v>2.1</v>
      </c>
      <c r="BW3046" s="1">
        <f t="shared" ca="1" si="713"/>
        <v>2</v>
      </c>
      <c r="BX3046" s="1">
        <f t="shared" ca="1" si="714"/>
        <v>0</v>
      </c>
      <c r="BY3046" s="1">
        <f t="shared" ca="1" si="715"/>
        <v>0</v>
      </c>
      <c r="BZ3046" s="1">
        <f t="shared" ca="1" si="716"/>
        <v>0</v>
      </c>
      <c r="CA3046" s="1">
        <f t="shared" ca="1" si="717"/>
        <v>0</v>
      </c>
      <c r="CB3046" s="1">
        <f t="shared" ca="1" si="718"/>
        <v>0</v>
      </c>
      <c r="CC3046" s="1">
        <f t="shared" ca="1" si="719"/>
        <v>7.2</v>
      </c>
    </row>
    <row r="3047" spans="1:81" hidden="1" x14ac:dyDescent="0.25">
      <c r="A3047" s="1" t="s">
        <v>769</v>
      </c>
      <c r="B3047" s="1" t="s">
        <v>1703</v>
      </c>
      <c r="C3047" s="1" t="s">
        <v>62</v>
      </c>
      <c r="D3047" s="1" t="s">
        <v>1695</v>
      </c>
      <c r="E3047" s="1" t="s">
        <v>76</v>
      </c>
      <c r="AU3047">
        <v>16</v>
      </c>
      <c r="AV3047">
        <v>0</v>
      </c>
      <c r="AW3047">
        <v>3</v>
      </c>
      <c r="AX3047">
        <v>0</v>
      </c>
      <c r="AY3047">
        <v>0</v>
      </c>
      <c r="AZ3047">
        <v>0</v>
      </c>
      <c r="BA3047">
        <v>39</v>
      </c>
      <c r="BI3047" s="3">
        <v>3</v>
      </c>
      <c r="BJ3047" s="3" t="str">
        <f t="array" ref="BJ3047">IF(C3047="yes",VLOOKUP(BI3047&amp;D3047,CHOOSE({1,2},Schedule_2015!$A$2:$A$257&amp;Schedule_2015!$B$2:$B$257,Schedule_2015!$C$2:$C$257),2,0),VLOOKUP(BI3047&amp;D3047,CHOOSE({1,2},Schedule_2015!$A$2:$A$257&amp;Schedule_2015!$C$2:$C$257,Schedule_2015!$B$2:$B$257),2,0))</f>
        <v>PHI</v>
      </c>
      <c r="BK3047" s="3">
        <f>VLOOKUP(BJ3047,Def!$A$2:$Z$34,23,0)</f>
        <v>149.4</v>
      </c>
      <c r="BL3047" s="3">
        <f>VLOOKUP(BJ3047,Def!$A$2:$Z$34,16,0)</f>
        <v>251</v>
      </c>
      <c r="BM3047" s="3">
        <f>VLOOKUP(BJ3047,Def!$A$2:$Z$34,17,0)</f>
        <v>10</v>
      </c>
      <c r="BN3047" s="3">
        <f>VLOOKUP(BJ3047,Def!$A$2:$Z$34,24,0)</f>
        <v>6</v>
      </c>
      <c r="BO3047" s="1">
        <f t="shared" ca="1" si="705"/>
        <v>0</v>
      </c>
      <c r="BP3047" s="1">
        <f t="shared" ca="1" si="706"/>
        <v>0</v>
      </c>
      <c r="BQ3047" s="1">
        <f t="shared" ca="1" si="707"/>
        <v>0</v>
      </c>
      <c r="BR3047" s="1">
        <f t="shared" ca="1" si="708"/>
        <v>0</v>
      </c>
      <c r="BS3047" s="1">
        <f t="shared" ca="1" si="709"/>
        <v>0</v>
      </c>
      <c r="BT3047" s="1">
        <f t="shared" ca="1" si="710"/>
        <v>0</v>
      </c>
      <c r="BU3047" s="1">
        <f t="shared" ca="1" si="711"/>
        <v>0</v>
      </c>
      <c r="BV3047" s="1">
        <f t="shared" ca="1" si="712"/>
        <v>3.9000000000000004</v>
      </c>
      <c r="BW3047" s="1">
        <f t="shared" ca="1" si="713"/>
        <v>3</v>
      </c>
      <c r="BX3047" s="1">
        <f t="shared" ca="1" si="714"/>
        <v>0</v>
      </c>
      <c r="BY3047" s="1">
        <f t="shared" ca="1" si="715"/>
        <v>0</v>
      </c>
      <c r="BZ3047" s="1">
        <f t="shared" ca="1" si="716"/>
        <v>0</v>
      </c>
      <c r="CA3047" s="1">
        <f t="shared" ca="1" si="717"/>
        <v>0</v>
      </c>
      <c r="CB3047" s="1">
        <f t="shared" ca="1" si="718"/>
        <v>0</v>
      </c>
      <c r="CC3047" s="1">
        <f t="shared" ca="1" si="719"/>
        <v>6.9</v>
      </c>
    </row>
    <row r="3048" spans="1:81" hidden="1" x14ac:dyDescent="0.25">
      <c r="A3048" s="1" t="s">
        <v>278</v>
      </c>
      <c r="B3048" s="1" t="s">
        <v>279</v>
      </c>
      <c r="C3048" s="1" t="s">
        <v>135</v>
      </c>
      <c r="D3048" s="1" t="s">
        <v>263</v>
      </c>
      <c r="E3048" s="1" t="s">
        <v>76</v>
      </c>
      <c r="AU3048">
        <v>17</v>
      </c>
      <c r="AV3048">
        <v>0</v>
      </c>
      <c r="AW3048">
        <v>3</v>
      </c>
      <c r="AX3048">
        <v>0</v>
      </c>
      <c r="AY3048">
        <v>0</v>
      </c>
      <c r="AZ3048">
        <v>0</v>
      </c>
      <c r="BA3048">
        <v>36</v>
      </c>
      <c r="BI3048" s="3">
        <v>5</v>
      </c>
      <c r="BJ3048" s="3" t="str">
        <f t="array" ref="BJ3048">IF(C3048="yes",VLOOKUP(BI3048&amp;D3048,CHOOSE({1,2},Schedule_2015!$A$2:$A$257&amp;Schedule_2015!$B$2:$B$257,Schedule_2015!$C$2:$C$257),2,0),VLOOKUP(BI3048&amp;D3048,CHOOSE({1,2},Schedule_2015!$A$2:$A$257&amp;Schedule_2015!$C$2:$C$257,Schedule_2015!$B$2:$B$257),2,0))</f>
        <v>PHI</v>
      </c>
      <c r="BK3048" s="3">
        <f>VLOOKUP(BJ3048,Def!$A$2:$Z$34,23,0)</f>
        <v>149.4</v>
      </c>
      <c r="BL3048" s="3">
        <f>VLOOKUP(BJ3048,Def!$A$2:$Z$34,16,0)</f>
        <v>251</v>
      </c>
      <c r="BM3048" s="3">
        <f>VLOOKUP(BJ3048,Def!$A$2:$Z$34,17,0)</f>
        <v>10</v>
      </c>
      <c r="BN3048" s="3">
        <f>VLOOKUP(BJ3048,Def!$A$2:$Z$34,24,0)</f>
        <v>6</v>
      </c>
      <c r="BO3048" s="1">
        <f t="shared" ca="1" si="705"/>
        <v>0</v>
      </c>
      <c r="BP3048" s="1">
        <f t="shared" ca="1" si="706"/>
        <v>0</v>
      </c>
      <c r="BQ3048" s="1">
        <f t="shared" ca="1" si="707"/>
        <v>0</v>
      </c>
      <c r="BR3048" s="1">
        <f t="shared" ca="1" si="708"/>
        <v>0</v>
      </c>
      <c r="BS3048" s="1">
        <f t="shared" ca="1" si="709"/>
        <v>0</v>
      </c>
      <c r="BT3048" s="1">
        <f t="shared" ca="1" si="710"/>
        <v>0</v>
      </c>
      <c r="BU3048" s="1">
        <f t="shared" ca="1" si="711"/>
        <v>0</v>
      </c>
      <c r="BV3048" s="1">
        <f t="shared" ca="1" si="712"/>
        <v>3.6</v>
      </c>
      <c r="BW3048" s="1">
        <f t="shared" ca="1" si="713"/>
        <v>3</v>
      </c>
      <c r="BX3048" s="1">
        <f t="shared" ca="1" si="714"/>
        <v>0</v>
      </c>
      <c r="BY3048" s="1">
        <f t="shared" ca="1" si="715"/>
        <v>0</v>
      </c>
      <c r="BZ3048" s="1">
        <f t="shared" ca="1" si="716"/>
        <v>0</v>
      </c>
      <c r="CA3048" s="1">
        <f t="shared" ca="1" si="717"/>
        <v>0</v>
      </c>
      <c r="CB3048" s="1">
        <f t="shared" ca="1" si="718"/>
        <v>0</v>
      </c>
      <c r="CC3048" s="1">
        <f t="shared" ca="1" si="719"/>
        <v>6.6</v>
      </c>
    </row>
    <row r="3049" spans="1:81" hidden="1" x14ac:dyDescent="0.25">
      <c r="A3049" s="1" t="s">
        <v>1188</v>
      </c>
      <c r="B3049" s="1" t="s">
        <v>1189</v>
      </c>
      <c r="C3049" s="1" t="s">
        <v>135</v>
      </c>
      <c r="D3049" s="1" t="s">
        <v>1179</v>
      </c>
      <c r="E3049" s="1" t="s">
        <v>76</v>
      </c>
      <c r="AP3049">
        <v>0</v>
      </c>
      <c r="AQ3049">
        <v>1</v>
      </c>
      <c r="AR3049">
        <v>0</v>
      </c>
      <c r="AS3049">
        <v>2</v>
      </c>
      <c r="AT3049">
        <v>0</v>
      </c>
      <c r="AU3049">
        <v>9</v>
      </c>
      <c r="AV3049">
        <v>0</v>
      </c>
      <c r="AW3049">
        <v>4</v>
      </c>
      <c r="AX3049">
        <v>0</v>
      </c>
      <c r="AY3049">
        <v>0</v>
      </c>
      <c r="AZ3049">
        <v>0</v>
      </c>
      <c r="BA3049">
        <v>14</v>
      </c>
      <c r="BI3049" s="3">
        <v>2</v>
      </c>
      <c r="BJ3049" s="3" t="str">
        <f t="array" ref="BJ3049">IF(C3049="yes",VLOOKUP(BI3049&amp;D3049,CHOOSE({1,2},Schedule_2015!$A$2:$A$257&amp;Schedule_2015!$B$2:$B$257,Schedule_2015!$C$2:$C$257),2,0),VLOOKUP(BI3049&amp;D3049,CHOOSE({1,2},Schedule_2015!$A$2:$A$257&amp;Schedule_2015!$C$2:$C$257,Schedule_2015!$B$2:$B$257),2,0))</f>
        <v>PHI</v>
      </c>
      <c r="BK3049" s="3">
        <f>VLOOKUP(BJ3049,Def!$A$2:$Z$34,23,0)</f>
        <v>149.4</v>
      </c>
      <c r="BL3049" s="3">
        <f>VLOOKUP(BJ3049,Def!$A$2:$Z$34,16,0)</f>
        <v>251</v>
      </c>
      <c r="BM3049" s="3">
        <f>VLOOKUP(BJ3049,Def!$A$2:$Z$34,17,0)</f>
        <v>10</v>
      </c>
      <c r="BN3049" s="3">
        <f>VLOOKUP(BJ3049,Def!$A$2:$Z$34,24,0)</f>
        <v>6</v>
      </c>
      <c r="BO3049" s="1">
        <f t="shared" ca="1" si="705"/>
        <v>0</v>
      </c>
      <c r="BP3049" s="1">
        <f t="shared" ca="1" si="706"/>
        <v>0</v>
      </c>
      <c r="BQ3049" s="1">
        <f t="shared" ca="1" si="707"/>
        <v>0</v>
      </c>
      <c r="BR3049" s="1">
        <f t="shared" ca="1" si="708"/>
        <v>0</v>
      </c>
      <c r="BS3049" s="1">
        <f t="shared" ca="1" si="709"/>
        <v>0</v>
      </c>
      <c r="BT3049" s="1">
        <f t="shared" ca="1" si="710"/>
        <v>0</v>
      </c>
      <c r="BU3049" s="1">
        <f t="shared" ca="1" si="711"/>
        <v>0</v>
      </c>
      <c r="BV3049" s="1">
        <f t="shared" ca="1" si="712"/>
        <v>1.4000000000000001</v>
      </c>
      <c r="BW3049" s="1">
        <f t="shared" ca="1" si="713"/>
        <v>4</v>
      </c>
      <c r="BX3049" s="1">
        <f t="shared" ca="1" si="714"/>
        <v>0</v>
      </c>
      <c r="BY3049" s="1">
        <f t="shared" ca="1" si="715"/>
        <v>0</v>
      </c>
      <c r="BZ3049" s="1">
        <f t="shared" ca="1" si="716"/>
        <v>0</v>
      </c>
      <c r="CA3049" s="1">
        <f t="shared" ca="1" si="717"/>
        <v>0</v>
      </c>
      <c r="CB3049" s="1">
        <f t="shared" ca="1" si="718"/>
        <v>0</v>
      </c>
      <c r="CC3049" s="1">
        <f t="shared" ca="1" si="719"/>
        <v>5.4</v>
      </c>
    </row>
    <row r="3050" spans="1:81" hidden="1" x14ac:dyDescent="0.25">
      <c r="A3050" s="1" t="s">
        <v>609</v>
      </c>
      <c r="B3050" s="1" t="s">
        <v>610</v>
      </c>
      <c r="C3050" s="1" t="s">
        <v>62</v>
      </c>
      <c r="D3050" s="1" t="s">
        <v>590</v>
      </c>
      <c r="E3050" s="1" t="s">
        <v>76</v>
      </c>
      <c r="Y3050">
        <v>22</v>
      </c>
      <c r="Z3050">
        <v>22</v>
      </c>
      <c r="AA3050">
        <v>0</v>
      </c>
      <c r="AB3050">
        <v>1</v>
      </c>
      <c r="AC3050">
        <v>0</v>
      </c>
      <c r="AU3050">
        <v>43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43</v>
      </c>
      <c r="BI3050" s="3">
        <v>4</v>
      </c>
      <c r="BJ3050" s="3" t="str">
        <f t="array" ref="BJ3050">IF(C3050="yes",VLOOKUP(BI3050&amp;D3050,CHOOSE({1,2},Schedule_2015!$A$2:$A$257&amp;Schedule_2015!$B$2:$B$257,Schedule_2015!$C$2:$C$257),2,0),VLOOKUP(BI3050&amp;D3050,CHOOSE({1,2},Schedule_2015!$A$2:$A$257&amp;Schedule_2015!$C$2:$C$257,Schedule_2015!$B$2:$B$257),2,0))</f>
        <v>PHI</v>
      </c>
      <c r="BK3050" s="3">
        <f>VLOOKUP(BJ3050,Def!$A$2:$Z$34,23,0)</f>
        <v>149.4</v>
      </c>
      <c r="BL3050" s="3">
        <f>VLOOKUP(BJ3050,Def!$A$2:$Z$34,16,0)</f>
        <v>251</v>
      </c>
      <c r="BM3050" s="3">
        <f>VLOOKUP(BJ3050,Def!$A$2:$Z$34,17,0)</f>
        <v>10</v>
      </c>
      <c r="BN3050" s="3">
        <f>VLOOKUP(BJ3050,Def!$A$2:$Z$34,24,0)</f>
        <v>6</v>
      </c>
      <c r="BO3050" s="1">
        <f t="shared" ca="1" si="705"/>
        <v>0</v>
      </c>
      <c r="BP3050" s="1">
        <f t="shared" ca="1" si="706"/>
        <v>0</v>
      </c>
      <c r="BQ3050" s="1">
        <f t="shared" ca="1" si="707"/>
        <v>0</v>
      </c>
      <c r="BR3050" s="1">
        <f t="shared" ca="1" si="708"/>
        <v>0</v>
      </c>
      <c r="BS3050" s="1">
        <f t="shared" ca="1" si="709"/>
        <v>0</v>
      </c>
      <c r="BT3050" s="1">
        <f t="shared" ca="1" si="710"/>
        <v>0</v>
      </c>
      <c r="BU3050" s="1">
        <f t="shared" ca="1" si="711"/>
        <v>0</v>
      </c>
      <c r="BV3050" s="1">
        <f t="shared" ca="1" si="712"/>
        <v>4.3</v>
      </c>
      <c r="BW3050" s="1">
        <f t="shared" ca="1" si="713"/>
        <v>1</v>
      </c>
      <c r="BX3050" s="1">
        <f t="shared" ca="1" si="714"/>
        <v>0</v>
      </c>
      <c r="BY3050" s="1">
        <f t="shared" ca="1" si="715"/>
        <v>0</v>
      </c>
      <c r="BZ3050" s="1">
        <f t="shared" ca="1" si="716"/>
        <v>0</v>
      </c>
      <c r="CA3050" s="1">
        <f t="shared" ca="1" si="717"/>
        <v>0</v>
      </c>
      <c r="CB3050" s="1">
        <f t="shared" ca="1" si="718"/>
        <v>0</v>
      </c>
      <c r="CC3050" s="1">
        <f t="shared" ca="1" si="719"/>
        <v>5.3</v>
      </c>
    </row>
    <row r="3051" spans="1:81" hidden="1" x14ac:dyDescent="0.25">
      <c r="A3051" s="1" t="s">
        <v>264</v>
      </c>
      <c r="B3051" s="1" t="s">
        <v>265</v>
      </c>
      <c r="C3051" s="1" t="s">
        <v>135</v>
      </c>
      <c r="D3051" s="1" t="s">
        <v>263</v>
      </c>
      <c r="E3051" s="1" t="s">
        <v>69</v>
      </c>
      <c r="Y3051">
        <v>19</v>
      </c>
      <c r="Z3051">
        <v>19</v>
      </c>
      <c r="AA3051">
        <v>0</v>
      </c>
      <c r="AB3051">
        <v>1</v>
      </c>
      <c r="AC3051">
        <v>0</v>
      </c>
      <c r="AU3051">
        <v>1</v>
      </c>
      <c r="AV3051">
        <v>0</v>
      </c>
      <c r="AW3051">
        <v>2</v>
      </c>
      <c r="AX3051">
        <v>0</v>
      </c>
      <c r="AY3051">
        <v>0</v>
      </c>
      <c r="AZ3051">
        <v>0</v>
      </c>
      <c r="BA3051">
        <v>2</v>
      </c>
      <c r="BB3051">
        <v>5</v>
      </c>
      <c r="BC3051">
        <v>12</v>
      </c>
      <c r="BD3051">
        <v>0</v>
      </c>
      <c r="BE3051">
        <v>0</v>
      </c>
      <c r="BF3051">
        <v>0</v>
      </c>
      <c r="BG3051">
        <v>0</v>
      </c>
      <c r="BH3051">
        <v>30</v>
      </c>
      <c r="BI3051" s="3">
        <v>5</v>
      </c>
      <c r="BJ3051" s="3" t="str">
        <f t="array" ref="BJ3051">IF(C3051="yes",VLOOKUP(BI3051&amp;D3051,CHOOSE({1,2},Schedule_2015!$A$2:$A$257&amp;Schedule_2015!$B$2:$B$257,Schedule_2015!$C$2:$C$257),2,0),VLOOKUP(BI3051&amp;D3051,CHOOSE({1,2},Schedule_2015!$A$2:$A$257&amp;Schedule_2015!$C$2:$C$257,Schedule_2015!$B$2:$B$257),2,0))</f>
        <v>PHI</v>
      </c>
      <c r="BK3051" s="3">
        <f>VLOOKUP(BJ3051,Def!$A$2:$Z$34,23,0)</f>
        <v>149.4</v>
      </c>
      <c r="BL3051" s="3">
        <f>VLOOKUP(BJ3051,Def!$A$2:$Z$34,16,0)</f>
        <v>251</v>
      </c>
      <c r="BM3051" s="3">
        <f>VLOOKUP(BJ3051,Def!$A$2:$Z$34,17,0)</f>
        <v>10</v>
      </c>
      <c r="BN3051" s="3">
        <f>VLOOKUP(BJ3051,Def!$A$2:$Z$34,24,0)</f>
        <v>6</v>
      </c>
      <c r="BO3051" s="1">
        <f t="shared" ca="1" si="705"/>
        <v>0</v>
      </c>
      <c r="BP3051" s="1">
        <f t="shared" ca="1" si="706"/>
        <v>0</v>
      </c>
      <c r="BQ3051" s="1">
        <f t="shared" ca="1" si="707"/>
        <v>0</v>
      </c>
      <c r="BR3051" s="1">
        <f t="shared" ca="1" si="708"/>
        <v>0</v>
      </c>
      <c r="BS3051" s="1">
        <f t="shared" ca="1" si="709"/>
        <v>3</v>
      </c>
      <c r="BT3051" s="1">
        <f t="shared" ca="1" si="710"/>
        <v>0</v>
      </c>
      <c r="BU3051" s="1">
        <f t="shared" ca="1" si="711"/>
        <v>0</v>
      </c>
      <c r="BV3051" s="1">
        <f t="shared" ca="1" si="712"/>
        <v>0.2</v>
      </c>
      <c r="BW3051" s="1">
        <f t="shared" ca="1" si="713"/>
        <v>2</v>
      </c>
      <c r="BX3051" s="1">
        <f t="shared" ca="1" si="714"/>
        <v>0</v>
      </c>
      <c r="BY3051" s="1">
        <f t="shared" ca="1" si="715"/>
        <v>0</v>
      </c>
      <c r="BZ3051" s="1">
        <f t="shared" ca="1" si="716"/>
        <v>0</v>
      </c>
      <c r="CA3051" s="1">
        <f t="shared" ca="1" si="717"/>
        <v>0</v>
      </c>
      <c r="CB3051" s="1">
        <f t="shared" ca="1" si="718"/>
        <v>0</v>
      </c>
      <c r="CC3051" s="1">
        <f t="shared" ca="1" si="719"/>
        <v>5.2</v>
      </c>
    </row>
    <row r="3052" spans="1:81" hidden="1" x14ac:dyDescent="0.25">
      <c r="A3052" s="1" t="s">
        <v>537</v>
      </c>
      <c r="B3052" s="1" t="s">
        <v>538</v>
      </c>
      <c r="C3052" s="1" t="s">
        <v>62</v>
      </c>
      <c r="D3052" s="1" t="s">
        <v>532</v>
      </c>
      <c r="E3052" s="1" t="s">
        <v>79</v>
      </c>
      <c r="AU3052">
        <v>8</v>
      </c>
      <c r="AV3052">
        <v>0</v>
      </c>
      <c r="AW3052">
        <v>3</v>
      </c>
      <c r="AX3052">
        <v>0</v>
      </c>
      <c r="AY3052">
        <v>0</v>
      </c>
      <c r="AZ3052">
        <v>0</v>
      </c>
      <c r="BA3052">
        <v>19</v>
      </c>
      <c r="BI3052" s="3">
        <v>1</v>
      </c>
      <c r="BJ3052" s="3" t="str">
        <f t="array" ref="BJ3052">IF(C3052="yes",VLOOKUP(BI3052&amp;D3052,CHOOSE({1,2},Schedule_2015!$A$2:$A$257&amp;Schedule_2015!$B$2:$B$257,Schedule_2015!$C$2:$C$257),2,0),VLOOKUP(BI3052&amp;D3052,CHOOSE({1,2},Schedule_2015!$A$2:$A$257&amp;Schedule_2015!$C$2:$C$257,Schedule_2015!$B$2:$B$257),2,0))</f>
        <v>PHI</v>
      </c>
      <c r="BK3052" s="3">
        <f>VLOOKUP(BJ3052,Def!$A$2:$Z$34,23,0)</f>
        <v>149.4</v>
      </c>
      <c r="BL3052" s="3">
        <f>VLOOKUP(BJ3052,Def!$A$2:$Z$34,16,0)</f>
        <v>251</v>
      </c>
      <c r="BM3052" s="3">
        <f>VLOOKUP(BJ3052,Def!$A$2:$Z$34,17,0)</f>
        <v>10</v>
      </c>
      <c r="BN3052" s="3">
        <f>VLOOKUP(BJ3052,Def!$A$2:$Z$34,24,0)</f>
        <v>6</v>
      </c>
      <c r="BO3052" s="1">
        <f t="shared" ca="1" si="705"/>
        <v>0</v>
      </c>
      <c r="BP3052" s="1">
        <f t="shared" ca="1" si="706"/>
        <v>0</v>
      </c>
      <c r="BQ3052" s="1">
        <f t="shared" ca="1" si="707"/>
        <v>0</v>
      </c>
      <c r="BR3052" s="1">
        <f t="shared" ca="1" si="708"/>
        <v>0</v>
      </c>
      <c r="BS3052" s="1">
        <f t="shared" ca="1" si="709"/>
        <v>0</v>
      </c>
      <c r="BT3052" s="1">
        <f t="shared" ca="1" si="710"/>
        <v>0</v>
      </c>
      <c r="BU3052" s="1">
        <f t="shared" ca="1" si="711"/>
        <v>0</v>
      </c>
      <c r="BV3052" s="1">
        <f t="shared" ca="1" si="712"/>
        <v>1.9000000000000001</v>
      </c>
      <c r="BW3052" s="1">
        <f t="shared" ca="1" si="713"/>
        <v>3</v>
      </c>
      <c r="BX3052" s="1">
        <f t="shared" ca="1" si="714"/>
        <v>0</v>
      </c>
      <c r="BY3052" s="1">
        <f t="shared" ca="1" si="715"/>
        <v>0</v>
      </c>
      <c r="BZ3052" s="1">
        <f t="shared" ca="1" si="716"/>
        <v>0</v>
      </c>
      <c r="CA3052" s="1">
        <f t="shared" ca="1" si="717"/>
        <v>0</v>
      </c>
      <c r="CB3052" s="1">
        <f t="shared" ca="1" si="718"/>
        <v>0</v>
      </c>
      <c r="CC3052" s="1">
        <f t="shared" ca="1" si="719"/>
        <v>4.9000000000000004</v>
      </c>
    </row>
    <row r="3053" spans="1:81" hidden="1" x14ac:dyDescent="0.25">
      <c r="A3053" s="1" t="s">
        <v>602</v>
      </c>
      <c r="B3053" s="1" t="s">
        <v>603</v>
      </c>
      <c r="C3053" s="1" t="s">
        <v>62</v>
      </c>
      <c r="D3053" s="1" t="s">
        <v>590</v>
      </c>
      <c r="E3053" s="1" t="s">
        <v>79</v>
      </c>
      <c r="AU3053">
        <v>15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18</v>
      </c>
      <c r="BI3053" s="3">
        <v>4</v>
      </c>
      <c r="BJ3053" s="3" t="str">
        <f t="array" ref="BJ3053">IF(C3053="yes",VLOOKUP(BI3053&amp;D3053,CHOOSE({1,2},Schedule_2015!$A$2:$A$257&amp;Schedule_2015!$B$2:$B$257,Schedule_2015!$C$2:$C$257),2,0),VLOOKUP(BI3053&amp;D3053,CHOOSE({1,2},Schedule_2015!$A$2:$A$257&amp;Schedule_2015!$C$2:$C$257,Schedule_2015!$B$2:$B$257),2,0))</f>
        <v>PHI</v>
      </c>
      <c r="BK3053" s="3">
        <f>VLOOKUP(BJ3053,Def!$A$2:$Z$34,23,0)</f>
        <v>149.4</v>
      </c>
      <c r="BL3053" s="3">
        <f>VLOOKUP(BJ3053,Def!$A$2:$Z$34,16,0)</f>
        <v>251</v>
      </c>
      <c r="BM3053" s="3">
        <f>VLOOKUP(BJ3053,Def!$A$2:$Z$34,17,0)</f>
        <v>10</v>
      </c>
      <c r="BN3053" s="3">
        <f>VLOOKUP(BJ3053,Def!$A$2:$Z$34,24,0)</f>
        <v>6</v>
      </c>
      <c r="BO3053" s="1">
        <f t="shared" ca="1" si="705"/>
        <v>0</v>
      </c>
      <c r="BP3053" s="1">
        <f t="shared" ca="1" si="706"/>
        <v>0</v>
      </c>
      <c r="BQ3053" s="1">
        <f t="shared" ca="1" si="707"/>
        <v>0</v>
      </c>
      <c r="BR3053" s="1">
        <f t="shared" ca="1" si="708"/>
        <v>0</v>
      </c>
      <c r="BS3053" s="1">
        <f t="shared" ca="1" si="709"/>
        <v>0</v>
      </c>
      <c r="BT3053" s="1">
        <f t="shared" ca="1" si="710"/>
        <v>0</v>
      </c>
      <c r="BU3053" s="1">
        <f t="shared" ca="1" si="711"/>
        <v>0</v>
      </c>
      <c r="BV3053" s="1">
        <f t="shared" ca="1" si="712"/>
        <v>1.8</v>
      </c>
      <c r="BW3053" s="1">
        <f t="shared" ca="1" si="713"/>
        <v>2</v>
      </c>
      <c r="BX3053" s="1">
        <f t="shared" ca="1" si="714"/>
        <v>0</v>
      </c>
      <c r="BY3053" s="1">
        <f t="shared" ca="1" si="715"/>
        <v>0</v>
      </c>
      <c r="BZ3053" s="1">
        <f t="shared" ca="1" si="716"/>
        <v>0</v>
      </c>
      <c r="CA3053" s="1">
        <f t="shared" ca="1" si="717"/>
        <v>0</v>
      </c>
      <c r="CB3053" s="1">
        <f t="shared" ca="1" si="718"/>
        <v>0</v>
      </c>
      <c r="CC3053" s="1">
        <f t="shared" ca="1" si="719"/>
        <v>3.8</v>
      </c>
    </row>
    <row r="3054" spans="1:81" hidden="1" x14ac:dyDescent="0.25">
      <c r="A3054" s="1" t="s">
        <v>544</v>
      </c>
      <c r="B3054" s="1" t="s">
        <v>545</v>
      </c>
      <c r="C3054" s="1" t="s">
        <v>62</v>
      </c>
      <c r="D3054" s="1" t="s">
        <v>532</v>
      </c>
      <c r="E3054" s="1" t="s">
        <v>76</v>
      </c>
      <c r="AU3054">
        <v>13</v>
      </c>
      <c r="AV3054">
        <v>0</v>
      </c>
      <c r="AW3054">
        <v>2</v>
      </c>
      <c r="AX3054">
        <v>0</v>
      </c>
      <c r="AY3054">
        <v>0</v>
      </c>
      <c r="AZ3054">
        <v>0</v>
      </c>
      <c r="BA3054">
        <v>16</v>
      </c>
      <c r="BI3054" s="3">
        <v>1</v>
      </c>
      <c r="BJ3054" s="3" t="str">
        <f t="array" ref="BJ3054">IF(C3054="yes",VLOOKUP(BI3054&amp;D3054,CHOOSE({1,2},Schedule_2015!$A$2:$A$257&amp;Schedule_2015!$B$2:$B$257,Schedule_2015!$C$2:$C$257),2,0),VLOOKUP(BI3054&amp;D3054,CHOOSE({1,2},Schedule_2015!$A$2:$A$257&amp;Schedule_2015!$C$2:$C$257,Schedule_2015!$B$2:$B$257),2,0))</f>
        <v>PHI</v>
      </c>
      <c r="BK3054" s="3">
        <f>VLOOKUP(BJ3054,Def!$A$2:$Z$34,23,0)</f>
        <v>149.4</v>
      </c>
      <c r="BL3054" s="3">
        <f>VLOOKUP(BJ3054,Def!$A$2:$Z$34,16,0)</f>
        <v>251</v>
      </c>
      <c r="BM3054" s="3">
        <f>VLOOKUP(BJ3054,Def!$A$2:$Z$34,17,0)</f>
        <v>10</v>
      </c>
      <c r="BN3054" s="3">
        <f>VLOOKUP(BJ3054,Def!$A$2:$Z$34,24,0)</f>
        <v>6</v>
      </c>
      <c r="BO3054" s="1">
        <f t="shared" ca="1" si="705"/>
        <v>0</v>
      </c>
      <c r="BP3054" s="1">
        <f t="shared" ca="1" si="706"/>
        <v>0</v>
      </c>
      <c r="BQ3054" s="1">
        <f t="shared" ca="1" si="707"/>
        <v>0</v>
      </c>
      <c r="BR3054" s="1">
        <f t="shared" ca="1" si="708"/>
        <v>0</v>
      </c>
      <c r="BS3054" s="1">
        <f t="shared" ca="1" si="709"/>
        <v>0</v>
      </c>
      <c r="BT3054" s="1">
        <f t="shared" ca="1" si="710"/>
        <v>0</v>
      </c>
      <c r="BU3054" s="1">
        <f t="shared" ca="1" si="711"/>
        <v>0</v>
      </c>
      <c r="BV3054" s="1">
        <f t="shared" ca="1" si="712"/>
        <v>1.6</v>
      </c>
      <c r="BW3054" s="1">
        <f t="shared" ca="1" si="713"/>
        <v>2</v>
      </c>
      <c r="BX3054" s="1">
        <f t="shared" ca="1" si="714"/>
        <v>0</v>
      </c>
      <c r="BY3054" s="1">
        <f t="shared" ca="1" si="715"/>
        <v>0</v>
      </c>
      <c r="BZ3054" s="1">
        <f t="shared" ca="1" si="716"/>
        <v>0</v>
      </c>
      <c r="CA3054" s="1">
        <f t="shared" ca="1" si="717"/>
        <v>0</v>
      </c>
      <c r="CB3054" s="1">
        <f t="shared" ca="1" si="718"/>
        <v>0</v>
      </c>
      <c r="CC3054" s="1">
        <f t="shared" ca="1" si="719"/>
        <v>3.6</v>
      </c>
    </row>
    <row r="3055" spans="1:81" hidden="1" x14ac:dyDescent="0.25">
      <c r="A3055" s="1" t="s">
        <v>268</v>
      </c>
      <c r="B3055" s="1" t="s">
        <v>269</v>
      </c>
      <c r="C3055" s="1" t="s">
        <v>135</v>
      </c>
      <c r="D3055" s="1" t="s">
        <v>263</v>
      </c>
      <c r="E3055" s="1" t="s">
        <v>69</v>
      </c>
      <c r="AU3055">
        <v>0</v>
      </c>
      <c r="AV3055">
        <v>0</v>
      </c>
      <c r="AW3055">
        <v>3</v>
      </c>
      <c r="AX3055">
        <v>0</v>
      </c>
      <c r="AY3055">
        <v>0</v>
      </c>
      <c r="AZ3055">
        <v>0</v>
      </c>
      <c r="BA3055">
        <v>-8</v>
      </c>
      <c r="BB3055">
        <v>3</v>
      </c>
      <c r="BC3055">
        <v>8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 s="3">
        <v>5</v>
      </c>
      <c r="BJ3055" s="3" t="str">
        <f t="array" ref="BJ3055">IF(C3055="yes",VLOOKUP(BI3055&amp;D3055,CHOOSE({1,2},Schedule_2015!$A$2:$A$257&amp;Schedule_2015!$B$2:$B$257,Schedule_2015!$C$2:$C$257),2,0),VLOOKUP(BI3055&amp;D3055,CHOOSE({1,2},Schedule_2015!$A$2:$A$257&amp;Schedule_2015!$C$2:$C$257,Schedule_2015!$B$2:$B$257),2,0))</f>
        <v>PHI</v>
      </c>
      <c r="BK3055" s="3">
        <f>VLOOKUP(BJ3055,Def!$A$2:$Z$34,23,0)</f>
        <v>149.4</v>
      </c>
      <c r="BL3055" s="3">
        <f>VLOOKUP(BJ3055,Def!$A$2:$Z$34,16,0)</f>
        <v>251</v>
      </c>
      <c r="BM3055" s="3">
        <f>VLOOKUP(BJ3055,Def!$A$2:$Z$34,17,0)</f>
        <v>10</v>
      </c>
      <c r="BN3055" s="3">
        <f>VLOOKUP(BJ3055,Def!$A$2:$Z$34,24,0)</f>
        <v>6</v>
      </c>
      <c r="BO3055" s="1">
        <f t="shared" ca="1" si="705"/>
        <v>0</v>
      </c>
      <c r="BP3055" s="1">
        <f t="shared" ca="1" si="706"/>
        <v>0</v>
      </c>
      <c r="BQ3055" s="1">
        <f t="shared" ca="1" si="707"/>
        <v>0</v>
      </c>
      <c r="BR3055" s="1">
        <f t="shared" ca="1" si="708"/>
        <v>0</v>
      </c>
      <c r="BS3055" s="1">
        <f t="shared" ca="1" si="709"/>
        <v>1</v>
      </c>
      <c r="BT3055" s="1">
        <f t="shared" ca="1" si="710"/>
        <v>0</v>
      </c>
      <c r="BU3055" s="1">
        <f t="shared" ca="1" si="711"/>
        <v>0</v>
      </c>
      <c r="BV3055" s="1">
        <f t="shared" ca="1" si="712"/>
        <v>-0.8</v>
      </c>
      <c r="BW3055" s="1">
        <f t="shared" ca="1" si="713"/>
        <v>3</v>
      </c>
      <c r="BX3055" s="1">
        <f t="shared" ca="1" si="714"/>
        <v>0</v>
      </c>
      <c r="BY3055" s="1">
        <f t="shared" ca="1" si="715"/>
        <v>0</v>
      </c>
      <c r="BZ3055" s="1">
        <f t="shared" ca="1" si="716"/>
        <v>0</v>
      </c>
      <c r="CA3055" s="1">
        <f t="shared" ca="1" si="717"/>
        <v>0</v>
      </c>
      <c r="CB3055" s="1">
        <f t="shared" ca="1" si="718"/>
        <v>0</v>
      </c>
      <c r="CC3055" s="1">
        <f t="shared" ca="1" si="719"/>
        <v>3.2</v>
      </c>
    </row>
    <row r="3056" spans="1:81" hidden="1" x14ac:dyDescent="0.25">
      <c r="A3056" s="1" t="s">
        <v>2150</v>
      </c>
      <c r="B3056" s="1" t="s">
        <v>2151</v>
      </c>
      <c r="C3056" s="1" t="s">
        <v>62</v>
      </c>
      <c r="D3056" s="1" t="s">
        <v>1695</v>
      </c>
      <c r="E3056" s="1" t="s">
        <v>79</v>
      </c>
      <c r="AU3056">
        <v>5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10</v>
      </c>
      <c r="BI3056" s="3">
        <v>3</v>
      </c>
      <c r="BJ3056" s="3" t="str">
        <f t="array" ref="BJ3056">IF(C3056="yes",VLOOKUP(BI3056&amp;D3056,CHOOSE({1,2},Schedule_2015!$A$2:$A$257&amp;Schedule_2015!$B$2:$B$257,Schedule_2015!$C$2:$C$257),2,0),VLOOKUP(BI3056&amp;D3056,CHOOSE({1,2},Schedule_2015!$A$2:$A$257&amp;Schedule_2015!$C$2:$C$257,Schedule_2015!$B$2:$B$257),2,0))</f>
        <v>PHI</v>
      </c>
      <c r="BK3056" s="3">
        <f>VLOOKUP(BJ3056,Def!$A$2:$Z$34,23,0)</f>
        <v>149.4</v>
      </c>
      <c r="BL3056" s="3">
        <f>VLOOKUP(BJ3056,Def!$A$2:$Z$34,16,0)</f>
        <v>251</v>
      </c>
      <c r="BM3056" s="3">
        <f>VLOOKUP(BJ3056,Def!$A$2:$Z$34,17,0)</f>
        <v>10</v>
      </c>
      <c r="BN3056" s="3">
        <f>VLOOKUP(BJ3056,Def!$A$2:$Z$34,24,0)</f>
        <v>6</v>
      </c>
      <c r="BO3056" s="1">
        <f t="shared" ca="1" si="705"/>
        <v>0</v>
      </c>
      <c r="BP3056" s="1">
        <f t="shared" ca="1" si="706"/>
        <v>0</v>
      </c>
      <c r="BQ3056" s="1">
        <f t="shared" ca="1" si="707"/>
        <v>0</v>
      </c>
      <c r="BR3056" s="1">
        <f t="shared" ca="1" si="708"/>
        <v>0</v>
      </c>
      <c r="BS3056" s="1">
        <f t="shared" ca="1" si="709"/>
        <v>0</v>
      </c>
      <c r="BT3056" s="1">
        <f t="shared" ca="1" si="710"/>
        <v>0</v>
      </c>
      <c r="BU3056" s="1">
        <f t="shared" ca="1" si="711"/>
        <v>0</v>
      </c>
      <c r="BV3056" s="1">
        <f t="shared" ca="1" si="712"/>
        <v>1</v>
      </c>
      <c r="BW3056" s="1">
        <f t="shared" ca="1" si="713"/>
        <v>2</v>
      </c>
      <c r="BX3056" s="1">
        <f t="shared" ca="1" si="714"/>
        <v>0</v>
      </c>
      <c r="BY3056" s="1">
        <f t="shared" ca="1" si="715"/>
        <v>0</v>
      </c>
      <c r="BZ3056" s="1">
        <f t="shared" ca="1" si="716"/>
        <v>0</v>
      </c>
      <c r="CA3056" s="1">
        <f t="shared" ca="1" si="717"/>
        <v>0</v>
      </c>
      <c r="CB3056" s="1">
        <f t="shared" ca="1" si="718"/>
        <v>0</v>
      </c>
      <c r="CC3056" s="1">
        <f t="shared" ca="1" si="719"/>
        <v>3</v>
      </c>
    </row>
    <row r="3057" spans="1:81" hidden="1" x14ac:dyDescent="0.25">
      <c r="A3057" s="1" t="s">
        <v>1186</v>
      </c>
      <c r="B3057" s="1" t="s">
        <v>1187</v>
      </c>
      <c r="C3057" s="1" t="s">
        <v>135</v>
      </c>
      <c r="D3057" s="1" t="s">
        <v>1179</v>
      </c>
      <c r="E3057" s="1" t="s">
        <v>76</v>
      </c>
      <c r="AU3057">
        <v>18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18</v>
      </c>
      <c r="BI3057" s="3">
        <v>2</v>
      </c>
      <c r="BJ3057" s="3" t="str">
        <f t="array" ref="BJ3057">IF(C3057="yes",VLOOKUP(BI3057&amp;D3057,CHOOSE({1,2},Schedule_2015!$A$2:$A$257&amp;Schedule_2015!$B$2:$B$257,Schedule_2015!$C$2:$C$257),2,0),VLOOKUP(BI3057&amp;D3057,CHOOSE({1,2},Schedule_2015!$A$2:$A$257&amp;Schedule_2015!$C$2:$C$257,Schedule_2015!$B$2:$B$257),2,0))</f>
        <v>PHI</v>
      </c>
      <c r="BK3057" s="3">
        <f>VLOOKUP(BJ3057,Def!$A$2:$Z$34,23,0)</f>
        <v>149.4</v>
      </c>
      <c r="BL3057" s="3">
        <f>VLOOKUP(BJ3057,Def!$A$2:$Z$34,16,0)</f>
        <v>251</v>
      </c>
      <c r="BM3057" s="3">
        <f>VLOOKUP(BJ3057,Def!$A$2:$Z$34,17,0)</f>
        <v>10</v>
      </c>
      <c r="BN3057" s="3">
        <f>VLOOKUP(BJ3057,Def!$A$2:$Z$34,24,0)</f>
        <v>6</v>
      </c>
      <c r="BO3057" s="1">
        <f t="shared" ca="1" si="705"/>
        <v>0</v>
      </c>
      <c r="BP3057" s="1">
        <f t="shared" ca="1" si="706"/>
        <v>0</v>
      </c>
      <c r="BQ3057" s="1">
        <f t="shared" ca="1" si="707"/>
        <v>0</v>
      </c>
      <c r="BR3057" s="1">
        <f t="shared" ca="1" si="708"/>
        <v>0</v>
      </c>
      <c r="BS3057" s="1">
        <f t="shared" ca="1" si="709"/>
        <v>0</v>
      </c>
      <c r="BT3057" s="1">
        <f t="shared" ca="1" si="710"/>
        <v>0</v>
      </c>
      <c r="BU3057" s="1">
        <f t="shared" ca="1" si="711"/>
        <v>0</v>
      </c>
      <c r="BV3057" s="1">
        <f t="shared" ca="1" si="712"/>
        <v>1.8</v>
      </c>
      <c r="BW3057" s="1">
        <f t="shared" ca="1" si="713"/>
        <v>1</v>
      </c>
      <c r="BX3057" s="1">
        <f t="shared" ca="1" si="714"/>
        <v>0</v>
      </c>
      <c r="BY3057" s="1">
        <f t="shared" ca="1" si="715"/>
        <v>0</v>
      </c>
      <c r="BZ3057" s="1">
        <f t="shared" ca="1" si="716"/>
        <v>0</v>
      </c>
      <c r="CA3057" s="1">
        <f t="shared" ca="1" si="717"/>
        <v>0</v>
      </c>
      <c r="CB3057" s="1">
        <f t="shared" ca="1" si="718"/>
        <v>0</v>
      </c>
      <c r="CC3057" s="1">
        <f t="shared" ca="1" si="719"/>
        <v>2.8</v>
      </c>
    </row>
    <row r="3058" spans="1:81" hidden="1" x14ac:dyDescent="0.25">
      <c r="A3058" s="1" t="s">
        <v>2420</v>
      </c>
      <c r="B3058" s="1" t="s">
        <v>2421</v>
      </c>
      <c r="C3058" s="1" t="s">
        <v>135</v>
      </c>
      <c r="D3058" s="1" t="s">
        <v>1179</v>
      </c>
      <c r="E3058" s="1" t="s">
        <v>79</v>
      </c>
      <c r="K3058">
        <v>1</v>
      </c>
      <c r="L3058">
        <v>0</v>
      </c>
      <c r="M3058">
        <v>1</v>
      </c>
      <c r="N3058">
        <v>0</v>
      </c>
      <c r="O3058">
        <v>0</v>
      </c>
      <c r="AU3058">
        <v>13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16</v>
      </c>
      <c r="BI3058" s="3">
        <v>2</v>
      </c>
      <c r="BJ3058" s="3" t="str">
        <f t="array" ref="BJ3058">IF(C3058="yes",VLOOKUP(BI3058&amp;D3058,CHOOSE({1,2},Schedule_2015!$A$2:$A$257&amp;Schedule_2015!$B$2:$B$257,Schedule_2015!$C$2:$C$257),2,0),VLOOKUP(BI3058&amp;D3058,CHOOSE({1,2},Schedule_2015!$A$2:$A$257&amp;Schedule_2015!$C$2:$C$257,Schedule_2015!$B$2:$B$257),2,0))</f>
        <v>PHI</v>
      </c>
      <c r="BK3058" s="3">
        <f>VLOOKUP(BJ3058,Def!$A$2:$Z$34,23,0)</f>
        <v>149.4</v>
      </c>
      <c r="BL3058" s="3">
        <f>VLOOKUP(BJ3058,Def!$A$2:$Z$34,16,0)</f>
        <v>251</v>
      </c>
      <c r="BM3058" s="3">
        <f>VLOOKUP(BJ3058,Def!$A$2:$Z$34,17,0)</f>
        <v>10</v>
      </c>
      <c r="BN3058" s="3">
        <f>VLOOKUP(BJ3058,Def!$A$2:$Z$34,24,0)</f>
        <v>6</v>
      </c>
      <c r="BO3058" s="1">
        <f t="shared" ca="1" si="705"/>
        <v>0</v>
      </c>
      <c r="BP3058" s="1">
        <f t="shared" ca="1" si="706"/>
        <v>0</v>
      </c>
      <c r="BQ3058" s="1">
        <f t="shared" ca="1" si="707"/>
        <v>0</v>
      </c>
      <c r="BR3058" s="1">
        <f t="shared" ca="1" si="708"/>
        <v>0</v>
      </c>
      <c r="BS3058" s="1">
        <f t="shared" ca="1" si="709"/>
        <v>0</v>
      </c>
      <c r="BT3058" s="1">
        <f t="shared" ca="1" si="710"/>
        <v>0</v>
      </c>
      <c r="BU3058" s="1">
        <f t="shared" ca="1" si="711"/>
        <v>0</v>
      </c>
      <c r="BV3058" s="1">
        <f t="shared" ca="1" si="712"/>
        <v>1.6</v>
      </c>
      <c r="BW3058" s="1">
        <f t="shared" ca="1" si="713"/>
        <v>2</v>
      </c>
      <c r="BX3058" s="1">
        <f t="shared" ca="1" si="714"/>
        <v>0</v>
      </c>
      <c r="BY3058" s="1">
        <f t="shared" ca="1" si="715"/>
        <v>0</v>
      </c>
      <c r="BZ3058" s="1">
        <f t="shared" ca="1" si="716"/>
        <v>0</v>
      </c>
      <c r="CA3058" s="1">
        <f t="shared" ca="1" si="717"/>
        <v>-1</v>
      </c>
      <c r="CB3058" s="1">
        <f t="shared" ca="1" si="718"/>
        <v>0</v>
      </c>
      <c r="CC3058" s="1">
        <f t="shared" ca="1" si="719"/>
        <v>2.6</v>
      </c>
    </row>
    <row r="3059" spans="1:81" hidden="1" x14ac:dyDescent="0.25">
      <c r="A3059" s="1" t="s">
        <v>1696</v>
      </c>
      <c r="B3059" s="1" t="s">
        <v>1697</v>
      </c>
      <c r="C3059" s="1" t="s">
        <v>62</v>
      </c>
      <c r="D3059" s="1" t="s">
        <v>1695</v>
      </c>
      <c r="E3059" s="1" t="s">
        <v>69</v>
      </c>
      <c r="F3059">
        <v>0</v>
      </c>
      <c r="G3059">
        <v>0</v>
      </c>
      <c r="H3059">
        <v>0</v>
      </c>
      <c r="I3059">
        <v>0</v>
      </c>
      <c r="J3059">
        <v>1</v>
      </c>
      <c r="Y3059">
        <v>20</v>
      </c>
      <c r="Z3059">
        <v>31</v>
      </c>
      <c r="AA3059">
        <v>0</v>
      </c>
      <c r="AB3059">
        <v>4</v>
      </c>
      <c r="AC3059">
        <v>0</v>
      </c>
      <c r="AU3059">
        <v>3</v>
      </c>
      <c r="AV3059">
        <v>0</v>
      </c>
      <c r="AW3059">
        <v>2</v>
      </c>
      <c r="AX3059">
        <v>0</v>
      </c>
      <c r="AY3059">
        <v>0</v>
      </c>
      <c r="AZ3059">
        <v>0</v>
      </c>
      <c r="BA3059">
        <v>-2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3</v>
      </c>
      <c r="BI3059" s="3">
        <v>3</v>
      </c>
      <c r="BJ3059" s="3" t="str">
        <f t="array" ref="BJ3059">IF(C3059="yes",VLOOKUP(BI3059&amp;D3059,CHOOSE({1,2},Schedule_2015!$A$2:$A$257&amp;Schedule_2015!$B$2:$B$257,Schedule_2015!$C$2:$C$257),2,0),VLOOKUP(BI3059&amp;D3059,CHOOSE({1,2},Schedule_2015!$A$2:$A$257&amp;Schedule_2015!$C$2:$C$257,Schedule_2015!$B$2:$B$257),2,0))</f>
        <v>PHI</v>
      </c>
      <c r="BK3059" s="3">
        <f>VLOOKUP(BJ3059,Def!$A$2:$Z$34,23,0)</f>
        <v>149.4</v>
      </c>
      <c r="BL3059" s="3">
        <f>VLOOKUP(BJ3059,Def!$A$2:$Z$34,16,0)</f>
        <v>251</v>
      </c>
      <c r="BM3059" s="3">
        <f>VLOOKUP(BJ3059,Def!$A$2:$Z$34,17,0)</f>
        <v>10</v>
      </c>
      <c r="BN3059" s="3">
        <f>VLOOKUP(BJ3059,Def!$A$2:$Z$34,24,0)</f>
        <v>6</v>
      </c>
      <c r="BO3059" s="1">
        <f t="shared" ca="1" si="705"/>
        <v>0</v>
      </c>
      <c r="BP3059" s="1">
        <f t="shared" ca="1" si="706"/>
        <v>0</v>
      </c>
      <c r="BQ3059" s="1">
        <f t="shared" ca="1" si="707"/>
        <v>0</v>
      </c>
      <c r="BR3059" s="1">
        <f t="shared" ca="1" si="708"/>
        <v>0</v>
      </c>
      <c r="BS3059" s="1">
        <f t="shared" ca="1" si="709"/>
        <v>0.30000000000000004</v>
      </c>
      <c r="BT3059" s="1">
        <f t="shared" ca="1" si="710"/>
        <v>0</v>
      </c>
      <c r="BU3059" s="1">
        <f t="shared" ca="1" si="711"/>
        <v>0</v>
      </c>
      <c r="BV3059" s="1">
        <f t="shared" ca="1" si="712"/>
        <v>-0.2</v>
      </c>
      <c r="BW3059" s="1">
        <f t="shared" ca="1" si="713"/>
        <v>2</v>
      </c>
      <c r="BX3059" s="1">
        <f t="shared" ca="1" si="714"/>
        <v>0</v>
      </c>
      <c r="BY3059" s="1">
        <f t="shared" ca="1" si="715"/>
        <v>0</v>
      </c>
      <c r="BZ3059" s="1">
        <f t="shared" ca="1" si="716"/>
        <v>0</v>
      </c>
      <c r="CA3059" s="1">
        <f t="shared" ca="1" si="717"/>
        <v>0</v>
      </c>
      <c r="CB3059" s="1">
        <f t="shared" ca="1" si="718"/>
        <v>0</v>
      </c>
      <c r="CC3059" s="1">
        <f t="shared" ca="1" si="719"/>
        <v>2.1</v>
      </c>
    </row>
    <row r="3060" spans="1:81" hidden="1" x14ac:dyDescent="0.25">
      <c r="A3060" s="1" t="s">
        <v>377</v>
      </c>
      <c r="B3060" s="1" t="s">
        <v>539</v>
      </c>
      <c r="C3060" s="1" t="s">
        <v>62</v>
      </c>
      <c r="D3060" s="1" t="s">
        <v>532</v>
      </c>
      <c r="E3060" s="1" t="s">
        <v>76</v>
      </c>
      <c r="AU3060">
        <v>5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5</v>
      </c>
      <c r="BI3060" s="3">
        <v>1</v>
      </c>
      <c r="BJ3060" s="3" t="str">
        <f t="array" ref="BJ3060">IF(C3060="yes",VLOOKUP(BI3060&amp;D3060,CHOOSE({1,2},Schedule_2015!$A$2:$A$257&amp;Schedule_2015!$B$2:$B$257,Schedule_2015!$C$2:$C$257),2,0),VLOOKUP(BI3060&amp;D3060,CHOOSE({1,2},Schedule_2015!$A$2:$A$257&amp;Schedule_2015!$C$2:$C$257,Schedule_2015!$B$2:$B$257),2,0))</f>
        <v>PHI</v>
      </c>
      <c r="BK3060" s="3">
        <f>VLOOKUP(BJ3060,Def!$A$2:$Z$34,23,0)</f>
        <v>149.4</v>
      </c>
      <c r="BL3060" s="3">
        <f>VLOOKUP(BJ3060,Def!$A$2:$Z$34,16,0)</f>
        <v>251</v>
      </c>
      <c r="BM3060" s="3">
        <f>VLOOKUP(BJ3060,Def!$A$2:$Z$34,17,0)</f>
        <v>10</v>
      </c>
      <c r="BN3060" s="3">
        <f>VLOOKUP(BJ3060,Def!$A$2:$Z$34,24,0)</f>
        <v>6</v>
      </c>
      <c r="BO3060" s="1">
        <f t="shared" ca="1" si="705"/>
        <v>0</v>
      </c>
      <c r="BP3060" s="1">
        <f t="shared" ca="1" si="706"/>
        <v>0</v>
      </c>
      <c r="BQ3060" s="1">
        <f t="shared" ca="1" si="707"/>
        <v>0</v>
      </c>
      <c r="BR3060" s="1">
        <f t="shared" ca="1" si="708"/>
        <v>0</v>
      </c>
      <c r="BS3060" s="1">
        <f t="shared" ca="1" si="709"/>
        <v>0</v>
      </c>
      <c r="BT3060" s="1">
        <f t="shared" ca="1" si="710"/>
        <v>0</v>
      </c>
      <c r="BU3060" s="1">
        <f t="shared" ca="1" si="711"/>
        <v>0</v>
      </c>
      <c r="BV3060" s="1">
        <f t="shared" ca="1" si="712"/>
        <v>0.5</v>
      </c>
      <c r="BW3060" s="1">
        <f t="shared" ca="1" si="713"/>
        <v>1</v>
      </c>
      <c r="BX3060" s="1">
        <f t="shared" ca="1" si="714"/>
        <v>0</v>
      </c>
      <c r="BY3060" s="1">
        <f t="shared" ca="1" si="715"/>
        <v>0</v>
      </c>
      <c r="BZ3060" s="1">
        <f t="shared" ca="1" si="716"/>
        <v>0</v>
      </c>
      <c r="CA3060" s="1">
        <f t="shared" ca="1" si="717"/>
        <v>0</v>
      </c>
      <c r="CB3060" s="1">
        <f t="shared" ca="1" si="718"/>
        <v>0</v>
      </c>
      <c r="CC3060" s="1">
        <f t="shared" ca="1" si="719"/>
        <v>1.5</v>
      </c>
    </row>
    <row r="3061" spans="1:81" hidden="1" x14ac:dyDescent="0.25">
      <c r="A3061" s="1" t="s">
        <v>2130</v>
      </c>
      <c r="B3061" s="1" t="s">
        <v>2131</v>
      </c>
      <c r="C3061" s="1" t="s">
        <v>62</v>
      </c>
      <c r="D3061" s="1" t="s">
        <v>532</v>
      </c>
      <c r="E3061" s="1" t="s">
        <v>79</v>
      </c>
      <c r="AU3061">
        <v>4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4</v>
      </c>
      <c r="BI3061" s="3">
        <v>1</v>
      </c>
      <c r="BJ3061" s="3" t="str">
        <f t="array" ref="BJ3061">IF(C3061="yes",VLOOKUP(BI3061&amp;D3061,CHOOSE({1,2},Schedule_2015!$A$2:$A$257&amp;Schedule_2015!$B$2:$B$257,Schedule_2015!$C$2:$C$257),2,0),VLOOKUP(BI3061&amp;D3061,CHOOSE({1,2},Schedule_2015!$A$2:$A$257&amp;Schedule_2015!$C$2:$C$257,Schedule_2015!$B$2:$B$257),2,0))</f>
        <v>PHI</v>
      </c>
      <c r="BK3061" s="3">
        <f>VLOOKUP(BJ3061,Def!$A$2:$Z$34,23,0)</f>
        <v>149.4</v>
      </c>
      <c r="BL3061" s="3">
        <f>VLOOKUP(BJ3061,Def!$A$2:$Z$34,16,0)</f>
        <v>251</v>
      </c>
      <c r="BM3061" s="3">
        <f>VLOOKUP(BJ3061,Def!$A$2:$Z$34,17,0)</f>
        <v>10</v>
      </c>
      <c r="BN3061" s="3">
        <f>VLOOKUP(BJ3061,Def!$A$2:$Z$34,24,0)</f>
        <v>6</v>
      </c>
      <c r="BO3061" s="1">
        <f t="shared" ca="1" si="705"/>
        <v>0</v>
      </c>
      <c r="BP3061" s="1">
        <f t="shared" ca="1" si="706"/>
        <v>0</v>
      </c>
      <c r="BQ3061" s="1">
        <f t="shared" ca="1" si="707"/>
        <v>0</v>
      </c>
      <c r="BR3061" s="1">
        <f t="shared" ca="1" si="708"/>
        <v>0</v>
      </c>
      <c r="BS3061" s="1">
        <f t="shared" ca="1" si="709"/>
        <v>0</v>
      </c>
      <c r="BT3061" s="1">
        <f t="shared" ca="1" si="710"/>
        <v>0</v>
      </c>
      <c r="BU3061" s="1">
        <f t="shared" ca="1" si="711"/>
        <v>0</v>
      </c>
      <c r="BV3061" s="1">
        <f t="shared" ca="1" si="712"/>
        <v>0.4</v>
      </c>
      <c r="BW3061" s="1">
        <f t="shared" ca="1" si="713"/>
        <v>1</v>
      </c>
      <c r="BX3061" s="1">
        <f t="shared" ca="1" si="714"/>
        <v>0</v>
      </c>
      <c r="BY3061" s="1">
        <f t="shared" ca="1" si="715"/>
        <v>0</v>
      </c>
      <c r="BZ3061" s="1">
        <f t="shared" ca="1" si="716"/>
        <v>0</v>
      </c>
      <c r="CA3061" s="1">
        <f t="shared" ca="1" si="717"/>
        <v>0</v>
      </c>
      <c r="CB3061" s="1">
        <f t="shared" ca="1" si="718"/>
        <v>0</v>
      </c>
      <c r="CC3061" s="1">
        <f t="shared" ca="1" si="719"/>
        <v>1.4</v>
      </c>
    </row>
    <row r="3062" spans="1:81" hidden="1" x14ac:dyDescent="0.25">
      <c r="A3062" s="1" t="s">
        <v>274</v>
      </c>
      <c r="B3062" s="1" t="s">
        <v>275</v>
      </c>
      <c r="C3062" s="1" t="s">
        <v>135</v>
      </c>
      <c r="D3062" s="1" t="s">
        <v>263</v>
      </c>
      <c r="E3062" s="1" t="s">
        <v>79</v>
      </c>
      <c r="K3062">
        <v>1</v>
      </c>
      <c r="L3062">
        <v>0</v>
      </c>
      <c r="M3062">
        <v>1</v>
      </c>
      <c r="N3062">
        <v>0</v>
      </c>
      <c r="O3062">
        <v>0</v>
      </c>
      <c r="AU3062">
        <v>7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4</v>
      </c>
      <c r="BI3062" s="3">
        <v>5</v>
      </c>
      <c r="BJ3062" s="3" t="str">
        <f t="array" ref="BJ3062">IF(C3062="yes",VLOOKUP(BI3062&amp;D3062,CHOOSE({1,2},Schedule_2015!$A$2:$A$257&amp;Schedule_2015!$B$2:$B$257,Schedule_2015!$C$2:$C$257),2,0),VLOOKUP(BI3062&amp;D3062,CHOOSE({1,2},Schedule_2015!$A$2:$A$257&amp;Schedule_2015!$C$2:$C$257,Schedule_2015!$B$2:$B$257),2,0))</f>
        <v>PHI</v>
      </c>
      <c r="BK3062" s="3">
        <f>VLOOKUP(BJ3062,Def!$A$2:$Z$34,23,0)</f>
        <v>149.4</v>
      </c>
      <c r="BL3062" s="3">
        <f>VLOOKUP(BJ3062,Def!$A$2:$Z$34,16,0)</f>
        <v>251</v>
      </c>
      <c r="BM3062" s="3">
        <f>VLOOKUP(BJ3062,Def!$A$2:$Z$34,17,0)</f>
        <v>10</v>
      </c>
      <c r="BN3062" s="3">
        <f>VLOOKUP(BJ3062,Def!$A$2:$Z$34,24,0)</f>
        <v>6</v>
      </c>
      <c r="BO3062" s="1">
        <f t="shared" ca="1" si="705"/>
        <v>0</v>
      </c>
      <c r="BP3062" s="1">
        <f t="shared" ca="1" si="706"/>
        <v>0</v>
      </c>
      <c r="BQ3062" s="1">
        <f t="shared" ca="1" si="707"/>
        <v>0</v>
      </c>
      <c r="BR3062" s="1">
        <f t="shared" ca="1" si="708"/>
        <v>0</v>
      </c>
      <c r="BS3062" s="1">
        <f t="shared" ca="1" si="709"/>
        <v>0</v>
      </c>
      <c r="BT3062" s="1">
        <f t="shared" ca="1" si="710"/>
        <v>0</v>
      </c>
      <c r="BU3062" s="1">
        <f t="shared" ca="1" si="711"/>
        <v>0</v>
      </c>
      <c r="BV3062" s="1">
        <f t="shared" ca="1" si="712"/>
        <v>0.4</v>
      </c>
      <c r="BW3062" s="1">
        <f t="shared" ca="1" si="713"/>
        <v>2</v>
      </c>
      <c r="BX3062" s="1">
        <f t="shared" ca="1" si="714"/>
        <v>0</v>
      </c>
      <c r="BY3062" s="1">
        <f t="shared" ca="1" si="715"/>
        <v>0</v>
      </c>
      <c r="BZ3062" s="1">
        <f t="shared" ca="1" si="716"/>
        <v>0</v>
      </c>
      <c r="CA3062" s="1">
        <f t="shared" ca="1" si="717"/>
        <v>-1</v>
      </c>
      <c r="CB3062" s="1">
        <f t="shared" ca="1" si="718"/>
        <v>0</v>
      </c>
      <c r="CC3062" s="1">
        <f t="shared" ca="1" si="719"/>
        <v>1.4</v>
      </c>
    </row>
    <row r="3063" spans="1:81" hidden="1" x14ac:dyDescent="0.25">
      <c r="A3063" s="1" t="s">
        <v>443</v>
      </c>
      <c r="B3063" s="1" t="s">
        <v>591</v>
      </c>
      <c r="C3063" s="1" t="s">
        <v>62</v>
      </c>
      <c r="D3063" s="1" t="s">
        <v>590</v>
      </c>
      <c r="E3063" s="1" t="s">
        <v>69</v>
      </c>
      <c r="BB3063">
        <v>7</v>
      </c>
      <c r="BC3063">
        <v>7</v>
      </c>
      <c r="BD3063">
        <v>0</v>
      </c>
      <c r="BE3063">
        <v>0</v>
      </c>
      <c r="BF3063">
        <v>0</v>
      </c>
      <c r="BG3063">
        <v>0</v>
      </c>
      <c r="BH3063">
        <v>11</v>
      </c>
      <c r="BI3063" s="3">
        <v>4</v>
      </c>
      <c r="BJ3063" s="3" t="str">
        <f t="array" ref="BJ3063">IF(C3063="yes",VLOOKUP(BI3063&amp;D3063,CHOOSE({1,2},Schedule_2015!$A$2:$A$257&amp;Schedule_2015!$B$2:$B$257,Schedule_2015!$C$2:$C$257),2,0),VLOOKUP(BI3063&amp;D3063,CHOOSE({1,2},Schedule_2015!$A$2:$A$257&amp;Schedule_2015!$C$2:$C$257,Schedule_2015!$B$2:$B$257),2,0))</f>
        <v>PHI</v>
      </c>
      <c r="BK3063" s="3">
        <f>VLOOKUP(BJ3063,Def!$A$2:$Z$34,23,0)</f>
        <v>149.4</v>
      </c>
      <c r="BL3063" s="3">
        <f>VLOOKUP(BJ3063,Def!$A$2:$Z$34,16,0)</f>
        <v>251</v>
      </c>
      <c r="BM3063" s="3">
        <f>VLOOKUP(BJ3063,Def!$A$2:$Z$34,17,0)</f>
        <v>10</v>
      </c>
      <c r="BN3063" s="3">
        <f>VLOOKUP(BJ3063,Def!$A$2:$Z$34,24,0)</f>
        <v>6</v>
      </c>
      <c r="BO3063" s="1">
        <f t="shared" ca="1" si="705"/>
        <v>0</v>
      </c>
      <c r="BP3063" s="1">
        <f t="shared" ca="1" si="706"/>
        <v>0</v>
      </c>
      <c r="BQ3063" s="1">
        <f t="shared" ca="1" si="707"/>
        <v>0</v>
      </c>
      <c r="BR3063" s="1">
        <f t="shared" ca="1" si="708"/>
        <v>0</v>
      </c>
      <c r="BS3063" s="1">
        <f t="shared" ca="1" si="709"/>
        <v>1.1000000000000001</v>
      </c>
      <c r="BT3063" s="1">
        <f t="shared" ca="1" si="710"/>
        <v>0</v>
      </c>
      <c r="BU3063" s="1">
        <f t="shared" ca="1" si="711"/>
        <v>0</v>
      </c>
      <c r="BV3063" s="1">
        <f t="shared" ca="1" si="712"/>
        <v>0</v>
      </c>
      <c r="BW3063" s="1">
        <f t="shared" ca="1" si="713"/>
        <v>0</v>
      </c>
      <c r="BX3063" s="1">
        <f t="shared" ca="1" si="714"/>
        <v>0</v>
      </c>
      <c r="BY3063" s="1">
        <f t="shared" ca="1" si="715"/>
        <v>0</v>
      </c>
      <c r="BZ3063" s="1">
        <f t="shared" ca="1" si="716"/>
        <v>0</v>
      </c>
      <c r="CA3063" s="1">
        <f t="shared" ca="1" si="717"/>
        <v>0</v>
      </c>
      <c r="CB3063" s="1">
        <f t="shared" ca="1" si="718"/>
        <v>0</v>
      </c>
      <c r="CC3063" s="1">
        <f t="shared" ca="1" si="719"/>
        <v>1.1000000000000001</v>
      </c>
    </row>
    <row r="3064" spans="1:81" hidden="1" x14ac:dyDescent="0.25">
      <c r="A3064" s="1" t="s">
        <v>2422</v>
      </c>
      <c r="B3064" s="1" t="s">
        <v>2423</v>
      </c>
      <c r="C3064" s="1" t="s">
        <v>135</v>
      </c>
      <c r="D3064" s="1" t="s">
        <v>1179</v>
      </c>
      <c r="E3064" s="1" t="s">
        <v>79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I3064" s="3">
        <v>2</v>
      </c>
      <c r="BJ3064" s="3" t="str">
        <f t="array" ref="BJ3064">IF(C3064="yes",VLOOKUP(BI3064&amp;D3064,CHOOSE({1,2},Schedule_2015!$A$2:$A$257&amp;Schedule_2015!$B$2:$B$257,Schedule_2015!$C$2:$C$257),2,0),VLOOKUP(BI3064&amp;D3064,CHOOSE({1,2},Schedule_2015!$A$2:$A$257&amp;Schedule_2015!$C$2:$C$257,Schedule_2015!$B$2:$B$257),2,0))</f>
        <v>PHI</v>
      </c>
      <c r="BK3064" s="3">
        <f>VLOOKUP(BJ3064,Def!$A$2:$Z$34,23,0)</f>
        <v>149.4</v>
      </c>
      <c r="BL3064" s="3">
        <f>VLOOKUP(BJ3064,Def!$A$2:$Z$34,16,0)</f>
        <v>251</v>
      </c>
      <c r="BM3064" s="3">
        <f>VLOOKUP(BJ3064,Def!$A$2:$Z$34,17,0)</f>
        <v>10</v>
      </c>
      <c r="BN3064" s="3">
        <f>VLOOKUP(BJ3064,Def!$A$2:$Z$34,24,0)</f>
        <v>6</v>
      </c>
      <c r="BO3064" s="1">
        <f t="shared" ca="1" si="705"/>
        <v>0</v>
      </c>
      <c r="BP3064" s="1">
        <f t="shared" ca="1" si="706"/>
        <v>0</v>
      </c>
      <c r="BQ3064" s="1">
        <f t="shared" ca="1" si="707"/>
        <v>0</v>
      </c>
      <c r="BR3064" s="1">
        <f t="shared" ca="1" si="708"/>
        <v>0</v>
      </c>
      <c r="BS3064" s="1">
        <f t="shared" ca="1" si="709"/>
        <v>0</v>
      </c>
      <c r="BT3064" s="1">
        <f t="shared" ca="1" si="710"/>
        <v>0</v>
      </c>
      <c r="BU3064" s="1">
        <f t="shared" ca="1" si="711"/>
        <v>0</v>
      </c>
      <c r="BV3064" s="1">
        <f t="shared" ca="1" si="712"/>
        <v>0</v>
      </c>
      <c r="BW3064" s="1">
        <f t="shared" ca="1" si="713"/>
        <v>1</v>
      </c>
      <c r="BX3064" s="1">
        <f t="shared" ca="1" si="714"/>
        <v>0</v>
      </c>
      <c r="BY3064" s="1">
        <f t="shared" ca="1" si="715"/>
        <v>0</v>
      </c>
      <c r="BZ3064" s="1">
        <f t="shared" ca="1" si="716"/>
        <v>0</v>
      </c>
      <c r="CA3064" s="1">
        <f t="shared" ca="1" si="717"/>
        <v>0</v>
      </c>
      <c r="CB3064" s="1">
        <f t="shared" ca="1" si="718"/>
        <v>0</v>
      </c>
      <c r="CC3064" s="1">
        <f t="shared" ca="1" si="719"/>
        <v>1</v>
      </c>
    </row>
    <row r="3065" spans="1:81" hidden="1" x14ac:dyDescent="0.25">
      <c r="A3065" s="1" t="s">
        <v>284</v>
      </c>
      <c r="B3065" s="1" t="s">
        <v>285</v>
      </c>
      <c r="C3065" s="1" t="s">
        <v>135</v>
      </c>
      <c r="D3065" s="1" t="s">
        <v>263</v>
      </c>
      <c r="E3065" s="1" t="s">
        <v>69</v>
      </c>
      <c r="Y3065">
        <v>22</v>
      </c>
      <c r="Z3065">
        <v>28</v>
      </c>
      <c r="AA3065">
        <v>0</v>
      </c>
      <c r="AB3065">
        <v>3</v>
      </c>
      <c r="AC3065">
        <v>0</v>
      </c>
      <c r="AP3065">
        <v>1</v>
      </c>
      <c r="AQ3065">
        <v>1</v>
      </c>
      <c r="AR3065">
        <v>0</v>
      </c>
      <c r="AS3065">
        <v>1</v>
      </c>
      <c r="AT3065">
        <v>0</v>
      </c>
      <c r="BI3065" s="3">
        <v>5</v>
      </c>
      <c r="BJ3065" s="3" t="str">
        <f t="array" ref="BJ3065">IF(C3065="yes",VLOOKUP(BI3065&amp;D3065,CHOOSE({1,2},Schedule_2015!$A$2:$A$257&amp;Schedule_2015!$B$2:$B$257,Schedule_2015!$C$2:$C$257),2,0),VLOOKUP(BI3065&amp;D3065,CHOOSE({1,2},Schedule_2015!$A$2:$A$257&amp;Schedule_2015!$C$2:$C$257,Schedule_2015!$B$2:$B$257),2,0))</f>
        <v>PHI</v>
      </c>
      <c r="BK3065" s="3">
        <f>VLOOKUP(BJ3065,Def!$A$2:$Z$34,23,0)</f>
        <v>149.4</v>
      </c>
      <c r="BL3065" s="3">
        <f>VLOOKUP(BJ3065,Def!$A$2:$Z$34,16,0)</f>
        <v>251</v>
      </c>
      <c r="BM3065" s="3">
        <f>VLOOKUP(BJ3065,Def!$A$2:$Z$34,17,0)</f>
        <v>10</v>
      </c>
      <c r="BN3065" s="3">
        <f>VLOOKUP(BJ3065,Def!$A$2:$Z$34,24,0)</f>
        <v>6</v>
      </c>
      <c r="BO3065" s="1">
        <f t="shared" ca="1" si="705"/>
        <v>0</v>
      </c>
      <c r="BP3065" s="1">
        <f t="shared" ca="1" si="706"/>
        <v>0</v>
      </c>
      <c r="BQ3065" s="1">
        <f t="shared" ca="1" si="707"/>
        <v>0</v>
      </c>
      <c r="BR3065" s="1">
        <f t="shared" ca="1" si="708"/>
        <v>0</v>
      </c>
      <c r="BS3065" s="1">
        <f t="shared" ca="1" si="709"/>
        <v>0</v>
      </c>
      <c r="BT3065" s="1">
        <f t="shared" ca="1" si="710"/>
        <v>0</v>
      </c>
      <c r="BU3065" s="1">
        <f t="shared" ca="1" si="711"/>
        <v>0</v>
      </c>
      <c r="BV3065" s="1">
        <f t="shared" ca="1" si="712"/>
        <v>0</v>
      </c>
      <c r="BW3065" s="1">
        <f t="shared" ca="1" si="713"/>
        <v>0</v>
      </c>
      <c r="BX3065" s="1">
        <f t="shared" ca="1" si="714"/>
        <v>0</v>
      </c>
      <c r="BY3065" s="1">
        <f t="shared" ca="1" si="715"/>
        <v>0</v>
      </c>
      <c r="BZ3065" s="1">
        <f t="shared" ca="1" si="716"/>
        <v>0</v>
      </c>
      <c r="CA3065" s="1">
        <f t="shared" ca="1" si="717"/>
        <v>0</v>
      </c>
      <c r="CB3065" s="1">
        <f t="shared" ca="1" si="718"/>
        <v>0</v>
      </c>
      <c r="CC3065" s="1">
        <f t="shared" ca="1" si="719"/>
        <v>0</v>
      </c>
    </row>
    <row r="3066" spans="1:81" hidden="1" x14ac:dyDescent="0.25">
      <c r="A3066" s="1" t="s">
        <v>550</v>
      </c>
      <c r="B3066" s="1" t="s">
        <v>551</v>
      </c>
      <c r="C3066" s="1" t="s">
        <v>62</v>
      </c>
      <c r="D3066" s="1" t="s">
        <v>532</v>
      </c>
      <c r="E3066" s="1" t="s">
        <v>76</v>
      </c>
      <c r="Y3066">
        <v>19</v>
      </c>
      <c r="Z3066">
        <v>26</v>
      </c>
      <c r="AA3066">
        <v>0</v>
      </c>
      <c r="AB3066">
        <v>3</v>
      </c>
      <c r="AC3066">
        <v>0</v>
      </c>
      <c r="AP3066">
        <v>9</v>
      </c>
      <c r="AQ3066">
        <v>9</v>
      </c>
      <c r="AR3066">
        <v>0</v>
      </c>
      <c r="AS3066">
        <v>2</v>
      </c>
      <c r="AT3066">
        <v>0</v>
      </c>
      <c r="BI3066" s="3">
        <v>1</v>
      </c>
      <c r="BJ3066" s="3" t="str">
        <f t="array" ref="BJ3066">IF(C3066="yes",VLOOKUP(BI3066&amp;D3066,CHOOSE({1,2},Schedule_2015!$A$2:$A$257&amp;Schedule_2015!$B$2:$B$257,Schedule_2015!$C$2:$C$257),2,0),VLOOKUP(BI3066&amp;D3066,CHOOSE({1,2},Schedule_2015!$A$2:$A$257&amp;Schedule_2015!$C$2:$C$257,Schedule_2015!$B$2:$B$257),2,0))</f>
        <v>PHI</v>
      </c>
      <c r="BK3066" s="3">
        <f>VLOOKUP(BJ3066,Def!$A$2:$Z$34,23,0)</f>
        <v>149.4</v>
      </c>
      <c r="BL3066" s="3">
        <f>VLOOKUP(BJ3066,Def!$A$2:$Z$34,16,0)</f>
        <v>251</v>
      </c>
      <c r="BM3066" s="3">
        <f>VLOOKUP(BJ3066,Def!$A$2:$Z$34,17,0)</f>
        <v>10</v>
      </c>
      <c r="BN3066" s="3">
        <f>VLOOKUP(BJ3066,Def!$A$2:$Z$34,24,0)</f>
        <v>6</v>
      </c>
      <c r="BO3066" s="1">
        <f t="shared" ca="1" si="705"/>
        <v>0</v>
      </c>
      <c r="BP3066" s="1">
        <f t="shared" ca="1" si="706"/>
        <v>0</v>
      </c>
      <c r="BQ3066" s="1">
        <f t="shared" ca="1" si="707"/>
        <v>0</v>
      </c>
      <c r="BR3066" s="1">
        <f t="shared" ca="1" si="708"/>
        <v>0</v>
      </c>
      <c r="BS3066" s="1">
        <f t="shared" ca="1" si="709"/>
        <v>0</v>
      </c>
      <c r="BT3066" s="1">
        <f t="shared" ca="1" si="710"/>
        <v>0</v>
      </c>
      <c r="BU3066" s="1">
        <f t="shared" ca="1" si="711"/>
        <v>0</v>
      </c>
      <c r="BV3066" s="1">
        <f t="shared" ca="1" si="712"/>
        <v>0</v>
      </c>
      <c r="BW3066" s="1">
        <f t="shared" ca="1" si="713"/>
        <v>0</v>
      </c>
      <c r="BX3066" s="1">
        <f t="shared" ca="1" si="714"/>
        <v>0</v>
      </c>
      <c r="BY3066" s="1">
        <f t="shared" ca="1" si="715"/>
        <v>0</v>
      </c>
      <c r="BZ3066" s="1">
        <f t="shared" ca="1" si="716"/>
        <v>0</v>
      </c>
      <c r="CA3066" s="1">
        <f t="shared" ca="1" si="717"/>
        <v>0</v>
      </c>
      <c r="CB3066" s="1">
        <f t="shared" ca="1" si="718"/>
        <v>0</v>
      </c>
      <c r="CC3066" s="1">
        <f t="shared" ca="1" si="719"/>
        <v>0</v>
      </c>
    </row>
    <row r="3067" spans="1:81" hidden="1" x14ac:dyDescent="0.25">
      <c r="A3067" s="1" t="s">
        <v>280</v>
      </c>
      <c r="B3067" s="1" t="s">
        <v>281</v>
      </c>
      <c r="C3067" s="1" t="s">
        <v>135</v>
      </c>
      <c r="D3067" s="1" t="s">
        <v>263</v>
      </c>
      <c r="E3067" s="1" t="s">
        <v>88</v>
      </c>
      <c r="P3067">
        <v>1</v>
      </c>
      <c r="Q3067">
        <v>1</v>
      </c>
      <c r="R3067">
        <v>21</v>
      </c>
      <c r="S3067">
        <v>3</v>
      </c>
      <c r="T3067">
        <v>2</v>
      </c>
      <c r="U3067">
        <v>0</v>
      </c>
      <c r="V3067">
        <v>2</v>
      </c>
      <c r="W3067">
        <v>0</v>
      </c>
      <c r="X3067">
        <v>2</v>
      </c>
      <c r="BI3067" s="3">
        <v>5</v>
      </c>
      <c r="BJ3067" s="3" t="str">
        <f t="array" ref="BJ3067">IF(C3067="yes",VLOOKUP(BI3067&amp;D3067,CHOOSE({1,2},Schedule_2015!$A$2:$A$257&amp;Schedule_2015!$B$2:$B$257,Schedule_2015!$C$2:$C$257),2,0),VLOOKUP(BI3067&amp;D3067,CHOOSE({1,2},Schedule_2015!$A$2:$A$257&amp;Schedule_2015!$C$2:$C$257,Schedule_2015!$B$2:$B$257),2,0))</f>
        <v>PHI</v>
      </c>
      <c r="BK3067" s="3">
        <f>VLOOKUP(BJ3067,Def!$A$2:$Z$34,23,0)</f>
        <v>149.4</v>
      </c>
      <c r="BL3067" s="3">
        <f>VLOOKUP(BJ3067,Def!$A$2:$Z$34,16,0)</f>
        <v>251</v>
      </c>
      <c r="BM3067" s="3">
        <f>VLOOKUP(BJ3067,Def!$A$2:$Z$34,17,0)</f>
        <v>10</v>
      </c>
      <c r="BN3067" s="3">
        <f>VLOOKUP(BJ3067,Def!$A$2:$Z$34,24,0)</f>
        <v>6</v>
      </c>
      <c r="BO3067" s="1">
        <f t="shared" ca="1" si="705"/>
        <v>0</v>
      </c>
      <c r="BP3067" s="1">
        <f t="shared" ca="1" si="706"/>
        <v>0</v>
      </c>
      <c r="BQ3067" s="1">
        <f t="shared" ca="1" si="707"/>
        <v>0</v>
      </c>
      <c r="BR3067" s="1">
        <f t="shared" ca="1" si="708"/>
        <v>0</v>
      </c>
      <c r="BS3067" s="1">
        <f t="shared" ca="1" si="709"/>
        <v>0</v>
      </c>
      <c r="BT3067" s="1">
        <f t="shared" ca="1" si="710"/>
        <v>0</v>
      </c>
      <c r="BU3067" s="1">
        <f t="shared" ca="1" si="711"/>
        <v>0</v>
      </c>
      <c r="BV3067" s="1">
        <f t="shared" ca="1" si="712"/>
        <v>0</v>
      </c>
      <c r="BW3067" s="1">
        <f t="shared" ca="1" si="713"/>
        <v>0</v>
      </c>
      <c r="BX3067" s="1">
        <f t="shared" ca="1" si="714"/>
        <v>0</v>
      </c>
      <c r="BY3067" s="1">
        <f t="shared" ca="1" si="715"/>
        <v>0</v>
      </c>
      <c r="BZ3067" s="1">
        <f t="shared" ca="1" si="716"/>
        <v>0</v>
      </c>
      <c r="CA3067" s="1">
        <f t="shared" ca="1" si="717"/>
        <v>0</v>
      </c>
      <c r="CB3067" s="1">
        <f t="shared" ca="1" si="718"/>
        <v>0</v>
      </c>
      <c r="CC3067" s="1">
        <f t="shared" ca="1" si="719"/>
        <v>0</v>
      </c>
    </row>
    <row r="3068" spans="1:81" x14ac:dyDescent="0.25">
      <c r="A3068" s="1" t="s">
        <v>282</v>
      </c>
      <c r="B3068" s="1" t="s">
        <v>283</v>
      </c>
      <c r="C3068" s="1" t="s">
        <v>135</v>
      </c>
      <c r="D3068" s="1" t="s">
        <v>263</v>
      </c>
      <c r="AK3068">
        <v>36</v>
      </c>
      <c r="AL3068">
        <v>3</v>
      </c>
      <c r="AM3068">
        <v>57</v>
      </c>
      <c r="AN3068">
        <v>6</v>
      </c>
      <c r="AO3068">
        <v>237</v>
      </c>
      <c r="BI3068" s="3">
        <v>5</v>
      </c>
      <c r="BJ3068" s="3" t="str">
        <f t="array" ref="BJ3068">IF(C3068="yes",VLOOKUP(BI3068&amp;D3068,CHOOSE({1,2},Schedule_2015!$A$2:$A$257&amp;Schedule_2015!$B$2:$B$257,Schedule_2015!$C$2:$C$257),2,0),VLOOKUP(BI3068&amp;D3068,CHOOSE({1,2},Schedule_2015!$A$2:$A$257&amp;Schedule_2015!$C$2:$C$257,Schedule_2015!$B$2:$B$257),2,0))</f>
        <v>PHI</v>
      </c>
      <c r="BK3068" s="3">
        <f>VLOOKUP(BJ3068,Def!$A$2:$Z$34,23,0)</f>
        <v>149.4</v>
      </c>
      <c r="BL3068" s="3">
        <f>VLOOKUP(BJ3068,Def!$A$2:$Z$34,16,0)</f>
        <v>251</v>
      </c>
      <c r="BM3068" s="3">
        <f>VLOOKUP(BJ3068,Def!$A$2:$Z$34,17,0)</f>
        <v>10</v>
      </c>
      <c r="BN3068" s="3">
        <f>VLOOKUP(BJ3068,Def!$A$2:$Z$34,24,0)</f>
        <v>6</v>
      </c>
      <c r="BO3068" s="1">
        <f t="shared" ca="1" si="705"/>
        <v>0</v>
      </c>
      <c r="BP3068" s="1">
        <f t="shared" ca="1" si="706"/>
        <v>0</v>
      </c>
      <c r="BQ3068" s="1">
        <f t="shared" ca="1" si="707"/>
        <v>0</v>
      </c>
      <c r="BR3068" s="1">
        <f t="shared" ca="1" si="708"/>
        <v>0</v>
      </c>
      <c r="BS3068" s="1">
        <f t="shared" ca="1" si="709"/>
        <v>0</v>
      </c>
      <c r="BT3068" s="1">
        <f t="shared" ca="1" si="710"/>
        <v>0</v>
      </c>
      <c r="BU3068" s="1">
        <f t="shared" ca="1" si="711"/>
        <v>0</v>
      </c>
      <c r="BV3068" s="1">
        <f t="shared" ca="1" si="712"/>
        <v>0</v>
      </c>
      <c r="BW3068" s="1">
        <f t="shared" ca="1" si="713"/>
        <v>0</v>
      </c>
      <c r="BX3068" s="1">
        <f t="shared" ca="1" si="714"/>
        <v>0</v>
      </c>
      <c r="BY3068" s="1">
        <f t="shared" ca="1" si="715"/>
        <v>0</v>
      </c>
      <c r="BZ3068" s="1">
        <f t="shared" ca="1" si="716"/>
        <v>0</v>
      </c>
      <c r="CA3068" s="1">
        <f t="shared" ca="1" si="717"/>
        <v>0</v>
      </c>
      <c r="CB3068" s="1">
        <f t="shared" ca="1" si="718"/>
        <v>0</v>
      </c>
      <c r="CC3068" s="1">
        <f t="shared" ca="1" si="719"/>
        <v>0</v>
      </c>
    </row>
    <row r="3069" spans="1:81" hidden="1" x14ac:dyDescent="0.25">
      <c r="A3069" s="1" t="s">
        <v>286</v>
      </c>
      <c r="B3069" s="1" t="s">
        <v>287</v>
      </c>
      <c r="C3069" s="1" t="s">
        <v>135</v>
      </c>
      <c r="D3069" s="1" t="s">
        <v>263</v>
      </c>
      <c r="E3069" s="1" t="s">
        <v>176</v>
      </c>
      <c r="F3069">
        <v>0</v>
      </c>
      <c r="G3069">
        <v>0</v>
      </c>
      <c r="H3069">
        <v>0</v>
      </c>
      <c r="I3069">
        <v>0</v>
      </c>
      <c r="J3069">
        <v>7</v>
      </c>
      <c r="BI3069" s="3">
        <v>5</v>
      </c>
      <c r="BJ3069" s="3" t="str">
        <f t="array" ref="BJ3069">IF(C3069="yes",VLOOKUP(BI3069&amp;D3069,CHOOSE({1,2},Schedule_2015!$A$2:$A$257&amp;Schedule_2015!$B$2:$B$257,Schedule_2015!$C$2:$C$257),2,0),VLOOKUP(BI3069&amp;D3069,CHOOSE({1,2},Schedule_2015!$A$2:$A$257&amp;Schedule_2015!$C$2:$C$257,Schedule_2015!$B$2:$B$257),2,0))</f>
        <v>PHI</v>
      </c>
      <c r="BK3069" s="3">
        <f>VLOOKUP(BJ3069,Def!$A$2:$Z$34,23,0)</f>
        <v>149.4</v>
      </c>
      <c r="BL3069" s="3">
        <f>VLOOKUP(BJ3069,Def!$A$2:$Z$34,16,0)</f>
        <v>251</v>
      </c>
      <c r="BM3069" s="3">
        <f>VLOOKUP(BJ3069,Def!$A$2:$Z$34,17,0)</f>
        <v>10</v>
      </c>
      <c r="BN3069" s="3">
        <f>VLOOKUP(BJ3069,Def!$A$2:$Z$34,24,0)</f>
        <v>6</v>
      </c>
      <c r="BO3069" s="1">
        <f t="shared" ca="1" si="705"/>
        <v>0</v>
      </c>
      <c r="BP3069" s="1">
        <f t="shared" ca="1" si="706"/>
        <v>0</v>
      </c>
      <c r="BQ3069" s="1">
        <f t="shared" ca="1" si="707"/>
        <v>0</v>
      </c>
      <c r="BR3069" s="1">
        <f t="shared" ca="1" si="708"/>
        <v>0</v>
      </c>
      <c r="BS3069" s="1">
        <f t="shared" ca="1" si="709"/>
        <v>0</v>
      </c>
      <c r="BT3069" s="1">
        <f t="shared" ca="1" si="710"/>
        <v>0</v>
      </c>
      <c r="BU3069" s="1">
        <f t="shared" ca="1" si="711"/>
        <v>0</v>
      </c>
      <c r="BV3069" s="1">
        <f t="shared" ca="1" si="712"/>
        <v>0</v>
      </c>
      <c r="BW3069" s="1">
        <f t="shared" ca="1" si="713"/>
        <v>0</v>
      </c>
      <c r="BX3069" s="1">
        <f t="shared" ca="1" si="714"/>
        <v>0</v>
      </c>
      <c r="BY3069" s="1">
        <f t="shared" ca="1" si="715"/>
        <v>0</v>
      </c>
      <c r="BZ3069" s="1">
        <f t="shared" ca="1" si="716"/>
        <v>0</v>
      </c>
      <c r="CA3069" s="1">
        <f t="shared" ca="1" si="717"/>
        <v>0</v>
      </c>
      <c r="CB3069" s="1">
        <f t="shared" ca="1" si="718"/>
        <v>0</v>
      </c>
      <c r="CC3069" s="1">
        <f t="shared" ca="1" si="719"/>
        <v>0</v>
      </c>
    </row>
    <row r="3070" spans="1:81" hidden="1" x14ac:dyDescent="0.25">
      <c r="A3070" s="1" t="s">
        <v>288</v>
      </c>
      <c r="B3070" s="1" t="s">
        <v>289</v>
      </c>
      <c r="C3070" s="1" t="s">
        <v>135</v>
      </c>
      <c r="D3070" s="1" t="s">
        <v>263</v>
      </c>
      <c r="E3070" s="1" t="s">
        <v>290</v>
      </c>
      <c r="F3070">
        <v>0</v>
      </c>
      <c r="G3070">
        <v>0</v>
      </c>
      <c r="H3070">
        <v>0</v>
      </c>
      <c r="I3070">
        <v>0</v>
      </c>
      <c r="J3070">
        <v>9</v>
      </c>
      <c r="BI3070" s="3">
        <v>5</v>
      </c>
      <c r="BJ3070" s="3" t="str">
        <f t="array" ref="BJ3070">IF(C3070="yes",VLOOKUP(BI3070&amp;D3070,CHOOSE({1,2},Schedule_2015!$A$2:$A$257&amp;Schedule_2015!$B$2:$B$257,Schedule_2015!$C$2:$C$257),2,0),VLOOKUP(BI3070&amp;D3070,CHOOSE({1,2},Schedule_2015!$A$2:$A$257&amp;Schedule_2015!$C$2:$C$257,Schedule_2015!$B$2:$B$257),2,0))</f>
        <v>PHI</v>
      </c>
      <c r="BK3070" s="3">
        <f>VLOOKUP(BJ3070,Def!$A$2:$Z$34,23,0)</f>
        <v>149.4</v>
      </c>
      <c r="BL3070" s="3">
        <f>VLOOKUP(BJ3070,Def!$A$2:$Z$34,16,0)</f>
        <v>251</v>
      </c>
      <c r="BM3070" s="3">
        <f>VLOOKUP(BJ3070,Def!$A$2:$Z$34,17,0)</f>
        <v>10</v>
      </c>
      <c r="BN3070" s="3">
        <f>VLOOKUP(BJ3070,Def!$A$2:$Z$34,24,0)</f>
        <v>6</v>
      </c>
      <c r="BO3070" s="1">
        <f t="shared" ca="1" si="705"/>
        <v>0</v>
      </c>
      <c r="BP3070" s="1">
        <f t="shared" ca="1" si="706"/>
        <v>0</v>
      </c>
      <c r="BQ3070" s="1">
        <f t="shared" ca="1" si="707"/>
        <v>0</v>
      </c>
      <c r="BR3070" s="1">
        <f t="shared" ca="1" si="708"/>
        <v>0</v>
      </c>
      <c r="BS3070" s="1">
        <f t="shared" ca="1" si="709"/>
        <v>0</v>
      </c>
      <c r="BT3070" s="1">
        <f t="shared" ca="1" si="710"/>
        <v>0</v>
      </c>
      <c r="BU3070" s="1">
        <f t="shared" ca="1" si="711"/>
        <v>0</v>
      </c>
      <c r="BV3070" s="1">
        <f t="shared" ca="1" si="712"/>
        <v>0</v>
      </c>
      <c r="BW3070" s="1">
        <f t="shared" ca="1" si="713"/>
        <v>0</v>
      </c>
      <c r="BX3070" s="1">
        <f t="shared" ca="1" si="714"/>
        <v>0</v>
      </c>
      <c r="BY3070" s="1">
        <f t="shared" ca="1" si="715"/>
        <v>0</v>
      </c>
      <c r="BZ3070" s="1">
        <f t="shared" ca="1" si="716"/>
        <v>0</v>
      </c>
      <c r="CA3070" s="1">
        <f t="shared" ca="1" si="717"/>
        <v>0</v>
      </c>
      <c r="CB3070" s="1">
        <f t="shared" ca="1" si="718"/>
        <v>0</v>
      </c>
      <c r="CC3070" s="1">
        <f t="shared" ca="1" si="719"/>
        <v>0</v>
      </c>
    </row>
    <row r="3071" spans="1:81" hidden="1" x14ac:dyDescent="0.25">
      <c r="A3071" s="1" t="s">
        <v>291</v>
      </c>
      <c r="B3071" s="1" t="s">
        <v>292</v>
      </c>
      <c r="C3071" s="1" t="s">
        <v>135</v>
      </c>
      <c r="D3071" s="1" t="s">
        <v>263</v>
      </c>
      <c r="E3071" s="1" t="s">
        <v>112</v>
      </c>
      <c r="F3071">
        <v>1</v>
      </c>
      <c r="G3071">
        <v>0</v>
      </c>
      <c r="H3071">
        <v>0</v>
      </c>
      <c r="I3071">
        <v>0</v>
      </c>
      <c r="J3071">
        <v>0</v>
      </c>
      <c r="BI3071" s="3">
        <v>5</v>
      </c>
      <c r="BJ3071" s="3" t="str">
        <f t="array" ref="BJ3071">IF(C3071="yes",VLOOKUP(BI3071&amp;D3071,CHOOSE({1,2},Schedule_2015!$A$2:$A$257&amp;Schedule_2015!$B$2:$B$257,Schedule_2015!$C$2:$C$257),2,0),VLOOKUP(BI3071&amp;D3071,CHOOSE({1,2},Schedule_2015!$A$2:$A$257&amp;Schedule_2015!$C$2:$C$257,Schedule_2015!$B$2:$B$257),2,0))</f>
        <v>PHI</v>
      </c>
      <c r="BK3071" s="3">
        <f>VLOOKUP(BJ3071,Def!$A$2:$Z$34,23,0)</f>
        <v>149.4</v>
      </c>
      <c r="BL3071" s="3">
        <f>VLOOKUP(BJ3071,Def!$A$2:$Z$34,16,0)</f>
        <v>251</v>
      </c>
      <c r="BM3071" s="3">
        <f>VLOOKUP(BJ3071,Def!$A$2:$Z$34,17,0)</f>
        <v>10</v>
      </c>
      <c r="BN3071" s="3">
        <f>VLOOKUP(BJ3071,Def!$A$2:$Z$34,24,0)</f>
        <v>6</v>
      </c>
      <c r="BO3071" s="1">
        <f t="shared" ca="1" si="705"/>
        <v>0</v>
      </c>
      <c r="BP3071" s="1">
        <f t="shared" ca="1" si="706"/>
        <v>0</v>
      </c>
      <c r="BQ3071" s="1">
        <f t="shared" ca="1" si="707"/>
        <v>0</v>
      </c>
      <c r="BR3071" s="1">
        <f t="shared" ca="1" si="708"/>
        <v>0</v>
      </c>
      <c r="BS3071" s="1">
        <f t="shared" ca="1" si="709"/>
        <v>0</v>
      </c>
      <c r="BT3071" s="1">
        <f t="shared" ca="1" si="710"/>
        <v>0</v>
      </c>
      <c r="BU3071" s="1">
        <f t="shared" ca="1" si="711"/>
        <v>0</v>
      </c>
      <c r="BV3071" s="1">
        <f t="shared" ca="1" si="712"/>
        <v>0</v>
      </c>
      <c r="BW3071" s="1">
        <f t="shared" ca="1" si="713"/>
        <v>0</v>
      </c>
      <c r="BX3071" s="1">
        <f t="shared" ca="1" si="714"/>
        <v>0</v>
      </c>
      <c r="BY3071" s="1">
        <f t="shared" ca="1" si="715"/>
        <v>0</v>
      </c>
      <c r="BZ3071" s="1">
        <f t="shared" ca="1" si="716"/>
        <v>0</v>
      </c>
      <c r="CA3071" s="1">
        <f t="shared" ca="1" si="717"/>
        <v>0</v>
      </c>
      <c r="CB3071" s="1">
        <f t="shared" ca="1" si="718"/>
        <v>0</v>
      </c>
      <c r="CC3071" s="1">
        <f t="shared" ca="1" si="719"/>
        <v>0</v>
      </c>
    </row>
    <row r="3072" spans="1:81" hidden="1" x14ac:dyDescent="0.25">
      <c r="A3072" s="1" t="s">
        <v>293</v>
      </c>
      <c r="B3072" s="1" t="s">
        <v>294</v>
      </c>
      <c r="C3072" s="1" t="s">
        <v>135</v>
      </c>
      <c r="D3072" s="1" t="s">
        <v>263</v>
      </c>
      <c r="E3072" s="1" t="s">
        <v>100</v>
      </c>
      <c r="F3072">
        <v>0</v>
      </c>
      <c r="G3072">
        <v>0</v>
      </c>
      <c r="H3072">
        <v>1</v>
      </c>
      <c r="I3072">
        <v>0</v>
      </c>
      <c r="J3072">
        <v>7</v>
      </c>
      <c r="BI3072" s="3">
        <v>5</v>
      </c>
      <c r="BJ3072" s="3" t="str">
        <f t="array" ref="BJ3072">IF(C3072="yes",VLOOKUP(BI3072&amp;D3072,CHOOSE({1,2},Schedule_2015!$A$2:$A$257&amp;Schedule_2015!$B$2:$B$257,Schedule_2015!$C$2:$C$257),2,0),VLOOKUP(BI3072&amp;D3072,CHOOSE({1,2},Schedule_2015!$A$2:$A$257&amp;Schedule_2015!$C$2:$C$257,Schedule_2015!$B$2:$B$257),2,0))</f>
        <v>PHI</v>
      </c>
      <c r="BK3072" s="3">
        <f>VLOOKUP(BJ3072,Def!$A$2:$Z$34,23,0)</f>
        <v>149.4</v>
      </c>
      <c r="BL3072" s="3">
        <f>VLOOKUP(BJ3072,Def!$A$2:$Z$34,16,0)</f>
        <v>251</v>
      </c>
      <c r="BM3072" s="3">
        <f>VLOOKUP(BJ3072,Def!$A$2:$Z$34,17,0)</f>
        <v>10</v>
      </c>
      <c r="BN3072" s="3">
        <f>VLOOKUP(BJ3072,Def!$A$2:$Z$34,24,0)</f>
        <v>6</v>
      </c>
      <c r="BO3072" s="1">
        <f t="shared" ca="1" si="705"/>
        <v>0</v>
      </c>
      <c r="BP3072" s="1">
        <f t="shared" ca="1" si="706"/>
        <v>0</v>
      </c>
      <c r="BQ3072" s="1">
        <f t="shared" ca="1" si="707"/>
        <v>0</v>
      </c>
      <c r="BR3072" s="1">
        <f t="shared" ca="1" si="708"/>
        <v>0</v>
      </c>
      <c r="BS3072" s="1">
        <f t="shared" ca="1" si="709"/>
        <v>0</v>
      </c>
      <c r="BT3072" s="1">
        <f t="shared" ca="1" si="710"/>
        <v>0</v>
      </c>
      <c r="BU3072" s="1">
        <f t="shared" ca="1" si="711"/>
        <v>0</v>
      </c>
      <c r="BV3072" s="1">
        <f t="shared" ca="1" si="712"/>
        <v>0</v>
      </c>
      <c r="BW3072" s="1">
        <f t="shared" ca="1" si="713"/>
        <v>0</v>
      </c>
      <c r="BX3072" s="1">
        <f t="shared" ca="1" si="714"/>
        <v>0</v>
      </c>
      <c r="BY3072" s="1">
        <f t="shared" ca="1" si="715"/>
        <v>0</v>
      </c>
      <c r="BZ3072" s="1">
        <f t="shared" ca="1" si="716"/>
        <v>0</v>
      </c>
      <c r="CA3072" s="1">
        <f t="shared" ca="1" si="717"/>
        <v>0</v>
      </c>
      <c r="CB3072" s="1">
        <f t="shared" ca="1" si="718"/>
        <v>0</v>
      </c>
      <c r="CC3072" s="1">
        <f t="shared" ca="1" si="719"/>
        <v>0</v>
      </c>
    </row>
    <row r="3073" spans="1:81" hidden="1" x14ac:dyDescent="0.25">
      <c r="A3073" s="1" t="s">
        <v>295</v>
      </c>
      <c r="B3073" s="1" t="s">
        <v>296</v>
      </c>
      <c r="C3073" s="1" t="s">
        <v>135</v>
      </c>
      <c r="D3073" s="1" t="s">
        <v>263</v>
      </c>
      <c r="E3073" s="1" t="s">
        <v>118</v>
      </c>
      <c r="F3073">
        <v>1</v>
      </c>
      <c r="G3073">
        <v>0</v>
      </c>
      <c r="H3073">
        <v>0</v>
      </c>
      <c r="I3073">
        <v>0</v>
      </c>
      <c r="J3073">
        <v>2</v>
      </c>
      <c r="BI3073" s="3">
        <v>5</v>
      </c>
      <c r="BJ3073" s="3" t="str">
        <f t="array" ref="BJ3073">IF(C3073="yes",VLOOKUP(BI3073&amp;D3073,CHOOSE({1,2},Schedule_2015!$A$2:$A$257&amp;Schedule_2015!$B$2:$B$257,Schedule_2015!$C$2:$C$257),2,0),VLOOKUP(BI3073&amp;D3073,CHOOSE({1,2},Schedule_2015!$A$2:$A$257&amp;Schedule_2015!$C$2:$C$257,Schedule_2015!$B$2:$B$257),2,0))</f>
        <v>PHI</v>
      </c>
      <c r="BK3073" s="3">
        <f>VLOOKUP(BJ3073,Def!$A$2:$Z$34,23,0)</f>
        <v>149.4</v>
      </c>
      <c r="BL3073" s="3">
        <f>VLOOKUP(BJ3073,Def!$A$2:$Z$34,16,0)</f>
        <v>251</v>
      </c>
      <c r="BM3073" s="3">
        <f>VLOOKUP(BJ3073,Def!$A$2:$Z$34,17,0)</f>
        <v>10</v>
      </c>
      <c r="BN3073" s="3">
        <f>VLOOKUP(BJ3073,Def!$A$2:$Z$34,24,0)</f>
        <v>6</v>
      </c>
      <c r="BO3073" s="1">
        <f t="shared" ca="1" si="705"/>
        <v>0</v>
      </c>
      <c r="BP3073" s="1">
        <f t="shared" ca="1" si="706"/>
        <v>0</v>
      </c>
      <c r="BQ3073" s="1">
        <f t="shared" ca="1" si="707"/>
        <v>0</v>
      </c>
      <c r="BR3073" s="1">
        <f t="shared" ca="1" si="708"/>
        <v>0</v>
      </c>
      <c r="BS3073" s="1">
        <f t="shared" ca="1" si="709"/>
        <v>0</v>
      </c>
      <c r="BT3073" s="1">
        <f t="shared" ca="1" si="710"/>
        <v>0</v>
      </c>
      <c r="BU3073" s="1">
        <f t="shared" ca="1" si="711"/>
        <v>0</v>
      </c>
      <c r="BV3073" s="1">
        <f t="shared" ca="1" si="712"/>
        <v>0</v>
      </c>
      <c r="BW3073" s="1">
        <f t="shared" ca="1" si="713"/>
        <v>0</v>
      </c>
      <c r="BX3073" s="1">
        <f t="shared" ca="1" si="714"/>
        <v>0</v>
      </c>
      <c r="BY3073" s="1">
        <f t="shared" ca="1" si="715"/>
        <v>0</v>
      </c>
      <c r="BZ3073" s="1">
        <f t="shared" ca="1" si="716"/>
        <v>0</v>
      </c>
      <c r="CA3073" s="1">
        <f t="shared" ca="1" si="717"/>
        <v>0</v>
      </c>
      <c r="CB3073" s="1">
        <f t="shared" ca="1" si="718"/>
        <v>0</v>
      </c>
      <c r="CC3073" s="1">
        <f t="shared" ca="1" si="719"/>
        <v>0</v>
      </c>
    </row>
    <row r="3074" spans="1:81" hidden="1" x14ac:dyDescent="0.25">
      <c r="A3074" s="1" t="s">
        <v>297</v>
      </c>
      <c r="B3074" s="1" t="s">
        <v>298</v>
      </c>
      <c r="C3074" s="1" t="s">
        <v>135</v>
      </c>
      <c r="D3074" s="1" t="s">
        <v>263</v>
      </c>
      <c r="E3074" s="1" t="s">
        <v>97</v>
      </c>
      <c r="F3074">
        <v>0</v>
      </c>
      <c r="G3074">
        <v>0</v>
      </c>
      <c r="H3074">
        <v>0</v>
      </c>
      <c r="I3074">
        <v>0</v>
      </c>
      <c r="J3074">
        <v>1</v>
      </c>
      <c r="BI3074" s="3">
        <v>5</v>
      </c>
      <c r="BJ3074" s="3" t="str">
        <f t="array" ref="BJ3074">IF(C3074="yes",VLOOKUP(BI3074&amp;D3074,CHOOSE({1,2},Schedule_2015!$A$2:$A$257&amp;Schedule_2015!$B$2:$B$257,Schedule_2015!$C$2:$C$257),2,0),VLOOKUP(BI3074&amp;D3074,CHOOSE({1,2},Schedule_2015!$A$2:$A$257&amp;Schedule_2015!$C$2:$C$257,Schedule_2015!$B$2:$B$257),2,0))</f>
        <v>PHI</v>
      </c>
      <c r="BK3074" s="3">
        <f>VLOOKUP(BJ3074,Def!$A$2:$Z$34,23,0)</f>
        <v>149.4</v>
      </c>
      <c r="BL3074" s="3">
        <f>VLOOKUP(BJ3074,Def!$A$2:$Z$34,16,0)</f>
        <v>251</v>
      </c>
      <c r="BM3074" s="3">
        <f>VLOOKUP(BJ3074,Def!$A$2:$Z$34,17,0)</f>
        <v>10</v>
      </c>
      <c r="BN3074" s="3">
        <f>VLOOKUP(BJ3074,Def!$A$2:$Z$34,24,0)</f>
        <v>6</v>
      </c>
      <c r="BO3074" s="1">
        <f t="shared" ref="BO3074:BO3137" ca="1" si="720">INDEX(passing_tds,CELL("Row",AG3074)-1)*(PASSTD)</f>
        <v>0</v>
      </c>
      <c r="BP3074" s="1">
        <f t="shared" ref="BP3074:BP3137" ca="1" si="721">INDEX(passing_yds,CELL("Row",AH3074)-1)*(PASSYDS)</f>
        <v>0</v>
      </c>
      <c r="BQ3074" s="1">
        <f t="shared" ref="BQ3074:BQ3137" ca="1" si="722">IF(INDEX(passing_yds,CELL("Row",AI3074)-1)&gt;=300,3,0)</f>
        <v>0</v>
      </c>
      <c r="BR3074" s="1">
        <f t="shared" ref="BR3074:BR3137" ca="1" si="723">INDEX(passing_ints,CELL("Row",AJ3074)-1)*(INT)</f>
        <v>0</v>
      </c>
      <c r="BS3074" s="1">
        <f t="shared" ref="BS3074:BS3137" ca="1" si="724">INDEX(rushing_yds,CELL("Row",AK3074)-1)*(RUSHYDS)</f>
        <v>0</v>
      </c>
      <c r="BT3074" s="1">
        <f t="shared" ref="BT3074:BT3137" ca="1" si="725">INDEX(rushing_tds,CELL("Row",AK3074)-1)*(RUSHTD)</f>
        <v>0</v>
      </c>
      <c r="BU3074" s="1">
        <f t="shared" ref="BU3074:BU3137" ca="1" si="726">IF(INDEX(rushing_yds,CELL("Row",AI3074)-1)&gt;=100,3,0)</f>
        <v>0</v>
      </c>
      <c r="BV3074" s="1">
        <f t="shared" ref="BV3074:BV3137" ca="1" si="727">INDEX(receiving_yds,CELL("Row",AN3074)-1)*(RECYDS)</f>
        <v>0</v>
      </c>
      <c r="BW3074" s="1">
        <f t="shared" ref="BW3074:BW3137" ca="1" si="728">INDEX(receiving_rec,CELL("Row",AO3074)-1)*(REC)</f>
        <v>0</v>
      </c>
      <c r="BX3074" s="1">
        <f t="shared" ref="BX3074:BX3137" ca="1" si="729">INDEX(receiving_tds,CELL("Row",AP3074)-1)*(RECTD)</f>
        <v>0</v>
      </c>
      <c r="BY3074" s="1">
        <f t="shared" ref="BY3074:BY3137" ca="1" si="730">IF(INDEX(receiving_yds,CELL("Row",AI3074)-1)&gt;=100,3,0)</f>
        <v>0</v>
      </c>
      <c r="BZ3074" s="1">
        <f t="shared" ref="BZ3074:BZ3137" ca="1" si="731">INDEX(puntret_tds,CELL("Row",AR3074)-1)*(PUNTKORETTD)+INDEX(kickret_tds,CELL("Row",AR3074)-1)*(PUNTKORETTD)</f>
        <v>0</v>
      </c>
      <c r="CA3074" s="1">
        <f t="shared" ref="CA3074:CA3137" ca="1" si="732">INDEX(fumbles_tot,CELL("Row",AS3074)-1)*(FUM)</f>
        <v>0</v>
      </c>
      <c r="CB3074" s="1">
        <f t="shared" ref="CB3074:CB3137" ca="1" si="733">(INDEX(passing_twoptm,CELL("Row",AT3074)-1)+INDEX(rushing_twoptm,CELL("Row",AT3074)-1)+INDEX(receiving_twoptm,CELL("Row",AT3074)-1))*(_2PTCONV)</f>
        <v>0</v>
      </c>
      <c r="CC3074" s="1">
        <f t="shared" ref="CC3074:CC3137" ca="1" si="734">SUM(BO3074:CB3074)</f>
        <v>0</v>
      </c>
    </row>
    <row r="3075" spans="1:81" hidden="1" x14ac:dyDescent="0.25">
      <c r="A3075" s="1" t="s">
        <v>299</v>
      </c>
      <c r="B3075" s="1" t="s">
        <v>300</v>
      </c>
      <c r="C3075" s="1" t="s">
        <v>135</v>
      </c>
      <c r="D3075" s="1" t="s">
        <v>263</v>
      </c>
      <c r="E3075" s="1" t="s">
        <v>112</v>
      </c>
      <c r="F3075">
        <v>0</v>
      </c>
      <c r="G3075">
        <v>0</v>
      </c>
      <c r="H3075">
        <v>0</v>
      </c>
      <c r="I3075">
        <v>0</v>
      </c>
      <c r="J3075">
        <v>1</v>
      </c>
      <c r="BI3075" s="3">
        <v>5</v>
      </c>
      <c r="BJ3075" s="3" t="str">
        <f t="array" ref="BJ3075">IF(C3075="yes",VLOOKUP(BI3075&amp;D3075,CHOOSE({1,2},Schedule_2015!$A$2:$A$257&amp;Schedule_2015!$B$2:$B$257,Schedule_2015!$C$2:$C$257),2,0),VLOOKUP(BI3075&amp;D3075,CHOOSE({1,2},Schedule_2015!$A$2:$A$257&amp;Schedule_2015!$C$2:$C$257,Schedule_2015!$B$2:$B$257),2,0))</f>
        <v>PHI</v>
      </c>
      <c r="BK3075" s="3">
        <f>VLOOKUP(BJ3075,Def!$A$2:$Z$34,23,0)</f>
        <v>149.4</v>
      </c>
      <c r="BL3075" s="3">
        <f>VLOOKUP(BJ3075,Def!$A$2:$Z$34,16,0)</f>
        <v>251</v>
      </c>
      <c r="BM3075" s="3">
        <f>VLOOKUP(BJ3075,Def!$A$2:$Z$34,17,0)</f>
        <v>10</v>
      </c>
      <c r="BN3075" s="3">
        <f>VLOOKUP(BJ3075,Def!$A$2:$Z$34,24,0)</f>
        <v>6</v>
      </c>
      <c r="BO3075" s="1">
        <f t="shared" ca="1" si="720"/>
        <v>0</v>
      </c>
      <c r="BP3075" s="1">
        <f t="shared" ca="1" si="721"/>
        <v>0</v>
      </c>
      <c r="BQ3075" s="1">
        <f t="shared" ca="1" si="722"/>
        <v>0</v>
      </c>
      <c r="BR3075" s="1">
        <f t="shared" ca="1" si="723"/>
        <v>0</v>
      </c>
      <c r="BS3075" s="1">
        <f t="shared" ca="1" si="724"/>
        <v>0</v>
      </c>
      <c r="BT3075" s="1">
        <f t="shared" ca="1" si="725"/>
        <v>0</v>
      </c>
      <c r="BU3075" s="1">
        <f t="shared" ca="1" si="726"/>
        <v>0</v>
      </c>
      <c r="BV3075" s="1">
        <f t="shared" ca="1" si="727"/>
        <v>0</v>
      </c>
      <c r="BW3075" s="1">
        <f t="shared" ca="1" si="728"/>
        <v>0</v>
      </c>
      <c r="BX3075" s="1">
        <f t="shared" ca="1" si="729"/>
        <v>0</v>
      </c>
      <c r="BY3075" s="1">
        <f t="shared" ca="1" si="730"/>
        <v>0</v>
      </c>
      <c r="BZ3075" s="1">
        <f t="shared" ca="1" si="731"/>
        <v>0</v>
      </c>
      <c r="CA3075" s="1">
        <f t="shared" ca="1" si="732"/>
        <v>0</v>
      </c>
      <c r="CB3075" s="1">
        <f t="shared" ca="1" si="733"/>
        <v>0</v>
      </c>
      <c r="CC3075" s="1">
        <f t="shared" ca="1" si="734"/>
        <v>0</v>
      </c>
    </row>
    <row r="3076" spans="1:81" hidden="1" x14ac:dyDescent="0.25">
      <c r="A3076" s="1" t="s">
        <v>301</v>
      </c>
      <c r="B3076" s="1" t="s">
        <v>302</v>
      </c>
      <c r="C3076" s="1" t="s">
        <v>135</v>
      </c>
      <c r="D3076" s="1" t="s">
        <v>263</v>
      </c>
      <c r="E3076" s="1" t="s">
        <v>165</v>
      </c>
      <c r="F3076">
        <v>2</v>
      </c>
      <c r="G3076">
        <v>0</v>
      </c>
      <c r="H3076">
        <v>0</v>
      </c>
      <c r="I3076">
        <v>0</v>
      </c>
      <c r="J3076">
        <v>9</v>
      </c>
      <c r="BI3076" s="3">
        <v>5</v>
      </c>
      <c r="BJ3076" s="3" t="str">
        <f t="array" ref="BJ3076">IF(C3076="yes",VLOOKUP(BI3076&amp;D3076,CHOOSE({1,2},Schedule_2015!$A$2:$A$257&amp;Schedule_2015!$B$2:$B$257,Schedule_2015!$C$2:$C$257),2,0),VLOOKUP(BI3076&amp;D3076,CHOOSE({1,2},Schedule_2015!$A$2:$A$257&amp;Schedule_2015!$C$2:$C$257,Schedule_2015!$B$2:$B$257),2,0))</f>
        <v>PHI</v>
      </c>
      <c r="BK3076" s="3">
        <f>VLOOKUP(BJ3076,Def!$A$2:$Z$34,23,0)</f>
        <v>149.4</v>
      </c>
      <c r="BL3076" s="3">
        <f>VLOOKUP(BJ3076,Def!$A$2:$Z$34,16,0)</f>
        <v>251</v>
      </c>
      <c r="BM3076" s="3">
        <f>VLOOKUP(BJ3076,Def!$A$2:$Z$34,17,0)</f>
        <v>10</v>
      </c>
      <c r="BN3076" s="3">
        <f>VLOOKUP(BJ3076,Def!$A$2:$Z$34,24,0)</f>
        <v>6</v>
      </c>
      <c r="BO3076" s="1">
        <f t="shared" ca="1" si="720"/>
        <v>0</v>
      </c>
      <c r="BP3076" s="1">
        <f t="shared" ca="1" si="721"/>
        <v>0</v>
      </c>
      <c r="BQ3076" s="1">
        <f t="shared" ca="1" si="722"/>
        <v>0</v>
      </c>
      <c r="BR3076" s="1">
        <f t="shared" ca="1" si="723"/>
        <v>0</v>
      </c>
      <c r="BS3076" s="1">
        <f t="shared" ca="1" si="724"/>
        <v>0</v>
      </c>
      <c r="BT3076" s="1">
        <f t="shared" ca="1" si="725"/>
        <v>0</v>
      </c>
      <c r="BU3076" s="1">
        <f t="shared" ca="1" si="726"/>
        <v>0</v>
      </c>
      <c r="BV3076" s="1">
        <f t="shared" ca="1" si="727"/>
        <v>0</v>
      </c>
      <c r="BW3076" s="1">
        <f t="shared" ca="1" si="728"/>
        <v>0</v>
      </c>
      <c r="BX3076" s="1">
        <f t="shared" ca="1" si="729"/>
        <v>0</v>
      </c>
      <c r="BY3076" s="1">
        <f t="shared" ca="1" si="730"/>
        <v>0</v>
      </c>
      <c r="BZ3076" s="1">
        <f t="shared" ca="1" si="731"/>
        <v>0</v>
      </c>
      <c r="CA3076" s="1">
        <f t="shared" ca="1" si="732"/>
        <v>0</v>
      </c>
      <c r="CB3076" s="1">
        <f t="shared" ca="1" si="733"/>
        <v>0</v>
      </c>
      <c r="CC3076" s="1">
        <f t="shared" ca="1" si="734"/>
        <v>0</v>
      </c>
    </row>
    <row r="3077" spans="1:81" hidden="1" x14ac:dyDescent="0.25">
      <c r="A3077" s="1" t="s">
        <v>303</v>
      </c>
      <c r="B3077" s="1" t="s">
        <v>304</v>
      </c>
      <c r="C3077" s="1" t="s">
        <v>135</v>
      </c>
      <c r="D3077" s="1" t="s">
        <v>263</v>
      </c>
      <c r="E3077" s="1" t="s">
        <v>115</v>
      </c>
      <c r="F3077">
        <v>0</v>
      </c>
      <c r="G3077">
        <v>0</v>
      </c>
      <c r="H3077">
        <v>0</v>
      </c>
      <c r="I3077">
        <v>0</v>
      </c>
      <c r="J3077">
        <v>1</v>
      </c>
      <c r="BI3077" s="3">
        <v>5</v>
      </c>
      <c r="BJ3077" s="3" t="str">
        <f t="array" ref="BJ3077">IF(C3077="yes",VLOOKUP(BI3077&amp;D3077,CHOOSE({1,2},Schedule_2015!$A$2:$A$257&amp;Schedule_2015!$B$2:$B$257,Schedule_2015!$C$2:$C$257),2,0),VLOOKUP(BI3077&amp;D3077,CHOOSE({1,2},Schedule_2015!$A$2:$A$257&amp;Schedule_2015!$C$2:$C$257,Schedule_2015!$B$2:$B$257),2,0))</f>
        <v>PHI</v>
      </c>
      <c r="BK3077" s="3">
        <f>VLOOKUP(BJ3077,Def!$A$2:$Z$34,23,0)</f>
        <v>149.4</v>
      </c>
      <c r="BL3077" s="3">
        <f>VLOOKUP(BJ3077,Def!$A$2:$Z$34,16,0)</f>
        <v>251</v>
      </c>
      <c r="BM3077" s="3">
        <f>VLOOKUP(BJ3077,Def!$A$2:$Z$34,17,0)</f>
        <v>10</v>
      </c>
      <c r="BN3077" s="3">
        <f>VLOOKUP(BJ3077,Def!$A$2:$Z$34,24,0)</f>
        <v>6</v>
      </c>
      <c r="BO3077" s="1">
        <f t="shared" ca="1" si="720"/>
        <v>0</v>
      </c>
      <c r="BP3077" s="1">
        <f t="shared" ca="1" si="721"/>
        <v>0</v>
      </c>
      <c r="BQ3077" s="1">
        <f t="shared" ca="1" si="722"/>
        <v>0</v>
      </c>
      <c r="BR3077" s="1">
        <f t="shared" ca="1" si="723"/>
        <v>0</v>
      </c>
      <c r="BS3077" s="1">
        <f t="shared" ca="1" si="724"/>
        <v>0</v>
      </c>
      <c r="BT3077" s="1">
        <f t="shared" ca="1" si="725"/>
        <v>0</v>
      </c>
      <c r="BU3077" s="1">
        <f t="shared" ca="1" si="726"/>
        <v>0</v>
      </c>
      <c r="BV3077" s="1">
        <f t="shared" ca="1" si="727"/>
        <v>0</v>
      </c>
      <c r="BW3077" s="1">
        <f t="shared" ca="1" si="728"/>
        <v>0</v>
      </c>
      <c r="BX3077" s="1">
        <f t="shared" ca="1" si="729"/>
        <v>0</v>
      </c>
      <c r="BY3077" s="1">
        <f t="shared" ca="1" si="730"/>
        <v>0</v>
      </c>
      <c r="BZ3077" s="1">
        <f t="shared" ca="1" si="731"/>
        <v>0</v>
      </c>
      <c r="CA3077" s="1">
        <f t="shared" ca="1" si="732"/>
        <v>0</v>
      </c>
      <c r="CB3077" s="1">
        <f t="shared" ca="1" si="733"/>
        <v>0</v>
      </c>
      <c r="CC3077" s="1">
        <f t="shared" ca="1" si="734"/>
        <v>0</v>
      </c>
    </row>
    <row r="3078" spans="1:81" hidden="1" x14ac:dyDescent="0.25">
      <c r="A3078" s="1" t="s">
        <v>305</v>
      </c>
      <c r="B3078" s="1" t="s">
        <v>306</v>
      </c>
      <c r="C3078" s="1" t="s">
        <v>135</v>
      </c>
      <c r="D3078" s="1" t="s">
        <v>263</v>
      </c>
      <c r="E3078" s="1" t="s">
        <v>105</v>
      </c>
      <c r="F3078">
        <v>1</v>
      </c>
      <c r="G3078">
        <v>0</v>
      </c>
      <c r="H3078">
        <v>0</v>
      </c>
      <c r="I3078">
        <v>0</v>
      </c>
      <c r="J3078">
        <v>3</v>
      </c>
      <c r="BI3078" s="3">
        <v>5</v>
      </c>
      <c r="BJ3078" s="3" t="str">
        <f t="array" ref="BJ3078">IF(C3078="yes",VLOOKUP(BI3078&amp;D3078,CHOOSE({1,2},Schedule_2015!$A$2:$A$257&amp;Schedule_2015!$B$2:$B$257,Schedule_2015!$C$2:$C$257),2,0),VLOOKUP(BI3078&amp;D3078,CHOOSE({1,2},Schedule_2015!$A$2:$A$257&amp;Schedule_2015!$C$2:$C$257,Schedule_2015!$B$2:$B$257),2,0))</f>
        <v>PHI</v>
      </c>
      <c r="BK3078" s="3">
        <f>VLOOKUP(BJ3078,Def!$A$2:$Z$34,23,0)</f>
        <v>149.4</v>
      </c>
      <c r="BL3078" s="3">
        <f>VLOOKUP(BJ3078,Def!$A$2:$Z$34,16,0)</f>
        <v>251</v>
      </c>
      <c r="BM3078" s="3">
        <f>VLOOKUP(BJ3078,Def!$A$2:$Z$34,17,0)</f>
        <v>10</v>
      </c>
      <c r="BN3078" s="3">
        <f>VLOOKUP(BJ3078,Def!$A$2:$Z$34,24,0)</f>
        <v>6</v>
      </c>
      <c r="BO3078" s="1">
        <f t="shared" ca="1" si="720"/>
        <v>0</v>
      </c>
      <c r="BP3078" s="1">
        <f t="shared" ca="1" si="721"/>
        <v>0</v>
      </c>
      <c r="BQ3078" s="1">
        <f t="shared" ca="1" si="722"/>
        <v>0</v>
      </c>
      <c r="BR3078" s="1">
        <f t="shared" ca="1" si="723"/>
        <v>0</v>
      </c>
      <c r="BS3078" s="1">
        <f t="shared" ca="1" si="724"/>
        <v>0</v>
      </c>
      <c r="BT3078" s="1">
        <f t="shared" ca="1" si="725"/>
        <v>0</v>
      </c>
      <c r="BU3078" s="1">
        <f t="shared" ca="1" si="726"/>
        <v>0</v>
      </c>
      <c r="BV3078" s="1">
        <f t="shared" ca="1" si="727"/>
        <v>0</v>
      </c>
      <c r="BW3078" s="1">
        <f t="shared" ca="1" si="728"/>
        <v>0</v>
      </c>
      <c r="BX3078" s="1">
        <f t="shared" ca="1" si="729"/>
        <v>0</v>
      </c>
      <c r="BY3078" s="1">
        <f t="shared" ca="1" si="730"/>
        <v>0</v>
      </c>
      <c r="BZ3078" s="1">
        <f t="shared" ca="1" si="731"/>
        <v>0</v>
      </c>
      <c r="CA3078" s="1">
        <f t="shared" ca="1" si="732"/>
        <v>0</v>
      </c>
      <c r="CB3078" s="1">
        <f t="shared" ca="1" si="733"/>
        <v>0</v>
      </c>
      <c r="CC3078" s="1">
        <f t="shared" ca="1" si="734"/>
        <v>0</v>
      </c>
    </row>
    <row r="3079" spans="1:81" hidden="1" x14ac:dyDescent="0.25">
      <c r="A3079" s="1" t="s">
        <v>307</v>
      </c>
      <c r="B3079" s="1" t="s">
        <v>308</v>
      </c>
      <c r="C3079" s="1" t="s">
        <v>135</v>
      </c>
      <c r="D3079" s="1" t="s">
        <v>263</v>
      </c>
      <c r="E3079" s="1" t="s">
        <v>100</v>
      </c>
      <c r="F3079">
        <v>0</v>
      </c>
      <c r="G3079">
        <v>0</v>
      </c>
      <c r="H3079">
        <v>0</v>
      </c>
      <c r="I3079">
        <v>0</v>
      </c>
      <c r="J3079">
        <v>1</v>
      </c>
      <c r="BI3079" s="3">
        <v>5</v>
      </c>
      <c r="BJ3079" s="3" t="str">
        <f t="array" ref="BJ3079">IF(C3079="yes",VLOOKUP(BI3079&amp;D3079,CHOOSE({1,2},Schedule_2015!$A$2:$A$257&amp;Schedule_2015!$B$2:$B$257,Schedule_2015!$C$2:$C$257),2,0),VLOOKUP(BI3079&amp;D3079,CHOOSE({1,2},Schedule_2015!$A$2:$A$257&amp;Schedule_2015!$C$2:$C$257,Schedule_2015!$B$2:$B$257),2,0))</f>
        <v>PHI</v>
      </c>
      <c r="BK3079" s="3">
        <f>VLOOKUP(BJ3079,Def!$A$2:$Z$34,23,0)</f>
        <v>149.4</v>
      </c>
      <c r="BL3079" s="3">
        <f>VLOOKUP(BJ3079,Def!$A$2:$Z$34,16,0)</f>
        <v>251</v>
      </c>
      <c r="BM3079" s="3">
        <f>VLOOKUP(BJ3079,Def!$A$2:$Z$34,17,0)</f>
        <v>10</v>
      </c>
      <c r="BN3079" s="3">
        <f>VLOOKUP(BJ3079,Def!$A$2:$Z$34,24,0)</f>
        <v>6</v>
      </c>
      <c r="BO3079" s="1">
        <f t="shared" ca="1" si="720"/>
        <v>0</v>
      </c>
      <c r="BP3079" s="1">
        <f t="shared" ca="1" si="721"/>
        <v>0</v>
      </c>
      <c r="BQ3079" s="1">
        <f t="shared" ca="1" si="722"/>
        <v>0</v>
      </c>
      <c r="BR3079" s="1">
        <f t="shared" ca="1" si="723"/>
        <v>0</v>
      </c>
      <c r="BS3079" s="1">
        <f t="shared" ca="1" si="724"/>
        <v>0</v>
      </c>
      <c r="BT3079" s="1">
        <f t="shared" ca="1" si="725"/>
        <v>0</v>
      </c>
      <c r="BU3079" s="1">
        <f t="shared" ca="1" si="726"/>
        <v>0</v>
      </c>
      <c r="BV3079" s="1">
        <f t="shared" ca="1" si="727"/>
        <v>0</v>
      </c>
      <c r="BW3079" s="1">
        <f t="shared" ca="1" si="728"/>
        <v>0</v>
      </c>
      <c r="BX3079" s="1">
        <f t="shared" ca="1" si="729"/>
        <v>0</v>
      </c>
      <c r="BY3079" s="1">
        <f t="shared" ca="1" si="730"/>
        <v>0</v>
      </c>
      <c r="BZ3079" s="1">
        <f t="shared" ca="1" si="731"/>
        <v>0</v>
      </c>
      <c r="CA3079" s="1">
        <f t="shared" ca="1" si="732"/>
        <v>0</v>
      </c>
      <c r="CB3079" s="1">
        <f t="shared" ca="1" si="733"/>
        <v>0</v>
      </c>
      <c r="CC3079" s="1">
        <f t="shared" ca="1" si="734"/>
        <v>0</v>
      </c>
    </row>
    <row r="3080" spans="1:81" hidden="1" x14ac:dyDescent="0.25">
      <c r="A3080" s="1" t="s">
        <v>309</v>
      </c>
      <c r="B3080" s="1" t="s">
        <v>310</v>
      </c>
      <c r="C3080" s="1" t="s">
        <v>135</v>
      </c>
      <c r="D3080" s="1" t="s">
        <v>263</v>
      </c>
      <c r="E3080" s="1" t="s">
        <v>112</v>
      </c>
      <c r="F3080">
        <v>0</v>
      </c>
      <c r="G3080">
        <v>0</v>
      </c>
      <c r="H3080">
        <v>0</v>
      </c>
      <c r="I3080">
        <v>0</v>
      </c>
      <c r="J3080">
        <v>2</v>
      </c>
      <c r="BI3080" s="3">
        <v>5</v>
      </c>
      <c r="BJ3080" s="3" t="str">
        <f t="array" ref="BJ3080">IF(C3080="yes",VLOOKUP(BI3080&amp;D3080,CHOOSE({1,2},Schedule_2015!$A$2:$A$257&amp;Schedule_2015!$B$2:$B$257,Schedule_2015!$C$2:$C$257),2,0),VLOOKUP(BI3080&amp;D3080,CHOOSE({1,2},Schedule_2015!$A$2:$A$257&amp;Schedule_2015!$C$2:$C$257,Schedule_2015!$B$2:$B$257),2,0))</f>
        <v>PHI</v>
      </c>
      <c r="BK3080" s="3">
        <f>VLOOKUP(BJ3080,Def!$A$2:$Z$34,23,0)</f>
        <v>149.4</v>
      </c>
      <c r="BL3080" s="3">
        <f>VLOOKUP(BJ3080,Def!$A$2:$Z$34,16,0)</f>
        <v>251</v>
      </c>
      <c r="BM3080" s="3">
        <f>VLOOKUP(BJ3080,Def!$A$2:$Z$34,17,0)</f>
        <v>10</v>
      </c>
      <c r="BN3080" s="3">
        <f>VLOOKUP(BJ3080,Def!$A$2:$Z$34,24,0)</f>
        <v>6</v>
      </c>
      <c r="BO3080" s="1">
        <f t="shared" ca="1" si="720"/>
        <v>0</v>
      </c>
      <c r="BP3080" s="1">
        <f t="shared" ca="1" si="721"/>
        <v>0</v>
      </c>
      <c r="BQ3080" s="1">
        <f t="shared" ca="1" si="722"/>
        <v>0</v>
      </c>
      <c r="BR3080" s="1">
        <f t="shared" ca="1" si="723"/>
        <v>0</v>
      </c>
      <c r="BS3080" s="1">
        <f t="shared" ca="1" si="724"/>
        <v>0</v>
      </c>
      <c r="BT3080" s="1">
        <f t="shared" ca="1" si="725"/>
        <v>0</v>
      </c>
      <c r="BU3080" s="1">
        <f t="shared" ca="1" si="726"/>
        <v>0</v>
      </c>
      <c r="BV3080" s="1">
        <f t="shared" ca="1" si="727"/>
        <v>0</v>
      </c>
      <c r="BW3080" s="1">
        <f t="shared" ca="1" si="728"/>
        <v>0</v>
      </c>
      <c r="BX3080" s="1">
        <f t="shared" ca="1" si="729"/>
        <v>0</v>
      </c>
      <c r="BY3080" s="1">
        <f t="shared" ca="1" si="730"/>
        <v>0</v>
      </c>
      <c r="BZ3080" s="1">
        <f t="shared" ca="1" si="731"/>
        <v>0</v>
      </c>
      <c r="CA3080" s="1">
        <f t="shared" ca="1" si="732"/>
        <v>0</v>
      </c>
      <c r="CB3080" s="1">
        <f t="shared" ca="1" si="733"/>
        <v>0</v>
      </c>
      <c r="CC3080" s="1">
        <f t="shared" ca="1" si="734"/>
        <v>0</v>
      </c>
    </row>
    <row r="3081" spans="1:81" hidden="1" x14ac:dyDescent="0.25">
      <c r="A3081" s="1" t="s">
        <v>311</v>
      </c>
      <c r="B3081" s="1" t="s">
        <v>312</v>
      </c>
      <c r="C3081" s="1" t="s">
        <v>135</v>
      </c>
      <c r="D3081" s="1" t="s">
        <v>263</v>
      </c>
      <c r="E3081" s="1" t="s">
        <v>105</v>
      </c>
      <c r="F3081">
        <v>0</v>
      </c>
      <c r="G3081">
        <v>0</v>
      </c>
      <c r="H3081">
        <v>0</v>
      </c>
      <c r="I3081">
        <v>0</v>
      </c>
      <c r="J3081">
        <v>1</v>
      </c>
      <c r="BI3081" s="3">
        <v>5</v>
      </c>
      <c r="BJ3081" s="3" t="str">
        <f t="array" ref="BJ3081">IF(C3081="yes",VLOOKUP(BI3081&amp;D3081,CHOOSE({1,2},Schedule_2015!$A$2:$A$257&amp;Schedule_2015!$B$2:$B$257,Schedule_2015!$C$2:$C$257),2,0),VLOOKUP(BI3081&amp;D3081,CHOOSE({1,2},Schedule_2015!$A$2:$A$257&amp;Schedule_2015!$C$2:$C$257,Schedule_2015!$B$2:$B$257),2,0))</f>
        <v>PHI</v>
      </c>
      <c r="BK3081" s="3">
        <f>VLOOKUP(BJ3081,Def!$A$2:$Z$34,23,0)</f>
        <v>149.4</v>
      </c>
      <c r="BL3081" s="3">
        <f>VLOOKUP(BJ3081,Def!$A$2:$Z$34,16,0)</f>
        <v>251</v>
      </c>
      <c r="BM3081" s="3">
        <f>VLOOKUP(BJ3081,Def!$A$2:$Z$34,17,0)</f>
        <v>10</v>
      </c>
      <c r="BN3081" s="3">
        <f>VLOOKUP(BJ3081,Def!$A$2:$Z$34,24,0)</f>
        <v>6</v>
      </c>
      <c r="BO3081" s="1">
        <f t="shared" ca="1" si="720"/>
        <v>0</v>
      </c>
      <c r="BP3081" s="1">
        <f t="shared" ca="1" si="721"/>
        <v>0</v>
      </c>
      <c r="BQ3081" s="1">
        <f t="shared" ca="1" si="722"/>
        <v>0</v>
      </c>
      <c r="BR3081" s="1">
        <f t="shared" ca="1" si="723"/>
        <v>0</v>
      </c>
      <c r="BS3081" s="1">
        <f t="shared" ca="1" si="724"/>
        <v>0</v>
      </c>
      <c r="BT3081" s="1">
        <f t="shared" ca="1" si="725"/>
        <v>0</v>
      </c>
      <c r="BU3081" s="1">
        <f t="shared" ca="1" si="726"/>
        <v>0</v>
      </c>
      <c r="BV3081" s="1">
        <f t="shared" ca="1" si="727"/>
        <v>0</v>
      </c>
      <c r="BW3081" s="1">
        <f t="shared" ca="1" si="728"/>
        <v>0</v>
      </c>
      <c r="BX3081" s="1">
        <f t="shared" ca="1" si="729"/>
        <v>0</v>
      </c>
      <c r="BY3081" s="1">
        <f t="shared" ca="1" si="730"/>
        <v>0</v>
      </c>
      <c r="BZ3081" s="1">
        <f t="shared" ca="1" si="731"/>
        <v>0</v>
      </c>
      <c r="CA3081" s="1">
        <f t="shared" ca="1" si="732"/>
        <v>0</v>
      </c>
      <c r="CB3081" s="1">
        <f t="shared" ca="1" si="733"/>
        <v>0</v>
      </c>
      <c r="CC3081" s="1">
        <f t="shared" ca="1" si="734"/>
        <v>0</v>
      </c>
    </row>
    <row r="3082" spans="1:81" hidden="1" x14ac:dyDescent="0.25">
      <c r="A3082" s="1" t="s">
        <v>313</v>
      </c>
      <c r="B3082" s="1" t="s">
        <v>314</v>
      </c>
      <c r="C3082" s="1" t="s">
        <v>135</v>
      </c>
      <c r="D3082" s="1" t="s">
        <v>263</v>
      </c>
      <c r="E3082" s="1" t="s">
        <v>94</v>
      </c>
      <c r="F3082">
        <v>0</v>
      </c>
      <c r="G3082">
        <v>0</v>
      </c>
      <c r="H3082">
        <v>0</v>
      </c>
      <c r="I3082">
        <v>0</v>
      </c>
      <c r="J3082">
        <v>1</v>
      </c>
      <c r="BI3082" s="3">
        <v>5</v>
      </c>
      <c r="BJ3082" s="3" t="str">
        <f t="array" ref="BJ3082">IF(C3082="yes",VLOOKUP(BI3082&amp;D3082,CHOOSE({1,2},Schedule_2015!$A$2:$A$257&amp;Schedule_2015!$B$2:$B$257,Schedule_2015!$C$2:$C$257),2,0),VLOOKUP(BI3082&amp;D3082,CHOOSE({1,2},Schedule_2015!$A$2:$A$257&amp;Schedule_2015!$C$2:$C$257,Schedule_2015!$B$2:$B$257),2,0))</f>
        <v>PHI</v>
      </c>
      <c r="BK3082" s="3">
        <f>VLOOKUP(BJ3082,Def!$A$2:$Z$34,23,0)</f>
        <v>149.4</v>
      </c>
      <c r="BL3082" s="3">
        <f>VLOOKUP(BJ3082,Def!$A$2:$Z$34,16,0)</f>
        <v>251</v>
      </c>
      <c r="BM3082" s="3">
        <f>VLOOKUP(BJ3082,Def!$A$2:$Z$34,17,0)</f>
        <v>10</v>
      </c>
      <c r="BN3082" s="3">
        <f>VLOOKUP(BJ3082,Def!$A$2:$Z$34,24,0)</f>
        <v>6</v>
      </c>
      <c r="BO3082" s="1">
        <f t="shared" ca="1" si="720"/>
        <v>0</v>
      </c>
      <c r="BP3082" s="1">
        <f t="shared" ca="1" si="721"/>
        <v>0</v>
      </c>
      <c r="BQ3082" s="1">
        <f t="shared" ca="1" si="722"/>
        <v>0</v>
      </c>
      <c r="BR3082" s="1">
        <f t="shared" ca="1" si="723"/>
        <v>0</v>
      </c>
      <c r="BS3082" s="1">
        <f t="shared" ca="1" si="724"/>
        <v>0</v>
      </c>
      <c r="BT3082" s="1">
        <f t="shared" ca="1" si="725"/>
        <v>0</v>
      </c>
      <c r="BU3082" s="1">
        <f t="shared" ca="1" si="726"/>
        <v>0</v>
      </c>
      <c r="BV3082" s="1">
        <f t="shared" ca="1" si="727"/>
        <v>0</v>
      </c>
      <c r="BW3082" s="1">
        <f t="shared" ca="1" si="728"/>
        <v>0</v>
      </c>
      <c r="BX3082" s="1">
        <f t="shared" ca="1" si="729"/>
        <v>0</v>
      </c>
      <c r="BY3082" s="1">
        <f t="shared" ca="1" si="730"/>
        <v>0</v>
      </c>
      <c r="BZ3082" s="1">
        <f t="shared" ca="1" si="731"/>
        <v>0</v>
      </c>
      <c r="CA3082" s="1">
        <f t="shared" ca="1" si="732"/>
        <v>0</v>
      </c>
      <c r="CB3082" s="1">
        <f t="shared" ca="1" si="733"/>
        <v>0</v>
      </c>
      <c r="CC3082" s="1">
        <f t="shared" ca="1" si="734"/>
        <v>0</v>
      </c>
    </row>
    <row r="3083" spans="1:81" hidden="1" x14ac:dyDescent="0.25">
      <c r="A3083" s="1" t="s">
        <v>315</v>
      </c>
      <c r="B3083" s="1" t="s">
        <v>316</v>
      </c>
      <c r="C3083" s="1" t="s">
        <v>135</v>
      </c>
      <c r="D3083" s="1" t="s">
        <v>263</v>
      </c>
      <c r="E3083" s="1" t="s">
        <v>165</v>
      </c>
      <c r="F3083">
        <v>0</v>
      </c>
      <c r="G3083">
        <v>0</v>
      </c>
      <c r="H3083">
        <v>0</v>
      </c>
      <c r="I3083">
        <v>0</v>
      </c>
      <c r="J3083">
        <v>3</v>
      </c>
      <c r="BI3083" s="3">
        <v>5</v>
      </c>
      <c r="BJ3083" s="3" t="str">
        <f t="array" ref="BJ3083">IF(C3083="yes",VLOOKUP(BI3083&amp;D3083,CHOOSE({1,2},Schedule_2015!$A$2:$A$257&amp;Schedule_2015!$B$2:$B$257,Schedule_2015!$C$2:$C$257),2,0),VLOOKUP(BI3083&amp;D3083,CHOOSE({1,2},Schedule_2015!$A$2:$A$257&amp;Schedule_2015!$C$2:$C$257,Schedule_2015!$B$2:$B$257),2,0))</f>
        <v>PHI</v>
      </c>
      <c r="BK3083" s="3">
        <f>VLOOKUP(BJ3083,Def!$A$2:$Z$34,23,0)</f>
        <v>149.4</v>
      </c>
      <c r="BL3083" s="3">
        <f>VLOOKUP(BJ3083,Def!$A$2:$Z$34,16,0)</f>
        <v>251</v>
      </c>
      <c r="BM3083" s="3">
        <f>VLOOKUP(BJ3083,Def!$A$2:$Z$34,17,0)</f>
        <v>10</v>
      </c>
      <c r="BN3083" s="3">
        <f>VLOOKUP(BJ3083,Def!$A$2:$Z$34,24,0)</f>
        <v>6</v>
      </c>
      <c r="BO3083" s="1">
        <f t="shared" ca="1" si="720"/>
        <v>0</v>
      </c>
      <c r="BP3083" s="1">
        <f t="shared" ca="1" si="721"/>
        <v>0</v>
      </c>
      <c r="BQ3083" s="1">
        <f t="shared" ca="1" si="722"/>
        <v>0</v>
      </c>
      <c r="BR3083" s="1">
        <f t="shared" ca="1" si="723"/>
        <v>0</v>
      </c>
      <c r="BS3083" s="1">
        <f t="shared" ca="1" si="724"/>
        <v>0</v>
      </c>
      <c r="BT3083" s="1">
        <f t="shared" ca="1" si="725"/>
        <v>0</v>
      </c>
      <c r="BU3083" s="1">
        <f t="shared" ca="1" si="726"/>
        <v>0</v>
      </c>
      <c r="BV3083" s="1">
        <f t="shared" ca="1" si="727"/>
        <v>0</v>
      </c>
      <c r="BW3083" s="1">
        <f t="shared" ca="1" si="728"/>
        <v>0</v>
      </c>
      <c r="BX3083" s="1">
        <f t="shared" ca="1" si="729"/>
        <v>0</v>
      </c>
      <c r="BY3083" s="1">
        <f t="shared" ca="1" si="730"/>
        <v>0</v>
      </c>
      <c r="BZ3083" s="1">
        <f t="shared" ca="1" si="731"/>
        <v>0</v>
      </c>
      <c r="CA3083" s="1">
        <f t="shared" ca="1" si="732"/>
        <v>0</v>
      </c>
      <c r="CB3083" s="1">
        <f t="shared" ca="1" si="733"/>
        <v>0</v>
      </c>
      <c r="CC3083" s="1">
        <f t="shared" ca="1" si="734"/>
        <v>0</v>
      </c>
    </row>
    <row r="3084" spans="1:81" hidden="1" x14ac:dyDescent="0.25">
      <c r="A3084" s="1" t="s">
        <v>317</v>
      </c>
      <c r="B3084" s="1" t="s">
        <v>318</v>
      </c>
      <c r="C3084" s="1" t="s">
        <v>135</v>
      </c>
      <c r="D3084" s="1" t="s">
        <v>263</v>
      </c>
      <c r="E3084" s="1" t="s">
        <v>105</v>
      </c>
      <c r="F3084">
        <v>0</v>
      </c>
      <c r="G3084">
        <v>0</v>
      </c>
      <c r="H3084">
        <v>0</v>
      </c>
      <c r="I3084">
        <v>0</v>
      </c>
      <c r="J3084">
        <v>1</v>
      </c>
      <c r="BI3084" s="3">
        <v>5</v>
      </c>
      <c r="BJ3084" s="3" t="str">
        <f t="array" ref="BJ3084">IF(C3084="yes",VLOOKUP(BI3084&amp;D3084,CHOOSE({1,2},Schedule_2015!$A$2:$A$257&amp;Schedule_2015!$B$2:$B$257,Schedule_2015!$C$2:$C$257),2,0),VLOOKUP(BI3084&amp;D3084,CHOOSE({1,2},Schedule_2015!$A$2:$A$257&amp;Schedule_2015!$C$2:$C$257,Schedule_2015!$B$2:$B$257),2,0))</f>
        <v>PHI</v>
      </c>
      <c r="BK3084" s="3">
        <f>VLOOKUP(BJ3084,Def!$A$2:$Z$34,23,0)</f>
        <v>149.4</v>
      </c>
      <c r="BL3084" s="3">
        <f>VLOOKUP(BJ3084,Def!$A$2:$Z$34,16,0)</f>
        <v>251</v>
      </c>
      <c r="BM3084" s="3">
        <f>VLOOKUP(BJ3084,Def!$A$2:$Z$34,17,0)</f>
        <v>10</v>
      </c>
      <c r="BN3084" s="3">
        <f>VLOOKUP(BJ3084,Def!$A$2:$Z$34,24,0)</f>
        <v>6</v>
      </c>
      <c r="BO3084" s="1">
        <f t="shared" ca="1" si="720"/>
        <v>0</v>
      </c>
      <c r="BP3084" s="1">
        <f t="shared" ca="1" si="721"/>
        <v>0</v>
      </c>
      <c r="BQ3084" s="1">
        <f t="shared" ca="1" si="722"/>
        <v>0</v>
      </c>
      <c r="BR3084" s="1">
        <f t="shared" ca="1" si="723"/>
        <v>0</v>
      </c>
      <c r="BS3084" s="1">
        <f t="shared" ca="1" si="724"/>
        <v>0</v>
      </c>
      <c r="BT3084" s="1">
        <f t="shared" ca="1" si="725"/>
        <v>0</v>
      </c>
      <c r="BU3084" s="1">
        <f t="shared" ca="1" si="726"/>
        <v>0</v>
      </c>
      <c r="BV3084" s="1">
        <f t="shared" ca="1" si="727"/>
        <v>0</v>
      </c>
      <c r="BW3084" s="1">
        <f t="shared" ca="1" si="728"/>
        <v>0</v>
      </c>
      <c r="BX3084" s="1">
        <f t="shared" ca="1" si="729"/>
        <v>0</v>
      </c>
      <c r="BY3084" s="1">
        <f t="shared" ca="1" si="730"/>
        <v>0</v>
      </c>
      <c r="BZ3084" s="1">
        <f t="shared" ca="1" si="731"/>
        <v>0</v>
      </c>
      <c r="CA3084" s="1">
        <f t="shared" ca="1" si="732"/>
        <v>0</v>
      </c>
      <c r="CB3084" s="1">
        <f t="shared" ca="1" si="733"/>
        <v>0</v>
      </c>
      <c r="CC3084" s="1">
        <f t="shared" ca="1" si="734"/>
        <v>0</v>
      </c>
    </row>
    <row r="3085" spans="1:81" hidden="1" x14ac:dyDescent="0.25">
      <c r="A3085" s="1" t="s">
        <v>319</v>
      </c>
      <c r="B3085" s="1" t="s">
        <v>320</v>
      </c>
      <c r="C3085" s="1" t="s">
        <v>135</v>
      </c>
      <c r="D3085" s="1" t="s">
        <v>263</v>
      </c>
      <c r="E3085" s="1" t="s">
        <v>100</v>
      </c>
      <c r="F3085">
        <v>0</v>
      </c>
      <c r="G3085">
        <v>0</v>
      </c>
      <c r="H3085">
        <v>1</v>
      </c>
      <c r="I3085">
        <v>0</v>
      </c>
      <c r="J3085">
        <v>5</v>
      </c>
      <c r="BI3085" s="3">
        <v>5</v>
      </c>
      <c r="BJ3085" s="3" t="str">
        <f t="array" ref="BJ3085">IF(C3085="yes",VLOOKUP(BI3085&amp;D3085,CHOOSE({1,2},Schedule_2015!$A$2:$A$257&amp;Schedule_2015!$B$2:$B$257,Schedule_2015!$C$2:$C$257),2,0),VLOOKUP(BI3085&amp;D3085,CHOOSE({1,2},Schedule_2015!$A$2:$A$257&amp;Schedule_2015!$C$2:$C$257,Schedule_2015!$B$2:$B$257),2,0))</f>
        <v>PHI</v>
      </c>
      <c r="BK3085" s="3">
        <f>VLOOKUP(BJ3085,Def!$A$2:$Z$34,23,0)</f>
        <v>149.4</v>
      </c>
      <c r="BL3085" s="3">
        <f>VLOOKUP(BJ3085,Def!$A$2:$Z$34,16,0)</f>
        <v>251</v>
      </c>
      <c r="BM3085" s="3">
        <f>VLOOKUP(BJ3085,Def!$A$2:$Z$34,17,0)</f>
        <v>10</v>
      </c>
      <c r="BN3085" s="3">
        <f>VLOOKUP(BJ3085,Def!$A$2:$Z$34,24,0)</f>
        <v>6</v>
      </c>
      <c r="BO3085" s="1">
        <f t="shared" ca="1" si="720"/>
        <v>0</v>
      </c>
      <c r="BP3085" s="1">
        <f t="shared" ca="1" si="721"/>
        <v>0</v>
      </c>
      <c r="BQ3085" s="1">
        <f t="shared" ca="1" si="722"/>
        <v>0</v>
      </c>
      <c r="BR3085" s="1">
        <f t="shared" ca="1" si="723"/>
        <v>0</v>
      </c>
      <c r="BS3085" s="1">
        <f t="shared" ca="1" si="724"/>
        <v>0</v>
      </c>
      <c r="BT3085" s="1">
        <f t="shared" ca="1" si="725"/>
        <v>0</v>
      </c>
      <c r="BU3085" s="1">
        <f t="shared" ca="1" si="726"/>
        <v>0</v>
      </c>
      <c r="BV3085" s="1">
        <f t="shared" ca="1" si="727"/>
        <v>0</v>
      </c>
      <c r="BW3085" s="1">
        <f t="shared" ca="1" si="728"/>
        <v>0</v>
      </c>
      <c r="BX3085" s="1">
        <f t="shared" ca="1" si="729"/>
        <v>0</v>
      </c>
      <c r="BY3085" s="1">
        <f t="shared" ca="1" si="730"/>
        <v>0</v>
      </c>
      <c r="BZ3085" s="1">
        <f t="shared" ca="1" si="731"/>
        <v>0</v>
      </c>
      <c r="CA3085" s="1">
        <f t="shared" ca="1" si="732"/>
        <v>0</v>
      </c>
      <c r="CB3085" s="1">
        <f t="shared" ca="1" si="733"/>
        <v>0</v>
      </c>
      <c r="CC3085" s="1">
        <f t="shared" ca="1" si="734"/>
        <v>0</v>
      </c>
    </row>
    <row r="3086" spans="1:81" hidden="1" x14ac:dyDescent="0.25">
      <c r="A3086" s="1" t="s">
        <v>321</v>
      </c>
      <c r="B3086" s="1" t="s">
        <v>322</v>
      </c>
      <c r="C3086" s="1" t="s">
        <v>135</v>
      </c>
      <c r="D3086" s="1" t="s">
        <v>263</v>
      </c>
      <c r="E3086" s="1" t="s">
        <v>97</v>
      </c>
      <c r="F3086">
        <v>0</v>
      </c>
      <c r="G3086">
        <v>0</v>
      </c>
      <c r="H3086">
        <v>0</v>
      </c>
      <c r="I3086">
        <v>0</v>
      </c>
      <c r="J3086">
        <v>2</v>
      </c>
      <c r="BI3086" s="3">
        <v>5</v>
      </c>
      <c r="BJ3086" s="3" t="str">
        <f t="array" ref="BJ3086">IF(C3086="yes",VLOOKUP(BI3086&amp;D3086,CHOOSE({1,2},Schedule_2015!$A$2:$A$257&amp;Schedule_2015!$B$2:$B$257,Schedule_2015!$C$2:$C$257),2,0),VLOOKUP(BI3086&amp;D3086,CHOOSE({1,2},Schedule_2015!$A$2:$A$257&amp;Schedule_2015!$C$2:$C$257,Schedule_2015!$B$2:$B$257),2,0))</f>
        <v>PHI</v>
      </c>
      <c r="BK3086" s="3">
        <f>VLOOKUP(BJ3086,Def!$A$2:$Z$34,23,0)</f>
        <v>149.4</v>
      </c>
      <c r="BL3086" s="3">
        <f>VLOOKUP(BJ3086,Def!$A$2:$Z$34,16,0)</f>
        <v>251</v>
      </c>
      <c r="BM3086" s="3">
        <f>VLOOKUP(BJ3086,Def!$A$2:$Z$34,17,0)</f>
        <v>10</v>
      </c>
      <c r="BN3086" s="3">
        <f>VLOOKUP(BJ3086,Def!$A$2:$Z$34,24,0)</f>
        <v>6</v>
      </c>
      <c r="BO3086" s="1">
        <f t="shared" ca="1" si="720"/>
        <v>0</v>
      </c>
      <c r="BP3086" s="1">
        <f t="shared" ca="1" si="721"/>
        <v>0</v>
      </c>
      <c r="BQ3086" s="1">
        <f t="shared" ca="1" si="722"/>
        <v>0</v>
      </c>
      <c r="BR3086" s="1">
        <f t="shared" ca="1" si="723"/>
        <v>0</v>
      </c>
      <c r="BS3086" s="1">
        <f t="shared" ca="1" si="724"/>
        <v>0</v>
      </c>
      <c r="BT3086" s="1">
        <f t="shared" ca="1" si="725"/>
        <v>0</v>
      </c>
      <c r="BU3086" s="1">
        <f t="shared" ca="1" si="726"/>
        <v>0</v>
      </c>
      <c r="BV3086" s="1">
        <f t="shared" ca="1" si="727"/>
        <v>0</v>
      </c>
      <c r="BW3086" s="1">
        <f t="shared" ca="1" si="728"/>
        <v>0</v>
      </c>
      <c r="BX3086" s="1">
        <f t="shared" ca="1" si="729"/>
        <v>0</v>
      </c>
      <c r="BY3086" s="1">
        <f t="shared" ca="1" si="730"/>
        <v>0</v>
      </c>
      <c r="BZ3086" s="1">
        <f t="shared" ca="1" si="731"/>
        <v>0</v>
      </c>
      <c r="CA3086" s="1">
        <f t="shared" ca="1" si="732"/>
        <v>0</v>
      </c>
      <c r="CB3086" s="1">
        <f t="shared" ca="1" si="733"/>
        <v>0</v>
      </c>
      <c r="CC3086" s="1">
        <f t="shared" ca="1" si="734"/>
        <v>0</v>
      </c>
    </row>
    <row r="3087" spans="1:81" hidden="1" x14ac:dyDescent="0.25">
      <c r="A3087" s="1" t="s">
        <v>323</v>
      </c>
      <c r="B3087" s="1" t="s">
        <v>324</v>
      </c>
      <c r="C3087" s="1" t="s">
        <v>135</v>
      </c>
      <c r="D3087" s="1" t="s">
        <v>263</v>
      </c>
      <c r="E3087" s="1" t="s">
        <v>94</v>
      </c>
      <c r="F3087">
        <v>0</v>
      </c>
      <c r="G3087">
        <v>0</v>
      </c>
      <c r="H3087">
        <v>0</v>
      </c>
      <c r="I3087">
        <v>0</v>
      </c>
      <c r="J3087">
        <v>3</v>
      </c>
      <c r="BI3087" s="3">
        <v>5</v>
      </c>
      <c r="BJ3087" s="3" t="str">
        <f t="array" ref="BJ3087">IF(C3087="yes",VLOOKUP(BI3087&amp;D3087,CHOOSE({1,2},Schedule_2015!$A$2:$A$257&amp;Schedule_2015!$B$2:$B$257,Schedule_2015!$C$2:$C$257),2,0),VLOOKUP(BI3087&amp;D3087,CHOOSE({1,2},Schedule_2015!$A$2:$A$257&amp;Schedule_2015!$C$2:$C$257,Schedule_2015!$B$2:$B$257),2,0))</f>
        <v>PHI</v>
      </c>
      <c r="BK3087" s="3">
        <f>VLOOKUP(BJ3087,Def!$A$2:$Z$34,23,0)</f>
        <v>149.4</v>
      </c>
      <c r="BL3087" s="3">
        <f>VLOOKUP(BJ3087,Def!$A$2:$Z$34,16,0)</f>
        <v>251</v>
      </c>
      <c r="BM3087" s="3">
        <f>VLOOKUP(BJ3087,Def!$A$2:$Z$34,17,0)</f>
        <v>10</v>
      </c>
      <c r="BN3087" s="3">
        <f>VLOOKUP(BJ3087,Def!$A$2:$Z$34,24,0)</f>
        <v>6</v>
      </c>
      <c r="BO3087" s="1">
        <f t="shared" ca="1" si="720"/>
        <v>0</v>
      </c>
      <c r="BP3087" s="1">
        <f t="shared" ca="1" si="721"/>
        <v>0</v>
      </c>
      <c r="BQ3087" s="1">
        <f t="shared" ca="1" si="722"/>
        <v>0</v>
      </c>
      <c r="BR3087" s="1">
        <f t="shared" ca="1" si="723"/>
        <v>0</v>
      </c>
      <c r="BS3087" s="1">
        <f t="shared" ca="1" si="724"/>
        <v>0</v>
      </c>
      <c r="BT3087" s="1">
        <f t="shared" ca="1" si="725"/>
        <v>0</v>
      </c>
      <c r="BU3087" s="1">
        <f t="shared" ca="1" si="726"/>
        <v>0</v>
      </c>
      <c r="BV3087" s="1">
        <f t="shared" ca="1" si="727"/>
        <v>0</v>
      </c>
      <c r="BW3087" s="1">
        <f t="shared" ca="1" si="728"/>
        <v>0</v>
      </c>
      <c r="BX3087" s="1">
        <f t="shared" ca="1" si="729"/>
        <v>0</v>
      </c>
      <c r="BY3087" s="1">
        <f t="shared" ca="1" si="730"/>
        <v>0</v>
      </c>
      <c r="BZ3087" s="1">
        <f t="shared" ca="1" si="731"/>
        <v>0</v>
      </c>
      <c r="CA3087" s="1">
        <f t="shared" ca="1" si="732"/>
        <v>0</v>
      </c>
      <c r="CB3087" s="1">
        <f t="shared" ca="1" si="733"/>
        <v>0</v>
      </c>
      <c r="CC3087" s="1">
        <f t="shared" ca="1" si="734"/>
        <v>0</v>
      </c>
    </row>
    <row r="3088" spans="1:81" hidden="1" x14ac:dyDescent="0.25">
      <c r="A3088" s="1" t="s">
        <v>1827</v>
      </c>
      <c r="B3088" s="1" t="s">
        <v>1828</v>
      </c>
      <c r="C3088" s="1" t="s">
        <v>62</v>
      </c>
      <c r="D3088" s="1" t="s">
        <v>590</v>
      </c>
      <c r="E3088" s="1" t="s">
        <v>350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s="3">
        <v>4</v>
      </c>
      <c r="BJ3088" s="3" t="str">
        <f t="array" ref="BJ3088">IF(C3088="yes",VLOOKUP(BI3088&amp;D3088,CHOOSE({1,2},Schedule_2015!$A$2:$A$257&amp;Schedule_2015!$B$2:$B$257,Schedule_2015!$C$2:$C$257),2,0),VLOOKUP(BI3088&amp;D3088,CHOOSE({1,2},Schedule_2015!$A$2:$A$257&amp;Schedule_2015!$C$2:$C$257,Schedule_2015!$B$2:$B$257),2,0))</f>
        <v>PHI</v>
      </c>
      <c r="BK3088" s="3">
        <f>VLOOKUP(BJ3088,Def!$A$2:$Z$34,23,0)</f>
        <v>149.4</v>
      </c>
      <c r="BL3088" s="3">
        <f>VLOOKUP(BJ3088,Def!$A$2:$Z$34,16,0)</f>
        <v>251</v>
      </c>
      <c r="BM3088" s="3">
        <f>VLOOKUP(BJ3088,Def!$A$2:$Z$34,17,0)</f>
        <v>10</v>
      </c>
      <c r="BN3088" s="3">
        <f>VLOOKUP(BJ3088,Def!$A$2:$Z$34,24,0)</f>
        <v>6</v>
      </c>
      <c r="BO3088" s="1">
        <f t="shared" ca="1" si="720"/>
        <v>0</v>
      </c>
      <c r="BP3088" s="1">
        <f t="shared" ca="1" si="721"/>
        <v>0</v>
      </c>
      <c r="BQ3088" s="1">
        <f t="shared" ca="1" si="722"/>
        <v>0</v>
      </c>
      <c r="BR3088" s="1">
        <f t="shared" ca="1" si="723"/>
        <v>0</v>
      </c>
      <c r="BS3088" s="1">
        <f t="shared" ca="1" si="724"/>
        <v>0</v>
      </c>
      <c r="BT3088" s="1">
        <f t="shared" ca="1" si="725"/>
        <v>0</v>
      </c>
      <c r="BU3088" s="1">
        <f t="shared" ca="1" si="726"/>
        <v>0</v>
      </c>
      <c r="BV3088" s="1">
        <f t="shared" ca="1" si="727"/>
        <v>0</v>
      </c>
      <c r="BW3088" s="1">
        <f t="shared" ca="1" si="728"/>
        <v>0</v>
      </c>
      <c r="BX3088" s="1">
        <f t="shared" ca="1" si="729"/>
        <v>0</v>
      </c>
      <c r="BY3088" s="1">
        <f t="shared" ca="1" si="730"/>
        <v>0</v>
      </c>
      <c r="BZ3088" s="1">
        <f t="shared" ca="1" si="731"/>
        <v>0</v>
      </c>
      <c r="CA3088" s="1">
        <f t="shared" ca="1" si="732"/>
        <v>0</v>
      </c>
      <c r="CB3088" s="1">
        <f t="shared" ca="1" si="733"/>
        <v>0</v>
      </c>
      <c r="CC3088" s="1">
        <f t="shared" ca="1" si="734"/>
        <v>0</v>
      </c>
    </row>
    <row r="3089" spans="1:81" hidden="1" x14ac:dyDescent="0.25">
      <c r="A3089" s="1" t="s">
        <v>264</v>
      </c>
      <c r="B3089" s="1" t="s">
        <v>627</v>
      </c>
      <c r="C3089" s="1" t="s">
        <v>62</v>
      </c>
      <c r="D3089" s="1" t="s">
        <v>590</v>
      </c>
      <c r="E3089" s="1" t="s">
        <v>115</v>
      </c>
      <c r="F3089">
        <v>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BI3089" s="3">
        <v>4</v>
      </c>
      <c r="BJ3089" s="3" t="str">
        <f t="array" ref="BJ3089">IF(C3089="yes",VLOOKUP(BI3089&amp;D3089,CHOOSE({1,2},Schedule_2015!$A$2:$A$257&amp;Schedule_2015!$B$2:$B$257,Schedule_2015!$C$2:$C$257),2,0),VLOOKUP(BI3089&amp;D3089,CHOOSE({1,2},Schedule_2015!$A$2:$A$257&amp;Schedule_2015!$C$2:$C$257,Schedule_2015!$B$2:$B$257),2,0))</f>
        <v>PHI</v>
      </c>
      <c r="BK3089" s="3">
        <f>VLOOKUP(BJ3089,Def!$A$2:$Z$34,23,0)</f>
        <v>149.4</v>
      </c>
      <c r="BL3089" s="3">
        <f>VLOOKUP(BJ3089,Def!$A$2:$Z$34,16,0)</f>
        <v>251</v>
      </c>
      <c r="BM3089" s="3">
        <f>VLOOKUP(BJ3089,Def!$A$2:$Z$34,17,0)</f>
        <v>10</v>
      </c>
      <c r="BN3089" s="3">
        <f>VLOOKUP(BJ3089,Def!$A$2:$Z$34,24,0)</f>
        <v>6</v>
      </c>
      <c r="BO3089" s="1">
        <f t="shared" ca="1" si="720"/>
        <v>0</v>
      </c>
      <c r="BP3089" s="1">
        <f t="shared" ca="1" si="721"/>
        <v>0</v>
      </c>
      <c r="BQ3089" s="1">
        <f t="shared" ca="1" si="722"/>
        <v>0</v>
      </c>
      <c r="BR3089" s="1">
        <f t="shared" ca="1" si="723"/>
        <v>0</v>
      </c>
      <c r="BS3089" s="1">
        <f t="shared" ca="1" si="724"/>
        <v>0</v>
      </c>
      <c r="BT3089" s="1">
        <f t="shared" ca="1" si="725"/>
        <v>0</v>
      </c>
      <c r="BU3089" s="1">
        <f t="shared" ca="1" si="726"/>
        <v>0</v>
      </c>
      <c r="BV3089" s="1">
        <f t="shared" ca="1" si="727"/>
        <v>0</v>
      </c>
      <c r="BW3089" s="1">
        <f t="shared" ca="1" si="728"/>
        <v>0</v>
      </c>
      <c r="BX3089" s="1">
        <f t="shared" ca="1" si="729"/>
        <v>0</v>
      </c>
      <c r="BY3089" s="1">
        <f t="shared" ca="1" si="730"/>
        <v>0</v>
      </c>
      <c r="BZ3089" s="1">
        <f t="shared" ca="1" si="731"/>
        <v>0</v>
      </c>
      <c r="CA3089" s="1">
        <f t="shared" ca="1" si="732"/>
        <v>0</v>
      </c>
      <c r="CB3089" s="1">
        <f t="shared" ca="1" si="733"/>
        <v>0</v>
      </c>
      <c r="CC3089" s="1">
        <f t="shared" ca="1" si="734"/>
        <v>0</v>
      </c>
    </row>
    <row r="3090" spans="1:81" hidden="1" x14ac:dyDescent="0.25">
      <c r="A3090" s="1" t="s">
        <v>615</v>
      </c>
      <c r="B3090" s="1" t="s">
        <v>616</v>
      </c>
      <c r="C3090" s="1" t="s">
        <v>62</v>
      </c>
      <c r="D3090" s="1" t="s">
        <v>590</v>
      </c>
      <c r="E3090" s="1" t="s">
        <v>105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BI3090" s="3">
        <v>4</v>
      </c>
      <c r="BJ3090" s="3" t="str">
        <f t="array" ref="BJ3090">IF(C3090="yes",VLOOKUP(BI3090&amp;D3090,CHOOSE({1,2},Schedule_2015!$A$2:$A$257&amp;Schedule_2015!$B$2:$B$257,Schedule_2015!$C$2:$C$257),2,0),VLOOKUP(BI3090&amp;D3090,CHOOSE({1,2},Schedule_2015!$A$2:$A$257&amp;Schedule_2015!$C$2:$C$257,Schedule_2015!$B$2:$B$257),2,0))</f>
        <v>PHI</v>
      </c>
      <c r="BK3090" s="3">
        <f>VLOOKUP(BJ3090,Def!$A$2:$Z$34,23,0)</f>
        <v>149.4</v>
      </c>
      <c r="BL3090" s="3">
        <f>VLOOKUP(BJ3090,Def!$A$2:$Z$34,16,0)</f>
        <v>251</v>
      </c>
      <c r="BM3090" s="3">
        <f>VLOOKUP(BJ3090,Def!$A$2:$Z$34,17,0)</f>
        <v>10</v>
      </c>
      <c r="BN3090" s="3">
        <f>VLOOKUP(BJ3090,Def!$A$2:$Z$34,24,0)</f>
        <v>6</v>
      </c>
      <c r="BO3090" s="1">
        <f t="shared" ca="1" si="720"/>
        <v>0</v>
      </c>
      <c r="BP3090" s="1">
        <f t="shared" ca="1" si="721"/>
        <v>0</v>
      </c>
      <c r="BQ3090" s="1">
        <f t="shared" ca="1" si="722"/>
        <v>0</v>
      </c>
      <c r="BR3090" s="1">
        <f t="shared" ca="1" si="723"/>
        <v>0</v>
      </c>
      <c r="BS3090" s="1">
        <f t="shared" ca="1" si="724"/>
        <v>0</v>
      </c>
      <c r="BT3090" s="1">
        <f t="shared" ca="1" si="725"/>
        <v>0</v>
      </c>
      <c r="BU3090" s="1">
        <f t="shared" ca="1" si="726"/>
        <v>0</v>
      </c>
      <c r="BV3090" s="1">
        <f t="shared" ca="1" si="727"/>
        <v>0</v>
      </c>
      <c r="BW3090" s="1">
        <f t="shared" ca="1" si="728"/>
        <v>0</v>
      </c>
      <c r="BX3090" s="1">
        <f t="shared" ca="1" si="729"/>
        <v>0</v>
      </c>
      <c r="BY3090" s="1">
        <f t="shared" ca="1" si="730"/>
        <v>0</v>
      </c>
      <c r="BZ3090" s="1">
        <f t="shared" ca="1" si="731"/>
        <v>0</v>
      </c>
      <c r="CA3090" s="1">
        <f t="shared" ca="1" si="732"/>
        <v>0</v>
      </c>
      <c r="CB3090" s="1">
        <f t="shared" ca="1" si="733"/>
        <v>0</v>
      </c>
      <c r="CC3090" s="1">
        <f t="shared" ca="1" si="734"/>
        <v>0</v>
      </c>
    </row>
    <row r="3091" spans="1:81" hidden="1" x14ac:dyDescent="0.25">
      <c r="A3091" s="1" t="s">
        <v>80</v>
      </c>
      <c r="B3091" s="1" t="s">
        <v>606</v>
      </c>
      <c r="C3091" s="1" t="s">
        <v>62</v>
      </c>
      <c r="D3091" s="1" t="s">
        <v>590</v>
      </c>
      <c r="E3091" s="1" t="s">
        <v>88</v>
      </c>
      <c r="P3091">
        <v>3</v>
      </c>
      <c r="Q3091">
        <v>3</v>
      </c>
      <c r="R3091">
        <v>38</v>
      </c>
      <c r="S3091">
        <v>9</v>
      </c>
      <c r="T3091">
        <v>2</v>
      </c>
      <c r="U3091">
        <v>0</v>
      </c>
      <c r="V3091">
        <v>2</v>
      </c>
      <c r="W3091">
        <v>0</v>
      </c>
      <c r="X3091">
        <v>2</v>
      </c>
      <c r="BI3091" s="3">
        <v>4</v>
      </c>
      <c r="BJ3091" s="3" t="str">
        <f t="array" ref="BJ3091">IF(C3091="yes",VLOOKUP(BI3091&amp;D3091,CHOOSE({1,2},Schedule_2015!$A$2:$A$257&amp;Schedule_2015!$B$2:$B$257,Schedule_2015!$C$2:$C$257),2,0),VLOOKUP(BI3091&amp;D3091,CHOOSE({1,2},Schedule_2015!$A$2:$A$257&amp;Schedule_2015!$C$2:$C$257,Schedule_2015!$B$2:$B$257),2,0))</f>
        <v>PHI</v>
      </c>
      <c r="BK3091" s="3">
        <f>VLOOKUP(BJ3091,Def!$A$2:$Z$34,23,0)</f>
        <v>149.4</v>
      </c>
      <c r="BL3091" s="3">
        <f>VLOOKUP(BJ3091,Def!$A$2:$Z$34,16,0)</f>
        <v>251</v>
      </c>
      <c r="BM3091" s="3">
        <f>VLOOKUP(BJ3091,Def!$A$2:$Z$34,17,0)</f>
        <v>10</v>
      </c>
      <c r="BN3091" s="3">
        <f>VLOOKUP(BJ3091,Def!$A$2:$Z$34,24,0)</f>
        <v>6</v>
      </c>
      <c r="BO3091" s="1">
        <f t="shared" ca="1" si="720"/>
        <v>0</v>
      </c>
      <c r="BP3091" s="1">
        <f t="shared" ca="1" si="721"/>
        <v>0</v>
      </c>
      <c r="BQ3091" s="1">
        <f t="shared" ca="1" si="722"/>
        <v>0</v>
      </c>
      <c r="BR3091" s="1">
        <f t="shared" ca="1" si="723"/>
        <v>0</v>
      </c>
      <c r="BS3091" s="1">
        <f t="shared" ca="1" si="724"/>
        <v>0</v>
      </c>
      <c r="BT3091" s="1">
        <f t="shared" ca="1" si="725"/>
        <v>0</v>
      </c>
      <c r="BU3091" s="1">
        <f t="shared" ca="1" si="726"/>
        <v>0</v>
      </c>
      <c r="BV3091" s="1">
        <f t="shared" ca="1" si="727"/>
        <v>0</v>
      </c>
      <c r="BW3091" s="1">
        <f t="shared" ca="1" si="728"/>
        <v>0</v>
      </c>
      <c r="BX3091" s="1">
        <f t="shared" ca="1" si="729"/>
        <v>0</v>
      </c>
      <c r="BY3091" s="1">
        <f t="shared" ca="1" si="730"/>
        <v>0</v>
      </c>
      <c r="BZ3091" s="1">
        <f t="shared" ca="1" si="731"/>
        <v>0</v>
      </c>
      <c r="CA3091" s="1">
        <f t="shared" ca="1" si="732"/>
        <v>0</v>
      </c>
      <c r="CB3091" s="1">
        <f t="shared" ca="1" si="733"/>
        <v>0</v>
      </c>
      <c r="CC3091" s="1">
        <f t="shared" ca="1" si="734"/>
        <v>0</v>
      </c>
    </row>
    <row r="3092" spans="1:81" hidden="1" x14ac:dyDescent="0.25">
      <c r="A3092" s="1" t="s">
        <v>607</v>
      </c>
      <c r="B3092" s="1" t="s">
        <v>608</v>
      </c>
      <c r="C3092" s="1" t="s">
        <v>62</v>
      </c>
      <c r="D3092" s="1" t="s">
        <v>590</v>
      </c>
      <c r="E3092" s="1" t="s">
        <v>91</v>
      </c>
      <c r="AK3092">
        <v>31</v>
      </c>
      <c r="AL3092">
        <v>0</v>
      </c>
      <c r="AM3092">
        <v>63</v>
      </c>
      <c r="AN3092">
        <v>5</v>
      </c>
      <c r="AO3092">
        <v>221</v>
      </c>
      <c r="BI3092" s="3">
        <v>4</v>
      </c>
      <c r="BJ3092" s="3" t="str">
        <f t="array" ref="BJ3092">IF(C3092="yes",VLOOKUP(BI3092&amp;D3092,CHOOSE({1,2},Schedule_2015!$A$2:$A$257&amp;Schedule_2015!$B$2:$B$257,Schedule_2015!$C$2:$C$257),2,0),VLOOKUP(BI3092&amp;D3092,CHOOSE({1,2},Schedule_2015!$A$2:$A$257&amp;Schedule_2015!$C$2:$C$257,Schedule_2015!$B$2:$B$257),2,0))</f>
        <v>PHI</v>
      </c>
      <c r="BK3092" s="3">
        <f>VLOOKUP(BJ3092,Def!$A$2:$Z$34,23,0)</f>
        <v>149.4</v>
      </c>
      <c r="BL3092" s="3">
        <f>VLOOKUP(BJ3092,Def!$A$2:$Z$34,16,0)</f>
        <v>251</v>
      </c>
      <c r="BM3092" s="3">
        <f>VLOOKUP(BJ3092,Def!$A$2:$Z$34,17,0)</f>
        <v>10</v>
      </c>
      <c r="BN3092" s="3">
        <f>VLOOKUP(BJ3092,Def!$A$2:$Z$34,24,0)</f>
        <v>6</v>
      </c>
      <c r="BO3092" s="1">
        <f t="shared" ca="1" si="720"/>
        <v>0</v>
      </c>
      <c r="BP3092" s="1">
        <f t="shared" ca="1" si="721"/>
        <v>0</v>
      </c>
      <c r="BQ3092" s="1">
        <f t="shared" ca="1" si="722"/>
        <v>0</v>
      </c>
      <c r="BR3092" s="1">
        <f t="shared" ca="1" si="723"/>
        <v>0</v>
      </c>
      <c r="BS3092" s="1">
        <f t="shared" ca="1" si="724"/>
        <v>0</v>
      </c>
      <c r="BT3092" s="1">
        <f t="shared" ca="1" si="725"/>
        <v>0</v>
      </c>
      <c r="BU3092" s="1">
        <f t="shared" ca="1" si="726"/>
        <v>0</v>
      </c>
      <c r="BV3092" s="1">
        <f t="shared" ca="1" si="727"/>
        <v>0</v>
      </c>
      <c r="BW3092" s="1">
        <f t="shared" ca="1" si="728"/>
        <v>0</v>
      </c>
      <c r="BX3092" s="1">
        <f t="shared" ca="1" si="729"/>
        <v>0</v>
      </c>
      <c r="BY3092" s="1">
        <f t="shared" ca="1" si="730"/>
        <v>0</v>
      </c>
      <c r="BZ3092" s="1">
        <f t="shared" ca="1" si="731"/>
        <v>0</v>
      </c>
      <c r="CA3092" s="1">
        <f t="shared" ca="1" si="732"/>
        <v>0</v>
      </c>
      <c r="CB3092" s="1">
        <f t="shared" ca="1" si="733"/>
        <v>0</v>
      </c>
      <c r="CC3092" s="1">
        <f t="shared" ca="1" si="734"/>
        <v>0</v>
      </c>
    </row>
    <row r="3093" spans="1:81" hidden="1" x14ac:dyDescent="0.25">
      <c r="A3093" s="1" t="s">
        <v>613</v>
      </c>
      <c r="B3093" s="1" t="s">
        <v>614</v>
      </c>
      <c r="C3093" s="1" t="s">
        <v>62</v>
      </c>
      <c r="D3093" s="1" t="s">
        <v>590</v>
      </c>
      <c r="E3093" s="1" t="s">
        <v>112</v>
      </c>
      <c r="F3093">
        <v>1</v>
      </c>
      <c r="G3093">
        <v>0</v>
      </c>
      <c r="H3093">
        <v>0</v>
      </c>
      <c r="I3093">
        <v>0</v>
      </c>
      <c r="J3093">
        <v>0</v>
      </c>
      <c r="BI3093" s="3">
        <v>4</v>
      </c>
      <c r="BJ3093" s="3" t="str">
        <f t="array" ref="BJ3093">IF(C3093="yes",VLOOKUP(BI3093&amp;D3093,CHOOSE({1,2},Schedule_2015!$A$2:$A$257&amp;Schedule_2015!$B$2:$B$257,Schedule_2015!$C$2:$C$257),2,0),VLOOKUP(BI3093&amp;D3093,CHOOSE({1,2},Schedule_2015!$A$2:$A$257&amp;Schedule_2015!$C$2:$C$257,Schedule_2015!$B$2:$B$257),2,0))</f>
        <v>PHI</v>
      </c>
      <c r="BK3093" s="3">
        <f>VLOOKUP(BJ3093,Def!$A$2:$Z$34,23,0)</f>
        <v>149.4</v>
      </c>
      <c r="BL3093" s="3">
        <f>VLOOKUP(BJ3093,Def!$A$2:$Z$34,16,0)</f>
        <v>251</v>
      </c>
      <c r="BM3093" s="3">
        <f>VLOOKUP(BJ3093,Def!$A$2:$Z$34,17,0)</f>
        <v>10</v>
      </c>
      <c r="BN3093" s="3">
        <f>VLOOKUP(BJ3093,Def!$A$2:$Z$34,24,0)</f>
        <v>6</v>
      </c>
      <c r="BO3093" s="1">
        <f t="shared" ca="1" si="720"/>
        <v>0</v>
      </c>
      <c r="BP3093" s="1">
        <f t="shared" ca="1" si="721"/>
        <v>0</v>
      </c>
      <c r="BQ3093" s="1">
        <f t="shared" ca="1" si="722"/>
        <v>0</v>
      </c>
      <c r="BR3093" s="1">
        <f t="shared" ca="1" si="723"/>
        <v>0</v>
      </c>
      <c r="BS3093" s="1">
        <f t="shared" ca="1" si="724"/>
        <v>0</v>
      </c>
      <c r="BT3093" s="1">
        <f t="shared" ca="1" si="725"/>
        <v>0</v>
      </c>
      <c r="BU3093" s="1">
        <f t="shared" ca="1" si="726"/>
        <v>0</v>
      </c>
      <c r="BV3093" s="1">
        <f t="shared" ca="1" si="727"/>
        <v>0</v>
      </c>
      <c r="BW3093" s="1">
        <f t="shared" ca="1" si="728"/>
        <v>0</v>
      </c>
      <c r="BX3093" s="1">
        <f t="shared" ca="1" si="729"/>
        <v>0</v>
      </c>
      <c r="BY3093" s="1">
        <f t="shared" ca="1" si="730"/>
        <v>0</v>
      </c>
      <c r="BZ3093" s="1">
        <f t="shared" ca="1" si="731"/>
        <v>0</v>
      </c>
      <c r="CA3093" s="1">
        <f t="shared" ca="1" si="732"/>
        <v>0</v>
      </c>
      <c r="CB3093" s="1">
        <f t="shared" ca="1" si="733"/>
        <v>0</v>
      </c>
      <c r="CC3093" s="1">
        <f t="shared" ca="1" si="734"/>
        <v>0</v>
      </c>
    </row>
    <row r="3094" spans="1:81" hidden="1" x14ac:dyDescent="0.25">
      <c r="A3094" s="1" t="s">
        <v>1831</v>
      </c>
      <c r="B3094" s="1" t="s">
        <v>1832</v>
      </c>
      <c r="C3094" s="1" t="s">
        <v>62</v>
      </c>
      <c r="D3094" s="1" t="s">
        <v>590</v>
      </c>
      <c r="E3094" s="1" t="s">
        <v>100</v>
      </c>
      <c r="F3094">
        <v>0</v>
      </c>
      <c r="G3094">
        <v>0</v>
      </c>
      <c r="H3094">
        <v>0</v>
      </c>
      <c r="I3094">
        <v>0</v>
      </c>
      <c r="J3094">
        <v>1</v>
      </c>
      <c r="BI3094" s="3">
        <v>4</v>
      </c>
      <c r="BJ3094" s="3" t="str">
        <f t="array" ref="BJ3094">IF(C3094="yes",VLOOKUP(BI3094&amp;D3094,CHOOSE({1,2},Schedule_2015!$A$2:$A$257&amp;Schedule_2015!$B$2:$B$257,Schedule_2015!$C$2:$C$257),2,0),VLOOKUP(BI3094&amp;D3094,CHOOSE({1,2},Schedule_2015!$A$2:$A$257&amp;Schedule_2015!$C$2:$C$257,Schedule_2015!$B$2:$B$257),2,0))</f>
        <v>PHI</v>
      </c>
      <c r="BK3094" s="3">
        <f>VLOOKUP(BJ3094,Def!$A$2:$Z$34,23,0)</f>
        <v>149.4</v>
      </c>
      <c r="BL3094" s="3">
        <f>VLOOKUP(BJ3094,Def!$A$2:$Z$34,16,0)</f>
        <v>251</v>
      </c>
      <c r="BM3094" s="3">
        <f>VLOOKUP(BJ3094,Def!$A$2:$Z$34,17,0)</f>
        <v>10</v>
      </c>
      <c r="BN3094" s="3">
        <f>VLOOKUP(BJ3094,Def!$A$2:$Z$34,24,0)</f>
        <v>6</v>
      </c>
      <c r="BO3094" s="1">
        <f t="shared" ca="1" si="720"/>
        <v>0</v>
      </c>
      <c r="BP3094" s="1">
        <f t="shared" ca="1" si="721"/>
        <v>0</v>
      </c>
      <c r="BQ3094" s="1">
        <f t="shared" ca="1" si="722"/>
        <v>0</v>
      </c>
      <c r="BR3094" s="1">
        <f t="shared" ca="1" si="723"/>
        <v>0</v>
      </c>
      <c r="BS3094" s="1">
        <f t="shared" ca="1" si="724"/>
        <v>0</v>
      </c>
      <c r="BT3094" s="1">
        <f t="shared" ca="1" si="725"/>
        <v>0</v>
      </c>
      <c r="BU3094" s="1">
        <f t="shared" ca="1" si="726"/>
        <v>0</v>
      </c>
      <c r="BV3094" s="1">
        <f t="shared" ca="1" si="727"/>
        <v>0</v>
      </c>
      <c r="BW3094" s="1">
        <f t="shared" ca="1" si="728"/>
        <v>0</v>
      </c>
      <c r="BX3094" s="1">
        <f t="shared" ca="1" si="729"/>
        <v>0</v>
      </c>
      <c r="BY3094" s="1">
        <f t="shared" ca="1" si="730"/>
        <v>0</v>
      </c>
      <c r="BZ3094" s="1">
        <f t="shared" ca="1" si="731"/>
        <v>0</v>
      </c>
      <c r="CA3094" s="1">
        <f t="shared" ca="1" si="732"/>
        <v>0</v>
      </c>
      <c r="CB3094" s="1">
        <f t="shared" ca="1" si="733"/>
        <v>0</v>
      </c>
      <c r="CC3094" s="1">
        <f t="shared" ca="1" si="734"/>
        <v>0</v>
      </c>
    </row>
    <row r="3095" spans="1:81" hidden="1" x14ac:dyDescent="0.25">
      <c r="A3095" s="1" t="s">
        <v>604</v>
      </c>
      <c r="B3095" s="1" t="s">
        <v>605</v>
      </c>
      <c r="C3095" s="1" t="s">
        <v>62</v>
      </c>
      <c r="D3095" s="1" t="s">
        <v>590</v>
      </c>
      <c r="E3095" s="1" t="s">
        <v>115</v>
      </c>
      <c r="F3095">
        <v>2</v>
      </c>
      <c r="G3095">
        <v>0</v>
      </c>
      <c r="H3095">
        <v>0</v>
      </c>
      <c r="I3095">
        <v>0</v>
      </c>
      <c r="J3095">
        <v>5</v>
      </c>
      <c r="BI3095" s="3">
        <v>4</v>
      </c>
      <c r="BJ3095" s="3" t="str">
        <f t="array" ref="BJ3095">IF(C3095="yes",VLOOKUP(BI3095&amp;D3095,CHOOSE({1,2},Schedule_2015!$A$2:$A$257&amp;Schedule_2015!$B$2:$B$257,Schedule_2015!$C$2:$C$257),2,0),VLOOKUP(BI3095&amp;D3095,CHOOSE({1,2},Schedule_2015!$A$2:$A$257&amp;Schedule_2015!$C$2:$C$257,Schedule_2015!$B$2:$B$257),2,0))</f>
        <v>PHI</v>
      </c>
      <c r="BK3095" s="3">
        <f>VLOOKUP(BJ3095,Def!$A$2:$Z$34,23,0)</f>
        <v>149.4</v>
      </c>
      <c r="BL3095" s="3">
        <f>VLOOKUP(BJ3095,Def!$A$2:$Z$34,16,0)</f>
        <v>251</v>
      </c>
      <c r="BM3095" s="3">
        <f>VLOOKUP(BJ3095,Def!$A$2:$Z$34,17,0)</f>
        <v>10</v>
      </c>
      <c r="BN3095" s="3">
        <f>VLOOKUP(BJ3095,Def!$A$2:$Z$34,24,0)</f>
        <v>6</v>
      </c>
      <c r="BO3095" s="1">
        <f t="shared" ca="1" si="720"/>
        <v>0</v>
      </c>
      <c r="BP3095" s="1">
        <f t="shared" ca="1" si="721"/>
        <v>0</v>
      </c>
      <c r="BQ3095" s="1">
        <f t="shared" ca="1" si="722"/>
        <v>0</v>
      </c>
      <c r="BR3095" s="1">
        <f t="shared" ca="1" si="723"/>
        <v>0</v>
      </c>
      <c r="BS3095" s="1">
        <f t="shared" ca="1" si="724"/>
        <v>0</v>
      </c>
      <c r="BT3095" s="1">
        <f t="shared" ca="1" si="725"/>
        <v>0</v>
      </c>
      <c r="BU3095" s="1">
        <f t="shared" ca="1" si="726"/>
        <v>0</v>
      </c>
      <c r="BV3095" s="1">
        <f t="shared" ca="1" si="727"/>
        <v>0</v>
      </c>
      <c r="BW3095" s="1">
        <f t="shared" ca="1" si="728"/>
        <v>0</v>
      </c>
      <c r="BX3095" s="1">
        <f t="shared" ca="1" si="729"/>
        <v>0</v>
      </c>
      <c r="BY3095" s="1">
        <f t="shared" ca="1" si="730"/>
        <v>0</v>
      </c>
      <c r="BZ3095" s="1">
        <f t="shared" ca="1" si="731"/>
        <v>0</v>
      </c>
      <c r="CA3095" s="1">
        <f t="shared" ca="1" si="732"/>
        <v>0</v>
      </c>
      <c r="CB3095" s="1">
        <f t="shared" ca="1" si="733"/>
        <v>0</v>
      </c>
      <c r="CC3095" s="1">
        <f t="shared" ca="1" si="734"/>
        <v>0</v>
      </c>
    </row>
    <row r="3096" spans="1:81" hidden="1" x14ac:dyDescent="0.25">
      <c r="A3096" s="1" t="s">
        <v>625</v>
      </c>
      <c r="B3096" s="1" t="s">
        <v>626</v>
      </c>
      <c r="C3096" s="1" t="s">
        <v>62</v>
      </c>
      <c r="D3096" s="1" t="s">
        <v>590</v>
      </c>
      <c r="E3096" s="1" t="s">
        <v>118</v>
      </c>
      <c r="F3096">
        <v>1</v>
      </c>
      <c r="G3096">
        <v>0</v>
      </c>
      <c r="H3096">
        <v>0</v>
      </c>
      <c r="I3096">
        <v>0</v>
      </c>
      <c r="J3096">
        <v>2</v>
      </c>
      <c r="BI3096" s="3">
        <v>4</v>
      </c>
      <c r="BJ3096" s="3" t="str">
        <f t="array" ref="BJ3096">IF(C3096="yes",VLOOKUP(BI3096&amp;D3096,CHOOSE({1,2},Schedule_2015!$A$2:$A$257&amp;Schedule_2015!$B$2:$B$257,Schedule_2015!$C$2:$C$257),2,0),VLOOKUP(BI3096&amp;D3096,CHOOSE({1,2},Schedule_2015!$A$2:$A$257&amp;Schedule_2015!$C$2:$C$257,Schedule_2015!$B$2:$B$257),2,0))</f>
        <v>PHI</v>
      </c>
      <c r="BK3096" s="3">
        <f>VLOOKUP(BJ3096,Def!$A$2:$Z$34,23,0)</f>
        <v>149.4</v>
      </c>
      <c r="BL3096" s="3">
        <f>VLOOKUP(BJ3096,Def!$A$2:$Z$34,16,0)</f>
        <v>251</v>
      </c>
      <c r="BM3096" s="3">
        <f>VLOOKUP(BJ3096,Def!$A$2:$Z$34,17,0)</f>
        <v>10</v>
      </c>
      <c r="BN3096" s="3">
        <f>VLOOKUP(BJ3096,Def!$A$2:$Z$34,24,0)</f>
        <v>6</v>
      </c>
      <c r="BO3096" s="1">
        <f t="shared" ca="1" si="720"/>
        <v>0</v>
      </c>
      <c r="BP3096" s="1">
        <f t="shared" ca="1" si="721"/>
        <v>0</v>
      </c>
      <c r="BQ3096" s="1">
        <f t="shared" ca="1" si="722"/>
        <v>0</v>
      </c>
      <c r="BR3096" s="1">
        <f t="shared" ca="1" si="723"/>
        <v>0</v>
      </c>
      <c r="BS3096" s="1">
        <f t="shared" ca="1" si="724"/>
        <v>0</v>
      </c>
      <c r="BT3096" s="1">
        <f t="shared" ca="1" si="725"/>
        <v>0</v>
      </c>
      <c r="BU3096" s="1">
        <f t="shared" ca="1" si="726"/>
        <v>0</v>
      </c>
      <c r="BV3096" s="1">
        <f t="shared" ca="1" si="727"/>
        <v>0</v>
      </c>
      <c r="BW3096" s="1">
        <f t="shared" ca="1" si="728"/>
        <v>0</v>
      </c>
      <c r="BX3096" s="1">
        <f t="shared" ca="1" si="729"/>
        <v>0</v>
      </c>
      <c r="BY3096" s="1">
        <f t="shared" ca="1" si="730"/>
        <v>0</v>
      </c>
      <c r="BZ3096" s="1">
        <f t="shared" ca="1" si="731"/>
        <v>0</v>
      </c>
      <c r="CA3096" s="1">
        <f t="shared" ca="1" si="732"/>
        <v>0</v>
      </c>
      <c r="CB3096" s="1">
        <f t="shared" ca="1" si="733"/>
        <v>0</v>
      </c>
      <c r="CC3096" s="1">
        <f t="shared" ca="1" si="734"/>
        <v>0</v>
      </c>
    </row>
    <row r="3097" spans="1:81" hidden="1" x14ac:dyDescent="0.25">
      <c r="A3097" s="1" t="s">
        <v>619</v>
      </c>
      <c r="B3097" s="1" t="s">
        <v>620</v>
      </c>
      <c r="C3097" s="1" t="s">
        <v>62</v>
      </c>
      <c r="D3097" s="1" t="s">
        <v>590</v>
      </c>
      <c r="E3097" s="1" t="s">
        <v>165</v>
      </c>
      <c r="F3097">
        <v>0</v>
      </c>
      <c r="G3097">
        <v>0</v>
      </c>
      <c r="H3097">
        <v>0</v>
      </c>
      <c r="I3097">
        <v>0</v>
      </c>
      <c r="J3097">
        <v>5</v>
      </c>
      <c r="BI3097" s="3">
        <v>4</v>
      </c>
      <c r="BJ3097" s="3" t="str">
        <f t="array" ref="BJ3097">IF(C3097="yes",VLOOKUP(BI3097&amp;D3097,CHOOSE({1,2},Schedule_2015!$A$2:$A$257&amp;Schedule_2015!$B$2:$B$257,Schedule_2015!$C$2:$C$257),2,0),VLOOKUP(BI3097&amp;D3097,CHOOSE({1,2},Schedule_2015!$A$2:$A$257&amp;Schedule_2015!$C$2:$C$257,Schedule_2015!$B$2:$B$257),2,0))</f>
        <v>PHI</v>
      </c>
      <c r="BK3097" s="3">
        <f>VLOOKUP(BJ3097,Def!$A$2:$Z$34,23,0)</f>
        <v>149.4</v>
      </c>
      <c r="BL3097" s="3">
        <f>VLOOKUP(BJ3097,Def!$A$2:$Z$34,16,0)</f>
        <v>251</v>
      </c>
      <c r="BM3097" s="3">
        <f>VLOOKUP(BJ3097,Def!$A$2:$Z$34,17,0)</f>
        <v>10</v>
      </c>
      <c r="BN3097" s="3">
        <f>VLOOKUP(BJ3097,Def!$A$2:$Z$34,24,0)</f>
        <v>6</v>
      </c>
      <c r="BO3097" s="1">
        <f t="shared" ca="1" si="720"/>
        <v>0</v>
      </c>
      <c r="BP3097" s="1">
        <f t="shared" ca="1" si="721"/>
        <v>0</v>
      </c>
      <c r="BQ3097" s="1">
        <f t="shared" ca="1" si="722"/>
        <v>0</v>
      </c>
      <c r="BR3097" s="1">
        <f t="shared" ca="1" si="723"/>
        <v>0</v>
      </c>
      <c r="BS3097" s="1">
        <f t="shared" ca="1" si="724"/>
        <v>0</v>
      </c>
      <c r="BT3097" s="1">
        <f t="shared" ca="1" si="725"/>
        <v>0</v>
      </c>
      <c r="BU3097" s="1">
        <f t="shared" ca="1" si="726"/>
        <v>0</v>
      </c>
      <c r="BV3097" s="1">
        <f t="shared" ca="1" si="727"/>
        <v>0</v>
      </c>
      <c r="BW3097" s="1">
        <f t="shared" ca="1" si="728"/>
        <v>0</v>
      </c>
      <c r="BX3097" s="1">
        <f t="shared" ca="1" si="729"/>
        <v>0</v>
      </c>
      <c r="BY3097" s="1">
        <f t="shared" ca="1" si="730"/>
        <v>0</v>
      </c>
      <c r="BZ3097" s="1">
        <f t="shared" ca="1" si="731"/>
        <v>0</v>
      </c>
      <c r="CA3097" s="1">
        <f t="shared" ca="1" si="732"/>
        <v>0</v>
      </c>
      <c r="CB3097" s="1">
        <f t="shared" ca="1" si="733"/>
        <v>0</v>
      </c>
      <c r="CC3097" s="1">
        <f t="shared" ca="1" si="734"/>
        <v>0</v>
      </c>
    </row>
    <row r="3098" spans="1:81" hidden="1" x14ac:dyDescent="0.25">
      <c r="A3098" s="1" t="s">
        <v>638</v>
      </c>
      <c r="B3098" s="1" t="s">
        <v>639</v>
      </c>
      <c r="C3098" s="1" t="s">
        <v>62</v>
      </c>
      <c r="D3098" s="1" t="s">
        <v>590</v>
      </c>
      <c r="E3098" s="1" t="s">
        <v>97</v>
      </c>
      <c r="F3098">
        <v>0</v>
      </c>
      <c r="G3098">
        <v>0</v>
      </c>
      <c r="H3098">
        <v>0</v>
      </c>
      <c r="I3098">
        <v>0</v>
      </c>
      <c r="J3098">
        <v>1</v>
      </c>
      <c r="BI3098" s="3">
        <v>4</v>
      </c>
      <c r="BJ3098" s="3" t="str">
        <f t="array" ref="BJ3098">IF(C3098="yes",VLOOKUP(BI3098&amp;D3098,CHOOSE({1,2},Schedule_2015!$A$2:$A$257&amp;Schedule_2015!$B$2:$B$257,Schedule_2015!$C$2:$C$257),2,0),VLOOKUP(BI3098&amp;D3098,CHOOSE({1,2},Schedule_2015!$A$2:$A$257&amp;Schedule_2015!$C$2:$C$257,Schedule_2015!$B$2:$B$257),2,0))</f>
        <v>PHI</v>
      </c>
      <c r="BK3098" s="3">
        <f>VLOOKUP(BJ3098,Def!$A$2:$Z$34,23,0)</f>
        <v>149.4</v>
      </c>
      <c r="BL3098" s="3">
        <f>VLOOKUP(BJ3098,Def!$A$2:$Z$34,16,0)</f>
        <v>251</v>
      </c>
      <c r="BM3098" s="3">
        <f>VLOOKUP(BJ3098,Def!$A$2:$Z$34,17,0)</f>
        <v>10</v>
      </c>
      <c r="BN3098" s="3">
        <f>VLOOKUP(BJ3098,Def!$A$2:$Z$34,24,0)</f>
        <v>6</v>
      </c>
      <c r="BO3098" s="1">
        <f t="shared" ca="1" si="720"/>
        <v>0</v>
      </c>
      <c r="BP3098" s="1">
        <f t="shared" ca="1" si="721"/>
        <v>0</v>
      </c>
      <c r="BQ3098" s="1">
        <f t="shared" ca="1" si="722"/>
        <v>0</v>
      </c>
      <c r="BR3098" s="1">
        <f t="shared" ca="1" si="723"/>
        <v>0</v>
      </c>
      <c r="BS3098" s="1">
        <f t="shared" ca="1" si="724"/>
        <v>0</v>
      </c>
      <c r="BT3098" s="1">
        <f t="shared" ca="1" si="725"/>
        <v>0</v>
      </c>
      <c r="BU3098" s="1">
        <f t="shared" ca="1" si="726"/>
        <v>0</v>
      </c>
      <c r="BV3098" s="1">
        <f t="shared" ca="1" si="727"/>
        <v>0</v>
      </c>
      <c r="BW3098" s="1">
        <f t="shared" ca="1" si="728"/>
        <v>0</v>
      </c>
      <c r="BX3098" s="1">
        <f t="shared" ca="1" si="729"/>
        <v>0</v>
      </c>
      <c r="BY3098" s="1">
        <f t="shared" ca="1" si="730"/>
        <v>0</v>
      </c>
      <c r="BZ3098" s="1">
        <f t="shared" ca="1" si="731"/>
        <v>0</v>
      </c>
      <c r="CA3098" s="1">
        <f t="shared" ca="1" si="732"/>
        <v>0</v>
      </c>
      <c r="CB3098" s="1">
        <f t="shared" ca="1" si="733"/>
        <v>0</v>
      </c>
      <c r="CC3098" s="1">
        <f t="shared" ca="1" si="734"/>
        <v>0</v>
      </c>
    </row>
    <row r="3099" spans="1:81" hidden="1" x14ac:dyDescent="0.25">
      <c r="A3099" s="1" t="s">
        <v>623</v>
      </c>
      <c r="B3099" s="1" t="s">
        <v>624</v>
      </c>
      <c r="C3099" s="1" t="s">
        <v>62</v>
      </c>
      <c r="D3099" s="1" t="s">
        <v>590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3">
        <v>4</v>
      </c>
      <c r="BJ3099" s="3" t="str">
        <f t="array" ref="BJ3099">IF(C3099="yes",VLOOKUP(BI3099&amp;D3099,CHOOSE({1,2},Schedule_2015!$A$2:$A$257&amp;Schedule_2015!$B$2:$B$257,Schedule_2015!$C$2:$C$257),2,0),VLOOKUP(BI3099&amp;D3099,CHOOSE({1,2},Schedule_2015!$A$2:$A$257&amp;Schedule_2015!$C$2:$C$257,Schedule_2015!$B$2:$B$257),2,0))</f>
        <v>PHI</v>
      </c>
      <c r="BK3099" s="3">
        <f>VLOOKUP(BJ3099,Def!$A$2:$Z$34,23,0)</f>
        <v>149.4</v>
      </c>
      <c r="BL3099" s="3">
        <f>VLOOKUP(BJ3099,Def!$A$2:$Z$34,16,0)</f>
        <v>251</v>
      </c>
      <c r="BM3099" s="3">
        <f>VLOOKUP(BJ3099,Def!$A$2:$Z$34,17,0)</f>
        <v>10</v>
      </c>
      <c r="BN3099" s="3">
        <f>VLOOKUP(BJ3099,Def!$A$2:$Z$34,24,0)</f>
        <v>6</v>
      </c>
      <c r="BO3099" s="1">
        <f t="shared" ca="1" si="720"/>
        <v>0</v>
      </c>
      <c r="BP3099" s="1">
        <f t="shared" ca="1" si="721"/>
        <v>0</v>
      </c>
      <c r="BQ3099" s="1">
        <f t="shared" ca="1" si="722"/>
        <v>0</v>
      </c>
      <c r="BR3099" s="1">
        <f t="shared" ca="1" si="723"/>
        <v>0</v>
      </c>
      <c r="BS3099" s="1">
        <f t="shared" ca="1" si="724"/>
        <v>0</v>
      </c>
      <c r="BT3099" s="1">
        <f t="shared" ca="1" si="725"/>
        <v>0</v>
      </c>
      <c r="BU3099" s="1">
        <f t="shared" ca="1" si="726"/>
        <v>0</v>
      </c>
      <c r="BV3099" s="1">
        <f t="shared" ca="1" si="727"/>
        <v>0</v>
      </c>
      <c r="BW3099" s="1">
        <f t="shared" ca="1" si="728"/>
        <v>0</v>
      </c>
      <c r="BX3099" s="1">
        <f t="shared" ca="1" si="729"/>
        <v>0</v>
      </c>
      <c r="BY3099" s="1">
        <f t="shared" ca="1" si="730"/>
        <v>0</v>
      </c>
      <c r="BZ3099" s="1">
        <f t="shared" ca="1" si="731"/>
        <v>0</v>
      </c>
      <c r="CA3099" s="1">
        <f t="shared" ca="1" si="732"/>
        <v>0</v>
      </c>
      <c r="CB3099" s="1">
        <f t="shared" ca="1" si="733"/>
        <v>0</v>
      </c>
      <c r="CC3099" s="1">
        <f t="shared" ca="1" si="734"/>
        <v>0</v>
      </c>
    </row>
    <row r="3100" spans="1:81" hidden="1" x14ac:dyDescent="0.25">
      <c r="A3100" s="1" t="s">
        <v>611</v>
      </c>
      <c r="B3100" s="1" t="s">
        <v>612</v>
      </c>
      <c r="C3100" s="1" t="s">
        <v>62</v>
      </c>
      <c r="D3100" s="1" t="s">
        <v>590</v>
      </c>
      <c r="E3100" s="1" t="s">
        <v>187</v>
      </c>
      <c r="F3100">
        <v>1</v>
      </c>
      <c r="G3100">
        <v>0</v>
      </c>
      <c r="H3100">
        <v>0</v>
      </c>
      <c r="I3100">
        <v>2</v>
      </c>
      <c r="J3100">
        <v>2</v>
      </c>
      <c r="BI3100" s="3">
        <v>4</v>
      </c>
      <c r="BJ3100" s="3" t="str">
        <f t="array" ref="BJ3100">IF(C3100="yes",VLOOKUP(BI3100&amp;D3100,CHOOSE({1,2},Schedule_2015!$A$2:$A$257&amp;Schedule_2015!$B$2:$B$257,Schedule_2015!$C$2:$C$257),2,0),VLOOKUP(BI3100&amp;D3100,CHOOSE({1,2},Schedule_2015!$A$2:$A$257&amp;Schedule_2015!$C$2:$C$257,Schedule_2015!$B$2:$B$257),2,0))</f>
        <v>PHI</v>
      </c>
      <c r="BK3100" s="3">
        <f>VLOOKUP(BJ3100,Def!$A$2:$Z$34,23,0)</f>
        <v>149.4</v>
      </c>
      <c r="BL3100" s="3">
        <f>VLOOKUP(BJ3100,Def!$A$2:$Z$34,16,0)</f>
        <v>251</v>
      </c>
      <c r="BM3100" s="3">
        <f>VLOOKUP(BJ3100,Def!$A$2:$Z$34,17,0)</f>
        <v>10</v>
      </c>
      <c r="BN3100" s="3">
        <f>VLOOKUP(BJ3100,Def!$A$2:$Z$34,24,0)</f>
        <v>6</v>
      </c>
      <c r="BO3100" s="1">
        <f t="shared" ca="1" si="720"/>
        <v>0</v>
      </c>
      <c r="BP3100" s="1">
        <f t="shared" ca="1" si="721"/>
        <v>0</v>
      </c>
      <c r="BQ3100" s="1">
        <f t="shared" ca="1" si="722"/>
        <v>0</v>
      </c>
      <c r="BR3100" s="1">
        <f t="shared" ca="1" si="723"/>
        <v>0</v>
      </c>
      <c r="BS3100" s="1">
        <f t="shared" ca="1" si="724"/>
        <v>0</v>
      </c>
      <c r="BT3100" s="1">
        <f t="shared" ca="1" si="725"/>
        <v>0</v>
      </c>
      <c r="BU3100" s="1">
        <f t="shared" ca="1" si="726"/>
        <v>0</v>
      </c>
      <c r="BV3100" s="1">
        <f t="shared" ca="1" si="727"/>
        <v>0</v>
      </c>
      <c r="BW3100" s="1">
        <f t="shared" ca="1" si="728"/>
        <v>0</v>
      </c>
      <c r="BX3100" s="1">
        <f t="shared" ca="1" si="729"/>
        <v>0</v>
      </c>
      <c r="BY3100" s="1">
        <f t="shared" ca="1" si="730"/>
        <v>0</v>
      </c>
      <c r="BZ3100" s="1">
        <f t="shared" ca="1" si="731"/>
        <v>0</v>
      </c>
      <c r="CA3100" s="1">
        <f t="shared" ca="1" si="732"/>
        <v>0</v>
      </c>
      <c r="CB3100" s="1">
        <f t="shared" ca="1" si="733"/>
        <v>0</v>
      </c>
      <c r="CC3100" s="1">
        <f t="shared" ca="1" si="734"/>
        <v>0</v>
      </c>
    </row>
    <row r="3101" spans="1:81" hidden="1" x14ac:dyDescent="0.25">
      <c r="A3101" s="1" t="s">
        <v>634</v>
      </c>
      <c r="B3101" s="1" t="s">
        <v>635</v>
      </c>
      <c r="C3101" s="1" t="s">
        <v>62</v>
      </c>
      <c r="D3101" s="1" t="s">
        <v>590</v>
      </c>
      <c r="E3101" s="1" t="s">
        <v>105</v>
      </c>
      <c r="F3101">
        <v>0</v>
      </c>
      <c r="G3101">
        <v>0</v>
      </c>
      <c r="H3101">
        <v>0</v>
      </c>
      <c r="I3101">
        <v>1</v>
      </c>
      <c r="J3101">
        <v>4</v>
      </c>
      <c r="BI3101" s="3">
        <v>4</v>
      </c>
      <c r="BJ3101" s="3" t="str">
        <f t="array" ref="BJ3101">IF(C3101="yes",VLOOKUP(BI3101&amp;D3101,CHOOSE({1,2},Schedule_2015!$A$2:$A$257&amp;Schedule_2015!$B$2:$B$257,Schedule_2015!$C$2:$C$257),2,0),VLOOKUP(BI3101&amp;D3101,CHOOSE({1,2},Schedule_2015!$A$2:$A$257&amp;Schedule_2015!$C$2:$C$257,Schedule_2015!$B$2:$B$257),2,0))</f>
        <v>PHI</v>
      </c>
      <c r="BK3101" s="3">
        <f>VLOOKUP(BJ3101,Def!$A$2:$Z$34,23,0)</f>
        <v>149.4</v>
      </c>
      <c r="BL3101" s="3">
        <f>VLOOKUP(BJ3101,Def!$A$2:$Z$34,16,0)</f>
        <v>251</v>
      </c>
      <c r="BM3101" s="3">
        <f>VLOOKUP(BJ3101,Def!$A$2:$Z$34,17,0)</f>
        <v>10</v>
      </c>
      <c r="BN3101" s="3">
        <f>VLOOKUP(BJ3101,Def!$A$2:$Z$34,24,0)</f>
        <v>6</v>
      </c>
      <c r="BO3101" s="1">
        <f t="shared" ca="1" si="720"/>
        <v>0</v>
      </c>
      <c r="BP3101" s="1">
        <f t="shared" ca="1" si="721"/>
        <v>0</v>
      </c>
      <c r="BQ3101" s="1">
        <f t="shared" ca="1" si="722"/>
        <v>0</v>
      </c>
      <c r="BR3101" s="1">
        <f t="shared" ca="1" si="723"/>
        <v>0</v>
      </c>
      <c r="BS3101" s="1">
        <f t="shared" ca="1" si="724"/>
        <v>0</v>
      </c>
      <c r="BT3101" s="1">
        <f t="shared" ca="1" si="725"/>
        <v>0</v>
      </c>
      <c r="BU3101" s="1">
        <f t="shared" ca="1" si="726"/>
        <v>0</v>
      </c>
      <c r="BV3101" s="1">
        <f t="shared" ca="1" si="727"/>
        <v>0</v>
      </c>
      <c r="BW3101" s="1">
        <f t="shared" ca="1" si="728"/>
        <v>0</v>
      </c>
      <c r="BX3101" s="1">
        <f t="shared" ca="1" si="729"/>
        <v>0</v>
      </c>
      <c r="BY3101" s="1">
        <f t="shared" ca="1" si="730"/>
        <v>0</v>
      </c>
      <c r="BZ3101" s="1">
        <f t="shared" ca="1" si="731"/>
        <v>0</v>
      </c>
      <c r="CA3101" s="1">
        <f t="shared" ca="1" si="732"/>
        <v>0</v>
      </c>
      <c r="CB3101" s="1">
        <f t="shared" ca="1" si="733"/>
        <v>0</v>
      </c>
      <c r="CC3101" s="1">
        <f t="shared" ca="1" si="734"/>
        <v>0</v>
      </c>
    </row>
    <row r="3102" spans="1:81" hidden="1" x14ac:dyDescent="0.25">
      <c r="A3102" s="1" t="s">
        <v>628</v>
      </c>
      <c r="B3102" s="1" t="s">
        <v>629</v>
      </c>
      <c r="C3102" s="1" t="s">
        <v>62</v>
      </c>
      <c r="D3102" s="1" t="s">
        <v>590</v>
      </c>
      <c r="E3102" s="1" t="s">
        <v>112</v>
      </c>
      <c r="F3102">
        <v>1</v>
      </c>
      <c r="G3102">
        <v>0</v>
      </c>
      <c r="H3102">
        <v>0</v>
      </c>
      <c r="I3102">
        <v>0</v>
      </c>
      <c r="J3102">
        <v>0</v>
      </c>
      <c r="BI3102" s="3">
        <v>4</v>
      </c>
      <c r="BJ3102" s="3" t="str">
        <f t="array" ref="BJ3102">IF(C3102="yes",VLOOKUP(BI3102&amp;D3102,CHOOSE({1,2},Schedule_2015!$A$2:$A$257&amp;Schedule_2015!$B$2:$B$257,Schedule_2015!$C$2:$C$257),2,0),VLOOKUP(BI3102&amp;D3102,CHOOSE({1,2},Schedule_2015!$A$2:$A$257&amp;Schedule_2015!$C$2:$C$257,Schedule_2015!$B$2:$B$257),2,0))</f>
        <v>PHI</v>
      </c>
      <c r="BK3102" s="3">
        <f>VLOOKUP(BJ3102,Def!$A$2:$Z$34,23,0)</f>
        <v>149.4</v>
      </c>
      <c r="BL3102" s="3">
        <f>VLOOKUP(BJ3102,Def!$A$2:$Z$34,16,0)</f>
        <v>251</v>
      </c>
      <c r="BM3102" s="3">
        <f>VLOOKUP(BJ3102,Def!$A$2:$Z$34,17,0)</f>
        <v>10</v>
      </c>
      <c r="BN3102" s="3">
        <f>VLOOKUP(BJ3102,Def!$A$2:$Z$34,24,0)</f>
        <v>6</v>
      </c>
      <c r="BO3102" s="1">
        <f t="shared" ca="1" si="720"/>
        <v>0</v>
      </c>
      <c r="BP3102" s="1">
        <f t="shared" ca="1" si="721"/>
        <v>0</v>
      </c>
      <c r="BQ3102" s="1">
        <f t="shared" ca="1" si="722"/>
        <v>0</v>
      </c>
      <c r="BR3102" s="1">
        <f t="shared" ca="1" si="723"/>
        <v>0</v>
      </c>
      <c r="BS3102" s="1">
        <f t="shared" ca="1" si="724"/>
        <v>0</v>
      </c>
      <c r="BT3102" s="1">
        <f t="shared" ca="1" si="725"/>
        <v>0</v>
      </c>
      <c r="BU3102" s="1">
        <f t="shared" ca="1" si="726"/>
        <v>0</v>
      </c>
      <c r="BV3102" s="1">
        <f t="shared" ca="1" si="727"/>
        <v>0</v>
      </c>
      <c r="BW3102" s="1">
        <f t="shared" ca="1" si="728"/>
        <v>0</v>
      </c>
      <c r="BX3102" s="1">
        <f t="shared" ca="1" si="729"/>
        <v>0</v>
      </c>
      <c r="BY3102" s="1">
        <f t="shared" ca="1" si="730"/>
        <v>0</v>
      </c>
      <c r="BZ3102" s="1">
        <f t="shared" ca="1" si="731"/>
        <v>0</v>
      </c>
      <c r="CA3102" s="1">
        <f t="shared" ca="1" si="732"/>
        <v>0</v>
      </c>
      <c r="CB3102" s="1">
        <f t="shared" ca="1" si="733"/>
        <v>0</v>
      </c>
      <c r="CC3102" s="1">
        <f t="shared" ca="1" si="734"/>
        <v>0</v>
      </c>
    </row>
    <row r="3103" spans="1:81" hidden="1" x14ac:dyDescent="0.25">
      <c r="A3103" s="1" t="s">
        <v>636</v>
      </c>
      <c r="B3103" s="1" t="s">
        <v>637</v>
      </c>
      <c r="C3103" s="1" t="s">
        <v>62</v>
      </c>
      <c r="D3103" s="1" t="s">
        <v>590</v>
      </c>
      <c r="E3103" s="1" t="s">
        <v>176</v>
      </c>
      <c r="F3103">
        <v>0</v>
      </c>
      <c r="G3103">
        <v>0</v>
      </c>
      <c r="H3103">
        <v>0</v>
      </c>
      <c r="I3103">
        <v>1</v>
      </c>
      <c r="J3103">
        <v>3</v>
      </c>
      <c r="BI3103" s="3">
        <v>4</v>
      </c>
      <c r="BJ3103" s="3" t="str">
        <f t="array" ref="BJ3103">IF(C3103="yes",VLOOKUP(BI3103&amp;D3103,CHOOSE({1,2},Schedule_2015!$A$2:$A$257&amp;Schedule_2015!$B$2:$B$257,Schedule_2015!$C$2:$C$257),2,0),VLOOKUP(BI3103&amp;D3103,CHOOSE({1,2},Schedule_2015!$A$2:$A$257&amp;Schedule_2015!$C$2:$C$257,Schedule_2015!$B$2:$B$257),2,0))</f>
        <v>PHI</v>
      </c>
      <c r="BK3103" s="3">
        <f>VLOOKUP(BJ3103,Def!$A$2:$Z$34,23,0)</f>
        <v>149.4</v>
      </c>
      <c r="BL3103" s="3">
        <f>VLOOKUP(BJ3103,Def!$A$2:$Z$34,16,0)</f>
        <v>251</v>
      </c>
      <c r="BM3103" s="3">
        <f>VLOOKUP(BJ3103,Def!$A$2:$Z$34,17,0)</f>
        <v>10</v>
      </c>
      <c r="BN3103" s="3">
        <f>VLOOKUP(BJ3103,Def!$A$2:$Z$34,24,0)</f>
        <v>6</v>
      </c>
      <c r="BO3103" s="1">
        <f t="shared" ca="1" si="720"/>
        <v>0</v>
      </c>
      <c r="BP3103" s="1">
        <f t="shared" ca="1" si="721"/>
        <v>0</v>
      </c>
      <c r="BQ3103" s="1">
        <f t="shared" ca="1" si="722"/>
        <v>0</v>
      </c>
      <c r="BR3103" s="1">
        <f t="shared" ca="1" si="723"/>
        <v>0</v>
      </c>
      <c r="BS3103" s="1">
        <f t="shared" ca="1" si="724"/>
        <v>0</v>
      </c>
      <c r="BT3103" s="1">
        <f t="shared" ca="1" si="725"/>
        <v>0</v>
      </c>
      <c r="BU3103" s="1">
        <f t="shared" ca="1" si="726"/>
        <v>0</v>
      </c>
      <c r="BV3103" s="1">
        <f t="shared" ca="1" si="727"/>
        <v>0</v>
      </c>
      <c r="BW3103" s="1">
        <f t="shared" ca="1" si="728"/>
        <v>0</v>
      </c>
      <c r="BX3103" s="1">
        <f t="shared" ca="1" si="729"/>
        <v>0</v>
      </c>
      <c r="BY3103" s="1">
        <f t="shared" ca="1" si="730"/>
        <v>0</v>
      </c>
      <c r="BZ3103" s="1">
        <f t="shared" ca="1" si="731"/>
        <v>0</v>
      </c>
      <c r="CA3103" s="1">
        <f t="shared" ca="1" si="732"/>
        <v>0</v>
      </c>
      <c r="CB3103" s="1">
        <f t="shared" ca="1" si="733"/>
        <v>0</v>
      </c>
      <c r="CC3103" s="1">
        <f t="shared" ca="1" si="734"/>
        <v>0</v>
      </c>
    </row>
    <row r="3104" spans="1:81" hidden="1" x14ac:dyDescent="0.25">
      <c r="A3104" s="1" t="s">
        <v>621</v>
      </c>
      <c r="B3104" s="1" t="s">
        <v>622</v>
      </c>
      <c r="C3104" s="1" t="s">
        <v>62</v>
      </c>
      <c r="D3104" s="1" t="s">
        <v>590</v>
      </c>
      <c r="E3104" s="1" t="s">
        <v>94</v>
      </c>
      <c r="F3104">
        <v>1</v>
      </c>
      <c r="G3104">
        <v>0</v>
      </c>
      <c r="H3104">
        <v>0</v>
      </c>
      <c r="I3104">
        <v>0</v>
      </c>
      <c r="J3104">
        <v>1</v>
      </c>
      <c r="BI3104" s="3">
        <v>4</v>
      </c>
      <c r="BJ3104" s="3" t="str">
        <f t="array" ref="BJ3104">IF(C3104="yes",VLOOKUP(BI3104&amp;D3104,CHOOSE({1,2},Schedule_2015!$A$2:$A$257&amp;Schedule_2015!$B$2:$B$257,Schedule_2015!$C$2:$C$257),2,0),VLOOKUP(BI3104&amp;D3104,CHOOSE({1,2},Schedule_2015!$A$2:$A$257&amp;Schedule_2015!$C$2:$C$257,Schedule_2015!$B$2:$B$257),2,0))</f>
        <v>PHI</v>
      </c>
      <c r="BK3104" s="3">
        <f>VLOOKUP(BJ3104,Def!$A$2:$Z$34,23,0)</f>
        <v>149.4</v>
      </c>
      <c r="BL3104" s="3">
        <f>VLOOKUP(BJ3104,Def!$A$2:$Z$34,16,0)</f>
        <v>251</v>
      </c>
      <c r="BM3104" s="3">
        <f>VLOOKUP(BJ3104,Def!$A$2:$Z$34,17,0)</f>
        <v>10</v>
      </c>
      <c r="BN3104" s="3">
        <f>VLOOKUP(BJ3104,Def!$A$2:$Z$34,24,0)</f>
        <v>6</v>
      </c>
      <c r="BO3104" s="1">
        <f t="shared" ca="1" si="720"/>
        <v>0</v>
      </c>
      <c r="BP3104" s="1">
        <f t="shared" ca="1" si="721"/>
        <v>0</v>
      </c>
      <c r="BQ3104" s="1">
        <f t="shared" ca="1" si="722"/>
        <v>0</v>
      </c>
      <c r="BR3104" s="1">
        <f t="shared" ca="1" si="723"/>
        <v>0</v>
      </c>
      <c r="BS3104" s="1">
        <f t="shared" ca="1" si="724"/>
        <v>0</v>
      </c>
      <c r="BT3104" s="1">
        <f t="shared" ca="1" si="725"/>
        <v>0</v>
      </c>
      <c r="BU3104" s="1">
        <f t="shared" ca="1" si="726"/>
        <v>0</v>
      </c>
      <c r="BV3104" s="1">
        <f t="shared" ca="1" si="727"/>
        <v>0</v>
      </c>
      <c r="BW3104" s="1">
        <f t="shared" ca="1" si="728"/>
        <v>0</v>
      </c>
      <c r="BX3104" s="1">
        <f t="shared" ca="1" si="729"/>
        <v>0</v>
      </c>
      <c r="BY3104" s="1">
        <f t="shared" ca="1" si="730"/>
        <v>0</v>
      </c>
      <c r="BZ3104" s="1">
        <f t="shared" ca="1" si="731"/>
        <v>0</v>
      </c>
      <c r="CA3104" s="1">
        <f t="shared" ca="1" si="732"/>
        <v>0</v>
      </c>
      <c r="CB3104" s="1">
        <f t="shared" ca="1" si="733"/>
        <v>0</v>
      </c>
      <c r="CC3104" s="1">
        <f t="shared" ca="1" si="734"/>
        <v>0</v>
      </c>
    </row>
    <row r="3105" spans="1:81" hidden="1" x14ac:dyDescent="0.25">
      <c r="A3105" s="1" t="s">
        <v>640</v>
      </c>
      <c r="B3105" s="1" t="s">
        <v>641</v>
      </c>
      <c r="C3105" s="1" t="s">
        <v>62</v>
      </c>
      <c r="D3105" s="1" t="s">
        <v>590</v>
      </c>
      <c r="E3105" s="1" t="s">
        <v>165</v>
      </c>
      <c r="F3105">
        <v>2</v>
      </c>
      <c r="G3105">
        <v>0</v>
      </c>
      <c r="H3105">
        <v>0</v>
      </c>
      <c r="I3105">
        <v>0</v>
      </c>
      <c r="J3105">
        <v>1</v>
      </c>
      <c r="BI3105" s="3">
        <v>4</v>
      </c>
      <c r="BJ3105" s="3" t="str">
        <f t="array" ref="BJ3105">IF(C3105="yes",VLOOKUP(BI3105&amp;D3105,CHOOSE({1,2},Schedule_2015!$A$2:$A$257&amp;Schedule_2015!$B$2:$B$257,Schedule_2015!$C$2:$C$257),2,0),VLOOKUP(BI3105&amp;D3105,CHOOSE({1,2},Schedule_2015!$A$2:$A$257&amp;Schedule_2015!$C$2:$C$257,Schedule_2015!$B$2:$B$257),2,0))</f>
        <v>PHI</v>
      </c>
      <c r="BK3105" s="3">
        <f>VLOOKUP(BJ3105,Def!$A$2:$Z$34,23,0)</f>
        <v>149.4</v>
      </c>
      <c r="BL3105" s="3">
        <f>VLOOKUP(BJ3105,Def!$A$2:$Z$34,16,0)</f>
        <v>251</v>
      </c>
      <c r="BM3105" s="3">
        <f>VLOOKUP(BJ3105,Def!$A$2:$Z$34,17,0)</f>
        <v>10</v>
      </c>
      <c r="BN3105" s="3">
        <f>VLOOKUP(BJ3105,Def!$A$2:$Z$34,24,0)</f>
        <v>6</v>
      </c>
      <c r="BO3105" s="1">
        <f t="shared" ca="1" si="720"/>
        <v>0</v>
      </c>
      <c r="BP3105" s="1">
        <f t="shared" ca="1" si="721"/>
        <v>0</v>
      </c>
      <c r="BQ3105" s="1">
        <f t="shared" ca="1" si="722"/>
        <v>0</v>
      </c>
      <c r="BR3105" s="1">
        <f t="shared" ca="1" si="723"/>
        <v>0</v>
      </c>
      <c r="BS3105" s="1">
        <f t="shared" ca="1" si="724"/>
        <v>0</v>
      </c>
      <c r="BT3105" s="1">
        <f t="shared" ca="1" si="725"/>
        <v>0</v>
      </c>
      <c r="BU3105" s="1">
        <f t="shared" ca="1" si="726"/>
        <v>0</v>
      </c>
      <c r="BV3105" s="1">
        <f t="shared" ca="1" si="727"/>
        <v>0</v>
      </c>
      <c r="BW3105" s="1">
        <f t="shared" ca="1" si="728"/>
        <v>0</v>
      </c>
      <c r="BX3105" s="1">
        <f t="shared" ca="1" si="729"/>
        <v>0</v>
      </c>
      <c r="BY3105" s="1">
        <f t="shared" ca="1" si="730"/>
        <v>0</v>
      </c>
      <c r="BZ3105" s="1">
        <f t="shared" ca="1" si="731"/>
        <v>0</v>
      </c>
      <c r="CA3105" s="1">
        <f t="shared" ca="1" si="732"/>
        <v>0</v>
      </c>
      <c r="CB3105" s="1">
        <f t="shared" ca="1" si="733"/>
        <v>0</v>
      </c>
      <c r="CC3105" s="1">
        <f t="shared" ca="1" si="734"/>
        <v>0</v>
      </c>
    </row>
    <row r="3106" spans="1:81" hidden="1" x14ac:dyDescent="0.25">
      <c r="A3106" s="1" t="s">
        <v>1716</v>
      </c>
      <c r="B3106" s="1" t="s">
        <v>1717</v>
      </c>
      <c r="C3106" s="1" t="s">
        <v>62</v>
      </c>
      <c r="D3106" s="1" t="s">
        <v>1695</v>
      </c>
      <c r="E3106" s="1" t="s">
        <v>115</v>
      </c>
      <c r="F3106">
        <v>7</v>
      </c>
      <c r="G3106">
        <v>0</v>
      </c>
      <c r="H3106">
        <v>0</v>
      </c>
      <c r="I3106">
        <v>0</v>
      </c>
      <c r="J3106">
        <v>6</v>
      </c>
      <c r="K3106">
        <v>0</v>
      </c>
      <c r="L3106">
        <v>0</v>
      </c>
      <c r="M3106">
        <v>0</v>
      </c>
      <c r="N3106">
        <v>1</v>
      </c>
      <c r="O3106">
        <v>0</v>
      </c>
      <c r="BI3106" s="3">
        <v>3</v>
      </c>
      <c r="BJ3106" s="3" t="str">
        <f t="array" ref="BJ3106">IF(C3106="yes",VLOOKUP(BI3106&amp;D3106,CHOOSE({1,2},Schedule_2015!$A$2:$A$257&amp;Schedule_2015!$B$2:$B$257,Schedule_2015!$C$2:$C$257),2,0),VLOOKUP(BI3106&amp;D3106,CHOOSE({1,2},Schedule_2015!$A$2:$A$257&amp;Schedule_2015!$C$2:$C$257,Schedule_2015!$B$2:$B$257),2,0))</f>
        <v>PHI</v>
      </c>
      <c r="BK3106" s="3">
        <f>VLOOKUP(BJ3106,Def!$A$2:$Z$34,23,0)</f>
        <v>149.4</v>
      </c>
      <c r="BL3106" s="3">
        <f>VLOOKUP(BJ3106,Def!$A$2:$Z$34,16,0)</f>
        <v>251</v>
      </c>
      <c r="BM3106" s="3">
        <f>VLOOKUP(BJ3106,Def!$A$2:$Z$34,17,0)</f>
        <v>10</v>
      </c>
      <c r="BN3106" s="3">
        <f>VLOOKUP(BJ3106,Def!$A$2:$Z$34,24,0)</f>
        <v>6</v>
      </c>
      <c r="BO3106" s="1">
        <f t="shared" ca="1" si="720"/>
        <v>0</v>
      </c>
      <c r="BP3106" s="1">
        <f t="shared" ca="1" si="721"/>
        <v>0</v>
      </c>
      <c r="BQ3106" s="1">
        <f t="shared" ca="1" si="722"/>
        <v>0</v>
      </c>
      <c r="BR3106" s="1">
        <f t="shared" ca="1" si="723"/>
        <v>0</v>
      </c>
      <c r="BS3106" s="1">
        <f t="shared" ca="1" si="724"/>
        <v>0</v>
      </c>
      <c r="BT3106" s="1">
        <f t="shared" ca="1" si="725"/>
        <v>0</v>
      </c>
      <c r="BU3106" s="1">
        <f t="shared" ca="1" si="726"/>
        <v>0</v>
      </c>
      <c r="BV3106" s="1">
        <f t="shared" ca="1" si="727"/>
        <v>0</v>
      </c>
      <c r="BW3106" s="1">
        <f t="shared" ca="1" si="728"/>
        <v>0</v>
      </c>
      <c r="BX3106" s="1">
        <f t="shared" ca="1" si="729"/>
        <v>0</v>
      </c>
      <c r="BY3106" s="1">
        <f t="shared" ca="1" si="730"/>
        <v>0</v>
      </c>
      <c r="BZ3106" s="1">
        <f t="shared" ca="1" si="731"/>
        <v>0</v>
      </c>
      <c r="CA3106" s="1">
        <f t="shared" ca="1" si="732"/>
        <v>0</v>
      </c>
      <c r="CB3106" s="1">
        <f t="shared" ca="1" si="733"/>
        <v>0</v>
      </c>
      <c r="CC3106" s="1">
        <f t="shared" ca="1" si="734"/>
        <v>0</v>
      </c>
    </row>
    <row r="3107" spans="1:81" hidden="1" x14ac:dyDescent="0.25">
      <c r="A3107" s="1" t="s">
        <v>1706</v>
      </c>
      <c r="B3107" s="1" t="s">
        <v>1707</v>
      </c>
      <c r="C3107" s="1" t="s">
        <v>62</v>
      </c>
      <c r="D3107" s="1" t="s">
        <v>1695</v>
      </c>
      <c r="E3107" s="1" t="s">
        <v>88</v>
      </c>
      <c r="P3107">
        <v>1</v>
      </c>
      <c r="Q3107">
        <v>1</v>
      </c>
      <c r="R3107">
        <v>53</v>
      </c>
      <c r="S3107">
        <v>3</v>
      </c>
      <c r="T3107">
        <v>2</v>
      </c>
      <c r="U3107">
        <v>0</v>
      </c>
      <c r="V3107">
        <v>2</v>
      </c>
      <c r="W3107">
        <v>0</v>
      </c>
      <c r="X3107">
        <v>2</v>
      </c>
      <c r="BI3107" s="3">
        <v>3</v>
      </c>
      <c r="BJ3107" s="3" t="str">
        <f t="array" ref="BJ3107">IF(C3107="yes",VLOOKUP(BI3107&amp;D3107,CHOOSE({1,2},Schedule_2015!$A$2:$A$257&amp;Schedule_2015!$B$2:$B$257,Schedule_2015!$C$2:$C$257),2,0),VLOOKUP(BI3107&amp;D3107,CHOOSE({1,2},Schedule_2015!$A$2:$A$257&amp;Schedule_2015!$C$2:$C$257,Schedule_2015!$B$2:$B$257),2,0))</f>
        <v>PHI</v>
      </c>
      <c r="BK3107" s="3">
        <f>VLOOKUP(BJ3107,Def!$A$2:$Z$34,23,0)</f>
        <v>149.4</v>
      </c>
      <c r="BL3107" s="3">
        <f>VLOOKUP(BJ3107,Def!$A$2:$Z$34,16,0)</f>
        <v>251</v>
      </c>
      <c r="BM3107" s="3">
        <f>VLOOKUP(BJ3107,Def!$A$2:$Z$34,17,0)</f>
        <v>10</v>
      </c>
      <c r="BN3107" s="3">
        <f>VLOOKUP(BJ3107,Def!$A$2:$Z$34,24,0)</f>
        <v>6</v>
      </c>
      <c r="BO3107" s="1">
        <f t="shared" ca="1" si="720"/>
        <v>0</v>
      </c>
      <c r="BP3107" s="1">
        <f t="shared" ca="1" si="721"/>
        <v>0</v>
      </c>
      <c r="BQ3107" s="1">
        <f t="shared" ca="1" si="722"/>
        <v>0</v>
      </c>
      <c r="BR3107" s="1">
        <f t="shared" ca="1" si="723"/>
        <v>0</v>
      </c>
      <c r="BS3107" s="1">
        <f t="shared" ca="1" si="724"/>
        <v>0</v>
      </c>
      <c r="BT3107" s="1">
        <f t="shared" ca="1" si="725"/>
        <v>0</v>
      </c>
      <c r="BU3107" s="1">
        <f t="shared" ca="1" si="726"/>
        <v>0</v>
      </c>
      <c r="BV3107" s="1">
        <f t="shared" ca="1" si="727"/>
        <v>0</v>
      </c>
      <c r="BW3107" s="1">
        <f t="shared" ca="1" si="728"/>
        <v>0</v>
      </c>
      <c r="BX3107" s="1">
        <f t="shared" ca="1" si="729"/>
        <v>0</v>
      </c>
      <c r="BY3107" s="1">
        <f t="shared" ca="1" si="730"/>
        <v>0</v>
      </c>
      <c r="BZ3107" s="1">
        <f t="shared" ca="1" si="731"/>
        <v>0</v>
      </c>
      <c r="CA3107" s="1">
        <f t="shared" ca="1" si="732"/>
        <v>0</v>
      </c>
      <c r="CB3107" s="1">
        <f t="shared" ca="1" si="733"/>
        <v>0</v>
      </c>
      <c r="CC3107" s="1">
        <f t="shared" ca="1" si="734"/>
        <v>0</v>
      </c>
    </row>
    <row r="3108" spans="1:81" hidden="1" x14ac:dyDescent="0.25">
      <c r="A3108" s="1" t="s">
        <v>1708</v>
      </c>
      <c r="B3108" s="1" t="s">
        <v>1709</v>
      </c>
      <c r="C3108" s="1" t="s">
        <v>62</v>
      </c>
      <c r="D3108" s="1" t="s">
        <v>1695</v>
      </c>
      <c r="E3108" s="1" t="s">
        <v>91</v>
      </c>
      <c r="AK3108">
        <v>35</v>
      </c>
      <c r="AL3108">
        <v>3</v>
      </c>
      <c r="AM3108">
        <v>54</v>
      </c>
      <c r="AN3108">
        <v>8</v>
      </c>
      <c r="AO3108">
        <v>371</v>
      </c>
      <c r="BI3108" s="3">
        <v>3</v>
      </c>
      <c r="BJ3108" s="3" t="str">
        <f t="array" ref="BJ3108">IF(C3108="yes",VLOOKUP(BI3108&amp;D3108,CHOOSE({1,2},Schedule_2015!$A$2:$A$257&amp;Schedule_2015!$B$2:$B$257,Schedule_2015!$C$2:$C$257),2,0),VLOOKUP(BI3108&amp;D3108,CHOOSE({1,2},Schedule_2015!$A$2:$A$257&amp;Schedule_2015!$C$2:$C$257,Schedule_2015!$B$2:$B$257),2,0))</f>
        <v>PHI</v>
      </c>
      <c r="BK3108" s="3">
        <f>VLOOKUP(BJ3108,Def!$A$2:$Z$34,23,0)</f>
        <v>149.4</v>
      </c>
      <c r="BL3108" s="3">
        <f>VLOOKUP(BJ3108,Def!$A$2:$Z$34,16,0)</f>
        <v>251</v>
      </c>
      <c r="BM3108" s="3">
        <f>VLOOKUP(BJ3108,Def!$A$2:$Z$34,17,0)</f>
        <v>10</v>
      </c>
      <c r="BN3108" s="3">
        <f>VLOOKUP(BJ3108,Def!$A$2:$Z$34,24,0)</f>
        <v>6</v>
      </c>
      <c r="BO3108" s="1">
        <f t="shared" ca="1" si="720"/>
        <v>0</v>
      </c>
      <c r="BP3108" s="1">
        <f t="shared" ca="1" si="721"/>
        <v>0</v>
      </c>
      <c r="BQ3108" s="1">
        <f t="shared" ca="1" si="722"/>
        <v>0</v>
      </c>
      <c r="BR3108" s="1">
        <f t="shared" ca="1" si="723"/>
        <v>0</v>
      </c>
      <c r="BS3108" s="1">
        <f t="shared" ca="1" si="724"/>
        <v>0</v>
      </c>
      <c r="BT3108" s="1">
        <f t="shared" ca="1" si="725"/>
        <v>0</v>
      </c>
      <c r="BU3108" s="1">
        <f t="shared" ca="1" si="726"/>
        <v>0</v>
      </c>
      <c r="BV3108" s="1">
        <f t="shared" ca="1" si="727"/>
        <v>0</v>
      </c>
      <c r="BW3108" s="1">
        <f t="shared" ca="1" si="728"/>
        <v>0</v>
      </c>
      <c r="BX3108" s="1">
        <f t="shared" ca="1" si="729"/>
        <v>0</v>
      </c>
      <c r="BY3108" s="1">
        <f t="shared" ca="1" si="730"/>
        <v>0</v>
      </c>
      <c r="BZ3108" s="1">
        <f t="shared" ca="1" si="731"/>
        <v>0</v>
      </c>
      <c r="CA3108" s="1">
        <f t="shared" ca="1" si="732"/>
        <v>0</v>
      </c>
      <c r="CB3108" s="1">
        <f t="shared" ca="1" si="733"/>
        <v>0</v>
      </c>
      <c r="CC3108" s="1">
        <f t="shared" ca="1" si="734"/>
        <v>0</v>
      </c>
    </row>
    <row r="3109" spans="1:81" hidden="1" x14ac:dyDescent="0.25">
      <c r="A3109" s="1" t="s">
        <v>1733</v>
      </c>
      <c r="B3109" s="1" t="s">
        <v>1734</v>
      </c>
      <c r="C3109" s="1" t="s">
        <v>62</v>
      </c>
      <c r="D3109" s="1" t="s">
        <v>1695</v>
      </c>
      <c r="E3109" s="1" t="s">
        <v>118</v>
      </c>
      <c r="F3109">
        <v>1</v>
      </c>
      <c r="G3109">
        <v>0</v>
      </c>
      <c r="H3109">
        <v>0</v>
      </c>
      <c r="I3109">
        <v>0</v>
      </c>
      <c r="J3109">
        <v>2</v>
      </c>
      <c r="BI3109" s="3">
        <v>3</v>
      </c>
      <c r="BJ3109" s="3" t="str">
        <f t="array" ref="BJ3109">IF(C3109="yes",VLOOKUP(BI3109&amp;D3109,CHOOSE({1,2},Schedule_2015!$A$2:$A$257&amp;Schedule_2015!$B$2:$B$257,Schedule_2015!$C$2:$C$257),2,0),VLOOKUP(BI3109&amp;D3109,CHOOSE({1,2},Schedule_2015!$A$2:$A$257&amp;Schedule_2015!$C$2:$C$257,Schedule_2015!$B$2:$B$257),2,0))</f>
        <v>PHI</v>
      </c>
      <c r="BK3109" s="3">
        <f>VLOOKUP(BJ3109,Def!$A$2:$Z$34,23,0)</f>
        <v>149.4</v>
      </c>
      <c r="BL3109" s="3">
        <f>VLOOKUP(BJ3109,Def!$A$2:$Z$34,16,0)</f>
        <v>251</v>
      </c>
      <c r="BM3109" s="3">
        <f>VLOOKUP(BJ3109,Def!$A$2:$Z$34,17,0)</f>
        <v>10</v>
      </c>
      <c r="BN3109" s="3">
        <f>VLOOKUP(BJ3109,Def!$A$2:$Z$34,24,0)</f>
        <v>6</v>
      </c>
      <c r="BO3109" s="1">
        <f t="shared" ca="1" si="720"/>
        <v>0</v>
      </c>
      <c r="BP3109" s="1">
        <f t="shared" ca="1" si="721"/>
        <v>0</v>
      </c>
      <c r="BQ3109" s="1">
        <f t="shared" ca="1" si="722"/>
        <v>0</v>
      </c>
      <c r="BR3109" s="1">
        <f t="shared" ca="1" si="723"/>
        <v>0</v>
      </c>
      <c r="BS3109" s="1">
        <f t="shared" ca="1" si="724"/>
        <v>0</v>
      </c>
      <c r="BT3109" s="1">
        <f t="shared" ca="1" si="725"/>
        <v>0</v>
      </c>
      <c r="BU3109" s="1">
        <f t="shared" ca="1" si="726"/>
        <v>0</v>
      </c>
      <c r="BV3109" s="1">
        <f t="shared" ca="1" si="727"/>
        <v>0</v>
      </c>
      <c r="BW3109" s="1">
        <f t="shared" ca="1" si="728"/>
        <v>0</v>
      </c>
      <c r="BX3109" s="1">
        <f t="shared" ca="1" si="729"/>
        <v>0</v>
      </c>
      <c r="BY3109" s="1">
        <f t="shared" ca="1" si="730"/>
        <v>0</v>
      </c>
      <c r="BZ3109" s="1">
        <f t="shared" ca="1" si="731"/>
        <v>0</v>
      </c>
      <c r="CA3109" s="1">
        <f t="shared" ca="1" si="732"/>
        <v>0</v>
      </c>
      <c r="CB3109" s="1">
        <f t="shared" ca="1" si="733"/>
        <v>0</v>
      </c>
      <c r="CC3109" s="1">
        <f t="shared" ca="1" si="734"/>
        <v>0</v>
      </c>
    </row>
    <row r="3110" spans="1:81" hidden="1" x14ac:dyDescent="0.25">
      <c r="A3110" s="1" t="s">
        <v>1713</v>
      </c>
      <c r="B3110" s="1" t="s">
        <v>1714</v>
      </c>
      <c r="C3110" s="1" t="s">
        <v>62</v>
      </c>
      <c r="D3110" s="1" t="s">
        <v>1695</v>
      </c>
      <c r="E3110" s="1" t="s">
        <v>187</v>
      </c>
      <c r="F3110">
        <v>5</v>
      </c>
      <c r="G3110">
        <v>0</v>
      </c>
      <c r="H3110">
        <v>0</v>
      </c>
      <c r="I3110">
        <v>0</v>
      </c>
      <c r="J3110">
        <v>0</v>
      </c>
      <c r="BI3110" s="3">
        <v>3</v>
      </c>
      <c r="BJ3110" s="3" t="str">
        <f t="array" ref="BJ3110">IF(C3110="yes",VLOOKUP(BI3110&amp;D3110,CHOOSE({1,2},Schedule_2015!$A$2:$A$257&amp;Schedule_2015!$B$2:$B$257,Schedule_2015!$C$2:$C$257),2,0),VLOOKUP(BI3110&amp;D3110,CHOOSE({1,2},Schedule_2015!$A$2:$A$257&amp;Schedule_2015!$C$2:$C$257,Schedule_2015!$B$2:$B$257),2,0))</f>
        <v>PHI</v>
      </c>
      <c r="BK3110" s="3">
        <f>VLOOKUP(BJ3110,Def!$A$2:$Z$34,23,0)</f>
        <v>149.4</v>
      </c>
      <c r="BL3110" s="3">
        <f>VLOOKUP(BJ3110,Def!$A$2:$Z$34,16,0)</f>
        <v>251</v>
      </c>
      <c r="BM3110" s="3">
        <f>VLOOKUP(BJ3110,Def!$A$2:$Z$34,17,0)</f>
        <v>10</v>
      </c>
      <c r="BN3110" s="3">
        <f>VLOOKUP(BJ3110,Def!$A$2:$Z$34,24,0)</f>
        <v>6</v>
      </c>
      <c r="BO3110" s="1">
        <f t="shared" ca="1" si="720"/>
        <v>0</v>
      </c>
      <c r="BP3110" s="1">
        <f t="shared" ca="1" si="721"/>
        <v>0</v>
      </c>
      <c r="BQ3110" s="1">
        <f t="shared" ca="1" si="722"/>
        <v>0</v>
      </c>
      <c r="BR3110" s="1">
        <f t="shared" ca="1" si="723"/>
        <v>0</v>
      </c>
      <c r="BS3110" s="1">
        <f t="shared" ca="1" si="724"/>
        <v>0</v>
      </c>
      <c r="BT3110" s="1">
        <f t="shared" ca="1" si="725"/>
        <v>0</v>
      </c>
      <c r="BU3110" s="1">
        <f t="shared" ca="1" si="726"/>
        <v>0</v>
      </c>
      <c r="BV3110" s="1">
        <f t="shared" ca="1" si="727"/>
        <v>0</v>
      </c>
      <c r="BW3110" s="1">
        <f t="shared" ca="1" si="728"/>
        <v>0</v>
      </c>
      <c r="BX3110" s="1">
        <f t="shared" ca="1" si="729"/>
        <v>0</v>
      </c>
      <c r="BY3110" s="1">
        <f t="shared" ca="1" si="730"/>
        <v>0</v>
      </c>
      <c r="BZ3110" s="1">
        <f t="shared" ca="1" si="731"/>
        <v>0</v>
      </c>
      <c r="CA3110" s="1">
        <f t="shared" ca="1" si="732"/>
        <v>0</v>
      </c>
      <c r="CB3110" s="1">
        <f t="shared" ca="1" si="733"/>
        <v>0</v>
      </c>
      <c r="CC3110" s="1">
        <f t="shared" ca="1" si="734"/>
        <v>0</v>
      </c>
    </row>
    <row r="3111" spans="1:81" hidden="1" x14ac:dyDescent="0.25">
      <c r="A3111" s="1" t="s">
        <v>2152</v>
      </c>
      <c r="B3111" s="1" t="s">
        <v>2153</v>
      </c>
      <c r="C3111" s="1" t="s">
        <v>62</v>
      </c>
      <c r="D3111" s="1" t="s">
        <v>1695</v>
      </c>
      <c r="E3111" s="1" t="s">
        <v>105</v>
      </c>
      <c r="F3111">
        <v>0</v>
      </c>
      <c r="G3111">
        <v>0</v>
      </c>
      <c r="H3111">
        <v>0</v>
      </c>
      <c r="I3111">
        <v>0</v>
      </c>
      <c r="J3111">
        <v>1</v>
      </c>
      <c r="BI3111" s="3">
        <v>3</v>
      </c>
      <c r="BJ3111" s="3" t="str">
        <f t="array" ref="BJ3111">IF(C3111="yes",VLOOKUP(BI3111&amp;D3111,CHOOSE({1,2},Schedule_2015!$A$2:$A$257&amp;Schedule_2015!$B$2:$B$257,Schedule_2015!$C$2:$C$257),2,0),VLOOKUP(BI3111&amp;D3111,CHOOSE({1,2},Schedule_2015!$A$2:$A$257&amp;Schedule_2015!$C$2:$C$257,Schedule_2015!$B$2:$B$257),2,0))</f>
        <v>PHI</v>
      </c>
      <c r="BK3111" s="3">
        <f>VLOOKUP(BJ3111,Def!$A$2:$Z$34,23,0)</f>
        <v>149.4</v>
      </c>
      <c r="BL3111" s="3">
        <f>VLOOKUP(BJ3111,Def!$A$2:$Z$34,16,0)</f>
        <v>251</v>
      </c>
      <c r="BM3111" s="3">
        <f>VLOOKUP(BJ3111,Def!$A$2:$Z$34,17,0)</f>
        <v>10</v>
      </c>
      <c r="BN3111" s="3">
        <f>VLOOKUP(BJ3111,Def!$A$2:$Z$34,24,0)</f>
        <v>6</v>
      </c>
      <c r="BO3111" s="1">
        <f t="shared" ca="1" si="720"/>
        <v>0</v>
      </c>
      <c r="BP3111" s="1">
        <f t="shared" ca="1" si="721"/>
        <v>0</v>
      </c>
      <c r="BQ3111" s="1">
        <f t="shared" ca="1" si="722"/>
        <v>0</v>
      </c>
      <c r="BR3111" s="1">
        <f t="shared" ca="1" si="723"/>
        <v>0</v>
      </c>
      <c r="BS3111" s="1">
        <f t="shared" ca="1" si="724"/>
        <v>0</v>
      </c>
      <c r="BT3111" s="1">
        <f t="shared" ca="1" si="725"/>
        <v>0</v>
      </c>
      <c r="BU3111" s="1">
        <f t="shared" ca="1" si="726"/>
        <v>0</v>
      </c>
      <c r="BV3111" s="1">
        <f t="shared" ca="1" si="727"/>
        <v>0</v>
      </c>
      <c r="BW3111" s="1">
        <f t="shared" ca="1" si="728"/>
        <v>0</v>
      </c>
      <c r="BX3111" s="1">
        <f t="shared" ca="1" si="729"/>
        <v>0</v>
      </c>
      <c r="BY3111" s="1">
        <f t="shared" ca="1" si="730"/>
        <v>0</v>
      </c>
      <c r="BZ3111" s="1">
        <f t="shared" ca="1" si="731"/>
        <v>0</v>
      </c>
      <c r="CA3111" s="1">
        <f t="shared" ca="1" si="732"/>
        <v>0</v>
      </c>
      <c r="CB3111" s="1">
        <f t="shared" ca="1" si="733"/>
        <v>0</v>
      </c>
      <c r="CC3111" s="1">
        <f t="shared" ca="1" si="734"/>
        <v>0</v>
      </c>
    </row>
    <row r="3112" spans="1:81" hidden="1" x14ac:dyDescent="0.25">
      <c r="A3112" s="1" t="s">
        <v>1404</v>
      </c>
      <c r="B3112" s="1" t="s">
        <v>1712</v>
      </c>
      <c r="C3112" s="1" t="s">
        <v>62</v>
      </c>
      <c r="D3112" s="1" t="s">
        <v>1695</v>
      </c>
      <c r="E3112" s="1" t="s">
        <v>115</v>
      </c>
      <c r="F3112">
        <v>5</v>
      </c>
      <c r="G3112">
        <v>1</v>
      </c>
      <c r="H3112">
        <v>0</v>
      </c>
      <c r="I3112">
        <v>0</v>
      </c>
      <c r="J3112">
        <v>5</v>
      </c>
      <c r="BI3112" s="3">
        <v>3</v>
      </c>
      <c r="BJ3112" s="3" t="str">
        <f t="array" ref="BJ3112">IF(C3112="yes",VLOOKUP(BI3112&amp;D3112,CHOOSE({1,2},Schedule_2015!$A$2:$A$257&amp;Schedule_2015!$B$2:$B$257,Schedule_2015!$C$2:$C$257),2,0),VLOOKUP(BI3112&amp;D3112,CHOOSE({1,2},Schedule_2015!$A$2:$A$257&amp;Schedule_2015!$C$2:$C$257,Schedule_2015!$B$2:$B$257),2,0))</f>
        <v>PHI</v>
      </c>
      <c r="BK3112" s="3">
        <f>VLOOKUP(BJ3112,Def!$A$2:$Z$34,23,0)</f>
        <v>149.4</v>
      </c>
      <c r="BL3112" s="3">
        <f>VLOOKUP(BJ3112,Def!$A$2:$Z$34,16,0)</f>
        <v>251</v>
      </c>
      <c r="BM3112" s="3">
        <f>VLOOKUP(BJ3112,Def!$A$2:$Z$34,17,0)</f>
        <v>10</v>
      </c>
      <c r="BN3112" s="3">
        <f>VLOOKUP(BJ3112,Def!$A$2:$Z$34,24,0)</f>
        <v>6</v>
      </c>
      <c r="BO3112" s="1">
        <f t="shared" ca="1" si="720"/>
        <v>0</v>
      </c>
      <c r="BP3112" s="1">
        <f t="shared" ca="1" si="721"/>
        <v>0</v>
      </c>
      <c r="BQ3112" s="1">
        <f t="shared" ca="1" si="722"/>
        <v>0</v>
      </c>
      <c r="BR3112" s="1">
        <f t="shared" ca="1" si="723"/>
        <v>0</v>
      </c>
      <c r="BS3112" s="1">
        <f t="shared" ca="1" si="724"/>
        <v>0</v>
      </c>
      <c r="BT3112" s="1">
        <f t="shared" ca="1" si="725"/>
        <v>0</v>
      </c>
      <c r="BU3112" s="1">
        <f t="shared" ca="1" si="726"/>
        <v>0</v>
      </c>
      <c r="BV3112" s="1">
        <f t="shared" ca="1" si="727"/>
        <v>0</v>
      </c>
      <c r="BW3112" s="1">
        <f t="shared" ca="1" si="728"/>
        <v>0</v>
      </c>
      <c r="BX3112" s="1">
        <f t="shared" ca="1" si="729"/>
        <v>0</v>
      </c>
      <c r="BY3112" s="1">
        <f t="shared" ca="1" si="730"/>
        <v>0</v>
      </c>
      <c r="BZ3112" s="1">
        <f t="shared" ca="1" si="731"/>
        <v>0</v>
      </c>
      <c r="CA3112" s="1">
        <f t="shared" ca="1" si="732"/>
        <v>0</v>
      </c>
      <c r="CB3112" s="1">
        <f t="shared" ca="1" si="733"/>
        <v>0</v>
      </c>
      <c r="CC3112" s="1">
        <f t="shared" ca="1" si="734"/>
        <v>0</v>
      </c>
    </row>
    <row r="3113" spans="1:81" hidden="1" x14ac:dyDescent="0.25">
      <c r="A3113" s="1" t="s">
        <v>1718</v>
      </c>
      <c r="B3113" s="1" t="s">
        <v>1719</v>
      </c>
      <c r="C3113" s="1" t="s">
        <v>62</v>
      </c>
      <c r="D3113" s="1" t="s">
        <v>1695</v>
      </c>
      <c r="E3113" s="1" t="s">
        <v>100</v>
      </c>
      <c r="F3113">
        <v>1</v>
      </c>
      <c r="G3113">
        <v>0</v>
      </c>
      <c r="H3113">
        <v>0</v>
      </c>
      <c r="I3113">
        <v>0</v>
      </c>
      <c r="J3113">
        <v>1</v>
      </c>
      <c r="BI3113" s="3">
        <v>3</v>
      </c>
      <c r="BJ3113" s="3" t="str">
        <f t="array" ref="BJ3113">IF(C3113="yes",VLOOKUP(BI3113&amp;D3113,CHOOSE({1,2},Schedule_2015!$A$2:$A$257&amp;Schedule_2015!$B$2:$B$257,Schedule_2015!$C$2:$C$257),2,0),VLOOKUP(BI3113&amp;D3113,CHOOSE({1,2},Schedule_2015!$A$2:$A$257&amp;Schedule_2015!$C$2:$C$257,Schedule_2015!$B$2:$B$257),2,0))</f>
        <v>PHI</v>
      </c>
      <c r="BK3113" s="3">
        <f>VLOOKUP(BJ3113,Def!$A$2:$Z$34,23,0)</f>
        <v>149.4</v>
      </c>
      <c r="BL3113" s="3">
        <f>VLOOKUP(BJ3113,Def!$A$2:$Z$34,16,0)</f>
        <v>251</v>
      </c>
      <c r="BM3113" s="3">
        <f>VLOOKUP(BJ3113,Def!$A$2:$Z$34,17,0)</f>
        <v>10</v>
      </c>
      <c r="BN3113" s="3">
        <f>VLOOKUP(BJ3113,Def!$A$2:$Z$34,24,0)</f>
        <v>6</v>
      </c>
      <c r="BO3113" s="1">
        <f t="shared" ca="1" si="720"/>
        <v>0</v>
      </c>
      <c r="BP3113" s="1">
        <f t="shared" ca="1" si="721"/>
        <v>0</v>
      </c>
      <c r="BQ3113" s="1">
        <f t="shared" ca="1" si="722"/>
        <v>0</v>
      </c>
      <c r="BR3113" s="1">
        <f t="shared" ca="1" si="723"/>
        <v>0</v>
      </c>
      <c r="BS3113" s="1">
        <f t="shared" ca="1" si="724"/>
        <v>0</v>
      </c>
      <c r="BT3113" s="1">
        <f t="shared" ca="1" si="725"/>
        <v>0</v>
      </c>
      <c r="BU3113" s="1">
        <f t="shared" ca="1" si="726"/>
        <v>0</v>
      </c>
      <c r="BV3113" s="1">
        <f t="shared" ca="1" si="727"/>
        <v>0</v>
      </c>
      <c r="BW3113" s="1">
        <f t="shared" ca="1" si="728"/>
        <v>0</v>
      </c>
      <c r="BX3113" s="1">
        <f t="shared" ca="1" si="729"/>
        <v>0</v>
      </c>
      <c r="BY3113" s="1">
        <f t="shared" ca="1" si="730"/>
        <v>0</v>
      </c>
      <c r="BZ3113" s="1">
        <f t="shared" ca="1" si="731"/>
        <v>0</v>
      </c>
      <c r="CA3113" s="1">
        <f t="shared" ca="1" si="732"/>
        <v>0</v>
      </c>
      <c r="CB3113" s="1">
        <f t="shared" ca="1" si="733"/>
        <v>0</v>
      </c>
      <c r="CC3113" s="1">
        <f t="shared" ca="1" si="734"/>
        <v>0</v>
      </c>
    </row>
    <row r="3114" spans="1:81" hidden="1" x14ac:dyDescent="0.25">
      <c r="A3114" s="1" t="s">
        <v>1720</v>
      </c>
      <c r="B3114" s="1" t="s">
        <v>1721</v>
      </c>
      <c r="C3114" s="1" t="s">
        <v>62</v>
      </c>
      <c r="D3114" s="1" t="s">
        <v>1695</v>
      </c>
      <c r="E3114" s="1" t="s">
        <v>165</v>
      </c>
      <c r="F3114">
        <v>4</v>
      </c>
      <c r="G3114">
        <v>0</v>
      </c>
      <c r="H3114">
        <v>0</v>
      </c>
      <c r="I3114">
        <v>0</v>
      </c>
      <c r="J3114">
        <v>2</v>
      </c>
      <c r="BI3114" s="3">
        <v>3</v>
      </c>
      <c r="BJ3114" s="3" t="str">
        <f t="array" ref="BJ3114">IF(C3114="yes",VLOOKUP(BI3114&amp;D3114,CHOOSE({1,2},Schedule_2015!$A$2:$A$257&amp;Schedule_2015!$B$2:$B$257,Schedule_2015!$C$2:$C$257),2,0),VLOOKUP(BI3114&amp;D3114,CHOOSE({1,2},Schedule_2015!$A$2:$A$257&amp;Schedule_2015!$C$2:$C$257,Schedule_2015!$B$2:$B$257),2,0))</f>
        <v>PHI</v>
      </c>
      <c r="BK3114" s="3">
        <f>VLOOKUP(BJ3114,Def!$A$2:$Z$34,23,0)</f>
        <v>149.4</v>
      </c>
      <c r="BL3114" s="3">
        <f>VLOOKUP(BJ3114,Def!$A$2:$Z$34,16,0)</f>
        <v>251</v>
      </c>
      <c r="BM3114" s="3">
        <f>VLOOKUP(BJ3114,Def!$A$2:$Z$34,17,0)</f>
        <v>10</v>
      </c>
      <c r="BN3114" s="3">
        <f>VLOOKUP(BJ3114,Def!$A$2:$Z$34,24,0)</f>
        <v>6</v>
      </c>
      <c r="BO3114" s="1">
        <f t="shared" ca="1" si="720"/>
        <v>0</v>
      </c>
      <c r="BP3114" s="1">
        <f t="shared" ca="1" si="721"/>
        <v>0</v>
      </c>
      <c r="BQ3114" s="1">
        <f t="shared" ca="1" si="722"/>
        <v>0</v>
      </c>
      <c r="BR3114" s="1">
        <f t="shared" ca="1" si="723"/>
        <v>0</v>
      </c>
      <c r="BS3114" s="1">
        <f t="shared" ca="1" si="724"/>
        <v>0</v>
      </c>
      <c r="BT3114" s="1">
        <f t="shared" ca="1" si="725"/>
        <v>0</v>
      </c>
      <c r="BU3114" s="1">
        <f t="shared" ca="1" si="726"/>
        <v>0</v>
      </c>
      <c r="BV3114" s="1">
        <f t="shared" ca="1" si="727"/>
        <v>0</v>
      </c>
      <c r="BW3114" s="1">
        <f t="shared" ca="1" si="728"/>
        <v>0</v>
      </c>
      <c r="BX3114" s="1">
        <f t="shared" ca="1" si="729"/>
        <v>0</v>
      </c>
      <c r="BY3114" s="1">
        <f t="shared" ca="1" si="730"/>
        <v>0</v>
      </c>
      <c r="BZ3114" s="1">
        <f t="shared" ca="1" si="731"/>
        <v>0</v>
      </c>
      <c r="CA3114" s="1">
        <f t="shared" ca="1" si="732"/>
        <v>0</v>
      </c>
      <c r="CB3114" s="1">
        <f t="shared" ca="1" si="733"/>
        <v>0</v>
      </c>
      <c r="CC3114" s="1">
        <f t="shared" ca="1" si="734"/>
        <v>0</v>
      </c>
    </row>
    <row r="3115" spans="1:81" hidden="1" x14ac:dyDescent="0.25">
      <c r="A3115" s="1" t="s">
        <v>1722</v>
      </c>
      <c r="B3115" s="1" t="s">
        <v>1723</v>
      </c>
      <c r="C3115" s="1" t="s">
        <v>62</v>
      </c>
      <c r="D3115" s="1" t="s">
        <v>1695</v>
      </c>
      <c r="E3115" s="1" t="s">
        <v>97</v>
      </c>
      <c r="F3115">
        <v>1</v>
      </c>
      <c r="G3115">
        <v>0</v>
      </c>
      <c r="H3115">
        <v>0</v>
      </c>
      <c r="I3115">
        <v>0</v>
      </c>
      <c r="J3115">
        <v>3</v>
      </c>
      <c r="BI3115" s="3">
        <v>3</v>
      </c>
      <c r="BJ3115" s="3" t="str">
        <f t="array" ref="BJ3115">IF(C3115="yes",VLOOKUP(BI3115&amp;D3115,CHOOSE({1,2},Schedule_2015!$A$2:$A$257&amp;Schedule_2015!$B$2:$B$257,Schedule_2015!$C$2:$C$257),2,0),VLOOKUP(BI3115&amp;D3115,CHOOSE({1,2},Schedule_2015!$A$2:$A$257&amp;Schedule_2015!$C$2:$C$257,Schedule_2015!$B$2:$B$257),2,0))</f>
        <v>PHI</v>
      </c>
      <c r="BK3115" s="3">
        <f>VLOOKUP(BJ3115,Def!$A$2:$Z$34,23,0)</f>
        <v>149.4</v>
      </c>
      <c r="BL3115" s="3">
        <f>VLOOKUP(BJ3115,Def!$A$2:$Z$34,16,0)</f>
        <v>251</v>
      </c>
      <c r="BM3115" s="3">
        <f>VLOOKUP(BJ3115,Def!$A$2:$Z$34,17,0)</f>
        <v>10</v>
      </c>
      <c r="BN3115" s="3">
        <f>VLOOKUP(BJ3115,Def!$A$2:$Z$34,24,0)</f>
        <v>6</v>
      </c>
      <c r="BO3115" s="1">
        <f t="shared" ca="1" si="720"/>
        <v>0</v>
      </c>
      <c r="BP3115" s="1">
        <f t="shared" ca="1" si="721"/>
        <v>0</v>
      </c>
      <c r="BQ3115" s="1">
        <f t="shared" ca="1" si="722"/>
        <v>0</v>
      </c>
      <c r="BR3115" s="1">
        <f t="shared" ca="1" si="723"/>
        <v>0</v>
      </c>
      <c r="BS3115" s="1">
        <f t="shared" ca="1" si="724"/>
        <v>0</v>
      </c>
      <c r="BT3115" s="1">
        <f t="shared" ca="1" si="725"/>
        <v>0</v>
      </c>
      <c r="BU3115" s="1">
        <f t="shared" ca="1" si="726"/>
        <v>0</v>
      </c>
      <c r="BV3115" s="1">
        <f t="shared" ca="1" si="727"/>
        <v>0</v>
      </c>
      <c r="BW3115" s="1">
        <f t="shared" ca="1" si="728"/>
        <v>0</v>
      </c>
      <c r="BX3115" s="1">
        <f t="shared" ca="1" si="729"/>
        <v>0</v>
      </c>
      <c r="BY3115" s="1">
        <f t="shared" ca="1" si="730"/>
        <v>0</v>
      </c>
      <c r="BZ3115" s="1">
        <f t="shared" ca="1" si="731"/>
        <v>0</v>
      </c>
      <c r="CA3115" s="1">
        <f t="shared" ca="1" si="732"/>
        <v>0</v>
      </c>
      <c r="CB3115" s="1">
        <f t="shared" ca="1" si="733"/>
        <v>0</v>
      </c>
      <c r="CC3115" s="1">
        <f t="shared" ca="1" si="734"/>
        <v>0</v>
      </c>
    </row>
    <row r="3116" spans="1:81" hidden="1" x14ac:dyDescent="0.25">
      <c r="A3116" s="1" t="s">
        <v>1726</v>
      </c>
      <c r="B3116" s="1" t="s">
        <v>1727</v>
      </c>
      <c r="C3116" s="1" t="s">
        <v>62</v>
      </c>
      <c r="D3116" s="1" t="s">
        <v>1695</v>
      </c>
      <c r="E3116" s="1" t="s">
        <v>94</v>
      </c>
      <c r="F3116">
        <v>7</v>
      </c>
      <c r="G3116">
        <v>0</v>
      </c>
      <c r="H3116">
        <v>0</v>
      </c>
      <c r="I3116">
        <v>0.5</v>
      </c>
      <c r="J3116">
        <v>4</v>
      </c>
      <c r="BI3116" s="3">
        <v>3</v>
      </c>
      <c r="BJ3116" s="3" t="str">
        <f t="array" ref="BJ3116">IF(C3116="yes",VLOOKUP(BI3116&amp;D3116,CHOOSE({1,2},Schedule_2015!$A$2:$A$257&amp;Schedule_2015!$B$2:$B$257,Schedule_2015!$C$2:$C$257),2,0),VLOOKUP(BI3116&amp;D3116,CHOOSE({1,2},Schedule_2015!$A$2:$A$257&amp;Schedule_2015!$C$2:$C$257,Schedule_2015!$B$2:$B$257),2,0))</f>
        <v>PHI</v>
      </c>
      <c r="BK3116" s="3">
        <f>VLOOKUP(BJ3116,Def!$A$2:$Z$34,23,0)</f>
        <v>149.4</v>
      </c>
      <c r="BL3116" s="3">
        <f>VLOOKUP(BJ3116,Def!$A$2:$Z$34,16,0)</f>
        <v>251</v>
      </c>
      <c r="BM3116" s="3">
        <f>VLOOKUP(BJ3116,Def!$A$2:$Z$34,17,0)</f>
        <v>10</v>
      </c>
      <c r="BN3116" s="3">
        <f>VLOOKUP(BJ3116,Def!$A$2:$Z$34,24,0)</f>
        <v>6</v>
      </c>
      <c r="BO3116" s="1">
        <f t="shared" ca="1" si="720"/>
        <v>0</v>
      </c>
      <c r="BP3116" s="1">
        <f t="shared" ca="1" si="721"/>
        <v>0</v>
      </c>
      <c r="BQ3116" s="1">
        <f t="shared" ca="1" si="722"/>
        <v>0</v>
      </c>
      <c r="BR3116" s="1">
        <f t="shared" ca="1" si="723"/>
        <v>0</v>
      </c>
      <c r="BS3116" s="1">
        <f t="shared" ca="1" si="724"/>
        <v>0</v>
      </c>
      <c r="BT3116" s="1">
        <f t="shared" ca="1" si="725"/>
        <v>0</v>
      </c>
      <c r="BU3116" s="1">
        <f t="shared" ca="1" si="726"/>
        <v>0</v>
      </c>
      <c r="BV3116" s="1">
        <f t="shared" ca="1" si="727"/>
        <v>0</v>
      </c>
      <c r="BW3116" s="1">
        <f t="shared" ca="1" si="728"/>
        <v>0</v>
      </c>
      <c r="BX3116" s="1">
        <f t="shared" ca="1" si="729"/>
        <v>0</v>
      </c>
      <c r="BY3116" s="1">
        <f t="shared" ca="1" si="730"/>
        <v>0</v>
      </c>
      <c r="BZ3116" s="1">
        <f t="shared" ca="1" si="731"/>
        <v>0</v>
      </c>
      <c r="CA3116" s="1">
        <f t="shared" ca="1" si="732"/>
        <v>0</v>
      </c>
      <c r="CB3116" s="1">
        <f t="shared" ca="1" si="733"/>
        <v>0</v>
      </c>
      <c r="CC3116" s="1">
        <f t="shared" ca="1" si="734"/>
        <v>0</v>
      </c>
    </row>
    <row r="3117" spans="1:81" hidden="1" x14ac:dyDescent="0.25">
      <c r="A3117" s="1" t="s">
        <v>1729</v>
      </c>
      <c r="B3117" s="1" t="s">
        <v>1730</v>
      </c>
      <c r="C3117" s="1" t="s">
        <v>62</v>
      </c>
      <c r="D3117" s="1" t="s">
        <v>1695</v>
      </c>
      <c r="E3117" s="1" t="s">
        <v>100</v>
      </c>
      <c r="F3117">
        <v>0</v>
      </c>
      <c r="G3117">
        <v>0</v>
      </c>
      <c r="H3117">
        <v>0</v>
      </c>
      <c r="I3117">
        <v>0</v>
      </c>
      <c r="J3117">
        <v>1</v>
      </c>
      <c r="BI3117" s="3">
        <v>3</v>
      </c>
      <c r="BJ3117" s="3" t="str">
        <f t="array" ref="BJ3117">IF(C3117="yes",VLOOKUP(BI3117&amp;D3117,CHOOSE({1,2},Schedule_2015!$A$2:$A$257&amp;Schedule_2015!$B$2:$B$257,Schedule_2015!$C$2:$C$257),2,0),VLOOKUP(BI3117&amp;D3117,CHOOSE({1,2},Schedule_2015!$A$2:$A$257&amp;Schedule_2015!$C$2:$C$257,Schedule_2015!$B$2:$B$257),2,0))</f>
        <v>PHI</v>
      </c>
      <c r="BK3117" s="3">
        <f>VLOOKUP(BJ3117,Def!$A$2:$Z$34,23,0)</f>
        <v>149.4</v>
      </c>
      <c r="BL3117" s="3">
        <f>VLOOKUP(BJ3117,Def!$A$2:$Z$34,16,0)</f>
        <v>251</v>
      </c>
      <c r="BM3117" s="3">
        <f>VLOOKUP(BJ3117,Def!$A$2:$Z$34,17,0)</f>
        <v>10</v>
      </c>
      <c r="BN3117" s="3">
        <f>VLOOKUP(BJ3117,Def!$A$2:$Z$34,24,0)</f>
        <v>6</v>
      </c>
      <c r="BO3117" s="1">
        <f t="shared" ca="1" si="720"/>
        <v>0</v>
      </c>
      <c r="BP3117" s="1">
        <f t="shared" ca="1" si="721"/>
        <v>0</v>
      </c>
      <c r="BQ3117" s="1">
        <f t="shared" ca="1" si="722"/>
        <v>0</v>
      </c>
      <c r="BR3117" s="1">
        <f t="shared" ca="1" si="723"/>
        <v>0</v>
      </c>
      <c r="BS3117" s="1">
        <f t="shared" ca="1" si="724"/>
        <v>0</v>
      </c>
      <c r="BT3117" s="1">
        <f t="shared" ca="1" si="725"/>
        <v>0</v>
      </c>
      <c r="BU3117" s="1">
        <f t="shared" ca="1" si="726"/>
        <v>0</v>
      </c>
      <c r="BV3117" s="1">
        <f t="shared" ca="1" si="727"/>
        <v>0</v>
      </c>
      <c r="BW3117" s="1">
        <f t="shared" ca="1" si="728"/>
        <v>0</v>
      </c>
      <c r="BX3117" s="1">
        <f t="shared" ca="1" si="729"/>
        <v>0</v>
      </c>
      <c r="BY3117" s="1">
        <f t="shared" ca="1" si="730"/>
        <v>0</v>
      </c>
      <c r="BZ3117" s="1">
        <f t="shared" ca="1" si="731"/>
        <v>0</v>
      </c>
      <c r="CA3117" s="1">
        <f t="shared" ca="1" si="732"/>
        <v>0</v>
      </c>
      <c r="CB3117" s="1">
        <f t="shared" ca="1" si="733"/>
        <v>0</v>
      </c>
      <c r="CC3117" s="1">
        <f t="shared" ca="1" si="734"/>
        <v>0</v>
      </c>
    </row>
    <row r="3118" spans="1:81" hidden="1" x14ac:dyDescent="0.25">
      <c r="A3118" s="1" t="s">
        <v>1731</v>
      </c>
      <c r="B3118" s="1" t="s">
        <v>1732</v>
      </c>
      <c r="C3118" s="1" t="s">
        <v>62</v>
      </c>
      <c r="D3118" s="1" t="s">
        <v>1695</v>
      </c>
      <c r="E3118" s="1" t="s">
        <v>94</v>
      </c>
      <c r="F3118">
        <v>5</v>
      </c>
      <c r="G3118">
        <v>0</v>
      </c>
      <c r="H3118">
        <v>0</v>
      </c>
      <c r="I3118">
        <v>0.5</v>
      </c>
      <c r="J3118">
        <v>1</v>
      </c>
      <c r="BI3118" s="3">
        <v>3</v>
      </c>
      <c r="BJ3118" s="3" t="str">
        <f t="array" ref="BJ3118">IF(C3118="yes",VLOOKUP(BI3118&amp;D3118,CHOOSE({1,2},Schedule_2015!$A$2:$A$257&amp;Schedule_2015!$B$2:$B$257,Schedule_2015!$C$2:$C$257),2,0),VLOOKUP(BI3118&amp;D3118,CHOOSE({1,2},Schedule_2015!$A$2:$A$257&amp;Schedule_2015!$C$2:$C$257,Schedule_2015!$B$2:$B$257),2,0))</f>
        <v>PHI</v>
      </c>
      <c r="BK3118" s="3">
        <f>VLOOKUP(BJ3118,Def!$A$2:$Z$34,23,0)</f>
        <v>149.4</v>
      </c>
      <c r="BL3118" s="3">
        <f>VLOOKUP(BJ3118,Def!$A$2:$Z$34,16,0)</f>
        <v>251</v>
      </c>
      <c r="BM3118" s="3">
        <f>VLOOKUP(BJ3118,Def!$A$2:$Z$34,17,0)</f>
        <v>10</v>
      </c>
      <c r="BN3118" s="3">
        <f>VLOOKUP(BJ3118,Def!$A$2:$Z$34,24,0)</f>
        <v>6</v>
      </c>
      <c r="BO3118" s="1">
        <f t="shared" ca="1" si="720"/>
        <v>0</v>
      </c>
      <c r="BP3118" s="1">
        <f t="shared" ca="1" si="721"/>
        <v>0</v>
      </c>
      <c r="BQ3118" s="1">
        <f t="shared" ca="1" si="722"/>
        <v>0</v>
      </c>
      <c r="BR3118" s="1">
        <f t="shared" ca="1" si="723"/>
        <v>0</v>
      </c>
      <c r="BS3118" s="1">
        <f t="shared" ca="1" si="724"/>
        <v>0</v>
      </c>
      <c r="BT3118" s="1">
        <f t="shared" ca="1" si="725"/>
        <v>0</v>
      </c>
      <c r="BU3118" s="1">
        <f t="shared" ca="1" si="726"/>
        <v>0</v>
      </c>
      <c r="BV3118" s="1">
        <f t="shared" ca="1" si="727"/>
        <v>0</v>
      </c>
      <c r="BW3118" s="1">
        <f t="shared" ca="1" si="728"/>
        <v>0</v>
      </c>
      <c r="BX3118" s="1">
        <f t="shared" ca="1" si="729"/>
        <v>0</v>
      </c>
      <c r="BY3118" s="1">
        <f t="shared" ca="1" si="730"/>
        <v>0</v>
      </c>
      <c r="BZ3118" s="1">
        <f t="shared" ca="1" si="731"/>
        <v>0</v>
      </c>
      <c r="CA3118" s="1">
        <f t="shared" ca="1" si="732"/>
        <v>0</v>
      </c>
      <c r="CB3118" s="1">
        <f t="shared" ca="1" si="733"/>
        <v>0</v>
      </c>
      <c r="CC3118" s="1">
        <f t="shared" ca="1" si="734"/>
        <v>0</v>
      </c>
    </row>
    <row r="3119" spans="1:81" hidden="1" x14ac:dyDescent="0.25">
      <c r="A3119" s="1" t="s">
        <v>2154</v>
      </c>
      <c r="B3119" s="1" t="s">
        <v>2155</v>
      </c>
      <c r="C3119" s="1" t="s">
        <v>62</v>
      </c>
      <c r="D3119" s="1" t="s">
        <v>1695</v>
      </c>
      <c r="E3119" s="1" t="s">
        <v>105</v>
      </c>
      <c r="F3119">
        <v>2</v>
      </c>
      <c r="G3119">
        <v>0</v>
      </c>
      <c r="H3119">
        <v>0</v>
      </c>
      <c r="I3119">
        <v>0</v>
      </c>
      <c r="J3119">
        <v>2</v>
      </c>
      <c r="BI3119" s="3">
        <v>3</v>
      </c>
      <c r="BJ3119" s="3" t="str">
        <f t="array" ref="BJ3119">IF(C3119="yes",VLOOKUP(BI3119&amp;D3119,CHOOSE({1,2},Schedule_2015!$A$2:$A$257&amp;Schedule_2015!$B$2:$B$257,Schedule_2015!$C$2:$C$257),2,0),VLOOKUP(BI3119&amp;D3119,CHOOSE({1,2},Schedule_2015!$A$2:$A$257&amp;Schedule_2015!$C$2:$C$257,Schedule_2015!$B$2:$B$257),2,0))</f>
        <v>PHI</v>
      </c>
      <c r="BK3119" s="3">
        <f>VLOOKUP(BJ3119,Def!$A$2:$Z$34,23,0)</f>
        <v>149.4</v>
      </c>
      <c r="BL3119" s="3">
        <f>VLOOKUP(BJ3119,Def!$A$2:$Z$34,16,0)</f>
        <v>251</v>
      </c>
      <c r="BM3119" s="3">
        <f>VLOOKUP(BJ3119,Def!$A$2:$Z$34,17,0)</f>
        <v>10</v>
      </c>
      <c r="BN3119" s="3">
        <f>VLOOKUP(BJ3119,Def!$A$2:$Z$34,24,0)</f>
        <v>6</v>
      </c>
      <c r="BO3119" s="1">
        <f t="shared" ca="1" si="720"/>
        <v>0</v>
      </c>
      <c r="BP3119" s="1">
        <f t="shared" ca="1" si="721"/>
        <v>0</v>
      </c>
      <c r="BQ3119" s="1">
        <f t="shared" ca="1" si="722"/>
        <v>0</v>
      </c>
      <c r="BR3119" s="1">
        <f t="shared" ca="1" si="723"/>
        <v>0</v>
      </c>
      <c r="BS3119" s="1">
        <f t="shared" ca="1" si="724"/>
        <v>0</v>
      </c>
      <c r="BT3119" s="1">
        <f t="shared" ca="1" si="725"/>
        <v>0</v>
      </c>
      <c r="BU3119" s="1">
        <f t="shared" ca="1" si="726"/>
        <v>0</v>
      </c>
      <c r="BV3119" s="1">
        <f t="shared" ca="1" si="727"/>
        <v>0</v>
      </c>
      <c r="BW3119" s="1">
        <f t="shared" ca="1" si="728"/>
        <v>0</v>
      </c>
      <c r="BX3119" s="1">
        <f t="shared" ca="1" si="729"/>
        <v>0</v>
      </c>
      <c r="BY3119" s="1">
        <f t="shared" ca="1" si="730"/>
        <v>0</v>
      </c>
      <c r="BZ3119" s="1">
        <f t="shared" ca="1" si="731"/>
        <v>0</v>
      </c>
      <c r="CA3119" s="1">
        <f t="shared" ca="1" si="732"/>
        <v>0</v>
      </c>
      <c r="CB3119" s="1">
        <f t="shared" ca="1" si="733"/>
        <v>0</v>
      </c>
      <c r="CC3119" s="1">
        <f t="shared" ca="1" si="734"/>
        <v>0</v>
      </c>
    </row>
    <row r="3120" spans="1:81" hidden="1" x14ac:dyDescent="0.25">
      <c r="A3120" s="1" t="s">
        <v>546</v>
      </c>
      <c r="B3120" s="1" t="s">
        <v>547</v>
      </c>
      <c r="C3120" s="1" t="s">
        <v>62</v>
      </c>
      <c r="D3120" s="1" t="s">
        <v>532</v>
      </c>
      <c r="E3120" s="1" t="s">
        <v>88</v>
      </c>
      <c r="P3120">
        <v>4</v>
      </c>
      <c r="Q3120">
        <v>4</v>
      </c>
      <c r="R3120">
        <v>47</v>
      </c>
      <c r="S3120">
        <v>12</v>
      </c>
      <c r="T3120">
        <v>2</v>
      </c>
      <c r="U3120">
        <v>0</v>
      </c>
      <c r="V3120">
        <v>2</v>
      </c>
      <c r="W3120">
        <v>0</v>
      </c>
      <c r="X3120">
        <v>2</v>
      </c>
      <c r="BI3120" s="3">
        <v>1</v>
      </c>
      <c r="BJ3120" s="3" t="str">
        <f t="array" ref="BJ3120">IF(C3120="yes",VLOOKUP(BI3120&amp;D3120,CHOOSE({1,2},Schedule_2015!$A$2:$A$257&amp;Schedule_2015!$B$2:$B$257,Schedule_2015!$C$2:$C$257),2,0),VLOOKUP(BI3120&amp;D3120,CHOOSE({1,2},Schedule_2015!$A$2:$A$257&amp;Schedule_2015!$C$2:$C$257,Schedule_2015!$B$2:$B$257),2,0))</f>
        <v>PHI</v>
      </c>
      <c r="BK3120" s="3">
        <f>VLOOKUP(BJ3120,Def!$A$2:$Z$34,23,0)</f>
        <v>149.4</v>
      </c>
      <c r="BL3120" s="3">
        <f>VLOOKUP(BJ3120,Def!$A$2:$Z$34,16,0)</f>
        <v>251</v>
      </c>
      <c r="BM3120" s="3">
        <f>VLOOKUP(BJ3120,Def!$A$2:$Z$34,17,0)</f>
        <v>10</v>
      </c>
      <c r="BN3120" s="3">
        <f>VLOOKUP(BJ3120,Def!$A$2:$Z$34,24,0)</f>
        <v>6</v>
      </c>
      <c r="BO3120" s="1">
        <f t="shared" ca="1" si="720"/>
        <v>0</v>
      </c>
      <c r="BP3120" s="1">
        <f t="shared" ca="1" si="721"/>
        <v>0</v>
      </c>
      <c r="BQ3120" s="1">
        <f t="shared" ca="1" si="722"/>
        <v>0</v>
      </c>
      <c r="BR3120" s="1">
        <f t="shared" ca="1" si="723"/>
        <v>0</v>
      </c>
      <c r="BS3120" s="1">
        <f t="shared" ca="1" si="724"/>
        <v>0</v>
      </c>
      <c r="BT3120" s="1">
        <f t="shared" ca="1" si="725"/>
        <v>0</v>
      </c>
      <c r="BU3120" s="1">
        <f t="shared" ca="1" si="726"/>
        <v>0</v>
      </c>
      <c r="BV3120" s="1">
        <f t="shared" ca="1" si="727"/>
        <v>0</v>
      </c>
      <c r="BW3120" s="1">
        <f t="shared" ca="1" si="728"/>
        <v>0</v>
      </c>
      <c r="BX3120" s="1">
        <f t="shared" ca="1" si="729"/>
        <v>0</v>
      </c>
      <c r="BY3120" s="1">
        <f t="shared" ca="1" si="730"/>
        <v>0</v>
      </c>
      <c r="BZ3120" s="1">
        <f t="shared" ca="1" si="731"/>
        <v>0</v>
      </c>
      <c r="CA3120" s="1">
        <f t="shared" ca="1" si="732"/>
        <v>0</v>
      </c>
      <c r="CB3120" s="1">
        <f t="shared" ca="1" si="733"/>
        <v>0</v>
      </c>
      <c r="CC3120" s="1">
        <f t="shared" ca="1" si="734"/>
        <v>0</v>
      </c>
    </row>
    <row r="3121" spans="1:81" hidden="1" x14ac:dyDescent="0.25">
      <c r="A3121" s="1" t="s">
        <v>1212</v>
      </c>
      <c r="B3121" s="1" t="s">
        <v>1213</v>
      </c>
      <c r="C3121" s="1" t="s">
        <v>135</v>
      </c>
      <c r="D3121" s="1" t="s">
        <v>1179</v>
      </c>
      <c r="E3121" s="1" t="s">
        <v>112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0</v>
      </c>
      <c r="BI3121" s="3">
        <v>2</v>
      </c>
      <c r="BJ3121" s="3" t="str">
        <f t="array" ref="BJ3121">IF(C3121="yes",VLOOKUP(BI3121&amp;D3121,CHOOSE({1,2},Schedule_2015!$A$2:$A$257&amp;Schedule_2015!$B$2:$B$257,Schedule_2015!$C$2:$C$257),2,0),VLOOKUP(BI3121&amp;D3121,CHOOSE({1,2},Schedule_2015!$A$2:$A$257&amp;Schedule_2015!$C$2:$C$257,Schedule_2015!$B$2:$B$257),2,0))</f>
        <v>PHI</v>
      </c>
      <c r="BK3121" s="3">
        <f>VLOOKUP(BJ3121,Def!$A$2:$Z$34,23,0)</f>
        <v>149.4</v>
      </c>
      <c r="BL3121" s="3">
        <f>VLOOKUP(BJ3121,Def!$A$2:$Z$34,16,0)</f>
        <v>251</v>
      </c>
      <c r="BM3121" s="3">
        <f>VLOOKUP(BJ3121,Def!$A$2:$Z$34,17,0)</f>
        <v>10</v>
      </c>
      <c r="BN3121" s="3">
        <f>VLOOKUP(BJ3121,Def!$A$2:$Z$34,24,0)</f>
        <v>6</v>
      </c>
      <c r="BO3121" s="1">
        <f t="shared" ca="1" si="720"/>
        <v>0</v>
      </c>
      <c r="BP3121" s="1">
        <f t="shared" ca="1" si="721"/>
        <v>0</v>
      </c>
      <c r="BQ3121" s="1">
        <f t="shared" ca="1" si="722"/>
        <v>0</v>
      </c>
      <c r="BR3121" s="1">
        <f t="shared" ca="1" si="723"/>
        <v>0</v>
      </c>
      <c r="BS3121" s="1">
        <f t="shared" ca="1" si="724"/>
        <v>0</v>
      </c>
      <c r="BT3121" s="1">
        <f t="shared" ca="1" si="725"/>
        <v>0</v>
      </c>
      <c r="BU3121" s="1">
        <f t="shared" ca="1" si="726"/>
        <v>0</v>
      </c>
      <c r="BV3121" s="1">
        <f t="shared" ca="1" si="727"/>
        <v>0</v>
      </c>
      <c r="BW3121" s="1">
        <f t="shared" ca="1" si="728"/>
        <v>0</v>
      </c>
      <c r="BX3121" s="1">
        <f t="shared" ca="1" si="729"/>
        <v>0</v>
      </c>
      <c r="BY3121" s="1">
        <f t="shared" ca="1" si="730"/>
        <v>0</v>
      </c>
      <c r="BZ3121" s="1">
        <f t="shared" ca="1" si="731"/>
        <v>0</v>
      </c>
      <c r="CA3121" s="1">
        <f t="shared" ca="1" si="732"/>
        <v>0</v>
      </c>
      <c r="CB3121" s="1">
        <f t="shared" ca="1" si="733"/>
        <v>0</v>
      </c>
      <c r="CC3121" s="1">
        <f t="shared" ca="1" si="734"/>
        <v>0</v>
      </c>
    </row>
    <row r="3122" spans="1:81" hidden="1" x14ac:dyDescent="0.25">
      <c r="A3122" s="1" t="s">
        <v>1195</v>
      </c>
      <c r="B3122" s="1" t="s">
        <v>1196</v>
      </c>
      <c r="C3122" s="1" t="s">
        <v>135</v>
      </c>
      <c r="D3122" s="1" t="s">
        <v>1179</v>
      </c>
      <c r="E3122" s="1" t="s">
        <v>88</v>
      </c>
      <c r="P3122">
        <v>2</v>
      </c>
      <c r="Q3122">
        <v>2</v>
      </c>
      <c r="R3122">
        <v>28</v>
      </c>
      <c r="S3122">
        <v>6</v>
      </c>
      <c r="T3122">
        <v>2</v>
      </c>
      <c r="U3122">
        <v>0</v>
      </c>
      <c r="V3122">
        <v>2</v>
      </c>
      <c r="W3122">
        <v>0</v>
      </c>
      <c r="X3122">
        <v>2</v>
      </c>
      <c r="BI3122" s="3">
        <v>2</v>
      </c>
      <c r="BJ3122" s="3" t="str">
        <f t="array" ref="BJ3122">IF(C3122="yes",VLOOKUP(BI3122&amp;D3122,CHOOSE({1,2},Schedule_2015!$A$2:$A$257&amp;Schedule_2015!$B$2:$B$257,Schedule_2015!$C$2:$C$257),2,0),VLOOKUP(BI3122&amp;D3122,CHOOSE({1,2},Schedule_2015!$A$2:$A$257&amp;Schedule_2015!$C$2:$C$257,Schedule_2015!$B$2:$B$257),2,0))</f>
        <v>PHI</v>
      </c>
      <c r="BK3122" s="3">
        <f>VLOOKUP(BJ3122,Def!$A$2:$Z$34,23,0)</f>
        <v>149.4</v>
      </c>
      <c r="BL3122" s="3">
        <f>VLOOKUP(BJ3122,Def!$A$2:$Z$34,16,0)</f>
        <v>251</v>
      </c>
      <c r="BM3122" s="3">
        <f>VLOOKUP(BJ3122,Def!$A$2:$Z$34,17,0)</f>
        <v>10</v>
      </c>
      <c r="BN3122" s="3">
        <f>VLOOKUP(BJ3122,Def!$A$2:$Z$34,24,0)</f>
        <v>6</v>
      </c>
      <c r="BO3122" s="1">
        <f t="shared" ca="1" si="720"/>
        <v>0</v>
      </c>
      <c r="BP3122" s="1">
        <f t="shared" ca="1" si="721"/>
        <v>0</v>
      </c>
      <c r="BQ3122" s="1">
        <f t="shared" ca="1" si="722"/>
        <v>0</v>
      </c>
      <c r="BR3122" s="1">
        <f t="shared" ca="1" si="723"/>
        <v>0</v>
      </c>
      <c r="BS3122" s="1">
        <f t="shared" ca="1" si="724"/>
        <v>0</v>
      </c>
      <c r="BT3122" s="1">
        <f t="shared" ca="1" si="725"/>
        <v>0</v>
      </c>
      <c r="BU3122" s="1">
        <f t="shared" ca="1" si="726"/>
        <v>0</v>
      </c>
      <c r="BV3122" s="1">
        <f t="shared" ca="1" si="727"/>
        <v>0</v>
      </c>
      <c r="BW3122" s="1">
        <f t="shared" ca="1" si="728"/>
        <v>0</v>
      </c>
      <c r="BX3122" s="1">
        <f t="shared" ca="1" si="729"/>
        <v>0</v>
      </c>
      <c r="BY3122" s="1">
        <f t="shared" ca="1" si="730"/>
        <v>0</v>
      </c>
      <c r="BZ3122" s="1">
        <f t="shared" ca="1" si="731"/>
        <v>0</v>
      </c>
      <c r="CA3122" s="1">
        <f t="shared" ca="1" si="732"/>
        <v>0</v>
      </c>
      <c r="CB3122" s="1">
        <f t="shared" ca="1" si="733"/>
        <v>0</v>
      </c>
      <c r="CC3122" s="1">
        <f t="shared" ca="1" si="734"/>
        <v>0</v>
      </c>
    </row>
    <row r="3123" spans="1:81" hidden="1" x14ac:dyDescent="0.25">
      <c r="A3123" s="1" t="s">
        <v>424</v>
      </c>
      <c r="B3123" s="1" t="s">
        <v>1197</v>
      </c>
      <c r="C3123" s="1" t="s">
        <v>135</v>
      </c>
      <c r="D3123" s="1" t="s">
        <v>1179</v>
      </c>
      <c r="E3123" s="1" t="s">
        <v>91</v>
      </c>
      <c r="AK3123">
        <v>46</v>
      </c>
      <c r="AL3123">
        <v>2</v>
      </c>
      <c r="AM3123">
        <v>61</v>
      </c>
      <c r="AN3123">
        <v>6</v>
      </c>
      <c r="AO3123">
        <v>315</v>
      </c>
      <c r="BI3123" s="3">
        <v>2</v>
      </c>
      <c r="BJ3123" s="3" t="str">
        <f t="array" ref="BJ3123">IF(C3123="yes",VLOOKUP(BI3123&amp;D3123,CHOOSE({1,2},Schedule_2015!$A$2:$A$257&amp;Schedule_2015!$B$2:$B$257,Schedule_2015!$C$2:$C$257),2,0),VLOOKUP(BI3123&amp;D3123,CHOOSE({1,2},Schedule_2015!$A$2:$A$257&amp;Schedule_2015!$C$2:$C$257,Schedule_2015!$B$2:$B$257),2,0))</f>
        <v>PHI</v>
      </c>
      <c r="BK3123" s="3">
        <f>VLOOKUP(BJ3123,Def!$A$2:$Z$34,23,0)</f>
        <v>149.4</v>
      </c>
      <c r="BL3123" s="3">
        <f>VLOOKUP(BJ3123,Def!$A$2:$Z$34,16,0)</f>
        <v>251</v>
      </c>
      <c r="BM3123" s="3">
        <f>VLOOKUP(BJ3123,Def!$A$2:$Z$34,17,0)</f>
        <v>10</v>
      </c>
      <c r="BN3123" s="3">
        <f>VLOOKUP(BJ3123,Def!$A$2:$Z$34,24,0)</f>
        <v>6</v>
      </c>
      <c r="BO3123" s="1">
        <f t="shared" ca="1" si="720"/>
        <v>0</v>
      </c>
      <c r="BP3123" s="1">
        <f t="shared" ca="1" si="721"/>
        <v>0</v>
      </c>
      <c r="BQ3123" s="1">
        <f t="shared" ca="1" si="722"/>
        <v>0</v>
      </c>
      <c r="BR3123" s="1">
        <f t="shared" ca="1" si="723"/>
        <v>0</v>
      </c>
      <c r="BS3123" s="1">
        <f t="shared" ca="1" si="724"/>
        <v>0</v>
      </c>
      <c r="BT3123" s="1">
        <f t="shared" ca="1" si="725"/>
        <v>0</v>
      </c>
      <c r="BU3123" s="1">
        <f t="shared" ca="1" si="726"/>
        <v>0</v>
      </c>
      <c r="BV3123" s="1">
        <f t="shared" ca="1" si="727"/>
        <v>0</v>
      </c>
      <c r="BW3123" s="1">
        <f t="shared" ca="1" si="728"/>
        <v>0</v>
      </c>
      <c r="BX3123" s="1">
        <f t="shared" ca="1" si="729"/>
        <v>0</v>
      </c>
      <c r="BY3123" s="1">
        <f t="shared" ca="1" si="730"/>
        <v>0</v>
      </c>
      <c r="BZ3123" s="1">
        <f t="shared" ca="1" si="731"/>
        <v>0</v>
      </c>
      <c r="CA3123" s="1">
        <f t="shared" ca="1" si="732"/>
        <v>0</v>
      </c>
      <c r="CB3123" s="1">
        <f t="shared" ca="1" si="733"/>
        <v>0</v>
      </c>
      <c r="CC3123" s="1">
        <f t="shared" ca="1" si="734"/>
        <v>0</v>
      </c>
    </row>
    <row r="3124" spans="1:81" hidden="1" x14ac:dyDescent="0.25">
      <c r="A3124" s="1" t="s">
        <v>1218</v>
      </c>
      <c r="B3124" s="1" t="s">
        <v>1219</v>
      </c>
      <c r="C3124" s="1" t="s">
        <v>135</v>
      </c>
      <c r="D3124" s="1" t="s">
        <v>1179</v>
      </c>
      <c r="E3124" s="1" t="s">
        <v>105</v>
      </c>
      <c r="F3124">
        <v>5</v>
      </c>
      <c r="G3124">
        <v>0</v>
      </c>
      <c r="H3124">
        <v>1</v>
      </c>
      <c r="I3124">
        <v>0</v>
      </c>
      <c r="J3124">
        <v>9</v>
      </c>
      <c r="Y3124">
        <v>0</v>
      </c>
      <c r="Z3124">
        <v>0</v>
      </c>
      <c r="AA3124">
        <v>0</v>
      </c>
      <c r="AB3124">
        <v>1</v>
      </c>
      <c r="AC3124">
        <v>0</v>
      </c>
      <c r="BI3124" s="3">
        <v>2</v>
      </c>
      <c r="BJ3124" s="3" t="str">
        <f t="array" ref="BJ3124">IF(C3124="yes",VLOOKUP(BI3124&amp;D3124,CHOOSE({1,2},Schedule_2015!$A$2:$A$257&amp;Schedule_2015!$B$2:$B$257,Schedule_2015!$C$2:$C$257),2,0),VLOOKUP(BI3124&amp;D3124,CHOOSE({1,2},Schedule_2015!$A$2:$A$257&amp;Schedule_2015!$C$2:$C$257,Schedule_2015!$B$2:$B$257),2,0))</f>
        <v>PHI</v>
      </c>
      <c r="BK3124" s="3">
        <f>VLOOKUP(BJ3124,Def!$A$2:$Z$34,23,0)</f>
        <v>149.4</v>
      </c>
      <c r="BL3124" s="3">
        <f>VLOOKUP(BJ3124,Def!$A$2:$Z$34,16,0)</f>
        <v>251</v>
      </c>
      <c r="BM3124" s="3">
        <f>VLOOKUP(BJ3124,Def!$A$2:$Z$34,17,0)</f>
        <v>10</v>
      </c>
      <c r="BN3124" s="3">
        <f>VLOOKUP(BJ3124,Def!$A$2:$Z$34,24,0)</f>
        <v>6</v>
      </c>
      <c r="BO3124" s="1">
        <f t="shared" ca="1" si="720"/>
        <v>0</v>
      </c>
      <c r="BP3124" s="1">
        <f t="shared" ca="1" si="721"/>
        <v>0</v>
      </c>
      <c r="BQ3124" s="1">
        <f t="shared" ca="1" si="722"/>
        <v>0</v>
      </c>
      <c r="BR3124" s="1">
        <f t="shared" ca="1" si="723"/>
        <v>0</v>
      </c>
      <c r="BS3124" s="1">
        <f t="shared" ca="1" si="724"/>
        <v>0</v>
      </c>
      <c r="BT3124" s="1">
        <f t="shared" ca="1" si="725"/>
        <v>0</v>
      </c>
      <c r="BU3124" s="1">
        <f t="shared" ca="1" si="726"/>
        <v>0</v>
      </c>
      <c r="BV3124" s="1">
        <f t="shared" ca="1" si="727"/>
        <v>0</v>
      </c>
      <c r="BW3124" s="1">
        <f t="shared" ca="1" si="728"/>
        <v>0</v>
      </c>
      <c r="BX3124" s="1">
        <f t="shared" ca="1" si="729"/>
        <v>0</v>
      </c>
      <c r="BY3124" s="1">
        <f t="shared" ca="1" si="730"/>
        <v>0</v>
      </c>
      <c r="BZ3124" s="1">
        <f t="shared" ca="1" si="731"/>
        <v>0</v>
      </c>
      <c r="CA3124" s="1">
        <f t="shared" ca="1" si="732"/>
        <v>0</v>
      </c>
      <c r="CB3124" s="1">
        <f t="shared" ca="1" si="733"/>
        <v>0</v>
      </c>
      <c r="CC3124" s="1">
        <f t="shared" ca="1" si="734"/>
        <v>0</v>
      </c>
    </row>
    <row r="3125" spans="1:81" hidden="1" x14ac:dyDescent="0.25">
      <c r="A3125" s="1" t="s">
        <v>1200</v>
      </c>
      <c r="B3125" s="1" t="s">
        <v>1201</v>
      </c>
      <c r="C3125" s="1" t="s">
        <v>135</v>
      </c>
      <c r="D3125" s="1" t="s">
        <v>1179</v>
      </c>
      <c r="E3125" s="1" t="s">
        <v>290</v>
      </c>
      <c r="F3125">
        <v>3</v>
      </c>
      <c r="G3125">
        <v>0</v>
      </c>
      <c r="H3125">
        <v>0</v>
      </c>
      <c r="I3125">
        <v>1</v>
      </c>
      <c r="J3125">
        <v>2</v>
      </c>
      <c r="BI3125" s="3">
        <v>2</v>
      </c>
      <c r="BJ3125" s="3" t="str">
        <f t="array" ref="BJ3125">IF(C3125="yes",VLOOKUP(BI3125&amp;D3125,CHOOSE({1,2},Schedule_2015!$A$2:$A$257&amp;Schedule_2015!$B$2:$B$257,Schedule_2015!$C$2:$C$257),2,0),VLOOKUP(BI3125&amp;D3125,CHOOSE({1,2},Schedule_2015!$A$2:$A$257&amp;Schedule_2015!$C$2:$C$257,Schedule_2015!$B$2:$B$257),2,0))</f>
        <v>PHI</v>
      </c>
      <c r="BK3125" s="3">
        <f>VLOOKUP(BJ3125,Def!$A$2:$Z$34,23,0)</f>
        <v>149.4</v>
      </c>
      <c r="BL3125" s="3">
        <f>VLOOKUP(BJ3125,Def!$A$2:$Z$34,16,0)</f>
        <v>251</v>
      </c>
      <c r="BM3125" s="3">
        <f>VLOOKUP(BJ3125,Def!$A$2:$Z$34,17,0)</f>
        <v>10</v>
      </c>
      <c r="BN3125" s="3">
        <f>VLOOKUP(BJ3125,Def!$A$2:$Z$34,24,0)</f>
        <v>6</v>
      </c>
      <c r="BO3125" s="1">
        <f t="shared" ca="1" si="720"/>
        <v>0</v>
      </c>
      <c r="BP3125" s="1">
        <f t="shared" ca="1" si="721"/>
        <v>0</v>
      </c>
      <c r="BQ3125" s="1">
        <f t="shared" ca="1" si="722"/>
        <v>0</v>
      </c>
      <c r="BR3125" s="1">
        <f t="shared" ca="1" si="723"/>
        <v>0</v>
      </c>
      <c r="BS3125" s="1">
        <f t="shared" ca="1" si="724"/>
        <v>0</v>
      </c>
      <c r="BT3125" s="1">
        <f t="shared" ca="1" si="725"/>
        <v>0</v>
      </c>
      <c r="BU3125" s="1">
        <f t="shared" ca="1" si="726"/>
        <v>0</v>
      </c>
      <c r="BV3125" s="1">
        <f t="shared" ca="1" si="727"/>
        <v>0</v>
      </c>
      <c r="BW3125" s="1">
        <f t="shared" ca="1" si="728"/>
        <v>0</v>
      </c>
      <c r="BX3125" s="1">
        <f t="shared" ca="1" si="729"/>
        <v>0</v>
      </c>
      <c r="BY3125" s="1">
        <f t="shared" ca="1" si="730"/>
        <v>0</v>
      </c>
      <c r="BZ3125" s="1">
        <f t="shared" ca="1" si="731"/>
        <v>0</v>
      </c>
      <c r="CA3125" s="1">
        <f t="shared" ca="1" si="732"/>
        <v>0</v>
      </c>
      <c r="CB3125" s="1">
        <f t="shared" ca="1" si="733"/>
        <v>0</v>
      </c>
      <c r="CC3125" s="1">
        <f t="shared" ca="1" si="734"/>
        <v>0</v>
      </c>
    </row>
    <row r="3126" spans="1:81" hidden="1" x14ac:dyDescent="0.25">
      <c r="A3126" s="1" t="s">
        <v>1214</v>
      </c>
      <c r="B3126" s="1" t="s">
        <v>1215</v>
      </c>
      <c r="C3126" s="1" t="s">
        <v>135</v>
      </c>
      <c r="D3126" s="1" t="s">
        <v>1179</v>
      </c>
      <c r="E3126" s="1" t="s">
        <v>94</v>
      </c>
      <c r="F3126">
        <v>0</v>
      </c>
      <c r="G3126">
        <v>0</v>
      </c>
      <c r="H3126">
        <v>0</v>
      </c>
      <c r="I3126">
        <v>0</v>
      </c>
      <c r="J3126">
        <v>3</v>
      </c>
      <c r="BI3126" s="3">
        <v>2</v>
      </c>
      <c r="BJ3126" s="3" t="str">
        <f t="array" ref="BJ3126">IF(C3126="yes",VLOOKUP(BI3126&amp;D3126,CHOOSE({1,2},Schedule_2015!$A$2:$A$257&amp;Schedule_2015!$B$2:$B$257,Schedule_2015!$C$2:$C$257),2,0),VLOOKUP(BI3126&amp;D3126,CHOOSE({1,2},Schedule_2015!$A$2:$A$257&amp;Schedule_2015!$C$2:$C$257,Schedule_2015!$B$2:$B$257),2,0))</f>
        <v>PHI</v>
      </c>
      <c r="BK3126" s="3">
        <f>VLOOKUP(BJ3126,Def!$A$2:$Z$34,23,0)</f>
        <v>149.4</v>
      </c>
      <c r="BL3126" s="3">
        <f>VLOOKUP(BJ3126,Def!$A$2:$Z$34,16,0)</f>
        <v>251</v>
      </c>
      <c r="BM3126" s="3">
        <f>VLOOKUP(BJ3126,Def!$A$2:$Z$34,17,0)</f>
        <v>10</v>
      </c>
      <c r="BN3126" s="3">
        <f>VLOOKUP(BJ3126,Def!$A$2:$Z$34,24,0)</f>
        <v>6</v>
      </c>
      <c r="BO3126" s="1">
        <f t="shared" ca="1" si="720"/>
        <v>0</v>
      </c>
      <c r="BP3126" s="1">
        <f t="shared" ca="1" si="721"/>
        <v>0</v>
      </c>
      <c r="BQ3126" s="1">
        <f t="shared" ca="1" si="722"/>
        <v>0</v>
      </c>
      <c r="BR3126" s="1">
        <f t="shared" ca="1" si="723"/>
        <v>0</v>
      </c>
      <c r="BS3126" s="1">
        <f t="shared" ca="1" si="724"/>
        <v>0</v>
      </c>
      <c r="BT3126" s="1">
        <f t="shared" ca="1" si="725"/>
        <v>0</v>
      </c>
      <c r="BU3126" s="1">
        <f t="shared" ca="1" si="726"/>
        <v>0</v>
      </c>
      <c r="BV3126" s="1">
        <f t="shared" ca="1" si="727"/>
        <v>0</v>
      </c>
      <c r="BW3126" s="1">
        <f t="shared" ca="1" si="728"/>
        <v>0</v>
      </c>
      <c r="BX3126" s="1">
        <f t="shared" ca="1" si="729"/>
        <v>0</v>
      </c>
      <c r="BY3126" s="1">
        <f t="shared" ca="1" si="730"/>
        <v>0</v>
      </c>
      <c r="BZ3126" s="1">
        <f t="shared" ca="1" si="731"/>
        <v>0</v>
      </c>
      <c r="CA3126" s="1">
        <f t="shared" ca="1" si="732"/>
        <v>0</v>
      </c>
      <c r="CB3126" s="1">
        <f t="shared" ca="1" si="733"/>
        <v>0</v>
      </c>
      <c r="CC3126" s="1">
        <f t="shared" ca="1" si="734"/>
        <v>0</v>
      </c>
    </row>
    <row r="3127" spans="1:81" hidden="1" x14ac:dyDescent="0.25">
      <c r="A3127" s="1" t="s">
        <v>1204</v>
      </c>
      <c r="B3127" s="1" t="s">
        <v>1205</v>
      </c>
      <c r="C3127" s="1" t="s">
        <v>135</v>
      </c>
      <c r="D3127" s="1" t="s">
        <v>1179</v>
      </c>
      <c r="E3127" s="1" t="s">
        <v>100</v>
      </c>
      <c r="F3127">
        <v>1</v>
      </c>
      <c r="G3127">
        <v>0</v>
      </c>
      <c r="H3127">
        <v>0</v>
      </c>
      <c r="I3127">
        <v>0</v>
      </c>
      <c r="J3127">
        <v>2</v>
      </c>
      <c r="BI3127" s="3">
        <v>2</v>
      </c>
      <c r="BJ3127" s="3" t="str">
        <f t="array" ref="BJ3127">IF(C3127="yes",VLOOKUP(BI3127&amp;D3127,CHOOSE({1,2},Schedule_2015!$A$2:$A$257&amp;Schedule_2015!$B$2:$B$257,Schedule_2015!$C$2:$C$257),2,0),VLOOKUP(BI3127&amp;D3127,CHOOSE({1,2},Schedule_2015!$A$2:$A$257&amp;Schedule_2015!$C$2:$C$257,Schedule_2015!$B$2:$B$257),2,0))</f>
        <v>PHI</v>
      </c>
      <c r="BK3127" s="3">
        <f>VLOOKUP(BJ3127,Def!$A$2:$Z$34,23,0)</f>
        <v>149.4</v>
      </c>
      <c r="BL3127" s="3">
        <f>VLOOKUP(BJ3127,Def!$A$2:$Z$34,16,0)</f>
        <v>251</v>
      </c>
      <c r="BM3127" s="3">
        <f>VLOOKUP(BJ3127,Def!$A$2:$Z$34,17,0)</f>
        <v>10</v>
      </c>
      <c r="BN3127" s="3">
        <f>VLOOKUP(BJ3127,Def!$A$2:$Z$34,24,0)</f>
        <v>6</v>
      </c>
      <c r="BO3127" s="1">
        <f t="shared" ca="1" si="720"/>
        <v>0</v>
      </c>
      <c r="BP3127" s="1">
        <f t="shared" ca="1" si="721"/>
        <v>0</v>
      </c>
      <c r="BQ3127" s="1">
        <f t="shared" ca="1" si="722"/>
        <v>0</v>
      </c>
      <c r="BR3127" s="1">
        <f t="shared" ca="1" si="723"/>
        <v>0</v>
      </c>
      <c r="BS3127" s="1">
        <f t="shared" ca="1" si="724"/>
        <v>0</v>
      </c>
      <c r="BT3127" s="1">
        <f t="shared" ca="1" si="725"/>
        <v>0</v>
      </c>
      <c r="BU3127" s="1">
        <f t="shared" ca="1" si="726"/>
        <v>0</v>
      </c>
      <c r="BV3127" s="1">
        <f t="shared" ca="1" si="727"/>
        <v>0</v>
      </c>
      <c r="BW3127" s="1">
        <f t="shared" ca="1" si="728"/>
        <v>0</v>
      </c>
      <c r="BX3127" s="1">
        <f t="shared" ca="1" si="729"/>
        <v>0</v>
      </c>
      <c r="BY3127" s="1">
        <f t="shared" ca="1" si="730"/>
        <v>0</v>
      </c>
      <c r="BZ3127" s="1">
        <f t="shared" ca="1" si="731"/>
        <v>0</v>
      </c>
      <c r="CA3127" s="1">
        <f t="shared" ca="1" si="732"/>
        <v>0</v>
      </c>
      <c r="CB3127" s="1">
        <f t="shared" ca="1" si="733"/>
        <v>0</v>
      </c>
      <c r="CC3127" s="1">
        <f t="shared" ca="1" si="734"/>
        <v>0</v>
      </c>
    </row>
    <row r="3128" spans="1:81" hidden="1" x14ac:dyDescent="0.25">
      <c r="A3128" s="1" t="s">
        <v>2088</v>
      </c>
      <c r="B3128" s="1" t="s">
        <v>2089</v>
      </c>
      <c r="C3128" s="1" t="s">
        <v>135</v>
      </c>
      <c r="D3128" s="1" t="s">
        <v>1179</v>
      </c>
      <c r="E3128" s="1" t="s">
        <v>165</v>
      </c>
      <c r="F3128">
        <v>1</v>
      </c>
      <c r="G3128">
        <v>0</v>
      </c>
      <c r="H3128">
        <v>0</v>
      </c>
      <c r="I3128">
        <v>0</v>
      </c>
      <c r="J3128">
        <v>0</v>
      </c>
      <c r="BI3128" s="3">
        <v>2</v>
      </c>
      <c r="BJ3128" s="3" t="str">
        <f t="array" ref="BJ3128">IF(C3128="yes",VLOOKUP(BI3128&amp;D3128,CHOOSE({1,2},Schedule_2015!$A$2:$A$257&amp;Schedule_2015!$B$2:$B$257,Schedule_2015!$C$2:$C$257),2,0),VLOOKUP(BI3128&amp;D3128,CHOOSE({1,2},Schedule_2015!$A$2:$A$257&amp;Schedule_2015!$C$2:$C$257,Schedule_2015!$B$2:$B$257),2,0))</f>
        <v>PHI</v>
      </c>
      <c r="BK3128" s="3">
        <f>VLOOKUP(BJ3128,Def!$A$2:$Z$34,23,0)</f>
        <v>149.4</v>
      </c>
      <c r="BL3128" s="3">
        <f>VLOOKUP(BJ3128,Def!$A$2:$Z$34,16,0)</f>
        <v>251</v>
      </c>
      <c r="BM3128" s="3">
        <f>VLOOKUP(BJ3128,Def!$A$2:$Z$34,17,0)</f>
        <v>10</v>
      </c>
      <c r="BN3128" s="3">
        <f>VLOOKUP(BJ3128,Def!$A$2:$Z$34,24,0)</f>
        <v>6</v>
      </c>
      <c r="BO3128" s="1">
        <f t="shared" ca="1" si="720"/>
        <v>0</v>
      </c>
      <c r="BP3128" s="1">
        <f t="shared" ca="1" si="721"/>
        <v>0</v>
      </c>
      <c r="BQ3128" s="1">
        <f t="shared" ca="1" si="722"/>
        <v>0</v>
      </c>
      <c r="BR3128" s="1">
        <f t="shared" ca="1" si="723"/>
        <v>0</v>
      </c>
      <c r="BS3128" s="1">
        <f t="shared" ca="1" si="724"/>
        <v>0</v>
      </c>
      <c r="BT3128" s="1">
        <f t="shared" ca="1" si="725"/>
        <v>0</v>
      </c>
      <c r="BU3128" s="1">
        <f t="shared" ca="1" si="726"/>
        <v>0</v>
      </c>
      <c r="BV3128" s="1">
        <f t="shared" ca="1" si="727"/>
        <v>0</v>
      </c>
      <c r="BW3128" s="1">
        <f t="shared" ca="1" si="728"/>
        <v>0</v>
      </c>
      <c r="BX3128" s="1">
        <f t="shared" ca="1" si="729"/>
        <v>0</v>
      </c>
      <c r="BY3128" s="1">
        <f t="shared" ca="1" si="730"/>
        <v>0</v>
      </c>
      <c r="BZ3128" s="1">
        <f t="shared" ca="1" si="731"/>
        <v>0</v>
      </c>
      <c r="CA3128" s="1">
        <f t="shared" ca="1" si="732"/>
        <v>0</v>
      </c>
      <c r="CB3128" s="1">
        <f t="shared" ca="1" si="733"/>
        <v>0</v>
      </c>
      <c r="CC3128" s="1">
        <f t="shared" ca="1" si="734"/>
        <v>0</v>
      </c>
    </row>
    <row r="3129" spans="1:81" hidden="1" x14ac:dyDescent="0.25">
      <c r="A3129" s="1" t="s">
        <v>1206</v>
      </c>
      <c r="B3129" s="1" t="s">
        <v>1207</v>
      </c>
      <c r="C3129" s="1" t="s">
        <v>135</v>
      </c>
      <c r="D3129" s="1" t="s">
        <v>1179</v>
      </c>
      <c r="E3129" s="1" t="s">
        <v>100</v>
      </c>
      <c r="F3129">
        <v>0</v>
      </c>
      <c r="G3129">
        <v>0</v>
      </c>
      <c r="H3129">
        <v>0</v>
      </c>
      <c r="I3129">
        <v>0</v>
      </c>
      <c r="J3129">
        <v>2</v>
      </c>
      <c r="BI3129" s="3">
        <v>2</v>
      </c>
      <c r="BJ3129" s="3" t="str">
        <f t="array" ref="BJ3129">IF(C3129="yes",VLOOKUP(BI3129&amp;D3129,CHOOSE({1,2},Schedule_2015!$A$2:$A$257&amp;Schedule_2015!$B$2:$B$257,Schedule_2015!$C$2:$C$257),2,0),VLOOKUP(BI3129&amp;D3129,CHOOSE({1,2},Schedule_2015!$A$2:$A$257&amp;Schedule_2015!$C$2:$C$257,Schedule_2015!$B$2:$B$257),2,0))</f>
        <v>PHI</v>
      </c>
      <c r="BK3129" s="3">
        <f>VLOOKUP(BJ3129,Def!$A$2:$Z$34,23,0)</f>
        <v>149.4</v>
      </c>
      <c r="BL3129" s="3">
        <f>VLOOKUP(BJ3129,Def!$A$2:$Z$34,16,0)</f>
        <v>251</v>
      </c>
      <c r="BM3129" s="3">
        <f>VLOOKUP(BJ3129,Def!$A$2:$Z$34,17,0)</f>
        <v>10</v>
      </c>
      <c r="BN3129" s="3">
        <f>VLOOKUP(BJ3129,Def!$A$2:$Z$34,24,0)</f>
        <v>6</v>
      </c>
      <c r="BO3129" s="1">
        <f t="shared" ca="1" si="720"/>
        <v>0</v>
      </c>
      <c r="BP3129" s="1">
        <f t="shared" ca="1" si="721"/>
        <v>0</v>
      </c>
      <c r="BQ3129" s="1">
        <f t="shared" ca="1" si="722"/>
        <v>0</v>
      </c>
      <c r="BR3129" s="1">
        <f t="shared" ca="1" si="723"/>
        <v>0</v>
      </c>
      <c r="BS3129" s="1">
        <f t="shared" ca="1" si="724"/>
        <v>0</v>
      </c>
      <c r="BT3129" s="1">
        <f t="shared" ca="1" si="725"/>
        <v>0</v>
      </c>
      <c r="BU3129" s="1">
        <f t="shared" ca="1" si="726"/>
        <v>0</v>
      </c>
      <c r="BV3129" s="1">
        <f t="shared" ca="1" si="727"/>
        <v>0</v>
      </c>
      <c r="BW3129" s="1">
        <f t="shared" ca="1" si="728"/>
        <v>0</v>
      </c>
      <c r="BX3129" s="1">
        <f t="shared" ca="1" si="729"/>
        <v>0</v>
      </c>
      <c r="BY3129" s="1">
        <f t="shared" ca="1" si="730"/>
        <v>0</v>
      </c>
      <c r="BZ3129" s="1">
        <f t="shared" ca="1" si="731"/>
        <v>0</v>
      </c>
      <c r="CA3129" s="1">
        <f t="shared" ca="1" si="732"/>
        <v>0</v>
      </c>
      <c r="CB3129" s="1">
        <f t="shared" ca="1" si="733"/>
        <v>0</v>
      </c>
      <c r="CC3129" s="1">
        <f t="shared" ca="1" si="734"/>
        <v>0</v>
      </c>
    </row>
    <row r="3130" spans="1:81" hidden="1" x14ac:dyDescent="0.25">
      <c r="A3130" s="1" t="s">
        <v>1208</v>
      </c>
      <c r="B3130" s="1" t="s">
        <v>1209</v>
      </c>
      <c r="C3130" s="1" t="s">
        <v>135</v>
      </c>
      <c r="D3130" s="1" t="s">
        <v>1179</v>
      </c>
      <c r="E3130" s="1" t="s">
        <v>165</v>
      </c>
      <c r="F3130">
        <v>2</v>
      </c>
      <c r="G3130">
        <v>0</v>
      </c>
      <c r="H3130">
        <v>0</v>
      </c>
      <c r="I3130">
        <v>0</v>
      </c>
      <c r="J3130">
        <v>4</v>
      </c>
      <c r="BI3130" s="3">
        <v>2</v>
      </c>
      <c r="BJ3130" s="3" t="str">
        <f t="array" ref="BJ3130">IF(C3130="yes",VLOOKUP(BI3130&amp;D3130,CHOOSE({1,2},Schedule_2015!$A$2:$A$257&amp;Schedule_2015!$B$2:$B$257,Schedule_2015!$C$2:$C$257),2,0),VLOOKUP(BI3130&amp;D3130,CHOOSE({1,2},Schedule_2015!$A$2:$A$257&amp;Schedule_2015!$C$2:$C$257,Schedule_2015!$B$2:$B$257),2,0))</f>
        <v>PHI</v>
      </c>
      <c r="BK3130" s="3">
        <f>VLOOKUP(BJ3130,Def!$A$2:$Z$34,23,0)</f>
        <v>149.4</v>
      </c>
      <c r="BL3130" s="3">
        <f>VLOOKUP(BJ3130,Def!$A$2:$Z$34,16,0)</f>
        <v>251</v>
      </c>
      <c r="BM3130" s="3">
        <f>VLOOKUP(BJ3130,Def!$A$2:$Z$34,17,0)</f>
        <v>10</v>
      </c>
      <c r="BN3130" s="3">
        <f>VLOOKUP(BJ3130,Def!$A$2:$Z$34,24,0)</f>
        <v>6</v>
      </c>
      <c r="BO3130" s="1">
        <f t="shared" ca="1" si="720"/>
        <v>0</v>
      </c>
      <c r="BP3130" s="1">
        <f t="shared" ca="1" si="721"/>
        <v>0</v>
      </c>
      <c r="BQ3130" s="1">
        <f t="shared" ca="1" si="722"/>
        <v>0</v>
      </c>
      <c r="BR3130" s="1">
        <f t="shared" ca="1" si="723"/>
        <v>0</v>
      </c>
      <c r="BS3130" s="1">
        <f t="shared" ca="1" si="724"/>
        <v>0</v>
      </c>
      <c r="BT3130" s="1">
        <f t="shared" ca="1" si="725"/>
        <v>0</v>
      </c>
      <c r="BU3130" s="1">
        <f t="shared" ca="1" si="726"/>
        <v>0</v>
      </c>
      <c r="BV3130" s="1">
        <f t="shared" ca="1" si="727"/>
        <v>0</v>
      </c>
      <c r="BW3130" s="1">
        <f t="shared" ca="1" si="728"/>
        <v>0</v>
      </c>
      <c r="BX3130" s="1">
        <f t="shared" ca="1" si="729"/>
        <v>0</v>
      </c>
      <c r="BY3130" s="1">
        <f t="shared" ca="1" si="730"/>
        <v>0</v>
      </c>
      <c r="BZ3130" s="1">
        <f t="shared" ca="1" si="731"/>
        <v>0</v>
      </c>
      <c r="CA3130" s="1">
        <f t="shared" ca="1" si="732"/>
        <v>0</v>
      </c>
      <c r="CB3130" s="1">
        <f t="shared" ca="1" si="733"/>
        <v>0</v>
      </c>
      <c r="CC3130" s="1">
        <f t="shared" ca="1" si="734"/>
        <v>0</v>
      </c>
    </row>
    <row r="3131" spans="1:81" hidden="1" x14ac:dyDescent="0.25">
      <c r="A3131" s="1" t="s">
        <v>1216</v>
      </c>
      <c r="B3131" s="1" t="s">
        <v>1217</v>
      </c>
      <c r="C3131" s="1" t="s">
        <v>135</v>
      </c>
      <c r="D3131" s="1" t="s">
        <v>1179</v>
      </c>
      <c r="E3131" s="1" t="s">
        <v>118</v>
      </c>
      <c r="F3131">
        <v>0</v>
      </c>
      <c r="G3131">
        <v>0</v>
      </c>
      <c r="H3131">
        <v>1</v>
      </c>
      <c r="I3131">
        <v>0</v>
      </c>
      <c r="J3131">
        <v>1</v>
      </c>
      <c r="BI3131" s="3">
        <v>2</v>
      </c>
      <c r="BJ3131" s="3" t="str">
        <f t="array" ref="BJ3131">IF(C3131="yes",VLOOKUP(BI3131&amp;D3131,CHOOSE({1,2},Schedule_2015!$A$2:$A$257&amp;Schedule_2015!$B$2:$B$257,Schedule_2015!$C$2:$C$257),2,0),VLOOKUP(BI3131&amp;D3131,CHOOSE({1,2},Schedule_2015!$A$2:$A$257&amp;Schedule_2015!$C$2:$C$257,Schedule_2015!$B$2:$B$257),2,0))</f>
        <v>PHI</v>
      </c>
      <c r="BK3131" s="3">
        <f>VLOOKUP(BJ3131,Def!$A$2:$Z$34,23,0)</f>
        <v>149.4</v>
      </c>
      <c r="BL3131" s="3">
        <f>VLOOKUP(BJ3131,Def!$A$2:$Z$34,16,0)</f>
        <v>251</v>
      </c>
      <c r="BM3131" s="3">
        <f>VLOOKUP(BJ3131,Def!$A$2:$Z$34,17,0)</f>
        <v>10</v>
      </c>
      <c r="BN3131" s="3">
        <f>VLOOKUP(BJ3131,Def!$A$2:$Z$34,24,0)</f>
        <v>6</v>
      </c>
      <c r="BO3131" s="1">
        <f t="shared" ca="1" si="720"/>
        <v>0</v>
      </c>
      <c r="BP3131" s="1">
        <f t="shared" ca="1" si="721"/>
        <v>0</v>
      </c>
      <c r="BQ3131" s="1">
        <f t="shared" ca="1" si="722"/>
        <v>0</v>
      </c>
      <c r="BR3131" s="1">
        <f t="shared" ca="1" si="723"/>
        <v>0</v>
      </c>
      <c r="BS3131" s="1">
        <f t="shared" ca="1" si="724"/>
        <v>0</v>
      </c>
      <c r="BT3131" s="1">
        <f t="shared" ca="1" si="725"/>
        <v>0</v>
      </c>
      <c r="BU3131" s="1">
        <f t="shared" ca="1" si="726"/>
        <v>0</v>
      </c>
      <c r="BV3131" s="1">
        <f t="shared" ca="1" si="727"/>
        <v>0</v>
      </c>
      <c r="BW3131" s="1">
        <f t="shared" ca="1" si="728"/>
        <v>0</v>
      </c>
      <c r="BX3131" s="1">
        <f t="shared" ca="1" si="729"/>
        <v>0</v>
      </c>
      <c r="BY3131" s="1">
        <f t="shared" ca="1" si="730"/>
        <v>0</v>
      </c>
      <c r="BZ3131" s="1">
        <f t="shared" ca="1" si="731"/>
        <v>0</v>
      </c>
      <c r="CA3131" s="1">
        <f t="shared" ca="1" si="732"/>
        <v>0</v>
      </c>
      <c r="CB3131" s="1">
        <f t="shared" ca="1" si="733"/>
        <v>0</v>
      </c>
      <c r="CC3131" s="1">
        <f t="shared" ca="1" si="734"/>
        <v>0</v>
      </c>
    </row>
    <row r="3132" spans="1:81" hidden="1" x14ac:dyDescent="0.25">
      <c r="A3132" s="1" t="s">
        <v>1226</v>
      </c>
      <c r="B3132" s="1" t="s">
        <v>1227</v>
      </c>
      <c r="C3132" s="1" t="s">
        <v>135</v>
      </c>
      <c r="D3132" s="1" t="s">
        <v>1179</v>
      </c>
      <c r="E3132" s="1" t="s">
        <v>94</v>
      </c>
      <c r="F3132">
        <v>1</v>
      </c>
      <c r="G3132">
        <v>0</v>
      </c>
      <c r="H3132">
        <v>0</v>
      </c>
      <c r="I3132">
        <v>0</v>
      </c>
      <c r="J3132">
        <v>2</v>
      </c>
      <c r="BI3132" s="3">
        <v>2</v>
      </c>
      <c r="BJ3132" s="3" t="str">
        <f t="array" ref="BJ3132">IF(C3132="yes",VLOOKUP(BI3132&amp;D3132,CHOOSE({1,2},Schedule_2015!$A$2:$A$257&amp;Schedule_2015!$B$2:$B$257,Schedule_2015!$C$2:$C$257),2,0),VLOOKUP(BI3132&amp;D3132,CHOOSE({1,2},Schedule_2015!$A$2:$A$257&amp;Schedule_2015!$C$2:$C$257,Schedule_2015!$B$2:$B$257),2,0))</f>
        <v>PHI</v>
      </c>
      <c r="BK3132" s="3">
        <f>VLOOKUP(BJ3132,Def!$A$2:$Z$34,23,0)</f>
        <v>149.4</v>
      </c>
      <c r="BL3132" s="3">
        <f>VLOOKUP(BJ3132,Def!$A$2:$Z$34,16,0)</f>
        <v>251</v>
      </c>
      <c r="BM3132" s="3">
        <f>VLOOKUP(BJ3132,Def!$A$2:$Z$34,17,0)</f>
        <v>10</v>
      </c>
      <c r="BN3132" s="3">
        <f>VLOOKUP(BJ3132,Def!$A$2:$Z$34,24,0)</f>
        <v>6</v>
      </c>
      <c r="BO3132" s="1">
        <f t="shared" ca="1" si="720"/>
        <v>0</v>
      </c>
      <c r="BP3132" s="1">
        <f t="shared" ca="1" si="721"/>
        <v>0</v>
      </c>
      <c r="BQ3132" s="1">
        <f t="shared" ca="1" si="722"/>
        <v>0</v>
      </c>
      <c r="BR3132" s="1">
        <f t="shared" ca="1" si="723"/>
        <v>0</v>
      </c>
      <c r="BS3132" s="1">
        <f t="shared" ca="1" si="724"/>
        <v>0</v>
      </c>
      <c r="BT3132" s="1">
        <f t="shared" ca="1" si="725"/>
        <v>0</v>
      </c>
      <c r="BU3132" s="1">
        <f t="shared" ca="1" si="726"/>
        <v>0</v>
      </c>
      <c r="BV3132" s="1">
        <f t="shared" ca="1" si="727"/>
        <v>0</v>
      </c>
      <c r="BW3132" s="1">
        <f t="shared" ca="1" si="728"/>
        <v>0</v>
      </c>
      <c r="BX3132" s="1">
        <f t="shared" ca="1" si="729"/>
        <v>0</v>
      </c>
      <c r="BY3132" s="1">
        <f t="shared" ca="1" si="730"/>
        <v>0</v>
      </c>
      <c r="BZ3132" s="1">
        <f t="shared" ca="1" si="731"/>
        <v>0</v>
      </c>
      <c r="CA3132" s="1">
        <f t="shared" ca="1" si="732"/>
        <v>0</v>
      </c>
      <c r="CB3132" s="1">
        <f t="shared" ca="1" si="733"/>
        <v>0</v>
      </c>
      <c r="CC3132" s="1">
        <f t="shared" ca="1" si="734"/>
        <v>0</v>
      </c>
    </row>
    <row r="3133" spans="1:81" hidden="1" x14ac:dyDescent="0.25">
      <c r="A3133" s="1" t="s">
        <v>1222</v>
      </c>
      <c r="B3133" s="1" t="s">
        <v>1223</v>
      </c>
      <c r="C3133" s="1" t="s">
        <v>135</v>
      </c>
      <c r="D3133" s="1" t="s">
        <v>1179</v>
      </c>
      <c r="E3133" s="1" t="s">
        <v>100</v>
      </c>
      <c r="F3133">
        <v>0</v>
      </c>
      <c r="G3133">
        <v>0</v>
      </c>
      <c r="H3133">
        <v>0</v>
      </c>
      <c r="I3133">
        <v>0</v>
      </c>
      <c r="J3133">
        <v>1</v>
      </c>
      <c r="BI3133" s="3">
        <v>2</v>
      </c>
      <c r="BJ3133" s="3" t="str">
        <f t="array" ref="BJ3133">IF(C3133="yes",VLOOKUP(BI3133&amp;D3133,CHOOSE({1,2},Schedule_2015!$A$2:$A$257&amp;Schedule_2015!$B$2:$B$257,Schedule_2015!$C$2:$C$257),2,0),VLOOKUP(BI3133&amp;D3133,CHOOSE({1,2},Schedule_2015!$A$2:$A$257&amp;Schedule_2015!$C$2:$C$257,Schedule_2015!$B$2:$B$257),2,0))</f>
        <v>PHI</v>
      </c>
      <c r="BK3133" s="3">
        <f>VLOOKUP(BJ3133,Def!$A$2:$Z$34,23,0)</f>
        <v>149.4</v>
      </c>
      <c r="BL3133" s="3">
        <f>VLOOKUP(BJ3133,Def!$A$2:$Z$34,16,0)</f>
        <v>251</v>
      </c>
      <c r="BM3133" s="3">
        <f>VLOOKUP(BJ3133,Def!$A$2:$Z$34,17,0)</f>
        <v>10</v>
      </c>
      <c r="BN3133" s="3">
        <f>VLOOKUP(BJ3133,Def!$A$2:$Z$34,24,0)</f>
        <v>6</v>
      </c>
      <c r="BO3133" s="1">
        <f t="shared" ca="1" si="720"/>
        <v>0</v>
      </c>
      <c r="BP3133" s="1">
        <f t="shared" ca="1" si="721"/>
        <v>0</v>
      </c>
      <c r="BQ3133" s="1">
        <f t="shared" ca="1" si="722"/>
        <v>0</v>
      </c>
      <c r="BR3133" s="1">
        <f t="shared" ca="1" si="723"/>
        <v>0</v>
      </c>
      <c r="BS3133" s="1">
        <f t="shared" ca="1" si="724"/>
        <v>0</v>
      </c>
      <c r="BT3133" s="1">
        <f t="shared" ca="1" si="725"/>
        <v>0</v>
      </c>
      <c r="BU3133" s="1">
        <f t="shared" ca="1" si="726"/>
        <v>0</v>
      </c>
      <c r="BV3133" s="1">
        <f t="shared" ca="1" si="727"/>
        <v>0</v>
      </c>
      <c r="BW3133" s="1">
        <f t="shared" ca="1" si="728"/>
        <v>0</v>
      </c>
      <c r="BX3133" s="1">
        <f t="shared" ca="1" si="729"/>
        <v>0</v>
      </c>
      <c r="BY3133" s="1">
        <f t="shared" ca="1" si="730"/>
        <v>0</v>
      </c>
      <c r="BZ3133" s="1">
        <f t="shared" ca="1" si="731"/>
        <v>0</v>
      </c>
      <c r="CA3133" s="1">
        <f t="shared" ca="1" si="732"/>
        <v>0</v>
      </c>
      <c r="CB3133" s="1">
        <f t="shared" ca="1" si="733"/>
        <v>0</v>
      </c>
      <c r="CC3133" s="1">
        <f t="shared" ca="1" si="734"/>
        <v>0</v>
      </c>
    </row>
    <row r="3134" spans="1:81" hidden="1" x14ac:dyDescent="0.25">
      <c r="A3134" s="1" t="s">
        <v>1224</v>
      </c>
      <c r="B3134" s="1" t="s">
        <v>1225</v>
      </c>
      <c r="C3134" s="1" t="s">
        <v>135</v>
      </c>
      <c r="D3134" s="1" t="s">
        <v>1179</v>
      </c>
      <c r="E3134" s="1" t="s">
        <v>94</v>
      </c>
      <c r="F3134">
        <v>1</v>
      </c>
      <c r="G3134">
        <v>0</v>
      </c>
      <c r="H3134">
        <v>0</v>
      </c>
      <c r="I3134">
        <v>0</v>
      </c>
      <c r="J3134">
        <v>0</v>
      </c>
      <c r="BI3134" s="3">
        <v>2</v>
      </c>
      <c r="BJ3134" s="3" t="str">
        <f t="array" ref="BJ3134">IF(C3134="yes",VLOOKUP(BI3134&amp;D3134,CHOOSE({1,2},Schedule_2015!$A$2:$A$257&amp;Schedule_2015!$B$2:$B$257,Schedule_2015!$C$2:$C$257),2,0),VLOOKUP(BI3134&amp;D3134,CHOOSE({1,2},Schedule_2015!$A$2:$A$257&amp;Schedule_2015!$C$2:$C$257,Schedule_2015!$B$2:$B$257),2,0))</f>
        <v>PHI</v>
      </c>
      <c r="BK3134" s="3">
        <f>VLOOKUP(BJ3134,Def!$A$2:$Z$34,23,0)</f>
        <v>149.4</v>
      </c>
      <c r="BL3134" s="3">
        <f>VLOOKUP(BJ3134,Def!$A$2:$Z$34,16,0)</f>
        <v>251</v>
      </c>
      <c r="BM3134" s="3">
        <f>VLOOKUP(BJ3134,Def!$A$2:$Z$34,17,0)</f>
        <v>10</v>
      </c>
      <c r="BN3134" s="3">
        <f>VLOOKUP(BJ3134,Def!$A$2:$Z$34,24,0)</f>
        <v>6</v>
      </c>
      <c r="BO3134" s="1">
        <f t="shared" ca="1" si="720"/>
        <v>0</v>
      </c>
      <c r="BP3134" s="1">
        <f t="shared" ca="1" si="721"/>
        <v>0</v>
      </c>
      <c r="BQ3134" s="1">
        <f t="shared" ca="1" si="722"/>
        <v>0</v>
      </c>
      <c r="BR3134" s="1">
        <f t="shared" ca="1" si="723"/>
        <v>0</v>
      </c>
      <c r="BS3134" s="1">
        <f t="shared" ca="1" si="724"/>
        <v>0</v>
      </c>
      <c r="BT3134" s="1">
        <f t="shared" ca="1" si="725"/>
        <v>0</v>
      </c>
      <c r="BU3134" s="1">
        <f t="shared" ca="1" si="726"/>
        <v>0</v>
      </c>
      <c r="BV3134" s="1">
        <f t="shared" ca="1" si="727"/>
        <v>0</v>
      </c>
      <c r="BW3134" s="1">
        <f t="shared" ca="1" si="728"/>
        <v>0</v>
      </c>
      <c r="BX3134" s="1">
        <f t="shared" ca="1" si="729"/>
        <v>0</v>
      </c>
      <c r="BY3134" s="1">
        <f t="shared" ca="1" si="730"/>
        <v>0</v>
      </c>
      <c r="BZ3134" s="1">
        <f t="shared" ca="1" si="731"/>
        <v>0</v>
      </c>
      <c r="CA3134" s="1">
        <f t="shared" ca="1" si="732"/>
        <v>0</v>
      </c>
      <c r="CB3134" s="1">
        <f t="shared" ca="1" si="733"/>
        <v>0</v>
      </c>
      <c r="CC3134" s="1">
        <f t="shared" ca="1" si="734"/>
        <v>0</v>
      </c>
    </row>
    <row r="3135" spans="1:81" hidden="1" x14ac:dyDescent="0.25">
      <c r="A3135" s="1" t="s">
        <v>548</v>
      </c>
      <c r="B3135" s="1" t="s">
        <v>549</v>
      </c>
      <c r="C3135" s="1" t="s">
        <v>62</v>
      </c>
      <c r="D3135" s="1" t="s">
        <v>532</v>
      </c>
      <c r="E3135" s="1" t="s">
        <v>91</v>
      </c>
      <c r="AK3135">
        <v>52</v>
      </c>
      <c r="AL3135">
        <v>3</v>
      </c>
      <c r="AM3135">
        <v>62</v>
      </c>
      <c r="AN3135">
        <v>4</v>
      </c>
      <c r="AO3135">
        <v>231</v>
      </c>
      <c r="BI3135" s="3">
        <v>1</v>
      </c>
      <c r="BJ3135" s="3" t="str">
        <f t="array" ref="BJ3135">IF(C3135="yes",VLOOKUP(BI3135&amp;D3135,CHOOSE({1,2},Schedule_2015!$A$2:$A$257&amp;Schedule_2015!$B$2:$B$257,Schedule_2015!$C$2:$C$257),2,0),VLOOKUP(BI3135&amp;D3135,CHOOSE({1,2},Schedule_2015!$A$2:$A$257&amp;Schedule_2015!$C$2:$C$257,Schedule_2015!$B$2:$B$257),2,0))</f>
        <v>PHI</v>
      </c>
      <c r="BK3135" s="3">
        <f>VLOOKUP(BJ3135,Def!$A$2:$Z$34,23,0)</f>
        <v>149.4</v>
      </c>
      <c r="BL3135" s="3">
        <f>VLOOKUP(BJ3135,Def!$A$2:$Z$34,16,0)</f>
        <v>251</v>
      </c>
      <c r="BM3135" s="3">
        <f>VLOOKUP(BJ3135,Def!$A$2:$Z$34,17,0)</f>
        <v>10</v>
      </c>
      <c r="BN3135" s="3">
        <f>VLOOKUP(BJ3135,Def!$A$2:$Z$34,24,0)</f>
        <v>6</v>
      </c>
      <c r="BO3135" s="1">
        <f t="shared" ca="1" si="720"/>
        <v>0</v>
      </c>
      <c r="BP3135" s="1">
        <f t="shared" ca="1" si="721"/>
        <v>0</v>
      </c>
      <c r="BQ3135" s="1">
        <f t="shared" ca="1" si="722"/>
        <v>0</v>
      </c>
      <c r="BR3135" s="1">
        <f t="shared" ca="1" si="723"/>
        <v>0</v>
      </c>
      <c r="BS3135" s="1">
        <f t="shared" ca="1" si="724"/>
        <v>0</v>
      </c>
      <c r="BT3135" s="1">
        <f t="shared" ca="1" si="725"/>
        <v>0</v>
      </c>
      <c r="BU3135" s="1">
        <f t="shared" ca="1" si="726"/>
        <v>0</v>
      </c>
      <c r="BV3135" s="1">
        <f t="shared" ca="1" si="727"/>
        <v>0</v>
      </c>
      <c r="BW3135" s="1">
        <f t="shared" ca="1" si="728"/>
        <v>0</v>
      </c>
      <c r="BX3135" s="1">
        <f t="shared" ca="1" si="729"/>
        <v>0</v>
      </c>
      <c r="BY3135" s="1">
        <f t="shared" ca="1" si="730"/>
        <v>0</v>
      </c>
      <c r="BZ3135" s="1">
        <f t="shared" ca="1" si="731"/>
        <v>0</v>
      </c>
      <c r="CA3135" s="1">
        <f t="shared" ca="1" si="732"/>
        <v>0</v>
      </c>
      <c r="CB3135" s="1">
        <f t="shared" ca="1" si="733"/>
        <v>0</v>
      </c>
      <c r="CC3135" s="1">
        <f t="shared" ca="1" si="734"/>
        <v>0</v>
      </c>
    </row>
    <row r="3136" spans="1:81" hidden="1" x14ac:dyDescent="0.25">
      <c r="A3136" s="1" t="s">
        <v>2132</v>
      </c>
      <c r="B3136" s="1" t="s">
        <v>2133</v>
      </c>
      <c r="C3136" s="1" t="s">
        <v>62</v>
      </c>
      <c r="D3136" s="1" t="s">
        <v>532</v>
      </c>
      <c r="E3136" s="1" t="s">
        <v>105</v>
      </c>
      <c r="F3136">
        <v>4</v>
      </c>
      <c r="G3136">
        <v>0</v>
      </c>
      <c r="H3136">
        <v>0</v>
      </c>
      <c r="I3136">
        <v>0</v>
      </c>
      <c r="J3136">
        <v>4</v>
      </c>
      <c r="BI3136" s="3">
        <v>1</v>
      </c>
      <c r="BJ3136" s="3" t="str">
        <f t="array" ref="BJ3136">IF(C3136="yes",VLOOKUP(BI3136&amp;D3136,CHOOSE({1,2},Schedule_2015!$A$2:$A$257&amp;Schedule_2015!$B$2:$B$257,Schedule_2015!$C$2:$C$257),2,0),VLOOKUP(BI3136&amp;D3136,CHOOSE({1,2},Schedule_2015!$A$2:$A$257&amp;Schedule_2015!$C$2:$C$257,Schedule_2015!$B$2:$B$257),2,0))</f>
        <v>PHI</v>
      </c>
      <c r="BK3136" s="3">
        <f>VLOOKUP(BJ3136,Def!$A$2:$Z$34,23,0)</f>
        <v>149.4</v>
      </c>
      <c r="BL3136" s="3">
        <f>VLOOKUP(BJ3136,Def!$A$2:$Z$34,16,0)</f>
        <v>251</v>
      </c>
      <c r="BM3136" s="3">
        <f>VLOOKUP(BJ3136,Def!$A$2:$Z$34,17,0)</f>
        <v>10</v>
      </c>
      <c r="BN3136" s="3">
        <f>VLOOKUP(BJ3136,Def!$A$2:$Z$34,24,0)</f>
        <v>6</v>
      </c>
      <c r="BO3136" s="1">
        <f t="shared" ca="1" si="720"/>
        <v>0</v>
      </c>
      <c r="BP3136" s="1">
        <f t="shared" ca="1" si="721"/>
        <v>0</v>
      </c>
      <c r="BQ3136" s="1">
        <f t="shared" ca="1" si="722"/>
        <v>0</v>
      </c>
      <c r="BR3136" s="1">
        <f t="shared" ca="1" si="723"/>
        <v>0</v>
      </c>
      <c r="BS3136" s="1">
        <f t="shared" ca="1" si="724"/>
        <v>0</v>
      </c>
      <c r="BT3136" s="1">
        <f t="shared" ca="1" si="725"/>
        <v>0</v>
      </c>
      <c r="BU3136" s="1">
        <f t="shared" ca="1" si="726"/>
        <v>0</v>
      </c>
      <c r="BV3136" s="1">
        <f t="shared" ca="1" si="727"/>
        <v>0</v>
      </c>
      <c r="BW3136" s="1">
        <f t="shared" ca="1" si="728"/>
        <v>0</v>
      </c>
      <c r="BX3136" s="1">
        <f t="shared" ca="1" si="729"/>
        <v>0</v>
      </c>
      <c r="BY3136" s="1">
        <f t="shared" ca="1" si="730"/>
        <v>0</v>
      </c>
      <c r="BZ3136" s="1">
        <f t="shared" ca="1" si="731"/>
        <v>0</v>
      </c>
      <c r="CA3136" s="1">
        <f t="shared" ca="1" si="732"/>
        <v>0</v>
      </c>
      <c r="CB3136" s="1">
        <f t="shared" ca="1" si="733"/>
        <v>0</v>
      </c>
      <c r="CC3136" s="1">
        <f t="shared" ca="1" si="734"/>
        <v>0</v>
      </c>
    </row>
    <row r="3137" spans="1:81" hidden="1" x14ac:dyDescent="0.25">
      <c r="A3137" s="1" t="s">
        <v>2525</v>
      </c>
      <c r="B3137" s="1" t="s">
        <v>2526</v>
      </c>
      <c r="C3137" s="1" t="s">
        <v>62</v>
      </c>
      <c r="D3137" s="1" t="s">
        <v>532</v>
      </c>
      <c r="E3137" s="1" t="s">
        <v>94</v>
      </c>
      <c r="F3137">
        <v>2</v>
      </c>
      <c r="G3137">
        <v>0</v>
      </c>
      <c r="H3137">
        <v>0</v>
      </c>
      <c r="I3137">
        <v>0</v>
      </c>
      <c r="J3137">
        <v>0</v>
      </c>
      <c r="BI3137" s="3">
        <v>1</v>
      </c>
      <c r="BJ3137" s="3" t="str">
        <f t="array" ref="BJ3137">IF(C3137="yes",VLOOKUP(BI3137&amp;D3137,CHOOSE({1,2},Schedule_2015!$A$2:$A$257&amp;Schedule_2015!$B$2:$B$257,Schedule_2015!$C$2:$C$257),2,0),VLOOKUP(BI3137&amp;D3137,CHOOSE({1,2},Schedule_2015!$A$2:$A$257&amp;Schedule_2015!$C$2:$C$257,Schedule_2015!$B$2:$B$257),2,0))</f>
        <v>PHI</v>
      </c>
      <c r="BK3137" s="3">
        <f>VLOOKUP(BJ3137,Def!$A$2:$Z$34,23,0)</f>
        <v>149.4</v>
      </c>
      <c r="BL3137" s="3">
        <f>VLOOKUP(BJ3137,Def!$A$2:$Z$34,16,0)</f>
        <v>251</v>
      </c>
      <c r="BM3137" s="3">
        <f>VLOOKUP(BJ3137,Def!$A$2:$Z$34,17,0)</f>
        <v>10</v>
      </c>
      <c r="BN3137" s="3">
        <f>VLOOKUP(BJ3137,Def!$A$2:$Z$34,24,0)</f>
        <v>6</v>
      </c>
      <c r="BO3137" s="1">
        <f t="shared" ca="1" si="720"/>
        <v>0</v>
      </c>
      <c r="BP3137" s="1">
        <f t="shared" ca="1" si="721"/>
        <v>0</v>
      </c>
      <c r="BQ3137" s="1">
        <f t="shared" ca="1" si="722"/>
        <v>0</v>
      </c>
      <c r="BR3137" s="1">
        <f t="shared" ca="1" si="723"/>
        <v>0</v>
      </c>
      <c r="BS3137" s="1">
        <f t="shared" ca="1" si="724"/>
        <v>0</v>
      </c>
      <c r="BT3137" s="1">
        <f t="shared" ca="1" si="725"/>
        <v>0</v>
      </c>
      <c r="BU3137" s="1">
        <f t="shared" ca="1" si="726"/>
        <v>0</v>
      </c>
      <c r="BV3137" s="1">
        <f t="shared" ca="1" si="727"/>
        <v>0</v>
      </c>
      <c r="BW3137" s="1">
        <f t="shared" ca="1" si="728"/>
        <v>0</v>
      </c>
      <c r="BX3137" s="1">
        <f t="shared" ca="1" si="729"/>
        <v>0</v>
      </c>
      <c r="BY3137" s="1">
        <f t="shared" ca="1" si="730"/>
        <v>0</v>
      </c>
      <c r="BZ3137" s="1">
        <f t="shared" ca="1" si="731"/>
        <v>0</v>
      </c>
      <c r="CA3137" s="1">
        <f t="shared" ca="1" si="732"/>
        <v>0</v>
      </c>
      <c r="CB3137" s="1">
        <f t="shared" ca="1" si="733"/>
        <v>0</v>
      </c>
      <c r="CC3137" s="1">
        <f t="shared" ca="1" si="734"/>
        <v>0</v>
      </c>
    </row>
    <row r="3138" spans="1:81" hidden="1" x14ac:dyDescent="0.25">
      <c r="A3138" s="1" t="s">
        <v>566</v>
      </c>
      <c r="B3138" s="1" t="s">
        <v>567</v>
      </c>
      <c r="C3138" s="1" t="s">
        <v>62</v>
      </c>
      <c r="D3138" s="1" t="s">
        <v>532</v>
      </c>
      <c r="E3138" s="1" t="s">
        <v>290</v>
      </c>
      <c r="F3138">
        <v>4</v>
      </c>
      <c r="G3138">
        <v>0</v>
      </c>
      <c r="H3138">
        <v>0</v>
      </c>
      <c r="I3138">
        <v>0</v>
      </c>
      <c r="J3138">
        <v>9</v>
      </c>
      <c r="BI3138" s="3">
        <v>1</v>
      </c>
      <c r="BJ3138" s="3" t="str">
        <f t="array" ref="BJ3138">IF(C3138="yes",VLOOKUP(BI3138&amp;D3138,CHOOSE({1,2},Schedule_2015!$A$2:$A$257&amp;Schedule_2015!$B$2:$B$257,Schedule_2015!$C$2:$C$257),2,0),VLOOKUP(BI3138&amp;D3138,CHOOSE({1,2},Schedule_2015!$A$2:$A$257&amp;Schedule_2015!$C$2:$C$257,Schedule_2015!$B$2:$B$257),2,0))</f>
        <v>PHI</v>
      </c>
      <c r="BK3138" s="3">
        <f>VLOOKUP(BJ3138,Def!$A$2:$Z$34,23,0)</f>
        <v>149.4</v>
      </c>
      <c r="BL3138" s="3">
        <f>VLOOKUP(BJ3138,Def!$A$2:$Z$34,16,0)</f>
        <v>251</v>
      </c>
      <c r="BM3138" s="3">
        <f>VLOOKUP(BJ3138,Def!$A$2:$Z$34,17,0)</f>
        <v>10</v>
      </c>
      <c r="BN3138" s="3">
        <f>VLOOKUP(BJ3138,Def!$A$2:$Z$34,24,0)</f>
        <v>6</v>
      </c>
      <c r="BO3138" s="1">
        <f t="shared" ref="BO3138:BO3201" ca="1" si="735">INDEX(passing_tds,CELL("Row",AG3138)-1)*(PASSTD)</f>
        <v>0</v>
      </c>
      <c r="BP3138" s="1">
        <f t="shared" ref="BP3138:BP3201" ca="1" si="736">INDEX(passing_yds,CELL("Row",AH3138)-1)*(PASSYDS)</f>
        <v>0</v>
      </c>
      <c r="BQ3138" s="1">
        <f t="shared" ref="BQ3138:BQ3201" ca="1" si="737">IF(INDEX(passing_yds,CELL("Row",AI3138)-1)&gt;=300,3,0)</f>
        <v>0</v>
      </c>
      <c r="BR3138" s="1">
        <f t="shared" ref="BR3138:BR3201" ca="1" si="738">INDEX(passing_ints,CELL("Row",AJ3138)-1)*(INT)</f>
        <v>0</v>
      </c>
      <c r="BS3138" s="1">
        <f t="shared" ref="BS3138:BS3201" ca="1" si="739">INDEX(rushing_yds,CELL("Row",AK3138)-1)*(RUSHYDS)</f>
        <v>0</v>
      </c>
      <c r="BT3138" s="1">
        <f t="shared" ref="BT3138:BT3201" ca="1" si="740">INDEX(rushing_tds,CELL("Row",AK3138)-1)*(RUSHTD)</f>
        <v>0</v>
      </c>
      <c r="BU3138" s="1">
        <f t="shared" ref="BU3138:BU3201" ca="1" si="741">IF(INDEX(rushing_yds,CELL("Row",AI3138)-1)&gt;=100,3,0)</f>
        <v>0</v>
      </c>
      <c r="BV3138" s="1">
        <f t="shared" ref="BV3138:BV3201" ca="1" si="742">INDEX(receiving_yds,CELL("Row",AN3138)-1)*(RECYDS)</f>
        <v>0</v>
      </c>
      <c r="BW3138" s="1">
        <f t="shared" ref="BW3138:BW3201" ca="1" si="743">INDEX(receiving_rec,CELL("Row",AO3138)-1)*(REC)</f>
        <v>0</v>
      </c>
      <c r="BX3138" s="1">
        <f t="shared" ref="BX3138:BX3201" ca="1" si="744">INDEX(receiving_tds,CELL("Row",AP3138)-1)*(RECTD)</f>
        <v>0</v>
      </c>
      <c r="BY3138" s="1">
        <f t="shared" ref="BY3138:BY3201" ca="1" si="745">IF(INDEX(receiving_yds,CELL("Row",AI3138)-1)&gt;=100,3,0)</f>
        <v>0</v>
      </c>
      <c r="BZ3138" s="1">
        <f t="shared" ref="BZ3138:BZ3201" ca="1" si="746">INDEX(puntret_tds,CELL("Row",AR3138)-1)*(PUNTKORETTD)+INDEX(kickret_tds,CELL("Row",AR3138)-1)*(PUNTKORETTD)</f>
        <v>0</v>
      </c>
      <c r="CA3138" s="1">
        <f t="shared" ref="CA3138:CA3201" ca="1" si="747">INDEX(fumbles_tot,CELL("Row",AS3138)-1)*(FUM)</f>
        <v>0</v>
      </c>
      <c r="CB3138" s="1">
        <f t="shared" ref="CB3138:CB3201" ca="1" si="748">(INDEX(passing_twoptm,CELL("Row",AT3138)-1)+INDEX(rushing_twoptm,CELL("Row",AT3138)-1)+INDEX(receiving_twoptm,CELL("Row",AT3138)-1))*(_2PTCONV)</f>
        <v>0</v>
      </c>
      <c r="CC3138" s="1">
        <f t="shared" ref="CC3138:CC3201" ca="1" si="749">SUM(BO3138:CB3138)</f>
        <v>0</v>
      </c>
    </row>
    <row r="3139" spans="1:81" hidden="1" x14ac:dyDescent="0.25">
      <c r="A3139" s="1" t="s">
        <v>554</v>
      </c>
      <c r="B3139" s="1" t="s">
        <v>555</v>
      </c>
      <c r="C3139" s="1" t="s">
        <v>62</v>
      </c>
      <c r="D3139" s="1" t="s">
        <v>532</v>
      </c>
      <c r="E3139" s="1" t="s">
        <v>165</v>
      </c>
      <c r="F3139">
        <v>0</v>
      </c>
      <c r="G3139">
        <v>0</v>
      </c>
      <c r="H3139">
        <v>0</v>
      </c>
      <c r="I3139">
        <v>0</v>
      </c>
      <c r="J3139">
        <v>1</v>
      </c>
      <c r="BI3139" s="3">
        <v>1</v>
      </c>
      <c r="BJ3139" s="3" t="str">
        <f t="array" ref="BJ3139">IF(C3139="yes",VLOOKUP(BI3139&amp;D3139,CHOOSE({1,2},Schedule_2015!$A$2:$A$257&amp;Schedule_2015!$B$2:$B$257,Schedule_2015!$C$2:$C$257),2,0),VLOOKUP(BI3139&amp;D3139,CHOOSE({1,2},Schedule_2015!$A$2:$A$257&amp;Schedule_2015!$C$2:$C$257,Schedule_2015!$B$2:$B$257),2,0))</f>
        <v>PHI</v>
      </c>
      <c r="BK3139" s="3">
        <f>VLOOKUP(BJ3139,Def!$A$2:$Z$34,23,0)</f>
        <v>149.4</v>
      </c>
      <c r="BL3139" s="3">
        <f>VLOOKUP(BJ3139,Def!$A$2:$Z$34,16,0)</f>
        <v>251</v>
      </c>
      <c r="BM3139" s="3">
        <f>VLOOKUP(BJ3139,Def!$A$2:$Z$34,17,0)</f>
        <v>10</v>
      </c>
      <c r="BN3139" s="3">
        <f>VLOOKUP(BJ3139,Def!$A$2:$Z$34,24,0)</f>
        <v>6</v>
      </c>
      <c r="BO3139" s="1">
        <f t="shared" ca="1" si="735"/>
        <v>0</v>
      </c>
      <c r="BP3139" s="1">
        <f t="shared" ca="1" si="736"/>
        <v>0</v>
      </c>
      <c r="BQ3139" s="1">
        <f t="shared" ca="1" si="737"/>
        <v>0</v>
      </c>
      <c r="BR3139" s="1">
        <f t="shared" ca="1" si="738"/>
        <v>0</v>
      </c>
      <c r="BS3139" s="1">
        <f t="shared" ca="1" si="739"/>
        <v>0</v>
      </c>
      <c r="BT3139" s="1">
        <f t="shared" ca="1" si="740"/>
        <v>0</v>
      </c>
      <c r="BU3139" s="1">
        <f t="shared" ca="1" si="741"/>
        <v>0</v>
      </c>
      <c r="BV3139" s="1">
        <f t="shared" ca="1" si="742"/>
        <v>0</v>
      </c>
      <c r="BW3139" s="1">
        <f t="shared" ca="1" si="743"/>
        <v>0</v>
      </c>
      <c r="BX3139" s="1">
        <f t="shared" ca="1" si="744"/>
        <v>0</v>
      </c>
      <c r="BY3139" s="1">
        <f t="shared" ca="1" si="745"/>
        <v>0</v>
      </c>
      <c r="BZ3139" s="1">
        <f t="shared" ca="1" si="746"/>
        <v>0</v>
      </c>
      <c r="CA3139" s="1">
        <f t="shared" ca="1" si="747"/>
        <v>0</v>
      </c>
      <c r="CB3139" s="1">
        <f t="shared" ca="1" si="748"/>
        <v>0</v>
      </c>
      <c r="CC3139" s="1">
        <f t="shared" ca="1" si="749"/>
        <v>0</v>
      </c>
    </row>
    <row r="3140" spans="1:81" hidden="1" x14ac:dyDescent="0.25">
      <c r="A3140" s="1" t="s">
        <v>558</v>
      </c>
      <c r="B3140" s="1" t="s">
        <v>559</v>
      </c>
      <c r="C3140" s="1" t="s">
        <v>62</v>
      </c>
      <c r="D3140" s="1" t="s">
        <v>532</v>
      </c>
      <c r="E3140" s="1" t="s">
        <v>105</v>
      </c>
      <c r="F3140">
        <v>0</v>
      </c>
      <c r="G3140">
        <v>0</v>
      </c>
      <c r="H3140">
        <v>0</v>
      </c>
      <c r="I3140">
        <v>0</v>
      </c>
      <c r="J3140">
        <v>1</v>
      </c>
      <c r="BI3140" s="3">
        <v>1</v>
      </c>
      <c r="BJ3140" s="3" t="str">
        <f t="array" ref="BJ3140">IF(C3140="yes",VLOOKUP(BI3140&amp;D3140,CHOOSE({1,2},Schedule_2015!$A$2:$A$257&amp;Schedule_2015!$B$2:$B$257,Schedule_2015!$C$2:$C$257),2,0),VLOOKUP(BI3140&amp;D3140,CHOOSE({1,2},Schedule_2015!$A$2:$A$257&amp;Schedule_2015!$C$2:$C$257,Schedule_2015!$B$2:$B$257),2,0))</f>
        <v>PHI</v>
      </c>
      <c r="BK3140" s="3">
        <f>VLOOKUP(BJ3140,Def!$A$2:$Z$34,23,0)</f>
        <v>149.4</v>
      </c>
      <c r="BL3140" s="3">
        <f>VLOOKUP(BJ3140,Def!$A$2:$Z$34,16,0)</f>
        <v>251</v>
      </c>
      <c r="BM3140" s="3">
        <f>VLOOKUP(BJ3140,Def!$A$2:$Z$34,17,0)</f>
        <v>10</v>
      </c>
      <c r="BN3140" s="3">
        <f>VLOOKUP(BJ3140,Def!$A$2:$Z$34,24,0)</f>
        <v>6</v>
      </c>
      <c r="BO3140" s="1">
        <f t="shared" ca="1" si="735"/>
        <v>0</v>
      </c>
      <c r="BP3140" s="1">
        <f t="shared" ca="1" si="736"/>
        <v>0</v>
      </c>
      <c r="BQ3140" s="1">
        <f t="shared" ca="1" si="737"/>
        <v>0</v>
      </c>
      <c r="BR3140" s="1">
        <f t="shared" ca="1" si="738"/>
        <v>0</v>
      </c>
      <c r="BS3140" s="1">
        <f t="shared" ca="1" si="739"/>
        <v>0</v>
      </c>
      <c r="BT3140" s="1">
        <f t="shared" ca="1" si="740"/>
        <v>0</v>
      </c>
      <c r="BU3140" s="1">
        <f t="shared" ca="1" si="741"/>
        <v>0</v>
      </c>
      <c r="BV3140" s="1">
        <f t="shared" ca="1" si="742"/>
        <v>0</v>
      </c>
      <c r="BW3140" s="1">
        <f t="shared" ca="1" si="743"/>
        <v>0</v>
      </c>
      <c r="BX3140" s="1">
        <f t="shared" ca="1" si="744"/>
        <v>0</v>
      </c>
      <c r="BY3140" s="1">
        <f t="shared" ca="1" si="745"/>
        <v>0</v>
      </c>
      <c r="BZ3140" s="1">
        <f t="shared" ca="1" si="746"/>
        <v>0</v>
      </c>
      <c r="CA3140" s="1">
        <f t="shared" ca="1" si="747"/>
        <v>0</v>
      </c>
      <c r="CB3140" s="1">
        <f t="shared" ca="1" si="748"/>
        <v>0</v>
      </c>
      <c r="CC3140" s="1">
        <f t="shared" ca="1" si="749"/>
        <v>0</v>
      </c>
    </row>
    <row r="3141" spans="1:81" hidden="1" x14ac:dyDescent="0.25">
      <c r="A3141" s="1" t="s">
        <v>560</v>
      </c>
      <c r="B3141" s="1" t="s">
        <v>561</v>
      </c>
      <c r="C3141" s="1" t="s">
        <v>62</v>
      </c>
      <c r="D3141" s="1" t="s">
        <v>532</v>
      </c>
      <c r="E3141" s="1" t="s">
        <v>100</v>
      </c>
      <c r="F3141">
        <v>1</v>
      </c>
      <c r="G3141">
        <v>0</v>
      </c>
      <c r="H3141">
        <v>0</v>
      </c>
      <c r="I3141">
        <v>0</v>
      </c>
      <c r="J3141">
        <v>0</v>
      </c>
      <c r="BI3141" s="3">
        <v>1</v>
      </c>
      <c r="BJ3141" s="3" t="str">
        <f t="array" ref="BJ3141">IF(C3141="yes",VLOOKUP(BI3141&amp;D3141,CHOOSE({1,2},Schedule_2015!$A$2:$A$257&amp;Schedule_2015!$B$2:$B$257,Schedule_2015!$C$2:$C$257),2,0),VLOOKUP(BI3141&amp;D3141,CHOOSE({1,2},Schedule_2015!$A$2:$A$257&amp;Schedule_2015!$C$2:$C$257,Schedule_2015!$B$2:$B$257),2,0))</f>
        <v>PHI</v>
      </c>
      <c r="BK3141" s="3">
        <f>VLOOKUP(BJ3141,Def!$A$2:$Z$34,23,0)</f>
        <v>149.4</v>
      </c>
      <c r="BL3141" s="3">
        <f>VLOOKUP(BJ3141,Def!$A$2:$Z$34,16,0)</f>
        <v>251</v>
      </c>
      <c r="BM3141" s="3">
        <f>VLOOKUP(BJ3141,Def!$A$2:$Z$34,17,0)</f>
        <v>10</v>
      </c>
      <c r="BN3141" s="3">
        <f>VLOOKUP(BJ3141,Def!$A$2:$Z$34,24,0)</f>
        <v>6</v>
      </c>
      <c r="BO3141" s="1">
        <f t="shared" ca="1" si="735"/>
        <v>0</v>
      </c>
      <c r="BP3141" s="1">
        <f t="shared" ca="1" si="736"/>
        <v>0</v>
      </c>
      <c r="BQ3141" s="1">
        <f t="shared" ca="1" si="737"/>
        <v>0</v>
      </c>
      <c r="BR3141" s="1">
        <f t="shared" ca="1" si="738"/>
        <v>0</v>
      </c>
      <c r="BS3141" s="1">
        <f t="shared" ca="1" si="739"/>
        <v>0</v>
      </c>
      <c r="BT3141" s="1">
        <f t="shared" ca="1" si="740"/>
        <v>0</v>
      </c>
      <c r="BU3141" s="1">
        <f t="shared" ca="1" si="741"/>
        <v>0</v>
      </c>
      <c r="BV3141" s="1">
        <f t="shared" ca="1" si="742"/>
        <v>0</v>
      </c>
      <c r="BW3141" s="1">
        <f t="shared" ca="1" si="743"/>
        <v>0</v>
      </c>
      <c r="BX3141" s="1">
        <f t="shared" ca="1" si="744"/>
        <v>0</v>
      </c>
      <c r="BY3141" s="1">
        <f t="shared" ca="1" si="745"/>
        <v>0</v>
      </c>
      <c r="BZ3141" s="1">
        <f t="shared" ca="1" si="746"/>
        <v>0</v>
      </c>
      <c r="CA3141" s="1">
        <f t="shared" ca="1" si="747"/>
        <v>0</v>
      </c>
      <c r="CB3141" s="1">
        <f t="shared" ca="1" si="748"/>
        <v>0</v>
      </c>
      <c r="CC3141" s="1">
        <f t="shared" ca="1" si="749"/>
        <v>0</v>
      </c>
    </row>
    <row r="3142" spans="1:81" hidden="1" x14ac:dyDescent="0.25">
      <c r="A3142" s="1" t="s">
        <v>564</v>
      </c>
      <c r="B3142" s="1" t="s">
        <v>565</v>
      </c>
      <c r="C3142" s="1" t="s">
        <v>62</v>
      </c>
      <c r="D3142" s="1" t="s">
        <v>532</v>
      </c>
      <c r="E3142" s="1" t="s">
        <v>112</v>
      </c>
      <c r="F3142">
        <v>1</v>
      </c>
      <c r="G3142">
        <v>0</v>
      </c>
      <c r="H3142">
        <v>0</v>
      </c>
      <c r="I3142">
        <v>0</v>
      </c>
      <c r="J3142">
        <v>0</v>
      </c>
      <c r="BI3142" s="3">
        <v>1</v>
      </c>
      <c r="BJ3142" s="3" t="str">
        <f t="array" ref="BJ3142">IF(C3142="yes",VLOOKUP(BI3142&amp;D3142,CHOOSE({1,2},Schedule_2015!$A$2:$A$257&amp;Schedule_2015!$B$2:$B$257,Schedule_2015!$C$2:$C$257),2,0),VLOOKUP(BI3142&amp;D3142,CHOOSE({1,2},Schedule_2015!$A$2:$A$257&amp;Schedule_2015!$C$2:$C$257,Schedule_2015!$B$2:$B$257),2,0))</f>
        <v>PHI</v>
      </c>
      <c r="BK3142" s="3">
        <f>VLOOKUP(BJ3142,Def!$A$2:$Z$34,23,0)</f>
        <v>149.4</v>
      </c>
      <c r="BL3142" s="3">
        <f>VLOOKUP(BJ3142,Def!$A$2:$Z$34,16,0)</f>
        <v>251</v>
      </c>
      <c r="BM3142" s="3">
        <f>VLOOKUP(BJ3142,Def!$A$2:$Z$34,17,0)</f>
        <v>10</v>
      </c>
      <c r="BN3142" s="3">
        <f>VLOOKUP(BJ3142,Def!$A$2:$Z$34,24,0)</f>
        <v>6</v>
      </c>
      <c r="BO3142" s="1">
        <f t="shared" ca="1" si="735"/>
        <v>0</v>
      </c>
      <c r="BP3142" s="1">
        <f t="shared" ca="1" si="736"/>
        <v>0</v>
      </c>
      <c r="BQ3142" s="1">
        <f t="shared" ca="1" si="737"/>
        <v>0</v>
      </c>
      <c r="BR3142" s="1">
        <f t="shared" ca="1" si="738"/>
        <v>0</v>
      </c>
      <c r="BS3142" s="1">
        <f t="shared" ca="1" si="739"/>
        <v>0</v>
      </c>
      <c r="BT3142" s="1">
        <f t="shared" ca="1" si="740"/>
        <v>0</v>
      </c>
      <c r="BU3142" s="1">
        <f t="shared" ca="1" si="741"/>
        <v>0</v>
      </c>
      <c r="BV3142" s="1">
        <f t="shared" ca="1" si="742"/>
        <v>0</v>
      </c>
      <c r="BW3142" s="1">
        <f t="shared" ca="1" si="743"/>
        <v>0</v>
      </c>
      <c r="BX3142" s="1">
        <f t="shared" ca="1" si="744"/>
        <v>0</v>
      </c>
      <c r="BY3142" s="1">
        <f t="shared" ca="1" si="745"/>
        <v>0</v>
      </c>
      <c r="BZ3142" s="1">
        <f t="shared" ca="1" si="746"/>
        <v>0</v>
      </c>
      <c r="CA3142" s="1">
        <f t="shared" ca="1" si="747"/>
        <v>0</v>
      </c>
      <c r="CB3142" s="1">
        <f t="shared" ca="1" si="748"/>
        <v>0</v>
      </c>
      <c r="CC3142" s="1">
        <f t="shared" ca="1" si="749"/>
        <v>0</v>
      </c>
    </row>
    <row r="3143" spans="1:81" hidden="1" x14ac:dyDescent="0.25">
      <c r="A3143" s="1" t="s">
        <v>568</v>
      </c>
      <c r="B3143" s="1" t="s">
        <v>569</v>
      </c>
      <c r="C3143" s="1" t="s">
        <v>62</v>
      </c>
      <c r="D3143" s="1" t="s">
        <v>532</v>
      </c>
      <c r="E3143" s="1" t="s">
        <v>165</v>
      </c>
      <c r="F3143">
        <v>2</v>
      </c>
      <c r="G3143">
        <v>0</v>
      </c>
      <c r="H3143">
        <v>1</v>
      </c>
      <c r="I3143">
        <v>0</v>
      </c>
      <c r="J3143">
        <v>7</v>
      </c>
      <c r="BI3143" s="3">
        <v>1</v>
      </c>
      <c r="BJ3143" s="3" t="str">
        <f t="array" ref="BJ3143">IF(C3143="yes",VLOOKUP(BI3143&amp;D3143,CHOOSE({1,2},Schedule_2015!$A$2:$A$257&amp;Schedule_2015!$B$2:$B$257,Schedule_2015!$C$2:$C$257),2,0),VLOOKUP(BI3143&amp;D3143,CHOOSE({1,2},Schedule_2015!$A$2:$A$257&amp;Schedule_2015!$C$2:$C$257,Schedule_2015!$B$2:$B$257),2,0))</f>
        <v>PHI</v>
      </c>
      <c r="BK3143" s="3">
        <f>VLOOKUP(BJ3143,Def!$A$2:$Z$34,23,0)</f>
        <v>149.4</v>
      </c>
      <c r="BL3143" s="3">
        <f>VLOOKUP(BJ3143,Def!$A$2:$Z$34,16,0)</f>
        <v>251</v>
      </c>
      <c r="BM3143" s="3">
        <f>VLOOKUP(BJ3143,Def!$A$2:$Z$34,17,0)</f>
        <v>10</v>
      </c>
      <c r="BN3143" s="3">
        <f>VLOOKUP(BJ3143,Def!$A$2:$Z$34,24,0)</f>
        <v>6</v>
      </c>
      <c r="BO3143" s="1">
        <f t="shared" ca="1" si="735"/>
        <v>0</v>
      </c>
      <c r="BP3143" s="1">
        <f t="shared" ca="1" si="736"/>
        <v>0</v>
      </c>
      <c r="BQ3143" s="1">
        <f t="shared" ca="1" si="737"/>
        <v>0</v>
      </c>
      <c r="BR3143" s="1">
        <f t="shared" ca="1" si="738"/>
        <v>0</v>
      </c>
      <c r="BS3143" s="1">
        <f t="shared" ca="1" si="739"/>
        <v>0</v>
      </c>
      <c r="BT3143" s="1">
        <f t="shared" ca="1" si="740"/>
        <v>0</v>
      </c>
      <c r="BU3143" s="1">
        <f t="shared" ca="1" si="741"/>
        <v>0</v>
      </c>
      <c r="BV3143" s="1">
        <f t="shared" ca="1" si="742"/>
        <v>0</v>
      </c>
      <c r="BW3143" s="1">
        <f t="shared" ca="1" si="743"/>
        <v>0</v>
      </c>
      <c r="BX3143" s="1">
        <f t="shared" ca="1" si="744"/>
        <v>0</v>
      </c>
      <c r="BY3143" s="1">
        <f t="shared" ca="1" si="745"/>
        <v>0</v>
      </c>
      <c r="BZ3143" s="1">
        <f t="shared" ca="1" si="746"/>
        <v>0</v>
      </c>
      <c r="CA3143" s="1">
        <f t="shared" ca="1" si="747"/>
        <v>0</v>
      </c>
      <c r="CB3143" s="1">
        <f t="shared" ca="1" si="748"/>
        <v>0</v>
      </c>
      <c r="CC3143" s="1">
        <f t="shared" ca="1" si="749"/>
        <v>0</v>
      </c>
    </row>
    <row r="3144" spans="1:81" hidden="1" x14ac:dyDescent="0.25">
      <c r="A3144" s="1" t="s">
        <v>570</v>
      </c>
      <c r="B3144" s="1" t="s">
        <v>571</v>
      </c>
      <c r="C3144" s="1" t="s">
        <v>62</v>
      </c>
      <c r="D3144" s="1" t="s">
        <v>532</v>
      </c>
      <c r="E3144" s="1" t="s">
        <v>118</v>
      </c>
      <c r="F3144">
        <v>2</v>
      </c>
      <c r="G3144">
        <v>0</v>
      </c>
      <c r="H3144">
        <v>1</v>
      </c>
      <c r="I3144">
        <v>0</v>
      </c>
      <c r="J3144">
        <v>5</v>
      </c>
      <c r="BI3144" s="3">
        <v>1</v>
      </c>
      <c r="BJ3144" s="3" t="str">
        <f t="array" ref="BJ3144">IF(C3144="yes",VLOOKUP(BI3144&amp;D3144,CHOOSE({1,2},Schedule_2015!$A$2:$A$257&amp;Schedule_2015!$B$2:$B$257,Schedule_2015!$C$2:$C$257),2,0),VLOOKUP(BI3144&amp;D3144,CHOOSE({1,2},Schedule_2015!$A$2:$A$257&amp;Schedule_2015!$C$2:$C$257,Schedule_2015!$B$2:$B$257),2,0))</f>
        <v>PHI</v>
      </c>
      <c r="BK3144" s="3">
        <f>VLOOKUP(BJ3144,Def!$A$2:$Z$34,23,0)</f>
        <v>149.4</v>
      </c>
      <c r="BL3144" s="3">
        <f>VLOOKUP(BJ3144,Def!$A$2:$Z$34,16,0)</f>
        <v>251</v>
      </c>
      <c r="BM3144" s="3">
        <f>VLOOKUP(BJ3144,Def!$A$2:$Z$34,17,0)</f>
        <v>10</v>
      </c>
      <c r="BN3144" s="3">
        <f>VLOOKUP(BJ3144,Def!$A$2:$Z$34,24,0)</f>
        <v>6</v>
      </c>
      <c r="BO3144" s="1">
        <f t="shared" ca="1" si="735"/>
        <v>0</v>
      </c>
      <c r="BP3144" s="1">
        <f t="shared" ca="1" si="736"/>
        <v>0</v>
      </c>
      <c r="BQ3144" s="1">
        <f t="shared" ca="1" si="737"/>
        <v>0</v>
      </c>
      <c r="BR3144" s="1">
        <f t="shared" ca="1" si="738"/>
        <v>0</v>
      </c>
      <c r="BS3144" s="1">
        <f t="shared" ca="1" si="739"/>
        <v>0</v>
      </c>
      <c r="BT3144" s="1">
        <f t="shared" ca="1" si="740"/>
        <v>0</v>
      </c>
      <c r="BU3144" s="1">
        <f t="shared" ca="1" si="741"/>
        <v>0</v>
      </c>
      <c r="BV3144" s="1">
        <f t="shared" ca="1" si="742"/>
        <v>0</v>
      </c>
      <c r="BW3144" s="1">
        <f t="shared" ca="1" si="743"/>
        <v>0</v>
      </c>
      <c r="BX3144" s="1">
        <f t="shared" ca="1" si="744"/>
        <v>0</v>
      </c>
      <c r="BY3144" s="1">
        <f t="shared" ca="1" si="745"/>
        <v>0</v>
      </c>
      <c r="BZ3144" s="1">
        <f t="shared" ca="1" si="746"/>
        <v>0</v>
      </c>
      <c r="CA3144" s="1">
        <f t="shared" ca="1" si="747"/>
        <v>0</v>
      </c>
      <c r="CB3144" s="1">
        <f t="shared" ca="1" si="748"/>
        <v>0</v>
      </c>
      <c r="CC3144" s="1">
        <f t="shared" ca="1" si="749"/>
        <v>0</v>
      </c>
    </row>
    <row r="3145" spans="1:81" hidden="1" x14ac:dyDescent="0.25">
      <c r="A3145" s="1" t="s">
        <v>572</v>
      </c>
      <c r="B3145" s="1" t="s">
        <v>573</v>
      </c>
      <c r="C3145" s="1" t="s">
        <v>62</v>
      </c>
      <c r="D3145" s="1" t="s">
        <v>532</v>
      </c>
      <c r="E3145" s="1" t="s">
        <v>105</v>
      </c>
      <c r="F3145">
        <v>1</v>
      </c>
      <c r="G3145">
        <v>0</v>
      </c>
      <c r="H3145">
        <v>0</v>
      </c>
      <c r="I3145">
        <v>0</v>
      </c>
      <c r="J3145">
        <v>2</v>
      </c>
      <c r="BI3145" s="3">
        <v>1</v>
      </c>
      <c r="BJ3145" s="3" t="str">
        <f t="array" ref="BJ3145">IF(C3145="yes",VLOOKUP(BI3145&amp;D3145,CHOOSE({1,2},Schedule_2015!$A$2:$A$257&amp;Schedule_2015!$B$2:$B$257,Schedule_2015!$C$2:$C$257),2,0),VLOOKUP(BI3145&amp;D3145,CHOOSE({1,2},Schedule_2015!$A$2:$A$257&amp;Schedule_2015!$C$2:$C$257,Schedule_2015!$B$2:$B$257),2,0))</f>
        <v>PHI</v>
      </c>
      <c r="BK3145" s="3">
        <f>VLOOKUP(BJ3145,Def!$A$2:$Z$34,23,0)</f>
        <v>149.4</v>
      </c>
      <c r="BL3145" s="3">
        <f>VLOOKUP(BJ3145,Def!$A$2:$Z$34,16,0)</f>
        <v>251</v>
      </c>
      <c r="BM3145" s="3">
        <f>VLOOKUP(BJ3145,Def!$A$2:$Z$34,17,0)</f>
        <v>10</v>
      </c>
      <c r="BN3145" s="3">
        <f>VLOOKUP(BJ3145,Def!$A$2:$Z$34,24,0)</f>
        <v>6</v>
      </c>
      <c r="BO3145" s="1">
        <f t="shared" ca="1" si="735"/>
        <v>0</v>
      </c>
      <c r="BP3145" s="1">
        <f t="shared" ca="1" si="736"/>
        <v>0</v>
      </c>
      <c r="BQ3145" s="1">
        <f t="shared" ca="1" si="737"/>
        <v>0</v>
      </c>
      <c r="BR3145" s="1">
        <f t="shared" ca="1" si="738"/>
        <v>0</v>
      </c>
      <c r="BS3145" s="1">
        <f t="shared" ca="1" si="739"/>
        <v>0</v>
      </c>
      <c r="BT3145" s="1">
        <f t="shared" ca="1" si="740"/>
        <v>0</v>
      </c>
      <c r="BU3145" s="1">
        <f t="shared" ca="1" si="741"/>
        <v>0</v>
      </c>
      <c r="BV3145" s="1">
        <f t="shared" ca="1" si="742"/>
        <v>0</v>
      </c>
      <c r="BW3145" s="1">
        <f t="shared" ca="1" si="743"/>
        <v>0</v>
      </c>
      <c r="BX3145" s="1">
        <f t="shared" ca="1" si="744"/>
        <v>0</v>
      </c>
      <c r="BY3145" s="1">
        <f t="shared" ca="1" si="745"/>
        <v>0</v>
      </c>
      <c r="BZ3145" s="1">
        <f t="shared" ca="1" si="746"/>
        <v>0</v>
      </c>
      <c r="CA3145" s="1">
        <f t="shared" ca="1" si="747"/>
        <v>0</v>
      </c>
      <c r="CB3145" s="1">
        <f t="shared" ca="1" si="748"/>
        <v>0</v>
      </c>
      <c r="CC3145" s="1">
        <f t="shared" ca="1" si="749"/>
        <v>0</v>
      </c>
    </row>
    <row r="3146" spans="1:81" hidden="1" x14ac:dyDescent="0.25">
      <c r="A3146" s="1" t="s">
        <v>2134</v>
      </c>
      <c r="B3146" s="1" t="s">
        <v>2135</v>
      </c>
      <c r="C3146" s="1" t="s">
        <v>62</v>
      </c>
      <c r="D3146" s="1" t="s">
        <v>532</v>
      </c>
      <c r="E3146" s="1" t="s">
        <v>94</v>
      </c>
      <c r="F3146">
        <v>1</v>
      </c>
      <c r="G3146">
        <v>0</v>
      </c>
      <c r="H3146">
        <v>0</v>
      </c>
      <c r="I3146">
        <v>0</v>
      </c>
      <c r="J3146">
        <v>0</v>
      </c>
      <c r="BI3146" s="3">
        <v>1</v>
      </c>
      <c r="BJ3146" s="3" t="str">
        <f t="array" ref="BJ3146">IF(C3146="yes",VLOOKUP(BI3146&amp;D3146,CHOOSE({1,2},Schedule_2015!$A$2:$A$257&amp;Schedule_2015!$B$2:$B$257,Schedule_2015!$C$2:$C$257),2,0),VLOOKUP(BI3146&amp;D3146,CHOOSE({1,2},Schedule_2015!$A$2:$A$257&amp;Schedule_2015!$C$2:$C$257,Schedule_2015!$B$2:$B$257),2,0))</f>
        <v>PHI</v>
      </c>
      <c r="BK3146" s="3">
        <f>VLOOKUP(BJ3146,Def!$A$2:$Z$34,23,0)</f>
        <v>149.4</v>
      </c>
      <c r="BL3146" s="3">
        <f>VLOOKUP(BJ3146,Def!$A$2:$Z$34,16,0)</f>
        <v>251</v>
      </c>
      <c r="BM3146" s="3">
        <f>VLOOKUP(BJ3146,Def!$A$2:$Z$34,17,0)</f>
        <v>10</v>
      </c>
      <c r="BN3146" s="3">
        <f>VLOOKUP(BJ3146,Def!$A$2:$Z$34,24,0)</f>
        <v>6</v>
      </c>
      <c r="BO3146" s="1">
        <f t="shared" ca="1" si="735"/>
        <v>0</v>
      </c>
      <c r="BP3146" s="1">
        <f t="shared" ca="1" si="736"/>
        <v>0</v>
      </c>
      <c r="BQ3146" s="1">
        <f t="shared" ca="1" si="737"/>
        <v>0</v>
      </c>
      <c r="BR3146" s="1">
        <f t="shared" ca="1" si="738"/>
        <v>0</v>
      </c>
      <c r="BS3146" s="1">
        <f t="shared" ca="1" si="739"/>
        <v>0</v>
      </c>
      <c r="BT3146" s="1">
        <f t="shared" ca="1" si="740"/>
        <v>0</v>
      </c>
      <c r="BU3146" s="1">
        <f t="shared" ca="1" si="741"/>
        <v>0</v>
      </c>
      <c r="BV3146" s="1">
        <f t="shared" ca="1" si="742"/>
        <v>0</v>
      </c>
      <c r="BW3146" s="1">
        <f t="shared" ca="1" si="743"/>
        <v>0</v>
      </c>
      <c r="BX3146" s="1">
        <f t="shared" ca="1" si="744"/>
        <v>0</v>
      </c>
      <c r="BY3146" s="1">
        <f t="shared" ca="1" si="745"/>
        <v>0</v>
      </c>
      <c r="BZ3146" s="1">
        <f t="shared" ca="1" si="746"/>
        <v>0</v>
      </c>
      <c r="CA3146" s="1">
        <f t="shared" ca="1" si="747"/>
        <v>0</v>
      </c>
      <c r="CB3146" s="1">
        <f t="shared" ca="1" si="748"/>
        <v>0</v>
      </c>
      <c r="CC3146" s="1">
        <f t="shared" ca="1" si="749"/>
        <v>0</v>
      </c>
    </row>
    <row r="3147" spans="1:81" hidden="1" x14ac:dyDescent="0.25">
      <c r="A3147" s="1" t="s">
        <v>576</v>
      </c>
      <c r="B3147" s="1" t="s">
        <v>577</v>
      </c>
      <c r="C3147" s="1" t="s">
        <v>62</v>
      </c>
      <c r="D3147" s="1" t="s">
        <v>532</v>
      </c>
      <c r="E3147" s="1" t="s">
        <v>97</v>
      </c>
      <c r="F3147">
        <v>0</v>
      </c>
      <c r="G3147">
        <v>0</v>
      </c>
      <c r="H3147">
        <v>0</v>
      </c>
      <c r="I3147">
        <v>0</v>
      </c>
      <c r="J3147">
        <v>3</v>
      </c>
      <c r="BI3147" s="3">
        <v>1</v>
      </c>
      <c r="BJ3147" s="3" t="str">
        <f t="array" ref="BJ3147">IF(C3147="yes",VLOOKUP(BI3147&amp;D3147,CHOOSE({1,2},Schedule_2015!$A$2:$A$257&amp;Schedule_2015!$B$2:$B$257,Schedule_2015!$C$2:$C$257),2,0),VLOOKUP(BI3147&amp;D3147,CHOOSE({1,2},Schedule_2015!$A$2:$A$257&amp;Schedule_2015!$C$2:$C$257,Schedule_2015!$B$2:$B$257),2,0))</f>
        <v>PHI</v>
      </c>
      <c r="BK3147" s="3">
        <f>VLOOKUP(BJ3147,Def!$A$2:$Z$34,23,0)</f>
        <v>149.4</v>
      </c>
      <c r="BL3147" s="3">
        <f>VLOOKUP(BJ3147,Def!$A$2:$Z$34,16,0)</f>
        <v>251</v>
      </c>
      <c r="BM3147" s="3">
        <f>VLOOKUP(BJ3147,Def!$A$2:$Z$34,17,0)</f>
        <v>10</v>
      </c>
      <c r="BN3147" s="3">
        <f>VLOOKUP(BJ3147,Def!$A$2:$Z$34,24,0)</f>
        <v>6</v>
      </c>
      <c r="BO3147" s="1">
        <f t="shared" ca="1" si="735"/>
        <v>0</v>
      </c>
      <c r="BP3147" s="1">
        <f t="shared" ca="1" si="736"/>
        <v>0</v>
      </c>
      <c r="BQ3147" s="1">
        <f t="shared" ca="1" si="737"/>
        <v>0</v>
      </c>
      <c r="BR3147" s="1">
        <f t="shared" ca="1" si="738"/>
        <v>0</v>
      </c>
      <c r="BS3147" s="1">
        <f t="shared" ca="1" si="739"/>
        <v>0</v>
      </c>
      <c r="BT3147" s="1">
        <f t="shared" ca="1" si="740"/>
        <v>0</v>
      </c>
      <c r="BU3147" s="1">
        <f t="shared" ca="1" si="741"/>
        <v>0</v>
      </c>
      <c r="BV3147" s="1">
        <f t="shared" ca="1" si="742"/>
        <v>0</v>
      </c>
      <c r="BW3147" s="1">
        <f t="shared" ca="1" si="743"/>
        <v>0</v>
      </c>
      <c r="BX3147" s="1">
        <f t="shared" ca="1" si="744"/>
        <v>0</v>
      </c>
      <c r="BY3147" s="1">
        <f t="shared" ca="1" si="745"/>
        <v>0</v>
      </c>
      <c r="BZ3147" s="1">
        <f t="shared" ca="1" si="746"/>
        <v>0</v>
      </c>
      <c r="CA3147" s="1">
        <f t="shared" ca="1" si="747"/>
        <v>0</v>
      </c>
      <c r="CB3147" s="1">
        <f t="shared" ca="1" si="748"/>
        <v>0</v>
      </c>
      <c r="CC3147" s="1">
        <f t="shared" ca="1" si="749"/>
        <v>0</v>
      </c>
    </row>
    <row r="3148" spans="1:81" hidden="1" x14ac:dyDescent="0.25">
      <c r="A3148" s="1" t="s">
        <v>578</v>
      </c>
      <c r="B3148" s="1" t="s">
        <v>579</v>
      </c>
      <c r="C3148" s="1" t="s">
        <v>62</v>
      </c>
      <c r="D3148" s="1" t="s">
        <v>532</v>
      </c>
      <c r="E3148" s="1" t="s">
        <v>94</v>
      </c>
      <c r="F3148">
        <v>2</v>
      </c>
      <c r="G3148">
        <v>0</v>
      </c>
      <c r="H3148">
        <v>0</v>
      </c>
      <c r="I3148">
        <v>0</v>
      </c>
      <c r="J3148">
        <v>1</v>
      </c>
      <c r="BI3148" s="3">
        <v>1</v>
      </c>
      <c r="BJ3148" s="3" t="str">
        <f t="array" ref="BJ3148">IF(C3148="yes",VLOOKUP(BI3148&amp;D3148,CHOOSE({1,2},Schedule_2015!$A$2:$A$257&amp;Schedule_2015!$B$2:$B$257,Schedule_2015!$C$2:$C$257),2,0),VLOOKUP(BI3148&amp;D3148,CHOOSE({1,2},Schedule_2015!$A$2:$A$257&amp;Schedule_2015!$C$2:$C$257,Schedule_2015!$B$2:$B$257),2,0))</f>
        <v>PHI</v>
      </c>
      <c r="BK3148" s="3">
        <f>VLOOKUP(BJ3148,Def!$A$2:$Z$34,23,0)</f>
        <v>149.4</v>
      </c>
      <c r="BL3148" s="3">
        <f>VLOOKUP(BJ3148,Def!$A$2:$Z$34,16,0)</f>
        <v>251</v>
      </c>
      <c r="BM3148" s="3">
        <f>VLOOKUP(BJ3148,Def!$A$2:$Z$34,17,0)</f>
        <v>10</v>
      </c>
      <c r="BN3148" s="3">
        <f>VLOOKUP(BJ3148,Def!$A$2:$Z$34,24,0)</f>
        <v>6</v>
      </c>
      <c r="BO3148" s="1">
        <f t="shared" ca="1" si="735"/>
        <v>0</v>
      </c>
      <c r="BP3148" s="1">
        <f t="shared" ca="1" si="736"/>
        <v>0</v>
      </c>
      <c r="BQ3148" s="1">
        <f t="shared" ca="1" si="737"/>
        <v>0</v>
      </c>
      <c r="BR3148" s="1">
        <f t="shared" ca="1" si="738"/>
        <v>0</v>
      </c>
      <c r="BS3148" s="1">
        <f t="shared" ca="1" si="739"/>
        <v>0</v>
      </c>
      <c r="BT3148" s="1">
        <f t="shared" ca="1" si="740"/>
        <v>0</v>
      </c>
      <c r="BU3148" s="1">
        <f t="shared" ca="1" si="741"/>
        <v>0</v>
      </c>
      <c r="BV3148" s="1">
        <f t="shared" ca="1" si="742"/>
        <v>0</v>
      </c>
      <c r="BW3148" s="1">
        <f t="shared" ca="1" si="743"/>
        <v>0</v>
      </c>
      <c r="BX3148" s="1">
        <f t="shared" ca="1" si="744"/>
        <v>0</v>
      </c>
      <c r="BY3148" s="1">
        <f t="shared" ca="1" si="745"/>
        <v>0</v>
      </c>
      <c r="BZ3148" s="1">
        <f t="shared" ca="1" si="746"/>
        <v>0</v>
      </c>
      <c r="CA3148" s="1">
        <f t="shared" ca="1" si="747"/>
        <v>0</v>
      </c>
      <c r="CB3148" s="1">
        <f t="shared" ca="1" si="748"/>
        <v>0</v>
      </c>
      <c r="CC3148" s="1">
        <f t="shared" ca="1" si="749"/>
        <v>0</v>
      </c>
    </row>
    <row r="3149" spans="1:81" hidden="1" x14ac:dyDescent="0.25">
      <c r="A3149" s="1" t="s">
        <v>582</v>
      </c>
      <c r="B3149" s="1" t="s">
        <v>583</v>
      </c>
      <c r="C3149" s="1" t="s">
        <v>62</v>
      </c>
      <c r="D3149" s="1" t="s">
        <v>532</v>
      </c>
      <c r="E3149" s="1" t="s">
        <v>94</v>
      </c>
      <c r="F3149">
        <v>0</v>
      </c>
      <c r="G3149">
        <v>0</v>
      </c>
      <c r="H3149">
        <v>0</v>
      </c>
      <c r="I3149">
        <v>0</v>
      </c>
      <c r="J3149">
        <v>1</v>
      </c>
      <c r="BI3149" s="3">
        <v>1</v>
      </c>
      <c r="BJ3149" s="3" t="str">
        <f t="array" ref="BJ3149">IF(C3149="yes",VLOOKUP(BI3149&amp;D3149,CHOOSE({1,2},Schedule_2015!$A$2:$A$257&amp;Schedule_2015!$B$2:$B$257,Schedule_2015!$C$2:$C$257),2,0),VLOOKUP(BI3149&amp;D3149,CHOOSE({1,2},Schedule_2015!$A$2:$A$257&amp;Schedule_2015!$C$2:$C$257,Schedule_2015!$B$2:$B$257),2,0))</f>
        <v>PHI</v>
      </c>
      <c r="BK3149" s="3">
        <f>VLOOKUP(BJ3149,Def!$A$2:$Z$34,23,0)</f>
        <v>149.4</v>
      </c>
      <c r="BL3149" s="3">
        <f>VLOOKUP(BJ3149,Def!$A$2:$Z$34,16,0)</f>
        <v>251</v>
      </c>
      <c r="BM3149" s="3">
        <f>VLOOKUP(BJ3149,Def!$A$2:$Z$34,17,0)</f>
        <v>10</v>
      </c>
      <c r="BN3149" s="3">
        <f>VLOOKUP(BJ3149,Def!$A$2:$Z$34,24,0)</f>
        <v>6</v>
      </c>
      <c r="BO3149" s="1">
        <f t="shared" ca="1" si="735"/>
        <v>0</v>
      </c>
      <c r="BP3149" s="1">
        <f t="shared" ca="1" si="736"/>
        <v>0</v>
      </c>
      <c r="BQ3149" s="1">
        <f t="shared" ca="1" si="737"/>
        <v>0</v>
      </c>
      <c r="BR3149" s="1">
        <f t="shared" ca="1" si="738"/>
        <v>0</v>
      </c>
      <c r="BS3149" s="1">
        <f t="shared" ca="1" si="739"/>
        <v>0</v>
      </c>
      <c r="BT3149" s="1">
        <f t="shared" ca="1" si="740"/>
        <v>0</v>
      </c>
      <c r="BU3149" s="1">
        <f t="shared" ca="1" si="741"/>
        <v>0</v>
      </c>
      <c r="BV3149" s="1">
        <f t="shared" ca="1" si="742"/>
        <v>0</v>
      </c>
      <c r="BW3149" s="1">
        <f t="shared" ca="1" si="743"/>
        <v>0</v>
      </c>
      <c r="BX3149" s="1">
        <f t="shared" ca="1" si="744"/>
        <v>0</v>
      </c>
      <c r="BY3149" s="1">
        <f t="shared" ca="1" si="745"/>
        <v>0</v>
      </c>
      <c r="BZ3149" s="1">
        <f t="shared" ca="1" si="746"/>
        <v>0</v>
      </c>
      <c r="CA3149" s="1">
        <f t="shared" ca="1" si="747"/>
        <v>0</v>
      </c>
      <c r="CB3149" s="1">
        <f t="shared" ca="1" si="748"/>
        <v>0</v>
      </c>
      <c r="CC3149" s="1">
        <f t="shared" ca="1" si="749"/>
        <v>0</v>
      </c>
    </row>
    <row r="3150" spans="1:81" hidden="1" x14ac:dyDescent="0.25">
      <c r="A3150" s="1" t="s">
        <v>1281</v>
      </c>
      <c r="B3150" s="1" t="s">
        <v>2527</v>
      </c>
      <c r="C3150" s="1" t="s">
        <v>62</v>
      </c>
      <c r="D3150" s="1" t="s">
        <v>532</v>
      </c>
      <c r="E3150" s="1" t="s">
        <v>100</v>
      </c>
      <c r="F3150">
        <v>0</v>
      </c>
      <c r="G3150">
        <v>0</v>
      </c>
      <c r="H3150">
        <v>0</v>
      </c>
      <c r="I3150">
        <v>0</v>
      </c>
      <c r="J3150">
        <v>2</v>
      </c>
      <c r="BI3150" s="3">
        <v>1</v>
      </c>
      <c r="BJ3150" s="3" t="str">
        <f t="array" ref="BJ3150">IF(C3150="yes",VLOOKUP(BI3150&amp;D3150,CHOOSE({1,2},Schedule_2015!$A$2:$A$257&amp;Schedule_2015!$B$2:$B$257,Schedule_2015!$C$2:$C$257),2,0),VLOOKUP(BI3150&amp;D3150,CHOOSE({1,2},Schedule_2015!$A$2:$A$257&amp;Schedule_2015!$C$2:$C$257,Schedule_2015!$B$2:$B$257),2,0))</f>
        <v>PHI</v>
      </c>
      <c r="BK3150" s="3">
        <f>VLOOKUP(BJ3150,Def!$A$2:$Z$34,23,0)</f>
        <v>149.4</v>
      </c>
      <c r="BL3150" s="3">
        <f>VLOOKUP(BJ3150,Def!$A$2:$Z$34,16,0)</f>
        <v>251</v>
      </c>
      <c r="BM3150" s="3">
        <f>VLOOKUP(BJ3150,Def!$A$2:$Z$34,17,0)</f>
        <v>10</v>
      </c>
      <c r="BN3150" s="3">
        <f>VLOOKUP(BJ3150,Def!$A$2:$Z$34,24,0)</f>
        <v>6</v>
      </c>
      <c r="BO3150" s="1">
        <f t="shared" ca="1" si="735"/>
        <v>0</v>
      </c>
      <c r="BP3150" s="1">
        <f t="shared" ca="1" si="736"/>
        <v>0</v>
      </c>
      <c r="BQ3150" s="1">
        <f t="shared" ca="1" si="737"/>
        <v>0</v>
      </c>
      <c r="BR3150" s="1">
        <f t="shared" ca="1" si="738"/>
        <v>0</v>
      </c>
      <c r="BS3150" s="1">
        <f t="shared" ca="1" si="739"/>
        <v>0</v>
      </c>
      <c r="BT3150" s="1">
        <f t="shared" ca="1" si="740"/>
        <v>0</v>
      </c>
      <c r="BU3150" s="1">
        <f t="shared" ca="1" si="741"/>
        <v>0</v>
      </c>
      <c r="BV3150" s="1">
        <f t="shared" ca="1" si="742"/>
        <v>0</v>
      </c>
      <c r="BW3150" s="1">
        <f t="shared" ca="1" si="743"/>
        <v>0</v>
      </c>
      <c r="BX3150" s="1">
        <f t="shared" ca="1" si="744"/>
        <v>0</v>
      </c>
      <c r="BY3150" s="1">
        <f t="shared" ca="1" si="745"/>
        <v>0</v>
      </c>
      <c r="BZ3150" s="1">
        <f t="shared" ca="1" si="746"/>
        <v>0</v>
      </c>
      <c r="CA3150" s="1">
        <f t="shared" ca="1" si="747"/>
        <v>0</v>
      </c>
      <c r="CB3150" s="1">
        <f t="shared" ca="1" si="748"/>
        <v>0</v>
      </c>
      <c r="CC3150" s="1">
        <f t="shared" ca="1" si="749"/>
        <v>0</v>
      </c>
    </row>
    <row r="3151" spans="1:81" hidden="1" x14ac:dyDescent="0.25">
      <c r="A3151" s="1" t="s">
        <v>584</v>
      </c>
      <c r="B3151" s="1" t="s">
        <v>585</v>
      </c>
      <c r="C3151" s="1" t="s">
        <v>62</v>
      </c>
      <c r="D3151" s="1" t="s">
        <v>532</v>
      </c>
      <c r="E3151" s="1" t="s">
        <v>112</v>
      </c>
      <c r="F3151">
        <v>2</v>
      </c>
      <c r="G3151">
        <v>0</v>
      </c>
      <c r="H3151">
        <v>0</v>
      </c>
      <c r="I3151">
        <v>0</v>
      </c>
      <c r="J3151">
        <v>1</v>
      </c>
      <c r="BI3151" s="3">
        <v>1</v>
      </c>
      <c r="BJ3151" s="3" t="str">
        <f t="array" ref="BJ3151">IF(C3151="yes",VLOOKUP(BI3151&amp;D3151,CHOOSE({1,2},Schedule_2015!$A$2:$A$257&amp;Schedule_2015!$B$2:$B$257,Schedule_2015!$C$2:$C$257),2,0),VLOOKUP(BI3151&amp;D3151,CHOOSE({1,2},Schedule_2015!$A$2:$A$257&amp;Schedule_2015!$C$2:$C$257,Schedule_2015!$B$2:$B$257),2,0))</f>
        <v>PHI</v>
      </c>
      <c r="BK3151" s="3">
        <f>VLOOKUP(BJ3151,Def!$A$2:$Z$34,23,0)</f>
        <v>149.4</v>
      </c>
      <c r="BL3151" s="3">
        <f>VLOOKUP(BJ3151,Def!$A$2:$Z$34,16,0)</f>
        <v>251</v>
      </c>
      <c r="BM3151" s="3">
        <f>VLOOKUP(BJ3151,Def!$A$2:$Z$34,17,0)</f>
        <v>10</v>
      </c>
      <c r="BN3151" s="3">
        <f>VLOOKUP(BJ3151,Def!$A$2:$Z$34,24,0)</f>
        <v>6</v>
      </c>
      <c r="BO3151" s="1">
        <f t="shared" ca="1" si="735"/>
        <v>0</v>
      </c>
      <c r="BP3151" s="1">
        <f t="shared" ca="1" si="736"/>
        <v>0</v>
      </c>
      <c r="BQ3151" s="1">
        <f t="shared" ca="1" si="737"/>
        <v>0</v>
      </c>
      <c r="BR3151" s="1">
        <f t="shared" ca="1" si="738"/>
        <v>0</v>
      </c>
      <c r="BS3151" s="1">
        <f t="shared" ca="1" si="739"/>
        <v>0</v>
      </c>
      <c r="BT3151" s="1">
        <f t="shared" ca="1" si="740"/>
        <v>0</v>
      </c>
      <c r="BU3151" s="1">
        <f t="shared" ca="1" si="741"/>
        <v>0</v>
      </c>
      <c r="BV3151" s="1">
        <f t="shared" ca="1" si="742"/>
        <v>0</v>
      </c>
      <c r="BW3151" s="1">
        <f t="shared" ca="1" si="743"/>
        <v>0</v>
      </c>
      <c r="BX3151" s="1">
        <f t="shared" ca="1" si="744"/>
        <v>0</v>
      </c>
      <c r="BY3151" s="1">
        <f t="shared" ca="1" si="745"/>
        <v>0</v>
      </c>
      <c r="BZ3151" s="1">
        <f t="shared" ca="1" si="746"/>
        <v>0</v>
      </c>
      <c r="CA3151" s="1">
        <f t="shared" ca="1" si="747"/>
        <v>0</v>
      </c>
      <c r="CB3151" s="1">
        <f t="shared" ca="1" si="748"/>
        <v>0</v>
      </c>
      <c r="CC3151" s="1">
        <f t="shared" ca="1" si="749"/>
        <v>0</v>
      </c>
    </row>
    <row r="3152" spans="1:81" hidden="1" x14ac:dyDescent="0.25">
      <c r="A3152" s="1" t="s">
        <v>1244</v>
      </c>
      <c r="B3152" s="1" t="s">
        <v>1245</v>
      </c>
      <c r="C3152" s="1" t="s">
        <v>62</v>
      </c>
      <c r="D3152" s="1" t="s">
        <v>1232</v>
      </c>
      <c r="E3152" s="1" t="s">
        <v>79</v>
      </c>
      <c r="K3152">
        <v>0</v>
      </c>
      <c r="L3152">
        <v>1</v>
      </c>
      <c r="M3152">
        <v>0</v>
      </c>
      <c r="N3152">
        <v>1</v>
      </c>
      <c r="O3152">
        <v>0</v>
      </c>
      <c r="AU3152">
        <v>52</v>
      </c>
      <c r="AV3152">
        <v>16</v>
      </c>
      <c r="AW3152">
        <v>5</v>
      </c>
      <c r="AX3152">
        <v>3</v>
      </c>
      <c r="AY3152">
        <v>0</v>
      </c>
      <c r="AZ3152">
        <v>0</v>
      </c>
      <c r="BA3152">
        <v>94</v>
      </c>
      <c r="BI3152" s="3">
        <v>1</v>
      </c>
      <c r="BJ3152" s="3" t="str">
        <f t="array" ref="BJ3152">IF(C3152="yes",VLOOKUP(BI3152&amp;D3152,CHOOSE({1,2},Schedule_2015!$A$2:$A$257&amp;Schedule_2015!$B$2:$B$257,Schedule_2015!$C$2:$C$257),2,0),VLOOKUP(BI3152&amp;D3152,CHOOSE({1,2},Schedule_2015!$A$2:$A$257&amp;Schedule_2015!$C$2:$C$257,Schedule_2015!$B$2:$B$257),2,0))</f>
        <v>PIT</v>
      </c>
      <c r="BK3152" s="3">
        <f>VLOOKUP(BJ3152,Def!$A$2:$Z$34,23,0)</f>
        <v>100.4</v>
      </c>
      <c r="BL3152" s="3">
        <f>VLOOKUP(BJ3152,Def!$A$2:$Z$34,16,0)</f>
        <v>278.2</v>
      </c>
      <c r="BM3152" s="3">
        <f>VLOOKUP(BJ3152,Def!$A$2:$Z$34,17,0)</f>
        <v>9</v>
      </c>
      <c r="BN3152" s="3">
        <f>VLOOKUP(BJ3152,Def!$A$2:$Z$34,24,0)</f>
        <v>4</v>
      </c>
      <c r="BO3152" s="1">
        <f t="shared" ca="1" si="735"/>
        <v>0</v>
      </c>
      <c r="BP3152" s="1">
        <f t="shared" ca="1" si="736"/>
        <v>0</v>
      </c>
      <c r="BQ3152" s="1">
        <f t="shared" ca="1" si="737"/>
        <v>0</v>
      </c>
      <c r="BR3152" s="1">
        <f t="shared" ca="1" si="738"/>
        <v>0</v>
      </c>
      <c r="BS3152" s="1">
        <f t="shared" ca="1" si="739"/>
        <v>0</v>
      </c>
      <c r="BT3152" s="1">
        <f t="shared" ca="1" si="740"/>
        <v>0</v>
      </c>
      <c r="BU3152" s="1">
        <f t="shared" ca="1" si="741"/>
        <v>0</v>
      </c>
      <c r="BV3152" s="1">
        <f t="shared" ca="1" si="742"/>
        <v>9.4</v>
      </c>
      <c r="BW3152" s="1">
        <f t="shared" ca="1" si="743"/>
        <v>5</v>
      </c>
      <c r="BX3152" s="1">
        <f t="shared" ca="1" si="744"/>
        <v>18</v>
      </c>
      <c r="BY3152" s="1">
        <f t="shared" ca="1" si="745"/>
        <v>0</v>
      </c>
      <c r="BZ3152" s="1">
        <f t="shared" ca="1" si="746"/>
        <v>0</v>
      </c>
      <c r="CA3152" s="1">
        <f t="shared" ca="1" si="747"/>
        <v>0</v>
      </c>
      <c r="CB3152" s="1">
        <f t="shared" ca="1" si="748"/>
        <v>0</v>
      </c>
      <c r="CC3152" s="1">
        <f t="shared" ca="1" si="749"/>
        <v>32.4</v>
      </c>
    </row>
    <row r="3153" spans="1:81" hidden="1" x14ac:dyDescent="0.25">
      <c r="A3153" s="1" t="s">
        <v>1452</v>
      </c>
      <c r="B3153" s="1" t="s">
        <v>1453</v>
      </c>
      <c r="C3153" s="1" t="s">
        <v>135</v>
      </c>
      <c r="D3153" s="1" t="s">
        <v>1454</v>
      </c>
      <c r="E3153" s="1" t="s">
        <v>64</v>
      </c>
      <c r="K3153">
        <v>0</v>
      </c>
      <c r="L3153">
        <v>0</v>
      </c>
      <c r="M3153">
        <v>1</v>
      </c>
      <c r="N3153">
        <v>0</v>
      </c>
      <c r="O3153">
        <v>0</v>
      </c>
      <c r="AD3153">
        <v>46</v>
      </c>
      <c r="AE3153">
        <v>33</v>
      </c>
      <c r="AF3153">
        <v>0</v>
      </c>
      <c r="AG3153">
        <v>2</v>
      </c>
      <c r="AH3153">
        <v>1</v>
      </c>
      <c r="AI3153">
        <v>1</v>
      </c>
      <c r="AJ3153">
        <v>335</v>
      </c>
      <c r="BB3153">
        <v>8</v>
      </c>
      <c r="BC3153">
        <v>14</v>
      </c>
      <c r="BD3153">
        <v>0</v>
      </c>
      <c r="BE3153">
        <v>0</v>
      </c>
      <c r="BF3153">
        <v>0</v>
      </c>
      <c r="BG3153">
        <v>0</v>
      </c>
      <c r="BH3153">
        <v>51</v>
      </c>
      <c r="BI3153" s="3">
        <v>2</v>
      </c>
      <c r="BJ3153" s="3" t="str">
        <f t="array" ref="BJ3153">IF(C3153="yes",VLOOKUP(BI3153&amp;D3153,CHOOSE({1,2},Schedule_2015!$A$2:$A$257&amp;Schedule_2015!$B$2:$B$257,Schedule_2015!$C$2:$C$257),2,0),VLOOKUP(BI3153&amp;D3153,CHOOSE({1,2},Schedule_2015!$A$2:$A$257&amp;Schedule_2015!$C$2:$C$257,Schedule_2015!$B$2:$B$257),2,0))</f>
        <v>PIT</v>
      </c>
      <c r="BK3153" s="3">
        <f>VLOOKUP(BJ3153,Def!$A$2:$Z$34,23,0)</f>
        <v>100.4</v>
      </c>
      <c r="BL3153" s="3">
        <f>VLOOKUP(BJ3153,Def!$A$2:$Z$34,16,0)</f>
        <v>278.2</v>
      </c>
      <c r="BM3153" s="3">
        <f>VLOOKUP(BJ3153,Def!$A$2:$Z$34,17,0)</f>
        <v>9</v>
      </c>
      <c r="BN3153" s="3">
        <f>VLOOKUP(BJ3153,Def!$A$2:$Z$34,24,0)</f>
        <v>4</v>
      </c>
      <c r="BO3153" s="1">
        <f t="shared" ca="1" si="735"/>
        <v>8</v>
      </c>
      <c r="BP3153" s="1">
        <f t="shared" ca="1" si="736"/>
        <v>13.4</v>
      </c>
      <c r="BQ3153" s="1">
        <f t="shared" ca="1" si="737"/>
        <v>3</v>
      </c>
      <c r="BR3153" s="1">
        <f t="shared" ca="1" si="738"/>
        <v>0</v>
      </c>
      <c r="BS3153" s="1">
        <f t="shared" ca="1" si="739"/>
        <v>5.1000000000000005</v>
      </c>
      <c r="BT3153" s="1">
        <f t="shared" ca="1" si="740"/>
        <v>0</v>
      </c>
      <c r="BU3153" s="1">
        <f t="shared" ca="1" si="741"/>
        <v>0</v>
      </c>
      <c r="BV3153" s="1">
        <f t="shared" ca="1" si="742"/>
        <v>0</v>
      </c>
      <c r="BW3153" s="1">
        <f t="shared" ca="1" si="743"/>
        <v>0</v>
      </c>
      <c r="BX3153" s="1">
        <f t="shared" ca="1" si="744"/>
        <v>0</v>
      </c>
      <c r="BY3153" s="1">
        <f t="shared" ca="1" si="745"/>
        <v>0</v>
      </c>
      <c r="BZ3153" s="1">
        <f t="shared" ca="1" si="746"/>
        <v>0</v>
      </c>
      <c r="CA3153" s="1">
        <f t="shared" ca="1" si="747"/>
        <v>-1</v>
      </c>
      <c r="CB3153" s="1">
        <f t="shared" ca="1" si="748"/>
        <v>2</v>
      </c>
      <c r="CC3153" s="1">
        <f t="shared" ca="1" si="749"/>
        <v>30.5</v>
      </c>
    </row>
    <row r="3154" spans="1:81" hidden="1" x14ac:dyDescent="0.25">
      <c r="A3154" s="1" t="s">
        <v>1518</v>
      </c>
      <c r="B3154" s="1" t="s">
        <v>1519</v>
      </c>
      <c r="C3154" s="1" t="s">
        <v>62</v>
      </c>
      <c r="D3154" s="1" t="s">
        <v>1508</v>
      </c>
      <c r="E3154" s="1" t="s">
        <v>79</v>
      </c>
      <c r="AU3154">
        <v>12</v>
      </c>
      <c r="AV3154">
        <v>12</v>
      </c>
      <c r="AW3154">
        <v>9</v>
      </c>
      <c r="AX3154">
        <v>2</v>
      </c>
      <c r="AY3154">
        <v>0</v>
      </c>
      <c r="AZ3154">
        <v>0</v>
      </c>
      <c r="BA3154">
        <v>92</v>
      </c>
      <c r="BI3154" s="3">
        <v>5</v>
      </c>
      <c r="BJ3154" s="3" t="str">
        <f t="array" ref="BJ3154">IF(C3154="yes",VLOOKUP(BI3154&amp;D3154,CHOOSE({1,2},Schedule_2015!$A$2:$A$257&amp;Schedule_2015!$B$2:$B$257,Schedule_2015!$C$2:$C$257),2,0),VLOOKUP(BI3154&amp;D3154,CHOOSE({1,2},Schedule_2015!$A$2:$A$257&amp;Schedule_2015!$C$2:$C$257,Schedule_2015!$B$2:$B$257),2,0))</f>
        <v>PIT</v>
      </c>
      <c r="BK3154" s="3">
        <f>VLOOKUP(BJ3154,Def!$A$2:$Z$34,23,0)</f>
        <v>100.4</v>
      </c>
      <c r="BL3154" s="3">
        <f>VLOOKUP(BJ3154,Def!$A$2:$Z$34,16,0)</f>
        <v>278.2</v>
      </c>
      <c r="BM3154" s="3">
        <f>VLOOKUP(BJ3154,Def!$A$2:$Z$34,17,0)</f>
        <v>9</v>
      </c>
      <c r="BN3154" s="3">
        <f>VLOOKUP(BJ3154,Def!$A$2:$Z$34,24,0)</f>
        <v>4</v>
      </c>
      <c r="BO3154" s="1">
        <f t="shared" ca="1" si="735"/>
        <v>0</v>
      </c>
      <c r="BP3154" s="1">
        <f t="shared" ca="1" si="736"/>
        <v>0</v>
      </c>
      <c r="BQ3154" s="1">
        <f t="shared" ca="1" si="737"/>
        <v>0</v>
      </c>
      <c r="BR3154" s="1">
        <f t="shared" ca="1" si="738"/>
        <v>0</v>
      </c>
      <c r="BS3154" s="1">
        <f t="shared" ca="1" si="739"/>
        <v>0</v>
      </c>
      <c r="BT3154" s="1">
        <f t="shared" ca="1" si="740"/>
        <v>0</v>
      </c>
      <c r="BU3154" s="1">
        <f t="shared" ca="1" si="741"/>
        <v>0</v>
      </c>
      <c r="BV3154" s="1">
        <f t="shared" ca="1" si="742"/>
        <v>9.2000000000000011</v>
      </c>
      <c r="BW3154" s="1">
        <f t="shared" ca="1" si="743"/>
        <v>9</v>
      </c>
      <c r="BX3154" s="1">
        <f t="shared" ca="1" si="744"/>
        <v>12</v>
      </c>
      <c r="BY3154" s="1">
        <f t="shared" ca="1" si="745"/>
        <v>0</v>
      </c>
      <c r="BZ3154" s="1">
        <f t="shared" ca="1" si="746"/>
        <v>0</v>
      </c>
      <c r="CA3154" s="1">
        <f t="shared" ca="1" si="747"/>
        <v>0</v>
      </c>
      <c r="CB3154" s="1">
        <f t="shared" ca="1" si="748"/>
        <v>0</v>
      </c>
      <c r="CC3154" s="1">
        <f t="shared" ca="1" si="749"/>
        <v>30.200000000000003</v>
      </c>
    </row>
    <row r="3155" spans="1:81" hidden="1" x14ac:dyDescent="0.25">
      <c r="A3155" s="1" t="s">
        <v>731</v>
      </c>
      <c r="B3155" s="1" t="s">
        <v>1471</v>
      </c>
      <c r="C3155" s="1" t="s">
        <v>135</v>
      </c>
      <c r="D3155" s="1" t="s">
        <v>1454</v>
      </c>
      <c r="E3155" s="1" t="s">
        <v>76</v>
      </c>
      <c r="AU3155">
        <v>75</v>
      </c>
      <c r="AV3155">
        <v>75</v>
      </c>
      <c r="AW3155">
        <v>6</v>
      </c>
      <c r="AX3155">
        <v>1</v>
      </c>
      <c r="AY3155">
        <v>1</v>
      </c>
      <c r="AZ3155">
        <v>1</v>
      </c>
      <c r="BA3155">
        <v>120</v>
      </c>
      <c r="BI3155" s="3">
        <v>2</v>
      </c>
      <c r="BJ3155" s="3" t="str">
        <f t="array" ref="BJ3155">IF(C3155="yes",VLOOKUP(BI3155&amp;D3155,CHOOSE({1,2},Schedule_2015!$A$2:$A$257&amp;Schedule_2015!$B$2:$B$257,Schedule_2015!$C$2:$C$257),2,0),VLOOKUP(BI3155&amp;D3155,CHOOSE({1,2},Schedule_2015!$A$2:$A$257&amp;Schedule_2015!$C$2:$C$257,Schedule_2015!$B$2:$B$257),2,0))</f>
        <v>PIT</v>
      </c>
      <c r="BK3155" s="3">
        <f>VLOOKUP(BJ3155,Def!$A$2:$Z$34,23,0)</f>
        <v>100.4</v>
      </c>
      <c r="BL3155" s="3">
        <f>VLOOKUP(BJ3155,Def!$A$2:$Z$34,16,0)</f>
        <v>278.2</v>
      </c>
      <c r="BM3155" s="3">
        <f>VLOOKUP(BJ3155,Def!$A$2:$Z$34,17,0)</f>
        <v>9</v>
      </c>
      <c r="BN3155" s="3">
        <f>VLOOKUP(BJ3155,Def!$A$2:$Z$34,24,0)</f>
        <v>4</v>
      </c>
      <c r="BO3155" s="1">
        <f t="shared" ca="1" si="735"/>
        <v>0</v>
      </c>
      <c r="BP3155" s="1">
        <f t="shared" ca="1" si="736"/>
        <v>0</v>
      </c>
      <c r="BQ3155" s="1">
        <f t="shared" ca="1" si="737"/>
        <v>0</v>
      </c>
      <c r="BR3155" s="1">
        <f t="shared" ca="1" si="738"/>
        <v>0</v>
      </c>
      <c r="BS3155" s="1">
        <f t="shared" ca="1" si="739"/>
        <v>0</v>
      </c>
      <c r="BT3155" s="1">
        <f t="shared" ca="1" si="740"/>
        <v>0</v>
      </c>
      <c r="BU3155" s="1">
        <f t="shared" ca="1" si="741"/>
        <v>0</v>
      </c>
      <c r="BV3155" s="1">
        <f t="shared" ca="1" si="742"/>
        <v>12</v>
      </c>
      <c r="BW3155" s="1">
        <f t="shared" ca="1" si="743"/>
        <v>6</v>
      </c>
      <c r="BX3155" s="1">
        <f t="shared" ca="1" si="744"/>
        <v>6</v>
      </c>
      <c r="BY3155" s="1">
        <f t="shared" ca="1" si="745"/>
        <v>3</v>
      </c>
      <c r="BZ3155" s="1">
        <f t="shared" ca="1" si="746"/>
        <v>0</v>
      </c>
      <c r="CA3155" s="1">
        <f t="shared" ca="1" si="747"/>
        <v>0</v>
      </c>
      <c r="CB3155" s="1">
        <f t="shared" ca="1" si="748"/>
        <v>2</v>
      </c>
      <c r="CC3155" s="1">
        <f t="shared" ca="1" si="749"/>
        <v>29</v>
      </c>
    </row>
    <row r="3156" spans="1:81" hidden="1" x14ac:dyDescent="0.25">
      <c r="A3156" s="1" t="s">
        <v>1230</v>
      </c>
      <c r="B3156" s="1" t="s">
        <v>1231</v>
      </c>
      <c r="C3156" s="1" t="s">
        <v>62</v>
      </c>
      <c r="D3156" s="1" t="s">
        <v>1232</v>
      </c>
      <c r="E3156" s="1" t="s">
        <v>64</v>
      </c>
      <c r="AD3156">
        <v>32</v>
      </c>
      <c r="AE3156">
        <v>25</v>
      </c>
      <c r="AF3156">
        <v>0</v>
      </c>
      <c r="AG3156">
        <v>4</v>
      </c>
      <c r="AH3156">
        <v>0</v>
      </c>
      <c r="AI3156">
        <v>0</v>
      </c>
      <c r="AJ3156">
        <v>288</v>
      </c>
      <c r="BB3156">
        <v>3</v>
      </c>
      <c r="BC3156">
        <v>2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 s="3">
        <v>1</v>
      </c>
      <c r="BJ3156" s="3" t="str">
        <f t="array" ref="BJ3156">IF(C3156="yes",VLOOKUP(BI3156&amp;D3156,CHOOSE({1,2},Schedule_2015!$A$2:$A$257&amp;Schedule_2015!$B$2:$B$257,Schedule_2015!$C$2:$C$257),2,0),VLOOKUP(BI3156&amp;D3156,CHOOSE({1,2},Schedule_2015!$A$2:$A$257&amp;Schedule_2015!$C$2:$C$257,Schedule_2015!$B$2:$B$257),2,0))</f>
        <v>PIT</v>
      </c>
      <c r="BK3156" s="3">
        <f>VLOOKUP(BJ3156,Def!$A$2:$Z$34,23,0)</f>
        <v>100.4</v>
      </c>
      <c r="BL3156" s="3">
        <f>VLOOKUP(BJ3156,Def!$A$2:$Z$34,16,0)</f>
        <v>278.2</v>
      </c>
      <c r="BM3156" s="3">
        <f>VLOOKUP(BJ3156,Def!$A$2:$Z$34,17,0)</f>
        <v>9</v>
      </c>
      <c r="BN3156" s="3">
        <f>VLOOKUP(BJ3156,Def!$A$2:$Z$34,24,0)</f>
        <v>4</v>
      </c>
      <c r="BO3156" s="1">
        <f t="shared" ca="1" si="735"/>
        <v>16</v>
      </c>
      <c r="BP3156" s="1">
        <f t="shared" ca="1" si="736"/>
        <v>11.52</v>
      </c>
      <c r="BQ3156" s="1">
        <f t="shared" ca="1" si="737"/>
        <v>0</v>
      </c>
      <c r="BR3156" s="1">
        <f t="shared" ca="1" si="738"/>
        <v>0</v>
      </c>
      <c r="BS3156" s="1">
        <f t="shared" ca="1" si="739"/>
        <v>0.1</v>
      </c>
      <c r="BT3156" s="1">
        <f t="shared" ca="1" si="740"/>
        <v>0</v>
      </c>
      <c r="BU3156" s="1">
        <f t="shared" ca="1" si="741"/>
        <v>0</v>
      </c>
      <c r="BV3156" s="1">
        <f t="shared" ca="1" si="742"/>
        <v>0</v>
      </c>
      <c r="BW3156" s="1">
        <f t="shared" ca="1" si="743"/>
        <v>0</v>
      </c>
      <c r="BX3156" s="1">
        <f t="shared" ca="1" si="744"/>
        <v>0</v>
      </c>
      <c r="BY3156" s="1">
        <f t="shared" ca="1" si="745"/>
        <v>0</v>
      </c>
      <c r="BZ3156" s="1">
        <f t="shared" ca="1" si="746"/>
        <v>0</v>
      </c>
      <c r="CA3156" s="1">
        <f t="shared" ca="1" si="747"/>
        <v>0</v>
      </c>
      <c r="CB3156" s="1">
        <f t="shared" ca="1" si="748"/>
        <v>0</v>
      </c>
      <c r="CC3156" s="1">
        <f t="shared" ca="1" si="749"/>
        <v>27.62</v>
      </c>
    </row>
    <row r="3157" spans="1:81" hidden="1" x14ac:dyDescent="0.25">
      <c r="A3157" s="1" t="s">
        <v>1506</v>
      </c>
      <c r="B3157" s="1" t="s">
        <v>1507</v>
      </c>
      <c r="C3157" s="1" t="s">
        <v>62</v>
      </c>
      <c r="D3157" s="1" t="s">
        <v>1508</v>
      </c>
      <c r="E3157" s="1" t="s">
        <v>64</v>
      </c>
      <c r="AD3157">
        <v>48</v>
      </c>
      <c r="AE3157">
        <v>35</v>
      </c>
      <c r="AF3157">
        <v>1</v>
      </c>
      <c r="AG3157">
        <v>2</v>
      </c>
      <c r="AH3157">
        <v>0</v>
      </c>
      <c r="AI3157">
        <v>0</v>
      </c>
      <c r="AJ3157">
        <v>365</v>
      </c>
      <c r="BI3157" s="3">
        <v>5</v>
      </c>
      <c r="BJ3157" s="3" t="str">
        <f t="array" ref="BJ3157">IF(C3157="yes",VLOOKUP(BI3157&amp;D3157,CHOOSE({1,2},Schedule_2015!$A$2:$A$257&amp;Schedule_2015!$B$2:$B$257,Schedule_2015!$C$2:$C$257),2,0),VLOOKUP(BI3157&amp;D3157,CHOOSE({1,2},Schedule_2015!$A$2:$A$257&amp;Schedule_2015!$C$2:$C$257,Schedule_2015!$B$2:$B$257),2,0))</f>
        <v>PIT</v>
      </c>
      <c r="BK3157" s="3">
        <f>VLOOKUP(BJ3157,Def!$A$2:$Z$34,23,0)</f>
        <v>100.4</v>
      </c>
      <c r="BL3157" s="3">
        <f>VLOOKUP(BJ3157,Def!$A$2:$Z$34,16,0)</f>
        <v>278.2</v>
      </c>
      <c r="BM3157" s="3">
        <f>VLOOKUP(BJ3157,Def!$A$2:$Z$34,17,0)</f>
        <v>9</v>
      </c>
      <c r="BN3157" s="3">
        <f>VLOOKUP(BJ3157,Def!$A$2:$Z$34,24,0)</f>
        <v>4</v>
      </c>
      <c r="BO3157" s="1">
        <f t="shared" ca="1" si="735"/>
        <v>8</v>
      </c>
      <c r="BP3157" s="1">
        <f t="shared" ca="1" si="736"/>
        <v>14.6</v>
      </c>
      <c r="BQ3157" s="1">
        <f t="shared" ca="1" si="737"/>
        <v>3</v>
      </c>
      <c r="BR3157" s="1">
        <f t="shared" ca="1" si="738"/>
        <v>-1</v>
      </c>
      <c r="BS3157" s="1">
        <f t="shared" ca="1" si="739"/>
        <v>0</v>
      </c>
      <c r="BT3157" s="1">
        <f t="shared" ca="1" si="740"/>
        <v>0</v>
      </c>
      <c r="BU3157" s="1">
        <f t="shared" ca="1" si="741"/>
        <v>0</v>
      </c>
      <c r="BV3157" s="1">
        <f t="shared" ca="1" si="742"/>
        <v>0</v>
      </c>
      <c r="BW3157" s="1">
        <f t="shared" ca="1" si="743"/>
        <v>0</v>
      </c>
      <c r="BX3157" s="1">
        <f t="shared" ca="1" si="744"/>
        <v>0</v>
      </c>
      <c r="BY3157" s="1">
        <f t="shared" ca="1" si="745"/>
        <v>0</v>
      </c>
      <c r="BZ3157" s="1">
        <f t="shared" ca="1" si="746"/>
        <v>0</v>
      </c>
      <c r="CA3157" s="1">
        <f t="shared" ca="1" si="747"/>
        <v>0</v>
      </c>
      <c r="CB3157" s="1">
        <f t="shared" ca="1" si="748"/>
        <v>0</v>
      </c>
      <c r="CC3157" s="1">
        <f t="shared" ca="1" si="749"/>
        <v>24.6</v>
      </c>
    </row>
    <row r="3158" spans="1:81" hidden="1" x14ac:dyDescent="0.25">
      <c r="A3158" s="1" t="s">
        <v>1239</v>
      </c>
      <c r="B3158" s="1" t="s">
        <v>1240</v>
      </c>
      <c r="C3158" s="1" t="s">
        <v>62</v>
      </c>
      <c r="D3158" s="1" t="s">
        <v>1232</v>
      </c>
      <c r="E3158" s="1" t="s">
        <v>76</v>
      </c>
      <c r="AU3158">
        <v>14</v>
      </c>
      <c r="AV3158">
        <v>0</v>
      </c>
      <c r="AW3158">
        <v>11</v>
      </c>
      <c r="AX3158">
        <v>0</v>
      </c>
      <c r="AY3158">
        <v>0</v>
      </c>
      <c r="AZ3158">
        <v>0</v>
      </c>
      <c r="BA3158">
        <v>97</v>
      </c>
      <c r="BB3158">
        <v>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9</v>
      </c>
      <c r="BI3158" s="3">
        <v>1</v>
      </c>
      <c r="BJ3158" s="3" t="str">
        <f t="array" ref="BJ3158">IF(C3158="yes",VLOOKUP(BI3158&amp;D3158,CHOOSE({1,2},Schedule_2015!$A$2:$A$257&amp;Schedule_2015!$B$2:$B$257,Schedule_2015!$C$2:$C$257),2,0),VLOOKUP(BI3158&amp;D3158,CHOOSE({1,2},Schedule_2015!$A$2:$A$257&amp;Schedule_2015!$C$2:$C$257,Schedule_2015!$B$2:$B$257),2,0))</f>
        <v>PIT</v>
      </c>
      <c r="BK3158" s="3">
        <f>VLOOKUP(BJ3158,Def!$A$2:$Z$34,23,0)</f>
        <v>100.4</v>
      </c>
      <c r="BL3158" s="3">
        <f>VLOOKUP(BJ3158,Def!$A$2:$Z$34,16,0)</f>
        <v>278.2</v>
      </c>
      <c r="BM3158" s="3">
        <f>VLOOKUP(BJ3158,Def!$A$2:$Z$34,17,0)</f>
        <v>9</v>
      </c>
      <c r="BN3158" s="3">
        <f>VLOOKUP(BJ3158,Def!$A$2:$Z$34,24,0)</f>
        <v>4</v>
      </c>
      <c r="BO3158" s="1">
        <f t="shared" ca="1" si="735"/>
        <v>0</v>
      </c>
      <c r="BP3158" s="1">
        <f t="shared" ca="1" si="736"/>
        <v>0</v>
      </c>
      <c r="BQ3158" s="1">
        <f t="shared" ca="1" si="737"/>
        <v>0</v>
      </c>
      <c r="BR3158" s="1">
        <f t="shared" ca="1" si="738"/>
        <v>0</v>
      </c>
      <c r="BS3158" s="1">
        <f t="shared" ca="1" si="739"/>
        <v>0.9</v>
      </c>
      <c r="BT3158" s="1">
        <f t="shared" ca="1" si="740"/>
        <v>0</v>
      </c>
      <c r="BU3158" s="1">
        <f t="shared" ca="1" si="741"/>
        <v>0</v>
      </c>
      <c r="BV3158" s="1">
        <f t="shared" ca="1" si="742"/>
        <v>9.7000000000000011</v>
      </c>
      <c r="BW3158" s="1">
        <f t="shared" ca="1" si="743"/>
        <v>11</v>
      </c>
      <c r="BX3158" s="1">
        <f t="shared" ca="1" si="744"/>
        <v>0</v>
      </c>
      <c r="BY3158" s="1">
        <f t="shared" ca="1" si="745"/>
        <v>0</v>
      </c>
      <c r="BZ3158" s="1">
        <f t="shared" ca="1" si="746"/>
        <v>0</v>
      </c>
      <c r="CA3158" s="1">
        <f t="shared" ca="1" si="747"/>
        <v>0</v>
      </c>
      <c r="CB3158" s="1">
        <f t="shared" ca="1" si="748"/>
        <v>0</v>
      </c>
      <c r="CC3158" s="1">
        <f t="shared" ca="1" si="749"/>
        <v>21.6</v>
      </c>
    </row>
    <row r="3159" spans="1:81" hidden="1" x14ac:dyDescent="0.25">
      <c r="A3159" s="1" t="s">
        <v>2194</v>
      </c>
      <c r="B3159" s="1" t="s">
        <v>2195</v>
      </c>
      <c r="C3159" s="1" t="s">
        <v>62</v>
      </c>
      <c r="D3159" s="1" t="s">
        <v>1017</v>
      </c>
      <c r="E3159" s="1" t="s">
        <v>76</v>
      </c>
      <c r="AU3159">
        <v>26</v>
      </c>
      <c r="AV3159">
        <v>0</v>
      </c>
      <c r="AW3159">
        <v>7</v>
      </c>
      <c r="AX3159">
        <v>0</v>
      </c>
      <c r="AY3159">
        <v>0</v>
      </c>
      <c r="AZ3159">
        <v>0</v>
      </c>
      <c r="BA3159">
        <v>102</v>
      </c>
      <c r="BI3159" s="3">
        <v>3</v>
      </c>
      <c r="BJ3159" s="3" t="str">
        <f t="array" ref="BJ3159">IF(C3159="yes",VLOOKUP(BI3159&amp;D3159,CHOOSE({1,2},Schedule_2015!$A$2:$A$257&amp;Schedule_2015!$B$2:$B$257,Schedule_2015!$C$2:$C$257),2,0),VLOOKUP(BI3159&amp;D3159,CHOOSE({1,2},Schedule_2015!$A$2:$A$257&amp;Schedule_2015!$C$2:$C$257,Schedule_2015!$B$2:$B$257),2,0))</f>
        <v>PIT</v>
      </c>
      <c r="BK3159" s="3">
        <f>VLOOKUP(BJ3159,Def!$A$2:$Z$34,23,0)</f>
        <v>100.4</v>
      </c>
      <c r="BL3159" s="3">
        <f>VLOOKUP(BJ3159,Def!$A$2:$Z$34,16,0)</f>
        <v>278.2</v>
      </c>
      <c r="BM3159" s="3">
        <f>VLOOKUP(BJ3159,Def!$A$2:$Z$34,17,0)</f>
        <v>9</v>
      </c>
      <c r="BN3159" s="3">
        <f>VLOOKUP(BJ3159,Def!$A$2:$Z$34,24,0)</f>
        <v>4</v>
      </c>
      <c r="BO3159" s="1">
        <f t="shared" ca="1" si="735"/>
        <v>0</v>
      </c>
      <c r="BP3159" s="1">
        <f t="shared" ca="1" si="736"/>
        <v>0</v>
      </c>
      <c r="BQ3159" s="1">
        <f t="shared" ca="1" si="737"/>
        <v>0</v>
      </c>
      <c r="BR3159" s="1">
        <f t="shared" ca="1" si="738"/>
        <v>0</v>
      </c>
      <c r="BS3159" s="1">
        <f t="shared" ca="1" si="739"/>
        <v>0</v>
      </c>
      <c r="BT3159" s="1">
        <f t="shared" ca="1" si="740"/>
        <v>0</v>
      </c>
      <c r="BU3159" s="1">
        <f t="shared" ca="1" si="741"/>
        <v>0</v>
      </c>
      <c r="BV3159" s="1">
        <f t="shared" ca="1" si="742"/>
        <v>10.200000000000001</v>
      </c>
      <c r="BW3159" s="1">
        <f t="shared" ca="1" si="743"/>
        <v>7</v>
      </c>
      <c r="BX3159" s="1">
        <f t="shared" ca="1" si="744"/>
        <v>0</v>
      </c>
      <c r="BY3159" s="1">
        <f t="shared" ca="1" si="745"/>
        <v>3</v>
      </c>
      <c r="BZ3159" s="1">
        <f t="shared" ca="1" si="746"/>
        <v>0</v>
      </c>
      <c r="CA3159" s="1">
        <f t="shared" ca="1" si="747"/>
        <v>0</v>
      </c>
      <c r="CB3159" s="1">
        <f t="shared" ca="1" si="748"/>
        <v>0</v>
      </c>
      <c r="CC3159" s="1">
        <f t="shared" ca="1" si="749"/>
        <v>20.200000000000003</v>
      </c>
    </row>
    <row r="3160" spans="1:81" hidden="1" x14ac:dyDescent="0.25">
      <c r="A3160" s="1" t="s">
        <v>761</v>
      </c>
      <c r="B3160" s="1" t="s">
        <v>762</v>
      </c>
      <c r="C3160" s="1" t="s">
        <v>135</v>
      </c>
      <c r="D3160" s="1" t="s">
        <v>744</v>
      </c>
      <c r="E3160" s="1" t="s">
        <v>76</v>
      </c>
      <c r="AU3160">
        <v>20</v>
      </c>
      <c r="AV3160">
        <v>15</v>
      </c>
      <c r="AW3160">
        <v>5</v>
      </c>
      <c r="AX3160">
        <v>1</v>
      </c>
      <c r="AY3160">
        <v>0</v>
      </c>
      <c r="AZ3160">
        <v>0</v>
      </c>
      <c r="BA3160">
        <v>77</v>
      </c>
      <c r="BI3160" s="3">
        <v>4</v>
      </c>
      <c r="BJ3160" s="3" t="str">
        <f t="array" ref="BJ3160">IF(C3160="yes",VLOOKUP(BI3160&amp;D3160,CHOOSE({1,2},Schedule_2015!$A$2:$A$257&amp;Schedule_2015!$B$2:$B$257,Schedule_2015!$C$2:$C$257),2,0),VLOOKUP(BI3160&amp;D3160,CHOOSE({1,2},Schedule_2015!$A$2:$A$257&amp;Schedule_2015!$C$2:$C$257,Schedule_2015!$B$2:$B$257),2,0))</f>
        <v>PIT</v>
      </c>
      <c r="BK3160" s="3">
        <f>VLOOKUP(BJ3160,Def!$A$2:$Z$34,23,0)</f>
        <v>100.4</v>
      </c>
      <c r="BL3160" s="3">
        <f>VLOOKUP(BJ3160,Def!$A$2:$Z$34,16,0)</f>
        <v>278.2</v>
      </c>
      <c r="BM3160" s="3">
        <f>VLOOKUP(BJ3160,Def!$A$2:$Z$34,17,0)</f>
        <v>9</v>
      </c>
      <c r="BN3160" s="3">
        <f>VLOOKUP(BJ3160,Def!$A$2:$Z$34,24,0)</f>
        <v>4</v>
      </c>
      <c r="BO3160" s="1">
        <f t="shared" ca="1" si="735"/>
        <v>0</v>
      </c>
      <c r="BP3160" s="1">
        <f t="shared" ca="1" si="736"/>
        <v>0</v>
      </c>
      <c r="BQ3160" s="1">
        <f t="shared" ca="1" si="737"/>
        <v>0</v>
      </c>
      <c r="BR3160" s="1">
        <f t="shared" ca="1" si="738"/>
        <v>0</v>
      </c>
      <c r="BS3160" s="1">
        <f t="shared" ca="1" si="739"/>
        <v>0</v>
      </c>
      <c r="BT3160" s="1">
        <f t="shared" ca="1" si="740"/>
        <v>0</v>
      </c>
      <c r="BU3160" s="1">
        <f t="shared" ca="1" si="741"/>
        <v>0</v>
      </c>
      <c r="BV3160" s="1">
        <f t="shared" ca="1" si="742"/>
        <v>7.7</v>
      </c>
      <c r="BW3160" s="1">
        <f t="shared" ca="1" si="743"/>
        <v>5</v>
      </c>
      <c r="BX3160" s="1">
        <f t="shared" ca="1" si="744"/>
        <v>6</v>
      </c>
      <c r="BY3160" s="1">
        <f t="shared" ca="1" si="745"/>
        <v>0</v>
      </c>
      <c r="BZ3160" s="1">
        <f t="shared" ca="1" si="746"/>
        <v>0</v>
      </c>
      <c r="CA3160" s="1">
        <f t="shared" ca="1" si="747"/>
        <v>0</v>
      </c>
      <c r="CB3160" s="1">
        <f t="shared" ca="1" si="748"/>
        <v>0</v>
      </c>
      <c r="CC3160" s="1">
        <f t="shared" ca="1" si="749"/>
        <v>18.7</v>
      </c>
    </row>
    <row r="3161" spans="1:81" hidden="1" x14ac:dyDescent="0.25">
      <c r="A3161" s="1" t="s">
        <v>745</v>
      </c>
      <c r="B3161" s="1" t="s">
        <v>746</v>
      </c>
      <c r="C3161" s="1" t="s">
        <v>135</v>
      </c>
      <c r="D3161" s="1" t="s">
        <v>744</v>
      </c>
      <c r="E3161" s="1" t="s">
        <v>69</v>
      </c>
      <c r="BB3161">
        <v>27</v>
      </c>
      <c r="BC3161">
        <v>33</v>
      </c>
      <c r="BD3161">
        <v>0</v>
      </c>
      <c r="BE3161">
        <v>0</v>
      </c>
      <c r="BF3161">
        <v>0</v>
      </c>
      <c r="BG3161">
        <v>0</v>
      </c>
      <c r="BH3161">
        <v>150</v>
      </c>
      <c r="BI3161" s="3">
        <v>4</v>
      </c>
      <c r="BJ3161" s="3" t="str">
        <f t="array" ref="BJ3161">IF(C3161="yes",VLOOKUP(BI3161&amp;D3161,CHOOSE({1,2},Schedule_2015!$A$2:$A$257&amp;Schedule_2015!$B$2:$B$257,Schedule_2015!$C$2:$C$257),2,0),VLOOKUP(BI3161&amp;D3161,CHOOSE({1,2},Schedule_2015!$A$2:$A$257&amp;Schedule_2015!$C$2:$C$257,Schedule_2015!$B$2:$B$257),2,0))</f>
        <v>PIT</v>
      </c>
      <c r="BK3161" s="3">
        <f>VLOOKUP(BJ3161,Def!$A$2:$Z$34,23,0)</f>
        <v>100.4</v>
      </c>
      <c r="BL3161" s="3">
        <f>VLOOKUP(BJ3161,Def!$A$2:$Z$34,16,0)</f>
        <v>278.2</v>
      </c>
      <c r="BM3161" s="3">
        <f>VLOOKUP(BJ3161,Def!$A$2:$Z$34,17,0)</f>
        <v>9</v>
      </c>
      <c r="BN3161" s="3">
        <f>VLOOKUP(BJ3161,Def!$A$2:$Z$34,24,0)</f>
        <v>4</v>
      </c>
      <c r="BO3161" s="1">
        <f t="shared" ca="1" si="735"/>
        <v>0</v>
      </c>
      <c r="BP3161" s="1">
        <f t="shared" ca="1" si="736"/>
        <v>0</v>
      </c>
      <c r="BQ3161" s="1">
        <f t="shared" ca="1" si="737"/>
        <v>0</v>
      </c>
      <c r="BR3161" s="1">
        <f t="shared" ca="1" si="738"/>
        <v>0</v>
      </c>
      <c r="BS3161" s="1">
        <f t="shared" ca="1" si="739"/>
        <v>15</v>
      </c>
      <c r="BT3161" s="1">
        <f t="shared" ca="1" si="740"/>
        <v>0</v>
      </c>
      <c r="BU3161" s="1">
        <f t="shared" ca="1" si="741"/>
        <v>3</v>
      </c>
      <c r="BV3161" s="1">
        <f t="shared" ca="1" si="742"/>
        <v>0</v>
      </c>
      <c r="BW3161" s="1">
        <f t="shared" ca="1" si="743"/>
        <v>0</v>
      </c>
      <c r="BX3161" s="1">
        <f t="shared" ca="1" si="744"/>
        <v>0</v>
      </c>
      <c r="BY3161" s="1">
        <f t="shared" ca="1" si="745"/>
        <v>0</v>
      </c>
      <c r="BZ3161" s="1">
        <f t="shared" ca="1" si="746"/>
        <v>0</v>
      </c>
      <c r="CA3161" s="1">
        <f t="shared" ca="1" si="747"/>
        <v>0</v>
      </c>
      <c r="CB3161" s="1">
        <f t="shared" ca="1" si="748"/>
        <v>0</v>
      </c>
      <c r="CC3161" s="1">
        <f t="shared" ca="1" si="749"/>
        <v>18</v>
      </c>
    </row>
    <row r="3162" spans="1:81" hidden="1" x14ac:dyDescent="0.25">
      <c r="A3162" s="1" t="s">
        <v>1461</v>
      </c>
      <c r="B3162" s="1" t="s">
        <v>1462</v>
      </c>
      <c r="C3162" s="1" t="s">
        <v>135</v>
      </c>
      <c r="D3162" s="1" t="s">
        <v>1454</v>
      </c>
      <c r="E3162" s="1" t="s">
        <v>76</v>
      </c>
      <c r="AU3162">
        <v>14</v>
      </c>
      <c r="AV3162">
        <v>14</v>
      </c>
      <c r="AW3162">
        <v>6</v>
      </c>
      <c r="AX3162">
        <v>1</v>
      </c>
      <c r="AY3162">
        <v>0</v>
      </c>
      <c r="AZ3162">
        <v>0</v>
      </c>
      <c r="BA3162">
        <v>60</v>
      </c>
      <c r="BI3162" s="3">
        <v>2</v>
      </c>
      <c r="BJ3162" s="3" t="str">
        <f t="array" ref="BJ3162">IF(C3162="yes",VLOOKUP(BI3162&amp;D3162,CHOOSE({1,2},Schedule_2015!$A$2:$A$257&amp;Schedule_2015!$B$2:$B$257,Schedule_2015!$C$2:$C$257),2,0),VLOOKUP(BI3162&amp;D3162,CHOOSE({1,2},Schedule_2015!$A$2:$A$257&amp;Schedule_2015!$C$2:$C$257,Schedule_2015!$B$2:$B$257),2,0))</f>
        <v>PIT</v>
      </c>
      <c r="BK3162" s="3">
        <f>VLOOKUP(BJ3162,Def!$A$2:$Z$34,23,0)</f>
        <v>100.4</v>
      </c>
      <c r="BL3162" s="3">
        <f>VLOOKUP(BJ3162,Def!$A$2:$Z$34,16,0)</f>
        <v>278.2</v>
      </c>
      <c r="BM3162" s="3">
        <f>VLOOKUP(BJ3162,Def!$A$2:$Z$34,17,0)</f>
        <v>9</v>
      </c>
      <c r="BN3162" s="3">
        <f>VLOOKUP(BJ3162,Def!$A$2:$Z$34,24,0)</f>
        <v>4</v>
      </c>
      <c r="BO3162" s="1">
        <f t="shared" ca="1" si="735"/>
        <v>0</v>
      </c>
      <c r="BP3162" s="1">
        <f t="shared" ca="1" si="736"/>
        <v>0</v>
      </c>
      <c r="BQ3162" s="1">
        <f t="shared" ca="1" si="737"/>
        <v>0</v>
      </c>
      <c r="BR3162" s="1">
        <f t="shared" ca="1" si="738"/>
        <v>0</v>
      </c>
      <c r="BS3162" s="1">
        <f t="shared" ca="1" si="739"/>
        <v>0</v>
      </c>
      <c r="BT3162" s="1">
        <f t="shared" ca="1" si="740"/>
        <v>0</v>
      </c>
      <c r="BU3162" s="1">
        <f t="shared" ca="1" si="741"/>
        <v>0</v>
      </c>
      <c r="BV3162" s="1">
        <f t="shared" ca="1" si="742"/>
        <v>6</v>
      </c>
      <c r="BW3162" s="1">
        <f t="shared" ca="1" si="743"/>
        <v>6</v>
      </c>
      <c r="BX3162" s="1">
        <f t="shared" ca="1" si="744"/>
        <v>6</v>
      </c>
      <c r="BY3162" s="1">
        <f t="shared" ca="1" si="745"/>
        <v>0</v>
      </c>
      <c r="BZ3162" s="1">
        <f t="shared" ca="1" si="746"/>
        <v>0</v>
      </c>
      <c r="CA3162" s="1">
        <f t="shared" ca="1" si="747"/>
        <v>0</v>
      </c>
      <c r="CB3162" s="1">
        <f t="shared" ca="1" si="748"/>
        <v>0</v>
      </c>
      <c r="CC3162" s="1">
        <f t="shared" ca="1" si="749"/>
        <v>18</v>
      </c>
    </row>
    <row r="3163" spans="1:81" hidden="1" x14ac:dyDescent="0.25">
      <c r="A3163" s="1" t="s">
        <v>1509</v>
      </c>
      <c r="B3163" s="1" t="s">
        <v>1510</v>
      </c>
      <c r="C3163" s="1" t="s">
        <v>62</v>
      </c>
      <c r="D3163" s="1" t="s">
        <v>1508</v>
      </c>
      <c r="E3163" s="1" t="s">
        <v>69</v>
      </c>
      <c r="K3163">
        <v>1</v>
      </c>
      <c r="L3163">
        <v>0</v>
      </c>
      <c r="M3163">
        <v>1</v>
      </c>
      <c r="N3163">
        <v>0</v>
      </c>
      <c r="O3163">
        <v>0</v>
      </c>
      <c r="AU3163">
        <v>18</v>
      </c>
      <c r="AV3163">
        <v>0</v>
      </c>
      <c r="AW3163">
        <v>7</v>
      </c>
      <c r="AX3163">
        <v>0</v>
      </c>
      <c r="AY3163">
        <v>0</v>
      </c>
      <c r="AZ3163">
        <v>0</v>
      </c>
      <c r="BA3163">
        <v>52</v>
      </c>
      <c r="BB3163">
        <v>15</v>
      </c>
      <c r="BC3163">
        <v>7</v>
      </c>
      <c r="BD3163">
        <v>0</v>
      </c>
      <c r="BE3163">
        <v>0</v>
      </c>
      <c r="BF3163">
        <v>0</v>
      </c>
      <c r="BG3163">
        <v>0</v>
      </c>
      <c r="BH3163">
        <v>42</v>
      </c>
      <c r="BI3163" s="3">
        <v>5</v>
      </c>
      <c r="BJ3163" s="3" t="str">
        <f t="array" ref="BJ3163">IF(C3163="yes",VLOOKUP(BI3163&amp;D3163,CHOOSE({1,2},Schedule_2015!$A$2:$A$257&amp;Schedule_2015!$B$2:$B$257,Schedule_2015!$C$2:$C$257),2,0),VLOOKUP(BI3163&amp;D3163,CHOOSE({1,2},Schedule_2015!$A$2:$A$257&amp;Schedule_2015!$C$2:$C$257,Schedule_2015!$B$2:$B$257),2,0))</f>
        <v>PIT</v>
      </c>
      <c r="BK3163" s="3">
        <f>VLOOKUP(BJ3163,Def!$A$2:$Z$34,23,0)</f>
        <v>100.4</v>
      </c>
      <c r="BL3163" s="3">
        <f>VLOOKUP(BJ3163,Def!$A$2:$Z$34,16,0)</f>
        <v>278.2</v>
      </c>
      <c r="BM3163" s="3">
        <f>VLOOKUP(BJ3163,Def!$A$2:$Z$34,17,0)</f>
        <v>9</v>
      </c>
      <c r="BN3163" s="3">
        <f>VLOOKUP(BJ3163,Def!$A$2:$Z$34,24,0)</f>
        <v>4</v>
      </c>
      <c r="BO3163" s="1">
        <f t="shared" ca="1" si="735"/>
        <v>0</v>
      </c>
      <c r="BP3163" s="1">
        <f t="shared" ca="1" si="736"/>
        <v>0</v>
      </c>
      <c r="BQ3163" s="1">
        <f t="shared" ca="1" si="737"/>
        <v>0</v>
      </c>
      <c r="BR3163" s="1">
        <f t="shared" ca="1" si="738"/>
        <v>0</v>
      </c>
      <c r="BS3163" s="1">
        <f t="shared" ca="1" si="739"/>
        <v>4.2</v>
      </c>
      <c r="BT3163" s="1">
        <f t="shared" ca="1" si="740"/>
        <v>0</v>
      </c>
      <c r="BU3163" s="1">
        <f t="shared" ca="1" si="741"/>
        <v>0</v>
      </c>
      <c r="BV3163" s="1">
        <f t="shared" ca="1" si="742"/>
        <v>5.2</v>
      </c>
      <c r="BW3163" s="1">
        <f t="shared" ca="1" si="743"/>
        <v>7</v>
      </c>
      <c r="BX3163" s="1">
        <f t="shared" ca="1" si="744"/>
        <v>0</v>
      </c>
      <c r="BY3163" s="1">
        <f t="shared" ca="1" si="745"/>
        <v>0</v>
      </c>
      <c r="BZ3163" s="1">
        <f t="shared" ca="1" si="746"/>
        <v>0</v>
      </c>
      <c r="CA3163" s="1">
        <f t="shared" ca="1" si="747"/>
        <v>-1</v>
      </c>
      <c r="CB3163" s="1">
        <f t="shared" ca="1" si="748"/>
        <v>0</v>
      </c>
      <c r="CC3163" s="1">
        <f t="shared" ca="1" si="749"/>
        <v>15.399999999999999</v>
      </c>
    </row>
    <row r="3164" spans="1:81" hidden="1" x14ac:dyDescent="0.25">
      <c r="A3164" s="1" t="s">
        <v>1233</v>
      </c>
      <c r="B3164" s="1" t="s">
        <v>1234</v>
      </c>
      <c r="C3164" s="1" t="s">
        <v>62</v>
      </c>
      <c r="D3164" s="1" t="s">
        <v>1232</v>
      </c>
      <c r="E3164" s="1" t="s">
        <v>69</v>
      </c>
      <c r="K3164">
        <v>0</v>
      </c>
      <c r="L3164">
        <v>0</v>
      </c>
      <c r="M3164">
        <v>1</v>
      </c>
      <c r="N3164">
        <v>0</v>
      </c>
      <c r="O3164">
        <v>0</v>
      </c>
      <c r="AU3164">
        <v>19</v>
      </c>
      <c r="AV3164">
        <v>0</v>
      </c>
      <c r="AW3164">
        <v>4</v>
      </c>
      <c r="AX3164">
        <v>0</v>
      </c>
      <c r="AY3164">
        <v>0</v>
      </c>
      <c r="AZ3164">
        <v>0</v>
      </c>
      <c r="BA3164">
        <v>51</v>
      </c>
      <c r="BB3164">
        <v>15</v>
      </c>
      <c r="BC3164">
        <v>13</v>
      </c>
      <c r="BD3164">
        <v>0</v>
      </c>
      <c r="BE3164">
        <v>0</v>
      </c>
      <c r="BF3164">
        <v>0</v>
      </c>
      <c r="BG3164">
        <v>0</v>
      </c>
      <c r="BH3164">
        <v>69</v>
      </c>
      <c r="BI3164" s="3">
        <v>1</v>
      </c>
      <c r="BJ3164" s="3" t="str">
        <f t="array" ref="BJ3164">IF(C3164="yes",VLOOKUP(BI3164&amp;D3164,CHOOSE({1,2},Schedule_2015!$A$2:$A$257&amp;Schedule_2015!$B$2:$B$257,Schedule_2015!$C$2:$C$257),2,0),VLOOKUP(BI3164&amp;D3164,CHOOSE({1,2},Schedule_2015!$A$2:$A$257&amp;Schedule_2015!$C$2:$C$257,Schedule_2015!$B$2:$B$257),2,0))</f>
        <v>PIT</v>
      </c>
      <c r="BK3164" s="3">
        <f>VLOOKUP(BJ3164,Def!$A$2:$Z$34,23,0)</f>
        <v>100.4</v>
      </c>
      <c r="BL3164" s="3">
        <f>VLOOKUP(BJ3164,Def!$A$2:$Z$34,16,0)</f>
        <v>278.2</v>
      </c>
      <c r="BM3164" s="3">
        <f>VLOOKUP(BJ3164,Def!$A$2:$Z$34,17,0)</f>
        <v>9</v>
      </c>
      <c r="BN3164" s="3">
        <f>VLOOKUP(BJ3164,Def!$A$2:$Z$34,24,0)</f>
        <v>4</v>
      </c>
      <c r="BO3164" s="1">
        <f t="shared" ca="1" si="735"/>
        <v>0</v>
      </c>
      <c r="BP3164" s="1">
        <f t="shared" ca="1" si="736"/>
        <v>0</v>
      </c>
      <c r="BQ3164" s="1">
        <f t="shared" ca="1" si="737"/>
        <v>0</v>
      </c>
      <c r="BR3164" s="1">
        <f t="shared" ca="1" si="738"/>
        <v>0</v>
      </c>
      <c r="BS3164" s="1">
        <f t="shared" ca="1" si="739"/>
        <v>6.9</v>
      </c>
      <c r="BT3164" s="1">
        <f t="shared" ca="1" si="740"/>
        <v>0</v>
      </c>
      <c r="BU3164" s="1">
        <f t="shared" ca="1" si="741"/>
        <v>0</v>
      </c>
      <c r="BV3164" s="1">
        <f t="shared" ca="1" si="742"/>
        <v>5.1000000000000005</v>
      </c>
      <c r="BW3164" s="1">
        <f t="shared" ca="1" si="743"/>
        <v>4</v>
      </c>
      <c r="BX3164" s="1">
        <f t="shared" ca="1" si="744"/>
        <v>0</v>
      </c>
      <c r="BY3164" s="1">
        <f t="shared" ca="1" si="745"/>
        <v>0</v>
      </c>
      <c r="BZ3164" s="1">
        <f t="shared" ca="1" si="746"/>
        <v>0</v>
      </c>
      <c r="CA3164" s="1">
        <f t="shared" ca="1" si="747"/>
        <v>-1</v>
      </c>
      <c r="CB3164" s="1">
        <f t="shared" ca="1" si="748"/>
        <v>0</v>
      </c>
      <c r="CC3164" s="1">
        <f t="shared" ca="1" si="749"/>
        <v>15</v>
      </c>
    </row>
    <row r="3165" spans="1:81" hidden="1" x14ac:dyDescent="0.25">
      <c r="A3165" s="1" t="s">
        <v>1511</v>
      </c>
      <c r="B3165" s="1" t="s">
        <v>1512</v>
      </c>
      <c r="C3165" s="1" t="s">
        <v>62</v>
      </c>
      <c r="D3165" s="1" t="s">
        <v>1508</v>
      </c>
      <c r="E3165" s="1" t="s">
        <v>69</v>
      </c>
      <c r="AU3165">
        <v>31</v>
      </c>
      <c r="AV3165">
        <v>0</v>
      </c>
      <c r="AW3165">
        <v>5</v>
      </c>
      <c r="AX3165">
        <v>0</v>
      </c>
      <c r="AY3165">
        <v>0</v>
      </c>
      <c r="AZ3165">
        <v>0</v>
      </c>
      <c r="BA3165">
        <v>66</v>
      </c>
      <c r="BB3165">
        <v>4</v>
      </c>
      <c r="BC3165">
        <v>9</v>
      </c>
      <c r="BD3165">
        <v>0</v>
      </c>
      <c r="BE3165">
        <v>0</v>
      </c>
      <c r="BF3165">
        <v>0</v>
      </c>
      <c r="BG3165">
        <v>0</v>
      </c>
      <c r="BH3165">
        <v>10</v>
      </c>
      <c r="BI3165" s="3">
        <v>5</v>
      </c>
      <c r="BJ3165" s="3" t="str">
        <f t="array" ref="BJ3165">IF(C3165="yes",VLOOKUP(BI3165&amp;D3165,CHOOSE({1,2},Schedule_2015!$A$2:$A$257&amp;Schedule_2015!$B$2:$B$257,Schedule_2015!$C$2:$C$257),2,0),VLOOKUP(BI3165&amp;D3165,CHOOSE({1,2},Schedule_2015!$A$2:$A$257&amp;Schedule_2015!$C$2:$C$257,Schedule_2015!$B$2:$B$257),2,0))</f>
        <v>PIT</v>
      </c>
      <c r="BK3165" s="3">
        <f>VLOOKUP(BJ3165,Def!$A$2:$Z$34,23,0)</f>
        <v>100.4</v>
      </c>
      <c r="BL3165" s="3">
        <f>VLOOKUP(BJ3165,Def!$A$2:$Z$34,16,0)</f>
        <v>278.2</v>
      </c>
      <c r="BM3165" s="3">
        <f>VLOOKUP(BJ3165,Def!$A$2:$Z$34,17,0)</f>
        <v>9</v>
      </c>
      <c r="BN3165" s="3">
        <f>VLOOKUP(BJ3165,Def!$A$2:$Z$34,24,0)</f>
        <v>4</v>
      </c>
      <c r="BO3165" s="1">
        <f t="shared" ca="1" si="735"/>
        <v>0</v>
      </c>
      <c r="BP3165" s="1">
        <f t="shared" ca="1" si="736"/>
        <v>0</v>
      </c>
      <c r="BQ3165" s="1">
        <f t="shared" ca="1" si="737"/>
        <v>0</v>
      </c>
      <c r="BR3165" s="1">
        <f t="shared" ca="1" si="738"/>
        <v>0</v>
      </c>
      <c r="BS3165" s="1">
        <f t="shared" ca="1" si="739"/>
        <v>1</v>
      </c>
      <c r="BT3165" s="1">
        <f t="shared" ca="1" si="740"/>
        <v>0</v>
      </c>
      <c r="BU3165" s="1">
        <f t="shared" ca="1" si="741"/>
        <v>0</v>
      </c>
      <c r="BV3165" s="1">
        <f t="shared" ca="1" si="742"/>
        <v>6.6000000000000005</v>
      </c>
      <c r="BW3165" s="1">
        <f t="shared" ca="1" si="743"/>
        <v>5</v>
      </c>
      <c r="BX3165" s="1">
        <f t="shared" ca="1" si="744"/>
        <v>0</v>
      </c>
      <c r="BY3165" s="1">
        <f t="shared" ca="1" si="745"/>
        <v>0</v>
      </c>
      <c r="BZ3165" s="1">
        <f t="shared" ca="1" si="746"/>
        <v>0</v>
      </c>
      <c r="CA3165" s="1">
        <f t="shared" ca="1" si="747"/>
        <v>0</v>
      </c>
      <c r="CB3165" s="1">
        <f t="shared" ca="1" si="748"/>
        <v>0</v>
      </c>
      <c r="CC3165" s="1">
        <f t="shared" ca="1" si="749"/>
        <v>12.600000000000001</v>
      </c>
    </row>
    <row r="3166" spans="1:81" hidden="1" x14ac:dyDescent="0.25">
      <c r="A3166" s="1" t="s">
        <v>1513</v>
      </c>
      <c r="B3166" s="1" t="s">
        <v>1514</v>
      </c>
      <c r="C3166" s="1" t="s">
        <v>62</v>
      </c>
      <c r="D3166" s="1" t="s">
        <v>1508</v>
      </c>
      <c r="E3166" s="1" t="s">
        <v>76</v>
      </c>
      <c r="AU3166">
        <v>20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57</v>
      </c>
      <c r="BI3166" s="3">
        <v>5</v>
      </c>
      <c r="BJ3166" s="3" t="str">
        <f t="array" ref="BJ3166">IF(C3166="yes",VLOOKUP(BI3166&amp;D3166,CHOOSE({1,2},Schedule_2015!$A$2:$A$257&amp;Schedule_2015!$B$2:$B$257,Schedule_2015!$C$2:$C$257),2,0),VLOOKUP(BI3166&amp;D3166,CHOOSE({1,2},Schedule_2015!$A$2:$A$257&amp;Schedule_2015!$C$2:$C$257,Schedule_2015!$B$2:$B$257),2,0))</f>
        <v>PIT</v>
      </c>
      <c r="BK3166" s="3">
        <f>VLOOKUP(BJ3166,Def!$A$2:$Z$34,23,0)</f>
        <v>100.4</v>
      </c>
      <c r="BL3166" s="3">
        <f>VLOOKUP(BJ3166,Def!$A$2:$Z$34,16,0)</f>
        <v>278.2</v>
      </c>
      <c r="BM3166" s="3">
        <f>VLOOKUP(BJ3166,Def!$A$2:$Z$34,17,0)</f>
        <v>9</v>
      </c>
      <c r="BN3166" s="3">
        <f>VLOOKUP(BJ3166,Def!$A$2:$Z$34,24,0)</f>
        <v>4</v>
      </c>
      <c r="BO3166" s="1">
        <f t="shared" ca="1" si="735"/>
        <v>0</v>
      </c>
      <c r="BP3166" s="1">
        <f t="shared" ca="1" si="736"/>
        <v>0</v>
      </c>
      <c r="BQ3166" s="1">
        <f t="shared" ca="1" si="737"/>
        <v>0</v>
      </c>
      <c r="BR3166" s="1">
        <f t="shared" ca="1" si="738"/>
        <v>0</v>
      </c>
      <c r="BS3166" s="1">
        <f t="shared" ca="1" si="739"/>
        <v>0</v>
      </c>
      <c r="BT3166" s="1">
        <f t="shared" ca="1" si="740"/>
        <v>0</v>
      </c>
      <c r="BU3166" s="1">
        <f t="shared" ca="1" si="741"/>
        <v>0</v>
      </c>
      <c r="BV3166" s="1">
        <f t="shared" ca="1" si="742"/>
        <v>5.7</v>
      </c>
      <c r="BW3166" s="1">
        <f t="shared" ca="1" si="743"/>
        <v>6</v>
      </c>
      <c r="BX3166" s="1">
        <f t="shared" ca="1" si="744"/>
        <v>0</v>
      </c>
      <c r="BY3166" s="1">
        <f t="shared" ca="1" si="745"/>
        <v>0</v>
      </c>
      <c r="BZ3166" s="1">
        <f t="shared" ca="1" si="746"/>
        <v>0</v>
      </c>
      <c r="CA3166" s="1">
        <f t="shared" ca="1" si="747"/>
        <v>0</v>
      </c>
      <c r="CB3166" s="1">
        <f t="shared" ca="1" si="748"/>
        <v>0</v>
      </c>
      <c r="CC3166" s="1">
        <f t="shared" ca="1" si="749"/>
        <v>11.7</v>
      </c>
    </row>
    <row r="3167" spans="1:81" hidden="1" x14ac:dyDescent="0.25">
      <c r="A3167" s="1" t="s">
        <v>177</v>
      </c>
      <c r="B3167" s="1" t="s">
        <v>2398</v>
      </c>
      <c r="C3167" s="1" t="s">
        <v>135</v>
      </c>
      <c r="D3167" s="1" t="s">
        <v>1454</v>
      </c>
      <c r="E3167" s="1" t="s">
        <v>79</v>
      </c>
      <c r="AU3167">
        <v>43</v>
      </c>
      <c r="AV3167">
        <v>0</v>
      </c>
      <c r="AW3167">
        <v>5</v>
      </c>
      <c r="AX3167">
        <v>0</v>
      </c>
      <c r="AY3167">
        <v>0</v>
      </c>
      <c r="AZ3167">
        <v>0</v>
      </c>
      <c r="BA3167">
        <v>62</v>
      </c>
      <c r="BI3167" s="3">
        <v>2</v>
      </c>
      <c r="BJ3167" s="3" t="str">
        <f t="array" ref="BJ3167">IF(C3167="yes",VLOOKUP(BI3167&amp;D3167,CHOOSE({1,2},Schedule_2015!$A$2:$A$257&amp;Schedule_2015!$B$2:$B$257,Schedule_2015!$C$2:$C$257),2,0),VLOOKUP(BI3167&amp;D3167,CHOOSE({1,2},Schedule_2015!$A$2:$A$257&amp;Schedule_2015!$C$2:$C$257,Schedule_2015!$B$2:$B$257),2,0))</f>
        <v>PIT</v>
      </c>
      <c r="BK3167" s="3">
        <f>VLOOKUP(BJ3167,Def!$A$2:$Z$34,23,0)</f>
        <v>100.4</v>
      </c>
      <c r="BL3167" s="3">
        <f>VLOOKUP(BJ3167,Def!$A$2:$Z$34,16,0)</f>
        <v>278.2</v>
      </c>
      <c r="BM3167" s="3">
        <f>VLOOKUP(BJ3167,Def!$A$2:$Z$34,17,0)</f>
        <v>9</v>
      </c>
      <c r="BN3167" s="3">
        <f>VLOOKUP(BJ3167,Def!$A$2:$Z$34,24,0)</f>
        <v>4</v>
      </c>
      <c r="BO3167" s="1">
        <f t="shared" ca="1" si="735"/>
        <v>0</v>
      </c>
      <c r="BP3167" s="1">
        <f t="shared" ca="1" si="736"/>
        <v>0</v>
      </c>
      <c r="BQ3167" s="1">
        <f t="shared" ca="1" si="737"/>
        <v>0</v>
      </c>
      <c r="BR3167" s="1">
        <f t="shared" ca="1" si="738"/>
        <v>0</v>
      </c>
      <c r="BS3167" s="1">
        <f t="shared" ca="1" si="739"/>
        <v>0</v>
      </c>
      <c r="BT3167" s="1">
        <f t="shared" ca="1" si="740"/>
        <v>0</v>
      </c>
      <c r="BU3167" s="1">
        <f t="shared" ca="1" si="741"/>
        <v>0</v>
      </c>
      <c r="BV3167" s="1">
        <f t="shared" ca="1" si="742"/>
        <v>6.2</v>
      </c>
      <c r="BW3167" s="1">
        <f t="shared" ca="1" si="743"/>
        <v>5</v>
      </c>
      <c r="BX3167" s="1">
        <f t="shared" ca="1" si="744"/>
        <v>0</v>
      </c>
      <c r="BY3167" s="1">
        <f t="shared" ca="1" si="745"/>
        <v>0</v>
      </c>
      <c r="BZ3167" s="1">
        <f t="shared" ca="1" si="746"/>
        <v>0</v>
      </c>
      <c r="CA3167" s="1">
        <f t="shared" ca="1" si="747"/>
        <v>0</v>
      </c>
      <c r="CB3167" s="1">
        <f t="shared" ca="1" si="748"/>
        <v>0</v>
      </c>
      <c r="CC3167" s="1">
        <f t="shared" ca="1" si="749"/>
        <v>11.2</v>
      </c>
    </row>
    <row r="3168" spans="1:81" hidden="1" x14ac:dyDescent="0.25">
      <c r="A3168" s="1" t="s">
        <v>1631</v>
      </c>
      <c r="B3168" s="1" t="s">
        <v>1632</v>
      </c>
      <c r="C3168" s="1" t="s">
        <v>135</v>
      </c>
      <c r="D3168" s="1" t="s">
        <v>744</v>
      </c>
      <c r="E3168" s="1" t="s">
        <v>76</v>
      </c>
      <c r="Y3168">
        <v>24</v>
      </c>
      <c r="Z3168">
        <v>24</v>
      </c>
      <c r="AA3168">
        <v>0</v>
      </c>
      <c r="AB3168">
        <v>1</v>
      </c>
      <c r="AC3168">
        <v>0</v>
      </c>
      <c r="AP3168">
        <v>14</v>
      </c>
      <c r="AQ3168">
        <v>14</v>
      </c>
      <c r="AR3168">
        <v>0</v>
      </c>
      <c r="AS3168">
        <v>1</v>
      </c>
      <c r="AT3168">
        <v>0</v>
      </c>
      <c r="AU3168">
        <v>9</v>
      </c>
      <c r="AV3168">
        <v>0</v>
      </c>
      <c r="AW3168">
        <v>2</v>
      </c>
      <c r="AX3168">
        <v>0</v>
      </c>
      <c r="AY3168">
        <v>0</v>
      </c>
      <c r="AZ3168">
        <v>0</v>
      </c>
      <c r="BA3168">
        <v>16</v>
      </c>
      <c r="BB3168">
        <v>1</v>
      </c>
      <c r="BC3168">
        <v>9</v>
      </c>
      <c r="BD3168">
        <v>9</v>
      </c>
      <c r="BE3168">
        <v>1</v>
      </c>
      <c r="BF3168">
        <v>0</v>
      </c>
      <c r="BG3168">
        <v>0</v>
      </c>
      <c r="BH3168">
        <v>9</v>
      </c>
      <c r="BI3168" s="3">
        <v>4</v>
      </c>
      <c r="BJ3168" s="3" t="str">
        <f t="array" ref="BJ3168">IF(C3168="yes",VLOOKUP(BI3168&amp;D3168,CHOOSE({1,2},Schedule_2015!$A$2:$A$257&amp;Schedule_2015!$B$2:$B$257,Schedule_2015!$C$2:$C$257),2,0),VLOOKUP(BI3168&amp;D3168,CHOOSE({1,2},Schedule_2015!$A$2:$A$257&amp;Schedule_2015!$C$2:$C$257,Schedule_2015!$B$2:$B$257),2,0))</f>
        <v>PIT</v>
      </c>
      <c r="BK3168" s="3">
        <f>VLOOKUP(BJ3168,Def!$A$2:$Z$34,23,0)</f>
        <v>100.4</v>
      </c>
      <c r="BL3168" s="3">
        <f>VLOOKUP(BJ3168,Def!$A$2:$Z$34,16,0)</f>
        <v>278.2</v>
      </c>
      <c r="BM3168" s="3">
        <f>VLOOKUP(BJ3168,Def!$A$2:$Z$34,17,0)</f>
        <v>9</v>
      </c>
      <c r="BN3168" s="3">
        <f>VLOOKUP(BJ3168,Def!$A$2:$Z$34,24,0)</f>
        <v>4</v>
      </c>
      <c r="BO3168" s="1">
        <f t="shared" ca="1" si="735"/>
        <v>0</v>
      </c>
      <c r="BP3168" s="1">
        <f t="shared" ca="1" si="736"/>
        <v>0</v>
      </c>
      <c r="BQ3168" s="1">
        <f t="shared" ca="1" si="737"/>
        <v>0</v>
      </c>
      <c r="BR3168" s="1">
        <f t="shared" ca="1" si="738"/>
        <v>0</v>
      </c>
      <c r="BS3168" s="1">
        <f t="shared" ca="1" si="739"/>
        <v>0.9</v>
      </c>
      <c r="BT3168" s="1">
        <f t="shared" ca="1" si="740"/>
        <v>6</v>
      </c>
      <c r="BU3168" s="1">
        <f t="shared" ca="1" si="741"/>
        <v>0</v>
      </c>
      <c r="BV3168" s="1">
        <f t="shared" ca="1" si="742"/>
        <v>1.6</v>
      </c>
      <c r="BW3168" s="1">
        <f t="shared" ca="1" si="743"/>
        <v>2</v>
      </c>
      <c r="BX3168" s="1">
        <f t="shared" ca="1" si="744"/>
        <v>0</v>
      </c>
      <c r="BY3168" s="1">
        <f t="shared" ca="1" si="745"/>
        <v>0</v>
      </c>
      <c r="BZ3168" s="1">
        <f t="shared" ca="1" si="746"/>
        <v>0</v>
      </c>
      <c r="CA3168" s="1">
        <f t="shared" ca="1" si="747"/>
        <v>0</v>
      </c>
      <c r="CB3168" s="1">
        <f t="shared" ca="1" si="748"/>
        <v>0</v>
      </c>
      <c r="CC3168" s="1">
        <f t="shared" ca="1" si="749"/>
        <v>10.5</v>
      </c>
    </row>
    <row r="3169" spans="1:81" hidden="1" x14ac:dyDescent="0.25">
      <c r="A3169" s="1" t="s">
        <v>1516</v>
      </c>
      <c r="B3169" s="1" t="s">
        <v>1517</v>
      </c>
      <c r="C3169" s="1" t="s">
        <v>62</v>
      </c>
      <c r="D3169" s="1" t="s">
        <v>1508</v>
      </c>
      <c r="E3169" s="1" t="s">
        <v>79</v>
      </c>
      <c r="AU3169">
        <v>24</v>
      </c>
      <c r="AV3169">
        <v>0</v>
      </c>
      <c r="AW3169">
        <v>5</v>
      </c>
      <c r="AX3169">
        <v>0</v>
      </c>
      <c r="AY3169">
        <v>0</v>
      </c>
      <c r="AZ3169">
        <v>0</v>
      </c>
      <c r="BA3169">
        <v>50</v>
      </c>
      <c r="BI3169" s="3">
        <v>5</v>
      </c>
      <c r="BJ3169" s="3" t="str">
        <f t="array" ref="BJ3169">IF(C3169="yes",VLOOKUP(BI3169&amp;D3169,CHOOSE({1,2},Schedule_2015!$A$2:$A$257&amp;Schedule_2015!$B$2:$B$257,Schedule_2015!$C$2:$C$257),2,0),VLOOKUP(BI3169&amp;D3169,CHOOSE({1,2},Schedule_2015!$A$2:$A$257&amp;Schedule_2015!$C$2:$C$257,Schedule_2015!$B$2:$B$257),2,0))</f>
        <v>PIT</v>
      </c>
      <c r="BK3169" s="3">
        <f>VLOOKUP(BJ3169,Def!$A$2:$Z$34,23,0)</f>
        <v>100.4</v>
      </c>
      <c r="BL3169" s="3">
        <f>VLOOKUP(BJ3169,Def!$A$2:$Z$34,16,0)</f>
        <v>278.2</v>
      </c>
      <c r="BM3169" s="3">
        <f>VLOOKUP(BJ3169,Def!$A$2:$Z$34,17,0)</f>
        <v>9</v>
      </c>
      <c r="BN3169" s="3">
        <f>VLOOKUP(BJ3169,Def!$A$2:$Z$34,24,0)</f>
        <v>4</v>
      </c>
      <c r="BO3169" s="1">
        <f t="shared" ca="1" si="735"/>
        <v>0</v>
      </c>
      <c r="BP3169" s="1">
        <f t="shared" ca="1" si="736"/>
        <v>0</v>
      </c>
      <c r="BQ3169" s="1">
        <f t="shared" ca="1" si="737"/>
        <v>0</v>
      </c>
      <c r="BR3169" s="1">
        <f t="shared" ca="1" si="738"/>
        <v>0</v>
      </c>
      <c r="BS3169" s="1">
        <f t="shared" ca="1" si="739"/>
        <v>0</v>
      </c>
      <c r="BT3169" s="1">
        <f t="shared" ca="1" si="740"/>
        <v>0</v>
      </c>
      <c r="BU3169" s="1">
        <f t="shared" ca="1" si="741"/>
        <v>0</v>
      </c>
      <c r="BV3169" s="1">
        <f t="shared" ca="1" si="742"/>
        <v>5</v>
      </c>
      <c r="BW3169" s="1">
        <f t="shared" ca="1" si="743"/>
        <v>5</v>
      </c>
      <c r="BX3169" s="1">
        <f t="shared" ca="1" si="744"/>
        <v>0</v>
      </c>
      <c r="BY3169" s="1">
        <f t="shared" ca="1" si="745"/>
        <v>0</v>
      </c>
      <c r="BZ3169" s="1">
        <f t="shared" ca="1" si="746"/>
        <v>0</v>
      </c>
      <c r="CA3169" s="1">
        <f t="shared" ca="1" si="747"/>
        <v>0</v>
      </c>
      <c r="CB3169" s="1">
        <f t="shared" ca="1" si="748"/>
        <v>0</v>
      </c>
      <c r="CC3169" s="1">
        <f t="shared" ca="1" si="749"/>
        <v>10</v>
      </c>
    </row>
    <row r="3170" spans="1:81" hidden="1" x14ac:dyDescent="0.25">
      <c r="A3170" s="1" t="s">
        <v>1457</v>
      </c>
      <c r="B3170" s="1" t="s">
        <v>1458</v>
      </c>
      <c r="C3170" s="1" t="s">
        <v>135</v>
      </c>
      <c r="D3170" s="1" t="s">
        <v>1454</v>
      </c>
      <c r="E3170" s="1" t="s">
        <v>69</v>
      </c>
      <c r="K3170">
        <v>1</v>
      </c>
      <c r="L3170">
        <v>0</v>
      </c>
      <c r="M3170">
        <v>1</v>
      </c>
      <c r="N3170">
        <v>0</v>
      </c>
      <c r="O3170">
        <v>-3</v>
      </c>
      <c r="AU3170">
        <v>11</v>
      </c>
      <c r="AV3170">
        <v>0</v>
      </c>
      <c r="AW3170">
        <v>4</v>
      </c>
      <c r="AX3170">
        <v>0</v>
      </c>
      <c r="AY3170">
        <v>0</v>
      </c>
      <c r="AZ3170">
        <v>0</v>
      </c>
      <c r="BA3170">
        <v>18</v>
      </c>
      <c r="BB3170">
        <v>14</v>
      </c>
      <c r="BC3170">
        <v>10</v>
      </c>
      <c r="BD3170">
        <v>0</v>
      </c>
      <c r="BE3170">
        <v>0</v>
      </c>
      <c r="BF3170">
        <v>0</v>
      </c>
      <c r="BG3170">
        <v>0</v>
      </c>
      <c r="BH3170">
        <v>43</v>
      </c>
      <c r="BI3170" s="3">
        <v>2</v>
      </c>
      <c r="BJ3170" s="3" t="str">
        <f t="array" ref="BJ3170">IF(C3170="yes",VLOOKUP(BI3170&amp;D3170,CHOOSE({1,2},Schedule_2015!$A$2:$A$257&amp;Schedule_2015!$B$2:$B$257,Schedule_2015!$C$2:$C$257),2,0),VLOOKUP(BI3170&amp;D3170,CHOOSE({1,2},Schedule_2015!$A$2:$A$257&amp;Schedule_2015!$C$2:$C$257,Schedule_2015!$B$2:$B$257),2,0))</f>
        <v>PIT</v>
      </c>
      <c r="BK3170" s="3">
        <f>VLOOKUP(BJ3170,Def!$A$2:$Z$34,23,0)</f>
        <v>100.4</v>
      </c>
      <c r="BL3170" s="3">
        <f>VLOOKUP(BJ3170,Def!$A$2:$Z$34,16,0)</f>
        <v>278.2</v>
      </c>
      <c r="BM3170" s="3">
        <f>VLOOKUP(BJ3170,Def!$A$2:$Z$34,17,0)</f>
        <v>9</v>
      </c>
      <c r="BN3170" s="3">
        <f>VLOOKUP(BJ3170,Def!$A$2:$Z$34,24,0)</f>
        <v>4</v>
      </c>
      <c r="BO3170" s="1">
        <f t="shared" ca="1" si="735"/>
        <v>0</v>
      </c>
      <c r="BP3170" s="1">
        <f t="shared" ca="1" si="736"/>
        <v>0</v>
      </c>
      <c r="BQ3170" s="1">
        <f t="shared" ca="1" si="737"/>
        <v>0</v>
      </c>
      <c r="BR3170" s="1">
        <f t="shared" ca="1" si="738"/>
        <v>0</v>
      </c>
      <c r="BS3170" s="1">
        <f t="shared" ca="1" si="739"/>
        <v>4.3</v>
      </c>
      <c r="BT3170" s="1">
        <f t="shared" ca="1" si="740"/>
        <v>0</v>
      </c>
      <c r="BU3170" s="1">
        <f t="shared" ca="1" si="741"/>
        <v>0</v>
      </c>
      <c r="BV3170" s="1">
        <f t="shared" ca="1" si="742"/>
        <v>1.8</v>
      </c>
      <c r="BW3170" s="1">
        <f t="shared" ca="1" si="743"/>
        <v>4</v>
      </c>
      <c r="BX3170" s="1">
        <f t="shared" ca="1" si="744"/>
        <v>0</v>
      </c>
      <c r="BY3170" s="1">
        <f t="shared" ca="1" si="745"/>
        <v>0</v>
      </c>
      <c r="BZ3170" s="1">
        <f t="shared" ca="1" si="746"/>
        <v>0</v>
      </c>
      <c r="CA3170" s="1">
        <f t="shared" ca="1" si="747"/>
        <v>-1</v>
      </c>
      <c r="CB3170" s="1">
        <f t="shared" ca="1" si="748"/>
        <v>0</v>
      </c>
      <c r="CC3170" s="1">
        <f t="shared" ca="1" si="749"/>
        <v>9.1</v>
      </c>
    </row>
    <row r="3171" spans="1:81" hidden="1" x14ac:dyDescent="0.25">
      <c r="A3171" s="1" t="s">
        <v>1022</v>
      </c>
      <c r="B3171" s="1" t="s">
        <v>1023</v>
      </c>
      <c r="C3171" s="1" t="s">
        <v>62</v>
      </c>
      <c r="D3171" s="1" t="s">
        <v>1017</v>
      </c>
      <c r="E3171" s="1" t="s">
        <v>76</v>
      </c>
      <c r="AP3171">
        <v>10</v>
      </c>
      <c r="AQ3171">
        <v>20</v>
      </c>
      <c r="AR3171">
        <v>0</v>
      </c>
      <c r="AS3171">
        <v>3</v>
      </c>
      <c r="AT3171">
        <v>0</v>
      </c>
      <c r="AU3171">
        <v>12</v>
      </c>
      <c r="AV3171">
        <v>0</v>
      </c>
      <c r="AW3171">
        <v>5</v>
      </c>
      <c r="AX3171">
        <v>0</v>
      </c>
      <c r="AY3171">
        <v>0</v>
      </c>
      <c r="AZ3171">
        <v>0</v>
      </c>
      <c r="BA3171">
        <v>38</v>
      </c>
      <c r="BI3171" s="3">
        <v>3</v>
      </c>
      <c r="BJ3171" s="3" t="str">
        <f t="array" ref="BJ3171">IF(C3171="yes",VLOOKUP(BI3171&amp;D3171,CHOOSE({1,2},Schedule_2015!$A$2:$A$257&amp;Schedule_2015!$B$2:$B$257,Schedule_2015!$C$2:$C$257),2,0),VLOOKUP(BI3171&amp;D3171,CHOOSE({1,2},Schedule_2015!$A$2:$A$257&amp;Schedule_2015!$C$2:$C$257,Schedule_2015!$B$2:$B$257),2,0))</f>
        <v>PIT</v>
      </c>
      <c r="BK3171" s="3">
        <f>VLOOKUP(BJ3171,Def!$A$2:$Z$34,23,0)</f>
        <v>100.4</v>
      </c>
      <c r="BL3171" s="3">
        <f>VLOOKUP(BJ3171,Def!$A$2:$Z$34,16,0)</f>
        <v>278.2</v>
      </c>
      <c r="BM3171" s="3">
        <f>VLOOKUP(BJ3171,Def!$A$2:$Z$34,17,0)</f>
        <v>9</v>
      </c>
      <c r="BN3171" s="3">
        <f>VLOOKUP(BJ3171,Def!$A$2:$Z$34,24,0)</f>
        <v>4</v>
      </c>
      <c r="BO3171" s="1">
        <f t="shared" ca="1" si="735"/>
        <v>0</v>
      </c>
      <c r="BP3171" s="1">
        <f t="shared" ca="1" si="736"/>
        <v>0</v>
      </c>
      <c r="BQ3171" s="1">
        <f t="shared" ca="1" si="737"/>
        <v>0</v>
      </c>
      <c r="BR3171" s="1">
        <f t="shared" ca="1" si="738"/>
        <v>0</v>
      </c>
      <c r="BS3171" s="1">
        <f t="shared" ca="1" si="739"/>
        <v>0</v>
      </c>
      <c r="BT3171" s="1">
        <f t="shared" ca="1" si="740"/>
        <v>0</v>
      </c>
      <c r="BU3171" s="1">
        <f t="shared" ca="1" si="741"/>
        <v>0</v>
      </c>
      <c r="BV3171" s="1">
        <f t="shared" ca="1" si="742"/>
        <v>3.8000000000000003</v>
      </c>
      <c r="BW3171" s="1">
        <f t="shared" ca="1" si="743"/>
        <v>5</v>
      </c>
      <c r="BX3171" s="1">
        <f t="shared" ca="1" si="744"/>
        <v>0</v>
      </c>
      <c r="BY3171" s="1">
        <f t="shared" ca="1" si="745"/>
        <v>0</v>
      </c>
      <c r="BZ3171" s="1">
        <f t="shared" ca="1" si="746"/>
        <v>0</v>
      </c>
      <c r="CA3171" s="1">
        <f t="shared" ca="1" si="747"/>
        <v>0</v>
      </c>
      <c r="CB3171" s="1">
        <f t="shared" ca="1" si="748"/>
        <v>0</v>
      </c>
      <c r="CC3171" s="1">
        <f t="shared" ca="1" si="749"/>
        <v>8.8000000000000007</v>
      </c>
    </row>
    <row r="3172" spans="1:81" hidden="1" x14ac:dyDescent="0.25">
      <c r="A3172" s="1" t="s">
        <v>1018</v>
      </c>
      <c r="B3172" s="1" t="s">
        <v>1019</v>
      </c>
      <c r="C3172" s="1" t="s">
        <v>62</v>
      </c>
      <c r="D3172" s="1" t="s">
        <v>1017</v>
      </c>
      <c r="E3172" s="1" t="s">
        <v>64</v>
      </c>
      <c r="AD3172">
        <v>28</v>
      </c>
      <c r="AE3172">
        <v>19</v>
      </c>
      <c r="AF3172">
        <v>1</v>
      </c>
      <c r="AG3172">
        <v>0</v>
      </c>
      <c r="AH3172">
        <v>0</v>
      </c>
      <c r="AI3172">
        <v>0</v>
      </c>
      <c r="AJ3172">
        <v>197</v>
      </c>
      <c r="BB3172">
        <v>1</v>
      </c>
      <c r="BC3172">
        <v>10</v>
      </c>
      <c r="BD3172">
        <v>0</v>
      </c>
      <c r="BE3172">
        <v>0</v>
      </c>
      <c r="BF3172">
        <v>0</v>
      </c>
      <c r="BG3172">
        <v>0</v>
      </c>
      <c r="BH3172">
        <v>10</v>
      </c>
      <c r="BI3172" s="3">
        <v>3</v>
      </c>
      <c r="BJ3172" s="3" t="str">
        <f t="array" ref="BJ3172">IF(C3172="yes",VLOOKUP(BI3172&amp;D3172,CHOOSE({1,2},Schedule_2015!$A$2:$A$257&amp;Schedule_2015!$B$2:$B$257,Schedule_2015!$C$2:$C$257),2,0),VLOOKUP(BI3172&amp;D3172,CHOOSE({1,2},Schedule_2015!$A$2:$A$257&amp;Schedule_2015!$C$2:$C$257,Schedule_2015!$B$2:$B$257),2,0))</f>
        <v>PIT</v>
      </c>
      <c r="BK3172" s="3">
        <f>VLOOKUP(BJ3172,Def!$A$2:$Z$34,23,0)</f>
        <v>100.4</v>
      </c>
      <c r="BL3172" s="3">
        <f>VLOOKUP(BJ3172,Def!$A$2:$Z$34,16,0)</f>
        <v>278.2</v>
      </c>
      <c r="BM3172" s="3">
        <f>VLOOKUP(BJ3172,Def!$A$2:$Z$34,17,0)</f>
        <v>9</v>
      </c>
      <c r="BN3172" s="3">
        <f>VLOOKUP(BJ3172,Def!$A$2:$Z$34,24,0)</f>
        <v>4</v>
      </c>
      <c r="BO3172" s="1">
        <f t="shared" ca="1" si="735"/>
        <v>0</v>
      </c>
      <c r="BP3172" s="1">
        <f t="shared" ca="1" si="736"/>
        <v>7.88</v>
      </c>
      <c r="BQ3172" s="1">
        <f t="shared" ca="1" si="737"/>
        <v>0</v>
      </c>
      <c r="BR3172" s="1">
        <f t="shared" ca="1" si="738"/>
        <v>-1</v>
      </c>
      <c r="BS3172" s="1">
        <f t="shared" ca="1" si="739"/>
        <v>1</v>
      </c>
      <c r="BT3172" s="1">
        <f t="shared" ca="1" si="740"/>
        <v>0</v>
      </c>
      <c r="BU3172" s="1">
        <f t="shared" ca="1" si="741"/>
        <v>0</v>
      </c>
      <c r="BV3172" s="1">
        <f t="shared" ca="1" si="742"/>
        <v>0</v>
      </c>
      <c r="BW3172" s="1">
        <f t="shared" ca="1" si="743"/>
        <v>0</v>
      </c>
      <c r="BX3172" s="1">
        <f t="shared" ca="1" si="744"/>
        <v>0</v>
      </c>
      <c r="BY3172" s="1">
        <f t="shared" ca="1" si="745"/>
        <v>0</v>
      </c>
      <c r="BZ3172" s="1">
        <f t="shared" ca="1" si="746"/>
        <v>0</v>
      </c>
      <c r="CA3172" s="1">
        <f t="shared" ca="1" si="747"/>
        <v>0</v>
      </c>
      <c r="CB3172" s="1">
        <f t="shared" ca="1" si="748"/>
        <v>0</v>
      </c>
      <c r="CC3172" s="1">
        <f t="shared" ca="1" si="749"/>
        <v>7.88</v>
      </c>
    </row>
    <row r="3173" spans="1:81" hidden="1" x14ac:dyDescent="0.25">
      <c r="A3173" s="1" t="s">
        <v>1140</v>
      </c>
      <c r="B3173" s="1" t="s">
        <v>1515</v>
      </c>
      <c r="C3173" s="1" t="s">
        <v>62</v>
      </c>
      <c r="D3173" s="1" t="s">
        <v>1508</v>
      </c>
      <c r="E3173" s="1" t="s">
        <v>76</v>
      </c>
      <c r="AU3173">
        <v>32</v>
      </c>
      <c r="AV3173">
        <v>0</v>
      </c>
      <c r="AW3173">
        <v>3</v>
      </c>
      <c r="AX3173">
        <v>0</v>
      </c>
      <c r="AY3173">
        <v>0</v>
      </c>
      <c r="AZ3173">
        <v>0</v>
      </c>
      <c r="BA3173">
        <v>48</v>
      </c>
      <c r="BI3173" s="3">
        <v>5</v>
      </c>
      <c r="BJ3173" s="3" t="str">
        <f t="array" ref="BJ3173">IF(C3173="yes",VLOOKUP(BI3173&amp;D3173,CHOOSE({1,2},Schedule_2015!$A$2:$A$257&amp;Schedule_2015!$B$2:$B$257,Schedule_2015!$C$2:$C$257),2,0),VLOOKUP(BI3173&amp;D3173,CHOOSE({1,2},Schedule_2015!$A$2:$A$257&amp;Schedule_2015!$C$2:$C$257,Schedule_2015!$B$2:$B$257),2,0))</f>
        <v>PIT</v>
      </c>
      <c r="BK3173" s="3">
        <f>VLOOKUP(BJ3173,Def!$A$2:$Z$34,23,0)</f>
        <v>100.4</v>
      </c>
      <c r="BL3173" s="3">
        <f>VLOOKUP(BJ3173,Def!$A$2:$Z$34,16,0)</f>
        <v>278.2</v>
      </c>
      <c r="BM3173" s="3">
        <f>VLOOKUP(BJ3173,Def!$A$2:$Z$34,17,0)</f>
        <v>9</v>
      </c>
      <c r="BN3173" s="3">
        <f>VLOOKUP(BJ3173,Def!$A$2:$Z$34,24,0)</f>
        <v>4</v>
      </c>
      <c r="BO3173" s="1">
        <f t="shared" ca="1" si="735"/>
        <v>0</v>
      </c>
      <c r="BP3173" s="1">
        <f t="shared" ca="1" si="736"/>
        <v>0</v>
      </c>
      <c r="BQ3173" s="1">
        <f t="shared" ca="1" si="737"/>
        <v>0</v>
      </c>
      <c r="BR3173" s="1">
        <f t="shared" ca="1" si="738"/>
        <v>0</v>
      </c>
      <c r="BS3173" s="1">
        <f t="shared" ca="1" si="739"/>
        <v>0</v>
      </c>
      <c r="BT3173" s="1">
        <f t="shared" ca="1" si="740"/>
        <v>0</v>
      </c>
      <c r="BU3173" s="1">
        <f t="shared" ca="1" si="741"/>
        <v>0</v>
      </c>
      <c r="BV3173" s="1">
        <f t="shared" ca="1" si="742"/>
        <v>4.8000000000000007</v>
      </c>
      <c r="BW3173" s="1">
        <f t="shared" ca="1" si="743"/>
        <v>3</v>
      </c>
      <c r="BX3173" s="1">
        <f t="shared" ca="1" si="744"/>
        <v>0</v>
      </c>
      <c r="BY3173" s="1">
        <f t="shared" ca="1" si="745"/>
        <v>0</v>
      </c>
      <c r="BZ3173" s="1">
        <f t="shared" ca="1" si="746"/>
        <v>0</v>
      </c>
      <c r="CA3173" s="1">
        <f t="shared" ca="1" si="747"/>
        <v>0</v>
      </c>
      <c r="CB3173" s="1">
        <f t="shared" ca="1" si="748"/>
        <v>0</v>
      </c>
      <c r="CC3173" s="1">
        <f t="shared" ca="1" si="749"/>
        <v>7.8000000000000007</v>
      </c>
    </row>
    <row r="3174" spans="1:81" hidden="1" x14ac:dyDescent="0.25">
      <c r="A3174" s="1" t="s">
        <v>742</v>
      </c>
      <c r="B3174" s="1" t="s">
        <v>743</v>
      </c>
      <c r="C3174" s="1" t="s">
        <v>135</v>
      </c>
      <c r="D3174" s="1" t="s">
        <v>744</v>
      </c>
      <c r="E3174" s="1" t="s">
        <v>64</v>
      </c>
      <c r="K3174">
        <v>1</v>
      </c>
      <c r="L3174">
        <v>2</v>
      </c>
      <c r="M3174">
        <v>3</v>
      </c>
      <c r="N3174">
        <v>2</v>
      </c>
      <c r="O3174">
        <v>-13</v>
      </c>
      <c r="AD3174">
        <v>33</v>
      </c>
      <c r="AE3174">
        <v>20</v>
      </c>
      <c r="AF3174">
        <v>1</v>
      </c>
      <c r="AG3174">
        <v>1</v>
      </c>
      <c r="AH3174">
        <v>0</v>
      </c>
      <c r="AI3174">
        <v>0</v>
      </c>
      <c r="AJ3174">
        <v>189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 s="3">
        <v>4</v>
      </c>
      <c r="BJ3174" s="3" t="str">
        <f t="array" ref="BJ3174">IF(C3174="yes",VLOOKUP(BI3174&amp;D3174,CHOOSE({1,2},Schedule_2015!$A$2:$A$257&amp;Schedule_2015!$B$2:$B$257,Schedule_2015!$C$2:$C$257),2,0),VLOOKUP(BI3174&amp;D3174,CHOOSE({1,2},Schedule_2015!$A$2:$A$257&amp;Schedule_2015!$C$2:$C$257,Schedule_2015!$B$2:$B$257),2,0))</f>
        <v>PIT</v>
      </c>
      <c r="BK3174" s="3">
        <f>VLOOKUP(BJ3174,Def!$A$2:$Z$34,23,0)</f>
        <v>100.4</v>
      </c>
      <c r="BL3174" s="3">
        <f>VLOOKUP(BJ3174,Def!$A$2:$Z$34,16,0)</f>
        <v>278.2</v>
      </c>
      <c r="BM3174" s="3">
        <f>VLOOKUP(BJ3174,Def!$A$2:$Z$34,17,0)</f>
        <v>9</v>
      </c>
      <c r="BN3174" s="3">
        <f>VLOOKUP(BJ3174,Def!$A$2:$Z$34,24,0)</f>
        <v>4</v>
      </c>
      <c r="BO3174" s="1">
        <f t="shared" ca="1" si="735"/>
        <v>4</v>
      </c>
      <c r="BP3174" s="1">
        <f t="shared" ca="1" si="736"/>
        <v>7.5600000000000005</v>
      </c>
      <c r="BQ3174" s="1">
        <f t="shared" ca="1" si="737"/>
        <v>0</v>
      </c>
      <c r="BR3174" s="1">
        <f t="shared" ca="1" si="738"/>
        <v>-1</v>
      </c>
      <c r="BS3174" s="1">
        <f t="shared" ca="1" si="739"/>
        <v>0</v>
      </c>
      <c r="BT3174" s="1">
        <f t="shared" ca="1" si="740"/>
        <v>0</v>
      </c>
      <c r="BU3174" s="1">
        <f t="shared" ca="1" si="741"/>
        <v>0</v>
      </c>
      <c r="BV3174" s="1">
        <f t="shared" ca="1" si="742"/>
        <v>0</v>
      </c>
      <c r="BW3174" s="1">
        <f t="shared" ca="1" si="743"/>
        <v>0</v>
      </c>
      <c r="BX3174" s="1">
        <f t="shared" ca="1" si="744"/>
        <v>0</v>
      </c>
      <c r="BY3174" s="1">
        <f t="shared" ca="1" si="745"/>
        <v>0</v>
      </c>
      <c r="BZ3174" s="1">
        <f t="shared" ca="1" si="746"/>
        <v>0</v>
      </c>
      <c r="CA3174" s="1">
        <f t="shared" ca="1" si="747"/>
        <v>-3</v>
      </c>
      <c r="CB3174" s="1">
        <f t="shared" ca="1" si="748"/>
        <v>0</v>
      </c>
      <c r="CC3174" s="1">
        <f t="shared" ca="1" si="749"/>
        <v>7.5600000000000005</v>
      </c>
    </row>
    <row r="3175" spans="1:81" hidden="1" x14ac:dyDescent="0.25">
      <c r="A3175" s="1" t="s">
        <v>2206</v>
      </c>
      <c r="B3175" s="1" t="s">
        <v>2207</v>
      </c>
      <c r="C3175" s="1" t="s">
        <v>62</v>
      </c>
      <c r="D3175" s="1" t="s">
        <v>1232</v>
      </c>
      <c r="E3175" s="1" t="s">
        <v>79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1</v>
      </c>
      <c r="BI3175" s="3">
        <v>1</v>
      </c>
      <c r="BJ3175" s="3" t="str">
        <f t="array" ref="BJ3175">IF(C3175="yes",VLOOKUP(BI3175&amp;D3175,CHOOSE({1,2},Schedule_2015!$A$2:$A$257&amp;Schedule_2015!$B$2:$B$257,Schedule_2015!$C$2:$C$257),2,0),VLOOKUP(BI3175&amp;D3175,CHOOSE({1,2},Schedule_2015!$A$2:$A$257&amp;Schedule_2015!$C$2:$C$257,Schedule_2015!$B$2:$B$257),2,0))</f>
        <v>PIT</v>
      </c>
      <c r="BK3175" s="3">
        <f>VLOOKUP(BJ3175,Def!$A$2:$Z$34,23,0)</f>
        <v>100.4</v>
      </c>
      <c r="BL3175" s="3">
        <f>VLOOKUP(BJ3175,Def!$A$2:$Z$34,16,0)</f>
        <v>278.2</v>
      </c>
      <c r="BM3175" s="3">
        <f>VLOOKUP(BJ3175,Def!$A$2:$Z$34,17,0)</f>
        <v>9</v>
      </c>
      <c r="BN3175" s="3">
        <f>VLOOKUP(BJ3175,Def!$A$2:$Z$34,24,0)</f>
        <v>4</v>
      </c>
      <c r="BO3175" s="1">
        <f t="shared" ca="1" si="735"/>
        <v>0</v>
      </c>
      <c r="BP3175" s="1">
        <f t="shared" ca="1" si="736"/>
        <v>0</v>
      </c>
      <c r="BQ3175" s="1">
        <f t="shared" ca="1" si="737"/>
        <v>0</v>
      </c>
      <c r="BR3175" s="1">
        <f t="shared" ca="1" si="738"/>
        <v>0</v>
      </c>
      <c r="BS3175" s="1">
        <f t="shared" ca="1" si="739"/>
        <v>0</v>
      </c>
      <c r="BT3175" s="1">
        <f t="shared" ca="1" si="740"/>
        <v>0</v>
      </c>
      <c r="BU3175" s="1">
        <f t="shared" ca="1" si="741"/>
        <v>0</v>
      </c>
      <c r="BV3175" s="1">
        <f t="shared" ca="1" si="742"/>
        <v>0.1</v>
      </c>
      <c r="BW3175" s="1">
        <f t="shared" ca="1" si="743"/>
        <v>1</v>
      </c>
      <c r="BX3175" s="1">
        <f t="shared" ca="1" si="744"/>
        <v>6</v>
      </c>
      <c r="BY3175" s="1">
        <f t="shared" ca="1" si="745"/>
        <v>0</v>
      </c>
      <c r="BZ3175" s="1">
        <f t="shared" ca="1" si="746"/>
        <v>0</v>
      </c>
      <c r="CA3175" s="1">
        <f t="shared" ca="1" si="747"/>
        <v>0</v>
      </c>
      <c r="CB3175" s="1">
        <f t="shared" ca="1" si="748"/>
        <v>0</v>
      </c>
      <c r="CC3175" s="1">
        <f t="shared" ca="1" si="749"/>
        <v>7.1</v>
      </c>
    </row>
    <row r="3176" spans="1:81" hidden="1" x14ac:dyDescent="0.25">
      <c r="A3176" s="1" t="s">
        <v>1472</v>
      </c>
      <c r="B3176" s="1" t="s">
        <v>1473</v>
      </c>
      <c r="C3176" s="1" t="s">
        <v>135</v>
      </c>
      <c r="D3176" s="1" t="s">
        <v>1454</v>
      </c>
      <c r="E3176" s="1" t="s">
        <v>76</v>
      </c>
      <c r="AU3176">
        <v>9</v>
      </c>
      <c r="AV3176">
        <v>0</v>
      </c>
      <c r="AW3176">
        <v>4</v>
      </c>
      <c r="AX3176">
        <v>0</v>
      </c>
      <c r="AY3176">
        <v>0</v>
      </c>
      <c r="AZ3176">
        <v>0</v>
      </c>
      <c r="BA3176">
        <v>25</v>
      </c>
      <c r="BI3176" s="3">
        <v>2</v>
      </c>
      <c r="BJ3176" s="3" t="str">
        <f t="array" ref="BJ3176">IF(C3176="yes",VLOOKUP(BI3176&amp;D3176,CHOOSE({1,2},Schedule_2015!$A$2:$A$257&amp;Schedule_2015!$B$2:$B$257,Schedule_2015!$C$2:$C$257),2,0),VLOOKUP(BI3176&amp;D3176,CHOOSE({1,2},Schedule_2015!$A$2:$A$257&amp;Schedule_2015!$C$2:$C$257,Schedule_2015!$B$2:$B$257),2,0))</f>
        <v>PIT</v>
      </c>
      <c r="BK3176" s="3">
        <f>VLOOKUP(BJ3176,Def!$A$2:$Z$34,23,0)</f>
        <v>100.4</v>
      </c>
      <c r="BL3176" s="3">
        <f>VLOOKUP(BJ3176,Def!$A$2:$Z$34,16,0)</f>
        <v>278.2</v>
      </c>
      <c r="BM3176" s="3">
        <f>VLOOKUP(BJ3176,Def!$A$2:$Z$34,17,0)</f>
        <v>9</v>
      </c>
      <c r="BN3176" s="3">
        <f>VLOOKUP(BJ3176,Def!$A$2:$Z$34,24,0)</f>
        <v>4</v>
      </c>
      <c r="BO3176" s="1">
        <f t="shared" ca="1" si="735"/>
        <v>0</v>
      </c>
      <c r="BP3176" s="1">
        <f t="shared" ca="1" si="736"/>
        <v>0</v>
      </c>
      <c r="BQ3176" s="1">
        <f t="shared" ca="1" si="737"/>
        <v>0</v>
      </c>
      <c r="BR3176" s="1">
        <f t="shared" ca="1" si="738"/>
        <v>0</v>
      </c>
      <c r="BS3176" s="1">
        <f t="shared" ca="1" si="739"/>
        <v>0</v>
      </c>
      <c r="BT3176" s="1">
        <f t="shared" ca="1" si="740"/>
        <v>0</v>
      </c>
      <c r="BU3176" s="1">
        <f t="shared" ca="1" si="741"/>
        <v>0</v>
      </c>
      <c r="BV3176" s="1">
        <f t="shared" ca="1" si="742"/>
        <v>2.5</v>
      </c>
      <c r="BW3176" s="1">
        <f t="shared" ca="1" si="743"/>
        <v>4</v>
      </c>
      <c r="BX3176" s="1">
        <f t="shared" ca="1" si="744"/>
        <v>0</v>
      </c>
      <c r="BY3176" s="1">
        <f t="shared" ca="1" si="745"/>
        <v>0</v>
      </c>
      <c r="BZ3176" s="1">
        <f t="shared" ca="1" si="746"/>
        <v>0</v>
      </c>
      <c r="CA3176" s="1">
        <f t="shared" ca="1" si="747"/>
        <v>0</v>
      </c>
      <c r="CB3176" s="1">
        <f t="shared" ca="1" si="748"/>
        <v>0</v>
      </c>
      <c r="CC3176" s="1">
        <f t="shared" ca="1" si="749"/>
        <v>6.5</v>
      </c>
    </row>
    <row r="3177" spans="1:81" hidden="1" x14ac:dyDescent="0.25">
      <c r="A3177" s="1" t="s">
        <v>355</v>
      </c>
      <c r="B3177" s="1" t="s">
        <v>1635</v>
      </c>
      <c r="C3177" s="1" t="s">
        <v>135</v>
      </c>
      <c r="D3177" s="1" t="s">
        <v>744</v>
      </c>
      <c r="E3177" s="1" t="s">
        <v>76</v>
      </c>
      <c r="AU3177">
        <v>11</v>
      </c>
      <c r="AV3177">
        <v>0</v>
      </c>
      <c r="AW3177">
        <v>4</v>
      </c>
      <c r="AX3177">
        <v>0</v>
      </c>
      <c r="AY3177">
        <v>0</v>
      </c>
      <c r="AZ3177">
        <v>0</v>
      </c>
      <c r="BA3177">
        <v>24</v>
      </c>
      <c r="BI3177" s="3">
        <v>4</v>
      </c>
      <c r="BJ3177" s="3" t="str">
        <f t="array" ref="BJ3177">IF(C3177="yes",VLOOKUP(BI3177&amp;D3177,CHOOSE({1,2},Schedule_2015!$A$2:$A$257&amp;Schedule_2015!$B$2:$B$257,Schedule_2015!$C$2:$C$257),2,0),VLOOKUP(BI3177&amp;D3177,CHOOSE({1,2},Schedule_2015!$A$2:$A$257&amp;Schedule_2015!$C$2:$C$257,Schedule_2015!$B$2:$B$257),2,0))</f>
        <v>PIT</v>
      </c>
      <c r="BK3177" s="3">
        <f>VLOOKUP(BJ3177,Def!$A$2:$Z$34,23,0)</f>
        <v>100.4</v>
      </c>
      <c r="BL3177" s="3">
        <f>VLOOKUP(BJ3177,Def!$A$2:$Z$34,16,0)</f>
        <v>278.2</v>
      </c>
      <c r="BM3177" s="3">
        <f>VLOOKUP(BJ3177,Def!$A$2:$Z$34,17,0)</f>
        <v>9</v>
      </c>
      <c r="BN3177" s="3">
        <f>VLOOKUP(BJ3177,Def!$A$2:$Z$34,24,0)</f>
        <v>4</v>
      </c>
      <c r="BO3177" s="1">
        <f t="shared" ca="1" si="735"/>
        <v>0</v>
      </c>
      <c r="BP3177" s="1">
        <f t="shared" ca="1" si="736"/>
        <v>0</v>
      </c>
      <c r="BQ3177" s="1">
        <f t="shared" ca="1" si="737"/>
        <v>0</v>
      </c>
      <c r="BR3177" s="1">
        <f t="shared" ca="1" si="738"/>
        <v>0</v>
      </c>
      <c r="BS3177" s="1">
        <f t="shared" ca="1" si="739"/>
        <v>0</v>
      </c>
      <c r="BT3177" s="1">
        <f t="shared" ca="1" si="740"/>
        <v>0</v>
      </c>
      <c r="BU3177" s="1">
        <f t="shared" ca="1" si="741"/>
        <v>0</v>
      </c>
      <c r="BV3177" s="1">
        <f t="shared" ca="1" si="742"/>
        <v>2.4000000000000004</v>
      </c>
      <c r="BW3177" s="1">
        <f t="shared" ca="1" si="743"/>
        <v>4</v>
      </c>
      <c r="BX3177" s="1">
        <f t="shared" ca="1" si="744"/>
        <v>0</v>
      </c>
      <c r="BY3177" s="1">
        <f t="shared" ca="1" si="745"/>
        <v>0</v>
      </c>
      <c r="BZ3177" s="1">
        <f t="shared" ca="1" si="746"/>
        <v>0</v>
      </c>
      <c r="CA3177" s="1">
        <f t="shared" ca="1" si="747"/>
        <v>0</v>
      </c>
      <c r="CB3177" s="1">
        <f t="shared" ca="1" si="748"/>
        <v>0</v>
      </c>
      <c r="CC3177" s="1">
        <f t="shared" ca="1" si="749"/>
        <v>6.4</v>
      </c>
    </row>
    <row r="3178" spans="1:81" hidden="1" x14ac:dyDescent="0.25">
      <c r="A3178" s="1" t="s">
        <v>1028</v>
      </c>
      <c r="B3178" s="1" t="s">
        <v>1029</v>
      </c>
      <c r="C3178" s="1" t="s">
        <v>62</v>
      </c>
      <c r="D3178" s="1" t="s">
        <v>1017</v>
      </c>
      <c r="E3178" s="1" t="s">
        <v>69</v>
      </c>
      <c r="Y3178">
        <v>24</v>
      </c>
      <c r="Z3178">
        <v>26</v>
      </c>
      <c r="AA3178">
        <v>0</v>
      </c>
      <c r="AB3178">
        <v>2</v>
      </c>
      <c r="AC3178">
        <v>0</v>
      </c>
      <c r="AU3178">
        <v>12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18</v>
      </c>
      <c r="BB3178">
        <v>1</v>
      </c>
      <c r="BC3178">
        <v>12</v>
      </c>
      <c r="BD3178">
        <v>0</v>
      </c>
      <c r="BE3178">
        <v>0</v>
      </c>
      <c r="BF3178">
        <v>0</v>
      </c>
      <c r="BG3178">
        <v>0</v>
      </c>
      <c r="BH3178">
        <v>12</v>
      </c>
      <c r="BI3178" s="3">
        <v>3</v>
      </c>
      <c r="BJ3178" s="3" t="str">
        <f t="array" ref="BJ3178">IF(C3178="yes",VLOOKUP(BI3178&amp;D3178,CHOOSE({1,2},Schedule_2015!$A$2:$A$257&amp;Schedule_2015!$B$2:$B$257,Schedule_2015!$C$2:$C$257),2,0),VLOOKUP(BI3178&amp;D3178,CHOOSE({1,2},Schedule_2015!$A$2:$A$257&amp;Schedule_2015!$C$2:$C$257,Schedule_2015!$B$2:$B$257),2,0))</f>
        <v>PIT</v>
      </c>
      <c r="BK3178" s="3">
        <f>VLOOKUP(BJ3178,Def!$A$2:$Z$34,23,0)</f>
        <v>100.4</v>
      </c>
      <c r="BL3178" s="3">
        <f>VLOOKUP(BJ3178,Def!$A$2:$Z$34,16,0)</f>
        <v>278.2</v>
      </c>
      <c r="BM3178" s="3">
        <f>VLOOKUP(BJ3178,Def!$A$2:$Z$34,17,0)</f>
        <v>9</v>
      </c>
      <c r="BN3178" s="3">
        <f>VLOOKUP(BJ3178,Def!$A$2:$Z$34,24,0)</f>
        <v>4</v>
      </c>
      <c r="BO3178" s="1">
        <f t="shared" ca="1" si="735"/>
        <v>0</v>
      </c>
      <c r="BP3178" s="1">
        <f t="shared" ca="1" si="736"/>
        <v>0</v>
      </c>
      <c r="BQ3178" s="1">
        <f t="shared" ca="1" si="737"/>
        <v>0</v>
      </c>
      <c r="BR3178" s="1">
        <f t="shared" ca="1" si="738"/>
        <v>0</v>
      </c>
      <c r="BS3178" s="1">
        <f t="shared" ca="1" si="739"/>
        <v>1.2000000000000002</v>
      </c>
      <c r="BT3178" s="1">
        <f t="shared" ca="1" si="740"/>
        <v>0</v>
      </c>
      <c r="BU3178" s="1">
        <f t="shared" ca="1" si="741"/>
        <v>0</v>
      </c>
      <c r="BV3178" s="1">
        <f t="shared" ca="1" si="742"/>
        <v>1.8</v>
      </c>
      <c r="BW3178" s="1">
        <f t="shared" ca="1" si="743"/>
        <v>2</v>
      </c>
      <c r="BX3178" s="1">
        <f t="shared" ca="1" si="744"/>
        <v>0</v>
      </c>
      <c r="BY3178" s="1">
        <f t="shared" ca="1" si="745"/>
        <v>0</v>
      </c>
      <c r="BZ3178" s="1">
        <f t="shared" ca="1" si="746"/>
        <v>0</v>
      </c>
      <c r="CA3178" s="1">
        <f t="shared" ca="1" si="747"/>
        <v>0</v>
      </c>
      <c r="CB3178" s="1">
        <f t="shared" ca="1" si="748"/>
        <v>0</v>
      </c>
      <c r="CC3178" s="1">
        <f t="shared" ca="1" si="749"/>
        <v>5</v>
      </c>
    </row>
    <row r="3179" spans="1:81" hidden="1" x14ac:dyDescent="0.25">
      <c r="A3179" s="1" t="s">
        <v>1241</v>
      </c>
      <c r="B3179" s="1" t="s">
        <v>1242</v>
      </c>
      <c r="C3179" s="1" t="s">
        <v>62</v>
      </c>
      <c r="D3179" s="1" t="s">
        <v>1232</v>
      </c>
      <c r="E3179" s="1" t="s">
        <v>76</v>
      </c>
      <c r="AP3179">
        <v>1</v>
      </c>
      <c r="AQ3179">
        <v>1</v>
      </c>
      <c r="AR3179">
        <v>0</v>
      </c>
      <c r="AS3179">
        <v>1</v>
      </c>
      <c r="AT3179">
        <v>0</v>
      </c>
      <c r="AU3179">
        <v>18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24</v>
      </c>
      <c r="BI3179" s="3">
        <v>1</v>
      </c>
      <c r="BJ3179" s="3" t="str">
        <f t="array" ref="BJ3179">IF(C3179="yes",VLOOKUP(BI3179&amp;D3179,CHOOSE({1,2},Schedule_2015!$A$2:$A$257&amp;Schedule_2015!$B$2:$B$257,Schedule_2015!$C$2:$C$257),2,0),VLOOKUP(BI3179&amp;D3179,CHOOSE({1,2},Schedule_2015!$A$2:$A$257&amp;Schedule_2015!$C$2:$C$257,Schedule_2015!$B$2:$B$257),2,0))</f>
        <v>PIT</v>
      </c>
      <c r="BK3179" s="3">
        <f>VLOOKUP(BJ3179,Def!$A$2:$Z$34,23,0)</f>
        <v>100.4</v>
      </c>
      <c r="BL3179" s="3">
        <f>VLOOKUP(BJ3179,Def!$A$2:$Z$34,16,0)</f>
        <v>278.2</v>
      </c>
      <c r="BM3179" s="3">
        <f>VLOOKUP(BJ3179,Def!$A$2:$Z$34,17,0)</f>
        <v>9</v>
      </c>
      <c r="BN3179" s="3">
        <f>VLOOKUP(BJ3179,Def!$A$2:$Z$34,24,0)</f>
        <v>4</v>
      </c>
      <c r="BO3179" s="1">
        <f t="shared" ca="1" si="735"/>
        <v>0</v>
      </c>
      <c r="BP3179" s="1">
        <f t="shared" ca="1" si="736"/>
        <v>0</v>
      </c>
      <c r="BQ3179" s="1">
        <f t="shared" ca="1" si="737"/>
        <v>0</v>
      </c>
      <c r="BR3179" s="1">
        <f t="shared" ca="1" si="738"/>
        <v>0</v>
      </c>
      <c r="BS3179" s="1">
        <f t="shared" ca="1" si="739"/>
        <v>0</v>
      </c>
      <c r="BT3179" s="1">
        <f t="shared" ca="1" si="740"/>
        <v>0</v>
      </c>
      <c r="BU3179" s="1">
        <f t="shared" ca="1" si="741"/>
        <v>0</v>
      </c>
      <c r="BV3179" s="1">
        <f t="shared" ca="1" si="742"/>
        <v>2.4000000000000004</v>
      </c>
      <c r="BW3179" s="1">
        <f t="shared" ca="1" si="743"/>
        <v>2</v>
      </c>
      <c r="BX3179" s="1">
        <f t="shared" ca="1" si="744"/>
        <v>0</v>
      </c>
      <c r="BY3179" s="1">
        <f t="shared" ca="1" si="745"/>
        <v>0</v>
      </c>
      <c r="BZ3179" s="1">
        <f t="shared" ca="1" si="746"/>
        <v>0</v>
      </c>
      <c r="CA3179" s="1">
        <f t="shared" ca="1" si="747"/>
        <v>0</v>
      </c>
      <c r="CB3179" s="1">
        <f t="shared" ca="1" si="748"/>
        <v>0</v>
      </c>
      <c r="CC3179" s="1">
        <f t="shared" ca="1" si="749"/>
        <v>4.4000000000000004</v>
      </c>
    </row>
    <row r="3180" spans="1:81" hidden="1" x14ac:dyDescent="0.25">
      <c r="A3180" s="1" t="s">
        <v>755</v>
      </c>
      <c r="B3180" s="1" t="s">
        <v>756</v>
      </c>
      <c r="C3180" s="1" t="s">
        <v>135</v>
      </c>
      <c r="D3180" s="1" t="s">
        <v>744</v>
      </c>
      <c r="E3180" s="1" t="s">
        <v>79</v>
      </c>
      <c r="AU3180">
        <v>8</v>
      </c>
      <c r="AV3180">
        <v>0</v>
      </c>
      <c r="AW3180">
        <v>3</v>
      </c>
      <c r="AX3180">
        <v>0</v>
      </c>
      <c r="AY3180">
        <v>0</v>
      </c>
      <c r="AZ3180">
        <v>0</v>
      </c>
      <c r="BA3180">
        <v>12</v>
      </c>
      <c r="BI3180" s="3">
        <v>4</v>
      </c>
      <c r="BJ3180" s="3" t="str">
        <f t="array" ref="BJ3180">IF(C3180="yes",VLOOKUP(BI3180&amp;D3180,CHOOSE({1,2},Schedule_2015!$A$2:$A$257&amp;Schedule_2015!$B$2:$B$257,Schedule_2015!$C$2:$C$257),2,0),VLOOKUP(BI3180&amp;D3180,CHOOSE({1,2},Schedule_2015!$A$2:$A$257&amp;Schedule_2015!$C$2:$C$257,Schedule_2015!$B$2:$B$257),2,0))</f>
        <v>PIT</v>
      </c>
      <c r="BK3180" s="3">
        <f>VLOOKUP(BJ3180,Def!$A$2:$Z$34,23,0)</f>
        <v>100.4</v>
      </c>
      <c r="BL3180" s="3">
        <f>VLOOKUP(BJ3180,Def!$A$2:$Z$34,16,0)</f>
        <v>278.2</v>
      </c>
      <c r="BM3180" s="3">
        <f>VLOOKUP(BJ3180,Def!$A$2:$Z$34,17,0)</f>
        <v>9</v>
      </c>
      <c r="BN3180" s="3">
        <f>VLOOKUP(BJ3180,Def!$A$2:$Z$34,24,0)</f>
        <v>4</v>
      </c>
      <c r="BO3180" s="1">
        <f t="shared" ca="1" si="735"/>
        <v>0</v>
      </c>
      <c r="BP3180" s="1">
        <f t="shared" ca="1" si="736"/>
        <v>0</v>
      </c>
      <c r="BQ3180" s="1">
        <f t="shared" ca="1" si="737"/>
        <v>0</v>
      </c>
      <c r="BR3180" s="1">
        <f t="shared" ca="1" si="738"/>
        <v>0</v>
      </c>
      <c r="BS3180" s="1">
        <f t="shared" ca="1" si="739"/>
        <v>0</v>
      </c>
      <c r="BT3180" s="1">
        <f t="shared" ca="1" si="740"/>
        <v>0</v>
      </c>
      <c r="BU3180" s="1">
        <f t="shared" ca="1" si="741"/>
        <v>0</v>
      </c>
      <c r="BV3180" s="1">
        <f t="shared" ca="1" si="742"/>
        <v>1.2000000000000002</v>
      </c>
      <c r="BW3180" s="1">
        <f t="shared" ca="1" si="743"/>
        <v>3</v>
      </c>
      <c r="BX3180" s="1">
        <f t="shared" ca="1" si="744"/>
        <v>0</v>
      </c>
      <c r="BY3180" s="1">
        <f t="shared" ca="1" si="745"/>
        <v>0</v>
      </c>
      <c r="BZ3180" s="1">
        <f t="shared" ca="1" si="746"/>
        <v>0</v>
      </c>
      <c r="CA3180" s="1">
        <f t="shared" ca="1" si="747"/>
        <v>0</v>
      </c>
      <c r="CB3180" s="1">
        <f t="shared" ca="1" si="748"/>
        <v>0</v>
      </c>
      <c r="CC3180" s="1">
        <f t="shared" ca="1" si="749"/>
        <v>4.2</v>
      </c>
    </row>
    <row r="3181" spans="1:81" hidden="1" x14ac:dyDescent="0.25">
      <c r="A3181" s="1" t="s">
        <v>1020</v>
      </c>
      <c r="B3181" s="1" t="s">
        <v>1021</v>
      </c>
      <c r="C3181" s="1" t="s">
        <v>62</v>
      </c>
      <c r="D3181" s="1" t="s">
        <v>1017</v>
      </c>
      <c r="E3181" s="1" t="s">
        <v>69</v>
      </c>
      <c r="AU3181">
        <v>15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15</v>
      </c>
      <c r="BB3181">
        <v>9</v>
      </c>
      <c r="BC3181">
        <v>7</v>
      </c>
      <c r="BD3181">
        <v>0</v>
      </c>
      <c r="BE3181">
        <v>0</v>
      </c>
      <c r="BF3181">
        <v>0</v>
      </c>
      <c r="BG3181">
        <v>0</v>
      </c>
      <c r="BH3181">
        <v>16</v>
      </c>
      <c r="BI3181" s="3">
        <v>3</v>
      </c>
      <c r="BJ3181" s="3" t="str">
        <f t="array" ref="BJ3181">IF(C3181="yes",VLOOKUP(BI3181&amp;D3181,CHOOSE({1,2},Schedule_2015!$A$2:$A$257&amp;Schedule_2015!$B$2:$B$257,Schedule_2015!$C$2:$C$257),2,0),VLOOKUP(BI3181&amp;D3181,CHOOSE({1,2},Schedule_2015!$A$2:$A$257&amp;Schedule_2015!$C$2:$C$257,Schedule_2015!$B$2:$B$257),2,0))</f>
        <v>PIT</v>
      </c>
      <c r="BK3181" s="3">
        <f>VLOOKUP(BJ3181,Def!$A$2:$Z$34,23,0)</f>
        <v>100.4</v>
      </c>
      <c r="BL3181" s="3">
        <f>VLOOKUP(BJ3181,Def!$A$2:$Z$34,16,0)</f>
        <v>278.2</v>
      </c>
      <c r="BM3181" s="3">
        <f>VLOOKUP(BJ3181,Def!$A$2:$Z$34,17,0)</f>
        <v>9</v>
      </c>
      <c r="BN3181" s="3">
        <f>VLOOKUP(BJ3181,Def!$A$2:$Z$34,24,0)</f>
        <v>4</v>
      </c>
      <c r="BO3181" s="1">
        <f t="shared" ca="1" si="735"/>
        <v>0</v>
      </c>
      <c r="BP3181" s="1">
        <f t="shared" ca="1" si="736"/>
        <v>0</v>
      </c>
      <c r="BQ3181" s="1">
        <f t="shared" ca="1" si="737"/>
        <v>0</v>
      </c>
      <c r="BR3181" s="1">
        <f t="shared" ca="1" si="738"/>
        <v>0</v>
      </c>
      <c r="BS3181" s="1">
        <f t="shared" ca="1" si="739"/>
        <v>1.6</v>
      </c>
      <c r="BT3181" s="1">
        <f t="shared" ca="1" si="740"/>
        <v>0</v>
      </c>
      <c r="BU3181" s="1">
        <f t="shared" ca="1" si="741"/>
        <v>0</v>
      </c>
      <c r="BV3181" s="1">
        <f t="shared" ca="1" si="742"/>
        <v>1.5</v>
      </c>
      <c r="BW3181" s="1">
        <f t="shared" ca="1" si="743"/>
        <v>1</v>
      </c>
      <c r="BX3181" s="1">
        <f t="shared" ca="1" si="744"/>
        <v>0</v>
      </c>
      <c r="BY3181" s="1">
        <f t="shared" ca="1" si="745"/>
        <v>0</v>
      </c>
      <c r="BZ3181" s="1">
        <f t="shared" ca="1" si="746"/>
        <v>0</v>
      </c>
      <c r="CA3181" s="1">
        <f t="shared" ca="1" si="747"/>
        <v>0</v>
      </c>
      <c r="CB3181" s="1">
        <f t="shared" ca="1" si="748"/>
        <v>0</v>
      </c>
      <c r="CC3181" s="1">
        <f t="shared" ca="1" si="749"/>
        <v>4.0999999999999996</v>
      </c>
    </row>
    <row r="3182" spans="1:81" hidden="1" x14ac:dyDescent="0.25">
      <c r="A3182" s="1" t="s">
        <v>2261</v>
      </c>
      <c r="B3182" s="1" t="s">
        <v>2262</v>
      </c>
      <c r="C3182" s="1" t="s">
        <v>135</v>
      </c>
      <c r="D3182" s="1" t="s">
        <v>1454</v>
      </c>
      <c r="E3182" s="1" t="s">
        <v>69</v>
      </c>
      <c r="AU3182">
        <v>3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4</v>
      </c>
      <c r="BB3182">
        <v>7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14</v>
      </c>
      <c r="BI3182" s="3">
        <v>2</v>
      </c>
      <c r="BJ3182" s="3" t="str">
        <f t="array" ref="BJ3182">IF(C3182="yes",VLOOKUP(BI3182&amp;D3182,CHOOSE({1,2},Schedule_2015!$A$2:$A$257&amp;Schedule_2015!$B$2:$B$257,Schedule_2015!$C$2:$C$257),2,0),VLOOKUP(BI3182&amp;D3182,CHOOSE({1,2},Schedule_2015!$A$2:$A$257&amp;Schedule_2015!$C$2:$C$257,Schedule_2015!$B$2:$B$257),2,0))</f>
        <v>PIT</v>
      </c>
      <c r="BK3182" s="3">
        <f>VLOOKUP(BJ3182,Def!$A$2:$Z$34,23,0)</f>
        <v>100.4</v>
      </c>
      <c r="BL3182" s="3">
        <f>VLOOKUP(BJ3182,Def!$A$2:$Z$34,16,0)</f>
        <v>278.2</v>
      </c>
      <c r="BM3182" s="3">
        <f>VLOOKUP(BJ3182,Def!$A$2:$Z$34,17,0)</f>
        <v>9</v>
      </c>
      <c r="BN3182" s="3">
        <f>VLOOKUP(BJ3182,Def!$A$2:$Z$34,24,0)</f>
        <v>4</v>
      </c>
      <c r="BO3182" s="1">
        <f t="shared" ca="1" si="735"/>
        <v>0</v>
      </c>
      <c r="BP3182" s="1">
        <f t="shared" ca="1" si="736"/>
        <v>0</v>
      </c>
      <c r="BQ3182" s="1">
        <f t="shared" ca="1" si="737"/>
        <v>0</v>
      </c>
      <c r="BR3182" s="1">
        <f t="shared" ca="1" si="738"/>
        <v>0</v>
      </c>
      <c r="BS3182" s="1">
        <f t="shared" ca="1" si="739"/>
        <v>1.4000000000000001</v>
      </c>
      <c r="BT3182" s="1">
        <f t="shared" ca="1" si="740"/>
        <v>0</v>
      </c>
      <c r="BU3182" s="1">
        <f t="shared" ca="1" si="741"/>
        <v>0</v>
      </c>
      <c r="BV3182" s="1">
        <f t="shared" ca="1" si="742"/>
        <v>0.4</v>
      </c>
      <c r="BW3182" s="1">
        <f t="shared" ca="1" si="743"/>
        <v>2</v>
      </c>
      <c r="BX3182" s="1">
        <f t="shared" ca="1" si="744"/>
        <v>0</v>
      </c>
      <c r="BY3182" s="1">
        <f t="shared" ca="1" si="745"/>
        <v>0</v>
      </c>
      <c r="BZ3182" s="1">
        <f t="shared" ca="1" si="746"/>
        <v>0</v>
      </c>
      <c r="CA3182" s="1">
        <f t="shared" ca="1" si="747"/>
        <v>0</v>
      </c>
      <c r="CB3182" s="1">
        <f t="shared" ca="1" si="748"/>
        <v>0</v>
      </c>
      <c r="CC3182" s="1">
        <f t="shared" ca="1" si="749"/>
        <v>3.8000000000000003</v>
      </c>
    </row>
    <row r="3183" spans="1:81" hidden="1" x14ac:dyDescent="0.25">
      <c r="A3183" s="1" t="s">
        <v>2265</v>
      </c>
      <c r="B3183" s="1" t="s">
        <v>2266</v>
      </c>
      <c r="C3183" s="1" t="s">
        <v>135</v>
      </c>
      <c r="D3183" s="1" t="s">
        <v>1454</v>
      </c>
      <c r="E3183" s="1" t="s">
        <v>76</v>
      </c>
      <c r="Y3183">
        <v>23</v>
      </c>
      <c r="Z3183">
        <v>26</v>
      </c>
      <c r="AA3183">
        <v>0</v>
      </c>
      <c r="AB3183">
        <v>2</v>
      </c>
      <c r="AC3183">
        <v>0</v>
      </c>
      <c r="AP3183">
        <v>4</v>
      </c>
      <c r="AQ3183">
        <v>4</v>
      </c>
      <c r="AR3183">
        <v>0</v>
      </c>
      <c r="AS3183">
        <v>1</v>
      </c>
      <c r="AT3183">
        <v>0</v>
      </c>
      <c r="AU3183">
        <v>10</v>
      </c>
      <c r="AV3183">
        <v>0</v>
      </c>
      <c r="AW3183">
        <v>2</v>
      </c>
      <c r="AX3183">
        <v>0</v>
      </c>
      <c r="AY3183">
        <v>0</v>
      </c>
      <c r="AZ3183">
        <v>0</v>
      </c>
      <c r="BA3183">
        <v>18</v>
      </c>
      <c r="BI3183" s="3">
        <v>2</v>
      </c>
      <c r="BJ3183" s="3" t="str">
        <f t="array" ref="BJ3183">IF(C3183="yes",VLOOKUP(BI3183&amp;D3183,CHOOSE({1,2},Schedule_2015!$A$2:$A$257&amp;Schedule_2015!$B$2:$B$257,Schedule_2015!$C$2:$C$257),2,0),VLOOKUP(BI3183&amp;D3183,CHOOSE({1,2},Schedule_2015!$A$2:$A$257&amp;Schedule_2015!$C$2:$C$257,Schedule_2015!$B$2:$B$257),2,0))</f>
        <v>PIT</v>
      </c>
      <c r="BK3183" s="3">
        <f>VLOOKUP(BJ3183,Def!$A$2:$Z$34,23,0)</f>
        <v>100.4</v>
      </c>
      <c r="BL3183" s="3">
        <f>VLOOKUP(BJ3183,Def!$A$2:$Z$34,16,0)</f>
        <v>278.2</v>
      </c>
      <c r="BM3183" s="3">
        <f>VLOOKUP(BJ3183,Def!$A$2:$Z$34,17,0)</f>
        <v>9</v>
      </c>
      <c r="BN3183" s="3">
        <f>VLOOKUP(BJ3183,Def!$A$2:$Z$34,24,0)</f>
        <v>4</v>
      </c>
      <c r="BO3183" s="1">
        <f t="shared" ca="1" si="735"/>
        <v>0</v>
      </c>
      <c r="BP3183" s="1">
        <f t="shared" ca="1" si="736"/>
        <v>0</v>
      </c>
      <c r="BQ3183" s="1">
        <f t="shared" ca="1" si="737"/>
        <v>0</v>
      </c>
      <c r="BR3183" s="1">
        <f t="shared" ca="1" si="738"/>
        <v>0</v>
      </c>
      <c r="BS3183" s="1">
        <f t="shared" ca="1" si="739"/>
        <v>0</v>
      </c>
      <c r="BT3183" s="1">
        <f t="shared" ca="1" si="740"/>
        <v>0</v>
      </c>
      <c r="BU3183" s="1">
        <f t="shared" ca="1" si="741"/>
        <v>0</v>
      </c>
      <c r="BV3183" s="1">
        <f t="shared" ca="1" si="742"/>
        <v>1.8</v>
      </c>
      <c r="BW3183" s="1">
        <f t="shared" ca="1" si="743"/>
        <v>2</v>
      </c>
      <c r="BX3183" s="1">
        <f t="shared" ca="1" si="744"/>
        <v>0</v>
      </c>
      <c r="BY3183" s="1">
        <f t="shared" ca="1" si="745"/>
        <v>0</v>
      </c>
      <c r="BZ3183" s="1">
        <f t="shared" ca="1" si="746"/>
        <v>0</v>
      </c>
      <c r="CA3183" s="1">
        <f t="shared" ca="1" si="747"/>
        <v>0</v>
      </c>
      <c r="CB3183" s="1">
        <f t="shared" ca="1" si="748"/>
        <v>0</v>
      </c>
      <c r="CC3183" s="1">
        <f t="shared" ca="1" si="749"/>
        <v>3.8</v>
      </c>
    </row>
    <row r="3184" spans="1:81" hidden="1" x14ac:dyDescent="0.25">
      <c r="A3184" s="1" t="s">
        <v>757</v>
      </c>
      <c r="B3184" s="1" t="s">
        <v>758</v>
      </c>
      <c r="C3184" s="1" t="s">
        <v>135</v>
      </c>
      <c r="D3184" s="1" t="s">
        <v>744</v>
      </c>
      <c r="E3184" s="1" t="s">
        <v>79</v>
      </c>
      <c r="AU3184">
        <v>10</v>
      </c>
      <c r="AV3184">
        <v>0</v>
      </c>
      <c r="AW3184">
        <v>2</v>
      </c>
      <c r="AX3184">
        <v>0</v>
      </c>
      <c r="AY3184">
        <v>0</v>
      </c>
      <c r="AZ3184">
        <v>0</v>
      </c>
      <c r="BA3184">
        <v>17</v>
      </c>
      <c r="BI3184" s="3">
        <v>4</v>
      </c>
      <c r="BJ3184" s="3" t="str">
        <f t="array" ref="BJ3184">IF(C3184="yes",VLOOKUP(BI3184&amp;D3184,CHOOSE({1,2},Schedule_2015!$A$2:$A$257&amp;Schedule_2015!$B$2:$B$257,Schedule_2015!$C$2:$C$257),2,0),VLOOKUP(BI3184&amp;D3184,CHOOSE({1,2},Schedule_2015!$A$2:$A$257&amp;Schedule_2015!$C$2:$C$257,Schedule_2015!$B$2:$B$257),2,0))</f>
        <v>PIT</v>
      </c>
      <c r="BK3184" s="3">
        <f>VLOOKUP(BJ3184,Def!$A$2:$Z$34,23,0)</f>
        <v>100.4</v>
      </c>
      <c r="BL3184" s="3">
        <f>VLOOKUP(BJ3184,Def!$A$2:$Z$34,16,0)</f>
        <v>278.2</v>
      </c>
      <c r="BM3184" s="3">
        <f>VLOOKUP(BJ3184,Def!$A$2:$Z$34,17,0)</f>
        <v>9</v>
      </c>
      <c r="BN3184" s="3">
        <f>VLOOKUP(BJ3184,Def!$A$2:$Z$34,24,0)</f>
        <v>4</v>
      </c>
      <c r="BO3184" s="1">
        <f t="shared" ca="1" si="735"/>
        <v>0</v>
      </c>
      <c r="BP3184" s="1">
        <f t="shared" ca="1" si="736"/>
        <v>0</v>
      </c>
      <c r="BQ3184" s="1">
        <f t="shared" ca="1" si="737"/>
        <v>0</v>
      </c>
      <c r="BR3184" s="1">
        <f t="shared" ca="1" si="738"/>
        <v>0</v>
      </c>
      <c r="BS3184" s="1">
        <f t="shared" ca="1" si="739"/>
        <v>0</v>
      </c>
      <c r="BT3184" s="1">
        <f t="shared" ca="1" si="740"/>
        <v>0</v>
      </c>
      <c r="BU3184" s="1">
        <f t="shared" ca="1" si="741"/>
        <v>0</v>
      </c>
      <c r="BV3184" s="1">
        <f t="shared" ca="1" si="742"/>
        <v>1.7000000000000002</v>
      </c>
      <c r="BW3184" s="1">
        <f t="shared" ca="1" si="743"/>
        <v>2</v>
      </c>
      <c r="BX3184" s="1">
        <f t="shared" ca="1" si="744"/>
        <v>0</v>
      </c>
      <c r="BY3184" s="1">
        <f t="shared" ca="1" si="745"/>
        <v>0</v>
      </c>
      <c r="BZ3184" s="1">
        <f t="shared" ca="1" si="746"/>
        <v>0</v>
      </c>
      <c r="CA3184" s="1">
        <f t="shared" ca="1" si="747"/>
        <v>0</v>
      </c>
      <c r="CB3184" s="1">
        <f t="shared" ca="1" si="748"/>
        <v>0</v>
      </c>
      <c r="CC3184" s="1">
        <f t="shared" ca="1" si="749"/>
        <v>3.7</v>
      </c>
    </row>
    <row r="3185" spans="1:81" hidden="1" x14ac:dyDescent="0.25">
      <c r="A3185" s="1" t="s">
        <v>1633</v>
      </c>
      <c r="B3185" s="1" t="s">
        <v>1634</v>
      </c>
      <c r="C3185" s="1" t="s">
        <v>135</v>
      </c>
      <c r="D3185" s="1" t="s">
        <v>744</v>
      </c>
      <c r="E3185" s="1" t="s">
        <v>69</v>
      </c>
      <c r="AU3185">
        <v>11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11</v>
      </c>
      <c r="BB3185">
        <v>3</v>
      </c>
      <c r="BC3185">
        <v>5</v>
      </c>
      <c r="BD3185">
        <v>0</v>
      </c>
      <c r="BE3185">
        <v>0</v>
      </c>
      <c r="BF3185">
        <v>0</v>
      </c>
      <c r="BG3185">
        <v>0</v>
      </c>
      <c r="BH3185">
        <v>13</v>
      </c>
      <c r="BI3185" s="3">
        <v>4</v>
      </c>
      <c r="BJ3185" s="3" t="str">
        <f t="array" ref="BJ3185">IF(C3185="yes",VLOOKUP(BI3185&amp;D3185,CHOOSE({1,2},Schedule_2015!$A$2:$A$257&amp;Schedule_2015!$B$2:$B$257,Schedule_2015!$C$2:$C$257),2,0),VLOOKUP(BI3185&amp;D3185,CHOOSE({1,2},Schedule_2015!$A$2:$A$257&amp;Schedule_2015!$C$2:$C$257,Schedule_2015!$B$2:$B$257),2,0))</f>
        <v>PIT</v>
      </c>
      <c r="BK3185" s="3">
        <f>VLOOKUP(BJ3185,Def!$A$2:$Z$34,23,0)</f>
        <v>100.4</v>
      </c>
      <c r="BL3185" s="3">
        <f>VLOOKUP(BJ3185,Def!$A$2:$Z$34,16,0)</f>
        <v>278.2</v>
      </c>
      <c r="BM3185" s="3">
        <f>VLOOKUP(BJ3185,Def!$A$2:$Z$34,17,0)</f>
        <v>9</v>
      </c>
      <c r="BN3185" s="3">
        <f>VLOOKUP(BJ3185,Def!$A$2:$Z$34,24,0)</f>
        <v>4</v>
      </c>
      <c r="BO3185" s="1">
        <f t="shared" ca="1" si="735"/>
        <v>0</v>
      </c>
      <c r="BP3185" s="1">
        <f t="shared" ca="1" si="736"/>
        <v>0</v>
      </c>
      <c r="BQ3185" s="1">
        <f t="shared" ca="1" si="737"/>
        <v>0</v>
      </c>
      <c r="BR3185" s="1">
        <f t="shared" ca="1" si="738"/>
        <v>0</v>
      </c>
      <c r="BS3185" s="1">
        <f t="shared" ca="1" si="739"/>
        <v>1.3</v>
      </c>
      <c r="BT3185" s="1">
        <f t="shared" ca="1" si="740"/>
        <v>0</v>
      </c>
      <c r="BU3185" s="1">
        <f t="shared" ca="1" si="741"/>
        <v>0</v>
      </c>
      <c r="BV3185" s="1">
        <f t="shared" ca="1" si="742"/>
        <v>1.1000000000000001</v>
      </c>
      <c r="BW3185" s="1">
        <f t="shared" ca="1" si="743"/>
        <v>1</v>
      </c>
      <c r="BX3185" s="1">
        <f t="shared" ca="1" si="744"/>
        <v>0</v>
      </c>
      <c r="BY3185" s="1">
        <f t="shared" ca="1" si="745"/>
        <v>0</v>
      </c>
      <c r="BZ3185" s="1">
        <f t="shared" ca="1" si="746"/>
        <v>0</v>
      </c>
      <c r="CA3185" s="1">
        <f t="shared" ca="1" si="747"/>
        <v>0</v>
      </c>
      <c r="CB3185" s="1">
        <f t="shared" ca="1" si="748"/>
        <v>0</v>
      </c>
      <c r="CC3185" s="1">
        <f t="shared" ca="1" si="749"/>
        <v>3.4000000000000004</v>
      </c>
    </row>
    <row r="3186" spans="1:81" hidden="1" x14ac:dyDescent="0.25">
      <c r="A3186" s="1" t="s">
        <v>1033</v>
      </c>
      <c r="B3186" s="1" t="s">
        <v>1034</v>
      </c>
      <c r="C3186" s="1" t="s">
        <v>62</v>
      </c>
      <c r="D3186" s="1" t="s">
        <v>1017</v>
      </c>
      <c r="E3186" s="1" t="s">
        <v>79</v>
      </c>
      <c r="AU3186">
        <v>7</v>
      </c>
      <c r="AV3186">
        <v>0</v>
      </c>
      <c r="AW3186">
        <v>2</v>
      </c>
      <c r="AX3186">
        <v>0</v>
      </c>
      <c r="AY3186">
        <v>0</v>
      </c>
      <c r="AZ3186">
        <v>0</v>
      </c>
      <c r="BA3186">
        <v>12</v>
      </c>
      <c r="BI3186" s="3">
        <v>3</v>
      </c>
      <c r="BJ3186" s="3" t="str">
        <f t="array" ref="BJ3186">IF(C3186="yes",VLOOKUP(BI3186&amp;D3186,CHOOSE({1,2},Schedule_2015!$A$2:$A$257&amp;Schedule_2015!$B$2:$B$257,Schedule_2015!$C$2:$C$257),2,0),VLOOKUP(BI3186&amp;D3186,CHOOSE({1,2},Schedule_2015!$A$2:$A$257&amp;Schedule_2015!$C$2:$C$257,Schedule_2015!$B$2:$B$257),2,0))</f>
        <v>PIT</v>
      </c>
      <c r="BK3186" s="3">
        <f>VLOOKUP(BJ3186,Def!$A$2:$Z$34,23,0)</f>
        <v>100.4</v>
      </c>
      <c r="BL3186" s="3">
        <f>VLOOKUP(BJ3186,Def!$A$2:$Z$34,16,0)</f>
        <v>278.2</v>
      </c>
      <c r="BM3186" s="3">
        <f>VLOOKUP(BJ3186,Def!$A$2:$Z$34,17,0)</f>
        <v>9</v>
      </c>
      <c r="BN3186" s="3">
        <f>VLOOKUP(BJ3186,Def!$A$2:$Z$34,24,0)</f>
        <v>4</v>
      </c>
      <c r="BO3186" s="1">
        <f t="shared" ca="1" si="735"/>
        <v>0</v>
      </c>
      <c r="BP3186" s="1">
        <f t="shared" ca="1" si="736"/>
        <v>0</v>
      </c>
      <c r="BQ3186" s="1">
        <f t="shared" ca="1" si="737"/>
        <v>0</v>
      </c>
      <c r="BR3186" s="1">
        <f t="shared" ca="1" si="738"/>
        <v>0</v>
      </c>
      <c r="BS3186" s="1">
        <f t="shared" ca="1" si="739"/>
        <v>0</v>
      </c>
      <c r="BT3186" s="1">
        <f t="shared" ca="1" si="740"/>
        <v>0</v>
      </c>
      <c r="BU3186" s="1">
        <f t="shared" ca="1" si="741"/>
        <v>0</v>
      </c>
      <c r="BV3186" s="1">
        <f t="shared" ca="1" si="742"/>
        <v>1.2000000000000002</v>
      </c>
      <c r="BW3186" s="1">
        <f t="shared" ca="1" si="743"/>
        <v>2</v>
      </c>
      <c r="BX3186" s="1">
        <f t="shared" ca="1" si="744"/>
        <v>0</v>
      </c>
      <c r="BY3186" s="1">
        <f t="shared" ca="1" si="745"/>
        <v>0</v>
      </c>
      <c r="BZ3186" s="1">
        <f t="shared" ca="1" si="746"/>
        <v>0</v>
      </c>
      <c r="CA3186" s="1">
        <f t="shared" ca="1" si="747"/>
        <v>0</v>
      </c>
      <c r="CB3186" s="1">
        <f t="shared" ca="1" si="748"/>
        <v>0</v>
      </c>
      <c r="CC3186" s="1">
        <f t="shared" ca="1" si="749"/>
        <v>3.2</v>
      </c>
    </row>
    <row r="3187" spans="1:81" hidden="1" x14ac:dyDescent="0.25">
      <c r="A3187" s="1" t="s">
        <v>1465</v>
      </c>
      <c r="B3187" s="1" t="s">
        <v>1466</v>
      </c>
      <c r="C3187" s="1" t="s">
        <v>135</v>
      </c>
      <c r="D3187" s="1" t="s">
        <v>1454</v>
      </c>
      <c r="E3187" s="1" t="s">
        <v>79</v>
      </c>
      <c r="K3187">
        <v>0</v>
      </c>
      <c r="L3187">
        <v>1</v>
      </c>
      <c r="M3187">
        <v>0</v>
      </c>
      <c r="N3187">
        <v>1</v>
      </c>
      <c r="O3187">
        <v>0</v>
      </c>
      <c r="AU3187">
        <v>7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10</v>
      </c>
      <c r="BI3187" s="3">
        <v>2</v>
      </c>
      <c r="BJ3187" s="3" t="str">
        <f t="array" ref="BJ3187">IF(C3187="yes",VLOOKUP(BI3187&amp;D3187,CHOOSE({1,2},Schedule_2015!$A$2:$A$257&amp;Schedule_2015!$B$2:$B$257,Schedule_2015!$C$2:$C$257),2,0),VLOOKUP(BI3187&amp;D3187,CHOOSE({1,2},Schedule_2015!$A$2:$A$257&amp;Schedule_2015!$C$2:$C$257,Schedule_2015!$B$2:$B$257),2,0))</f>
        <v>PIT</v>
      </c>
      <c r="BK3187" s="3">
        <f>VLOOKUP(BJ3187,Def!$A$2:$Z$34,23,0)</f>
        <v>100.4</v>
      </c>
      <c r="BL3187" s="3">
        <f>VLOOKUP(BJ3187,Def!$A$2:$Z$34,16,0)</f>
        <v>278.2</v>
      </c>
      <c r="BM3187" s="3">
        <f>VLOOKUP(BJ3187,Def!$A$2:$Z$34,17,0)</f>
        <v>9</v>
      </c>
      <c r="BN3187" s="3">
        <f>VLOOKUP(BJ3187,Def!$A$2:$Z$34,24,0)</f>
        <v>4</v>
      </c>
      <c r="BO3187" s="1">
        <f t="shared" ca="1" si="735"/>
        <v>0</v>
      </c>
      <c r="BP3187" s="1">
        <f t="shared" ca="1" si="736"/>
        <v>0</v>
      </c>
      <c r="BQ3187" s="1">
        <f t="shared" ca="1" si="737"/>
        <v>0</v>
      </c>
      <c r="BR3187" s="1">
        <f t="shared" ca="1" si="738"/>
        <v>0</v>
      </c>
      <c r="BS3187" s="1">
        <f t="shared" ca="1" si="739"/>
        <v>0</v>
      </c>
      <c r="BT3187" s="1">
        <f t="shared" ca="1" si="740"/>
        <v>0</v>
      </c>
      <c r="BU3187" s="1">
        <f t="shared" ca="1" si="741"/>
        <v>0</v>
      </c>
      <c r="BV3187" s="1">
        <f t="shared" ca="1" si="742"/>
        <v>1</v>
      </c>
      <c r="BW3187" s="1">
        <f t="shared" ca="1" si="743"/>
        <v>2</v>
      </c>
      <c r="BX3187" s="1">
        <f t="shared" ca="1" si="744"/>
        <v>0</v>
      </c>
      <c r="BY3187" s="1">
        <f t="shared" ca="1" si="745"/>
        <v>0</v>
      </c>
      <c r="BZ3187" s="1">
        <f t="shared" ca="1" si="746"/>
        <v>0</v>
      </c>
      <c r="CA3187" s="1">
        <f t="shared" ca="1" si="747"/>
        <v>0</v>
      </c>
      <c r="CB3187" s="1">
        <f t="shared" ca="1" si="748"/>
        <v>0</v>
      </c>
      <c r="CC3187" s="1">
        <f t="shared" ca="1" si="749"/>
        <v>3</v>
      </c>
    </row>
    <row r="3188" spans="1:81" hidden="1" x14ac:dyDescent="0.25">
      <c r="A3188" s="1" t="s">
        <v>749</v>
      </c>
      <c r="B3188" s="1" t="s">
        <v>750</v>
      </c>
      <c r="C3188" s="1" t="s">
        <v>135</v>
      </c>
      <c r="D3188" s="1" t="s">
        <v>744</v>
      </c>
      <c r="E3188" s="1" t="s">
        <v>76</v>
      </c>
      <c r="AU3188">
        <v>8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9</v>
      </c>
      <c r="BI3188" s="3">
        <v>4</v>
      </c>
      <c r="BJ3188" s="3" t="str">
        <f t="array" ref="BJ3188">IF(C3188="yes",VLOOKUP(BI3188&amp;D3188,CHOOSE({1,2},Schedule_2015!$A$2:$A$257&amp;Schedule_2015!$B$2:$B$257,Schedule_2015!$C$2:$C$257),2,0),VLOOKUP(BI3188&amp;D3188,CHOOSE({1,2},Schedule_2015!$A$2:$A$257&amp;Schedule_2015!$C$2:$C$257,Schedule_2015!$B$2:$B$257),2,0))</f>
        <v>PIT</v>
      </c>
      <c r="BK3188" s="3">
        <f>VLOOKUP(BJ3188,Def!$A$2:$Z$34,23,0)</f>
        <v>100.4</v>
      </c>
      <c r="BL3188" s="3">
        <f>VLOOKUP(BJ3188,Def!$A$2:$Z$34,16,0)</f>
        <v>278.2</v>
      </c>
      <c r="BM3188" s="3">
        <f>VLOOKUP(BJ3188,Def!$A$2:$Z$34,17,0)</f>
        <v>9</v>
      </c>
      <c r="BN3188" s="3">
        <f>VLOOKUP(BJ3188,Def!$A$2:$Z$34,24,0)</f>
        <v>4</v>
      </c>
      <c r="BO3188" s="1">
        <f t="shared" ca="1" si="735"/>
        <v>0</v>
      </c>
      <c r="BP3188" s="1">
        <f t="shared" ca="1" si="736"/>
        <v>0</v>
      </c>
      <c r="BQ3188" s="1">
        <f t="shared" ca="1" si="737"/>
        <v>0</v>
      </c>
      <c r="BR3188" s="1">
        <f t="shared" ca="1" si="738"/>
        <v>0</v>
      </c>
      <c r="BS3188" s="1">
        <f t="shared" ca="1" si="739"/>
        <v>0</v>
      </c>
      <c r="BT3188" s="1">
        <f t="shared" ca="1" si="740"/>
        <v>0</v>
      </c>
      <c r="BU3188" s="1">
        <f t="shared" ca="1" si="741"/>
        <v>0</v>
      </c>
      <c r="BV3188" s="1">
        <f t="shared" ca="1" si="742"/>
        <v>0.9</v>
      </c>
      <c r="BW3188" s="1">
        <f t="shared" ca="1" si="743"/>
        <v>2</v>
      </c>
      <c r="BX3188" s="1">
        <f t="shared" ca="1" si="744"/>
        <v>0</v>
      </c>
      <c r="BY3188" s="1">
        <f t="shared" ca="1" si="745"/>
        <v>0</v>
      </c>
      <c r="BZ3188" s="1">
        <f t="shared" ca="1" si="746"/>
        <v>0</v>
      </c>
      <c r="CA3188" s="1">
        <f t="shared" ca="1" si="747"/>
        <v>0</v>
      </c>
      <c r="CB3188" s="1">
        <f t="shared" ca="1" si="748"/>
        <v>0</v>
      </c>
      <c r="CC3188" s="1">
        <f t="shared" ca="1" si="749"/>
        <v>2.9</v>
      </c>
    </row>
    <row r="3189" spans="1:81" hidden="1" x14ac:dyDescent="0.25">
      <c r="A3189" s="1" t="s">
        <v>751</v>
      </c>
      <c r="B3189" s="1" t="s">
        <v>752</v>
      </c>
      <c r="C3189" s="1" t="s">
        <v>135</v>
      </c>
      <c r="D3189" s="1" t="s">
        <v>744</v>
      </c>
      <c r="E3189" s="1" t="s">
        <v>76</v>
      </c>
      <c r="AU3189">
        <v>17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17</v>
      </c>
      <c r="BI3189" s="3">
        <v>4</v>
      </c>
      <c r="BJ3189" s="3" t="str">
        <f t="array" ref="BJ3189">IF(C3189="yes",VLOOKUP(BI3189&amp;D3189,CHOOSE({1,2},Schedule_2015!$A$2:$A$257&amp;Schedule_2015!$B$2:$B$257,Schedule_2015!$C$2:$C$257),2,0),VLOOKUP(BI3189&amp;D3189,CHOOSE({1,2},Schedule_2015!$A$2:$A$257&amp;Schedule_2015!$C$2:$C$257,Schedule_2015!$B$2:$B$257),2,0))</f>
        <v>PIT</v>
      </c>
      <c r="BK3189" s="3">
        <f>VLOOKUP(BJ3189,Def!$A$2:$Z$34,23,0)</f>
        <v>100.4</v>
      </c>
      <c r="BL3189" s="3">
        <f>VLOOKUP(BJ3189,Def!$A$2:$Z$34,16,0)</f>
        <v>278.2</v>
      </c>
      <c r="BM3189" s="3">
        <f>VLOOKUP(BJ3189,Def!$A$2:$Z$34,17,0)</f>
        <v>9</v>
      </c>
      <c r="BN3189" s="3">
        <f>VLOOKUP(BJ3189,Def!$A$2:$Z$34,24,0)</f>
        <v>4</v>
      </c>
      <c r="BO3189" s="1">
        <f t="shared" ca="1" si="735"/>
        <v>0</v>
      </c>
      <c r="BP3189" s="1">
        <f t="shared" ca="1" si="736"/>
        <v>0</v>
      </c>
      <c r="BQ3189" s="1">
        <f t="shared" ca="1" si="737"/>
        <v>0</v>
      </c>
      <c r="BR3189" s="1">
        <f t="shared" ca="1" si="738"/>
        <v>0</v>
      </c>
      <c r="BS3189" s="1">
        <f t="shared" ca="1" si="739"/>
        <v>0</v>
      </c>
      <c r="BT3189" s="1">
        <f t="shared" ca="1" si="740"/>
        <v>0</v>
      </c>
      <c r="BU3189" s="1">
        <f t="shared" ca="1" si="741"/>
        <v>0</v>
      </c>
      <c r="BV3189" s="1">
        <f t="shared" ca="1" si="742"/>
        <v>1.7000000000000002</v>
      </c>
      <c r="BW3189" s="1">
        <f t="shared" ca="1" si="743"/>
        <v>1</v>
      </c>
      <c r="BX3189" s="1">
        <f t="shared" ca="1" si="744"/>
        <v>0</v>
      </c>
      <c r="BY3189" s="1">
        <f t="shared" ca="1" si="745"/>
        <v>0</v>
      </c>
      <c r="BZ3189" s="1">
        <f t="shared" ca="1" si="746"/>
        <v>0</v>
      </c>
      <c r="CA3189" s="1">
        <f t="shared" ca="1" si="747"/>
        <v>0</v>
      </c>
      <c r="CB3189" s="1">
        <f t="shared" ca="1" si="748"/>
        <v>0</v>
      </c>
      <c r="CC3189" s="1">
        <f t="shared" ca="1" si="749"/>
        <v>2.7</v>
      </c>
    </row>
    <row r="3190" spans="1:81" hidden="1" x14ac:dyDescent="0.25">
      <c r="A3190" s="1" t="s">
        <v>2192</v>
      </c>
      <c r="B3190" s="1" t="s">
        <v>2193</v>
      </c>
      <c r="C3190" s="1" t="s">
        <v>62</v>
      </c>
      <c r="D3190" s="1" t="s">
        <v>1017</v>
      </c>
      <c r="E3190" s="1" t="s">
        <v>76</v>
      </c>
      <c r="BB3190">
        <v>1</v>
      </c>
      <c r="BC3190">
        <v>24</v>
      </c>
      <c r="BD3190">
        <v>0</v>
      </c>
      <c r="BE3190">
        <v>0</v>
      </c>
      <c r="BF3190">
        <v>0</v>
      </c>
      <c r="BG3190">
        <v>0</v>
      </c>
      <c r="BH3190">
        <v>24</v>
      </c>
      <c r="BI3190" s="3">
        <v>3</v>
      </c>
      <c r="BJ3190" s="3" t="str">
        <f t="array" ref="BJ3190">IF(C3190="yes",VLOOKUP(BI3190&amp;D3190,CHOOSE({1,2},Schedule_2015!$A$2:$A$257&amp;Schedule_2015!$B$2:$B$257,Schedule_2015!$C$2:$C$257),2,0),VLOOKUP(BI3190&amp;D3190,CHOOSE({1,2},Schedule_2015!$A$2:$A$257&amp;Schedule_2015!$C$2:$C$257,Schedule_2015!$B$2:$B$257),2,0))</f>
        <v>PIT</v>
      </c>
      <c r="BK3190" s="3">
        <f>VLOOKUP(BJ3190,Def!$A$2:$Z$34,23,0)</f>
        <v>100.4</v>
      </c>
      <c r="BL3190" s="3">
        <f>VLOOKUP(BJ3190,Def!$A$2:$Z$34,16,0)</f>
        <v>278.2</v>
      </c>
      <c r="BM3190" s="3">
        <f>VLOOKUP(BJ3190,Def!$A$2:$Z$34,17,0)</f>
        <v>9</v>
      </c>
      <c r="BN3190" s="3">
        <f>VLOOKUP(BJ3190,Def!$A$2:$Z$34,24,0)</f>
        <v>4</v>
      </c>
      <c r="BO3190" s="1">
        <f t="shared" ca="1" si="735"/>
        <v>0</v>
      </c>
      <c r="BP3190" s="1">
        <f t="shared" ca="1" si="736"/>
        <v>0</v>
      </c>
      <c r="BQ3190" s="1">
        <f t="shared" ca="1" si="737"/>
        <v>0</v>
      </c>
      <c r="BR3190" s="1">
        <f t="shared" ca="1" si="738"/>
        <v>0</v>
      </c>
      <c r="BS3190" s="1">
        <f t="shared" ca="1" si="739"/>
        <v>2.4000000000000004</v>
      </c>
      <c r="BT3190" s="1">
        <f t="shared" ca="1" si="740"/>
        <v>0</v>
      </c>
      <c r="BU3190" s="1">
        <f t="shared" ca="1" si="741"/>
        <v>0</v>
      </c>
      <c r="BV3190" s="1">
        <f t="shared" ca="1" si="742"/>
        <v>0</v>
      </c>
      <c r="BW3190" s="1">
        <f t="shared" ca="1" si="743"/>
        <v>0</v>
      </c>
      <c r="BX3190" s="1">
        <f t="shared" ca="1" si="744"/>
        <v>0</v>
      </c>
      <c r="BY3190" s="1">
        <f t="shared" ca="1" si="745"/>
        <v>0</v>
      </c>
      <c r="BZ3190" s="1">
        <f t="shared" ca="1" si="746"/>
        <v>0</v>
      </c>
      <c r="CA3190" s="1">
        <f t="shared" ca="1" si="747"/>
        <v>0</v>
      </c>
      <c r="CB3190" s="1">
        <f t="shared" ca="1" si="748"/>
        <v>0</v>
      </c>
      <c r="CC3190" s="1">
        <f t="shared" ca="1" si="749"/>
        <v>2.4000000000000004</v>
      </c>
    </row>
    <row r="3191" spans="1:81" hidden="1" x14ac:dyDescent="0.25">
      <c r="A3191" s="1" t="s">
        <v>1024</v>
      </c>
      <c r="B3191" s="1" t="s">
        <v>1025</v>
      </c>
      <c r="C3191" s="1" t="s">
        <v>62</v>
      </c>
      <c r="D3191" s="1" t="s">
        <v>1017</v>
      </c>
      <c r="E3191" s="1" t="s">
        <v>69</v>
      </c>
      <c r="AU3191">
        <v>5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5</v>
      </c>
      <c r="BB3191">
        <v>6</v>
      </c>
      <c r="BC3191">
        <v>4</v>
      </c>
      <c r="BD3191">
        <v>0</v>
      </c>
      <c r="BE3191">
        <v>0</v>
      </c>
      <c r="BF3191">
        <v>0</v>
      </c>
      <c r="BG3191">
        <v>0</v>
      </c>
      <c r="BH3191">
        <v>9</v>
      </c>
      <c r="BI3191" s="3">
        <v>3</v>
      </c>
      <c r="BJ3191" s="3" t="str">
        <f t="array" ref="BJ3191">IF(C3191="yes",VLOOKUP(BI3191&amp;D3191,CHOOSE({1,2},Schedule_2015!$A$2:$A$257&amp;Schedule_2015!$B$2:$B$257,Schedule_2015!$C$2:$C$257),2,0),VLOOKUP(BI3191&amp;D3191,CHOOSE({1,2},Schedule_2015!$A$2:$A$257&amp;Schedule_2015!$C$2:$C$257,Schedule_2015!$B$2:$B$257),2,0))</f>
        <v>PIT</v>
      </c>
      <c r="BK3191" s="3">
        <f>VLOOKUP(BJ3191,Def!$A$2:$Z$34,23,0)</f>
        <v>100.4</v>
      </c>
      <c r="BL3191" s="3">
        <f>VLOOKUP(BJ3191,Def!$A$2:$Z$34,16,0)</f>
        <v>278.2</v>
      </c>
      <c r="BM3191" s="3">
        <f>VLOOKUP(BJ3191,Def!$A$2:$Z$34,17,0)</f>
        <v>9</v>
      </c>
      <c r="BN3191" s="3">
        <f>VLOOKUP(BJ3191,Def!$A$2:$Z$34,24,0)</f>
        <v>4</v>
      </c>
      <c r="BO3191" s="1">
        <f t="shared" ca="1" si="735"/>
        <v>0</v>
      </c>
      <c r="BP3191" s="1">
        <f t="shared" ca="1" si="736"/>
        <v>0</v>
      </c>
      <c r="BQ3191" s="1">
        <f t="shared" ca="1" si="737"/>
        <v>0</v>
      </c>
      <c r="BR3191" s="1">
        <f t="shared" ca="1" si="738"/>
        <v>0</v>
      </c>
      <c r="BS3191" s="1">
        <f t="shared" ca="1" si="739"/>
        <v>0.9</v>
      </c>
      <c r="BT3191" s="1">
        <f t="shared" ca="1" si="740"/>
        <v>0</v>
      </c>
      <c r="BU3191" s="1">
        <f t="shared" ca="1" si="741"/>
        <v>0</v>
      </c>
      <c r="BV3191" s="1">
        <f t="shared" ca="1" si="742"/>
        <v>0.5</v>
      </c>
      <c r="BW3191" s="1">
        <f t="shared" ca="1" si="743"/>
        <v>1</v>
      </c>
      <c r="BX3191" s="1">
        <f t="shared" ca="1" si="744"/>
        <v>0</v>
      </c>
      <c r="BY3191" s="1">
        <f t="shared" ca="1" si="745"/>
        <v>0</v>
      </c>
      <c r="BZ3191" s="1">
        <f t="shared" ca="1" si="746"/>
        <v>0</v>
      </c>
      <c r="CA3191" s="1">
        <f t="shared" ca="1" si="747"/>
        <v>0</v>
      </c>
      <c r="CB3191" s="1">
        <f t="shared" ca="1" si="748"/>
        <v>0</v>
      </c>
      <c r="CC3191" s="1">
        <f t="shared" ca="1" si="749"/>
        <v>2.4</v>
      </c>
    </row>
    <row r="3192" spans="1:81" hidden="1" x14ac:dyDescent="0.25">
      <c r="A3192" s="1" t="s">
        <v>2343</v>
      </c>
      <c r="B3192" s="1" t="s">
        <v>2344</v>
      </c>
      <c r="C3192" s="1" t="s">
        <v>62</v>
      </c>
      <c r="D3192" s="1" t="s">
        <v>1232</v>
      </c>
      <c r="E3192" s="1" t="s">
        <v>69</v>
      </c>
      <c r="AU3192">
        <v>12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12</v>
      </c>
      <c r="BB3192">
        <v>5</v>
      </c>
      <c r="BC3192">
        <v>3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 s="3">
        <v>1</v>
      </c>
      <c r="BJ3192" s="3" t="str">
        <f t="array" ref="BJ3192">IF(C3192="yes",VLOOKUP(BI3192&amp;D3192,CHOOSE({1,2},Schedule_2015!$A$2:$A$257&amp;Schedule_2015!$B$2:$B$257,Schedule_2015!$C$2:$C$257),2,0),VLOOKUP(BI3192&amp;D3192,CHOOSE({1,2},Schedule_2015!$A$2:$A$257&amp;Schedule_2015!$C$2:$C$257,Schedule_2015!$B$2:$B$257),2,0))</f>
        <v>PIT</v>
      </c>
      <c r="BK3192" s="3">
        <f>VLOOKUP(BJ3192,Def!$A$2:$Z$34,23,0)</f>
        <v>100.4</v>
      </c>
      <c r="BL3192" s="3">
        <f>VLOOKUP(BJ3192,Def!$A$2:$Z$34,16,0)</f>
        <v>278.2</v>
      </c>
      <c r="BM3192" s="3">
        <f>VLOOKUP(BJ3192,Def!$A$2:$Z$34,17,0)</f>
        <v>9</v>
      </c>
      <c r="BN3192" s="3">
        <f>VLOOKUP(BJ3192,Def!$A$2:$Z$34,24,0)</f>
        <v>4</v>
      </c>
      <c r="BO3192" s="1">
        <f t="shared" ca="1" si="735"/>
        <v>0</v>
      </c>
      <c r="BP3192" s="1">
        <f t="shared" ca="1" si="736"/>
        <v>0</v>
      </c>
      <c r="BQ3192" s="1">
        <f t="shared" ca="1" si="737"/>
        <v>0</v>
      </c>
      <c r="BR3192" s="1">
        <f t="shared" ca="1" si="738"/>
        <v>0</v>
      </c>
      <c r="BS3192" s="1">
        <f t="shared" ca="1" si="739"/>
        <v>0.1</v>
      </c>
      <c r="BT3192" s="1">
        <f t="shared" ca="1" si="740"/>
        <v>0</v>
      </c>
      <c r="BU3192" s="1">
        <f t="shared" ca="1" si="741"/>
        <v>0</v>
      </c>
      <c r="BV3192" s="1">
        <f t="shared" ca="1" si="742"/>
        <v>1.2000000000000002</v>
      </c>
      <c r="BW3192" s="1">
        <f t="shared" ca="1" si="743"/>
        <v>1</v>
      </c>
      <c r="BX3192" s="1">
        <f t="shared" ca="1" si="744"/>
        <v>0</v>
      </c>
      <c r="BY3192" s="1">
        <f t="shared" ca="1" si="745"/>
        <v>0</v>
      </c>
      <c r="BZ3192" s="1">
        <f t="shared" ca="1" si="746"/>
        <v>0</v>
      </c>
      <c r="CA3192" s="1">
        <f t="shared" ca="1" si="747"/>
        <v>0</v>
      </c>
      <c r="CB3192" s="1">
        <f t="shared" ca="1" si="748"/>
        <v>0</v>
      </c>
      <c r="CC3192" s="1">
        <f t="shared" ca="1" si="749"/>
        <v>2.3000000000000003</v>
      </c>
    </row>
    <row r="3193" spans="1:81" hidden="1" x14ac:dyDescent="0.25">
      <c r="A3193" s="1" t="s">
        <v>1469</v>
      </c>
      <c r="B3193" s="1" t="s">
        <v>1470</v>
      </c>
      <c r="C3193" s="1" t="s">
        <v>135</v>
      </c>
      <c r="D3193" s="1" t="s">
        <v>1454</v>
      </c>
      <c r="E3193" s="1" t="s">
        <v>79</v>
      </c>
      <c r="AU3193">
        <v>11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11</v>
      </c>
      <c r="BI3193" s="3">
        <v>2</v>
      </c>
      <c r="BJ3193" s="3" t="str">
        <f t="array" ref="BJ3193">IF(C3193="yes",VLOOKUP(BI3193&amp;D3193,CHOOSE({1,2},Schedule_2015!$A$2:$A$257&amp;Schedule_2015!$B$2:$B$257,Schedule_2015!$C$2:$C$257),2,0),VLOOKUP(BI3193&amp;D3193,CHOOSE({1,2},Schedule_2015!$A$2:$A$257&amp;Schedule_2015!$C$2:$C$257,Schedule_2015!$B$2:$B$257),2,0))</f>
        <v>PIT</v>
      </c>
      <c r="BK3193" s="3">
        <f>VLOOKUP(BJ3193,Def!$A$2:$Z$34,23,0)</f>
        <v>100.4</v>
      </c>
      <c r="BL3193" s="3">
        <f>VLOOKUP(BJ3193,Def!$A$2:$Z$34,16,0)</f>
        <v>278.2</v>
      </c>
      <c r="BM3193" s="3">
        <f>VLOOKUP(BJ3193,Def!$A$2:$Z$34,17,0)</f>
        <v>9</v>
      </c>
      <c r="BN3193" s="3">
        <f>VLOOKUP(BJ3193,Def!$A$2:$Z$34,24,0)</f>
        <v>4</v>
      </c>
      <c r="BO3193" s="1">
        <f t="shared" ca="1" si="735"/>
        <v>0</v>
      </c>
      <c r="BP3193" s="1">
        <f t="shared" ca="1" si="736"/>
        <v>0</v>
      </c>
      <c r="BQ3193" s="1">
        <f t="shared" ca="1" si="737"/>
        <v>0</v>
      </c>
      <c r="BR3193" s="1">
        <f t="shared" ca="1" si="738"/>
        <v>0</v>
      </c>
      <c r="BS3193" s="1">
        <f t="shared" ca="1" si="739"/>
        <v>0</v>
      </c>
      <c r="BT3193" s="1">
        <f t="shared" ca="1" si="740"/>
        <v>0</v>
      </c>
      <c r="BU3193" s="1">
        <f t="shared" ca="1" si="741"/>
        <v>0</v>
      </c>
      <c r="BV3193" s="1">
        <f t="shared" ca="1" si="742"/>
        <v>1.1000000000000001</v>
      </c>
      <c r="BW3193" s="1">
        <f t="shared" ca="1" si="743"/>
        <v>1</v>
      </c>
      <c r="BX3193" s="1">
        <f t="shared" ca="1" si="744"/>
        <v>0</v>
      </c>
      <c r="BY3193" s="1">
        <f t="shared" ca="1" si="745"/>
        <v>0</v>
      </c>
      <c r="BZ3193" s="1">
        <f t="shared" ca="1" si="746"/>
        <v>0</v>
      </c>
      <c r="CA3193" s="1">
        <f t="shared" ca="1" si="747"/>
        <v>0</v>
      </c>
      <c r="CB3193" s="1">
        <f t="shared" ca="1" si="748"/>
        <v>0</v>
      </c>
      <c r="CC3193" s="1">
        <f t="shared" ca="1" si="749"/>
        <v>2.1</v>
      </c>
    </row>
    <row r="3194" spans="1:81" hidden="1" x14ac:dyDescent="0.25">
      <c r="A3194" s="1" t="s">
        <v>747</v>
      </c>
      <c r="B3194" s="1" t="s">
        <v>748</v>
      </c>
      <c r="C3194" s="1" t="s">
        <v>135</v>
      </c>
      <c r="D3194" s="1" t="s">
        <v>744</v>
      </c>
      <c r="E3194" s="1" t="s">
        <v>69</v>
      </c>
      <c r="BB3194">
        <v>5</v>
      </c>
      <c r="BC3194">
        <v>12</v>
      </c>
      <c r="BD3194">
        <v>0</v>
      </c>
      <c r="BE3194">
        <v>0</v>
      </c>
      <c r="BF3194">
        <v>0</v>
      </c>
      <c r="BG3194">
        <v>0</v>
      </c>
      <c r="BH3194">
        <v>19</v>
      </c>
      <c r="BI3194" s="3">
        <v>4</v>
      </c>
      <c r="BJ3194" s="3" t="str">
        <f t="array" ref="BJ3194">IF(C3194="yes",VLOOKUP(BI3194&amp;D3194,CHOOSE({1,2},Schedule_2015!$A$2:$A$257&amp;Schedule_2015!$B$2:$B$257,Schedule_2015!$C$2:$C$257),2,0),VLOOKUP(BI3194&amp;D3194,CHOOSE({1,2},Schedule_2015!$A$2:$A$257&amp;Schedule_2015!$C$2:$C$257,Schedule_2015!$B$2:$B$257),2,0))</f>
        <v>PIT</v>
      </c>
      <c r="BK3194" s="3">
        <f>VLOOKUP(BJ3194,Def!$A$2:$Z$34,23,0)</f>
        <v>100.4</v>
      </c>
      <c r="BL3194" s="3">
        <f>VLOOKUP(BJ3194,Def!$A$2:$Z$34,16,0)</f>
        <v>278.2</v>
      </c>
      <c r="BM3194" s="3">
        <f>VLOOKUP(BJ3194,Def!$A$2:$Z$34,17,0)</f>
        <v>9</v>
      </c>
      <c r="BN3194" s="3">
        <f>VLOOKUP(BJ3194,Def!$A$2:$Z$34,24,0)</f>
        <v>4</v>
      </c>
      <c r="BO3194" s="1">
        <f t="shared" ca="1" si="735"/>
        <v>0</v>
      </c>
      <c r="BP3194" s="1">
        <f t="shared" ca="1" si="736"/>
        <v>0</v>
      </c>
      <c r="BQ3194" s="1">
        <f t="shared" ca="1" si="737"/>
        <v>0</v>
      </c>
      <c r="BR3194" s="1">
        <f t="shared" ca="1" si="738"/>
        <v>0</v>
      </c>
      <c r="BS3194" s="1">
        <f t="shared" ca="1" si="739"/>
        <v>1.9000000000000001</v>
      </c>
      <c r="BT3194" s="1">
        <f t="shared" ca="1" si="740"/>
        <v>0</v>
      </c>
      <c r="BU3194" s="1">
        <f t="shared" ca="1" si="741"/>
        <v>0</v>
      </c>
      <c r="BV3194" s="1">
        <f t="shared" ca="1" si="742"/>
        <v>0</v>
      </c>
      <c r="BW3194" s="1">
        <f t="shared" ca="1" si="743"/>
        <v>0</v>
      </c>
      <c r="BX3194" s="1">
        <f t="shared" ca="1" si="744"/>
        <v>0</v>
      </c>
      <c r="BY3194" s="1">
        <f t="shared" ca="1" si="745"/>
        <v>0</v>
      </c>
      <c r="BZ3194" s="1">
        <f t="shared" ca="1" si="746"/>
        <v>0</v>
      </c>
      <c r="CA3194" s="1">
        <f t="shared" ca="1" si="747"/>
        <v>0</v>
      </c>
      <c r="CB3194" s="1">
        <f t="shared" ca="1" si="748"/>
        <v>0</v>
      </c>
      <c r="CC3194" s="1">
        <f t="shared" ca="1" si="749"/>
        <v>1.9000000000000001</v>
      </c>
    </row>
    <row r="3195" spans="1:81" hidden="1" x14ac:dyDescent="0.25">
      <c r="A3195" s="1" t="s">
        <v>2204</v>
      </c>
      <c r="B3195" s="1" t="s">
        <v>2205</v>
      </c>
      <c r="C3195" s="1" t="s">
        <v>62</v>
      </c>
      <c r="D3195" s="1" t="s">
        <v>1232</v>
      </c>
      <c r="E3195" s="1" t="s">
        <v>76</v>
      </c>
      <c r="AU3195">
        <v>9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9</v>
      </c>
      <c r="BI3195" s="3">
        <v>1</v>
      </c>
      <c r="BJ3195" s="3" t="str">
        <f t="array" ref="BJ3195">IF(C3195="yes",VLOOKUP(BI3195&amp;D3195,CHOOSE({1,2},Schedule_2015!$A$2:$A$257&amp;Schedule_2015!$B$2:$B$257,Schedule_2015!$C$2:$C$257),2,0),VLOOKUP(BI3195&amp;D3195,CHOOSE({1,2},Schedule_2015!$A$2:$A$257&amp;Schedule_2015!$C$2:$C$257,Schedule_2015!$B$2:$B$257),2,0))</f>
        <v>PIT</v>
      </c>
      <c r="BK3195" s="3">
        <f>VLOOKUP(BJ3195,Def!$A$2:$Z$34,23,0)</f>
        <v>100.4</v>
      </c>
      <c r="BL3195" s="3">
        <f>VLOOKUP(BJ3195,Def!$A$2:$Z$34,16,0)</f>
        <v>278.2</v>
      </c>
      <c r="BM3195" s="3">
        <f>VLOOKUP(BJ3195,Def!$A$2:$Z$34,17,0)</f>
        <v>9</v>
      </c>
      <c r="BN3195" s="3">
        <f>VLOOKUP(BJ3195,Def!$A$2:$Z$34,24,0)</f>
        <v>4</v>
      </c>
      <c r="BO3195" s="1">
        <f t="shared" ca="1" si="735"/>
        <v>0</v>
      </c>
      <c r="BP3195" s="1">
        <f t="shared" ca="1" si="736"/>
        <v>0</v>
      </c>
      <c r="BQ3195" s="1">
        <f t="shared" ca="1" si="737"/>
        <v>0</v>
      </c>
      <c r="BR3195" s="1">
        <f t="shared" ca="1" si="738"/>
        <v>0</v>
      </c>
      <c r="BS3195" s="1">
        <f t="shared" ca="1" si="739"/>
        <v>0</v>
      </c>
      <c r="BT3195" s="1">
        <f t="shared" ca="1" si="740"/>
        <v>0</v>
      </c>
      <c r="BU3195" s="1">
        <f t="shared" ca="1" si="741"/>
        <v>0</v>
      </c>
      <c r="BV3195" s="1">
        <f t="shared" ca="1" si="742"/>
        <v>0.9</v>
      </c>
      <c r="BW3195" s="1">
        <f t="shared" ca="1" si="743"/>
        <v>1</v>
      </c>
      <c r="BX3195" s="1">
        <f t="shared" ca="1" si="744"/>
        <v>0</v>
      </c>
      <c r="BY3195" s="1">
        <f t="shared" ca="1" si="745"/>
        <v>0</v>
      </c>
      <c r="BZ3195" s="1">
        <f t="shared" ca="1" si="746"/>
        <v>0</v>
      </c>
      <c r="CA3195" s="1">
        <f t="shared" ca="1" si="747"/>
        <v>0</v>
      </c>
      <c r="CB3195" s="1">
        <f t="shared" ca="1" si="748"/>
        <v>0</v>
      </c>
      <c r="CC3195" s="1">
        <f t="shared" ca="1" si="749"/>
        <v>1.9</v>
      </c>
    </row>
    <row r="3196" spans="1:81" hidden="1" x14ac:dyDescent="0.25">
      <c r="A3196" s="1" t="s">
        <v>1035</v>
      </c>
      <c r="B3196" s="1" t="s">
        <v>1036</v>
      </c>
      <c r="C3196" s="1" t="s">
        <v>62</v>
      </c>
      <c r="D3196" s="1" t="s">
        <v>1017</v>
      </c>
      <c r="E3196" s="1" t="s">
        <v>79</v>
      </c>
      <c r="AU3196">
        <v>7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7</v>
      </c>
      <c r="BI3196" s="3">
        <v>3</v>
      </c>
      <c r="BJ3196" s="3" t="str">
        <f t="array" ref="BJ3196">IF(C3196="yes",VLOOKUP(BI3196&amp;D3196,CHOOSE({1,2},Schedule_2015!$A$2:$A$257&amp;Schedule_2015!$B$2:$B$257,Schedule_2015!$C$2:$C$257),2,0),VLOOKUP(BI3196&amp;D3196,CHOOSE({1,2},Schedule_2015!$A$2:$A$257&amp;Schedule_2015!$C$2:$C$257,Schedule_2015!$B$2:$B$257),2,0))</f>
        <v>PIT</v>
      </c>
      <c r="BK3196" s="3">
        <f>VLOOKUP(BJ3196,Def!$A$2:$Z$34,23,0)</f>
        <v>100.4</v>
      </c>
      <c r="BL3196" s="3">
        <f>VLOOKUP(BJ3196,Def!$A$2:$Z$34,16,0)</f>
        <v>278.2</v>
      </c>
      <c r="BM3196" s="3">
        <f>VLOOKUP(BJ3196,Def!$A$2:$Z$34,17,0)</f>
        <v>9</v>
      </c>
      <c r="BN3196" s="3">
        <f>VLOOKUP(BJ3196,Def!$A$2:$Z$34,24,0)</f>
        <v>4</v>
      </c>
      <c r="BO3196" s="1">
        <f t="shared" ca="1" si="735"/>
        <v>0</v>
      </c>
      <c r="BP3196" s="1">
        <f t="shared" ca="1" si="736"/>
        <v>0</v>
      </c>
      <c r="BQ3196" s="1">
        <f t="shared" ca="1" si="737"/>
        <v>0</v>
      </c>
      <c r="BR3196" s="1">
        <f t="shared" ca="1" si="738"/>
        <v>0</v>
      </c>
      <c r="BS3196" s="1">
        <f t="shared" ca="1" si="739"/>
        <v>0</v>
      </c>
      <c r="BT3196" s="1">
        <f t="shared" ca="1" si="740"/>
        <v>0</v>
      </c>
      <c r="BU3196" s="1">
        <f t="shared" ca="1" si="741"/>
        <v>0</v>
      </c>
      <c r="BV3196" s="1">
        <f t="shared" ca="1" si="742"/>
        <v>0.70000000000000007</v>
      </c>
      <c r="BW3196" s="1">
        <f t="shared" ca="1" si="743"/>
        <v>1</v>
      </c>
      <c r="BX3196" s="1">
        <f t="shared" ca="1" si="744"/>
        <v>0</v>
      </c>
      <c r="BY3196" s="1">
        <f t="shared" ca="1" si="745"/>
        <v>0</v>
      </c>
      <c r="BZ3196" s="1">
        <f t="shared" ca="1" si="746"/>
        <v>0</v>
      </c>
      <c r="CA3196" s="1">
        <f t="shared" ca="1" si="747"/>
        <v>0</v>
      </c>
      <c r="CB3196" s="1">
        <f t="shared" ca="1" si="748"/>
        <v>0</v>
      </c>
      <c r="CC3196" s="1">
        <f t="shared" ca="1" si="749"/>
        <v>1.7000000000000002</v>
      </c>
    </row>
    <row r="3197" spans="1:81" hidden="1" x14ac:dyDescent="0.25">
      <c r="A3197" s="1" t="s">
        <v>1463</v>
      </c>
      <c r="B3197" s="1" t="s">
        <v>1464</v>
      </c>
      <c r="C3197" s="1" t="s">
        <v>135</v>
      </c>
      <c r="D3197" s="1" t="s">
        <v>1454</v>
      </c>
      <c r="E3197" s="1" t="s">
        <v>350</v>
      </c>
      <c r="AU3197">
        <v>7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7</v>
      </c>
      <c r="BI3197" s="3">
        <v>2</v>
      </c>
      <c r="BJ3197" s="3" t="str">
        <f t="array" ref="BJ3197">IF(C3197="yes",VLOOKUP(BI3197&amp;D3197,CHOOSE({1,2},Schedule_2015!$A$2:$A$257&amp;Schedule_2015!$B$2:$B$257,Schedule_2015!$C$2:$C$257),2,0),VLOOKUP(BI3197&amp;D3197,CHOOSE({1,2},Schedule_2015!$A$2:$A$257&amp;Schedule_2015!$C$2:$C$257,Schedule_2015!$B$2:$B$257),2,0))</f>
        <v>PIT</v>
      </c>
      <c r="BK3197" s="3">
        <f>VLOOKUP(BJ3197,Def!$A$2:$Z$34,23,0)</f>
        <v>100.4</v>
      </c>
      <c r="BL3197" s="3">
        <f>VLOOKUP(BJ3197,Def!$A$2:$Z$34,16,0)</f>
        <v>278.2</v>
      </c>
      <c r="BM3197" s="3">
        <f>VLOOKUP(BJ3197,Def!$A$2:$Z$34,17,0)</f>
        <v>9</v>
      </c>
      <c r="BN3197" s="3">
        <f>VLOOKUP(BJ3197,Def!$A$2:$Z$34,24,0)</f>
        <v>4</v>
      </c>
      <c r="BO3197" s="1">
        <f t="shared" ca="1" si="735"/>
        <v>0</v>
      </c>
      <c r="BP3197" s="1">
        <f t="shared" ca="1" si="736"/>
        <v>0</v>
      </c>
      <c r="BQ3197" s="1">
        <f t="shared" ca="1" si="737"/>
        <v>0</v>
      </c>
      <c r="BR3197" s="1">
        <f t="shared" ca="1" si="738"/>
        <v>0</v>
      </c>
      <c r="BS3197" s="1">
        <f t="shared" ca="1" si="739"/>
        <v>0</v>
      </c>
      <c r="BT3197" s="1">
        <f t="shared" ca="1" si="740"/>
        <v>0</v>
      </c>
      <c r="BU3197" s="1">
        <f t="shared" ca="1" si="741"/>
        <v>0</v>
      </c>
      <c r="BV3197" s="1">
        <f t="shared" ca="1" si="742"/>
        <v>0.70000000000000007</v>
      </c>
      <c r="BW3197" s="1">
        <f t="shared" ca="1" si="743"/>
        <v>1</v>
      </c>
      <c r="BX3197" s="1">
        <f t="shared" ca="1" si="744"/>
        <v>0</v>
      </c>
      <c r="BY3197" s="1">
        <f t="shared" ca="1" si="745"/>
        <v>0</v>
      </c>
      <c r="BZ3197" s="1">
        <f t="shared" ca="1" si="746"/>
        <v>0</v>
      </c>
      <c r="CA3197" s="1">
        <f t="shared" ca="1" si="747"/>
        <v>0</v>
      </c>
      <c r="CB3197" s="1">
        <f t="shared" ca="1" si="748"/>
        <v>0</v>
      </c>
      <c r="CC3197" s="1">
        <f t="shared" ca="1" si="749"/>
        <v>1.7000000000000002</v>
      </c>
    </row>
    <row r="3198" spans="1:81" hidden="1" x14ac:dyDescent="0.25">
      <c r="A3198" s="1" t="s">
        <v>753</v>
      </c>
      <c r="B3198" s="1" t="s">
        <v>754</v>
      </c>
      <c r="C3198" s="1" t="s">
        <v>135</v>
      </c>
      <c r="D3198" s="1" t="s">
        <v>744</v>
      </c>
      <c r="E3198" s="1" t="s">
        <v>350</v>
      </c>
      <c r="AU3198">
        <v>3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3</v>
      </c>
      <c r="BI3198" s="3">
        <v>4</v>
      </c>
      <c r="BJ3198" s="3" t="str">
        <f t="array" ref="BJ3198">IF(C3198="yes",VLOOKUP(BI3198&amp;D3198,CHOOSE({1,2},Schedule_2015!$A$2:$A$257&amp;Schedule_2015!$B$2:$B$257,Schedule_2015!$C$2:$C$257),2,0),VLOOKUP(BI3198&amp;D3198,CHOOSE({1,2},Schedule_2015!$A$2:$A$257&amp;Schedule_2015!$C$2:$C$257,Schedule_2015!$B$2:$B$257),2,0))</f>
        <v>PIT</v>
      </c>
      <c r="BK3198" s="3">
        <f>VLOOKUP(BJ3198,Def!$A$2:$Z$34,23,0)</f>
        <v>100.4</v>
      </c>
      <c r="BL3198" s="3">
        <f>VLOOKUP(BJ3198,Def!$A$2:$Z$34,16,0)</f>
        <v>278.2</v>
      </c>
      <c r="BM3198" s="3">
        <f>VLOOKUP(BJ3198,Def!$A$2:$Z$34,17,0)</f>
        <v>9</v>
      </c>
      <c r="BN3198" s="3">
        <f>VLOOKUP(BJ3198,Def!$A$2:$Z$34,24,0)</f>
        <v>4</v>
      </c>
      <c r="BO3198" s="1">
        <f t="shared" ca="1" si="735"/>
        <v>0</v>
      </c>
      <c r="BP3198" s="1">
        <f t="shared" ca="1" si="736"/>
        <v>0</v>
      </c>
      <c r="BQ3198" s="1">
        <f t="shared" ca="1" si="737"/>
        <v>0</v>
      </c>
      <c r="BR3198" s="1">
        <f t="shared" ca="1" si="738"/>
        <v>0</v>
      </c>
      <c r="BS3198" s="1">
        <f t="shared" ca="1" si="739"/>
        <v>0</v>
      </c>
      <c r="BT3198" s="1">
        <f t="shared" ca="1" si="740"/>
        <v>0</v>
      </c>
      <c r="BU3198" s="1">
        <f t="shared" ca="1" si="741"/>
        <v>0</v>
      </c>
      <c r="BV3198" s="1">
        <f t="shared" ca="1" si="742"/>
        <v>0.30000000000000004</v>
      </c>
      <c r="BW3198" s="1">
        <f t="shared" ca="1" si="743"/>
        <v>1</v>
      </c>
      <c r="BX3198" s="1">
        <f t="shared" ca="1" si="744"/>
        <v>0</v>
      </c>
      <c r="BY3198" s="1">
        <f t="shared" ca="1" si="745"/>
        <v>0</v>
      </c>
      <c r="BZ3198" s="1">
        <f t="shared" ca="1" si="746"/>
        <v>0</v>
      </c>
      <c r="CA3198" s="1">
        <f t="shared" ca="1" si="747"/>
        <v>0</v>
      </c>
      <c r="CB3198" s="1">
        <f t="shared" ca="1" si="748"/>
        <v>0</v>
      </c>
      <c r="CC3198" s="1">
        <f t="shared" ca="1" si="749"/>
        <v>1.3</v>
      </c>
    </row>
    <row r="3199" spans="1:81" hidden="1" x14ac:dyDescent="0.25">
      <c r="A3199" s="1" t="s">
        <v>1455</v>
      </c>
      <c r="B3199" s="1" t="s">
        <v>1456</v>
      </c>
      <c r="C3199" s="1" t="s">
        <v>135</v>
      </c>
      <c r="D3199" s="1" t="s">
        <v>1454</v>
      </c>
      <c r="E3199" s="1" t="s">
        <v>69</v>
      </c>
      <c r="AP3199">
        <v>7</v>
      </c>
      <c r="AQ3199">
        <v>7</v>
      </c>
      <c r="AR3199">
        <v>0</v>
      </c>
      <c r="AS3199">
        <v>1</v>
      </c>
      <c r="AT3199">
        <v>0</v>
      </c>
      <c r="BB3199">
        <v>2</v>
      </c>
      <c r="BC3199">
        <v>2</v>
      </c>
      <c r="BD3199">
        <v>0</v>
      </c>
      <c r="BE3199">
        <v>0</v>
      </c>
      <c r="BF3199">
        <v>0</v>
      </c>
      <c r="BG3199">
        <v>0</v>
      </c>
      <c r="BH3199">
        <v>3</v>
      </c>
      <c r="BI3199" s="3">
        <v>2</v>
      </c>
      <c r="BJ3199" s="3" t="str">
        <f t="array" ref="BJ3199">IF(C3199="yes",VLOOKUP(BI3199&amp;D3199,CHOOSE({1,2},Schedule_2015!$A$2:$A$257&amp;Schedule_2015!$B$2:$B$257,Schedule_2015!$C$2:$C$257),2,0),VLOOKUP(BI3199&amp;D3199,CHOOSE({1,2},Schedule_2015!$A$2:$A$257&amp;Schedule_2015!$C$2:$C$257,Schedule_2015!$B$2:$B$257),2,0))</f>
        <v>PIT</v>
      </c>
      <c r="BK3199" s="3">
        <f>VLOOKUP(BJ3199,Def!$A$2:$Z$34,23,0)</f>
        <v>100.4</v>
      </c>
      <c r="BL3199" s="3">
        <f>VLOOKUP(BJ3199,Def!$A$2:$Z$34,16,0)</f>
        <v>278.2</v>
      </c>
      <c r="BM3199" s="3">
        <f>VLOOKUP(BJ3199,Def!$A$2:$Z$34,17,0)</f>
        <v>9</v>
      </c>
      <c r="BN3199" s="3">
        <f>VLOOKUP(BJ3199,Def!$A$2:$Z$34,24,0)</f>
        <v>4</v>
      </c>
      <c r="BO3199" s="1">
        <f t="shared" ca="1" si="735"/>
        <v>0</v>
      </c>
      <c r="BP3199" s="1">
        <f t="shared" ca="1" si="736"/>
        <v>0</v>
      </c>
      <c r="BQ3199" s="1">
        <f t="shared" ca="1" si="737"/>
        <v>0</v>
      </c>
      <c r="BR3199" s="1">
        <f t="shared" ca="1" si="738"/>
        <v>0</v>
      </c>
      <c r="BS3199" s="1">
        <f t="shared" ca="1" si="739"/>
        <v>0.30000000000000004</v>
      </c>
      <c r="BT3199" s="1">
        <f t="shared" ca="1" si="740"/>
        <v>0</v>
      </c>
      <c r="BU3199" s="1">
        <f t="shared" ca="1" si="741"/>
        <v>0</v>
      </c>
      <c r="BV3199" s="1">
        <f t="shared" ca="1" si="742"/>
        <v>0</v>
      </c>
      <c r="BW3199" s="1">
        <f t="shared" ca="1" si="743"/>
        <v>0</v>
      </c>
      <c r="BX3199" s="1">
        <f t="shared" ca="1" si="744"/>
        <v>0</v>
      </c>
      <c r="BY3199" s="1">
        <f t="shared" ca="1" si="745"/>
        <v>0</v>
      </c>
      <c r="BZ3199" s="1">
        <f t="shared" ca="1" si="746"/>
        <v>0</v>
      </c>
      <c r="CA3199" s="1">
        <f t="shared" ca="1" si="747"/>
        <v>0</v>
      </c>
      <c r="CB3199" s="1">
        <f t="shared" ca="1" si="748"/>
        <v>0</v>
      </c>
      <c r="CC3199" s="1">
        <f t="shared" ca="1" si="749"/>
        <v>0.30000000000000004</v>
      </c>
    </row>
    <row r="3200" spans="1:81" hidden="1" x14ac:dyDescent="0.25">
      <c r="A3200" s="1" t="s">
        <v>542</v>
      </c>
      <c r="B3200" s="1" t="s">
        <v>1524</v>
      </c>
      <c r="C3200" s="1" t="s">
        <v>62</v>
      </c>
      <c r="D3200" s="1" t="s">
        <v>1508</v>
      </c>
      <c r="E3200" s="1" t="s">
        <v>76</v>
      </c>
      <c r="Y3200">
        <v>30</v>
      </c>
      <c r="Z3200">
        <v>30</v>
      </c>
      <c r="AA3200">
        <v>0</v>
      </c>
      <c r="AB3200">
        <v>1</v>
      </c>
      <c r="AC3200">
        <v>0</v>
      </c>
      <c r="AP3200">
        <v>2</v>
      </c>
      <c r="AQ3200">
        <v>5</v>
      </c>
      <c r="AR3200">
        <v>0</v>
      </c>
      <c r="AS3200">
        <v>2</v>
      </c>
      <c r="AT3200">
        <v>0</v>
      </c>
      <c r="BI3200" s="3">
        <v>5</v>
      </c>
      <c r="BJ3200" s="3" t="str">
        <f t="array" ref="BJ3200">IF(C3200="yes",VLOOKUP(BI3200&amp;D3200,CHOOSE({1,2},Schedule_2015!$A$2:$A$257&amp;Schedule_2015!$B$2:$B$257,Schedule_2015!$C$2:$C$257),2,0),VLOOKUP(BI3200&amp;D3200,CHOOSE({1,2},Schedule_2015!$A$2:$A$257&amp;Schedule_2015!$C$2:$C$257,Schedule_2015!$B$2:$B$257),2,0))</f>
        <v>PIT</v>
      </c>
      <c r="BK3200" s="3">
        <f>VLOOKUP(BJ3200,Def!$A$2:$Z$34,23,0)</f>
        <v>100.4</v>
      </c>
      <c r="BL3200" s="3">
        <f>VLOOKUP(BJ3200,Def!$A$2:$Z$34,16,0)</f>
        <v>278.2</v>
      </c>
      <c r="BM3200" s="3">
        <f>VLOOKUP(BJ3200,Def!$A$2:$Z$34,17,0)</f>
        <v>9</v>
      </c>
      <c r="BN3200" s="3">
        <f>VLOOKUP(BJ3200,Def!$A$2:$Z$34,24,0)</f>
        <v>4</v>
      </c>
      <c r="BO3200" s="1">
        <f t="shared" ca="1" si="735"/>
        <v>0</v>
      </c>
      <c r="BP3200" s="1">
        <f t="shared" ca="1" si="736"/>
        <v>0</v>
      </c>
      <c r="BQ3200" s="1">
        <f t="shared" ca="1" si="737"/>
        <v>0</v>
      </c>
      <c r="BR3200" s="1">
        <f t="shared" ca="1" si="738"/>
        <v>0</v>
      </c>
      <c r="BS3200" s="1">
        <f t="shared" ca="1" si="739"/>
        <v>0</v>
      </c>
      <c r="BT3200" s="1">
        <f t="shared" ca="1" si="740"/>
        <v>0</v>
      </c>
      <c r="BU3200" s="1">
        <f t="shared" ca="1" si="741"/>
        <v>0</v>
      </c>
      <c r="BV3200" s="1">
        <f t="shared" ca="1" si="742"/>
        <v>0</v>
      </c>
      <c r="BW3200" s="1">
        <f t="shared" ca="1" si="743"/>
        <v>0</v>
      </c>
      <c r="BX3200" s="1">
        <f t="shared" ca="1" si="744"/>
        <v>0</v>
      </c>
      <c r="BY3200" s="1">
        <f t="shared" ca="1" si="745"/>
        <v>0</v>
      </c>
      <c r="BZ3200" s="1">
        <f t="shared" ca="1" si="746"/>
        <v>0</v>
      </c>
      <c r="CA3200" s="1">
        <f t="shared" ca="1" si="747"/>
        <v>0</v>
      </c>
      <c r="CB3200" s="1">
        <f t="shared" ca="1" si="748"/>
        <v>0</v>
      </c>
      <c r="CC3200" s="1">
        <f t="shared" ca="1" si="749"/>
        <v>0</v>
      </c>
    </row>
    <row r="3201" spans="1:81" hidden="1" x14ac:dyDescent="0.25">
      <c r="A3201" s="1" t="s">
        <v>757</v>
      </c>
      <c r="B3201" s="1" t="s">
        <v>2346</v>
      </c>
      <c r="C3201" s="1" t="s">
        <v>62</v>
      </c>
      <c r="D3201" s="1" t="s">
        <v>1232</v>
      </c>
      <c r="E3201" s="1" t="s">
        <v>79</v>
      </c>
      <c r="Y3201">
        <v>8</v>
      </c>
      <c r="Z3201">
        <v>8</v>
      </c>
      <c r="AA3201">
        <v>0</v>
      </c>
      <c r="AB3201">
        <v>1</v>
      </c>
      <c r="AC3201">
        <v>0</v>
      </c>
      <c r="BI3201" s="3">
        <v>1</v>
      </c>
      <c r="BJ3201" s="3" t="str">
        <f t="array" ref="BJ3201">IF(C3201="yes",VLOOKUP(BI3201&amp;D3201,CHOOSE({1,2},Schedule_2015!$A$2:$A$257&amp;Schedule_2015!$B$2:$B$257,Schedule_2015!$C$2:$C$257),2,0),VLOOKUP(BI3201&amp;D3201,CHOOSE({1,2},Schedule_2015!$A$2:$A$257&amp;Schedule_2015!$C$2:$C$257,Schedule_2015!$B$2:$B$257),2,0))</f>
        <v>PIT</v>
      </c>
      <c r="BK3201" s="3">
        <f>VLOOKUP(BJ3201,Def!$A$2:$Z$34,23,0)</f>
        <v>100.4</v>
      </c>
      <c r="BL3201" s="3">
        <f>VLOOKUP(BJ3201,Def!$A$2:$Z$34,16,0)</f>
        <v>278.2</v>
      </c>
      <c r="BM3201" s="3">
        <f>VLOOKUP(BJ3201,Def!$A$2:$Z$34,17,0)</f>
        <v>9</v>
      </c>
      <c r="BN3201" s="3">
        <f>VLOOKUP(BJ3201,Def!$A$2:$Z$34,24,0)</f>
        <v>4</v>
      </c>
      <c r="BO3201" s="1">
        <f t="shared" ca="1" si="735"/>
        <v>0</v>
      </c>
      <c r="BP3201" s="1">
        <f t="shared" ca="1" si="736"/>
        <v>0</v>
      </c>
      <c r="BQ3201" s="1">
        <f t="shared" ca="1" si="737"/>
        <v>0</v>
      </c>
      <c r="BR3201" s="1">
        <f t="shared" ca="1" si="738"/>
        <v>0</v>
      </c>
      <c r="BS3201" s="1">
        <f t="shared" ca="1" si="739"/>
        <v>0</v>
      </c>
      <c r="BT3201" s="1">
        <f t="shared" ca="1" si="740"/>
        <v>0</v>
      </c>
      <c r="BU3201" s="1">
        <f t="shared" ca="1" si="741"/>
        <v>0</v>
      </c>
      <c r="BV3201" s="1">
        <f t="shared" ca="1" si="742"/>
        <v>0</v>
      </c>
      <c r="BW3201" s="1">
        <f t="shared" ca="1" si="743"/>
        <v>0</v>
      </c>
      <c r="BX3201" s="1">
        <f t="shared" ca="1" si="744"/>
        <v>0</v>
      </c>
      <c r="BY3201" s="1">
        <f t="shared" ca="1" si="745"/>
        <v>0</v>
      </c>
      <c r="BZ3201" s="1">
        <f t="shared" ca="1" si="746"/>
        <v>0</v>
      </c>
      <c r="CA3201" s="1">
        <f t="shared" ca="1" si="747"/>
        <v>0</v>
      </c>
      <c r="CB3201" s="1">
        <f t="shared" ca="1" si="748"/>
        <v>0</v>
      </c>
      <c r="CC3201" s="1">
        <f t="shared" ca="1" si="749"/>
        <v>0</v>
      </c>
    </row>
    <row r="3202" spans="1:81" hidden="1" x14ac:dyDescent="0.25">
      <c r="A3202" s="1" t="s">
        <v>1520</v>
      </c>
      <c r="B3202" s="1" t="s">
        <v>1521</v>
      </c>
      <c r="C3202" s="1" t="s">
        <v>62</v>
      </c>
      <c r="D3202" s="1" t="s">
        <v>1508</v>
      </c>
      <c r="E3202" s="1" t="s">
        <v>88</v>
      </c>
      <c r="P3202">
        <v>3</v>
      </c>
      <c r="Q3202">
        <v>2</v>
      </c>
      <c r="R3202">
        <v>54</v>
      </c>
      <c r="S3202">
        <v>6</v>
      </c>
      <c r="T3202">
        <v>2</v>
      </c>
      <c r="U3202">
        <v>0</v>
      </c>
      <c r="V3202">
        <v>2</v>
      </c>
      <c r="W3202">
        <v>0</v>
      </c>
      <c r="X3202">
        <v>2</v>
      </c>
      <c r="BI3202" s="3">
        <v>5</v>
      </c>
      <c r="BJ3202" s="3" t="str">
        <f t="array" ref="BJ3202">IF(C3202="yes",VLOOKUP(BI3202&amp;D3202,CHOOSE({1,2},Schedule_2015!$A$2:$A$257&amp;Schedule_2015!$B$2:$B$257,Schedule_2015!$C$2:$C$257),2,0),VLOOKUP(BI3202&amp;D3202,CHOOSE({1,2},Schedule_2015!$A$2:$A$257&amp;Schedule_2015!$C$2:$C$257,Schedule_2015!$B$2:$B$257),2,0))</f>
        <v>PIT</v>
      </c>
      <c r="BK3202" s="3">
        <f>VLOOKUP(BJ3202,Def!$A$2:$Z$34,23,0)</f>
        <v>100.4</v>
      </c>
      <c r="BL3202" s="3">
        <f>VLOOKUP(BJ3202,Def!$A$2:$Z$34,16,0)</f>
        <v>278.2</v>
      </c>
      <c r="BM3202" s="3">
        <f>VLOOKUP(BJ3202,Def!$A$2:$Z$34,17,0)</f>
        <v>9</v>
      </c>
      <c r="BN3202" s="3">
        <f>VLOOKUP(BJ3202,Def!$A$2:$Z$34,24,0)</f>
        <v>4</v>
      </c>
      <c r="BO3202" s="1">
        <f t="shared" ref="BO3202:BO3265" ca="1" si="750">INDEX(passing_tds,CELL("Row",AG3202)-1)*(PASSTD)</f>
        <v>0</v>
      </c>
      <c r="BP3202" s="1">
        <f t="shared" ref="BP3202:BP3265" ca="1" si="751">INDEX(passing_yds,CELL("Row",AH3202)-1)*(PASSYDS)</f>
        <v>0</v>
      </c>
      <c r="BQ3202" s="1">
        <f t="shared" ref="BQ3202:BQ3265" ca="1" si="752">IF(INDEX(passing_yds,CELL("Row",AI3202)-1)&gt;=300,3,0)</f>
        <v>0</v>
      </c>
      <c r="BR3202" s="1">
        <f t="shared" ref="BR3202:BR3265" ca="1" si="753">INDEX(passing_ints,CELL("Row",AJ3202)-1)*(INT)</f>
        <v>0</v>
      </c>
      <c r="BS3202" s="1">
        <f t="shared" ref="BS3202:BS3265" ca="1" si="754">INDEX(rushing_yds,CELL("Row",AK3202)-1)*(RUSHYDS)</f>
        <v>0</v>
      </c>
      <c r="BT3202" s="1">
        <f t="shared" ref="BT3202:BT3265" ca="1" si="755">INDEX(rushing_tds,CELL("Row",AK3202)-1)*(RUSHTD)</f>
        <v>0</v>
      </c>
      <c r="BU3202" s="1">
        <f t="shared" ref="BU3202:BU3265" ca="1" si="756">IF(INDEX(rushing_yds,CELL("Row",AI3202)-1)&gt;=100,3,0)</f>
        <v>0</v>
      </c>
      <c r="BV3202" s="1">
        <f t="shared" ref="BV3202:BV3265" ca="1" si="757">INDEX(receiving_yds,CELL("Row",AN3202)-1)*(RECYDS)</f>
        <v>0</v>
      </c>
      <c r="BW3202" s="1">
        <f t="shared" ref="BW3202:BW3265" ca="1" si="758">INDEX(receiving_rec,CELL("Row",AO3202)-1)*(REC)</f>
        <v>0</v>
      </c>
      <c r="BX3202" s="1">
        <f t="shared" ref="BX3202:BX3265" ca="1" si="759">INDEX(receiving_tds,CELL("Row",AP3202)-1)*(RECTD)</f>
        <v>0</v>
      </c>
      <c r="BY3202" s="1">
        <f t="shared" ref="BY3202:BY3265" ca="1" si="760">IF(INDEX(receiving_yds,CELL("Row",AI3202)-1)&gt;=100,3,0)</f>
        <v>0</v>
      </c>
      <c r="BZ3202" s="1">
        <f t="shared" ref="BZ3202:BZ3265" ca="1" si="761">INDEX(puntret_tds,CELL("Row",AR3202)-1)*(PUNTKORETTD)+INDEX(kickret_tds,CELL("Row",AR3202)-1)*(PUNTKORETTD)</f>
        <v>0</v>
      </c>
      <c r="CA3202" s="1">
        <f t="shared" ref="CA3202:CA3265" ca="1" si="762">INDEX(fumbles_tot,CELL("Row",AS3202)-1)*(FUM)</f>
        <v>0</v>
      </c>
      <c r="CB3202" s="1">
        <f t="shared" ref="CB3202:CB3265" ca="1" si="763">(INDEX(passing_twoptm,CELL("Row",AT3202)-1)+INDEX(rushing_twoptm,CELL("Row",AT3202)-1)+INDEX(receiving_twoptm,CELL("Row",AT3202)-1))*(_2PTCONV)</f>
        <v>0</v>
      </c>
      <c r="CC3202" s="1">
        <f t="shared" ref="CC3202:CC3265" ca="1" si="764">SUM(BO3202:CB3202)</f>
        <v>0</v>
      </c>
    </row>
    <row r="3203" spans="1:81" hidden="1" x14ac:dyDescent="0.25">
      <c r="A3203" s="1" t="s">
        <v>1522</v>
      </c>
      <c r="B3203" s="1" t="s">
        <v>1523</v>
      </c>
      <c r="C3203" s="1" t="s">
        <v>62</v>
      </c>
      <c r="D3203" s="1" t="s">
        <v>1508</v>
      </c>
      <c r="E3203" s="1" t="s">
        <v>91</v>
      </c>
      <c r="AK3203">
        <v>48</v>
      </c>
      <c r="AL3203">
        <v>0</v>
      </c>
      <c r="AM3203">
        <v>58</v>
      </c>
      <c r="AN3203">
        <v>5</v>
      </c>
      <c r="AO3203">
        <v>267</v>
      </c>
      <c r="BI3203" s="3">
        <v>5</v>
      </c>
      <c r="BJ3203" s="3" t="str">
        <f t="array" ref="BJ3203">IF(C3203="yes",VLOOKUP(BI3203&amp;D3203,CHOOSE({1,2},Schedule_2015!$A$2:$A$257&amp;Schedule_2015!$B$2:$B$257,Schedule_2015!$C$2:$C$257),2,0),VLOOKUP(BI3203&amp;D3203,CHOOSE({1,2},Schedule_2015!$A$2:$A$257&amp;Schedule_2015!$C$2:$C$257,Schedule_2015!$B$2:$B$257),2,0))</f>
        <v>PIT</v>
      </c>
      <c r="BK3203" s="3">
        <f>VLOOKUP(BJ3203,Def!$A$2:$Z$34,23,0)</f>
        <v>100.4</v>
      </c>
      <c r="BL3203" s="3">
        <f>VLOOKUP(BJ3203,Def!$A$2:$Z$34,16,0)</f>
        <v>278.2</v>
      </c>
      <c r="BM3203" s="3">
        <f>VLOOKUP(BJ3203,Def!$A$2:$Z$34,17,0)</f>
        <v>9</v>
      </c>
      <c r="BN3203" s="3">
        <f>VLOOKUP(BJ3203,Def!$A$2:$Z$34,24,0)</f>
        <v>4</v>
      </c>
      <c r="BO3203" s="1">
        <f t="shared" ca="1" si="750"/>
        <v>0</v>
      </c>
      <c r="BP3203" s="1">
        <f t="shared" ca="1" si="751"/>
        <v>0</v>
      </c>
      <c r="BQ3203" s="1">
        <f t="shared" ca="1" si="752"/>
        <v>0</v>
      </c>
      <c r="BR3203" s="1">
        <f t="shared" ca="1" si="753"/>
        <v>0</v>
      </c>
      <c r="BS3203" s="1">
        <f t="shared" ca="1" si="754"/>
        <v>0</v>
      </c>
      <c r="BT3203" s="1">
        <f t="shared" ca="1" si="755"/>
        <v>0</v>
      </c>
      <c r="BU3203" s="1">
        <f t="shared" ca="1" si="756"/>
        <v>0</v>
      </c>
      <c r="BV3203" s="1">
        <f t="shared" ca="1" si="757"/>
        <v>0</v>
      </c>
      <c r="BW3203" s="1">
        <f t="shared" ca="1" si="758"/>
        <v>0</v>
      </c>
      <c r="BX3203" s="1">
        <f t="shared" ca="1" si="759"/>
        <v>0</v>
      </c>
      <c r="BY3203" s="1">
        <f t="shared" ca="1" si="760"/>
        <v>0</v>
      </c>
      <c r="BZ3203" s="1">
        <f t="shared" ca="1" si="761"/>
        <v>0</v>
      </c>
      <c r="CA3203" s="1">
        <f t="shared" ca="1" si="762"/>
        <v>0</v>
      </c>
      <c r="CB3203" s="1">
        <f t="shared" ca="1" si="763"/>
        <v>0</v>
      </c>
      <c r="CC3203" s="1">
        <f t="shared" ca="1" si="764"/>
        <v>0</v>
      </c>
    </row>
    <row r="3204" spans="1:81" hidden="1" x14ac:dyDescent="0.25">
      <c r="A3204" s="1" t="s">
        <v>1111</v>
      </c>
      <c r="B3204" s="1" t="s">
        <v>1525</v>
      </c>
      <c r="C3204" s="1" t="s">
        <v>62</v>
      </c>
      <c r="D3204" s="1" t="s">
        <v>1508</v>
      </c>
      <c r="E3204" s="1" t="s">
        <v>165</v>
      </c>
      <c r="F3204">
        <v>2</v>
      </c>
      <c r="G3204">
        <v>0</v>
      </c>
      <c r="H3204">
        <v>1</v>
      </c>
      <c r="I3204">
        <v>0</v>
      </c>
      <c r="J3204">
        <v>2</v>
      </c>
      <c r="BI3204" s="3">
        <v>5</v>
      </c>
      <c r="BJ3204" s="3" t="str">
        <f t="array" ref="BJ3204">IF(C3204="yes",VLOOKUP(BI3204&amp;D3204,CHOOSE({1,2},Schedule_2015!$A$2:$A$257&amp;Schedule_2015!$B$2:$B$257,Schedule_2015!$C$2:$C$257),2,0),VLOOKUP(BI3204&amp;D3204,CHOOSE({1,2},Schedule_2015!$A$2:$A$257&amp;Schedule_2015!$C$2:$C$257,Schedule_2015!$B$2:$B$257),2,0))</f>
        <v>PIT</v>
      </c>
      <c r="BK3204" s="3">
        <f>VLOOKUP(BJ3204,Def!$A$2:$Z$34,23,0)</f>
        <v>100.4</v>
      </c>
      <c r="BL3204" s="3">
        <f>VLOOKUP(BJ3204,Def!$A$2:$Z$34,16,0)</f>
        <v>278.2</v>
      </c>
      <c r="BM3204" s="3">
        <f>VLOOKUP(BJ3204,Def!$A$2:$Z$34,17,0)</f>
        <v>9</v>
      </c>
      <c r="BN3204" s="3">
        <f>VLOOKUP(BJ3204,Def!$A$2:$Z$34,24,0)</f>
        <v>4</v>
      </c>
      <c r="BO3204" s="1">
        <f t="shared" ca="1" si="750"/>
        <v>0</v>
      </c>
      <c r="BP3204" s="1">
        <f t="shared" ca="1" si="751"/>
        <v>0</v>
      </c>
      <c r="BQ3204" s="1">
        <f t="shared" ca="1" si="752"/>
        <v>0</v>
      </c>
      <c r="BR3204" s="1">
        <f t="shared" ca="1" si="753"/>
        <v>0</v>
      </c>
      <c r="BS3204" s="1">
        <f t="shared" ca="1" si="754"/>
        <v>0</v>
      </c>
      <c r="BT3204" s="1">
        <f t="shared" ca="1" si="755"/>
        <v>0</v>
      </c>
      <c r="BU3204" s="1">
        <f t="shared" ca="1" si="756"/>
        <v>0</v>
      </c>
      <c r="BV3204" s="1">
        <f t="shared" ca="1" si="757"/>
        <v>0</v>
      </c>
      <c r="BW3204" s="1">
        <f t="shared" ca="1" si="758"/>
        <v>0</v>
      </c>
      <c r="BX3204" s="1">
        <f t="shared" ca="1" si="759"/>
        <v>0</v>
      </c>
      <c r="BY3204" s="1">
        <f t="shared" ca="1" si="760"/>
        <v>0</v>
      </c>
      <c r="BZ3204" s="1">
        <f t="shared" ca="1" si="761"/>
        <v>0</v>
      </c>
      <c r="CA3204" s="1">
        <f t="shared" ca="1" si="762"/>
        <v>0</v>
      </c>
      <c r="CB3204" s="1">
        <f t="shared" ca="1" si="763"/>
        <v>0</v>
      </c>
      <c r="CC3204" s="1">
        <f t="shared" ca="1" si="764"/>
        <v>0</v>
      </c>
    </row>
    <row r="3205" spans="1:81" hidden="1" x14ac:dyDescent="0.25">
      <c r="A3205" s="1" t="s">
        <v>1526</v>
      </c>
      <c r="B3205" s="1" t="s">
        <v>1527</v>
      </c>
      <c r="C3205" s="1" t="s">
        <v>62</v>
      </c>
      <c r="D3205" s="1" t="s">
        <v>1508</v>
      </c>
      <c r="E3205" s="1" t="s">
        <v>187</v>
      </c>
      <c r="F3205">
        <v>0</v>
      </c>
      <c r="G3205">
        <v>0</v>
      </c>
      <c r="H3205">
        <v>0</v>
      </c>
      <c r="I3205">
        <v>0</v>
      </c>
      <c r="J3205">
        <v>2</v>
      </c>
      <c r="BI3205" s="3">
        <v>5</v>
      </c>
      <c r="BJ3205" s="3" t="str">
        <f t="array" ref="BJ3205">IF(C3205="yes",VLOOKUP(BI3205&amp;D3205,CHOOSE({1,2},Schedule_2015!$A$2:$A$257&amp;Schedule_2015!$B$2:$B$257,Schedule_2015!$C$2:$C$257),2,0),VLOOKUP(BI3205&amp;D3205,CHOOSE({1,2},Schedule_2015!$A$2:$A$257&amp;Schedule_2015!$C$2:$C$257,Schedule_2015!$B$2:$B$257),2,0))</f>
        <v>PIT</v>
      </c>
      <c r="BK3205" s="3">
        <f>VLOOKUP(BJ3205,Def!$A$2:$Z$34,23,0)</f>
        <v>100.4</v>
      </c>
      <c r="BL3205" s="3">
        <f>VLOOKUP(BJ3205,Def!$A$2:$Z$34,16,0)</f>
        <v>278.2</v>
      </c>
      <c r="BM3205" s="3">
        <f>VLOOKUP(BJ3205,Def!$A$2:$Z$34,17,0)</f>
        <v>9</v>
      </c>
      <c r="BN3205" s="3">
        <f>VLOOKUP(BJ3205,Def!$A$2:$Z$34,24,0)</f>
        <v>4</v>
      </c>
      <c r="BO3205" s="1">
        <f t="shared" ca="1" si="750"/>
        <v>0</v>
      </c>
      <c r="BP3205" s="1">
        <f t="shared" ca="1" si="751"/>
        <v>0</v>
      </c>
      <c r="BQ3205" s="1">
        <f t="shared" ca="1" si="752"/>
        <v>0</v>
      </c>
      <c r="BR3205" s="1">
        <f t="shared" ca="1" si="753"/>
        <v>0</v>
      </c>
      <c r="BS3205" s="1">
        <f t="shared" ca="1" si="754"/>
        <v>0</v>
      </c>
      <c r="BT3205" s="1">
        <f t="shared" ca="1" si="755"/>
        <v>0</v>
      </c>
      <c r="BU3205" s="1">
        <f t="shared" ca="1" si="756"/>
        <v>0</v>
      </c>
      <c r="BV3205" s="1">
        <f t="shared" ca="1" si="757"/>
        <v>0</v>
      </c>
      <c r="BW3205" s="1">
        <f t="shared" ca="1" si="758"/>
        <v>0</v>
      </c>
      <c r="BX3205" s="1">
        <f t="shared" ca="1" si="759"/>
        <v>0</v>
      </c>
      <c r="BY3205" s="1">
        <f t="shared" ca="1" si="760"/>
        <v>0</v>
      </c>
      <c r="BZ3205" s="1">
        <f t="shared" ca="1" si="761"/>
        <v>0</v>
      </c>
      <c r="CA3205" s="1">
        <f t="shared" ca="1" si="762"/>
        <v>0</v>
      </c>
      <c r="CB3205" s="1">
        <f t="shared" ca="1" si="763"/>
        <v>0</v>
      </c>
      <c r="CC3205" s="1">
        <f t="shared" ca="1" si="764"/>
        <v>0</v>
      </c>
    </row>
    <row r="3206" spans="1:81" hidden="1" x14ac:dyDescent="0.25">
      <c r="A3206" s="1" t="s">
        <v>1528</v>
      </c>
      <c r="B3206" s="1" t="s">
        <v>1529</v>
      </c>
      <c r="C3206" s="1" t="s">
        <v>62</v>
      </c>
      <c r="D3206" s="1" t="s">
        <v>1508</v>
      </c>
      <c r="E3206" s="1" t="s">
        <v>94</v>
      </c>
      <c r="F3206">
        <v>0</v>
      </c>
      <c r="G3206">
        <v>0</v>
      </c>
      <c r="H3206">
        <v>0</v>
      </c>
      <c r="I3206">
        <v>0</v>
      </c>
      <c r="J3206">
        <v>2</v>
      </c>
      <c r="BI3206" s="3">
        <v>5</v>
      </c>
      <c r="BJ3206" s="3" t="str">
        <f t="array" ref="BJ3206">IF(C3206="yes",VLOOKUP(BI3206&amp;D3206,CHOOSE({1,2},Schedule_2015!$A$2:$A$257&amp;Schedule_2015!$B$2:$B$257,Schedule_2015!$C$2:$C$257),2,0),VLOOKUP(BI3206&amp;D3206,CHOOSE({1,2},Schedule_2015!$A$2:$A$257&amp;Schedule_2015!$C$2:$C$257,Schedule_2015!$B$2:$B$257),2,0))</f>
        <v>PIT</v>
      </c>
      <c r="BK3206" s="3">
        <f>VLOOKUP(BJ3206,Def!$A$2:$Z$34,23,0)</f>
        <v>100.4</v>
      </c>
      <c r="BL3206" s="3">
        <f>VLOOKUP(BJ3206,Def!$A$2:$Z$34,16,0)</f>
        <v>278.2</v>
      </c>
      <c r="BM3206" s="3">
        <f>VLOOKUP(BJ3206,Def!$A$2:$Z$34,17,0)</f>
        <v>9</v>
      </c>
      <c r="BN3206" s="3">
        <f>VLOOKUP(BJ3206,Def!$A$2:$Z$34,24,0)</f>
        <v>4</v>
      </c>
      <c r="BO3206" s="1">
        <f t="shared" ca="1" si="750"/>
        <v>0</v>
      </c>
      <c r="BP3206" s="1">
        <f t="shared" ca="1" si="751"/>
        <v>0</v>
      </c>
      <c r="BQ3206" s="1">
        <f t="shared" ca="1" si="752"/>
        <v>0</v>
      </c>
      <c r="BR3206" s="1">
        <f t="shared" ca="1" si="753"/>
        <v>0</v>
      </c>
      <c r="BS3206" s="1">
        <f t="shared" ca="1" si="754"/>
        <v>0</v>
      </c>
      <c r="BT3206" s="1">
        <f t="shared" ca="1" si="755"/>
        <v>0</v>
      </c>
      <c r="BU3206" s="1">
        <f t="shared" ca="1" si="756"/>
        <v>0</v>
      </c>
      <c r="BV3206" s="1">
        <f t="shared" ca="1" si="757"/>
        <v>0</v>
      </c>
      <c r="BW3206" s="1">
        <f t="shared" ca="1" si="758"/>
        <v>0</v>
      </c>
      <c r="BX3206" s="1">
        <f t="shared" ca="1" si="759"/>
        <v>0</v>
      </c>
      <c r="BY3206" s="1">
        <f t="shared" ca="1" si="760"/>
        <v>0</v>
      </c>
      <c r="BZ3206" s="1">
        <f t="shared" ca="1" si="761"/>
        <v>0</v>
      </c>
      <c r="CA3206" s="1">
        <f t="shared" ca="1" si="762"/>
        <v>0</v>
      </c>
      <c r="CB3206" s="1">
        <f t="shared" ca="1" si="763"/>
        <v>0</v>
      </c>
      <c r="CC3206" s="1">
        <f t="shared" ca="1" si="764"/>
        <v>0</v>
      </c>
    </row>
    <row r="3207" spans="1:81" hidden="1" x14ac:dyDescent="0.25">
      <c r="A3207" s="1" t="s">
        <v>1530</v>
      </c>
      <c r="B3207" s="1" t="s">
        <v>1531</v>
      </c>
      <c r="C3207" s="1" t="s">
        <v>62</v>
      </c>
      <c r="D3207" s="1" t="s">
        <v>1508</v>
      </c>
      <c r="E3207" s="1" t="s">
        <v>105</v>
      </c>
      <c r="F3207">
        <v>2</v>
      </c>
      <c r="G3207">
        <v>0</v>
      </c>
      <c r="H3207">
        <v>0</v>
      </c>
      <c r="I3207">
        <v>0</v>
      </c>
      <c r="J3207">
        <v>7</v>
      </c>
      <c r="BI3207" s="3">
        <v>5</v>
      </c>
      <c r="BJ3207" s="3" t="str">
        <f t="array" ref="BJ3207">IF(C3207="yes",VLOOKUP(BI3207&amp;D3207,CHOOSE({1,2},Schedule_2015!$A$2:$A$257&amp;Schedule_2015!$B$2:$B$257,Schedule_2015!$C$2:$C$257),2,0),VLOOKUP(BI3207&amp;D3207,CHOOSE({1,2},Schedule_2015!$A$2:$A$257&amp;Schedule_2015!$C$2:$C$257,Schedule_2015!$B$2:$B$257),2,0))</f>
        <v>PIT</v>
      </c>
      <c r="BK3207" s="3">
        <f>VLOOKUP(BJ3207,Def!$A$2:$Z$34,23,0)</f>
        <v>100.4</v>
      </c>
      <c r="BL3207" s="3">
        <f>VLOOKUP(BJ3207,Def!$A$2:$Z$34,16,0)</f>
        <v>278.2</v>
      </c>
      <c r="BM3207" s="3">
        <f>VLOOKUP(BJ3207,Def!$A$2:$Z$34,17,0)</f>
        <v>9</v>
      </c>
      <c r="BN3207" s="3">
        <f>VLOOKUP(BJ3207,Def!$A$2:$Z$34,24,0)</f>
        <v>4</v>
      </c>
      <c r="BO3207" s="1">
        <f t="shared" ca="1" si="750"/>
        <v>0</v>
      </c>
      <c r="BP3207" s="1">
        <f t="shared" ca="1" si="751"/>
        <v>0</v>
      </c>
      <c r="BQ3207" s="1">
        <f t="shared" ca="1" si="752"/>
        <v>0</v>
      </c>
      <c r="BR3207" s="1">
        <f t="shared" ca="1" si="753"/>
        <v>0</v>
      </c>
      <c r="BS3207" s="1">
        <f t="shared" ca="1" si="754"/>
        <v>0</v>
      </c>
      <c r="BT3207" s="1">
        <f t="shared" ca="1" si="755"/>
        <v>0</v>
      </c>
      <c r="BU3207" s="1">
        <f t="shared" ca="1" si="756"/>
        <v>0</v>
      </c>
      <c r="BV3207" s="1">
        <f t="shared" ca="1" si="757"/>
        <v>0</v>
      </c>
      <c r="BW3207" s="1">
        <f t="shared" ca="1" si="758"/>
        <v>0</v>
      </c>
      <c r="BX3207" s="1">
        <f t="shared" ca="1" si="759"/>
        <v>0</v>
      </c>
      <c r="BY3207" s="1">
        <f t="shared" ca="1" si="760"/>
        <v>0</v>
      </c>
      <c r="BZ3207" s="1">
        <f t="shared" ca="1" si="761"/>
        <v>0</v>
      </c>
      <c r="CA3207" s="1">
        <f t="shared" ca="1" si="762"/>
        <v>0</v>
      </c>
      <c r="CB3207" s="1">
        <f t="shared" ca="1" si="763"/>
        <v>0</v>
      </c>
      <c r="CC3207" s="1">
        <f t="shared" ca="1" si="764"/>
        <v>0</v>
      </c>
    </row>
    <row r="3208" spans="1:81" hidden="1" x14ac:dyDescent="0.25">
      <c r="A3208" s="1" t="s">
        <v>1532</v>
      </c>
      <c r="B3208" s="1" t="s">
        <v>1533</v>
      </c>
      <c r="C3208" s="1" t="s">
        <v>62</v>
      </c>
      <c r="D3208" s="1" t="s">
        <v>1508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5</v>
      </c>
      <c r="BI3208" s="3">
        <v>5</v>
      </c>
      <c r="BJ3208" s="3" t="str">
        <f t="array" ref="BJ3208">IF(C3208="yes",VLOOKUP(BI3208&amp;D3208,CHOOSE({1,2},Schedule_2015!$A$2:$A$257&amp;Schedule_2015!$B$2:$B$257,Schedule_2015!$C$2:$C$257),2,0),VLOOKUP(BI3208&amp;D3208,CHOOSE({1,2},Schedule_2015!$A$2:$A$257&amp;Schedule_2015!$C$2:$C$257,Schedule_2015!$B$2:$B$257),2,0))</f>
        <v>PIT</v>
      </c>
      <c r="BK3208" s="3">
        <f>VLOOKUP(BJ3208,Def!$A$2:$Z$34,23,0)</f>
        <v>100.4</v>
      </c>
      <c r="BL3208" s="3">
        <f>VLOOKUP(BJ3208,Def!$A$2:$Z$34,16,0)</f>
        <v>278.2</v>
      </c>
      <c r="BM3208" s="3">
        <f>VLOOKUP(BJ3208,Def!$A$2:$Z$34,17,0)</f>
        <v>9</v>
      </c>
      <c r="BN3208" s="3">
        <f>VLOOKUP(BJ3208,Def!$A$2:$Z$34,24,0)</f>
        <v>4</v>
      </c>
      <c r="BO3208" s="1">
        <f t="shared" ca="1" si="750"/>
        <v>0</v>
      </c>
      <c r="BP3208" s="1">
        <f t="shared" ca="1" si="751"/>
        <v>0</v>
      </c>
      <c r="BQ3208" s="1">
        <f t="shared" ca="1" si="752"/>
        <v>0</v>
      </c>
      <c r="BR3208" s="1">
        <f t="shared" ca="1" si="753"/>
        <v>0</v>
      </c>
      <c r="BS3208" s="1">
        <f t="shared" ca="1" si="754"/>
        <v>0</v>
      </c>
      <c r="BT3208" s="1">
        <f t="shared" ca="1" si="755"/>
        <v>0</v>
      </c>
      <c r="BU3208" s="1">
        <f t="shared" ca="1" si="756"/>
        <v>0</v>
      </c>
      <c r="BV3208" s="1">
        <f t="shared" ca="1" si="757"/>
        <v>0</v>
      </c>
      <c r="BW3208" s="1">
        <f t="shared" ca="1" si="758"/>
        <v>0</v>
      </c>
      <c r="BX3208" s="1">
        <f t="shared" ca="1" si="759"/>
        <v>0</v>
      </c>
      <c r="BY3208" s="1">
        <f t="shared" ca="1" si="760"/>
        <v>0</v>
      </c>
      <c r="BZ3208" s="1">
        <f t="shared" ca="1" si="761"/>
        <v>0</v>
      </c>
      <c r="CA3208" s="1">
        <f t="shared" ca="1" si="762"/>
        <v>0</v>
      </c>
      <c r="CB3208" s="1">
        <f t="shared" ca="1" si="763"/>
        <v>0</v>
      </c>
      <c r="CC3208" s="1">
        <f t="shared" ca="1" si="764"/>
        <v>0</v>
      </c>
    </row>
    <row r="3209" spans="1:81" hidden="1" x14ac:dyDescent="0.25">
      <c r="A3209" s="1" t="s">
        <v>183</v>
      </c>
      <c r="B3209" s="1" t="s">
        <v>1534</v>
      </c>
      <c r="C3209" s="1" t="s">
        <v>62</v>
      </c>
      <c r="D3209" s="1" t="s">
        <v>1508</v>
      </c>
      <c r="E3209" s="1" t="s">
        <v>115</v>
      </c>
      <c r="F3209">
        <v>1</v>
      </c>
      <c r="G3209">
        <v>0</v>
      </c>
      <c r="H3209">
        <v>0</v>
      </c>
      <c r="I3209">
        <v>0</v>
      </c>
      <c r="J3209">
        <v>3</v>
      </c>
      <c r="BI3209" s="3">
        <v>5</v>
      </c>
      <c r="BJ3209" s="3" t="str">
        <f t="array" ref="BJ3209">IF(C3209="yes",VLOOKUP(BI3209&amp;D3209,CHOOSE({1,2},Schedule_2015!$A$2:$A$257&amp;Schedule_2015!$B$2:$B$257,Schedule_2015!$C$2:$C$257),2,0),VLOOKUP(BI3209&amp;D3209,CHOOSE({1,2},Schedule_2015!$A$2:$A$257&amp;Schedule_2015!$C$2:$C$257,Schedule_2015!$B$2:$B$257),2,0))</f>
        <v>PIT</v>
      </c>
      <c r="BK3209" s="3">
        <f>VLOOKUP(BJ3209,Def!$A$2:$Z$34,23,0)</f>
        <v>100.4</v>
      </c>
      <c r="BL3209" s="3">
        <f>VLOOKUP(BJ3209,Def!$A$2:$Z$34,16,0)</f>
        <v>278.2</v>
      </c>
      <c r="BM3209" s="3">
        <f>VLOOKUP(BJ3209,Def!$A$2:$Z$34,17,0)</f>
        <v>9</v>
      </c>
      <c r="BN3209" s="3">
        <f>VLOOKUP(BJ3209,Def!$A$2:$Z$34,24,0)</f>
        <v>4</v>
      </c>
      <c r="BO3209" s="1">
        <f t="shared" ca="1" si="750"/>
        <v>0</v>
      </c>
      <c r="BP3209" s="1">
        <f t="shared" ca="1" si="751"/>
        <v>0</v>
      </c>
      <c r="BQ3209" s="1">
        <f t="shared" ca="1" si="752"/>
        <v>0</v>
      </c>
      <c r="BR3209" s="1">
        <f t="shared" ca="1" si="753"/>
        <v>0</v>
      </c>
      <c r="BS3209" s="1">
        <f t="shared" ca="1" si="754"/>
        <v>0</v>
      </c>
      <c r="BT3209" s="1">
        <f t="shared" ca="1" si="755"/>
        <v>0</v>
      </c>
      <c r="BU3209" s="1">
        <f t="shared" ca="1" si="756"/>
        <v>0</v>
      </c>
      <c r="BV3209" s="1">
        <f t="shared" ca="1" si="757"/>
        <v>0</v>
      </c>
      <c r="BW3209" s="1">
        <f t="shared" ca="1" si="758"/>
        <v>0</v>
      </c>
      <c r="BX3209" s="1">
        <f t="shared" ca="1" si="759"/>
        <v>0</v>
      </c>
      <c r="BY3209" s="1">
        <f t="shared" ca="1" si="760"/>
        <v>0</v>
      </c>
      <c r="BZ3209" s="1">
        <f t="shared" ca="1" si="761"/>
        <v>0</v>
      </c>
      <c r="CA3209" s="1">
        <f t="shared" ca="1" si="762"/>
        <v>0</v>
      </c>
      <c r="CB3209" s="1">
        <f t="shared" ca="1" si="763"/>
        <v>0</v>
      </c>
      <c r="CC3209" s="1">
        <f t="shared" ca="1" si="764"/>
        <v>0</v>
      </c>
    </row>
    <row r="3210" spans="1:81" hidden="1" x14ac:dyDescent="0.25">
      <c r="A3210" s="1" t="s">
        <v>1535</v>
      </c>
      <c r="B3210" s="1" t="s">
        <v>1536</v>
      </c>
      <c r="C3210" s="1" t="s">
        <v>62</v>
      </c>
      <c r="D3210" s="1" t="s">
        <v>1508</v>
      </c>
      <c r="E3210" s="1" t="s">
        <v>165</v>
      </c>
      <c r="F3210">
        <v>0</v>
      </c>
      <c r="G3210">
        <v>0</v>
      </c>
      <c r="H3210">
        <v>0</v>
      </c>
      <c r="I3210">
        <v>0</v>
      </c>
      <c r="J3210">
        <v>1</v>
      </c>
      <c r="BI3210" s="3">
        <v>5</v>
      </c>
      <c r="BJ3210" s="3" t="str">
        <f t="array" ref="BJ3210">IF(C3210="yes",VLOOKUP(BI3210&amp;D3210,CHOOSE({1,2},Schedule_2015!$A$2:$A$257&amp;Schedule_2015!$B$2:$B$257,Schedule_2015!$C$2:$C$257),2,0),VLOOKUP(BI3210&amp;D3210,CHOOSE({1,2},Schedule_2015!$A$2:$A$257&amp;Schedule_2015!$C$2:$C$257,Schedule_2015!$B$2:$B$257),2,0))</f>
        <v>PIT</v>
      </c>
      <c r="BK3210" s="3">
        <f>VLOOKUP(BJ3210,Def!$A$2:$Z$34,23,0)</f>
        <v>100.4</v>
      </c>
      <c r="BL3210" s="3">
        <f>VLOOKUP(BJ3210,Def!$A$2:$Z$34,16,0)</f>
        <v>278.2</v>
      </c>
      <c r="BM3210" s="3">
        <f>VLOOKUP(BJ3210,Def!$A$2:$Z$34,17,0)</f>
        <v>9</v>
      </c>
      <c r="BN3210" s="3">
        <f>VLOOKUP(BJ3210,Def!$A$2:$Z$34,24,0)</f>
        <v>4</v>
      </c>
      <c r="BO3210" s="1">
        <f t="shared" ca="1" si="750"/>
        <v>0</v>
      </c>
      <c r="BP3210" s="1">
        <f t="shared" ca="1" si="751"/>
        <v>0</v>
      </c>
      <c r="BQ3210" s="1">
        <f t="shared" ca="1" si="752"/>
        <v>0</v>
      </c>
      <c r="BR3210" s="1">
        <f t="shared" ca="1" si="753"/>
        <v>0</v>
      </c>
      <c r="BS3210" s="1">
        <f t="shared" ca="1" si="754"/>
        <v>0</v>
      </c>
      <c r="BT3210" s="1">
        <f t="shared" ca="1" si="755"/>
        <v>0</v>
      </c>
      <c r="BU3210" s="1">
        <f t="shared" ca="1" si="756"/>
        <v>0</v>
      </c>
      <c r="BV3210" s="1">
        <f t="shared" ca="1" si="757"/>
        <v>0</v>
      </c>
      <c r="BW3210" s="1">
        <f t="shared" ca="1" si="758"/>
        <v>0</v>
      </c>
      <c r="BX3210" s="1">
        <f t="shared" ca="1" si="759"/>
        <v>0</v>
      </c>
      <c r="BY3210" s="1">
        <f t="shared" ca="1" si="760"/>
        <v>0</v>
      </c>
      <c r="BZ3210" s="1">
        <f t="shared" ca="1" si="761"/>
        <v>0</v>
      </c>
      <c r="CA3210" s="1">
        <f t="shared" ca="1" si="762"/>
        <v>0</v>
      </c>
      <c r="CB3210" s="1">
        <f t="shared" ca="1" si="763"/>
        <v>0</v>
      </c>
      <c r="CC3210" s="1">
        <f t="shared" ca="1" si="764"/>
        <v>0</v>
      </c>
    </row>
    <row r="3211" spans="1:81" hidden="1" x14ac:dyDescent="0.25">
      <c r="A3211" s="1" t="s">
        <v>1537</v>
      </c>
      <c r="B3211" s="1" t="s">
        <v>1538</v>
      </c>
      <c r="C3211" s="1" t="s">
        <v>62</v>
      </c>
      <c r="D3211" s="1" t="s">
        <v>1508</v>
      </c>
      <c r="E3211" s="1" t="s">
        <v>100</v>
      </c>
      <c r="F3211">
        <v>0</v>
      </c>
      <c r="G3211">
        <v>0</v>
      </c>
      <c r="H3211">
        <v>0</v>
      </c>
      <c r="I3211">
        <v>0</v>
      </c>
      <c r="J3211">
        <v>6</v>
      </c>
      <c r="BI3211" s="3">
        <v>5</v>
      </c>
      <c r="BJ3211" s="3" t="str">
        <f t="array" ref="BJ3211">IF(C3211="yes",VLOOKUP(BI3211&amp;D3211,CHOOSE({1,2},Schedule_2015!$A$2:$A$257&amp;Schedule_2015!$B$2:$B$257,Schedule_2015!$C$2:$C$257),2,0),VLOOKUP(BI3211&amp;D3211,CHOOSE({1,2},Schedule_2015!$A$2:$A$257&amp;Schedule_2015!$C$2:$C$257,Schedule_2015!$B$2:$B$257),2,0))</f>
        <v>PIT</v>
      </c>
      <c r="BK3211" s="3">
        <f>VLOOKUP(BJ3211,Def!$A$2:$Z$34,23,0)</f>
        <v>100.4</v>
      </c>
      <c r="BL3211" s="3">
        <f>VLOOKUP(BJ3211,Def!$A$2:$Z$34,16,0)</f>
        <v>278.2</v>
      </c>
      <c r="BM3211" s="3">
        <f>VLOOKUP(BJ3211,Def!$A$2:$Z$34,17,0)</f>
        <v>9</v>
      </c>
      <c r="BN3211" s="3">
        <f>VLOOKUP(BJ3211,Def!$A$2:$Z$34,24,0)</f>
        <v>4</v>
      </c>
      <c r="BO3211" s="1">
        <f t="shared" ca="1" si="750"/>
        <v>0</v>
      </c>
      <c r="BP3211" s="1">
        <f t="shared" ca="1" si="751"/>
        <v>0</v>
      </c>
      <c r="BQ3211" s="1">
        <f t="shared" ca="1" si="752"/>
        <v>0</v>
      </c>
      <c r="BR3211" s="1">
        <f t="shared" ca="1" si="753"/>
        <v>0</v>
      </c>
      <c r="BS3211" s="1">
        <f t="shared" ca="1" si="754"/>
        <v>0</v>
      </c>
      <c r="BT3211" s="1">
        <f t="shared" ca="1" si="755"/>
        <v>0</v>
      </c>
      <c r="BU3211" s="1">
        <f t="shared" ca="1" si="756"/>
        <v>0</v>
      </c>
      <c r="BV3211" s="1">
        <f t="shared" ca="1" si="757"/>
        <v>0</v>
      </c>
      <c r="BW3211" s="1">
        <f t="shared" ca="1" si="758"/>
        <v>0</v>
      </c>
      <c r="BX3211" s="1">
        <f t="shared" ca="1" si="759"/>
        <v>0</v>
      </c>
      <c r="BY3211" s="1">
        <f t="shared" ca="1" si="760"/>
        <v>0</v>
      </c>
      <c r="BZ3211" s="1">
        <f t="shared" ca="1" si="761"/>
        <v>0</v>
      </c>
      <c r="CA3211" s="1">
        <f t="shared" ca="1" si="762"/>
        <v>0</v>
      </c>
      <c r="CB3211" s="1">
        <f t="shared" ca="1" si="763"/>
        <v>0</v>
      </c>
      <c r="CC3211" s="1">
        <f t="shared" ca="1" si="764"/>
        <v>0</v>
      </c>
    </row>
    <row r="3212" spans="1:81" hidden="1" x14ac:dyDescent="0.25">
      <c r="A3212" s="1" t="s">
        <v>205</v>
      </c>
      <c r="B3212" s="1" t="s">
        <v>1539</v>
      </c>
      <c r="C3212" s="1" t="s">
        <v>62</v>
      </c>
      <c r="D3212" s="1" t="s">
        <v>1508</v>
      </c>
      <c r="E3212" s="1" t="s">
        <v>94</v>
      </c>
      <c r="F3212">
        <v>1</v>
      </c>
      <c r="G3212">
        <v>0</v>
      </c>
      <c r="H3212">
        <v>0</v>
      </c>
      <c r="I3212">
        <v>1</v>
      </c>
      <c r="J3212">
        <v>1</v>
      </c>
      <c r="BI3212" s="3">
        <v>5</v>
      </c>
      <c r="BJ3212" s="3" t="str">
        <f t="array" ref="BJ3212">IF(C3212="yes",VLOOKUP(BI3212&amp;D3212,CHOOSE({1,2},Schedule_2015!$A$2:$A$257&amp;Schedule_2015!$B$2:$B$257,Schedule_2015!$C$2:$C$257),2,0),VLOOKUP(BI3212&amp;D3212,CHOOSE({1,2},Schedule_2015!$A$2:$A$257&amp;Schedule_2015!$C$2:$C$257,Schedule_2015!$B$2:$B$257),2,0))</f>
        <v>PIT</v>
      </c>
      <c r="BK3212" s="3">
        <f>VLOOKUP(BJ3212,Def!$A$2:$Z$34,23,0)</f>
        <v>100.4</v>
      </c>
      <c r="BL3212" s="3">
        <f>VLOOKUP(BJ3212,Def!$A$2:$Z$34,16,0)</f>
        <v>278.2</v>
      </c>
      <c r="BM3212" s="3">
        <f>VLOOKUP(BJ3212,Def!$A$2:$Z$34,17,0)</f>
        <v>9</v>
      </c>
      <c r="BN3212" s="3">
        <f>VLOOKUP(BJ3212,Def!$A$2:$Z$34,24,0)</f>
        <v>4</v>
      </c>
      <c r="BO3212" s="1">
        <f t="shared" ca="1" si="750"/>
        <v>0</v>
      </c>
      <c r="BP3212" s="1">
        <f t="shared" ca="1" si="751"/>
        <v>0</v>
      </c>
      <c r="BQ3212" s="1">
        <f t="shared" ca="1" si="752"/>
        <v>0</v>
      </c>
      <c r="BR3212" s="1">
        <f t="shared" ca="1" si="753"/>
        <v>0</v>
      </c>
      <c r="BS3212" s="1">
        <f t="shared" ca="1" si="754"/>
        <v>0</v>
      </c>
      <c r="BT3212" s="1">
        <f t="shared" ca="1" si="755"/>
        <v>0</v>
      </c>
      <c r="BU3212" s="1">
        <f t="shared" ca="1" si="756"/>
        <v>0</v>
      </c>
      <c r="BV3212" s="1">
        <f t="shared" ca="1" si="757"/>
        <v>0</v>
      </c>
      <c r="BW3212" s="1">
        <f t="shared" ca="1" si="758"/>
        <v>0</v>
      </c>
      <c r="BX3212" s="1">
        <f t="shared" ca="1" si="759"/>
        <v>0</v>
      </c>
      <c r="BY3212" s="1">
        <f t="shared" ca="1" si="760"/>
        <v>0</v>
      </c>
      <c r="BZ3212" s="1">
        <f t="shared" ca="1" si="761"/>
        <v>0</v>
      </c>
      <c r="CA3212" s="1">
        <f t="shared" ca="1" si="762"/>
        <v>0</v>
      </c>
      <c r="CB3212" s="1">
        <f t="shared" ca="1" si="763"/>
        <v>0</v>
      </c>
      <c r="CC3212" s="1">
        <f t="shared" ca="1" si="764"/>
        <v>0</v>
      </c>
    </row>
    <row r="3213" spans="1:81" hidden="1" x14ac:dyDescent="0.25">
      <c r="A3213" s="1" t="s">
        <v>1540</v>
      </c>
      <c r="B3213" s="1" t="s">
        <v>1541</v>
      </c>
      <c r="C3213" s="1" t="s">
        <v>62</v>
      </c>
      <c r="D3213" s="1" t="s">
        <v>1508</v>
      </c>
      <c r="E3213" s="1" t="s">
        <v>118</v>
      </c>
      <c r="F3213">
        <v>1</v>
      </c>
      <c r="G3213">
        <v>0</v>
      </c>
      <c r="H3213">
        <v>0</v>
      </c>
      <c r="I3213">
        <v>0</v>
      </c>
      <c r="J3213">
        <v>1</v>
      </c>
      <c r="BI3213" s="3">
        <v>5</v>
      </c>
      <c r="BJ3213" s="3" t="str">
        <f t="array" ref="BJ3213">IF(C3213="yes",VLOOKUP(BI3213&amp;D3213,CHOOSE({1,2},Schedule_2015!$A$2:$A$257&amp;Schedule_2015!$B$2:$B$257,Schedule_2015!$C$2:$C$257),2,0),VLOOKUP(BI3213&amp;D3213,CHOOSE({1,2},Schedule_2015!$A$2:$A$257&amp;Schedule_2015!$C$2:$C$257,Schedule_2015!$B$2:$B$257),2,0))</f>
        <v>PIT</v>
      </c>
      <c r="BK3213" s="3">
        <f>VLOOKUP(BJ3213,Def!$A$2:$Z$34,23,0)</f>
        <v>100.4</v>
      </c>
      <c r="BL3213" s="3">
        <f>VLOOKUP(BJ3213,Def!$A$2:$Z$34,16,0)</f>
        <v>278.2</v>
      </c>
      <c r="BM3213" s="3">
        <f>VLOOKUP(BJ3213,Def!$A$2:$Z$34,17,0)</f>
        <v>9</v>
      </c>
      <c r="BN3213" s="3">
        <f>VLOOKUP(BJ3213,Def!$A$2:$Z$34,24,0)</f>
        <v>4</v>
      </c>
      <c r="BO3213" s="1">
        <f t="shared" ca="1" si="750"/>
        <v>0</v>
      </c>
      <c r="BP3213" s="1">
        <f t="shared" ca="1" si="751"/>
        <v>0</v>
      </c>
      <c r="BQ3213" s="1">
        <f t="shared" ca="1" si="752"/>
        <v>0</v>
      </c>
      <c r="BR3213" s="1">
        <f t="shared" ca="1" si="753"/>
        <v>0</v>
      </c>
      <c r="BS3213" s="1">
        <f t="shared" ca="1" si="754"/>
        <v>0</v>
      </c>
      <c r="BT3213" s="1">
        <f t="shared" ca="1" si="755"/>
        <v>0</v>
      </c>
      <c r="BU3213" s="1">
        <f t="shared" ca="1" si="756"/>
        <v>0</v>
      </c>
      <c r="BV3213" s="1">
        <f t="shared" ca="1" si="757"/>
        <v>0</v>
      </c>
      <c r="BW3213" s="1">
        <f t="shared" ca="1" si="758"/>
        <v>0</v>
      </c>
      <c r="BX3213" s="1">
        <f t="shared" ca="1" si="759"/>
        <v>0</v>
      </c>
      <c r="BY3213" s="1">
        <f t="shared" ca="1" si="760"/>
        <v>0</v>
      </c>
      <c r="BZ3213" s="1">
        <f t="shared" ca="1" si="761"/>
        <v>0</v>
      </c>
      <c r="CA3213" s="1">
        <f t="shared" ca="1" si="762"/>
        <v>0</v>
      </c>
      <c r="CB3213" s="1">
        <f t="shared" ca="1" si="763"/>
        <v>0</v>
      </c>
      <c r="CC3213" s="1">
        <f t="shared" ca="1" si="764"/>
        <v>0</v>
      </c>
    </row>
    <row r="3214" spans="1:81" hidden="1" x14ac:dyDescent="0.25">
      <c r="A3214" s="1" t="s">
        <v>1542</v>
      </c>
      <c r="B3214" s="1" t="s">
        <v>1543</v>
      </c>
      <c r="C3214" s="1" t="s">
        <v>62</v>
      </c>
      <c r="D3214" s="1" t="s">
        <v>1508</v>
      </c>
      <c r="E3214" s="1" t="s">
        <v>97</v>
      </c>
      <c r="F3214">
        <v>0</v>
      </c>
      <c r="G3214">
        <v>0</v>
      </c>
      <c r="H3214">
        <v>0</v>
      </c>
      <c r="I3214">
        <v>1</v>
      </c>
      <c r="J3214">
        <v>1</v>
      </c>
      <c r="BI3214" s="3">
        <v>5</v>
      </c>
      <c r="BJ3214" s="3" t="str">
        <f t="array" ref="BJ3214">IF(C3214="yes",VLOOKUP(BI3214&amp;D3214,CHOOSE({1,2},Schedule_2015!$A$2:$A$257&amp;Schedule_2015!$B$2:$B$257,Schedule_2015!$C$2:$C$257),2,0),VLOOKUP(BI3214&amp;D3214,CHOOSE({1,2},Schedule_2015!$A$2:$A$257&amp;Schedule_2015!$C$2:$C$257,Schedule_2015!$B$2:$B$257),2,0))</f>
        <v>PIT</v>
      </c>
      <c r="BK3214" s="3">
        <f>VLOOKUP(BJ3214,Def!$A$2:$Z$34,23,0)</f>
        <v>100.4</v>
      </c>
      <c r="BL3214" s="3">
        <f>VLOOKUP(BJ3214,Def!$A$2:$Z$34,16,0)</f>
        <v>278.2</v>
      </c>
      <c r="BM3214" s="3">
        <f>VLOOKUP(BJ3214,Def!$A$2:$Z$34,17,0)</f>
        <v>9</v>
      </c>
      <c r="BN3214" s="3">
        <f>VLOOKUP(BJ3214,Def!$A$2:$Z$34,24,0)</f>
        <v>4</v>
      </c>
      <c r="BO3214" s="1">
        <f t="shared" ca="1" si="750"/>
        <v>0</v>
      </c>
      <c r="BP3214" s="1">
        <f t="shared" ca="1" si="751"/>
        <v>0</v>
      </c>
      <c r="BQ3214" s="1">
        <f t="shared" ca="1" si="752"/>
        <v>0</v>
      </c>
      <c r="BR3214" s="1">
        <f t="shared" ca="1" si="753"/>
        <v>0</v>
      </c>
      <c r="BS3214" s="1">
        <f t="shared" ca="1" si="754"/>
        <v>0</v>
      </c>
      <c r="BT3214" s="1">
        <f t="shared" ca="1" si="755"/>
        <v>0</v>
      </c>
      <c r="BU3214" s="1">
        <f t="shared" ca="1" si="756"/>
        <v>0</v>
      </c>
      <c r="BV3214" s="1">
        <f t="shared" ca="1" si="757"/>
        <v>0</v>
      </c>
      <c r="BW3214" s="1">
        <f t="shared" ca="1" si="758"/>
        <v>0</v>
      </c>
      <c r="BX3214" s="1">
        <f t="shared" ca="1" si="759"/>
        <v>0</v>
      </c>
      <c r="BY3214" s="1">
        <f t="shared" ca="1" si="760"/>
        <v>0</v>
      </c>
      <c r="BZ3214" s="1">
        <f t="shared" ca="1" si="761"/>
        <v>0</v>
      </c>
      <c r="CA3214" s="1">
        <f t="shared" ca="1" si="762"/>
        <v>0</v>
      </c>
      <c r="CB3214" s="1">
        <f t="shared" ca="1" si="763"/>
        <v>0</v>
      </c>
      <c r="CC3214" s="1">
        <f t="shared" ca="1" si="764"/>
        <v>0</v>
      </c>
    </row>
    <row r="3215" spans="1:81" hidden="1" x14ac:dyDescent="0.25">
      <c r="A3215" s="1" t="s">
        <v>1544</v>
      </c>
      <c r="B3215" s="1" t="s">
        <v>1545</v>
      </c>
      <c r="C3215" s="1" t="s">
        <v>62</v>
      </c>
      <c r="D3215" s="1" t="s">
        <v>1508</v>
      </c>
      <c r="E3215" s="1" t="s">
        <v>94</v>
      </c>
      <c r="F3215">
        <v>0</v>
      </c>
      <c r="G3215">
        <v>0</v>
      </c>
      <c r="H3215">
        <v>0</v>
      </c>
      <c r="I3215">
        <v>1</v>
      </c>
      <c r="J3215">
        <v>2</v>
      </c>
      <c r="BI3215" s="3">
        <v>5</v>
      </c>
      <c r="BJ3215" s="3" t="str">
        <f t="array" ref="BJ3215">IF(C3215="yes",VLOOKUP(BI3215&amp;D3215,CHOOSE({1,2},Schedule_2015!$A$2:$A$257&amp;Schedule_2015!$B$2:$B$257,Schedule_2015!$C$2:$C$257),2,0),VLOOKUP(BI3215&amp;D3215,CHOOSE({1,2},Schedule_2015!$A$2:$A$257&amp;Schedule_2015!$C$2:$C$257,Schedule_2015!$B$2:$B$257),2,0))</f>
        <v>PIT</v>
      </c>
      <c r="BK3215" s="3">
        <f>VLOOKUP(BJ3215,Def!$A$2:$Z$34,23,0)</f>
        <v>100.4</v>
      </c>
      <c r="BL3215" s="3">
        <f>VLOOKUP(BJ3215,Def!$A$2:$Z$34,16,0)</f>
        <v>278.2</v>
      </c>
      <c r="BM3215" s="3">
        <f>VLOOKUP(BJ3215,Def!$A$2:$Z$34,17,0)</f>
        <v>9</v>
      </c>
      <c r="BN3215" s="3">
        <f>VLOOKUP(BJ3215,Def!$A$2:$Z$34,24,0)</f>
        <v>4</v>
      </c>
      <c r="BO3215" s="1">
        <f t="shared" ca="1" si="750"/>
        <v>0</v>
      </c>
      <c r="BP3215" s="1">
        <f t="shared" ca="1" si="751"/>
        <v>0</v>
      </c>
      <c r="BQ3215" s="1">
        <f t="shared" ca="1" si="752"/>
        <v>0</v>
      </c>
      <c r="BR3215" s="1">
        <f t="shared" ca="1" si="753"/>
        <v>0</v>
      </c>
      <c r="BS3215" s="1">
        <f t="shared" ca="1" si="754"/>
        <v>0</v>
      </c>
      <c r="BT3215" s="1">
        <f t="shared" ca="1" si="755"/>
        <v>0</v>
      </c>
      <c r="BU3215" s="1">
        <f t="shared" ca="1" si="756"/>
        <v>0</v>
      </c>
      <c r="BV3215" s="1">
        <f t="shared" ca="1" si="757"/>
        <v>0</v>
      </c>
      <c r="BW3215" s="1">
        <f t="shared" ca="1" si="758"/>
        <v>0</v>
      </c>
      <c r="BX3215" s="1">
        <f t="shared" ca="1" si="759"/>
        <v>0</v>
      </c>
      <c r="BY3215" s="1">
        <f t="shared" ca="1" si="760"/>
        <v>0</v>
      </c>
      <c r="BZ3215" s="1">
        <f t="shared" ca="1" si="761"/>
        <v>0</v>
      </c>
      <c r="CA3215" s="1">
        <f t="shared" ca="1" si="762"/>
        <v>0</v>
      </c>
      <c r="CB3215" s="1">
        <f t="shared" ca="1" si="763"/>
        <v>0</v>
      </c>
      <c r="CC3215" s="1">
        <f t="shared" ca="1" si="764"/>
        <v>0</v>
      </c>
    </row>
    <row r="3216" spans="1:81" hidden="1" x14ac:dyDescent="0.25">
      <c r="A3216" s="1" t="s">
        <v>266</v>
      </c>
      <c r="B3216" s="1" t="s">
        <v>1546</v>
      </c>
      <c r="C3216" s="1" t="s">
        <v>62</v>
      </c>
      <c r="D3216" s="1" t="s">
        <v>1508</v>
      </c>
      <c r="E3216" s="1" t="s">
        <v>105</v>
      </c>
      <c r="F3216">
        <v>1</v>
      </c>
      <c r="G3216">
        <v>0</v>
      </c>
      <c r="H3216">
        <v>0</v>
      </c>
      <c r="I3216">
        <v>0</v>
      </c>
      <c r="J3216">
        <v>1</v>
      </c>
      <c r="BI3216" s="3">
        <v>5</v>
      </c>
      <c r="BJ3216" s="3" t="str">
        <f t="array" ref="BJ3216">IF(C3216="yes",VLOOKUP(BI3216&amp;D3216,CHOOSE({1,2},Schedule_2015!$A$2:$A$257&amp;Schedule_2015!$B$2:$B$257,Schedule_2015!$C$2:$C$257),2,0),VLOOKUP(BI3216&amp;D3216,CHOOSE({1,2},Schedule_2015!$A$2:$A$257&amp;Schedule_2015!$C$2:$C$257,Schedule_2015!$B$2:$B$257),2,0))</f>
        <v>PIT</v>
      </c>
      <c r="BK3216" s="3">
        <f>VLOOKUP(BJ3216,Def!$A$2:$Z$34,23,0)</f>
        <v>100.4</v>
      </c>
      <c r="BL3216" s="3">
        <f>VLOOKUP(BJ3216,Def!$A$2:$Z$34,16,0)</f>
        <v>278.2</v>
      </c>
      <c r="BM3216" s="3">
        <f>VLOOKUP(BJ3216,Def!$A$2:$Z$34,17,0)</f>
        <v>9</v>
      </c>
      <c r="BN3216" s="3">
        <f>VLOOKUP(BJ3216,Def!$A$2:$Z$34,24,0)</f>
        <v>4</v>
      </c>
      <c r="BO3216" s="1">
        <f t="shared" ca="1" si="750"/>
        <v>0</v>
      </c>
      <c r="BP3216" s="1">
        <f t="shared" ca="1" si="751"/>
        <v>0</v>
      </c>
      <c r="BQ3216" s="1">
        <f t="shared" ca="1" si="752"/>
        <v>0</v>
      </c>
      <c r="BR3216" s="1">
        <f t="shared" ca="1" si="753"/>
        <v>0</v>
      </c>
      <c r="BS3216" s="1">
        <f t="shared" ca="1" si="754"/>
        <v>0</v>
      </c>
      <c r="BT3216" s="1">
        <f t="shared" ca="1" si="755"/>
        <v>0</v>
      </c>
      <c r="BU3216" s="1">
        <f t="shared" ca="1" si="756"/>
        <v>0</v>
      </c>
      <c r="BV3216" s="1">
        <f t="shared" ca="1" si="757"/>
        <v>0</v>
      </c>
      <c r="BW3216" s="1">
        <f t="shared" ca="1" si="758"/>
        <v>0</v>
      </c>
      <c r="BX3216" s="1">
        <f t="shared" ca="1" si="759"/>
        <v>0</v>
      </c>
      <c r="BY3216" s="1">
        <f t="shared" ca="1" si="760"/>
        <v>0</v>
      </c>
      <c r="BZ3216" s="1">
        <f t="shared" ca="1" si="761"/>
        <v>0</v>
      </c>
      <c r="CA3216" s="1">
        <f t="shared" ca="1" si="762"/>
        <v>0</v>
      </c>
      <c r="CB3216" s="1">
        <f t="shared" ca="1" si="763"/>
        <v>0</v>
      </c>
      <c r="CC3216" s="1">
        <f t="shared" ca="1" si="764"/>
        <v>0</v>
      </c>
    </row>
    <row r="3217" spans="1:81" hidden="1" x14ac:dyDescent="0.25">
      <c r="A3217" s="1" t="s">
        <v>1547</v>
      </c>
      <c r="B3217" s="1" t="s">
        <v>1548</v>
      </c>
      <c r="C3217" s="1" t="s">
        <v>62</v>
      </c>
      <c r="D3217" s="1" t="s">
        <v>1508</v>
      </c>
      <c r="E3217" s="1" t="s">
        <v>100</v>
      </c>
      <c r="F3217">
        <v>1</v>
      </c>
      <c r="G3217">
        <v>0</v>
      </c>
      <c r="H3217">
        <v>0</v>
      </c>
      <c r="I3217">
        <v>0</v>
      </c>
      <c r="J3217">
        <v>2</v>
      </c>
      <c r="BI3217" s="3">
        <v>5</v>
      </c>
      <c r="BJ3217" s="3" t="str">
        <f t="array" ref="BJ3217">IF(C3217="yes",VLOOKUP(BI3217&amp;D3217,CHOOSE({1,2},Schedule_2015!$A$2:$A$257&amp;Schedule_2015!$B$2:$B$257,Schedule_2015!$C$2:$C$257),2,0),VLOOKUP(BI3217&amp;D3217,CHOOSE({1,2},Schedule_2015!$A$2:$A$257&amp;Schedule_2015!$C$2:$C$257,Schedule_2015!$B$2:$B$257),2,0))</f>
        <v>PIT</v>
      </c>
      <c r="BK3217" s="3">
        <f>VLOOKUP(BJ3217,Def!$A$2:$Z$34,23,0)</f>
        <v>100.4</v>
      </c>
      <c r="BL3217" s="3">
        <f>VLOOKUP(BJ3217,Def!$A$2:$Z$34,16,0)</f>
        <v>278.2</v>
      </c>
      <c r="BM3217" s="3">
        <f>VLOOKUP(BJ3217,Def!$A$2:$Z$34,17,0)</f>
        <v>9</v>
      </c>
      <c r="BN3217" s="3">
        <f>VLOOKUP(BJ3217,Def!$A$2:$Z$34,24,0)</f>
        <v>4</v>
      </c>
      <c r="BO3217" s="1">
        <f t="shared" ca="1" si="750"/>
        <v>0</v>
      </c>
      <c r="BP3217" s="1">
        <f t="shared" ca="1" si="751"/>
        <v>0</v>
      </c>
      <c r="BQ3217" s="1">
        <f t="shared" ca="1" si="752"/>
        <v>0</v>
      </c>
      <c r="BR3217" s="1">
        <f t="shared" ca="1" si="753"/>
        <v>0</v>
      </c>
      <c r="BS3217" s="1">
        <f t="shared" ca="1" si="754"/>
        <v>0</v>
      </c>
      <c r="BT3217" s="1">
        <f t="shared" ca="1" si="755"/>
        <v>0</v>
      </c>
      <c r="BU3217" s="1">
        <f t="shared" ca="1" si="756"/>
        <v>0</v>
      </c>
      <c r="BV3217" s="1">
        <f t="shared" ca="1" si="757"/>
        <v>0</v>
      </c>
      <c r="BW3217" s="1">
        <f t="shared" ca="1" si="758"/>
        <v>0</v>
      </c>
      <c r="BX3217" s="1">
        <f t="shared" ca="1" si="759"/>
        <v>0</v>
      </c>
      <c r="BY3217" s="1">
        <f t="shared" ca="1" si="760"/>
        <v>0</v>
      </c>
      <c r="BZ3217" s="1">
        <f t="shared" ca="1" si="761"/>
        <v>0</v>
      </c>
      <c r="CA3217" s="1">
        <f t="shared" ca="1" si="762"/>
        <v>0</v>
      </c>
      <c r="CB3217" s="1">
        <f t="shared" ca="1" si="763"/>
        <v>0</v>
      </c>
      <c r="CC3217" s="1">
        <f t="shared" ca="1" si="764"/>
        <v>0</v>
      </c>
    </row>
    <row r="3218" spans="1:81" hidden="1" x14ac:dyDescent="0.25">
      <c r="A3218" s="1" t="s">
        <v>1549</v>
      </c>
      <c r="B3218" s="1" t="s">
        <v>1550</v>
      </c>
      <c r="C3218" s="1" t="s">
        <v>62</v>
      </c>
      <c r="D3218" s="1" t="s">
        <v>1508</v>
      </c>
      <c r="E3218" s="1" t="s">
        <v>100</v>
      </c>
      <c r="F3218">
        <v>0</v>
      </c>
      <c r="G3218">
        <v>0</v>
      </c>
      <c r="H3218">
        <v>0</v>
      </c>
      <c r="I3218">
        <v>0</v>
      </c>
      <c r="J3218">
        <v>2</v>
      </c>
      <c r="BI3218" s="3">
        <v>5</v>
      </c>
      <c r="BJ3218" s="3" t="str">
        <f t="array" ref="BJ3218">IF(C3218="yes",VLOOKUP(BI3218&amp;D3218,CHOOSE({1,2},Schedule_2015!$A$2:$A$257&amp;Schedule_2015!$B$2:$B$257,Schedule_2015!$C$2:$C$257),2,0),VLOOKUP(BI3218&amp;D3218,CHOOSE({1,2},Schedule_2015!$A$2:$A$257&amp;Schedule_2015!$C$2:$C$257,Schedule_2015!$B$2:$B$257),2,0))</f>
        <v>PIT</v>
      </c>
      <c r="BK3218" s="3">
        <f>VLOOKUP(BJ3218,Def!$A$2:$Z$34,23,0)</f>
        <v>100.4</v>
      </c>
      <c r="BL3218" s="3">
        <f>VLOOKUP(BJ3218,Def!$A$2:$Z$34,16,0)</f>
        <v>278.2</v>
      </c>
      <c r="BM3218" s="3">
        <f>VLOOKUP(BJ3218,Def!$A$2:$Z$34,17,0)</f>
        <v>9</v>
      </c>
      <c r="BN3218" s="3">
        <f>VLOOKUP(BJ3218,Def!$A$2:$Z$34,24,0)</f>
        <v>4</v>
      </c>
      <c r="BO3218" s="1">
        <f t="shared" ca="1" si="750"/>
        <v>0</v>
      </c>
      <c r="BP3218" s="1">
        <f t="shared" ca="1" si="751"/>
        <v>0</v>
      </c>
      <c r="BQ3218" s="1">
        <f t="shared" ca="1" si="752"/>
        <v>0</v>
      </c>
      <c r="BR3218" s="1">
        <f t="shared" ca="1" si="753"/>
        <v>0</v>
      </c>
      <c r="BS3218" s="1">
        <f t="shared" ca="1" si="754"/>
        <v>0</v>
      </c>
      <c r="BT3218" s="1">
        <f t="shared" ca="1" si="755"/>
        <v>0</v>
      </c>
      <c r="BU3218" s="1">
        <f t="shared" ca="1" si="756"/>
        <v>0</v>
      </c>
      <c r="BV3218" s="1">
        <f t="shared" ca="1" si="757"/>
        <v>0</v>
      </c>
      <c r="BW3218" s="1">
        <f t="shared" ca="1" si="758"/>
        <v>0</v>
      </c>
      <c r="BX3218" s="1">
        <f t="shared" ca="1" si="759"/>
        <v>0</v>
      </c>
      <c r="BY3218" s="1">
        <f t="shared" ca="1" si="760"/>
        <v>0</v>
      </c>
      <c r="BZ3218" s="1">
        <f t="shared" ca="1" si="761"/>
        <v>0</v>
      </c>
      <c r="CA3218" s="1">
        <f t="shared" ca="1" si="762"/>
        <v>0</v>
      </c>
      <c r="CB3218" s="1">
        <f t="shared" ca="1" si="763"/>
        <v>0</v>
      </c>
      <c r="CC3218" s="1">
        <f t="shared" ca="1" si="764"/>
        <v>0</v>
      </c>
    </row>
    <row r="3219" spans="1:81" hidden="1" x14ac:dyDescent="0.25">
      <c r="A3219" s="1" t="s">
        <v>1551</v>
      </c>
      <c r="B3219" s="1" t="s">
        <v>1552</v>
      </c>
      <c r="C3219" s="1" t="s">
        <v>62</v>
      </c>
      <c r="D3219" s="1" t="s">
        <v>1508</v>
      </c>
      <c r="E3219" s="1" t="s">
        <v>112</v>
      </c>
      <c r="F3219">
        <v>0</v>
      </c>
      <c r="G3219">
        <v>0</v>
      </c>
      <c r="H3219">
        <v>0</v>
      </c>
      <c r="I3219">
        <v>0</v>
      </c>
      <c r="J3219">
        <v>2</v>
      </c>
      <c r="BI3219" s="3">
        <v>5</v>
      </c>
      <c r="BJ3219" s="3" t="str">
        <f t="array" ref="BJ3219">IF(C3219="yes",VLOOKUP(BI3219&amp;D3219,CHOOSE({1,2},Schedule_2015!$A$2:$A$257&amp;Schedule_2015!$B$2:$B$257,Schedule_2015!$C$2:$C$257),2,0),VLOOKUP(BI3219&amp;D3219,CHOOSE({1,2},Schedule_2015!$A$2:$A$257&amp;Schedule_2015!$C$2:$C$257,Schedule_2015!$B$2:$B$257),2,0))</f>
        <v>PIT</v>
      </c>
      <c r="BK3219" s="3">
        <f>VLOOKUP(BJ3219,Def!$A$2:$Z$34,23,0)</f>
        <v>100.4</v>
      </c>
      <c r="BL3219" s="3">
        <f>VLOOKUP(BJ3219,Def!$A$2:$Z$34,16,0)</f>
        <v>278.2</v>
      </c>
      <c r="BM3219" s="3">
        <f>VLOOKUP(BJ3219,Def!$A$2:$Z$34,17,0)</f>
        <v>9</v>
      </c>
      <c r="BN3219" s="3">
        <f>VLOOKUP(BJ3219,Def!$A$2:$Z$34,24,0)</f>
        <v>4</v>
      </c>
      <c r="BO3219" s="1">
        <f t="shared" ca="1" si="750"/>
        <v>0</v>
      </c>
      <c r="BP3219" s="1">
        <f t="shared" ca="1" si="751"/>
        <v>0</v>
      </c>
      <c r="BQ3219" s="1">
        <f t="shared" ca="1" si="752"/>
        <v>0</v>
      </c>
      <c r="BR3219" s="1">
        <f t="shared" ca="1" si="753"/>
        <v>0</v>
      </c>
      <c r="BS3219" s="1">
        <f t="shared" ca="1" si="754"/>
        <v>0</v>
      </c>
      <c r="BT3219" s="1">
        <f t="shared" ca="1" si="755"/>
        <v>0</v>
      </c>
      <c r="BU3219" s="1">
        <f t="shared" ca="1" si="756"/>
        <v>0</v>
      </c>
      <c r="BV3219" s="1">
        <f t="shared" ca="1" si="757"/>
        <v>0</v>
      </c>
      <c r="BW3219" s="1">
        <f t="shared" ca="1" si="758"/>
        <v>0</v>
      </c>
      <c r="BX3219" s="1">
        <f t="shared" ca="1" si="759"/>
        <v>0</v>
      </c>
      <c r="BY3219" s="1">
        <f t="shared" ca="1" si="760"/>
        <v>0</v>
      </c>
      <c r="BZ3219" s="1">
        <f t="shared" ca="1" si="761"/>
        <v>0</v>
      </c>
      <c r="CA3219" s="1">
        <f t="shared" ca="1" si="762"/>
        <v>0</v>
      </c>
      <c r="CB3219" s="1">
        <f t="shared" ca="1" si="763"/>
        <v>0</v>
      </c>
      <c r="CC3219" s="1">
        <f t="shared" ca="1" si="764"/>
        <v>0</v>
      </c>
    </row>
    <row r="3220" spans="1:81" hidden="1" x14ac:dyDescent="0.25">
      <c r="A3220" s="1" t="s">
        <v>1553</v>
      </c>
      <c r="B3220" s="1" t="s">
        <v>1554</v>
      </c>
      <c r="C3220" s="1" t="s">
        <v>62</v>
      </c>
      <c r="D3220" s="1" t="s">
        <v>1508</v>
      </c>
      <c r="E3220" s="1" t="s">
        <v>115</v>
      </c>
      <c r="F3220">
        <v>0</v>
      </c>
      <c r="G3220">
        <v>0</v>
      </c>
      <c r="H3220">
        <v>0</v>
      </c>
      <c r="I3220">
        <v>0</v>
      </c>
      <c r="J3220">
        <v>1</v>
      </c>
      <c r="BI3220" s="3">
        <v>5</v>
      </c>
      <c r="BJ3220" s="3" t="str">
        <f t="array" ref="BJ3220">IF(C3220="yes",VLOOKUP(BI3220&amp;D3220,CHOOSE({1,2},Schedule_2015!$A$2:$A$257&amp;Schedule_2015!$B$2:$B$257,Schedule_2015!$C$2:$C$257),2,0),VLOOKUP(BI3220&amp;D3220,CHOOSE({1,2},Schedule_2015!$A$2:$A$257&amp;Schedule_2015!$C$2:$C$257,Schedule_2015!$B$2:$B$257),2,0))</f>
        <v>PIT</v>
      </c>
      <c r="BK3220" s="3">
        <f>VLOOKUP(BJ3220,Def!$A$2:$Z$34,23,0)</f>
        <v>100.4</v>
      </c>
      <c r="BL3220" s="3">
        <f>VLOOKUP(BJ3220,Def!$A$2:$Z$34,16,0)</f>
        <v>278.2</v>
      </c>
      <c r="BM3220" s="3">
        <f>VLOOKUP(BJ3220,Def!$A$2:$Z$34,17,0)</f>
        <v>9</v>
      </c>
      <c r="BN3220" s="3">
        <f>VLOOKUP(BJ3220,Def!$A$2:$Z$34,24,0)</f>
        <v>4</v>
      </c>
      <c r="BO3220" s="1">
        <f t="shared" ca="1" si="750"/>
        <v>0</v>
      </c>
      <c r="BP3220" s="1">
        <f t="shared" ca="1" si="751"/>
        <v>0</v>
      </c>
      <c r="BQ3220" s="1">
        <f t="shared" ca="1" si="752"/>
        <v>0</v>
      </c>
      <c r="BR3220" s="1">
        <f t="shared" ca="1" si="753"/>
        <v>0</v>
      </c>
      <c r="BS3220" s="1">
        <f t="shared" ca="1" si="754"/>
        <v>0</v>
      </c>
      <c r="BT3220" s="1">
        <f t="shared" ca="1" si="755"/>
        <v>0</v>
      </c>
      <c r="BU3220" s="1">
        <f t="shared" ca="1" si="756"/>
        <v>0</v>
      </c>
      <c r="BV3220" s="1">
        <f t="shared" ca="1" si="757"/>
        <v>0</v>
      </c>
      <c r="BW3220" s="1">
        <f t="shared" ca="1" si="758"/>
        <v>0</v>
      </c>
      <c r="BX3220" s="1">
        <f t="shared" ca="1" si="759"/>
        <v>0</v>
      </c>
      <c r="BY3220" s="1">
        <f t="shared" ca="1" si="760"/>
        <v>0</v>
      </c>
      <c r="BZ3220" s="1">
        <f t="shared" ca="1" si="761"/>
        <v>0</v>
      </c>
      <c r="CA3220" s="1">
        <f t="shared" ca="1" si="762"/>
        <v>0</v>
      </c>
      <c r="CB3220" s="1">
        <f t="shared" ca="1" si="763"/>
        <v>0</v>
      </c>
      <c r="CC3220" s="1">
        <f t="shared" ca="1" si="764"/>
        <v>0</v>
      </c>
    </row>
    <row r="3221" spans="1:81" hidden="1" x14ac:dyDescent="0.25">
      <c r="A3221" s="1" t="s">
        <v>763</v>
      </c>
      <c r="B3221" s="1" t="s">
        <v>764</v>
      </c>
      <c r="C3221" s="1" t="s">
        <v>135</v>
      </c>
      <c r="D3221" s="1" t="s">
        <v>744</v>
      </c>
      <c r="E3221" s="1" t="s">
        <v>88</v>
      </c>
      <c r="P3221">
        <v>3</v>
      </c>
      <c r="Q3221">
        <v>3</v>
      </c>
      <c r="R3221">
        <v>52</v>
      </c>
      <c r="S3221">
        <v>9</v>
      </c>
      <c r="T3221">
        <v>2</v>
      </c>
      <c r="U3221">
        <v>0</v>
      </c>
      <c r="V3221">
        <v>2</v>
      </c>
      <c r="W3221">
        <v>0</v>
      </c>
      <c r="X3221">
        <v>2</v>
      </c>
      <c r="BI3221" s="3">
        <v>4</v>
      </c>
      <c r="BJ3221" s="3" t="str">
        <f t="array" ref="BJ3221">IF(C3221="yes",VLOOKUP(BI3221&amp;D3221,CHOOSE({1,2},Schedule_2015!$A$2:$A$257&amp;Schedule_2015!$B$2:$B$257,Schedule_2015!$C$2:$C$257),2,0),VLOOKUP(BI3221&amp;D3221,CHOOSE({1,2},Schedule_2015!$A$2:$A$257&amp;Schedule_2015!$C$2:$C$257,Schedule_2015!$B$2:$B$257),2,0))</f>
        <v>PIT</v>
      </c>
      <c r="BK3221" s="3">
        <f>VLOOKUP(BJ3221,Def!$A$2:$Z$34,23,0)</f>
        <v>100.4</v>
      </c>
      <c r="BL3221" s="3">
        <f>VLOOKUP(BJ3221,Def!$A$2:$Z$34,16,0)</f>
        <v>278.2</v>
      </c>
      <c r="BM3221" s="3">
        <f>VLOOKUP(BJ3221,Def!$A$2:$Z$34,17,0)</f>
        <v>9</v>
      </c>
      <c r="BN3221" s="3">
        <f>VLOOKUP(BJ3221,Def!$A$2:$Z$34,24,0)</f>
        <v>4</v>
      </c>
      <c r="BO3221" s="1">
        <f t="shared" ca="1" si="750"/>
        <v>0</v>
      </c>
      <c r="BP3221" s="1">
        <f t="shared" ca="1" si="751"/>
        <v>0</v>
      </c>
      <c r="BQ3221" s="1">
        <f t="shared" ca="1" si="752"/>
        <v>0</v>
      </c>
      <c r="BR3221" s="1">
        <f t="shared" ca="1" si="753"/>
        <v>0</v>
      </c>
      <c r="BS3221" s="1">
        <f t="shared" ca="1" si="754"/>
        <v>0</v>
      </c>
      <c r="BT3221" s="1">
        <f t="shared" ca="1" si="755"/>
        <v>0</v>
      </c>
      <c r="BU3221" s="1">
        <f t="shared" ca="1" si="756"/>
        <v>0</v>
      </c>
      <c r="BV3221" s="1">
        <f t="shared" ca="1" si="757"/>
        <v>0</v>
      </c>
      <c r="BW3221" s="1">
        <f t="shared" ca="1" si="758"/>
        <v>0</v>
      </c>
      <c r="BX3221" s="1">
        <f t="shared" ca="1" si="759"/>
        <v>0</v>
      </c>
      <c r="BY3221" s="1">
        <f t="shared" ca="1" si="760"/>
        <v>0</v>
      </c>
      <c r="BZ3221" s="1">
        <f t="shared" ca="1" si="761"/>
        <v>0</v>
      </c>
      <c r="CA3221" s="1">
        <f t="shared" ca="1" si="762"/>
        <v>0</v>
      </c>
      <c r="CB3221" s="1">
        <f t="shared" ca="1" si="763"/>
        <v>0</v>
      </c>
      <c r="CC3221" s="1">
        <f t="shared" ca="1" si="764"/>
        <v>0</v>
      </c>
    </row>
    <row r="3222" spans="1:81" hidden="1" x14ac:dyDescent="0.25">
      <c r="A3222" s="1" t="s">
        <v>769</v>
      </c>
      <c r="B3222" s="1" t="s">
        <v>770</v>
      </c>
      <c r="C3222" s="1" t="s">
        <v>135</v>
      </c>
      <c r="D3222" s="1" t="s">
        <v>744</v>
      </c>
      <c r="E3222" s="1" t="s">
        <v>115</v>
      </c>
      <c r="F3222">
        <v>4</v>
      </c>
      <c r="G3222">
        <v>0</v>
      </c>
      <c r="H3222">
        <v>0</v>
      </c>
      <c r="I3222">
        <v>1</v>
      </c>
      <c r="J3222">
        <v>9</v>
      </c>
      <c r="BI3222" s="3">
        <v>4</v>
      </c>
      <c r="BJ3222" s="3" t="str">
        <f t="array" ref="BJ3222">IF(C3222="yes",VLOOKUP(BI3222&amp;D3222,CHOOSE({1,2},Schedule_2015!$A$2:$A$257&amp;Schedule_2015!$B$2:$B$257,Schedule_2015!$C$2:$C$257),2,0),VLOOKUP(BI3222&amp;D3222,CHOOSE({1,2},Schedule_2015!$A$2:$A$257&amp;Schedule_2015!$C$2:$C$257,Schedule_2015!$B$2:$B$257),2,0))</f>
        <v>PIT</v>
      </c>
      <c r="BK3222" s="3">
        <f>VLOOKUP(BJ3222,Def!$A$2:$Z$34,23,0)</f>
        <v>100.4</v>
      </c>
      <c r="BL3222" s="3">
        <f>VLOOKUP(BJ3222,Def!$A$2:$Z$34,16,0)</f>
        <v>278.2</v>
      </c>
      <c r="BM3222" s="3">
        <f>VLOOKUP(BJ3222,Def!$A$2:$Z$34,17,0)</f>
        <v>9</v>
      </c>
      <c r="BN3222" s="3">
        <f>VLOOKUP(BJ3222,Def!$A$2:$Z$34,24,0)</f>
        <v>4</v>
      </c>
      <c r="BO3222" s="1">
        <f t="shared" ca="1" si="750"/>
        <v>0</v>
      </c>
      <c r="BP3222" s="1">
        <f t="shared" ca="1" si="751"/>
        <v>0</v>
      </c>
      <c r="BQ3222" s="1">
        <f t="shared" ca="1" si="752"/>
        <v>0</v>
      </c>
      <c r="BR3222" s="1">
        <f t="shared" ca="1" si="753"/>
        <v>0</v>
      </c>
      <c r="BS3222" s="1">
        <f t="shared" ca="1" si="754"/>
        <v>0</v>
      </c>
      <c r="BT3222" s="1">
        <f t="shared" ca="1" si="755"/>
        <v>0</v>
      </c>
      <c r="BU3222" s="1">
        <f t="shared" ca="1" si="756"/>
        <v>0</v>
      </c>
      <c r="BV3222" s="1">
        <f t="shared" ca="1" si="757"/>
        <v>0</v>
      </c>
      <c r="BW3222" s="1">
        <f t="shared" ca="1" si="758"/>
        <v>0</v>
      </c>
      <c r="BX3222" s="1">
        <f t="shared" ca="1" si="759"/>
        <v>0</v>
      </c>
      <c r="BY3222" s="1">
        <f t="shared" ca="1" si="760"/>
        <v>0</v>
      </c>
      <c r="BZ3222" s="1">
        <f t="shared" ca="1" si="761"/>
        <v>0</v>
      </c>
      <c r="CA3222" s="1">
        <f t="shared" ca="1" si="762"/>
        <v>0</v>
      </c>
      <c r="CB3222" s="1">
        <f t="shared" ca="1" si="763"/>
        <v>0</v>
      </c>
      <c r="CC3222" s="1">
        <f t="shared" ca="1" si="764"/>
        <v>0</v>
      </c>
    </row>
    <row r="3223" spans="1:81" hidden="1" x14ac:dyDescent="0.25">
      <c r="A3223" s="1" t="s">
        <v>771</v>
      </c>
      <c r="B3223" s="1" t="s">
        <v>772</v>
      </c>
      <c r="C3223" s="1" t="s">
        <v>135</v>
      </c>
      <c r="D3223" s="1" t="s">
        <v>744</v>
      </c>
      <c r="E3223" s="1" t="s">
        <v>94</v>
      </c>
      <c r="F3223">
        <v>0</v>
      </c>
      <c r="G3223">
        <v>0</v>
      </c>
      <c r="H3223">
        <v>0</v>
      </c>
      <c r="I3223">
        <v>0</v>
      </c>
      <c r="J3223">
        <v>2</v>
      </c>
      <c r="BI3223" s="3">
        <v>4</v>
      </c>
      <c r="BJ3223" s="3" t="str">
        <f t="array" ref="BJ3223">IF(C3223="yes",VLOOKUP(BI3223&amp;D3223,CHOOSE({1,2},Schedule_2015!$A$2:$A$257&amp;Schedule_2015!$B$2:$B$257,Schedule_2015!$C$2:$C$257),2,0),VLOOKUP(BI3223&amp;D3223,CHOOSE({1,2},Schedule_2015!$A$2:$A$257&amp;Schedule_2015!$C$2:$C$257,Schedule_2015!$B$2:$B$257),2,0))</f>
        <v>PIT</v>
      </c>
      <c r="BK3223" s="3">
        <f>VLOOKUP(BJ3223,Def!$A$2:$Z$34,23,0)</f>
        <v>100.4</v>
      </c>
      <c r="BL3223" s="3">
        <f>VLOOKUP(BJ3223,Def!$A$2:$Z$34,16,0)</f>
        <v>278.2</v>
      </c>
      <c r="BM3223" s="3">
        <f>VLOOKUP(BJ3223,Def!$A$2:$Z$34,17,0)</f>
        <v>9</v>
      </c>
      <c r="BN3223" s="3">
        <f>VLOOKUP(BJ3223,Def!$A$2:$Z$34,24,0)</f>
        <v>4</v>
      </c>
      <c r="BO3223" s="1">
        <f t="shared" ca="1" si="750"/>
        <v>0</v>
      </c>
      <c r="BP3223" s="1">
        <f t="shared" ca="1" si="751"/>
        <v>0</v>
      </c>
      <c r="BQ3223" s="1">
        <f t="shared" ca="1" si="752"/>
        <v>0</v>
      </c>
      <c r="BR3223" s="1">
        <f t="shared" ca="1" si="753"/>
        <v>0</v>
      </c>
      <c r="BS3223" s="1">
        <f t="shared" ca="1" si="754"/>
        <v>0</v>
      </c>
      <c r="BT3223" s="1">
        <f t="shared" ca="1" si="755"/>
        <v>0</v>
      </c>
      <c r="BU3223" s="1">
        <f t="shared" ca="1" si="756"/>
        <v>0</v>
      </c>
      <c r="BV3223" s="1">
        <f t="shared" ca="1" si="757"/>
        <v>0</v>
      </c>
      <c r="BW3223" s="1">
        <f t="shared" ca="1" si="758"/>
        <v>0</v>
      </c>
      <c r="BX3223" s="1">
        <f t="shared" ca="1" si="759"/>
        <v>0</v>
      </c>
      <c r="BY3223" s="1">
        <f t="shared" ca="1" si="760"/>
        <v>0</v>
      </c>
      <c r="BZ3223" s="1">
        <f t="shared" ca="1" si="761"/>
        <v>0</v>
      </c>
      <c r="CA3223" s="1">
        <f t="shared" ca="1" si="762"/>
        <v>0</v>
      </c>
      <c r="CB3223" s="1">
        <f t="shared" ca="1" si="763"/>
        <v>0</v>
      </c>
      <c r="CC3223" s="1">
        <f t="shared" ca="1" si="764"/>
        <v>0</v>
      </c>
    </row>
    <row r="3224" spans="1:81" hidden="1" x14ac:dyDescent="0.25">
      <c r="A3224" s="1" t="s">
        <v>779</v>
      </c>
      <c r="B3224" s="1" t="s">
        <v>780</v>
      </c>
      <c r="C3224" s="1" t="s">
        <v>135</v>
      </c>
      <c r="D3224" s="1" t="s">
        <v>744</v>
      </c>
      <c r="E3224" s="1" t="s">
        <v>105</v>
      </c>
      <c r="F3224">
        <v>1</v>
      </c>
      <c r="G3224">
        <v>0</v>
      </c>
      <c r="H3224">
        <v>0</v>
      </c>
      <c r="I3224">
        <v>1</v>
      </c>
      <c r="J3224">
        <v>5</v>
      </c>
      <c r="BI3224" s="3">
        <v>4</v>
      </c>
      <c r="BJ3224" s="3" t="str">
        <f t="array" ref="BJ3224">IF(C3224="yes",VLOOKUP(BI3224&amp;D3224,CHOOSE({1,2},Schedule_2015!$A$2:$A$257&amp;Schedule_2015!$B$2:$B$257,Schedule_2015!$C$2:$C$257),2,0),VLOOKUP(BI3224&amp;D3224,CHOOSE({1,2},Schedule_2015!$A$2:$A$257&amp;Schedule_2015!$C$2:$C$257,Schedule_2015!$B$2:$B$257),2,0))</f>
        <v>PIT</v>
      </c>
      <c r="BK3224" s="3">
        <f>VLOOKUP(BJ3224,Def!$A$2:$Z$34,23,0)</f>
        <v>100.4</v>
      </c>
      <c r="BL3224" s="3">
        <f>VLOOKUP(BJ3224,Def!$A$2:$Z$34,16,0)</f>
        <v>278.2</v>
      </c>
      <c r="BM3224" s="3">
        <f>VLOOKUP(BJ3224,Def!$A$2:$Z$34,17,0)</f>
        <v>9</v>
      </c>
      <c r="BN3224" s="3">
        <f>VLOOKUP(BJ3224,Def!$A$2:$Z$34,24,0)</f>
        <v>4</v>
      </c>
      <c r="BO3224" s="1">
        <f t="shared" ca="1" si="750"/>
        <v>0</v>
      </c>
      <c r="BP3224" s="1">
        <f t="shared" ca="1" si="751"/>
        <v>0</v>
      </c>
      <c r="BQ3224" s="1">
        <f t="shared" ca="1" si="752"/>
        <v>0</v>
      </c>
      <c r="BR3224" s="1">
        <f t="shared" ca="1" si="753"/>
        <v>0</v>
      </c>
      <c r="BS3224" s="1">
        <f t="shared" ca="1" si="754"/>
        <v>0</v>
      </c>
      <c r="BT3224" s="1">
        <f t="shared" ca="1" si="755"/>
        <v>0</v>
      </c>
      <c r="BU3224" s="1">
        <f t="shared" ca="1" si="756"/>
        <v>0</v>
      </c>
      <c r="BV3224" s="1">
        <f t="shared" ca="1" si="757"/>
        <v>0</v>
      </c>
      <c r="BW3224" s="1">
        <f t="shared" ca="1" si="758"/>
        <v>0</v>
      </c>
      <c r="BX3224" s="1">
        <f t="shared" ca="1" si="759"/>
        <v>0</v>
      </c>
      <c r="BY3224" s="1">
        <f t="shared" ca="1" si="760"/>
        <v>0</v>
      </c>
      <c r="BZ3224" s="1">
        <f t="shared" ca="1" si="761"/>
        <v>0</v>
      </c>
      <c r="CA3224" s="1">
        <f t="shared" ca="1" si="762"/>
        <v>0</v>
      </c>
      <c r="CB3224" s="1">
        <f t="shared" ca="1" si="763"/>
        <v>0</v>
      </c>
      <c r="CC3224" s="1">
        <f t="shared" ca="1" si="764"/>
        <v>0</v>
      </c>
    </row>
    <row r="3225" spans="1:81" hidden="1" x14ac:dyDescent="0.25">
      <c r="A3225" s="1" t="s">
        <v>775</v>
      </c>
      <c r="B3225" s="1" t="s">
        <v>776</v>
      </c>
      <c r="C3225" s="1" t="s">
        <v>135</v>
      </c>
      <c r="D3225" s="1" t="s">
        <v>744</v>
      </c>
      <c r="E3225" s="1" t="s">
        <v>115</v>
      </c>
      <c r="F3225">
        <v>3</v>
      </c>
      <c r="G3225">
        <v>0</v>
      </c>
      <c r="H3225">
        <v>0</v>
      </c>
      <c r="I3225">
        <v>0</v>
      </c>
      <c r="J3225">
        <v>3</v>
      </c>
      <c r="BI3225" s="3">
        <v>4</v>
      </c>
      <c r="BJ3225" s="3" t="str">
        <f t="array" ref="BJ3225">IF(C3225="yes",VLOOKUP(BI3225&amp;D3225,CHOOSE({1,2},Schedule_2015!$A$2:$A$257&amp;Schedule_2015!$B$2:$B$257,Schedule_2015!$C$2:$C$257),2,0),VLOOKUP(BI3225&amp;D3225,CHOOSE({1,2},Schedule_2015!$A$2:$A$257&amp;Schedule_2015!$C$2:$C$257,Schedule_2015!$B$2:$B$257),2,0))</f>
        <v>PIT</v>
      </c>
      <c r="BK3225" s="3">
        <f>VLOOKUP(BJ3225,Def!$A$2:$Z$34,23,0)</f>
        <v>100.4</v>
      </c>
      <c r="BL3225" s="3">
        <f>VLOOKUP(BJ3225,Def!$A$2:$Z$34,16,0)</f>
        <v>278.2</v>
      </c>
      <c r="BM3225" s="3">
        <f>VLOOKUP(BJ3225,Def!$A$2:$Z$34,17,0)</f>
        <v>9</v>
      </c>
      <c r="BN3225" s="3">
        <f>VLOOKUP(BJ3225,Def!$A$2:$Z$34,24,0)</f>
        <v>4</v>
      </c>
      <c r="BO3225" s="1">
        <f t="shared" ca="1" si="750"/>
        <v>0</v>
      </c>
      <c r="BP3225" s="1">
        <f t="shared" ca="1" si="751"/>
        <v>0</v>
      </c>
      <c r="BQ3225" s="1">
        <f t="shared" ca="1" si="752"/>
        <v>0</v>
      </c>
      <c r="BR3225" s="1">
        <f t="shared" ca="1" si="753"/>
        <v>0</v>
      </c>
      <c r="BS3225" s="1">
        <f t="shared" ca="1" si="754"/>
        <v>0</v>
      </c>
      <c r="BT3225" s="1">
        <f t="shared" ca="1" si="755"/>
        <v>0</v>
      </c>
      <c r="BU3225" s="1">
        <f t="shared" ca="1" si="756"/>
        <v>0</v>
      </c>
      <c r="BV3225" s="1">
        <f t="shared" ca="1" si="757"/>
        <v>0</v>
      </c>
      <c r="BW3225" s="1">
        <f t="shared" ca="1" si="758"/>
        <v>0</v>
      </c>
      <c r="BX3225" s="1">
        <f t="shared" ca="1" si="759"/>
        <v>0</v>
      </c>
      <c r="BY3225" s="1">
        <f t="shared" ca="1" si="760"/>
        <v>0</v>
      </c>
      <c r="BZ3225" s="1">
        <f t="shared" ca="1" si="761"/>
        <v>0</v>
      </c>
      <c r="CA3225" s="1">
        <f t="shared" ca="1" si="762"/>
        <v>0</v>
      </c>
      <c r="CB3225" s="1">
        <f t="shared" ca="1" si="763"/>
        <v>0</v>
      </c>
      <c r="CC3225" s="1">
        <f t="shared" ca="1" si="764"/>
        <v>0</v>
      </c>
    </row>
    <row r="3226" spans="1:81" hidden="1" x14ac:dyDescent="0.25">
      <c r="A3226" s="1" t="s">
        <v>777</v>
      </c>
      <c r="B3226" s="1" t="s">
        <v>778</v>
      </c>
      <c r="C3226" s="1" t="s">
        <v>135</v>
      </c>
      <c r="D3226" s="1" t="s">
        <v>744</v>
      </c>
      <c r="E3226" s="1" t="s">
        <v>176</v>
      </c>
      <c r="F3226">
        <v>0</v>
      </c>
      <c r="G3226">
        <v>0</v>
      </c>
      <c r="H3226">
        <v>0</v>
      </c>
      <c r="I3226">
        <v>2</v>
      </c>
      <c r="J3226">
        <v>4</v>
      </c>
      <c r="BI3226" s="3">
        <v>4</v>
      </c>
      <c r="BJ3226" s="3" t="str">
        <f t="array" ref="BJ3226">IF(C3226="yes",VLOOKUP(BI3226&amp;D3226,CHOOSE({1,2},Schedule_2015!$A$2:$A$257&amp;Schedule_2015!$B$2:$B$257,Schedule_2015!$C$2:$C$257),2,0),VLOOKUP(BI3226&amp;D3226,CHOOSE({1,2},Schedule_2015!$A$2:$A$257&amp;Schedule_2015!$C$2:$C$257,Schedule_2015!$B$2:$B$257),2,0))</f>
        <v>PIT</v>
      </c>
      <c r="BK3226" s="3">
        <f>VLOOKUP(BJ3226,Def!$A$2:$Z$34,23,0)</f>
        <v>100.4</v>
      </c>
      <c r="BL3226" s="3">
        <f>VLOOKUP(BJ3226,Def!$A$2:$Z$34,16,0)</f>
        <v>278.2</v>
      </c>
      <c r="BM3226" s="3">
        <f>VLOOKUP(BJ3226,Def!$A$2:$Z$34,17,0)</f>
        <v>9</v>
      </c>
      <c r="BN3226" s="3">
        <f>VLOOKUP(BJ3226,Def!$A$2:$Z$34,24,0)</f>
        <v>4</v>
      </c>
      <c r="BO3226" s="1">
        <f t="shared" ca="1" si="750"/>
        <v>0</v>
      </c>
      <c r="BP3226" s="1">
        <f t="shared" ca="1" si="751"/>
        <v>0</v>
      </c>
      <c r="BQ3226" s="1">
        <f t="shared" ca="1" si="752"/>
        <v>0</v>
      </c>
      <c r="BR3226" s="1">
        <f t="shared" ca="1" si="753"/>
        <v>0</v>
      </c>
      <c r="BS3226" s="1">
        <f t="shared" ca="1" si="754"/>
        <v>0</v>
      </c>
      <c r="BT3226" s="1">
        <f t="shared" ca="1" si="755"/>
        <v>0</v>
      </c>
      <c r="BU3226" s="1">
        <f t="shared" ca="1" si="756"/>
        <v>0</v>
      </c>
      <c r="BV3226" s="1">
        <f t="shared" ca="1" si="757"/>
        <v>0</v>
      </c>
      <c r="BW3226" s="1">
        <f t="shared" ca="1" si="758"/>
        <v>0</v>
      </c>
      <c r="BX3226" s="1">
        <f t="shared" ca="1" si="759"/>
        <v>0</v>
      </c>
      <c r="BY3226" s="1">
        <f t="shared" ca="1" si="760"/>
        <v>0</v>
      </c>
      <c r="BZ3226" s="1">
        <f t="shared" ca="1" si="761"/>
        <v>0</v>
      </c>
      <c r="CA3226" s="1">
        <f t="shared" ca="1" si="762"/>
        <v>0</v>
      </c>
      <c r="CB3226" s="1">
        <f t="shared" ca="1" si="763"/>
        <v>0</v>
      </c>
      <c r="CC3226" s="1">
        <f t="shared" ca="1" si="764"/>
        <v>0</v>
      </c>
    </row>
    <row r="3227" spans="1:81" hidden="1" x14ac:dyDescent="0.25">
      <c r="A3227" s="1" t="s">
        <v>1636</v>
      </c>
      <c r="B3227" s="1" t="s">
        <v>1637</v>
      </c>
      <c r="C3227" s="1" t="s">
        <v>135</v>
      </c>
      <c r="D3227" s="1" t="s">
        <v>744</v>
      </c>
      <c r="E3227" s="1" t="s">
        <v>165</v>
      </c>
      <c r="F3227">
        <v>0</v>
      </c>
      <c r="G3227">
        <v>0</v>
      </c>
      <c r="H3227">
        <v>0</v>
      </c>
      <c r="I3227">
        <v>0</v>
      </c>
      <c r="J3227">
        <v>1</v>
      </c>
      <c r="BI3227" s="3">
        <v>4</v>
      </c>
      <c r="BJ3227" s="3" t="str">
        <f t="array" ref="BJ3227">IF(C3227="yes",VLOOKUP(BI3227&amp;D3227,CHOOSE({1,2},Schedule_2015!$A$2:$A$257&amp;Schedule_2015!$B$2:$B$257,Schedule_2015!$C$2:$C$257),2,0),VLOOKUP(BI3227&amp;D3227,CHOOSE({1,2},Schedule_2015!$A$2:$A$257&amp;Schedule_2015!$C$2:$C$257,Schedule_2015!$B$2:$B$257),2,0))</f>
        <v>PIT</v>
      </c>
      <c r="BK3227" s="3">
        <f>VLOOKUP(BJ3227,Def!$A$2:$Z$34,23,0)</f>
        <v>100.4</v>
      </c>
      <c r="BL3227" s="3">
        <f>VLOOKUP(BJ3227,Def!$A$2:$Z$34,16,0)</f>
        <v>278.2</v>
      </c>
      <c r="BM3227" s="3">
        <f>VLOOKUP(BJ3227,Def!$A$2:$Z$34,17,0)</f>
        <v>9</v>
      </c>
      <c r="BN3227" s="3">
        <f>VLOOKUP(BJ3227,Def!$A$2:$Z$34,24,0)</f>
        <v>4</v>
      </c>
      <c r="BO3227" s="1">
        <f t="shared" ca="1" si="750"/>
        <v>0</v>
      </c>
      <c r="BP3227" s="1">
        <f t="shared" ca="1" si="751"/>
        <v>0</v>
      </c>
      <c r="BQ3227" s="1">
        <f t="shared" ca="1" si="752"/>
        <v>0</v>
      </c>
      <c r="BR3227" s="1">
        <f t="shared" ca="1" si="753"/>
        <v>0</v>
      </c>
      <c r="BS3227" s="1">
        <f t="shared" ca="1" si="754"/>
        <v>0</v>
      </c>
      <c r="BT3227" s="1">
        <f t="shared" ca="1" si="755"/>
        <v>0</v>
      </c>
      <c r="BU3227" s="1">
        <f t="shared" ca="1" si="756"/>
        <v>0</v>
      </c>
      <c r="BV3227" s="1">
        <f t="shared" ca="1" si="757"/>
        <v>0</v>
      </c>
      <c r="BW3227" s="1">
        <f t="shared" ca="1" si="758"/>
        <v>0</v>
      </c>
      <c r="BX3227" s="1">
        <f t="shared" ca="1" si="759"/>
        <v>0</v>
      </c>
      <c r="BY3227" s="1">
        <f t="shared" ca="1" si="760"/>
        <v>0</v>
      </c>
      <c r="BZ3227" s="1">
        <f t="shared" ca="1" si="761"/>
        <v>0</v>
      </c>
      <c r="CA3227" s="1">
        <f t="shared" ca="1" si="762"/>
        <v>0</v>
      </c>
      <c r="CB3227" s="1">
        <f t="shared" ca="1" si="763"/>
        <v>0</v>
      </c>
      <c r="CC3227" s="1">
        <f t="shared" ca="1" si="764"/>
        <v>0</v>
      </c>
    </row>
    <row r="3228" spans="1:81" hidden="1" x14ac:dyDescent="0.25">
      <c r="A3228" s="1" t="s">
        <v>307</v>
      </c>
      <c r="B3228" s="1" t="s">
        <v>785</v>
      </c>
      <c r="C3228" s="1" t="s">
        <v>135</v>
      </c>
      <c r="D3228" s="1" t="s">
        <v>744</v>
      </c>
      <c r="E3228" s="1" t="s">
        <v>118</v>
      </c>
      <c r="F3228">
        <v>0</v>
      </c>
      <c r="G3228">
        <v>0</v>
      </c>
      <c r="H3228">
        <v>0</v>
      </c>
      <c r="I3228">
        <v>0</v>
      </c>
      <c r="J3228">
        <v>2</v>
      </c>
      <c r="BI3228" s="3">
        <v>4</v>
      </c>
      <c r="BJ3228" s="3" t="str">
        <f t="array" ref="BJ3228">IF(C3228="yes",VLOOKUP(BI3228&amp;D3228,CHOOSE({1,2},Schedule_2015!$A$2:$A$257&amp;Schedule_2015!$B$2:$B$257,Schedule_2015!$C$2:$C$257),2,0),VLOOKUP(BI3228&amp;D3228,CHOOSE({1,2},Schedule_2015!$A$2:$A$257&amp;Schedule_2015!$C$2:$C$257,Schedule_2015!$B$2:$B$257),2,0))</f>
        <v>PIT</v>
      </c>
      <c r="BK3228" s="3">
        <f>VLOOKUP(BJ3228,Def!$A$2:$Z$34,23,0)</f>
        <v>100.4</v>
      </c>
      <c r="BL3228" s="3">
        <f>VLOOKUP(BJ3228,Def!$A$2:$Z$34,16,0)</f>
        <v>278.2</v>
      </c>
      <c r="BM3228" s="3">
        <f>VLOOKUP(BJ3228,Def!$A$2:$Z$34,17,0)</f>
        <v>9</v>
      </c>
      <c r="BN3228" s="3">
        <f>VLOOKUP(BJ3228,Def!$A$2:$Z$34,24,0)</f>
        <v>4</v>
      </c>
      <c r="BO3228" s="1">
        <f t="shared" ca="1" si="750"/>
        <v>0</v>
      </c>
      <c r="BP3228" s="1">
        <f t="shared" ca="1" si="751"/>
        <v>0</v>
      </c>
      <c r="BQ3228" s="1">
        <f t="shared" ca="1" si="752"/>
        <v>0</v>
      </c>
      <c r="BR3228" s="1">
        <f t="shared" ca="1" si="753"/>
        <v>0</v>
      </c>
      <c r="BS3228" s="1">
        <f t="shared" ca="1" si="754"/>
        <v>0</v>
      </c>
      <c r="BT3228" s="1">
        <f t="shared" ca="1" si="755"/>
        <v>0</v>
      </c>
      <c r="BU3228" s="1">
        <f t="shared" ca="1" si="756"/>
        <v>0</v>
      </c>
      <c r="BV3228" s="1">
        <f t="shared" ca="1" si="757"/>
        <v>0</v>
      </c>
      <c r="BW3228" s="1">
        <f t="shared" ca="1" si="758"/>
        <v>0</v>
      </c>
      <c r="BX3228" s="1">
        <f t="shared" ca="1" si="759"/>
        <v>0</v>
      </c>
      <c r="BY3228" s="1">
        <f t="shared" ca="1" si="760"/>
        <v>0</v>
      </c>
      <c r="BZ3228" s="1">
        <f t="shared" ca="1" si="761"/>
        <v>0</v>
      </c>
      <c r="CA3228" s="1">
        <f t="shared" ca="1" si="762"/>
        <v>0</v>
      </c>
      <c r="CB3228" s="1">
        <f t="shared" ca="1" si="763"/>
        <v>0</v>
      </c>
      <c r="CC3228" s="1">
        <f t="shared" ca="1" si="764"/>
        <v>0</v>
      </c>
    </row>
    <row r="3229" spans="1:81" hidden="1" x14ac:dyDescent="0.25">
      <c r="A3229" s="1" t="s">
        <v>783</v>
      </c>
      <c r="B3229" s="1" t="s">
        <v>784</v>
      </c>
      <c r="C3229" s="1" t="s">
        <v>135</v>
      </c>
      <c r="D3229" s="1" t="s">
        <v>744</v>
      </c>
      <c r="E3229" s="1" t="s">
        <v>94</v>
      </c>
      <c r="F3229">
        <v>0</v>
      </c>
      <c r="G3229">
        <v>0</v>
      </c>
      <c r="H3229">
        <v>0</v>
      </c>
      <c r="I3229">
        <v>0</v>
      </c>
      <c r="J3229">
        <v>1</v>
      </c>
      <c r="BI3229" s="3">
        <v>4</v>
      </c>
      <c r="BJ3229" s="3" t="str">
        <f t="array" ref="BJ3229">IF(C3229="yes",VLOOKUP(BI3229&amp;D3229,CHOOSE({1,2},Schedule_2015!$A$2:$A$257&amp;Schedule_2015!$B$2:$B$257,Schedule_2015!$C$2:$C$257),2,0),VLOOKUP(BI3229&amp;D3229,CHOOSE({1,2},Schedule_2015!$A$2:$A$257&amp;Schedule_2015!$C$2:$C$257,Schedule_2015!$B$2:$B$257),2,0))</f>
        <v>PIT</v>
      </c>
      <c r="BK3229" s="3">
        <f>VLOOKUP(BJ3229,Def!$A$2:$Z$34,23,0)</f>
        <v>100.4</v>
      </c>
      <c r="BL3229" s="3">
        <f>VLOOKUP(BJ3229,Def!$A$2:$Z$34,16,0)</f>
        <v>278.2</v>
      </c>
      <c r="BM3229" s="3">
        <f>VLOOKUP(BJ3229,Def!$A$2:$Z$34,17,0)</f>
        <v>9</v>
      </c>
      <c r="BN3229" s="3">
        <f>VLOOKUP(BJ3229,Def!$A$2:$Z$34,24,0)</f>
        <v>4</v>
      </c>
      <c r="BO3229" s="1">
        <f t="shared" ca="1" si="750"/>
        <v>0</v>
      </c>
      <c r="BP3229" s="1">
        <f t="shared" ca="1" si="751"/>
        <v>0</v>
      </c>
      <c r="BQ3229" s="1">
        <f t="shared" ca="1" si="752"/>
        <v>0</v>
      </c>
      <c r="BR3229" s="1">
        <f t="shared" ca="1" si="753"/>
        <v>0</v>
      </c>
      <c r="BS3229" s="1">
        <f t="shared" ca="1" si="754"/>
        <v>0</v>
      </c>
      <c r="BT3229" s="1">
        <f t="shared" ca="1" si="755"/>
        <v>0</v>
      </c>
      <c r="BU3229" s="1">
        <f t="shared" ca="1" si="756"/>
        <v>0</v>
      </c>
      <c r="BV3229" s="1">
        <f t="shared" ca="1" si="757"/>
        <v>0</v>
      </c>
      <c r="BW3229" s="1">
        <f t="shared" ca="1" si="758"/>
        <v>0</v>
      </c>
      <c r="BX3229" s="1">
        <f t="shared" ca="1" si="759"/>
        <v>0</v>
      </c>
      <c r="BY3229" s="1">
        <f t="shared" ca="1" si="760"/>
        <v>0</v>
      </c>
      <c r="BZ3229" s="1">
        <f t="shared" ca="1" si="761"/>
        <v>0</v>
      </c>
      <c r="CA3229" s="1">
        <f t="shared" ca="1" si="762"/>
        <v>0</v>
      </c>
      <c r="CB3229" s="1">
        <f t="shared" ca="1" si="763"/>
        <v>0</v>
      </c>
      <c r="CC3229" s="1">
        <f t="shared" ca="1" si="764"/>
        <v>0</v>
      </c>
    </row>
    <row r="3230" spans="1:81" hidden="1" x14ac:dyDescent="0.25">
      <c r="A3230" s="1" t="s">
        <v>786</v>
      </c>
      <c r="B3230" s="1" t="s">
        <v>787</v>
      </c>
      <c r="C3230" s="1" t="s">
        <v>135</v>
      </c>
      <c r="D3230" s="1" t="s">
        <v>744</v>
      </c>
      <c r="E3230" s="1" t="s">
        <v>105</v>
      </c>
      <c r="F3230">
        <v>0</v>
      </c>
      <c r="G3230">
        <v>0</v>
      </c>
      <c r="H3230">
        <v>0</v>
      </c>
      <c r="I3230">
        <v>0</v>
      </c>
      <c r="J3230">
        <v>1</v>
      </c>
      <c r="BI3230" s="3">
        <v>4</v>
      </c>
      <c r="BJ3230" s="3" t="str">
        <f t="array" ref="BJ3230">IF(C3230="yes",VLOOKUP(BI3230&amp;D3230,CHOOSE({1,2},Schedule_2015!$A$2:$A$257&amp;Schedule_2015!$B$2:$B$257,Schedule_2015!$C$2:$C$257),2,0),VLOOKUP(BI3230&amp;D3230,CHOOSE({1,2},Schedule_2015!$A$2:$A$257&amp;Schedule_2015!$C$2:$C$257,Schedule_2015!$B$2:$B$257),2,0))</f>
        <v>PIT</v>
      </c>
      <c r="BK3230" s="3">
        <f>VLOOKUP(BJ3230,Def!$A$2:$Z$34,23,0)</f>
        <v>100.4</v>
      </c>
      <c r="BL3230" s="3">
        <f>VLOOKUP(BJ3230,Def!$A$2:$Z$34,16,0)</f>
        <v>278.2</v>
      </c>
      <c r="BM3230" s="3">
        <f>VLOOKUP(BJ3230,Def!$A$2:$Z$34,17,0)</f>
        <v>9</v>
      </c>
      <c r="BN3230" s="3">
        <f>VLOOKUP(BJ3230,Def!$A$2:$Z$34,24,0)</f>
        <v>4</v>
      </c>
      <c r="BO3230" s="1">
        <f t="shared" ca="1" si="750"/>
        <v>0</v>
      </c>
      <c r="BP3230" s="1">
        <f t="shared" ca="1" si="751"/>
        <v>0</v>
      </c>
      <c r="BQ3230" s="1">
        <f t="shared" ca="1" si="752"/>
        <v>0</v>
      </c>
      <c r="BR3230" s="1">
        <f t="shared" ca="1" si="753"/>
        <v>0</v>
      </c>
      <c r="BS3230" s="1">
        <f t="shared" ca="1" si="754"/>
        <v>0</v>
      </c>
      <c r="BT3230" s="1">
        <f t="shared" ca="1" si="755"/>
        <v>0</v>
      </c>
      <c r="BU3230" s="1">
        <f t="shared" ca="1" si="756"/>
        <v>0</v>
      </c>
      <c r="BV3230" s="1">
        <f t="shared" ca="1" si="757"/>
        <v>0</v>
      </c>
      <c r="BW3230" s="1">
        <f t="shared" ca="1" si="758"/>
        <v>0</v>
      </c>
      <c r="BX3230" s="1">
        <f t="shared" ca="1" si="759"/>
        <v>0</v>
      </c>
      <c r="BY3230" s="1">
        <f t="shared" ca="1" si="760"/>
        <v>0</v>
      </c>
      <c r="BZ3230" s="1">
        <f t="shared" ca="1" si="761"/>
        <v>0</v>
      </c>
      <c r="CA3230" s="1">
        <f t="shared" ca="1" si="762"/>
        <v>0</v>
      </c>
      <c r="CB3230" s="1">
        <f t="shared" ca="1" si="763"/>
        <v>0</v>
      </c>
      <c r="CC3230" s="1">
        <f t="shared" ca="1" si="764"/>
        <v>0</v>
      </c>
    </row>
    <row r="3231" spans="1:81" hidden="1" x14ac:dyDescent="0.25">
      <c r="A3231" s="1" t="s">
        <v>655</v>
      </c>
      <c r="B3231" s="1" t="s">
        <v>794</v>
      </c>
      <c r="C3231" s="1" t="s">
        <v>135</v>
      </c>
      <c r="D3231" s="1" t="s">
        <v>744</v>
      </c>
      <c r="E3231" s="1" t="s">
        <v>100</v>
      </c>
      <c r="F3231">
        <v>0</v>
      </c>
      <c r="G3231">
        <v>0</v>
      </c>
      <c r="H3231">
        <v>0</v>
      </c>
      <c r="I3231">
        <v>0</v>
      </c>
      <c r="J3231">
        <v>2</v>
      </c>
      <c r="BI3231" s="3">
        <v>4</v>
      </c>
      <c r="BJ3231" s="3" t="str">
        <f t="array" ref="BJ3231">IF(C3231="yes",VLOOKUP(BI3231&amp;D3231,CHOOSE({1,2},Schedule_2015!$A$2:$A$257&amp;Schedule_2015!$B$2:$B$257,Schedule_2015!$C$2:$C$257),2,0),VLOOKUP(BI3231&amp;D3231,CHOOSE({1,2},Schedule_2015!$A$2:$A$257&amp;Schedule_2015!$C$2:$C$257,Schedule_2015!$B$2:$B$257),2,0))</f>
        <v>PIT</v>
      </c>
      <c r="BK3231" s="3">
        <f>VLOOKUP(BJ3231,Def!$A$2:$Z$34,23,0)</f>
        <v>100.4</v>
      </c>
      <c r="BL3231" s="3">
        <f>VLOOKUP(BJ3231,Def!$A$2:$Z$34,16,0)</f>
        <v>278.2</v>
      </c>
      <c r="BM3231" s="3">
        <f>VLOOKUP(BJ3231,Def!$A$2:$Z$34,17,0)</f>
        <v>9</v>
      </c>
      <c r="BN3231" s="3">
        <f>VLOOKUP(BJ3231,Def!$A$2:$Z$34,24,0)</f>
        <v>4</v>
      </c>
      <c r="BO3231" s="1">
        <f t="shared" ca="1" si="750"/>
        <v>0</v>
      </c>
      <c r="BP3231" s="1">
        <f t="shared" ca="1" si="751"/>
        <v>0</v>
      </c>
      <c r="BQ3231" s="1">
        <f t="shared" ca="1" si="752"/>
        <v>0</v>
      </c>
      <c r="BR3231" s="1">
        <f t="shared" ca="1" si="753"/>
        <v>0</v>
      </c>
      <c r="BS3231" s="1">
        <f t="shared" ca="1" si="754"/>
        <v>0</v>
      </c>
      <c r="BT3231" s="1">
        <f t="shared" ca="1" si="755"/>
        <v>0</v>
      </c>
      <c r="BU3231" s="1">
        <f t="shared" ca="1" si="756"/>
        <v>0</v>
      </c>
      <c r="BV3231" s="1">
        <f t="shared" ca="1" si="757"/>
        <v>0</v>
      </c>
      <c r="BW3231" s="1">
        <f t="shared" ca="1" si="758"/>
        <v>0</v>
      </c>
      <c r="BX3231" s="1">
        <f t="shared" ca="1" si="759"/>
        <v>0</v>
      </c>
      <c r="BY3231" s="1">
        <f t="shared" ca="1" si="760"/>
        <v>0</v>
      </c>
      <c r="BZ3231" s="1">
        <f t="shared" ca="1" si="761"/>
        <v>0</v>
      </c>
      <c r="CA3231" s="1">
        <f t="shared" ca="1" si="762"/>
        <v>0</v>
      </c>
      <c r="CB3231" s="1">
        <f t="shared" ca="1" si="763"/>
        <v>0</v>
      </c>
      <c r="CC3231" s="1">
        <f t="shared" ca="1" si="764"/>
        <v>0</v>
      </c>
    </row>
    <row r="3232" spans="1:81" hidden="1" x14ac:dyDescent="0.25">
      <c r="A3232" s="1" t="s">
        <v>788</v>
      </c>
      <c r="B3232" s="1" t="s">
        <v>789</v>
      </c>
      <c r="C3232" s="1" t="s">
        <v>135</v>
      </c>
      <c r="D3232" s="1" t="s">
        <v>744</v>
      </c>
      <c r="E3232" s="1" t="s">
        <v>165</v>
      </c>
      <c r="F3232">
        <v>1</v>
      </c>
      <c r="G3232">
        <v>0</v>
      </c>
      <c r="H3232">
        <v>0</v>
      </c>
      <c r="I3232">
        <v>0</v>
      </c>
      <c r="J3232">
        <v>4</v>
      </c>
      <c r="BI3232" s="3">
        <v>4</v>
      </c>
      <c r="BJ3232" s="3" t="str">
        <f t="array" ref="BJ3232">IF(C3232="yes",VLOOKUP(BI3232&amp;D3232,CHOOSE({1,2},Schedule_2015!$A$2:$A$257&amp;Schedule_2015!$B$2:$B$257,Schedule_2015!$C$2:$C$257),2,0),VLOOKUP(BI3232&amp;D3232,CHOOSE({1,2},Schedule_2015!$A$2:$A$257&amp;Schedule_2015!$C$2:$C$257,Schedule_2015!$B$2:$B$257),2,0))</f>
        <v>PIT</v>
      </c>
      <c r="BK3232" s="3">
        <f>VLOOKUP(BJ3232,Def!$A$2:$Z$34,23,0)</f>
        <v>100.4</v>
      </c>
      <c r="BL3232" s="3">
        <f>VLOOKUP(BJ3232,Def!$A$2:$Z$34,16,0)</f>
        <v>278.2</v>
      </c>
      <c r="BM3232" s="3">
        <f>VLOOKUP(BJ3232,Def!$A$2:$Z$34,17,0)</f>
        <v>9</v>
      </c>
      <c r="BN3232" s="3">
        <f>VLOOKUP(BJ3232,Def!$A$2:$Z$34,24,0)</f>
        <v>4</v>
      </c>
      <c r="BO3232" s="1">
        <f t="shared" ca="1" si="750"/>
        <v>0</v>
      </c>
      <c r="BP3232" s="1">
        <f t="shared" ca="1" si="751"/>
        <v>0</v>
      </c>
      <c r="BQ3232" s="1">
        <f t="shared" ca="1" si="752"/>
        <v>0</v>
      </c>
      <c r="BR3232" s="1">
        <f t="shared" ca="1" si="753"/>
        <v>0</v>
      </c>
      <c r="BS3232" s="1">
        <f t="shared" ca="1" si="754"/>
        <v>0</v>
      </c>
      <c r="BT3232" s="1">
        <f t="shared" ca="1" si="755"/>
        <v>0</v>
      </c>
      <c r="BU3232" s="1">
        <f t="shared" ca="1" si="756"/>
        <v>0</v>
      </c>
      <c r="BV3232" s="1">
        <f t="shared" ca="1" si="757"/>
        <v>0</v>
      </c>
      <c r="BW3232" s="1">
        <f t="shared" ca="1" si="758"/>
        <v>0</v>
      </c>
      <c r="BX3232" s="1">
        <f t="shared" ca="1" si="759"/>
        <v>0</v>
      </c>
      <c r="BY3232" s="1">
        <f t="shared" ca="1" si="760"/>
        <v>0</v>
      </c>
      <c r="BZ3232" s="1">
        <f t="shared" ca="1" si="761"/>
        <v>0</v>
      </c>
      <c r="CA3232" s="1">
        <f t="shared" ca="1" si="762"/>
        <v>0</v>
      </c>
      <c r="CB3232" s="1">
        <f t="shared" ca="1" si="763"/>
        <v>0</v>
      </c>
      <c r="CC3232" s="1">
        <f t="shared" ca="1" si="764"/>
        <v>0</v>
      </c>
    </row>
    <row r="3233" spans="1:81" hidden="1" x14ac:dyDescent="0.25">
      <c r="A3233" s="1" t="s">
        <v>790</v>
      </c>
      <c r="B3233" s="1" t="s">
        <v>791</v>
      </c>
      <c r="C3233" s="1" t="s">
        <v>135</v>
      </c>
      <c r="D3233" s="1" t="s">
        <v>744</v>
      </c>
      <c r="E3233" s="1" t="s">
        <v>94</v>
      </c>
      <c r="F3233">
        <v>0</v>
      </c>
      <c r="G3233">
        <v>0</v>
      </c>
      <c r="H3233">
        <v>0</v>
      </c>
      <c r="I3233">
        <v>0</v>
      </c>
      <c r="J3233">
        <v>1</v>
      </c>
      <c r="BI3233" s="3">
        <v>4</v>
      </c>
      <c r="BJ3233" s="3" t="str">
        <f t="array" ref="BJ3233">IF(C3233="yes",VLOOKUP(BI3233&amp;D3233,CHOOSE({1,2},Schedule_2015!$A$2:$A$257&amp;Schedule_2015!$B$2:$B$257,Schedule_2015!$C$2:$C$257),2,0),VLOOKUP(BI3233&amp;D3233,CHOOSE({1,2},Schedule_2015!$A$2:$A$257&amp;Schedule_2015!$C$2:$C$257,Schedule_2015!$B$2:$B$257),2,0))</f>
        <v>PIT</v>
      </c>
      <c r="BK3233" s="3">
        <f>VLOOKUP(BJ3233,Def!$A$2:$Z$34,23,0)</f>
        <v>100.4</v>
      </c>
      <c r="BL3233" s="3">
        <f>VLOOKUP(BJ3233,Def!$A$2:$Z$34,16,0)</f>
        <v>278.2</v>
      </c>
      <c r="BM3233" s="3">
        <f>VLOOKUP(BJ3233,Def!$A$2:$Z$34,17,0)</f>
        <v>9</v>
      </c>
      <c r="BN3233" s="3">
        <f>VLOOKUP(BJ3233,Def!$A$2:$Z$34,24,0)</f>
        <v>4</v>
      </c>
      <c r="BO3233" s="1">
        <f t="shared" ca="1" si="750"/>
        <v>0</v>
      </c>
      <c r="BP3233" s="1">
        <f t="shared" ca="1" si="751"/>
        <v>0</v>
      </c>
      <c r="BQ3233" s="1">
        <f t="shared" ca="1" si="752"/>
        <v>0</v>
      </c>
      <c r="BR3233" s="1">
        <f t="shared" ca="1" si="753"/>
        <v>0</v>
      </c>
      <c r="BS3233" s="1">
        <f t="shared" ca="1" si="754"/>
        <v>0</v>
      </c>
      <c r="BT3233" s="1">
        <f t="shared" ca="1" si="755"/>
        <v>0</v>
      </c>
      <c r="BU3233" s="1">
        <f t="shared" ca="1" si="756"/>
        <v>0</v>
      </c>
      <c r="BV3233" s="1">
        <f t="shared" ca="1" si="757"/>
        <v>0</v>
      </c>
      <c r="BW3233" s="1">
        <f t="shared" ca="1" si="758"/>
        <v>0</v>
      </c>
      <c r="BX3233" s="1">
        <f t="shared" ca="1" si="759"/>
        <v>0</v>
      </c>
      <c r="BY3233" s="1">
        <f t="shared" ca="1" si="760"/>
        <v>0</v>
      </c>
      <c r="BZ3233" s="1">
        <f t="shared" ca="1" si="761"/>
        <v>0</v>
      </c>
      <c r="CA3233" s="1">
        <f t="shared" ca="1" si="762"/>
        <v>0</v>
      </c>
      <c r="CB3233" s="1">
        <f t="shared" ca="1" si="763"/>
        <v>0</v>
      </c>
      <c r="CC3233" s="1">
        <f t="shared" ca="1" si="764"/>
        <v>0</v>
      </c>
    </row>
    <row r="3234" spans="1:81" hidden="1" x14ac:dyDescent="0.25">
      <c r="A3234" s="1" t="s">
        <v>767</v>
      </c>
      <c r="B3234" s="1" t="s">
        <v>768</v>
      </c>
      <c r="C3234" s="1" t="s">
        <v>135</v>
      </c>
      <c r="D3234" s="1" t="s">
        <v>744</v>
      </c>
      <c r="E3234" s="1" t="s">
        <v>100</v>
      </c>
      <c r="F3234">
        <v>2</v>
      </c>
      <c r="G3234">
        <v>0</v>
      </c>
      <c r="H3234">
        <v>0</v>
      </c>
      <c r="I3234">
        <v>0</v>
      </c>
      <c r="J3234">
        <v>4</v>
      </c>
      <c r="BI3234" s="3">
        <v>4</v>
      </c>
      <c r="BJ3234" s="3" t="str">
        <f t="array" ref="BJ3234">IF(C3234="yes",VLOOKUP(BI3234&amp;D3234,CHOOSE({1,2},Schedule_2015!$A$2:$A$257&amp;Schedule_2015!$B$2:$B$257,Schedule_2015!$C$2:$C$257),2,0),VLOOKUP(BI3234&amp;D3234,CHOOSE({1,2},Schedule_2015!$A$2:$A$257&amp;Schedule_2015!$C$2:$C$257,Schedule_2015!$B$2:$B$257),2,0))</f>
        <v>PIT</v>
      </c>
      <c r="BK3234" s="3">
        <f>VLOOKUP(BJ3234,Def!$A$2:$Z$34,23,0)</f>
        <v>100.4</v>
      </c>
      <c r="BL3234" s="3">
        <f>VLOOKUP(BJ3234,Def!$A$2:$Z$34,16,0)</f>
        <v>278.2</v>
      </c>
      <c r="BM3234" s="3">
        <f>VLOOKUP(BJ3234,Def!$A$2:$Z$34,17,0)</f>
        <v>9</v>
      </c>
      <c r="BN3234" s="3">
        <f>VLOOKUP(BJ3234,Def!$A$2:$Z$34,24,0)</f>
        <v>4</v>
      </c>
      <c r="BO3234" s="1">
        <f t="shared" ca="1" si="750"/>
        <v>0</v>
      </c>
      <c r="BP3234" s="1">
        <f t="shared" ca="1" si="751"/>
        <v>0</v>
      </c>
      <c r="BQ3234" s="1">
        <f t="shared" ca="1" si="752"/>
        <v>0</v>
      </c>
      <c r="BR3234" s="1">
        <f t="shared" ca="1" si="753"/>
        <v>0</v>
      </c>
      <c r="BS3234" s="1">
        <f t="shared" ca="1" si="754"/>
        <v>0</v>
      </c>
      <c r="BT3234" s="1">
        <f t="shared" ca="1" si="755"/>
        <v>0</v>
      </c>
      <c r="BU3234" s="1">
        <f t="shared" ca="1" si="756"/>
        <v>0</v>
      </c>
      <c r="BV3234" s="1">
        <f t="shared" ca="1" si="757"/>
        <v>0</v>
      </c>
      <c r="BW3234" s="1">
        <f t="shared" ca="1" si="758"/>
        <v>0</v>
      </c>
      <c r="BX3234" s="1">
        <f t="shared" ca="1" si="759"/>
        <v>0</v>
      </c>
      <c r="BY3234" s="1">
        <f t="shared" ca="1" si="760"/>
        <v>0</v>
      </c>
      <c r="BZ3234" s="1">
        <f t="shared" ca="1" si="761"/>
        <v>0</v>
      </c>
      <c r="CA3234" s="1">
        <f t="shared" ca="1" si="762"/>
        <v>0</v>
      </c>
      <c r="CB3234" s="1">
        <f t="shared" ca="1" si="763"/>
        <v>0</v>
      </c>
      <c r="CC3234" s="1">
        <f t="shared" ca="1" si="764"/>
        <v>0</v>
      </c>
    </row>
    <row r="3235" spans="1:81" hidden="1" x14ac:dyDescent="0.25">
      <c r="A3235" s="1" t="s">
        <v>797</v>
      </c>
      <c r="B3235" s="1" t="s">
        <v>798</v>
      </c>
      <c r="C3235" s="1" t="s">
        <v>135</v>
      </c>
      <c r="D3235" s="1" t="s">
        <v>744</v>
      </c>
      <c r="E3235" s="1" t="s">
        <v>105</v>
      </c>
      <c r="F3235">
        <v>1</v>
      </c>
      <c r="G3235">
        <v>0</v>
      </c>
      <c r="H3235">
        <v>0</v>
      </c>
      <c r="I3235">
        <v>0</v>
      </c>
      <c r="J3235">
        <v>2</v>
      </c>
      <c r="BI3235" s="3">
        <v>4</v>
      </c>
      <c r="BJ3235" s="3" t="str">
        <f t="array" ref="BJ3235">IF(C3235="yes",VLOOKUP(BI3235&amp;D3235,CHOOSE({1,2},Schedule_2015!$A$2:$A$257&amp;Schedule_2015!$B$2:$B$257,Schedule_2015!$C$2:$C$257),2,0),VLOOKUP(BI3235&amp;D3235,CHOOSE({1,2},Schedule_2015!$A$2:$A$257&amp;Schedule_2015!$C$2:$C$257,Schedule_2015!$B$2:$B$257),2,0))</f>
        <v>PIT</v>
      </c>
      <c r="BK3235" s="3">
        <f>VLOOKUP(BJ3235,Def!$A$2:$Z$34,23,0)</f>
        <v>100.4</v>
      </c>
      <c r="BL3235" s="3">
        <f>VLOOKUP(BJ3235,Def!$A$2:$Z$34,16,0)</f>
        <v>278.2</v>
      </c>
      <c r="BM3235" s="3">
        <f>VLOOKUP(BJ3235,Def!$A$2:$Z$34,17,0)</f>
        <v>9</v>
      </c>
      <c r="BN3235" s="3">
        <f>VLOOKUP(BJ3235,Def!$A$2:$Z$34,24,0)</f>
        <v>4</v>
      </c>
      <c r="BO3235" s="1">
        <f t="shared" ca="1" si="750"/>
        <v>0</v>
      </c>
      <c r="BP3235" s="1">
        <f t="shared" ca="1" si="751"/>
        <v>0</v>
      </c>
      <c r="BQ3235" s="1">
        <f t="shared" ca="1" si="752"/>
        <v>0</v>
      </c>
      <c r="BR3235" s="1">
        <f t="shared" ca="1" si="753"/>
        <v>0</v>
      </c>
      <c r="BS3235" s="1">
        <f t="shared" ca="1" si="754"/>
        <v>0</v>
      </c>
      <c r="BT3235" s="1">
        <f t="shared" ca="1" si="755"/>
        <v>0</v>
      </c>
      <c r="BU3235" s="1">
        <f t="shared" ca="1" si="756"/>
        <v>0</v>
      </c>
      <c r="BV3235" s="1">
        <f t="shared" ca="1" si="757"/>
        <v>0</v>
      </c>
      <c r="BW3235" s="1">
        <f t="shared" ca="1" si="758"/>
        <v>0</v>
      </c>
      <c r="BX3235" s="1">
        <f t="shared" ca="1" si="759"/>
        <v>0</v>
      </c>
      <c r="BY3235" s="1">
        <f t="shared" ca="1" si="760"/>
        <v>0</v>
      </c>
      <c r="BZ3235" s="1">
        <f t="shared" ca="1" si="761"/>
        <v>0</v>
      </c>
      <c r="CA3235" s="1">
        <f t="shared" ca="1" si="762"/>
        <v>0</v>
      </c>
      <c r="CB3235" s="1">
        <f t="shared" ca="1" si="763"/>
        <v>0</v>
      </c>
      <c r="CC3235" s="1">
        <f t="shared" ca="1" si="764"/>
        <v>0</v>
      </c>
    </row>
    <row r="3236" spans="1:81" hidden="1" x14ac:dyDescent="0.25">
      <c r="A3236" s="1" t="s">
        <v>795</v>
      </c>
      <c r="B3236" s="1" t="s">
        <v>796</v>
      </c>
      <c r="C3236" s="1" t="s">
        <v>135</v>
      </c>
      <c r="D3236" s="1" t="s">
        <v>744</v>
      </c>
      <c r="E3236" s="1" t="s">
        <v>97</v>
      </c>
      <c r="F3236">
        <v>1</v>
      </c>
      <c r="G3236">
        <v>0</v>
      </c>
      <c r="H3236">
        <v>0</v>
      </c>
      <c r="I3236">
        <v>0</v>
      </c>
      <c r="J3236">
        <v>1</v>
      </c>
      <c r="BI3236" s="3">
        <v>4</v>
      </c>
      <c r="BJ3236" s="3" t="str">
        <f t="array" ref="BJ3236">IF(C3236="yes",VLOOKUP(BI3236&amp;D3236,CHOOSE({1,2},Schedule_2015!$A$2:$A$257&amp;Schedule_2015!$B$2:$B$257,Schedule_2015!$C$2:$C$257),2,0),VLOOKUP(BI3236&amp;D3236,CHOOSE({1,2},Schedule_2015!$A$2:$A$257&amp;Schedule_2015!$C$2:$C$257,Schedule_2015!$B$2:$B$257),2,0))</f>
        <v>PIT</v>
      </c>
      <c r="BK3236" s="3">
        <f>VLOOKUP(BJ3236,Def!$A$2:$Z$34,23,0)</f>
        <v>100.4</v>
      </c>
      <c r="BL3236" s="3">
        <f>VLOOKUP(BJ3236,Def!$A$2:$Z$34,16,0)</f>
        <v>278.2</v>
      </c>
      <c r="BM3236" s="3">
        <f>VLOOKUP(BJ3236,Def!$A$2:$Z$34,17,0)</f>
        <v>9</v>
      </c>
      <c r="BN3236" s="3">
        <f>VLOOKUP(BJ3236,Def!$A$2:$Z$34,24,0)</f>
        <v>4</v>
      </c>
      <c r="BO3236" s="1">
        <f t="shared" ca="1" si="750"/>
        <v>0</v>
      </c>
      <c r="BP3236" s="1">
        <f t="shared" ca="1" si="751"/>
        <v>0</v>
      </c>
      <c r="BQ3236" s="1">
        <f t="shared" ca="1" si="752"/>
        <v>0</v>
      </c>
      <c r="BR3236" s="1">
        <f t="shared" ca="1" si="753"/>
        <v>0</v>
      </c>
      <c r="BS3236" s="1">
        <f t="shared" ca="1" si="754"/>
        <v>0</v>
      </c>
      <c r="BT3236" s="1">
        <f t="shared" ca="1" si="755"/>
        <v>0</v>
      </c>
      <c r="BU3236" s="1">
        <f t="shared" ca="1" si="756"/>
        <v>0</v>
      </c>
      <c r="BV3236" s="1">
        <f t="shared" ca="1" si="757"/>
        <v>0</v>
      </c>
      <c r="BW3236" s="1">
        <f t="shared" ca="1" si="758"/>
        <v>0</v>
      </c>
      <c r="BX3236" s="1">
        <f t="shared" ca="1" si="759"/>
        <v>0</v>
      </c>
      <c r="BY3236" s="1">
        <f t="shared" ca="1" si="760"/>
        <v>0</v>
      </c>
      <c r="BZ3236" s="1">
        <f t="shared" ca="1" si="761"/>
        <v>0</v>
      </c>
      <c r="CA3236" s="1">
        <f t="shared" ca="1" si="762"/>
        <v>0</v>
      </c>
      <c r="CB3236" s="1">
        <f t="shared" ca="1" si="763"/>
        <v>0</v>
      </c>
      <c r="CC3236" s="1">
        <f t="shared" ca="1" si="764"/>
        <v>0</v>
      </c>
    </row>
    <row r="3237" spans="1:81" hidden="1" x14ac:dyDescent="0.25">
      <c r="A3237" s="1" t="s">
        <v>773</v>
      </c>
      <c r="B3237" s="1" t="s">
        <v>774</v>
      </c>
      <c r="C3237" s="1" t="s">
        <v>135</v>
      </c>
      <c r="D3237" s="1" t="s">
        <v>744</v>
      </c>
      <c r="E3237" s="1" t="s">
        <v>187</v>
      </c>
      <c r="F3237">
        <v>1</v>
      </c>
      <c r="G3237">
        <v>0</v>
      </c>
      <c r="H3237">
        <v>0</v>
      </c>
      <c r="I3237">
        <v>0</v>
      </c>
      <c r="J3237">
        <v>4</v>
      </c>
      <c r="BI3237" s="3">
        <v>4</v>
      </c>
      <c r="BJ3237" s="3" t="str">
        <f t="array" ref="BJ3237">IF(C3237="yes",VLOOKUP(BI3237&amp;D3237,CHOOSE({1,2},Schedule_2015!$A$2:$A$257&amp;Schedule_2015!$B$2:$B$257,Schedule_2015!$C$2:$C$257),2,0),VLOOKUP(BI3237&amp;D3237,CHOOSE({1,2},Schedule_2015!$A$2:$A$257&amp;Schedule_2015!$C$2:$C$257,Schedule_2015!$B$2:$B$257),2,0))</f>
        <v>PIT</v>
      </c>
      <c r="BK3237" s="3">
        <f>VLOOKUP(BJ3237,Def!$A$2:$Z$34,23,0)</f>
        <v>100.4</v>
      </c>
      <c r="BL3237" s="3">
        <f>VLOOKUP(BJ3237,Def!$A$2:$Z$34,16,0)</f>
        <v>278.2</v>
      </c>
      <c r="BM3237" s="3">
        <f>VLOOKUP(BJ3237,Def!$A$2:$Z$34,17,0)</f>
        <v>9</v>
      </c>
      <c r="BN3237" s="3">
        <f>VLOOKUP(BJ3237,Def!$A$2:$Z$34,24,0)</f>
        <v>4</v>
      </c>
      <c r="BO3237" s="1">
        <f t="shared" ca="1" si="750"/>
        <v>0</v>
      </c>
      <c r="BP3237" s="1">
        <f t="shared" ca="1" si="751"/>
        <v>0</v>
      </c>
      <c r="BQ3237" s="1">
        <f t="shared" ca="1" si="752"/>
        <v>0</v>
      </c>
      <c r="BR3237" s="1">
        <f t="shared" ca="1" si="753"/>
        <v>0</v>
      </c>
      <c r="BS3237" s="1">
        <f t="shared" ca="1" si="754"/>
        <v>0</v>
      </c>
      <c r="BT3237" s="1">
        <f t="shared" ca="1" si="755"/>
        <v>0</v>
      </c>
      <c r="BU3237" s="1">
        <f t="shared" ca="1" si="756"/>
        <v>0</v>
      </c>
      <c r="BV3237" s="1">
        <f t="shared" ca="1" si="757"/>
        <v>0</v>
      </c>
      <c r="BW3237" s="1">
        <f t="shared" ca="1" si="758"/>
        <v>0</v>
      </c>
      <c r="BX3237" s="1">
        <f t="shared" ca="1" si="759"/>
        <v>0</v>
      </c>
      <c r="BY3237" s="1">
        <f t="shared" ca="1" si="760"/>
        <v>0</v>
      </c>
      <c r="BZ3237" s="1">
        <f t="shared" ca="1" si="761"/>
        <v>0</v>
      </c>
      <c r="CA3237" s="1">
        <f t="shared" ca="1" si="762"/>
        <v>0</v>
      </c>
      <c r="CB3237" s="1">
        <f t="shared" ca="1" si="763"/>
        <v>0</v>
      </c>
      <c r="CC3237" s="1">
        <f t="shared" ca="1" si="764"/>
        <v>0</v>
      </c>
    </row>
    <row r="3238" spans="1:81" hidden="1" x14ac:dyDescent="0.25">
      <c r="A3238" s="1" t="s">
        <v>1015</v>
      </c>
      <c r="B3238" s="1" t="s">
        <v>1016</v>
      </c>
      <c r="C3238" s="1" t="s">
        <v>62</v>
      </c>
      <c r="D3238" s="1" t="s">
        <v>1017</v>
      </c>
      <c r="E3238" s="1" t="s">
        <v>91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38</v>
      </c>
      <c r="AL3238">
        <v>2</v>
      </c>
      <c r="AM3238">
        <v>50</v>
      </c>
      <c r="AN3238">
        <v>4</v>
      </c>
      <c r="AO3238">
        <v>170</v>
      </c>
      <c r="BI3238" s="3">
        <v>3</v>
      </c>
      <c r="BJ3238" s="3" t="str">
        <f t="array" ref="BJ3238">IF(C3238="yes",VLOOKUP(BI3238&amp;D3238,CHOOSE({1,2},Schedule_2015!$A$2:$A$257&amp;Schedule_2015!$B$2:$B$257,Schedule_2015!$C$2:$C$257),2,0),VLOOKUP(BI3238&amp;D3238,CHOOSE({1,2},Schedule_2015!$A$2:$A$257&amp;Schedule_2015!$C$2:$C$257,Schedule_2015!$B$2:$B$257),2,0))</f>
        <v>PIT</v>
      </c>
      <c r="BK3238" s="3">
        <f>VLOOKUP(BJ3238,Def!$A$2:$Z$34,23,0)</f>
        <v>100.4</v>
      </c>
      <c r="BL3238" s="3">
        <f>VLOOKUP(BJ3238,Def!$A$2:$Z$34,16,0)</f>
        <v>278.2</v>
      </c>
      <c r="BM3238" s="3">
        <f>VLOOKUP(BJ3238,Def!$A$2:$Z$34,17,0)</f>
        <v>9</v>
      </c>
      <c r="BN3238" s="3">
        <f>VLOOKUP(BJ3238,Def!$A$2:$Z$34,24,0)</f>
        <v>4</v>
      </c>
      <c r="BO3238" s="1">
        <f t="shared" ca="1" si="750"/>
        <v>0</v>
      </c>
      <c r="BP3238" s="1">
        <f t="shared" ca="1" si="751"/>
        <v>0</v>
      </c>
      <c r="BQ3238" s="1">
        <f t="shared" ca="1" si="752"/>
        <v>0</v>
      </c>
      <c r="BR3238" s="1">
        <f t="shared" ca="1" si="753"/>
        <v>0</v>
      </c>
      <c r="BS3238" s="1">
        <f t="shared" ca="1" si="754"/>
        <v>0</v>
      </c>
      <c r="BT3238" s="1">
        <f t="shared" ca="1" si="755"/>
        <v>0</v>
      </c>
      <c r="BU3238" s="1">
        <f t="shared" ca="1" si="756"/>
        <v>0</v>
      </c>
      <c r="BV3238" s="1">
        <f t="shared" ca="1" si="757"/>
        <v>0</v>
      </c>
      <c r="BW3238" s="1">
        <f t="shared" ca="1" si="758"/>
        <v>0</v>
      </c>
      <c r="BX3238" s="1">
        <f t="shared" ca="1" si="759"/>
        <v>0</v>
      </c>
      <c r="BY3238" s="1">
        <f t="shared" ca="1" si="760"/>
        <v>0</v>
      </c>
      <c r="BZ3238" s="1">
        <f t="shared" ca="1" si="761"/>
        <v>0</v>
      </c>
      <c r="CA3238" s="1">
        <f t="shared" ca="1" si="762"/>
        <v>0</v>
      </c>
      <c r="CB3238" s="1">
        <f t="shared" ca="1" si="763"/>
        <v>0</v>
      </c>
      <c r="CC3238" s="1">
        <f t="shared" ca="1" si="764"/>
        <v>0</v>
      </c>
    </row>
    <row r="3239" spans="1:81" hidden="1" x14ac:dyDescent="0.25">
      <c r="A3239" s="1" t="s">
        <v>1039</v>
      </c>
      <c r="B3239" s="1" t="s">
        <v>1040</v>
      </c>
      <c r="C3239" s="1" t="s">
        <v>62</v>
      </c>
      <c r="D3239" s="1" t="s">
        <v>1017</v>
      </c>
      <c r="E3239" s="1" t="s">
        <v>88</v>
      </c>
      <c r="P3239">
        <v>2</v>
      </c>
      <c r="Q3239">
        <v>2</v>
      </c>
      <c r="R3239">
        <v>49</v>
      </c>
      <c r="S3239">
        <v>6</v>
      </c>
      <c r="T3239">
        <v>0</v>
      </c>
      <c r="U3239">
        <v>0</v>
      </c>
      <c r="V3239">
        <v>0</v>
      </c>
      <c r="W3239">
        <v>0</v>
      </c>
      <c r="X3239">
        <v>0</v>
      </c>
      <c r="BI3239" s="3">
        <v>3</v>
      </c>
      <c r="BJ3239" s="3" t="str">
        <f t="array" ref="BJ3239">IF(C3239="yes",VLOOKUP(BI3239&amp;D3239,CHOOSE({1,2},Schedule_2015!$A$2:$A$257&amp;Schedule_2015!$B$2:$B$257,Schedule_2015!$C$2:$C$257),2,0),VLOOKUP(BI3239&amp;D3239,CHOOSE({1,2},Schedule_2015!$A$2:$A$257&amp;Schedule_2015!$C$2:$C$257,Schedule_2015!$B$2:$B$257),2,0))</f>
        <v>PIT</v>
      </c>
      <c r="BK3239" s="3">
        <f>VLOOKUP(BJ3239,Def!$A$2:$Z$34,23,0)</f>
        <v>100.4</v>
      </c>
      <c r="BL3239" s="3">
        <f>VLOOKUP(BJ3239,Def!$A$2:$Z$34,16,0)</f>
        <v>278.2</v>
      </c>
      <c r="BM3239" s="3">
        <f>VLOOKUP(BJ3239,Def!$A$2:$Z$34,17,0)</f>
        <v>9</v>
      </c>
      <c r="BN3239" s="3">
        <f>VLOOKUP(BJ3239,Def!$A$2:$Z$34,24,0)</f>
        <v>4</v>
      </c>
      <c r="BO3239" s="1">
        <f t="shared" ca="1" si="750"/>
        <v>0</v>
      </c>
      <c r="BP3239" s="1">
        <f t="shared" ca="1" si="751"/>
        <v>0</v>
      </c>
      <c r="BQ3239" s="1">
        <f t="shared" ca="1" si="752"/>
        <v>0</v>
      </c>
      <c r="BR3239" s="1">
        <f t="shared" ca="1" si="753"/>
        <v>0</v>
      </c>
      <c r="BS3239" s="1">
        <f t="shared" ca="1" si="754"/>
        <v>0</v>
      </c>
      <c r="BT3239" s="1">
        <f t="shared" ca="1" si="755"/>
        <v>0</v>
      </c>
      <c r="BU3239" s="1">
        <f t="shared" ca="1" si="756"/>
        <v>0</v>
      </c>
      <c r="BV3239" s="1">
        <f t="shared" ca="1" si="757"/>
        <v>0</v>
      </c>
      <c r="BW3239" s="1">
        <f t="shared" ca="1" si="758"/>
        <v>0</v>
      </c>
      <c r="BX3239" s="1">
        <f t="shared" ca="1" si="759"/>
        <v>0</v>
      </c>
      <c r="BY3239" s="1">
        <f t="shared" ca="1" si="760"/>
        <v>0</v>
      </c>
      <c r="BZ3239" s="1">
        <f t="shared" ca="1" si="761"/>
        <v>0</v>
      </c>
      <c r="CA3239" s="1">
        <f t="shared" ca="1" si="762"/>
        <v>0</v>
      </c>
      <c r="CB3239" s="1">
        <f t="shared" ca="1" si="763"/>
        <v>0</v>
      </c>
      <c r="CC3239" s="1">
        <f t="shared" ca="1" si="764"/>
        <v>0</v>
      </c>
    </row>
    <row r="3240" spans="1:81" hidden="1" x14ac:dyDescent="0.25">
      <c r="A3240" s="1" t="s">
        <v>1041</v>
      </c>
      <c r="B3240" s="1" t="s">
        <v>1042</v>
      </c>
      <c r="C3240" s="1" t="s">
        <v>62</v>
      </c>
      <c r="D3240" s="1" t="s">
        <v>1017</v>
      </c>
      <c r="E3240" s="1" t="s">
        <v>165</v>
      </c>
      <c r="F3240">
        <v>3</v>
      </c>
      <c r="G3240">
        <v>0</v>
      </c>
      <c r="H3240">
        <v>0</v>
      </c>
      <c r="I3240">
        <v>0</v>
      </c>
      <c r="J3240">
        <v>5</v>
      </c>
      <c r="BI3240" s="3">
        <v>3</v>
      </c>
      <c r="BJ3240" s="3" t="str">
        <f t="array" ref="BJ3240">IF(C3240="yes",VLOOKUP(BI3240&amp;D3240,CHOOSE({1,2},Schedule_2015!$A$2:$A$257&amp;Schedule_2015!$B$2:$B$257,Schedule_2015!$C$2:$C$257),2,0),VLOOKUP(BI3240&amp;D3240,CHOOSE({1,2},Schedule_2015!$A$2:$A$257&amp;Schedule_2015!$C$2:$C$257,Schedule_2015!$B$2:$B$257),2,0))</f>
        <v>PIT</v>
      </c>
      <c r="BK3240" s="3">
        <f>VLOOKUP(BJ3240,Def!$A$2:$Z$34,23,0)</f>
        <v>100.4</v>
      </c>
      <c r="BL3240" s="3">
        <f>VLOOKUP(BJ3240,Def!$A$2:$Z$34,16,0)</f>
        <v>278.2</v>
      </c>
      <c r="BM3240" s="3">
        <f>VLOOKUP(BJ3240,Def!$A$2:$Z$34,17,0)</f>
        <v>9</v>
      </c>
      <c r="BN3240" s="3">
        <f>VLOOKUP(BJ3240,Def!$A$2:$Z$34,24,0)</f>
        <v>4</v>
      </c>
      <c r="BO3240" s="1">
        <f t="shared" ca="1" si="750"/>
        <v>0</v>
      </c>
      <c r="BP3240" s="1">
        <f t="shared" ca="1" si="751"/>
        <v>0</v>
      </c>
      <c r="BQ3240" s="1">
        <f t="shared" ca="1" si="752"/>
        <v>0</v>
      </c>
      <c r="BR3240" s="1">
        <f t="shared" ca="1" si="753"/>
        <v>0</v>
      </c>
      <c r="BS3240" s="1">
        <f t="shared" ca="1" si="754"/>
        <v>0</v>
      </c>
      <c r="BT3240" s="1">
        <f t="shared" ca="1" si="755"/>
        <v>0</v>
      </c>
      <c r="BU3240" s="1">
        <f t="shared" ca="1" si="756"/>
        <v>0</v>
      </c>
      <c r="BV3240" s="1">
        <f t="shared" ca="1" si="757"/>
        <v>0</v>
      </c>
      <c r="BW3240" s="1">
        <f t="shared" ca="1" si="758"/>
        <v>0</v>
      </c>
      <c r="BX3240" s="1">
        <f t="shared" ca="1" si="759"/>
        <v>0</v>
      </c>
      <c r="BY3240" s="1">
        <f t="shared" ca="1" si="760"/>
        <v>0</v>
      </c>
      <c r="BZ3240" s="1">
        <f t="shared" ca="1" si="761"/>
        <v>0</v>
      </c>
      <c r="CA3240" s="1">
        <f t="shared" ca="1" si="762"/>
        <v>0</v>
      </c>
      <c r="CB3240" s="1">
        <f t="shared" ca="1" si="763"/>
        <v>0</v>
      </c>
      <c r="CC3240" s="1">
        <f t="shared" ca="1" si="764"/>
        <v>0</v>
      </c>
    </row>
    <row r="3241" spans="1:81" hidden="1" x14ac:dyDescent="0.25">
      <c r="A3241" s="1" t="s">
        <v>1043</v>
      </c>
      <c r="B3241" s="1" t="s">
        <v>1044</v>
      </c>
      <c r="C3241" s="1" t="s">
        <v>62</v>
      </c>
      <c r="D3241" s="1" t="s">
        <v>1017</v>
      </c>
      <c r="E3241" s="1" t="s">
        <v>165</v>
      </c>
      <c r="F3241">
        <v>3</v>
      </c>
      <c r="G3241">
        <v>0</v>
      </c>
      <c r="H3241">
        <v>0</v>
      </c>
      <c r="I3241">
        <v>1</v>
      </c>
      <c r="J3241">
        <v>1</v>
      </c>
      <c r="BI3241" s="3">
        <v>3</v>
      </c>
      <c r="BJ3241" s="3" t="str">
        <f t="array" ref="BJ3241">IF(C3241="yes",VLOOKUP(BI3241&amp;D3241,CHOOSE({1,2},Schedule_2015!$A$2:$A$257&amp;Schedule_2015!$B$2:$B$257,Schedule_2015!$C$2:$C$257),2,0),VLOOKUP(BI3241&amp;D3241,CHOOSE({1,2},Schedule_2015!$A$2:$A$257&amp;Schedule_2015!$C$2:$C$257,Schedule_2015!$B$2:$B$257),2,0))</f>
        <v>PIT</v>
      </c>
      <c r="BK3241" s="3">
        <f>VLOOKUP(BJ3241,Def!$A$2:$Z$34,23,0)</f>
        <v>100.4</v>
      </c>
      <c r="BL3241" s="3">
        <f>VLOOKUP(BJ3241,Def!$A$2:$Z$34,16,0)</f>
        <v>278.2</v>
      </c>
      <c r="BM3241" s="3">
        <f>VLOOKUP(BJ3241,Def!$A$2:$Z$34,17,0)</f>
        <v>9</v>
      </c>
      <c r="BN3241" s="3">
        <f>VLOOKUP(BJ3241,Def!$A$2:$Z$34,24,0)</f>
        <v>4</v>
      </c>
      <c r="BO3241" s="1">
        <f t="shared" ca="1" si="750"/>
        <v>0</v>
      </c>
      <c r="BP3241" s="1">
        <f t="shared" ca="1" si="751"/>
        <v>0</v>
      </c>
      <c r="BQ3241" s="1">
        <f t="shared" ca="1" si="752"/>
        <v>0</v>
      </c>
      <c r="BR3241" s="1">
        <f t="shared" ca="1" si="753"/>
        <v>0</v>
      </c>
      <c r="BS3241" s="1">
        <f t="shared" ca="1" si="754"/>
        <v>0</v>
      </c>
      <c r="BT3241" s="1">
        <f t="shared" ca="1" si="755"/>
        <v>0</v>
      </c>
      <c r="BU3241" s="1">
        <f t="shared" ca="1" si="756"/>
        <v>0</v>
      </c>
      <c r="BV3241" s="1">
        <f t="shared" ca="1" si="757"/>
        <v>0</v>
      </c>
      <c r="BW3241" s="1">
        <f t="shared" ca="1" si="758"/>
        <v>0</v>
      </c>
      <c r="BX3241" s="1">
        <f t="shared" ca="1" si="759"/>
        <v>0</v>
      </c>
      <c r="BY3241" s="1">
        <f t="shared" ca="1" si="760"/>
        <v>0</v>
      </c>
      <c r="BZ3241" s="1">
        <f t="shared" ca="1" si="761"/>
        <v>0</v>
      </c>
      <c r="CA3241" s="1">
        <f t="shared" ca="1" si="762"/>
        <v>0</v>
      </c>
      <c r="CB3241" s="1">
        <f t="shared" ca="1" si="763"/>
        <v>0</v>
      </c>
      <c r="CC3241" s="1">
        <f t="shared" ca="1" si="764"/>
        <v>0</v>
      </c>
    </row>
    <row r="3242" spans="1:81" hidden="1" x14ac:dyDescent="0.25">
      <c r="A3242" s="1" t="s">
        <v>1047</v>
      </c>
      <c r="B3242" s="1" t="s">
        <v>1048</v>
      </c>
      <c r="C3242" s="1" t="s">
        <v>62</v>
      </c>
      <c r="D3242" s="1" t="s">
        <v>1017</v>
      </c>
      <c r="E3242" s="1" t="s">
        <v>112</v>
      </c>
      <c r="F3242">
        <v>1</v>
      </c>
      <c r="G3242">
        <v>0</v>
      </c>
      <c r="H3242">
        <v>0</v>
      </c>
      <c r="I3242">
        <v>1</v>
      </c>
      <c r="J3242">
        <v>3</v>
      </c>
      <c r="BI3242" s="3">
        <v>3</v>
      </c>
      <c r="BJ3242" s="3" t="str">
        <f t="array" ref="BJ3242">IF(C3242="yes",VLOOKUP(BI3242&amp;D3242,CHOOSE({1,2},Schedule_2015!$A$2:$A$257&amp;Schedule_2015!$B$2:$B$257,Schedule_2015!$C$2:$C$257),2,0),VLOOKUP(BI3242&amp;D3242,CHOOSE({1,2},Schedule_2015!$A$2:$A$257&amp;Schedule_2015!$C$2:$C$257,Schedule_2015!$B$2:$B$257),2,0))</f>
        <v>PIT</v>
      </c>
      <c r="BK3242" s="3">
        <f>VLOOKUP(BJ3242,Def!$A$2:$Z$34,23,0)</f>
        <v>100.4</v>
      </c>
      <c r="BL3242" s="3">
        <f>VLOOKUP(BJ3242,Def!$A$2:$Z$34,16,0)</f>
        <v>278.2</v>
      </c>
      <c r="BM3242" s="3">
        <f>VLOOKUP(BJ3242,Def!$A$2:$Z$34,17,0)</f>
        <v>9</v>
      </c>
      <c r="BN3242" s="3">
        <f>VLOOKUP(BJ3242,Def!$A$2:$Z$34,24,0)</f>
        <v>4</v>
      </c>
      <c r="BO3242" s="1">
        <f t="shared" ca="1" si="750"/>
        <v>0</v>
      </c>
      <c r="BP3242" s="1">
        <f t="shared" ca="1" si="751"/>
        <v>0</v>
      </c>
      <c r="BQ3242" s="1">
        <f t="shared" ca="1" si="752"/>
        <v>0</v>
      </c>
      <c r="BR3242" s="1">
        <f t="shared" ca="1" si="753"/>
        <v>0</v>
      </c>
      <c r="BS3242" s="1">
        <f t="shared" ca="1" si="754"/>
        <v>0</v>
      </c>
      <c r="BT3242" s="1">
        <f t="shared" ca="1" si="755"/>
        <v>0</v>
      </c>
      <c r="BU3242" s="1">
        <f t="shared" ca="1" si="756"/>
        <v>0</v>
      </c>
      <c r="BV3242" s="1">
        <f t="shared" ca="1" si="757"/>
        <v>0</v>
      </c>
      <c r="BW3242" s="1">
        <f t="shared" ca="1" si="758"/>
        <v>0</v>
      </c>
      <c r="BX3242" s="1">
        <f t="shared" ca="1" si="759"/>
        <v>0</v>
      </c>
      <c r="BY3242" s="1">
        <f t="shared" ca="1" si="760"/>
        <v>0</v>
      </c>
      <c r="BZ3242" s="1">
        <f t="shared" ca="1" si="761"/>
        <v>0</v>
      </c>
      <c r="CA3242" s="1">
        <f t="shared" ca="1" si="762"/>
        <v>0</v>
      </c>
      <c r="CB3242" s="1">
        <f t="shared" ca="1" si="763"/>
        <v>0</v>
      </c>
      <c r="CC3242" s="1">
        <f t="shared" ca="1" si="764"/>
        <v>0</v>
      </c>
    </row>
    <row r="3243" spans="1:81" hidden="1" x14ac:dyDescent="0.25">
      <c r="A3243" s="1" t="s">
        <v>1994</v>
      </c>
      <c r="B3243" s="1" t="s">
        <v>1995</v>
      </c>
      <c r="C3243" s="1" t="s">
        <v>62</v>
      </c>
      <c r="D3243" s="1" t="s">
        <v>1017</v>
      </c>
      <c r="E3243" s="1" t="s">
        <v>105</v>
      </c>
      <c r="F3243">
        <v>4</v>
      </c>
      <c r="G3243">
        <v>0</v>
      </c>
      <c r="H3243">
        <v>0</v>
      </c>
      <c r="I3243">
        <v>2</v>
      </c>
      <c r="J3243">
        <v>5</v>
      </c>
      <c r="BI3243" s="3">
        <v>3</v>
      </c>
      <c r="BJ3243" s="3" t="str">
        <f t="array" ref="BJ3243">IF(C3243="yes",VLOOKUP(BI3243&amp;D3243,CHOOSE({1,2},Schedule_2015!$A$2:$A$257&amp;Schedule_2015!$B$2:$B$257,Schedule_2015!$C$2:$C$257),2,0),VLOOKUP(BI3243&amp;D3243,CHOOSE({1,2},Schedule_2015!$A$2:$A$257&amp;Schedule_2015!$C$2:$C$257,Schedule_2015!$B$2:$B$257),2,0))</f>
        <v>PIT</v>
      </c>
      <c r="BK3243" s="3">
        <f>VLOOKUP(BJ3243,Def!$A$2:$Z$34,23,0)</f>
        <v>100.4</v>
      </c>
      <c r="BL3243" s="3">
        <f>VLOOKUP(BJ3243,Def!$A$2:$Z$34,16,0)</f>
        <v>278.2</v>
      </c>
      <c r="BM3243" s="3">
        <f>VLOOKUP(BJ3243,Def!$A$2:$Z$34,17,0)</f>
        <v>9</v>
      </c>
      <c r="BN3243" s="3">
        <f>VLOOKUP(BJ3243,Def!$A$2:$Z$34,24,0)</f>
        <v>4</v>
      </c>
      <c r="BO3243" s="1">
        <f t="shared" ca="1" si="750"/>
        <v>0</v>
      </c>
      <c r="BP3243" s="1">
        <f t="shared" ca="1" si="751"/>
        <v>0</v>
      </c>
      <c r="BQ3243" s="1">
        <f t="shared" ca="1" si="752"/>
        <v>0</v>
      </c>
      <c r="BR3243" s="1">
        <f t="shared" ca="1" si="753"/>
        <v>0</v>
      </c>
      <c r="BS3243" s="1">
        <f t="shared" ca="1" si="754"/>
        <v>0</v>
      </c>
      <c r="BT3243" s="1">
        <f t="shared" ca="1" si="755"/>
        <v>0</v>
      </c>
      <c r="BU3243" s="1">
        <f t="shared" ca="1" si="756"/>
        <v>0</v>
      </c>
      <c r="BV3243" s="1">
        <f t="shared" ca="1" si="757"/>
        <v>0</v>
      </c>
      <c r="BW3243" s="1">
        <f t="shared" ca="1" si="758"/>
        <v>0</v>
      </c>
      <c r="BX3243" s="1">
        <f t="shared" ca="1" si="759"/>
        <v>0</v>
      </c>
      <c r="BY3243" s="1">
        <f t="shared" ca="1" si="760"/>
        <v>0</v>
      </c>
      <c r="BZ3243" s="1">
        <f t="shared" ca="1" si="761"/>
        <v>0</v>
      </c>
      <c r="CA3243" s="1">
        <f t="shared" ca="1" si="762"/>
        <v>0</v>
      </c>
      <c r="CB3243" s="1">
        <f t="shared" ca="1" si="763"/>
        <v>0</v>
      </c>
      <c r="CC3243" s="1">
        <f t="shared" ca="1" si="764"/>
        <v>0</v>
      </c>
    </row>
    <row r="3244" spans="1:81" hidden="1" x14ac:dyDescent="0.25">
      <c r="A3244" s="1" t="s">
        <v>1037</v>
      </c>
      <c r="B3244" s="1" t="s">
        <v>1038</v>
      </c>
      <c r="C3244" s="1" t="s">
        <v>62</v>
      </c>
      <c r="D3244" s="1" t="s">
        <v>1017</v>
      </c>
      <c r="E3244" s="1" t="s">
        <v>100</v>
      </c>
      <c r="F3244">
        <v>2</v>
      </c>
      <c r="G3244">
        <v>0</v>
      </c>
      <c r="H3244">
        <v>0</v>
      </c>
      <c r="I3244">
        <v>0</v>
      </c>
      <c r="J3244">
        <v>3</v>
      </c>
      <c r="BI3244" s="3">
        <v>3</v>
      </c>
      <c r="BJ3244" s="3" t="str">
        <f t="array" ref="BJ3244">IF(C3244="yes",VLOOKUP(BI3244&amp;D3244,CHOOSE({1,2},Schedule_2015!$A$2:$A$257&amp;Schedule_2015!$B$2:$B$257,Schedule_2015!$C$2:$C$257),2,0),VLOOKUP(BI3244&amp;D3244,CHOOSE({1,2},Schedule_2015!$A$2:$A$257&amp;Schedule_2015!$C$2:$C$257,Schedule_2015!$B$2:$B$257),2,0))</f>
        <v>PIT</v>
      </c>
      <c r="BK3244" s="3">
        <f>VLOOKUP(BJ3244,Def!$A$2:$Z$34,23,0)</f>
        <v>100.4</v>
      </c>
      <c r="BL3244" s="3">
        <f>VLOOKUP(BJ3244,Def!$A$2:$Z$34,16,0)</f>
        <v>278.2</v>
      </c>
      <c r="BM3244" s="3">
        <f>VLOOKUP(BJ3244,Def!$A$2:$Z$34,17,0)</f>
        <v>9</v>
      </c>
      <c r="BN3244" s="3">
        <f>VLOOKUP(BJ3244,Def!$A$2:$Z$34,24,0)</f>
        <v>4</v>
      </c>
      <c r="BO3244" s="1">
        <f t="shared" ca="1" si="750"/>
        <v>0</v>
      </c>
      <c r="BP3244" s="1">
        <f t="shared" ca="1" si="751"/>
        <v>0</v>
      </c>
      <c r="BQ3244" s="1">
        <f t="shared" ca="1" si="752"/>
        <v>0</v>
      </c>
      <c r="BR3244" s="1">
        <f t="shared" ca="1" si="753"/>
        <v>0</v>
      </c>
      <c r="BS3244" s="1">
        <f t="shared" ca="1" si="754"/>
        <v>0</v>
      </c>
      <c r="BT3244" s="1">
        <f t="shared" ca="1" si="755"/>
        <v>0</v>
      </c>
      <c r="BU3244" s="1">
        <f t="shared" ca="1" si="756"/>
        <v>0</v>
      </c>
      <c r="BV3244" s="1">
        <f t="shared" ca="1" si="757"/>
        <v>0</v>
      </c>
      <c r="BW3244" s="1">
        <f t="shared" ca="1" si="758"/>
        <v>0</v>
      </c>
      <c r="BX3244" s="1">
        <f t="shared" ca="1" si="759"/>
        <v>0</v>
      </c>
      <c r="BY3244" s="1">
        <f t="shared" ca="1" si="760"/>
        <v>0</v>
      </c>
      <c r="BZ3244" s="1">
        <f t="shared" ca="1" si="761"/>
        <v>0</v>
      </c>
      <c r="CA3244" s="1">
        <f t="shared" ca="1" si="762"/>
        <v>0</v>
      </c>
      <c r="CB3244" s="1">
        <f t="shared" ca="1" si="763"/>
        <v>0</v>
      </c>
      <c r="CC3244" s="1">
        <f t="shared" ca="1" si="764"/>
        <v>0</v>
      </c>
    </row>
    <row r="3245" spans="1:81" hidden="1" x14ac:dyDescent="0.25">
      <c r="A3245" s="1" t="s">
        <v>1049</v>
      </c>
      <c r="B3245" s="1" t="s">
        <v>1050</v>
      </c>
      <c r="C3245" s="1" t="s">
        <v>62</v>
      </c>
      <c r="D3245" s="1" t="s">
        <v>1017</v>
      </c>
      <c r="E3245" s="1" t="s">
        <v>290</v>
      </c>
      <c r="F3245">
        <v>4</v>
      </c>
      <c r="G3245">
        <v>0</v>
      </c>
      <c r="H3245">
        <v>0</v>
      </c>
      <c r="I3245">
        <v>0</v>
      </c>
      <c r="J3245">
        <v>4</v>
      </c>
      <c r="BI3245" s="3">
        <v>3</v>
      </c>
      <c r="BJ3245" s="3" t="str">
        <f t="array" ref="BJ3245">IF(C3245="yes",VLOOKUP(BI3245&amp;D3245,CHOOSE({1,2},Schedule_2015!$A$2:$A$257&amp;Schedule_2015!$B$2:$B$257,Schedule_2015!$C$2:$C$257),2,0),VLOOKUP(BI3245&amp;D3245,CHOOSE({1,2},Schedule_2015!$A$2:$A$257&amp;Schedule_2015!$C$2:$C$257,Schedule_2015!$B$2:$B$257),2,0))</f>
        <v>PIT</v>
      </c>
      <c r="BK3245" s="3">
        <f>VLOOKUP(BJ3245,Def!$A$2:$Z$34,23,0)</f>
        <v>100.4</v>
      </c>
      <c r="BL3245" s="3">
        <f>VLOOKUP(BJ3245,Def!$A$2:$Z$34,16,0)</f>
        <v>278.2</v>
      </c>
      <c r="BM3245" s="3">
        <f>VLOOKUP(BJ3245,Def!$A$2:$Z$34,17,0)</f>
        <v>9</v>
      </c>
      <c r="BN3245" s="3">
        <f>VLOOKUP(BJ3245,Def!$A$2:$Z$34,24,0)</f>
        <v>4</v>
      </c>
      <c r="BO3245" s="1">
        <f t="shared" ca="1" si="750"/>
        <v>0</v>
      </c>
      <c r="BP3245" s="1">
        <f t="shared" ca="1" si="751"/>
        <v>0</v>
      </c>
      <c r="BQ3245" s="1">
        <f t="shared" ca="1" si="752"/>
        <v>0</v>
      </c>
      <c r="BR3245" s="1">
        <f t="shared" ca="1" si="753"/>
        <v>0</v>
      </c>
      <c r="BS3245" s="1">
        <f t="shared" ca="1" si="754"/>
        <v>0</v>
      </c>
      <c r="BT3245" s="1">
        <f t="shared" ca="1" si="755"/>
        <v>0</v>
      </c>
      <c r="BU3245" s="1">
        <f t="shared" ca="1" si="756"/>
        <v>0</v>
      </c>
      <c r="BV3245" s="1">
        <f t="shared" ca="1" si="757"/>
        <v>0</v>
      </c>
      <c r="BW3245" s="1">
        <f t="shared" ca="1" si="758"/>
        <v>0</v>
      </c>
      <c r="BX3245" s="1">
        <f t="shared" ca="1" si="759"/>
        <v>0</v>
      </c>
      <c r="BY3245" s="1">
        <f t="shared" ca="1" si="760"/>
        <v>0</v>
      </c>
      <c r="BZ3245" s="1">
        <f t="shared" ca="1" si="761"/>
        <v>0</v>
      </c>
      <c r="CA3245" s="1">
        <f t="shared" ca="1" si="762"/>
        <v>0</v>
      </c>
      <c r="CB3245" s="1">
        <f t="shared" ca="1" si="763"/>
        <v>0</v>
      </c>
      <c r="CC3245" s="1">
        <f t="shared" ca="1" si="764"/>
        <v>0</v>
      </c>
    </row>
    <row r="3246" spans="1:81" hidden="1" x14ac:dyDescent="0.25">
      <c r="A3246" s="1" t="s">
        <v>1051</v>
      </c>
      <c r="B3246" s="1" t="s">
        <v>1052</v>
      </c>
      <c r="C3246" s="1" t="s">
        <v>62</v>
      </c>
      <c r="D3246" s="1" t="s">
        <v>1017</v>
      </c>
      <c r="E3246" s="1" t="s">
        <v>100</v>
      </c>
      <c r="F3246">
        <v>1</v>
      </c>
      <c r="G3246">
        <v>0</v>
      </c>
      <c r="H3246">
        <v>0</v>
      </c>
      <c r="I3246">
        <v>0</v>
      </c>
      <c r="J3246">
        <v>2</v>
      </c>
      <c r="BI3246" s="3">
        <v>3</v>
      </c>
      <c r="BJ3246" s="3" t="str">
        <f t="array" ref="BJ3246">IF(C3246="yes",VLOOKUP(BI3246&amp;D3246,CHOOSE({1,2},Schedule_2015!$A$2:$A$257&amp;Schedule_2015!$B$2:$B$257,Schedule_2015!$C$2:$C$257),2,0),VLOOKUP(BI3246&amp;D3246,CHOOSE({1,2},Schedule_2015!$A$2:$A$257&amp;Schedule_2015!$C$2:$C$257,Schedule_2015!$B$2:$B$257),2,0))</f>
        <v>PIT</v>
      </c>
      <c r="BK3246" s="3">
        <f>VLOOKUP(BJ3246,Def!$A$2:$Z$34,23,0)</f>
        <v>100.4</v>
      </c>
      <c r="BL3246" s="3">
        <f>VLOOKUP(BJ3246,Def!$A$2:$Z$34,16,0)</f>
        <v>278.2</v>
      </c>
      <c r="BM3246" s="3">
        <f>VLOOKUP(BJ3246,Def!$A$2:$Z$34,17,0)</f>
        <v>9</v>
      </c>
      <c r="BN3246" s="3">
        <f>VLOOKUP(BJ3246,Def!$A$2:$Z$34,24,0)</f>
        <v>4</v>
      </c>
      <c r="BO3246" s="1">
        <f t="shared" ca="1" si="750"/>
        <v>0</v>
      </c>
      <c r="BP3246" s="1">
        <f t="shared" ca="1" si="751"/>
        <v>0</v>
      </c>
      <c r="BQ3246" s="1">
        <f t="shared" ca="1" si="752"/>
        <v>0</v>
      </c>
      <c r="BR3246" s="1">
        <f t="shared" ca="1" si="753"/>
        <v>0</v>
      </c>
      <c r="BS3246" s="1">
        <f t="shared" ca="1" si="754"/>
        <v>0</v>
      </c>
      <c r="BT3246" s="1">
        <f t="shared" ca="1" si="755"/>
        <v>0</v>
      </c>
      <c r="BU3246" s="1">
        <f t="shared" ca="1" si="756"/>
        <v>0</v>
      </c>
      <c r="BV3246" s="1">
        <f t="shared" ca="1" si="757"/>
        <v>0</v>
      </c>
      <c r="BW3246" s="1">
        <f t="shared" ca="1" si="758"/>
        <v>0</v>
      </c>
      <c r="BX3246" s="1">
        <f t="shared" ca="1" si="759"/>
        <v>0</v>
      </c>
      <c r="BY3246" s="1">
        <f t="shared" ca="1" si="760"/>
        <v>0</v>
      </c>
      <c r="BZ3246" s="1">
        <f t="shared" ca="1" si="761"/>
        <v>0</v>
      </c>
      <c r="CA3246" s="1">
        <f t="shared" ca="1" si="762"/>
        <v>0</v>
      </c>
      <c r="CB3246" s="1">
        <f t="shared" ca="1" si="763"/>
        <v>0</v>
      </c>
      <c r="CC3246" s="1">
        <f t="shared" ca="1" si="764"/>
        <v>0</v>
      </c>
    </row>
    <row r="3247" spans="1:81" hidden="1" x14ac:dyDescent="0.25">
      <c r="A3247" s="1" t="s">
        <v>309</v>
      </c>
      <c r="B3247" s="1" t="s">
        <v>1998</v>
      </c>
      <c r="C3247" s="1" t="s">
        <v>62</v>
      </c>
      <c r="D3247" s="1" t="s">
        <v>1017</v>
      </c>
      <c r="E3247" s="1" t="s">
        <v>100</v>
      </c>
      <c r="F3247">
        <v>3</v>
      </c>
      <c r="G3247">
        <v>0</v>
      </c>
      <c r="H3247">
        <v>1</v>
      </c>
      <c r="I3247">
        <v>0</v>
      </c>
      <c r="J3247">
        <v>6</v>
      </c>
      <c r="BI3247" s="3">
        <v>3</v>
      </c>
      <c r="BJ3247" s="3" t="str">
        <f t="array" ref="BJ3247">IF(C3247="yes",VLOOKUP(BI3247&amp;D3247,CHOOSE({1,2},Schedule_2015!$A$2:$A$257&amp;Schedule_2015!$B$2:$B$257,Schedule_2015!$C$2:$C$257),2,0),VLOOKUP(BI3247&amp;D3247,CHOOSE({1,2},Schedule_2015!$A$2:$A$257&amp;Schedule_2015!$C$2:$C$257,Schedule_2015!$B$2:$B$257),2,0))</f>
        <v>PIT</v>
      </c>
      <c r="BK3247" s="3">
        <f>VLOOKUP(BJ3247,Def!$A$2:$Z$34,23,0)</f>
        <v>100.4</v>
      </c>
      <c r="BL3247" s="3">
        <f>VLOOKUP(BJ3247,Def!$A$2:$Z$34,16,0)</f>
        <v>278.2</v>
      </c>
      <c r="BM3247" s="3">
        <f>VLOOKUP(BJ3247,Def!$A$2:$Z$34,17,0)</f>
        <v>9</v>
      </c>
      <c r="BN3247" s="3">
        <f>VLOOKUP(BJ3247,Def!$A$2:$Z$34,24,0)</f>
        <v>4</v>
      </c>
      <c r="BO3247" s="1">
        <f t="shared" ca="1" si="750"/>
        <v>0</v>
      </c>
      <c r="BP3247" s="1">
        <f t="shared" ca="1" si="751"/>
        <v>0</v>
      </c>
      <c r="BQ3247" s="1">
        <f t="shared" ca="1" si="752"/>
        <v>0</v>
      </c>
      <c r="BR3247" s="1">
        <f t="shared" ca="1" si="753"/>
        <v>0</v>
      </c>
      <c r="BS3247" s="1">
        <f t="shared" ca="1" si="754"/>
        <v>0</v>
      </c>
      <c r="BT3247" s="1">
        <f t="shared" ca="1" si="755"/>
        <v>0</v>
      </c>
      <c r="BU3247" s="1">
        <f t="shared" ca="1" si="756"/>
        <v>0</v>
      </c>
      <c r="BV3247" s="1">
        <f t="shared" ca="1" si="757"/>
        <v>0</v>
      </c>
      <c r="BW3247" s="1">
        <f t="shared" ca="1" si="758"/>
        <v>0</v>
      </c>
      <c r="BX3247" s="1">
        <f t="shared" ca="1" si="759"/>
        <v>0</v>
      </c>
      <c r="BY3247" s="1">
        <f t="shared" ca="1" si="760"/>
        <v>0</v>
      </c>
      <c r="BZ3247" s="1">
        <f t="shared" ca="1" si="761"/>
        <v>0</v>
      </c>
      <c r="CA3247" s="1">
        <f t="shared" ca="1" si="762"/>
        <v>0</v>
      </c>
      <c r="CB3247" s="1">
        <f t="shared" ca="1" si="763"/>
        <v>0</v>
      </c>
      <c r="CC3247" s="1">
        <f t="shared" ca="1" si="764"/>
        <v>0</v>
      </c>
    </row>
    <row r="3248" spans="1:81" hidden="1" x14ac:dyDescent="0.25">
      <c r="A3248" s="1" t="s">
        <v>1055</v>
      </c>
      <c r="B3248" s="1" t="s">
        <v>1056</v>
      </c>
      <c r="C3248" s="1" t="s">
        <v>62</v>
      </c>
      <c r="D3248" s="1" t="s">
        <v>1017</v>
      </c>
      <c r="E3248" s="1" t="s">
        <v>118</v>
      </c>
      <c r="F3248">
        <v>3</v>
      </c>
      <c r="G3248">
        <v>0</v>
      </c>
      <c r="H3248">
        <v>0</v>
      </c>
      <c r="I3248">
        <v>0</v>
      </c>
      <c r="J3248">
        <v>4</v>
      </c>
      <c r="BI3248" s="3">
        <v>3</v>
      </c>
      <c r="BJ3248" s="3" t="str">
        <f t="array" ref="BJ3248">IF(C3248="yes",VLOOKUP(BI3248&amp;D3248,CHOOSE({1,2},Schedule_2015!$A$2:$A$257&amp;Schedule_2015!$B$2:$B$257,Schedule_2015!$C$2:$C$257),2,0),VLOOKUP(BI3248&amp;D3248,CHOOSE({1,2},Schedule_2015!$A$2:$A$257&amp;Schedule_2015!$C$2:$C$257,Schedule_2015!$B$2:$B$257),2,0))</f>
        <v>PIT</v>
      </c>
      <c r="BK3248" s="3">
        <f>VLOOKUP(BJ3248,Def!$A$2:$Z$34,23,0)</f>
        <v>100.4</v>
      </c>
      <c r="BL3248" s="3">
        <f>VLOOKUP(BJ3248,Def!$A$2:$Z$34,16,0)</f>
        <v>278.2</v>
      </c>
      <c r="BM3248" s="3">
        <f>VLOOKUP(BJ3248,Def!$A$2:$Z$34,17,0)</f>
        <v>9</v>
      </c>
      <c r="BN3248" s="3">
        <f>VLOOKUP(BJ3248,Def!$A$2:$Z$34,24,0)</f>
        <v>4</v>
      </c>
      <c r="BO3248" s="1">
        <f t="shared" ca="1" si="750"/>
        <v>0</v>
      </c>
      <c r="BP3248" s="1">
        <f t="shared" ca="1" si="751"/>
        <v>0</v>
      </c>
      <c r="BQ3248" s="1">
        <f t="shared" ca="1" si="752"/>
        <v>0</v>
      </c>
      <c r="BR3248" s="1">
        <f t="shared" ca="1" si="753"/>
        <v>0</v>
      </c>
      <c r="BS3248" s="1">
        <f t="shared" ca="1" si="754"/>
        <v>0</v>
      </c>
      <c r="BT3248" s="1">
        <f t="shared" ca="1" si="755"/>
        <v>0</v>
      </c>
      <c r="BU3248" s="1">
        <f t="shared" ca="1" si="756"/>
        <v>0</v>
      </c>
      <c r="BV3248" s="1">
        <f t="shared" ca="1" si="757"/>
        <v>0</v>
      </c>
      <c r="BW3248" s="1">
        <f t="shared" ca="1" si="758"/>
        <v>0</v>
      </c>
      <c r="BX3248" s="1">
        <f t="shared" ca="1" si="759"/>
        <v>0</v>
      </c>
      <c r="BY3248" s="1">
        <f t="shared" ca="1" si="760"/>
        <v>0</v>
      </c>
      <c r="BZ3248" s="1">
        <f t="shared" ca="1" si="761"/>
        <v>0</v>
      </c>
      <c r="CA3248" s="1">
        <f t="shared" ca="1" si="762"/>
        <v>0</v>
      </c>
      <c r="CB3248" s="1">
        <f t="shared" ca="1" si="763"/>
        <v>0</v>
      </c>
      <c r="CC3248" s="1">
        <f t="shared" ca="1" si="764"/>
        <v>0</v>
      </c>
    </row>
    <row r="3249" spans="1:81" hidden="1" x14ac:dyDescent="0.25">
      <c r="A3249" s="1" t="s">
        <v>1057</v>
      </c>
      <c r="B3249" s="1" t="s">
        <v>1058</v>
      </c>
      <c r="C3249" s="1" t="s">
        <v>62</v>
      </c>
      <c r="D3249" s="1" t="s">
        <v>1017</v>
      </c>
      <c r="E3249" s="1" t="s">
        <v>94</v>
      </c>
      <c r="F3249">
        <v>0</v>
      </c>
      <c r="G3249">
        <v>1</v>
      </c>
      <c r="H3249">
        <v>0</v>
      </c>
      <c r="I3249">
        <v>1</v>
      </c>
      <c r="J3249">
        <v>1</v>
      </c>
      <c r="BI3249" s="3">
        <v>3</v>
      </c>
      <c r="BJ3249" s="3" t="str">
        <f t="array" ref="BJ3249">IF(C3249="yes",VLOOKUP(BI3249&amp;D3249,CHOOSE({1,2},Schedule_2015!$A$2:$A$257&amp;Schedule_2015!$B$2:$B$257,Schedule_2015!$C$2:$C$257),2,0),VLOOKUP(BI3249&amp;D3249,CHOOSE({1,2},Schedule_2015!$A$2:$A$257&amp;Schedule_2015!$C$2:$C$257,Schedule_2015!$B$2:$B$257),2,0))</f>
        <v>PIT</v>
      </c>
      <c r="BK3249" s="3">
        <f>VLOOKUP(BJ3249,Def!$A$2:$Z$34,23,0)</f>
        <v>100.4</v>
      </c>
      <c r="BL3249" s="3">
        <f>VLOOKUP(BJ3249,Def!$A$2:$Z$34,16,0)</f>
        <v>278.2</v>
      </c>
      <c r="BM3249" s="3">
        <f>VLOOKUP(BJ3249,Def!$A$2:$Z$34,17,0)</f>
        <v>9</v>
      </c>
      <c r="BN3249" s="3">
        <f>VLOOKUP(BJ3249,Def!$A$2:$Z$34,24,0)</f>
        <v>4</v>
      </c>
      <c r="BO3249" s="1">
        <f t="shared" ca="1" si="750"/>
        <v>0</v>
      </c>
      <c r="BP3249" s="1">
        <f t="shared" ca="1" si="751"/>
        <v>0</v>
      </c>
      <c r="BQ3249" s="1">
        <f t="shared" ca="1" si="752"/>
        <v>0</v>
      </c>
      <c r="BR3249" s="1">
        <f t="shared" ca="1" si="753"/>
        <v>0</v>
      </c>
      <c r="BS3249" s="1">
        <f t="shared" ca="1" si="754"/>
        <v>0</v>
      </c>
      <c r="BT3249" s="1">
        <f t="shared" ca="1" si="755"/>
        <v>0</v>
      </c>
      <c r="BU3249" s="1">
        <f t="shared" ca="1" si="756"/>
        <v>0</v>
      </c>
      <c r="BV3249" s="1">
        <f t="shared" ca="1" si="757"/>
        <v>0</v>
      </c>
      <c r="BW3249" s="1">
        <f t="shared" ca="1" si="758"/>
        <v>0</v>
      </c>
      <c r="BX3249" s="1">
        <f t="shared" ca="1" si="759"/>
        <v>0</v>
      </c>
      <c r="BY3249" s="1">
        <f t="shared" ca="1" si="760"/>
        <v>0</v>
      </c>
      <c r="BZ3249" s="1">
        <f t="shared" ca="1" si="761"/>
        <v>0</v>
      </c>
      <c r="CA3249" s="1">
        <f t="shared" ca="1" si="762"/>
        <v>0</v>
      </c>
      <c r="CB3249" s="1">
        <f t="shared" ca="1" si="763"/>
        <v>0</v>
      </c>
      <c r="CC3249" s="1">
        <f t="shared" ca="1" si="764"/>
        <v>0</v>
      </c>
    </row>
    <row r="3250" spans="1:81" hidden="1" x14ac:dyDescent="0.25">
      <c r="A3250" s="1" t="s">
        <v>2001</v>
      </c>
      <c r="B3250" s="1" t="s">
        <v>2002</v>
      </c>
      <c r="C3250" s="1" t="s">
        <v>62</v>
      </c>
      <c r="D3250" s="1" t="s">
        <v>1017</v>
      </c>
      <c r="E3250" s="1" t="s">
        <v>112</v>
      </c>
      <c r="F3250">
        <v>1</v>
      </c>
      <c r="G3250">
        <v>0</v>
      </c>
      <c r="H3250">
        <v>0</v>
      </c>
      <c r="I3250">
        <v>0</v>
      </c>
      <c r="J3250">
        <v>1</v>
      </c>
      <c r="BI3250" s="3">
        <v>3</v>
      </c>
      <c r="BJ3250" s="3" t="str">
        <f t="array" ref="BJ3250">IF(C3250="yes",VLOOKUP(BI3250&amp;D3250,CHOOSE({1,2},Schedule_2015!$A$2:$A$257&amp;Schedule_2015!$B$2:$B$257,Schedule_2015!$C$2:$C$257),2,0),VLOOKUP(BI3250&amp;D3250,CHOOSE({1,2},Schedule_2015!$A$2:$A$257&amp;Schedule_2015!$C$2:$C$257,Schedule_2015!$B$2:$B$257),2,0))</f>
        <v>PIT</v>
      </c>
      <c r="BK3250" s="3">
        <f>VLOOKUP(BJ3250,Def!$A$2:$Z$34,23,0)</f>
        <v>100.4</v>
      </c>
      <c r="BL3250" s="3">
        <f>VLOOKUP(BJ3250,Def!$A$2:$Z$34,16,0)</f>
        <v>278.2</v>
      </c>
      <c r="BM3250" s="3">
        <f>VLOOKUP(BJ3250,Def!$A$2:$Z$34,17,0)</f>
        <v>9</v>
      </c>
      <c r="BN3250" s="3">
        <f>VLOOKUP(BJ3250,Def!$A$2:$Z$34,24,0)</f>
        <v>4</v>
      </c>
      <c r="BO3250" s="1">
        <f t="shared" ca="1" si="750"/>
        <v>0</v>
      </c>
      <c r="BP3250" s="1">
        <f t="shared" ca="1" si="751"/>
        <v>0</v>
      </c>
      <c r="BQ3250" s="1">
        <f t="shared" ca="1" si="752"/>
        <v>0</v>
      </c>
      <c r="BR3250" s="1">
        <f t="shared" ca="1" si="753"/>
        <v>0</v>
      </c>
      <c r="BS3250" s="1">
        <f t="shared" ca="1" si="754"/>
        <v>0</v>
      </c>
      <c r="BT3250" s="1">
        <f t="shared" ca="1" si="755"/>
        <v>0</v>
      </c>
      <c r="BU3250" s="1">
        <f t="shared" ca="1" si="756"/>
        <v>0</v>
      </c>
      <c r="BV3250" s="1">
        <f t="shared" ca="1" si="757"/>
        <v>0</v>
      </c>
      <c r="BW3250" s="1">
        <f t="shared" ca="1" si="758"/>
        <v>0</v>
      </c>
      <c r="BX3250" s="1">
        <f t="shared" ca="1" si="759"/>
        <v>0</v>
      </c>
      <c r="BY3250" s="1">
        <f t="shared" ca="1" si="760"/>
        <v>0</v>
      </c>
      <c r="BZ3250" s="1">
        <f t="shared" ca="1" si="761"/>
        <v>0</v>
      </c>
      <c r="CA3250" s="1">
        <f t="shared" ca="1" si="762"/>
        <v>0</v>
      </c>
      <c r="CB3250" s="1">
        <f t="shared" ca="1" si="763"/>
        <v>0</v>
      </c>
      <c r="CC3250" s="1">
        <f t="shared" ca="1" si="764"/>
        <v>0</v>
      </c>
    </row>
    <row r="3251" spans="1:81" hidden="1" x14ac:dyDescent="0.25">
      <c r="A3251" s="1" t="s">
        <v>1063</v>
      </c>
      <c r="B3251" s="1" t="s">
        <v>1064</v>
      </c>
      <c r="C3251" s="1" t="s">
        <v>62</v>
      </c>
      <c r="D3251" s="1" t="s">
        <v>1017</v>
      </c>
      <c r="E3251" s="1" t="s">
        <v>112</v>
      </c>
      <c r="F3251">
        <v>1</v>
      </c>
      <c r="G3251">
        <v>0</v>
      </c>
      <c r="H3251">
        <v>0</v>
      </c>
      <c r="I3251">
        <v>0</v>
      </c>
      <c r="J3251">
        <v>2</v>
      </c>
      <c r="BI3251" s="3">
        <v>3</v>
      </c>
      <c r="BJ3251" s="3" t="str">
        <f t="array" ref="BJ3251">IF(C3251="yes",VLOOKUP(BI3251&amp;D3251,CHOOSE({1,2},Schedule_2015!$A$2:$A$257&amp;Schedule_2015!$B$2:$B$257,Schedule_2015!$C$2:$C$257),2,0),VLOOKUP(BI3251&amp;D3251,CHOOSE({1,2},Schedule_2015!$A$2:$A$257&amp;Schedule_2015!$C$2:$C$257,Schedule_2015!$B$2:$B$257),2,0))</f>
        <v>PIT</v>
      </c>
      <c r="BK3251" s="3">
        <f>VLOOKUP(BJ3251,Def!$A$2:$Z$34,23,0)</f>
        <v>100.4</v>
      </c>
      <c r="BL3251" s="3">
        <f>VLOOKUP(BJ3251,Def!$A$2:$Z$34,16,0)</f>
        <v>278.2</v>
      </c>
      <c r="BM3251" s="3">
        <f>VLOOKUP(BJ3251,Def!$A$2:$Z$34,17,0)</f>
        <v>9</v>
      </c>
      <c r="BN3251" s="3">
        <f>VLOOKUP(BJ3251,Def!$A$2:$Z$34,24,0)</f>
        <v>4</v>
      </c>
      <c r="BO3251" s="1">
        <f t="shared" ca="1" si="750"/>
        <v>0</v>
      </c>
      <c r="BP3251" s="1">
        <f t="shared" ca="1" si="751"/>
        <v>0</v>
      </c>
      <c r="BQ3251" s="1">
        <f t="shared" ca="1" si="752"/>
        <v>0</v>
      </c>
      <c r="BR3251" s="1">
        <f t="shared" ca="1" si="753"/>
        <v>0</v>
      </c>
      <c r="BS3251" s="1">
        <f t="shared" ca="1" si="754"/>
        <v>0</v>
      </c>
      <c r="BT3251" s="1">
        <f t="shared" ca="1" si="755"/>
        <v>0</v>
      </c>
      <c r="BU3251" s="1">
        <f t="shared" ca="1" si="756"/>
        <v>0</v>
      </c>
      <c r="BV3251" s="1">
        <f t="shared" ca="1" si="757"/>
        <v>0</v>
      </c>
      <c r="BW3251" s="1">
        <f t="shared" ca="1" si="758"/>
        <v>0</v>
      </c>
      <c r="BX3251" s="1">
        <f t="shared" ca="1" si="759"/>
        <v>0</v>
      </c>
      <c r="BY3251" s="1">
        <f t="shared" ca="1" si="760"/>
        <v>0</v>
      </c>
      <c r="BZ3251" s="1">
        <f t="shared" ca="1" si="761"/>
        <v>0</v>
      </c>
      <c r="CA3251" s="1">
        <f t="shared" ca="1" si="762"/>
        <v>0</v>
      </c>
      <c r="CB3251" s="1">
        <f t="shared" ca="1" si="763"/>
        <v>0</v>
      </c>
      <c r="CC3251" s="1">
        <f t="shared" ca="1" si="764"/>
        <v>0</v>
      </c>
    </row>
    <row r="3252" spans="1:81" hidden="1" x14ac:dyDescent="0.25">
      <c r="A3252" s="1" t="s">
        <v>1476</v>
      </c>
      <c r="B3252" s="1" t="s">
        <v>1477</v>
      </c>
      <c r="C3252" s="1" t="s">
        <v>135</v>
      </c>
      <c r="D3252" s="1" t="s">
        <v>1454</v>
      </c>
      <c r="E3252" s="1" t="s">
        <v>88</v>
      </c>
      <c r="P3252">
        <v>1</v>
      </c>
      <c r="Q3252">
        <v>1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0</v>
      </c>
      <c r="X3252">
        <v>1</v>
      </c>
      <c r="BI3252" s="3">
        <v>2</v>
      </c>
      <c r="BJ3252" s="3" t="str">
        <f t="array" ref="BJ3252">IF(C3252="yes",VLOOKUP(BI3252&amp;D3252,CHOOSE({1,2},Schedule_2015!$A$2:$A$257&amp;Schedule_2015!$B$2:$B$257,Schedule_2015!$C$2:$C$257),2,0),VLOOKUP(BI3252&amp;D3252,CHOOSE({1,2},Schedule_2015!$A$2:$A$257&amp;Schedule_2015!$C$2:$C$257,Schedule_2015!$B$2:$B$257),2,0))</f>
        <v>PIT</v>
      </c>
      <c r="BK3252" s="3">
        <f>VLOOKUP(BJ3252,Def!$A$2:$Z$34,23,0)</f>
        <v>100.4</v>
      </c>
      <c r="BL3252" s="3">
        <f>VLOOKUP(BJ3252,Def!$A$2:$Z$34,16,0)</f>
        <v>278.2</v>
      </c>
      <c r="BM3252" s="3">
        <f>VLOOKUP(BJ3252,Def!$A$2:$Z$34,17,0)</f>
        <v>9</v>
      </c>
      <c r="BN3252" s="3">
        <f>VLOOKUP(BJ3252,Def!$A$2:$Z$34,24,0)</f>
        <v>4</v>
      </c>
      <c r="BO3252" s="1">
        <f t="shared" ca="1" si="750"/>
        <v>0</v>
      </c>
      <c r="BP3252" s="1">
        <f t="shared" ca="1" si="751"/>
        <v>0</v>
      </c>
      <c r="BQ3252" s="1">
        <f t="shared" ca="1" si="752"/>
        <v>0</v>
      </c>
      <c r="BR3252" s="1">
        <f t="shared" ca="1" si="753"/>
        <v>0</v>
      </c>
      <c r="BS3252" s="1">
        <f t="shared" ca="1" si="754"/>
        <v>0</v>
      </c>
      <c r="BT3252" s="1">
        <f t="shared" ca="1" si="755"/>
        <v>0</v>
      </c>
      <c r="BU3252" s="1">
        <f t="shared" ca="1" si="756"/>
        <v>0</v>
      </c>
      <c r="BV3252" s="1">
        <f t="shared" ca="1" si="757"/>
        <v>0</v>
      </c>
      <c r="BW3252" s="1">
        <f t="shared" ca="1" si="758"/>
        <v>0</v>
      </c>
      <c r="BX3252" s="1">
        <f t="shared" ca="1" si="759"/>
        <v>0</v>
      </c>
      <c r="BY3252" s="1">
        <f t="shared" ca="1" si="760"/>
        <v>0</v>
      </c>
      <c r="BZ3252" s="1">
        <f t="shared" ca="1" si="761"/>
        <v>0</v>
      </c>
      <c r="CA3252" s="1">
        <f t="shared" ca="1" si="762"/>
        <v>0</v>
      </c>
      <c r="CB3252" s="1">
        <f t="shared" ca="1" si="763"/>
        <v>0</v>
      </c>
      <c r="CC3252" s="1">
        <f t="shared" ca="1" si="764"/>
        <v>0</v>
      </c>
    </row>
    <row r="3253" spans="1:81" hidden="1" x14ac:dyDescent="0.25">
      <c r="A3253" s="1" t="s">
        <v>1478</v>
      </c>
      <c r="B3253" s="1" t="s">
        <v>1479</v>
      </c>
      <c r="C3253" s="1" t="s">
        <v>135</v>
      </c>
      <c r="D3253" s="1" t="s">
        <v>1454</v>
      </c>
      <c r="E3253" s="1" t="s">
        <v>91</v>
      </c>
      <c r="AK3253">
        <v>39</v>
      </c>
      <c r="AL3253">
        <v>1</v>
      </c>
      <c r="AM3253">
        <v>47</v>
      </c>
      <c r="AN3253">
        <v>4</v>
      </c>
      <c r="AO3253">
        <v>171</v>
      </c>
      <c r="BI3253" s="3">
        <v>2</v>
      </c>
      <c r="BJ3253" s="3" t="str">
        <f t="array" ref="BJ3253">IF(C3253="yes",VLOOKUP(BI3253&amp;D3253,CHOOSE({1,2},Schedule_2015!$A$2:$A$257&amp;Schedule_2015!$B$2:$B$257,Schedule_2015!$C$2:$C$257),2,0),VLOOKUP(BI3253&amp;D3253,CHOOSE({1,2},Schedule_2015!$A$2:$A$257&amp;Schedule_2015!$C$2:$C$257,Schedule_2015!$B$2:$B$257),2,0))</f>
        <v>PIT</v>
      </c>
      <c r="BK3253" s="3">
        <f>VLOOKUP(BJ3253,Def!$A$2:$Z$34,23,0)</f>
        <v>100.4</v>
      </c>
      <c r="BL3253" s="3">
        <f>VLOOKUP(BJ3253,Def!$A$2:$Z$34,16,0)</f>
        <v>278.2</v>
      </c>
      <c r="BM3253" s="3">
        <f>VLOOKUP(BJ3253,Def!$A$2:$Z$34,17,0)</f>
        <v>9</v>
      </c>
      <c r="BN3253" s="3">
        <f>VLOOKUP(BJ3253,Def!$A$2:$Z$34,24,0)</f>
        <v>4</v>
      </c>
      <c r="BO3253" s="1">
        <f t="shared" ca="1" si="750"/>
        <v>0</v>
      </c>
      <c r="BP3253" s="1">
        <f t="shared" ca="1" si="751"/>
        <v>0</v>
      </c>
      <c r="BQ3253" s="1">
        <f t="shared" ca="1" si="752"/>
        <v>0</v>
      </c>
      <c r="BR3253" s="1">
        <f t="shared" ca="1" si="753"/>
        <v>0</v>
      </c>
      <c r="BS3253" s="1">
        <f t="shared" ca="1" si="754"/>
        <v>0</v>
      </c>
      <c r="BT3253" s="1">
        <f t="shared" ca="1" si="755"/>
        <v>0</v>
      </c>
      <c r="BU3253" s="1">
        <f t="shared" ca="1" si="756"/>
        <v>0</v>
      </c>
      <c r="BV3253" s="1">
        <f t="shared" ca="1" si="757"/>
        <v>0</v>
      </c>
      <c r="BW3253" s="1">
        <f t="shared" ca="1" si="758"/>
        <v>0</v>
      </c>
      <c r="BX3253" s="1">
        <f t="shared" ca="1" si="759"/>
        <v>0</v>
      </c>
      <c r="BY3253" s="1">
        <f t="shared" ca="1" si="760"/>
        <v>0</v>
      </c>
      <c r="BZ3253" s="1">
        <f t="shared" ca="1" si="761"/>
        <v>0</v>
      </c>
      <c r="CA3253" s="1">
        <f t="shared" ca="1" si="762"/>
        <v>0</v>
      </c>
      <c r="CB3253" s="1">
        <f t="shared" ca="1" si="763"/>
        <v>0</v>
      </c>
      <c r="CC3253" s="1">
        <f t="shared" ca="1" si="764"/>
        <v>0</v>
      </c>
    </row>
    <row r="3254" spans="1:81" hidden="1" x14ac:dyDescent="0.25">
      <c r="A3254" s="1" t="s">
        <v>1975</v>
      </c>
      <c r="B3254" s="1" t="s">
        <v>1976</v>
      </c>
      <c r="C3254" s="1" t="s">
        <v>135</v>
      </c>
      <c r="D3254" s="1" t="s">
        <v>1454</v>
      </c>
      <c r="E3254" s="1" t="s">
        <v>94</v>
      </c>
      <c r="Y3254">
        <v>11</v>
      </c>
      <c r="Z3254">
        <v>11</v>
      </c>
      <c r="AA3254">
        <v>0</v>
      </c>
      <c r="AB3254">
        <v>1</v>
      </c>
      <c r="AC3254">
        <v>0</v>
      </c>
      <c r="BI3254" s="3">
        <v>2</v>
      </c>
      <c r="BJ3254" s="3" t="str">
        <f t="array" ref="BJ3254">IF(C3254="yes",VLOOKUP(BI3254&amp;D3254,CHOOSE({1,2},Schedule_2015!$A$2:$A$257&amp;Schedule_2015!$B$2:$B$257,Schedule_2015!$C$2:$C$257),2,0),VLOOKUP(BI3254&amp;D3254,CHOOSE({1,2},Schedule_2015!$A$2:$A$257&amp;Schedule_2015!$C$2:$C$257,Schedule_2015!$B$2:$B$257),2,0))</f>
        <v>PIT</v>
      </c>
      <c r="BK3254" s="3">
        <f>VLOOKUP(BJ3254,Def!$A$2:$Z$34,23,0)</f>
        <v>100.4</v>
      </c>
      <c r="BL3254" s="3">
        <f>VLOOKUP(BJ3254,Def!$A$2:$Z$34,16,0)</f>
        <v>278.2</v>
      </c>
      <c r="BM3254" s="3">
        <f>VLOOKUP(BJ3254,Def!$A$2:$Z$34,17,0)</f>
        <v>9</v>
      </c>
      <c r="BN3254" s="3">
        <f>VLOOKUP(BJ3254,Def!$A$2:$Z$34,24,0)</f>
        <v>4</v>
      </c>
      <c r="BO3254" s="1">
        <f t="shared" ca="1" si="750"/>
        <v>0</v>
      </c>
      <c r="BP3254" s="1">
        <f t="shared" ca="1" si="751"/>
        <v>0</v>
      </c>
      <c r="BQ3254" s="1">
        <f t="shared" ca="1" si="752"/>
        <v>0</v>
      </c>
      <c r="BR3254" s="1">
        <f t="shared" ca="1" si="753"/>
        <v>0</v>
      </c>
      <c r="BS3254" s="1">
        <f t="shared" ca="1" si="754"/>
        <v>0</v>
      </c>
      <c r="BT3254" s="1">
        <f t="shared" ca="1" si="755"/>
        <v>0</v>
      </c>
      <c r="BU3254" s="1">
        <f t="shared" ca="1" si="756"/>
        <v>0</v>
      </c>
      <c r="BV3254" s="1">
        <f t="shared" ca="1" si="757"/>
        <v>0</v>
      </c>
      <c r="BW3254" s="1">
        <f t="shared" ca="1" si="758"/>
        <v>0</v>
      </c>
      <c r="BX3254" s="1">
        <f t="shared" ca="1" si="759"/>
        <v>0</v>
      </c>
      <c r="BY3254" s="1">
        <f t="shared" ca="1" si="760"/>
        <v>0</v>
      </c>
      <c r="BZ3254" s="1">
        <f t="shared" ca="1" si="761"/>
        <v>0</v>
      </c>
      <c r="CA3254" s="1">
        <f t="shared" ca="1" si="762"/>
        <v>0</v>
      </c>
      <c r="CB3254" s="1">
        <f t="shared" ca="1" si="763"/>
        <v>0</v>
      </c>
      <c r="CC3254" s="1">
        <f t="shared" ca="1" si="764"/>
        <v>0</v>
      </c>
    </row>
    <row r="3255" spans="1:81" hidden="1" x14ac:dyDescent="0.25">
      <c r="A3255" s="1" t="s">
        <v>1480</v>
      </c>
      <c r="B3255" s="1" t="s">
        <v>1481</v>
      </c>
      <c r="C3255" s="1" t="s">
        <v>135</v>
      </c>
      <c r="D3255" s="1" t="s">
        <v>1454</v>
      </c>
      <c r="E3255" s="1" t="s">
        <v>165</v>
      </c>
      <c r="F3255">
        <v>0</v>
      </c>
      <c r="G3255">
        <v>0</v>
      </c>
      <c r="H3255">
        <v>0</v>
      </c>
      <c r="I3255">
        <v>0</v>
      </c>
      <c r="J3255">
        <v>4</v>
      </c>
      <c r="BI3255" s="3">
        <v>2</v>
      </c>
      <c r="BJ3255" s="3" t="str">
        <f t="array" ref="BJ3255">IF(C3255="yes",VLOOKUP(BI3255&amp;D3255,CHOOSE({1,2},Schedule_2015!$A$2:$A$257&amp;Schedule_2015!$B$2:$B$257,Schedule_2015!$C$2:$C$257),2,0),VLOOKUP(BI3255&amp;D3255,CHOOSE({1,2},Schedule_2015!$A$2:$A$257&amp;Schedule_2015!$C$2:$C$257,Schedule_2015!$B$2:$B$257),2,0))</f>
        <v>PIT</v>
      </c>
      <c r="BK3255" s="3">
        <f>VLOOKUP(BJ3255,Def!$A$2:$Z$34,23,0)</f>
        <v>100.4</v>
      </c>
      <c r="BL3255" s="3">
        <f>VLOOKUP(BJ3255,Def!$A$2:$Z$34,16,0)</f>
        <v>278.2</v>
      </c>
      <c r="BM3255" s="3">
        <f>VLOOKUP(BJ3255,Def!$A$2:$Z$34,17,0)</f>
        <v>9</v>
      </c>
      <c r="BN3255" s="3">
        <f>VLOOKUP(BJ3255,Def!$A$2:$Z$34,24,0)</f>
        <v>4</v>
      </c>
      <c r="BO3255" s="1">
        <f t="shared" ca="1" si="750"/>
        <v>0</v>
      </c>
      <c r="BP3255" s="1">
        <f t="shared" ca="1" si="751"/>
        <v>0</v>
      </c>
      <c r="BQ3255" s="1">
        <f t="shared" ca="1" si="752"/>
        <v>0</v>
      </c>
      <c r="BR3255" s="1">
        <f t="shared" ca="1" si="753"/>
        <v>0</v>
      </c>
      <c r="BS3255" s="1">
        <f t="shared" ca="1" si="754"/>
        <v>0</v>
      </c>
      <c r="BT3255" s="1">
        <f t="shared" ca="1" si="755"/>
        <v>0</v>
      </c>
      <c r="BU3255" s="1">
        <f t="shared" ca="1" si="756"/>
        <v>0</v>
      </c>
      <c r="BV3255" s="1">
        <f t="shared" ca="1" si="757"/>
        <v>0</v>
      </c>
      <c r="BW3255" s="1">
        <f t="shared" ca="1" si="758"/>
        <v>0</v>
      </c>
      <c r="BX3255" s="1">
        <f t="shared" ca="1" si="759"/>
        <v>0</v>
      </c>
      <c r="BY3255" s="1">
        <f t="shared" ca="1" si="760"/>
        <v>0</v>
      </c>
      <c r="BZ3255" s="1">
        <f t="shared" ca="1" si="761"/>
        <v>0</v>
      </c>
      <c r="CA3255" s="1">
        <f t="shared" ca="1" si="762"/>
        <v>0</v>
      </c>
      <c r="CB3255" s="1">
        <f t="shared" ca="1" si="763"/>
        <v>0</v>
      </c>
      <c r="CC3255" s="1">
        <f t="shared" ca="1" si="764"/>
        <v>0</v>
      </c>
    </row>
    <row r="3256" spans="1:81" hidden="1" x14ac:dyDescent="0.25">
      <c r="A3256" s="1" t="s">
        <v>1482</v>
      </c>
      <c r="B3256" s="1" t="s">
        <v>1483</v>
      </c>
      <c r="C3256" s="1" t="s">
        <v>135</v>
      </c>
      <c r="D3256" s="1" t="s">
        <v>1454</v>
      </c>
      <c r="E3256" s="1" t="s">
        <v>100</v>
      </c>
      <c r="F3256">
        <v>0</v>
      </c>
      <c r="G3256">
        <v>0</v>
      </c>
      <c r="H3256">
        <v>0</v>
      </c>
      <c r="I3256">
        <v>0</v>
      </c>
      <c r="J3256">
        <v>3</v>
      </c>
      <c r="BI3256" s="3">
        <v>2</v>
      </c>
      <c r="BJ3256" s="3" t="str">
        <f t="array" ref="BJ3256">IF(C3256="yes",VLOOKUP(BI3256&amp;D3256,CHOOSE({1,2},Schedule_2015!$A$2:$A$257&amp;Schedule_2015!$B$2:$B$257,Schedule_2015!$C$2:$C$257),2,0),VLOOKUP(BI3256&amp;D3256,CHOOSE({1,2},Schedule_2015!$A$2:$A$257&amp;Schedule_2015!$C$2:$C$257,Schedule_2015!$B$2:$B$257),2,0))</f>
        <v>PIT</v>
      </c>
      <c r="BK3256" s="3">
        <f>VLOOKUP(BJ3256,Def!$A$2:$Z$34,23,0)</f>
        <v>100.4</v>
      </c>
      <c r="BL3256" s="3">
        <f>VLOOKUP(BJ3256,Def!$A$2:$Z$34,16,0)</f>
        <v>278.2</v>
      </c>
      <c r="BM3256" s="3">
        <f>VLOOKUP(BJ3256,Def!$A$2:$Z$34,17,0)</f>
        <v>9</v>
      </c>
      <c r="BN3256" s="3">
        <f>VLOOKUP(BJ3256,Def!$A$2:$Z$34,24,0)</f>
        <v>4</v>
      </c>
      <c r="BO3256" s="1">
        <f t="shared" ca="1" si="750"/>
        <v>0</v>
      </c>
      <c r="BP3256" s="1">
        <f t="shared" ca="1" si="751"/>
        <v>0</v>
      </c>
      <c r="BQ3256" s="1">
        <f t="shared" ca="1" si="752"/>
        <v>0</v>
      </c>
      <c r="BR3256" s="1">
        <f t="shared" ca="1" si="753"/>
        <v>0</v>
      </c>
      <c r="BS3256" s="1">
        <f t="shared" ca="1" si="754"/>
        <v>0</v>
      </c>
      <c r="BT3256" s="1">
        <f t="shared" ca="1" si="755"/>
        <v>0</v>
      </c>
      <c r="BU3256" s="1">
        <f t="shared" ca="1" si="756"/>
        <v>0</v>
      </c>
      <c r="BV3256" s="1">
        <f t="shared" ca="1" si="757"/>
        <v>0</v>
      </c>
      <c r="BW3256" s="1">
        <f t="shared" ca="1" si="758"/>
        <v>0</v>
      </c>
      <c r="BX3256" s="1">
        <f t="shared" ca="1" si="759"/>
        <v>0</v>
      </c>
      <c r="BY3256" s="1">
        <f t="shared" ca="1" si="760"/>
        <v>0</v>
      </c>
      <c r="BZ3256" s="1">
        <f t="shared" ca="1" si="761"/>
        <v>0</v>
      </c>
      <c r="CA3256" s="1">
        <f t="shared" ca="1" si="762"/>
        <v>0</v>
      </c>
      <c r="CB3256" s="1">
        <f t="shared" ca="1" si="763"/>
        <v>0</v>
      </c>
      <c r="CC3256" s="1">
        <f t="shared" ca="1" si="764"/>
        <v>0</v>
      </c>
    </row>
    <row r="3257" spans="1:81" hidden="1" x14ac:dyDescent="0.25">
      <c r="A3257" s="1" t="s">
        <v>1484</v>
      </c>
      <c r="B3257" s="1" t="s">
        <v>1485</v>
      </c>
      <c r="C3257" s="1" t="s">
        <v>135</v>
      </c>
      <c r="D3257" s="1" t="s">
        <v>1454</v>
      </c>
      <c r="E3257" s="1" t="s">
        <v>94</v>
      </c>
      <c r="F3257">
        <v>1</v>
      </c>
      <c r="G3257">
        <v>0</v>
      </c>
      <c r="H3257">
        <v>0</v>
      </c>
      <c r="I3257">
        <v>0</v>
      </c>
      <c r="J3257">
        <v>1</v>
      </c>
      <c r="BI3257" s="3">
        <v>2</v>
      </c>
      <c r="BJ3257" s="3" t="str">
        <f t="array" ref="BJ3257">IF(C3257="yes",VLOOKUP(BI3257&amp;D3257,CHOOSE({1,2},Schedule_2015!$A$2:$A$257&amp;Schedule_2015!$B$2:$B$257,Schedule_2015!$C$2:$C$257),2,0),VLOOKUP(BI3257&amp;D3257,CHOOSE({1,2},Schedule_2015!$A$2:$A$257&amp;Schedule_2015!$C$2:$C$257,Schedule_2015!$B$2:$B$257),2,0))</f>
        <v>PIT</v>
      </c>
      <c r="BK3257" s="3">
        <f>VLOOKUP(BJ3257,Def!$A$2:$Z$34,23,0)</f>
        <v>100.4</v>
      </c>
      <c r="BL3257" s="3">
        <f>VLOOKUP(BJ3257,Def!$A$2:$Z$34,16,0)</f>
        <v>278.2</v>
      </c>
      <c r="BM3257" s="3">
        <f>VLOOKUP(BJ3257,Def!$A$2:$Z$34,17,0)</f>
        <v>9</v>
      </c>
      <c r="BN3257" s="3">
        <f>VLOOKUP(BJ3257,Def!$A$2:$Z$34,24,0)</f>
        <v>4</v>
      </c>
      <c r="BO3257" s="1">
        <f t="shared" ca="1" si="750"/>
        <v>0</v>
      </c>
      <c r="BP3257" s="1">
        <f t="shared" ca="1" si="751"/>
        <v>0</v>
      </c>
      <c r="BQ3257" s="1">
        <f t="shared" ca="1" si="752"/>
        <v>0</v>
      </c>
      <c r="BR3257" s="1">
        <f t="shared" ca="1" si="753"/>
        <v>0</v>
      </c>
      <c r="BS3257" s="1">
        <f t="shared" ca="1" si="754"/>
        <v>0</v>
      </c>
      <c r="BT3257" s="1">
        <f t="shared" ca="1" si="755"/>
        <v>0</v>
      </c>
      <c r="BU3257" s="1">
        <f t="shared" ca="1" si="756"/>
        <v>0</v>
      </c>
      <c r="BV3257" s="1">
        <f t="shared" ca="1" si="757"/>
        <v>0</v>
      </c>
      <c r="BW3257" s="1">
        <f t="shared" ca="1" si="758"/>
        <v>0</v>
      </c>
      <c r="BX3257" s="1">
        <f t="shared" ca="1" si="759"/>
        <v>0</v>
      </c>
      <c r="BY3257" s="1">
        <f t="shared" ca="1" si="760"/>
        <v>0</v>
      </c>
      <c r="BZ3257" s="1">
        <f t="shared" ca="1" si="761"/>
        <v>0</v>
      </c>
      <c r="CA3257" s="1">
        <f t="shared" ca="1" si="762"/>
        <v>0</v>
      </c>
      <c r="CB3257" s="1">
        <f t="shared" ca="1" si="763"/>
        <v>0</v>
      </c>
      <c r="CC3257" s="1">
        <f t="shared" ca="1" si="764"/>
        <v>0</v>
      </c>
    </row>
    <row r="3258" spans="1:81" hidden="1" x14ac:dyDescent="0.25">
      <c r="A3258" s="1" t="s">
        <v>1486</v>
      </c>
      <c r="B3258" s="1" t="s">
        <v>1487</v>
      </c>
      <c r="C3258" s="1" t="s">
        <v>135</v>
      </c>
      <c r="D3258" s="1" t="s">
        <v>1454</v>
      </c>
      <c r="E3258" s="1" t="s">
        <v>115</v>
      </c>
      <c r="F3258">
        <v>0</v>
      </c>
      <c r="G3258">
        <v>0</v>
      </c>
      <c r="H3258">
        <v>0</v>
      </c>
      <c r="I3258">
        <v>0</v>
      </c>
      <c r="J3258">
        <v>5</v>
      </c>
      <c r="BI3258" s="3">
        <v>2</v>
      </c>
      <c r="BJ3258" s="3" t="str">
        <f t="array" ref="BJ3258">IF(C3258="yes",VLOOKUP(BI3258&amp;D3258,CHOOSE({1,2},Schedule_2015!$A$2:$A$257&amp;Schedule_2015!$B$2:$B$257,Schedule_2015!$C$2:$C$257),2,0),VLOOKUP(BI3258&amp;D3258,CHOOSE({1,2},Schedule_2015!$A$2:$A$257&amp;Schedule_2015!$C$2:$C$257,Schedule_2015!$B$2:$B$257),2,0))</f>
        <v>PIT</v>
      </c>
      <c r="BK3258" s="3">
        <f>VLOOKUP(BJ3258,Def!$A$2:$Z$34,23,0)</f>
        <v>100.4</v>
      </c>
      <c r="BL3258" s="3">
        <f>VLOOKUP(BJ3258,Def!$A$2:$Z$34,16,0)</f>
        <v>278.2</v>
      </c>
      <c r="BM3258" s="3">
        <f>VLOOKUP(BJ3258,Def!$A$2:$Z$34,17,0)</f>
        <v>9</v>
      </c>
      <c r="BN3258" s="3">
        <f>VLOOKUP(BJ3258,Def!$A$2:$Z$34,24,0)</f>
        <v>4</v>
      </c>
      <c r="BO3258" s="1">
        <f t="shared" ca="1" si="750"/>
        <v>0</v>
      </c>
      <c r="BP3258" s="1">
        <f t="shared" ca="1" si="751"/>
        <v>0</v>
      </c>
      <c r="BQ3258" s="1">
        <f t="shared" ca="1" si="752"/>
        <v>0</v>
      </c>
      <c r="BR3258" s="1">
        <f t="shared" ca="1" si="753"/>
        <v>0</v>
      </c>
      <c r="BS3258" s="1">
        <f t="shared" ca="1" si="754"/>
        <v>0</v>
      </c>
      <c r="BT3258" s="1">
        <f t="shared" ca="1" si="755"/>
        <v>0</v>
      </c>
      <c r="BU3258" s="1">
        <f t="shared" ca="1" si="756"/>
        <v>0</v>
      </c>
      <c r="BV3258" s="1">
        <f t="shared" ca="1" si="757"/>
        <v>0</v>
      </c>
      <c r="BW3258" s="1">
        <f t="shared" ca="1" si="758"/>
        <v>0</v>
      </c>
      <c r="BX3258" s="1">
        <f t="shared" ca="1" si="759"/>
        <v>0</v>
      </c>
      <c r="BY3258" s="1">
        <f t="shared" ca="1" si="760"/>
        <v>0</v>
      </c>
      <c r="BZ3258" s="1">
        <f t="shared" ca="1" si="761"/>
        <v>0</v>
      </c>
      <c r="CA3258" s="1">
        <f t="shared" ca="1" si="762"/>
        <v>0</v>
      </c>
      <c r="CB3258" s="1">
        <f t="shared" ca="1" si="763"/>
        <v>0</v>
      </c>
      <c r="CC3258" s="1">
        <f t="shared" ca="1" si="764"/>
        <v>0</v>
      </c>
    </row>
    <row r="3259" spans="1:81" hidden="1" x14ac:dyDescent="0.25">
      <c r="A3259" s="1" t="s">
        <v>1488</v>
      </c>
      <c r="B3259" s="1" t="s">
        <v>1489</v>
      </c>
      <c r="C3259" s="1" t="s">
        <v>135</v>
      </c>
      <c r="D3259" s="1" t="s">
        <v>1454</v>
      </c>
      <c r="E3259" s="1" t="s">
        <v>94</v>
      </c>
      <c r="F3259">
        <v>0</v>
      </c>
      <c r="G3259">
        <v>0</v>
      </c>
      <c r="H3259">
        <v>0</v>
      </c>
      <c r="I3259">
        <v>0</v>
      </c>
      <c r="J3259">
        <v>2</v>
      </c>
      <c r="BI3259" s="3">
        <v>2</v>
      </c>
      <c r="BJ3259" s="3" t="str">
        <f t="array" ref="BJ3259">IF(C3259="yes",VLOOKUP(BI3259&amp;D3259,CHOOSE({1,2},Schedule_2015!$A$2:$A$257&amp;Schedule_2015!$B$2:$B$257,Schedule_2015!$C$2:$C$257),2,0),VLOOKUP(BI3259&amp;D3259,CHOOSE({1,2},Schedule_2015!$A$2:$A$257&amp;Schedule_2015!$C$2:$C$257,Schedule_2015!$B$2:$B$257),2,0))</f>
        <v>PIT</v>
      </c>
      <c r="BK3259" s="3">
        <f>VLOOKUP(BJ3259,Def!$A$2:$Z$34,23,0)</f>
        <v>100.4</v>
      </c>
      <c r="BL3259" s="3">
        <f>VLOOKUP(BJ3259,Def!$A$2:$Z$34,16,0)</f>
        <v>278.2</v>
      </c>
      <c r="BM3259" s="3">
        <f>VLOOKUP(BJ3259,Def!$A$2:$Z$34,17,0)</f>
        <v>9</v>
      </c>
      <c r="BN3259" s="3">
        <f>VLOOKUP(BJ3259,Def!$A$2:$Z$34,24,0)</f>
        <v>4</v>
      </c>
      <c r="BO3259" s="1">
        <f t="shared" ca="1" si="750"/>
        <v>0</v>
      </c>
      <c r="BP3259" s="1">
        <f t="shared" ca="1" si="751"/>
        <v>0</v>
      </c>
      <c r="BQ3259" s="1">
        <f t="shared" ca="1" si="752"/>
        <v>0</v>
      </c>
      <c r="BR3259" s="1">
        <f t="shared" ca="1" si="753"/>
        <v>0</v>
      </c>
      <c r="BS3259" s="1">
        <f t="shared" ca="1" si="754"/>
        <v>0</v>
      </c>
      <c r="BT3259" s="1">
        <f t="shared" ca="1" si="755"/>
        <v>0</v>
      </c>
      <c r="BU3259" s="1">
        <f t="shared" ca="1" si="756"/>
        <v>0</v>
      </c>
      <c r="BV3259" s="1">
        <f t="shared" ca="1" si="757"/>
        <v>0</v>
      </c>
      <c r="BW3259" s="1">
        <f t="shared" ca="1" si="758"/>
        <v>0</v>
      </c>
      <c r="BX3259" s="1">
        <f t="shared" ca="1" si="759"/>
        <v>0</v>
      </c>
      <c r="BY3259" s="1">
        <f t="shared" ca="1" si="760"/>
        <v>0</v>
      </c>
      <c r="BZ3259" s="1">
        <f t="shared" ca="1" si="761"/>
        <v>0</v>
      </c>
      <c r="CA3259" s="1">
        <f t="shared" ca="1" si="762"/>
        <v>0</v>
      </c>
      <c r="CB3259" s="1">
        <f t="shared" ca="1" si="763"/>
        <v>0</v>
      </c>
      <c r="CC3259" s="1">
        <f t="shared" ca="1" si="764"/>
        <v>0</v>
      </c>
    </row>
    <row r="3260" spans="1:81" hidden="1" x14ac:dyDescent="0.25">
      <c r="A3260" s="1" t="s">
        <v>1490</v>
      </c>
      <c r="B3260" s="1" t="s">
        <v>1491</v>
      </c>
      <c r="C3260" s="1" t="s">
        <v>135</v>
      </c>
      <c r="D3260" s="1" t="s">
        <v>1454</v>
      </c>
      <c r="E3260" s="1" t="s">
        <v>100</v>
      </c>
      <c r="F3260">
        <v>1</v>
      </c>
      <c r="G3260">
        <v>0</v>
      </c>
      <c r="H3260">
        <v>0</v>
      </c>
      <c r="I3260">
        <v>0</v>
      </c>
      <c r="J3260">
        <v>5</v>
      </c>
      <c r="BI3260" s="3">
        <v>2</v>
      </c>
      <c r="BJ3260" s="3" t="str">
        <f t="array" ref="BJ3260">IF(C3260="yes",VLOOKUP(BI3260&amp;D3260,CHOOSE({1,2},Schedule_2015!$A$2:$A$257&amp;Schedule_2015!$B$2:$B$257,Schedule_2015!$C$2:$C$257),2,0),VLOOKUP(BI3260&amp;D3260,CHOOSE({1,2},Schedule_2015!$A$2:$A$257&amp;Schedule_2015!$C$2:$C$257,Schedule_2015!$B$2:$B$257),2,0))</f>
        <v>PIT</v>
      </c>
      <c r="BK3260" s="3">
        <f>VLOOKUP(BJ3260,Def!$A$2:$Z$34,23,0)</f>
        <v>100.4</v>
      </c>
      <c r="BL3260" s="3">
        <f>VLOOKUP(BJ3260,Def!$A$2:$Z$34,16,0)</f>
        <v>278.2</v>
      </c>
      <c r="BM3260" s="3">
        <f>VLOOKUP(BJ3260,Def!$A$2:$Z$34,17,0)</f>
        <v>9</v>
      </c>
      <c r="BN3260" s="3">
        <f>VLOOKUP(BJ3260,Def!$A$2:$Z$34,24,0)</f>
        <v>4</v>
      </c>
      <c r="BO3260" s="1">
        <f t="shared" ca="1" si="750"/>
        <v>0</v>
      </c>
      <c r="BP3260" s="1">
        <f t="shared" ca="1" si="751"/>
        <v>0</v>
      </c>
      <c r="BQ3260" s="1">
        <f t="shared" ca="1" si="752"/>
        <v>0</v>
      </c>
      <c r="BR3260" s="1">
        <f t="shared" ca="1" si="753"/>
        <v>0</v>
      </c>
      <c r="BS3260" s="1">
        <f t="shared" ca="1" si="754"/>
        <v>0</v>
      </c>
      <c r="BT3260" s="1">
        <f t="shared" ca="1" si="755"/>
        <v>0</v>
      </c>
      <c r="BU3260" s="1">
        <f t="shared" ca="1" si="756"/>
        <v>0</v>
      </c>
      <c r="BV3260" s="1">
        <f t="shared" ca="1" si="757"/>
        <v>0</v>
      </c>
      <c r="BW3260" s="1">
        <f t="shared" ca="1" si="758"/>
        <v>0</v>
      </c>
      <c r="BX3260" s="1">
        <f t="shared" ca="1" si="759"/>
        <v>0</v>
      </c>
      <c r="BY3260" s="1">
        <f t="shared" ca="1" si="760"/>
        <v>0</v>
      </c>
      <c r="BZ3260" s="1">
        <f t="shared" ca="1" si="761"/>
        <v>0</v>
      </c>
      <c r="CA3260" s="1">
        <f t="shared" ca="1" si="762"/>
        <v>0</v>
      </c>
      <c r="CB3260" s="1">
        <f t="shared" ca="1" si="763"/>
        <v>0</v>
      </c>
      <c r="CC3260" s="1">
        <f t="shared" ca="1" si="764"/>
        <v>0</v>
      </c>
    </row>
    <row r="3261" spans="1:81" hidden="1" x14ac:dyDescent="0.25">
      <c r="A3261" s="1" t="s">
        <v>1492</v>
      </c>
      <c r="B3261" s="1" t="s">
        <v>1493</v>
      </c>
      <c r="C3261" s="1" t="s">
        <v>135</v>
      </c>
      <c r="D3261" s="1" t="s">
        <v>1454</v>
      </c>
      <c r="E3261" s="1" t="s">
        <v>187</v>
      </c>
      <c r="F3261">
        <v>2</v>
      </c>
      <c r="G3261">
        <v>0</v>
      </c>
      <c r="H3261">
        <v>0</v>
      </c>
      <c r="I3261">
        <v>0</v>
      </c>
      <c r="J3261">
        <v>3</v>
      </c>
      <c r="BI3261" s="3">
        <v>2</v>
      </c>
      <c r="BJ3261" s="3" t="str">
        <f t="array" ref="BJ3261">IF(C3261="yes",VLOOKUP(BI3261&amp;D3261,CHOOSE({1,2},Schedule_2015!$A$2:$A$257&amp;Schedule_2015!$B$2:$B$257,Schedule_2015!$C$2:$C$257),2,0),VLOOKUP(BI3261&amp;D3261,CHOOSE({1,2},Schedule_2015!$A$2:$A$257&amp;Schedule_2015!$C$2:$C$257,Schedule_2015!$B$2:$B$257),2,0))</f>
        <v>PIT</v>
      </c>
      <c r="BK3261" s="3">
        <f>VLOOKUP(BJ3261,Def!$A$2:$Z$34,23,0)</f>
        <v>100.4</v>
      </c>
      <c r="BL3261" s="3">
        <f>VLOOKUP(BJ3261,Def!$A$2:$Z$34,16,0)</f>
        <v>278.2</v>
      </c>
      <c r="BM3261" s="3">
        <f>VLOOKUP(BJ3261,Def!$A$2:$Z$34,17,0)</f>
        <v>9</v>
      </c>
      <c r="BN3261" s="3">
        <f>VLOOKUP(BJ3261,Def!$A$2:$Z$34,24,0)</f>
        <v>4</v>
      </c>
      <c r="BO3261" s="1">
        <f t="shared" ca="1" si="750"/>
        <v>0</v>
      </c>
      <c r="BP3261" s="1">
        <f t="shared" ca="1" si="751"/>
        <v>0</v>
      </c>
      <c r="BQ3261" s="1">
        <f t="shared" ca="1" si="752"/>
        <v>0</v>
      </c>
      <c r="BR3261" s="1">
        <f t="shared" ca="1" si="753"/>
        <v>0</v>
      </c>
      <c r="BS3261" s="1">
        <f t="shared" ca="1" si="754"/>
        <v>0</v>
      </c>
      <c r="BT3261" s="1">
        <f t="shared" ca="1" si="755"/>
        <v>0</v>
      </c>
      <c r="BU3261" s="1">
        <f t="shared" ca="1" si="756"/>
        <v>0</v>
      </c>
      <c r="BV3261" s="1">
        <f t="shared" ca="1" si="757"/>
        <v>0</v>
      </c>
      <c r="BW3261" s="1">
        <f t="shared" ca="1" si="758"/>
        <v>0</v>
      </c>
      <c r="BX3261" s="1">
        <f t="shared" ca="1" si="759"/>
        <v>0</v>
      </c>
      <c r="BY3261" s="1">
        <f t="shared" ca="1" si="760"/>
        <v>0</v>
      </c>
      <c r="BZ3261" s="1">
        <f t="shared" ca="1" si="761"/>
        <v>0</v>
      </c>
      <c r="CA3261" s="1">
        <f t="shared" ca="1" si="762"/>
        <v>0</v>
      </c>
      <c r="CB3261" s="1">
        <f t="shared" ca="1" si="763"/>
        <v>0</v>
      </c>
      <c r="CC3261" s="1">
        <f t="shared" ca="1" si="764"/>
        <v>0</v>
      </c>
    </row>
    <row r="3262" spans="1:81" hidden="1" x14ac:dyDescent="0.25">
      <c r="A3262" s="1" t="s">
        <v>2399</v>
      </c>
      <c r="B3262" s="1" t="s">
        <v>1499</v>
      </c>
      <c r="C3262" s="1" t="s">
        <v>135</v>
      </c>
      <c r="D3262" s="1" t="s">
        <v>1454</v>
      </c>
      <c r="E3262" s="1" t="s">
        <v>112</v>
      </c>
      <c r="F3262">
        <v>0</v>
      </c>
      <c r="G3262">
        <v>0</v>
      </c>
      <c r="H3262">
        <v>0</v>
      </c>
      <c r="I3262">
        <v>0</v>
      </c>
      <c r="J3262">
        <v>2</v>
      </c>
      <c r="BI3262" s="3">
        <v>2</v>
      </c>
      <c r="BJ3262" s="3" t="str">
        <f t="array" ref="BJ3262">IF(C3262="yes",VLOOKUP(BI3262&amp;D3262,CHOOSE({1,2},Schedule_2015!$A$2:$A$257&amp;Schedule_2015!$B$2:$B$257,Schedule_2015!$C$2:$C$257),2,0),VLOOKUP(BI3262&amp;D3262,CHOOSE({1,2},Schedule_2015!$A$2:$A$257&amp;Schedule_2015!$C$2:$C$257,Schedule_2015!$B$2:$B$257),2,0))</f>
        <v>PIT</v>
      </c>
      <c r="BK3262" s="3">
        <f>VLOOKUP(BJ3262,Def!$A$2:$Z$34,23,0)</f>
        <v>100.4</v>
      </c>
      <c r="BL3262" s="3">
        <f>VLOOKUP(BJ3262,Def!$A$2:$Z$34,16,0)</f>
        <v>278.2</v>
      </c>
      <c r="BM3262" s="3">
        <f>VLOOKUP(BJ3262,Def!$A$2:$Z$34,17,0)</f>
        <v>9</v>
      </c>
      <c r="BN3262" s="3">
        <f>VLOOKUP(BJ3262,Def!$A$2:$Z$34,24,0)</f>
        <v>4</v>
      </c>
      <c r="BO3262" s="1">
        <f t="shared" ca="1" si="750"/>
        <v>0</v>
      </c>
      <c r="BP3262" s="1">
        <f t="shared" ca="1" si="751"/>
        <v>0</v>
      </c>
      <c r="BQ3262" s="1">
        <f t="shared" ca="1" si="752"/>
        <v>0</v>
      </c>
      <c r="BR3262" s="1">
        <f t="shared" ca="1" si="753"/>
        <v>0</v>
      </c>
      <c r="BS3262" s="1">
        <f t="shared" ca="1" si="754"/>
        <v>0</v>
      </c>
      <c r="BT3262" s="1">
        <f t="shared" ca="1" si="755"/>
        <v>0</v>
      </c>
      <c r="BU3262" s="1">
        <f t="shared" ca="1" si="756"/>
        <v>0</v>
      </c>
      <c r="BV3262" s="1">
        <f t="shared" ca="1" si="757"/>
        <v>0</v>
      </c>
      <c r="BW3262" s="1">
        <f t="shared" ca="1" si="758"/>
        <v>0</v>
      </c>
      <c r="BX3262" s="1">
        <f t="shared" ca="1" si="759"/>
        <v>0</v>
      </c>
      <c r="BY3262" s="1">
        <f t="shared" ca="1" si="760"/>
        <v>0</v>
      </c>
      <c r="BZ3262" s="1">
        <f t="shared" ca="1" si="761"/>
        <v>0</v>
      </c>
      <c r="CA3262" s="1">
        <f t="shared" ca="1" si="762"/>
        <v>0</v>
      </c>
      <c r="CB3262" s="1">
        <f t="shared" ca="1" si="763"/>
        <v>0</v>
      </c>
      <c r="CC3262" s="1">
        <f t="shared" ca="1" si="764"/>
        <v>0</v>
      </c>
    </row>
    <row r="3263" spans="1:81" hidden="1" x14ac:dyDescent="0.25">
      <c r="A3263" s="1" t="s">
        <v>375</v>
      </c>
      <c r="B3263" s="1" t="s">
        <v>1966</v>
      </c>
      <c r="C3263" s="1" t="s">
        <v>135</v>
      </c>
      <c r="D3263" s="1" t="s">
        <v>1454</v>
      </c>
      <c r="E3263" s="1" t="s">
        <v>100</v>
      </c>
      <c r="F3263">
        <v>0</v>
      </c>
      <c r="G3263">
        <v>0</v>
      </c>
      <c r="H3263">
        <v>0</v>
      </c>
      <c r="I3263">
        <v>0</v>
      </c>
      <c r="J3263">
        <v>1</v>
      </c>
      <c r="BI3263" s="3">
        <v>2</v>
      </c>
      <c r="BJ3263" s="3" t="str">
        <f t="array" ref="BJ3263">IF(C3263="yes",VLOOKUP(BI3263&amp;D3263,CHOOSE({1,2},Schedule_2015!$A$2:$A$257&amp;Schedule_2015!$B$2:$B$257,Schedule_2015!$C$2:$C$257),2,0),VLOOKUP(BI3263&amp;D3263,CHOOSE({1,2},Schedule_2015!$A$2:$A$257&amp;Schedule_2015!$C$2:$C$257,Schedule_2015!$B$2:$B$257),2,0))</f>
        <v>PIT</v>
      </c>
      <c r="BK3263" s="3">
        <f>VLOOKUP(BJ3263,Def!$A$2:$Z$34,23,0)</f>
        <v>100.4</v>
      </c>
      <c r="BL3263" s="3">
        <f>VLOOKUP(BJ3263,Def!$A$2:$Z$34,16,0)</f>
        <v>278.2</v>
      </c>
      <c r="BM3263" s="3">
        <f>VLOOKUP(BJ3263,Def!$A$2:$Z$34,17,0)</f>
        <v>9</v>
      </c>
      <c r="BN3263" s="3">
        <f>VLOOKUP(BJ3263,Def!$A$2:$Z$34,24,0)</f>
        <v>4</v>
      </c>
      <c r="BO3263" s="1">
        <f t="shared" ca="1" si="750"/>
        <v>0</v>
      </c>
      <c r="BP3263" s="1">
        <f t="shared" ca="1" si="751"/>
        <v>0</v>
      </c>
      <c r="BQ3263" s="1">
        <f t="shared" ca="1" si="752"/>
        <v>0</v>
      </c>
      <c r="BR3263" s="1">
        <f t="shared" ca="1" si="753"/>
        <v>0</v>
      </c>
      <c r="BS3263" s="1">
        <f t="shared" ca="1" si="754"/>
        <v>0</v>
      </c>
      <c r="BT3263" s="1">
        <f t="shared" ca="1" si="755"/>
        <v>0</v>
      </c>
      <c r="BU3263" s="1">
        <f t="shared" ca="1" si="756"/>
        <v>0</v>
      </c>
      <c r="BV3263" s="1">
        <f t="shared" ca="1" si="757"/>
        <v>0</v>
      </c>
      <c r="BW3263" s="1">
        <f t="shared" ca="1" si="758"/>
        <v>0</v>
      </c>
      <c r="BX3263" s="1">
        <f t="shared" ca="1" si="759"/>
        <v>0</v>
      </c>
      <c r="BY3263" s="1">
        <f t="shared" ca="1" si="760"/>
        <v>0</v>
      </c>
      <c r="BZ3263" s="1">
        <f t="shared" ca="1" si="761"/>
        <v>0</v>
      </c>
      <c r="CA3263" s="1">
        <f t="shared" ca="1" si="762"/>
        <v>0</v>
      </c>
      <c r="CB3263" s="1">
        <f t="shared" ca="1" si="763"/>
        <v>0</v>
      </c>
      <c r="CC3263" s="1">
        <f t="shared" ca="1" si="764"/>
        <v>0</v>
      </c>
    </row>
    <row r="3264" spans="1:81" hidden="1" x14ac:dyDescent="0.25">
      <c r="A3264" s="1" t="s">
        <v>1969</v>
      </c>
      <c r="B3264" s="1" t="s">
        <v>1970</v>
      </c>
      <c r="C3264" s="1" t="s">
        <v>135</v>
      </c>
      <c r="D3264" s="1" t="s">
        <v>1454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3">
        <v>2</v>
      </c>
      <c r="BJ3264" s="3" t="str">
        <f t="array" ref="BJ3264">IF(C3264="yes",VLOOKUP(BI3264&amp;D3264,CHOOSE({1,2},Schedule_2015!$A$2:$A$257&amp;Schedule_2015!$B$2:$B$257,Schedule_2015!$C$2:$C$257),2,0),VLOOKUP(BI3264&amp;D3264,CHOOSE({1,2},Schedule_2015!$A$2:$A$257&amp;Schedule_2015!$C$2:$C$257,Schedule_2015!$B$2:$B$257),2,0))</f>
        <v>PIT</v>
      </c>
      <c r="BK3264" s="3">
        <f>VLOOKUP(BJ3264,Def!$A$2:$Z$34,23,0)</f>
        <v>100.4</v>
      </c>
      <c r="BL3264" s="3">
        <f>VLOOKUP(BJ3264,Def!$A$2:$Z$34,16,0)</f>
        <v>278.2</v>
      </c>
      <c r="BM3264" s="3">
        <f>VLOOKUP(BJ3264,Def!$A$2:$Z$34,17,0)</f>
        <v>9</v>
      </c>
      <c r="BN3264" s="3">
        <f>VLOOKUP(BJ3264,Def!$A$2:$Z$34,24,0)</f>
        <v>4</v>
      </c>
      <c r="BO3264" s="1">
        <f t="shared" ca="1" si="750"/>
        <v>0</v>
      </c>
      <c r="BP3264" s="1">
        <f t="shared" ca="1" si="751"/>
        <v>0</v>
      </c>
      <c r="BQ3264" s="1">
        <f t="shared" ca="1" si="752"/>
        <v>0</v>
      </c>
      <c r="BR3264" s="1">
        <f t="shared" ca="1" si="753"/>
        <v>0</v>
      </c>
      <c r="BS3264" s="1">
        <f t="shared" ca="1" si="754"/>
        <v>0</v>
      </c>
      <c r="BT3264" s="1">
        <f t="shared" ca="1" si="755"/>
        <v>0</v>
      </c>
      <c r="BU3264" s="1">
        <f t="shared" ca="1" si="756"/>
        <v>0</v>
      </c>
      <c r="BV3264" s="1">
        <f t="shared" ca="1" si="757"/>
        <v>0</v>
      </c>
      <c r="BW3264" s="1">
        <f t="shared" ca="1" si="758"/>
        <v>0</v>
      </c>
      <c r="BX3264" s="1">
        <f t="shared" ca="1" si="759"/>
        <v>0</v>
      </c>
      <c r="BY3264" s="1">
        <f t="shared" ca="1" si="760"/>
        <v>0</v>
      </c>
      <c r="BZ3264" s="1">
        <f t="shared" ca="1" si="761"/>
        <v>0</v>
      </c>
      <c r="CA3264" s="1">
        <f t="shared" ca="1" si="762"/>
        <v>0</v>
      </c>
      <c r="CB3264" s="1">
        <f t="shared" ca="1" si="763"/>
        <v>0</v>
      </c>
      <c r="CC3264" s="1">
        <f t="shared" ca="1" si="764"/>
        <v>0</v>
      </c>
    </row>
    <row r="3265" spans="1:81" hidden="1" x14ac:dyDescent="0.25">
      <c r="A3265" s="1" t="s">
        <v>1502</v>
      </c>
      <c r="B3265" s="1" t="s">
        <v>1503</v>
      </c>
      <c r="C3265" s="1" t="s">
        <v>135</v>
      </c>
      <c r="D3265" s="1" t="s">
        <v>1454</v>
      </c>
      <c r="E3265" s="1" t="s">
        <v>115</v>
      </c>
      <c r="F3265">
        <v>4</v>
      </c>
      <c r="G3265">
        <v>0</v>
      </c>
      <c r="H3265">
        <v>0</v>
      </c>
      <c r="I3265">
        <v>0</v>
      </c>
      <c r="J3265">
        <v>0</v>
      </c>
      <c r="BI3265" s="3">
        <v>2</v>
      </c>
      <c r="BJ3265" s="3" t="str">
        <f t="array" ref="BJ3265">IF(C3265="yes",VLOOKUP(BI3265&amp;D3265,CHOOSE({1,2},Schedule_2015!$A$2:$A$257&amp;Schedule_2015!$B$2:$B$257,Schedule_2015!$C$2:$C$257),2,0),VLOOKUP(BI3265&amp;D3265,CHOOSE({1,2},Schedule_2015!$A$2:$A$257&amp;Schedule_2015!$C$2:$C$257,Schedule_2015!$B$2:$B$257),2,0))</f>
        <v>PIT</v>
      </c>
      <c r="BK3265" s="3">
        <f>VLOOKUP(BJ3265,Def!$A$2:$Z$34,23,0)</f>
        <v>100.4</v>
      </c>
      <c r="BL3265" s="3">
        <f>VLOOKUP(BJ3265,Def!$A$2:$Z$34,16,0)</f>
        <v>278.2</v>
      </c>
      <c r="BM3265" s="3">
        <f>VLOOKUP(BJ3265,Def!$A$2:$Z$34,17,0)</f>
        <v>9</v>
      </c>
      <c r="BN3265" s="3">
        <f>VLOOKUP(BJ3265,Def!$A$2:$Z$34,24,0)</f>
        <v>4</v>
      </c>
      <c r="BO3265" s="1">
        <f t="shared" ca="1" si="750"/>
        <v>0</v>
      </c>
      <c r="BP3265" s="1">
        <f t="shared" ca="1" si="751"/>
        <v>0</v>
      </c>
      <c r="BQ3265" s="1">
        <f t="shared" ca="1" si="752"/>
        <v>0</v>
      </c>
      <c r="BR3265" s="1">
        <f t="shared" ca="1" si="753"/>
        <v>0</v>
      </c>
      <c r="BS3265" s="1">
        <f t="shared" ca="1" si="754"/>
        <v>0</v>
      </c>
      <c r="BT3265" s="1">
        <f t="shared" ca="1" si="755"/>
        <v>0</v>
      </c>
      <c r="BU3265" s="1">
        <f t="shared" ca="1" si="756"/>
        <v>0</v>
      </c>
      <c r="BV3265" s="1">
        <f t="shared" ca="1" si="757"/>
        <v>0</v>
      </c>
      <c r="BW3265" s="1">
        <f t="shared" ca="1" si="758"/>
        <v>0</v>
      </c>
      <c r="BX3265" s="1">
        <f t="shared" ca="1" si="759"/>
        <v>0</v>
      </c>
      <c r="BY3265" s="1">
        <f t="shared" ca="1" si="760"/>
        <v>0</v>
      </c>
      <c r="BZ3265" s="1">
        <f t="shared" ca="1" si="761"/>
        <v>0</v>
      </c>
      <c r="CA3265" s="1">
        <f t="shared" ca="1" si="762"/>
        <v>0</v>
      </c>
      <c r="CB3265" s="1">
        <f t="shared" ca="1" si="763"/>
        <v>0</v>
      </c>
      <c r="CC3265" s="1">
        <f t="shared" ca="1" si="764"/>
        <v>0</v>
      </c>
    </row>
    <row r="3266" spans="1:81" hidden="1" x14ac:dyDescent="0.25">
      <c r="A3266" s="1" t="s">
        <v>1504</v>
      </c>
      <c r="B3266" s="1" t="s">
        <v>1505</v>
      </c>
      <c r="C3266" s="1" t="s">
        <v>135</v>
      </c>
      <c r="D3266" s="1" t="s">
        <v>1454</v>
      </c>
      <c r="E3266" s="1" t="s">
        <v>118</v>
      </c>
      <c r="F3266">
        <v>0</v>
      </c>
      <c r="G3266">
        <v>0</v>
      </c>
      <c r="H3266">
        <v>0</v>
      </c>
      <c r="I3266">
        <v>0</v>
      </c>
      <c r="J3266">
        <v>5</v>
      </c>
      <c r="BI3266" s="3">
        <v>2</v>
      </c>
      <c r="BJ3266" s="3" t="str">
        <f t="array" ref="BJ3266">IF(C3266="yes",VLOOKUP(BI3266&amp;D3266,CHOOSE({1,2},Schedule_2015!$A$2:$A$257&amp;Schedule_2015!$B$2:$B$257,Schedule_2015!$C$2:$C$257),2,0),VLOOKUP(BI3266&amp;D3266,CHOOSE({1,2},Schedule_2015!$A$2:$A$257&amp;Schedule_2015!$C$2:$C$257,Schedule_2015!$B$2:$B$257),2,0))</f>
        <v>PIT</v>
      </c>
      <c r="BK3266" s="3">
        <f>VLOOKUP(BJ3266,Def!$A$2:$Z$34,23,0)</f>
        <v>100.4</v>
      </c>
      <c r="BL3266" s="3">
        <f>VLOOKUP(BJ3266,Def!$A$2:$Z$34,16,0)</f>
        <v>278.2</v>
      </c>
      <c r="BM3266" s="3">
        <f>VLOOKUP(BJ3266,Def!$A$2:$Z$34,17,0)</f>
        <v>9</v>
      </c>
      <c r="BN3266" s="3">
        <f>VLOOKUP(BJ3266,Def!$A$2:$Z$34,24,0)</f>
        <v>4</v>
      </c>
      <c r="BO3266" s="1">
        <f t="shared" ref="BO3266:BO3329" ca="1" si="765">INDEX(passing_tds,CELL("Row",AG3266)-1)*(PASSTD)</f>
        <v>0</v>
      </c>
      <c r="BP3266" s="1">
        <f t="shared" ref="BP3266:BP3329" ca="1" si="766">INDEX(passing_yds,CELL("Row",AH3266)-1)*(PASSYDS)</f>
        <v>0</v>
      </c>
      <c r="BQ3266" s="1">
        <f t="shared" ref="BQ3266:BQ3329" ca="1" si="767">IF(INDEX(passing_yds,CELL("Row",AI3266)-1)&gt;=300,3,0)</f>
        <v>0</v>
      </c>
      <c r="BR3266" s="1">
        <f t="shared" ref="BR3266:BR3329" ca="1" si="768">INDEX(passing_ints,CELL("Row",AJ3266)-1)*(INT)</f>
        <v>0</v>
      </c>
      <c r="BS3266" s="1">
        <f t="shared" ref="BS3266:BS3329" ca="1" si="769">INDEX(rushing_yds,CELL("Row",AK3266)-1)*(RUSHYDS)</f>
        <v>0</v>
      </c>
      <c r="BT3266" s="1">
        <f t="shared" ref="BT3266:BT3329" ca="1" si="770">INDEX(rushing_tds,CELL("Row",AK3266)-1)*(RUSHTD)</f>
        <v>0</v>
      </c>
      <c r="BU3266" s="1">
        <f t="shared" ref="BU3266:BU3329" ca="1" si="771">IF(INDEX(rushing_yds,CELL("Row",AI3266)-1)&gt;=100,3,0)</f>
        <v>0</v>
      </c>
      <c r="BV3266" s="1">
        <f t="shared" ref="BV3266:BV3329" ca="1" si="772">INDEX(receiving_yds,CELL("Row",AN3266)-1)*(RECYDS)</f>
        <v>0</v>
      </c>
      <c r="BW3266" s="1">
        <f t="shared" ref="BW3266:BW3329" ca="1" si="773">INDEX(receiving_rec,CELL("Row",AO3266)-1)*(REC)</f>
        <v>0</v>
      </c>
      <c r="BX3266" s="1">
        <f t="shared" ref="BX3266:BX3329" ca="1" si="774">INDEX(receiving_tds,CELL("Row",AP3266)-1)*(RECTD)</f>
        <v>0</v>
      </c>
      <c r="BY3266" s="1">
        <f t="shared" ref="BY3266:BY3329" ca="1" si="775">IF(INDEX(receiving_yds,CELL("Row",AI3266)-1)&gt;=100,3,0)</f>
        <v>0</v>
      </c>
      <c r="BZ3266" s="1">
        <f t="shared" ref="BZ3266:BZ3329" ca="1" si="776">INDEX(puntret_tds,CELL("Row",AR3266)-1)*(PUNTKORETTD)+INDEX(kickret_tds,CELL("Row",AR3266)-1)*(PUNTKORETTD)</f>
        <v>0</v>
      </c>
      <c r="CA3266" s="1">
        <f t="shared" ref="CA3266:CA3329" ca="1" si="777">INDEX(fumbles_tot,CELL("Row",AS3266)-1)*(FUM)</f>
        <v>0</v>
      </c>
      <c r="CB3266" s="1">
        <f t="shared" ref="CB3266:CB3329" ca="1" si="778">(INDEX(passing_twoptm,CELL("Row",AT3266)-1)+INDEX(rushing_twoptm,CELL("Row",AT3266)-1)+INDEX(receiving_twoptm,CELL("Row",AT3266)-1))*(_2PTCONV)</f>
        <v>0</v>
      </c>
      <c r="CC3266" s="1">
        <f t="shared" ref="CC3266:CC3329" ca="1" si="779">SUM(BO3266:CB3266)</f>
        <v>0</v>
      </c>
    </row>
    <row r="3267" spans="1:81" hidden="1" x14ac:dyDescent="0.25">
      <c r="A3267" s="1" t="s">
        <v>1248</v>
      </c>
      <c r="B3267" s="1" t="s">
        <v>1249</v>
      </c>
      <c r="C3267" s="1" t="s">
        <v>62</v>
      </c>
      <c r="D3267" s="1" t="s">
        <v>1232</v>
      </c>
      <c r="E3267" s="1" t="s">
        <v>88</v>
      </c>
      <c r="P3267">
        <v>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4</v>
      </c>
      <c r="W3267">
        <v>0</v>
      </c>
      <c r="X3267">
        <v>4</v>
      </c>
      <c r="BI3267" s="3">
        <v>1</v>
      </c>
      <c r="BJ3267" s="3" t="str">
        <f t="array" ref="BJ3267">IF(C3267="yes",VLOOKUP(BI3267&amp;D3267,CHOOSE({1,2},Schedule_2015!$A$2:$A$257&amp;Schedule_2015!$B$2:$B$257,Schedule_2015!$C$2:$C$257),2,0),VLOOKUP(BI3267&amp;D3267,CHOOSE({1,2},Schedule_2015!$A$2:$A$257&amp;Schedule_2015!$C$2:$C$257,Schedule_2015!$B$2:$B$257),2,0))</f>
        <v>PIT</v>
      </c>
      <c r="BK3267" s="3">
        <f>VLOOKUP(BJ3267,Def!$A$2:$Z$34,23,0)</f>
        <v>100.4</v>
      </c>
      <c r="BL3267" s="3">
        <f>VLOOKUP(BJ3267,Def!$A$2:$Z$34,16,0)</f>
        <v>278.2</v>
      </c>
      <c r="BM3267" s="3">
        <f>VLOOKUP(BJ3267,Def!$A$2:$Z$34,17,0)</f>
        <v>9</v>
      </c>
      <c r="BN3267" s="3">
        <f>VLOOKUP(BJ3267,Def!$A$2:$Z$34,24,0)</f>
        <v>4</v>
      </c>
      <c r="BO3267" s="1">
        <f t="shared" ca="1" si="765"/>
        <v>0</v>
      </c>
      <c r="BP3267" s="1">
        <f t="shared" ca="1" si="766"/>
        <v>0</v>
      </c>
      <c r="BQ3267" s="1">
        <f t="shared" ca="1" si="767"/>
        <v>0</v>
      </c>
      <c r="BR3267" s="1">
        <f t="shared" ca="1" si="768"/>
        <v>0</v>
      </c>
      <c r="BS3267" s="1">
        <f t="shared" ca="1" si="769"/>
        <v>0</v>
      </c>
      <c r="BT3267" s="1">
        <f t="shared" ca="1" si="770"/>
        <v>0</v>
      </c>
      <c r="BU3267" s="1">
        <f t="shared" ca="1" si="771"/>
        <v>0</v>
      </c>
      <c r="BV3267" s="1">
        <f t="shared" ca="1" si="772"/>
        <v>0</v>
      </c>
      <c r="BW3267" s="1">
        <f t="shared" ca="1" si="773"/>
        <v>0</v>
      </c>
      <c r="BX3267" s="1">
        <f t="shared" ca="1" si="774"/>
        <v>0</v>
      </c>
      <c r="BY3267" s="1">
        <f t="shared" ca="1" si="775"/>
        <v>0</v>
      </c>
      <c r="BZ3267" s="1">
        <f t="shared" ca="1" si="776"/>
        <v>0</v>
      </c>
      <c r="CA3267" s="1">
        <f t="shared" ca="1" si="777"/>
        <v>0</v>
      </c>
      <c r="CB3267" s="1">
        <f t="shared" ca="1" si="778"/>
        <v>0</v>
      </c>
      <c r="CC3267" s="1">
        <f t="shared" ca="1" si="779"/>
        <v>0</v>
      </c>
    </row>
    <row r="3268" spans="1:81" hidden="1" x14ac:dyDescent="0.25">
      <c r="A3268" s="1" t="s">
        <v>570</v>
      </c>
      <c r="B3268" s="1" t="s">
        <v>1250</v>
      </c>
      <c r="C3268" s="1" t="s">
        <v>62</v>
      </c>
      <c r="D3268" s="1" t="s">
        <v>1232</v>
      </c>
      <c r="E3268" s="1" t="s">
        <v>91</v>
      </c>
      <c r="AK3268">
        <v>42</v>
      </c>
      <c r="AL3268">
        <v>1</v>
      </c>
      <c r="AM3268">
        <v>47</v>
      </c>
      <c r="AN3268">
        <v>4</v>
      </c>
      <c r="AO3268">
        <v>171</v>
      </c>
      <c r="BI3268" s="3">
        <v>1</v>
      </c>
      <c r="BJ3268" s="3" t="str">
        <f t="array" ref="BJ3268">IF(C3268="yes",VLOOKUP(BI3268&amp;D3268,CHOOSE({1,2},Schedule_2015!$A$2:$A$257&amp;Schedule_2015!$B$2:$B$257,Schedule_2015!$C$2:$C$257),2,0),VLOOKUP(BI3268&amp;D3268,CHOOSE({1,2},Schedule_2015!$A$2:$A$257&amp;Schedule_2015!$C$2:$C$257,Schedule_2015!$B$2:$B$257),2,0))</f>
        <v>PIT</v>
      </c>
      <c r="BK3268" s="3">
        <f>VLOOKUP(BJ3268,Def!$A$2:$Z$34,23,0)</f>
        <v>100.4</v>
      </c>
      <c r="BL3268" s="3">
        <f>VLOOKUP(BJ3268,Def!$A$2:$Z$34,16,0)</f>
        <v>278.2</v>
      </c>
      <c r="BM3268" s="3">
        <f>VLOOKUP(BJ3268,Def!$A$2:$Z$34,17,0)</f>
        <v>9</v>
      </c>
      <c r="BN3268" s="3">
        <f>VLOOKUP(BJ3268,Def!$A$2:$Z$34,24,0)</f>
        <v>4</v>
      </c>
      <c r="BO3268" s="1">
        <f t="shared" ca="1" si="765"/>
        <v>0</v>
      </c>
      <c r="BP3268" s="1">
        <f t="shared" ca="1" si="766"/>
        <v>0</v>
      </c>
      <c r="BQ3268" s="1">
        <f t="shared" ca="1" si="767"/>
        <v>0</v>
      </c>
      <c r="BR3268" s="1">
        <f t="shared" ca="1" si="768"/>
        <v>0</v>
      </c>
      <c r="BS3268" s="1">
        <f t="shared" ca="1" si="769"/>
        <v>0</v>
      </c>
      <c r="BT3268" s="1">
        <f t="shared" ca="1" si="770"/>
        <v>0</v>
      </c>
      <c r="BU3268" s="1">
        <f t="shared" ca="1" si="771"/>
        <v>0</v>
      </c>
      <c r="BV3268" s="1">
        <f t="shared" ca="1" si="772"/>
        <v>0</v>
      </c>
      <c r="BW3268" s="1">
        <f t="shared" ca="1" si="773"/>
        <v>0</v>
      </c>
      <c r="BX3268" s="1">
        <f t="shared" ca="1" si="774"/>
        <v>0</v>
      </c>
      <c r="BY3268" s="1">
        <f t="shared" ca="1" si="775"/>
        <v>0</v>
      </c>
      <c r="BZ3268" s="1">
        <f t="shared" ca="1" si="776"/>
        <v>0</v>
      </c>
      <c r="CA3268" s="1">
        <f t="shared" ca="1" si="777"/>
        <v>0</v>
      </c>
      <c r="CB3268" s="1">
        <f t="shared" ca="1" si="778"/>
        <v>0</v>
      </c>
      <c r="CC3268" s="1">
        <f t="shared" ca="1" si="779"/>
        <v>0</v>
      </c>
    </row>
    <row r="3269" spans="1:81" hidden="1" x14ac:dyDescent="0.25">
      <c r="A3269" s="1" t="s">
        <v>424</v>
      </c>
      <c r="B3269" s="1" t="s">
        <v>1275</v>
      </c>
      <c r="C3269" s="1" t="s">
        <v>62</v>
      </c>
      <c r="D3269" s="1" t="s">
        <v>1232</v>
      </c>
      <c r="E3269" s="1" t="s">
        <v>94</v>
      </c>
      <c r="F3269">
        <v>2</v>
      </c>
      <c r="G3269">
        <v>0</v>
      </c>
      <c r="H3269">
        <v>0</v>
      </c>
      <c r="I3269">
        <v>0</v>
      </c>
      <c r="J3269">
        <v>1</v>
      </c>
      <c r="BI3269" s="3">
        <v>1</v>
      </c>
      <c r="BJ3269" s="3" t="str">
        <f t="array" ref="BJ3269">IF(C3269="yes",VLOOKUP(BI3269&amp;D3269,CHOOSE({1,2},Schedule_2015!$A$2:$A$257&amp;Schedule_2015!$B$2:$B$257,Schedule_2015!$C$2:$C$257),2,0),VLOOKUP(BI3269&amp;D3269,CHOOSE({1,2},Schedule_2015!$A$2:$A$257&amp;Schedule_2015!$C$2:$C$257,Schedule_2015!$B$2:$B$257),2,0))</f>
        <v>PIT</v>
      </c>
      <c r="BK3269" s="3">
        <f>VLOOKUP(BJ3269,Def!$A$2:$Z$34,23,0)</f>
        <v>100.4</v>
      </c>
      <c r="BL3269" s="3">
        <f>VLOOKUP(BJ3269,Def!$A$2:$Z$34,16,0)</f>
        <v>278.2</v>
      </c>
      <c r="BM3269" s="3">
        <f>VLOOKUP(BJ3269,Def!$A$2:$Z$34,17,0)</f>
        <v>9</v>
      </c>
      <c r="BN3269" s="3">
        <f>VLOOKUP(BJ3269,Def!$A$2:$Z$34,24,0)</f>
        <v>4</v>
      </c>
      <c r="BO3269" s="1">
        <f t="shared" ca="1" si="765"/>
        <v>0</v>
      </c>
      <c r="BP3269" s="1">
        <f t="shared" ca="1" si="766"/>
        <v>0</v>
      </c>
      <c r="BQ3269" s="1">
        <f t="shared" ca="1" si="767"/>
        <v>0</v>
      </c>
      <c r="BR3269" s="1">
        <f t="shared" ca="1" si="768"/>
        <v>0</v>
      </c>
      <c r="BS3269" s="1">
        <f t="shared" ca="1" si="769"/>
        <v>0</v>
      </c>
      <c r="BT3269" s="1">
        <f t="shared" ca="1" si="770"/>
        <v>0</v>
      </c>
      <c r="BU3269" s="1">
        <f t="shared" ca="1" si="771"/>
        <v>0</v>
      </c>
      <c r="BV3269" s="1">
        <f t="shared" ca="1" si="772"/>
        <v>0</v>
      </c>
      <c r="BW3269" s="1">
        <f t="shared" ca="1" si="773"/>
        <v>0</v>
      </c>
      <c r="BX3269" s="1">
        <f t="shared" ca="1" si="774"/>
        <v>0</v>
      </c>
      <c r="BY3269" s="1">
        <f t="shared" ca="1" si="775"/>
        <v>0</v>
      </c>
      <c r="BZ3269" s="1">
        <f t="shared" ca="1" si="776"/>
        <v>0</v>
      </c>
      <c r="CA3269" s="1">
        <f t="shared" ca="1" si="777"/>
        <v>0</v>
      </c>
      <c r="CB3269" s="1">
        <f t="shared" ca="1" si="778"/>
        <v>0</v>
      </c>
      <c r="CC3269" s="1">
        <f t="shared" ca="1" si="779"/>
        <v>0</v>
      </c>
    </row>
    <row r="3270" spans="1:81" hidden="1" x14ac:dyDescent="0.25">
      <c r="A3270" s="1" t="s">
        <v>1269</v>
      </c>
      <c r="B3270" s="1" t="s">
        <v>1270</v>
      </c>
      <c r="C3270" s="1" t="s">
        <v>62</v>
      </c>
      <c r="D3270" s="1" t="s">
        <v>1232</v>
      </c>
      <c r="E3270" s="1" t="s">
        <v>100</v>
      </c>
      <c r="F3270">
        <v>2</v>
      </c>
      <c r="G3270">
        <v>0</v>
      </c>
      <c r="H3270">
        <v>0</v>
      </c>
      <c r="I3270">
        <v>0</v>
      </c>
      <c r="J3270">
        <v>2</v>
      </c>
      <c r="BI3270" s="3">
        <v>1</v>
      </c>
      <c r="BJ3270" s="3" t="str">
        <f t="array" ref="BJ3270">IF(C3270="yes",VLOOKUP(BI3270&amp;D3270,CHOOSE({1,2},Schedule_2015!$A$2:$A$257&amp;Schedule_2015!$B$2:$B$257,Schedule_2015!$C$2:$C$257),2,0),VLOOKUP(BI3270&amp;D3270,CHOOSE({1,2},Schedule_2015!$A$2:$A$257&amp;Schedule_2015!$C$2:$C$257,Schedule_2015!$B$2:$B$257),2,0))</f>
        <v>PIT</v>
      </c>
      <c r="BK3270" s="3">
        <f>VLOOKUP(BJ3270,Def!$A$2:$Z$34,23,0)</f>
        <v>100.4</v>
      </c>
      <c r="BL3270" s="3">
        <f>VLOOKUP(BJ3270,Def!$A$2:$Z$34,16,0)</f>
        <v>278.2</v>
      </c>
      <c r="BM3270" s="3">
        <f>VLOOKUP(BJ3270,Def!$A$2:$Z$34,17,0)</f>
        <v>9</v>
      </c>
      <c r="BN3270" s="3">
        <f>VLOOKUP(BJ3270,Def!$A$2:$Z$34,24,0)</f>
        <v>4</v>
      </c>
      <c r="BO3270" s="1">
        <f t="shared" ca="1" si="765"/>
        <v>0</v>
      </c>
      <c r="BP3270" s="1">
        <f t="shared" ca="1" si="766"/>
        <v>0</v>
      </c>
      <c r="BQ3270" s="1">
        <f t="shared" ca="1" si="767"/>
        <v>0</v>
      </c>
      <c r="BR3270" s="1">
        <f t="shared" ca="1" si="768"/>
        <v>0</v>
      </c>
      <c r="BS3270" s="1">
        <f t="shared" ca="1" si="769"/>
        <v>0</v>
      </c>
      <c r="BT3270" s="1">
        <f t="shared" ca="1" si="770"/>
        <v>0</v>
      </c>
      <c r="BU3270" s="1">
        <f t="shared" ca="1" si="771"/>
        <v>0</v>
      </c>
      <c r="BV3270" s="1">
        <f t="shared" ca="1" si="772"/>
        <v>0</v>
      </c>
      <c r="BW3270" s="1">
        <f t="shared" ca="1" si="773"/>
        <v>0</v>
      </c>
      <c r="BX3270" s="1">
        <f t="shared" ca="1" si="774"/>
        <v>0</v>
      </c>
      <c r="BY3270" s="1">
        <f t="shared" ca="1" si="775"/>
        <v>0</v>
      </c>
      <c r="BZ3270" s="1">
        <f t="shared" ca="1" si="776"/>
        <v>0</v>
      </c>
      <c r="CA3270" s="1">
        <f t="shared" ca="1" si="777"/>
        <v>0</v>
      </c>
      <c r="CB3270" s="1">
        <f t="shared" ca="1" si="778"/>
        <v>0</v>
      </c>
      <c r="CC3270" s="1">
        <f t="shared" ca="1" si="779"/>
        <v>0</v>
      </c>
    </row>
    <row r="3271" spans="1:81" hidden="1" x14ac:dyDescent="0.25">
      <c r="A3271" s="1" t="s">
        <v>1255</v>
      </c>
      <c r="B3271" s="1" t="s">
        <v>1256</v>
      </c>
      <c r="C3271" s="1" t="s">
        <v>62</v>
      </c>
      <c r="D3271" s="1" t="s">
        <v>1232</v>
      </c>
      <c r="E3271" s="1" t="s">
        <v>290</v>
      </c>
      <c r="F3271">
        <v>1</v>
      </c>
      <c r="G3271">
        <v>0</v>
      </c>
      <c r="H3271">
        <v>0</v>
      </c>
      <c r="I3271">
        <v>0</v>
      </c>
      <c r="J3271">
        <v>1</v>
      </c>
      <c r="BI3271" s="3">
        <v>1</v>
      </c>
      <c r="BJ3271" s="3" t="str">
        <f t="array" ref="BJ3271">IF(C3271="yes",VLOOKUP(BI3271&amp;D3271,CHOOSE({1,2},Schedule_2015!$A$2:$A$257&amp;Schedule_2015!$B$2:$B$257,Schedule_2015!$C$2:$C$257),2,0),VLOOKUP(BI3271&amp;D3271,CHOOSE({1,2},Schedule_2015!$A$2:$A$257&amp;Schedule_2015!$C$2:$C$257,Schedule_2015!$B$2:$B$257),2,0))</f>
        <v>PIT</v>
      </c>
      <c r="BK3271" s="3">
        <f>VLOOKUP(BJ3271,Def!$A$2:$Z$34,23,0)</f>
        <v>100.4</v>
      </c>
      <c r="BL3271" s="3">
        <f>VLOOKUP(BJ3271,Def!$A$2:$Z$34,16,0)</f>
        <v>278.2</v>
      </c>
      <c r="BM3271" s="3">
        <f>VLOOKUP(BJ3271,Def!$A$2:$Z$34,17,0)</f>
        <v>9</v>
      </c>
      <c r="BN3271" s="3">
        <f>VLOOKUP(BJ3271,Def!$A$2:$Z$34,24,0)</f>
        <v>4</v>
      </c>
      <c r="BO3271" s="1">
        <f t="shared" ca="1" si="765"/>
        <v>0</v>
      </c>
      <c r="BP3271" s="1">
        <f t="shared" ca="1" si="766"/>
        <v>0</v>
      </c>
      <c r="BQ3271" s="1">
        <f t="shared" ca="1" si="767"/>
        <v>0</v>
      </c>
      <c r="BR3271" s="1">
        <f t="shared" ca="1" si="768"/>
        <v>0</v>
      </c>
      <c r="BS3271" s="1">
        <f t="shared" ca="1" si="769"/>
        <v>0</v>
      </c>
      <c r="BT3271" s="1">
        <f t="shared" ca="1" si="770"/>
        <v>0</v>
      </c>
      <c r="BU3271" s="1">
        <f t="shared" ca="1" si="771"/>
        <v>0</v>
      </c>
      <c r="BV3271" s="1">
        <f t="shared" ca="1" si="772"/>
        <v>0</v>
      </c>
      <c r="BW3271" s="1">
        <f t="shared" ca="1" si="773"/>
        <v>0</v>
      </c>
      <c r="BX3271" s="1">
        <f t="shared" ca="1" si="774"/>
        <v>0</v>
      </c>
      <c r="BY3271" s="1">
        <f t="shared" ca="1" si="775"/>
        <v>0</v>
      </c>
      <c r="BZ3271" s="1">
        <f t="shared" ca="1" si="776"/>
        <v>0</v>
      </c>
      <c r="CA3271" s="1">
        <f t="shared" ca="1" si="777"/>
        <v>0</v>
      </c>
      <c r="CB3271" s="1">
        <f t="shared" ca="1" si="778"/>
        <v>0</v>
      </c>
      <c r="CC3271" s="1">
        <f t="shared" ca="1" si="779"/>
        <v>0</v>
      </c>
    </row>
    <row r="3272" spans="1:81" hidden="1" x14ac:dyDescent="0.25">
      <c r="A3272" s="1" t="s">
        <v>1281</v>
      </c>
      <c r="B3272" s="1" t="s">
        <v>1282</v>
      </c>
      <c r="C3272" s="1" t="s">
        <v>62</v>
      </c>
      <c r="D3272" s="1" t="s">
        <v>1232</v>
      </c>
      <c r="E3272" s="1" t="s">
        <v>105</v>
      </c>
      <c r="F3272">
        <v>3</v>
      </c>
      <c r="G3272">
        <v>0</v>
      </c>
      <c r="H3272">
        <v>0</v>
      </c>
      <c r="I3272">
        <v>0</v>
      </c>
      <c r="J3272">
        <v>3</v>
      </c>
      <c r="BI3272" s="3">
        <v>1</v>
      </c>
      <c r="BJ3272" s="3" t="str">
        <f t="array" ref="BJ3272">IF(C3272="yes",VLOOKUP(BI3272&amp;D3272,CHOOSE({1,2},Schedule_2015!$A$2:$A$257&amp;Schedule_2015!$B$2:$B$257,Schedule_2015!$C$2:$C$257),2,0),VLOOKUP(BI3272&amp;D3272,CHOOSE({1,2},Schedule_2015!$A$2:$A$257&amp;Schedule_2015!$C$2:$C$257,Schedule_2015!$B$2:$B$257),2,0))</f>
        <v>PIT</v>
      </c>
      <c r="BK3272" s="3">
        <f>VLOOKUP(BJ3272,Def!$A$2:$Z$34,23,0)</f>
        <v>100.4</v>
      </c>
      <c r="BL3272" s="3">
        <f>VLOOKUP(BJ3272,Def!$A$2:$Z$34,16,0)</f>
        <v>278.2</v>
      </c>
      <c r="BM3272" s="3">
        <f>VLOOKUP(BJ3272,Def!$A$2:$Z$34,17,0)</f>
        <v>9</v>
      </c>
      <c r="BN3272" s="3">
        <f>VLOOKUP(BJ3272,Def!$A$2:$Z$34,24,0)</f>
        <v>4</v>
      </c>
      <c r="BO3272" s="1">
        <f t="shared" ca="1" si="765"/>
        <v>0</v>
      </c>
      <c r="BP3272" s="1">
        <f t="shared" ca="1" si="766"/>
        <v>0</v>
      </c>
      <c r="BQ3272" s="1">
        <f t="shared" ca="1" si="767"/>
        <v>0</v>
      </c>
      <c r="BR3272" s="1">
        <f t="shared" ca="1" si="768"/>
        <v>0</v>
      </c>
      <c r="BS3272" s="1">
        <f t="shared" ca="1" si="769"/>
        <v>0</v>
      </c>
      <c r="BT3272" s="1">
        <f t="shared" ca="1" si="770"/>
        <v>0</v>
      </c>
      <c r="BU3272" s="1">
        <f t="shared" ca="1" si="771"/>
        <v>0</v>
      </c>
      <c r="BV3272" s="1">
        <f t="shared" ca="1" si="772"/>
        <v>0</v>
      </c>
      <c r="BW3272" s="1">
        <f t="shared" ca="1" si="773"/>
        <v>0</v>
      </c>
      <c r="BX3272" s="1">
        <f t="shared" ca="1" si="774"/>
        <v>0</v>
      </c>
      <c r="BY3272" s="1">
        <f t="shared" ca="1" si="775"/>
        <v>0</v>
      </c>
      <c r="BZ3272" s="1">
        <f t="shared" ca="1" si="776"/>
        <v>0</v>
      </c>
      <c r="CA3272" s="1">
        <f t="shared" ca="1" si="777"/>
        <v>0</v>
      </c>
      <c r="CB3272" s="1">
        <f t="shared" ca="1" si="778"/>
        <v>0</v>
      </c>
      <c r="CC3272" s="1">
        <f t="shared" ca="1" si="779"/>
        <v>0</v>
      </c>
    </row>
    <row r="3273" spans="1:81" hidden="1" x14ac:dyDescent="0.25">
      <c r="A3273" s="1" t="s">
        <v>2211</v>
      </c>
      <c r="B3273" s="1" t="s">
        <v>2212</v>
      </c>
      <c r="C3273" s="1" t="s">
        <v>62</v>
      </c>
      <c r="D3273" s="1" t="s">
        <v>1232</v>
      </c>
      <c r="E3273" s="1" t="s">
        <v>100</v>
      </c>
      <c r="F3273">
        <v>1</v>
      </c>
      <c r="G3273">
        <v>0</v>
      </c>
      <c r="H3273">
        <v>1</v>
      </c>
      <c r="I3273">
        <v>0</v>
      </c>
      <c r="J3273">
        <v>2</v>
      </c>
      <c r="BI3273" s="3">
        <v>1</v>
      </c>
      <c r="BJ3273" s="3" t="str">
        <f t="array" ref="BJ3273">IF(C3273="yes",VLOOKUP(BI3273&amp;D3273,CHOOSE({1,2},Schedule_2015!$A$2:$A$257&amp;Schedule_2015!$B$2:$B$257,Schedule_2015!$C$2:$C$257),2,0),VLOOKUP(BI3273&amp;D3273,CHOOSE({1,2},Schedule_2015!$A$2:$A$257&amp;Schedule_2015!$C$2:$C$257,Schedule_2015!$B$2:$B$257),2,0))</f>
        <v>PIT</v>
      </c>
      <c r="BK3273" s="3">
        <f>VLOOKUP(BJ3273,Def!$A$2:$Z$34,23,0)</f>
        <v>100.4</v>
      </c>
      <c r="BL3273" s="3">
        <f>VLOOKUP(BJ3273,Def!$A$2:$Z$34,16,0)</f>
        <v>278.2</v>
      </c>
      <c r="BM3273" s="3">
        <f>VLOOKUP(BJ3273,Def!$A$2:$Z$34,17,0)</f>
        <v>9</v>
      </c>
      <c r="BN3273" s="3">
        <f>VLOOKUP(BJ3273,Def!$A$2:$Z$34,24,0)</f>
        <v>4</v>
      </c>
      <c r="BO3273" s="1">
        <f t="shared" ca="1" si="765"/>
        <v>0</v>
      </c>
      <c r="BP3273" s="1">
        <f t="shared" ca="1" si="766"/>
        <v>0</v>
      </c>
      <c r="BQ3273" s="1">
        <f t="shared" ca="1" si="767"/>
        <v>0</v>
      </c>
      <c r="BR3273" s="1">
        <f t="shared" ca="1" si="768"/>
        <v>0</v>
      </c>
      <c r="BS3273" s="1">
        <f t="shared" ca="1" si="769"/>
        <v>0</v>
      </c>
      <c r="BT3273" s="1">
        <f t="shared" ca="1" si="770"/>
        <v>0</v>
      </c>
      <c r="BU3273" s="1">
        <f t="shared" ca="1" si="771"/>
        <v>0</v>
      </c>
      <c r="BV3273" s="1">
        <f t="shared" ca="1" si="772"/>
        <v>0</v>
      </c>
      <c r="BW3273" s="1">
        <f t="shared" ca="1" si="773"/>
        <v>0</v>
      </c>
      <c r="BX3273" s="1">
        <f t="shared" ca="1" si="774"/>
        <v>0</v>
      </c>
      <c r="BY3273" s="1">
        <f t="shared" ca="1" si="775"/>
        <v>0</v>
      </c>
      <c r="BZ3273" s="1">
        <f t="shared" ca="1" si="776"/>
        <v>0</v>
      </c>
      <c r="CA3273" s="1">
        <f t="shared" ca="1" si="777"/>
        <v>0</v>
      </c>
      <c r="CB3273" s="1">
        <f t="shared" ca="1" si="778"/>
        <v>0</v>
      </c>
      <c r="CC3273" s="1">
        <f t="shared" ca="1" si="779"/>
        <v>0</v>
      </c>
    </row>
    <row r="3274" spans="1:81" hidden="1" x14ac:dyDescent="0.25">
      <c r="A3274" s="1" t="s">
        <v>2349</v>
      </c>
      <c r="B3274" s="1" t="s">
        <v>2350</v>
      </c>
      <c r="C3274" s="1" t="s">
        <v>62</v>
      </c>
      <c r="D3274" s="1" t="s">
        <v>1232</v>
      </c>
      <c r="E3274" s="1" t="s">
        <v>97</v>
      </c>
      <c r="F3274">
        <v>2</v>
      </c>
      <c r="G3274">
        <v>0</v>
      </c>
      <c r="H3274">
        <v>0</v>
      </c>
      <c r="I3274">
        <v>0</v>
      </c>
      <c r="J3274">
        <v>4</v>
      </c>
      <c r="BI3274" s="3">
        <v>1</v>
      </c>
      <c r="BJ3274" s="3" t="str">
        <f t="array" ref="BJ3274">IF(C3274="yes",VLOOKUP(BI3274&amp;D3274,CHOOSE({1,2},Schedule_2015!$A$2:$A$257&amp;Schedule_2015!$B$2:$B$257,Schedule_2015!$C$2:$C$257),2,0),VLOOKUP(BI3274&amp;D3274,CHOOSE({1,2},Schedule_2015!$A$2:$A$257&amp;Schedule_2015!$C$2:$C$257,Schedule_2015!$B$2:$B$257),2,0))</f>
        <v>PIT</v>
      </c>
      <c r="BK3274" s="3">
        <f>VLOOKUP(BJ3274,Def!$A$2:$Z$34,23,0)</f>
        <v>100.4</v>
      </c>
      <c r="BL3274" s="3">
        <f>VLOOKUP(BJ3274,Def!$A$2:$Z$34,16,0)</f>
        <v>278.2</v>
      </c>
      <c r="BM3274" s="3">
        <f>VLOOKUP(BJ3274,Def!$A$2:$Z$34,17,0)</f>
        <v>9</v>
      </c>
      <c r="BN3274" s="3">
        <f>VLOOKUP(BJ3274,Def!$A$2:$Z$34,24,0)</f>
        <v>4</v>
      </c>
      <c r="BO3274" s="1">
        <f t="shared" ca="1" si="765"/>
        <v>0</v>
      </c>
      <c r="BP3274" s="1">
        <f t="shared" ca="1" si="766"/>
        <v>0</v>
      </c>
      <c r="BQ3274" s="1">
        <f t="shared" ca="1" si="767"/>
        <v>0</v>
      </c>
      <c r="BR3274" s="1">
        <f t="shared" ca="1" si="768"/>
        <v>0</v>
      </c>
      <c r="BS3274" s="1">
        <f t="shared" ca="1" si="769"/>
        <v>0</v>
      </c>
      <c r="BT3274" s="1">
        <f t="shared" ca="1" si="770"/>
        <v>0</v>
      </c>
      <c r="BU3274" s="1">
        <f t="shared" ca="1" si="771"/>
        <v>0</v>
      </c>
      <c r="BV3274" s="1">
        <f t="shared" ca="1" si="772"/>
        <v>0</v>
      </c>
      <c r="BW3274" s="1">
        <f t="shared" ca="1" si="773"/>
        <v>0</v>
      </c>
      <c r="BX3274" s="1">
        <f t="shared" ca="1" si="774"/>
        <v>0</v>
      </c>
      <c r="BY3274" s="1">
        <f t="shared" ca="1" si="775"/>
        <v>0</v>
      </c>
      <c r="BZ3274" s="1">
        <f t="shared" ca="1" si="776"/>
        <v>0</v>
      </c>
      <c r="CA3274" s="1">
        <f t="shared" ca="1" si="777"/>
        <v>0</v>
      </c>
      <c r="CB3274" s="1">
        <f t="shared" ca="1" si="778"/>
        <v>0</v>
      </c>
      <c r="CC3274" s="1">
        <f t="shared" ca="1" si="779"/>
        <v>0</v>
      </c>
    </row>
    <row r="3275" spans="1:81" hidden="1" x14ac:dyDescent="0.25">
      <c r="A3275" s="1" t="s">
        <v>1261</v>
      </c>
      <c r="B3275" s="1" t="s">
        <v>1262</v>
      </c>
      <c r="C3275" s="1" t="s">
        <v>62</v>
      </c>
      <c r="D3275" s="1" t="s">
        <v>1232</v>
      </c>
      <c r="E3275" s="1" t="s">
        <v>112</v>
      </c>
      <c r="F3275">
        <v>1</v>
      </c>
      <c r="G3275">
        <v>0</v>
      </c>
      <c r="H3275">
        <v>0</v>
      </c>
      <c r="I3275">
        <v>0</v>
      </c>
      <c r="J3275">
        <v>1</v>
      </c>
      <c r="BI3275" s="3">
        <v>1</v>
      </c>
      <c r="BJ3275" s="3" t="str">
        <f t="array" ref="BJ3275">IF(C3275="yes",VLOOKUP(BI3275&amp;D3275,CHOOSE({1,2},Schedule_2015!$A$2:$A$257&amp;Schedule_2015!$B$2:$B$257,Schedule_2015!$C$2:$C$257),2,0),VLOOKUP(BI3275&amp;D3275,CHOOSE({1,2},Schedule_2015!$A$2:$A$257&amp;Schedule_2015!$C$2:$C$257,Schedule_2015!$B$2:$B$257),2,0))</f>
        <v>PIT</v>
      </c>
      <c r="BK3275" s="3">
        <f>VLOOKUP(BJ3275,Def!$A$2:$Z$34,23,0)</f>
        <v>100.4</v>
      </c>
      <c r="BL3275" s="3">
        <f>VLOOKUP(BJ3275,Def!$A$2:$Z$34,16,0)</f>
        <v>278.2</v>
      </c>
      <c r="BM3275" s="3">
        <f>VLOOKUP(BJ3275,Def!$A$2:$Z$34,17,0)</f>
        <v>9</v>
      </c>
      <c r="BN3275" s="3">
        <f>VLOOKUP(BJ3275,Def!$A$2:$Z$34,24,0)</f>
        <v>4</v>
      </c>
      <c r="BO3275" s="1">
        <f t="shared" ca="1" si="765"/>
        <v>0</v>
      </c>
      <c r="BP3275" s="1">
        <f t="shared" ca="1" si="766"/>
        <v>0</v>
      </c>
      <c r="BQ3275" s="1">
        <f t="shared" ca="1" si="767"/>
        <v>0</v>
      </c>
      <c r="BR3275" s="1">
        <f t="shared" ca="1" si="768"/>
        <v>0</v>
      </c>
      <c r="BS3275" s="1">
        <f t="shared" ca="1" si="769"/>
        <v>0</v>
      </c>
      <c r="BT3275" s="1">
        <f t="shared" ca="1" si="770"/>
        <v>0</v>
      </c>
      <c r="BU3275" s="1">
        <f t="shared" ca="1" si="771"/>
        <v>0</v>
      </c>
      <c r="BV3275" s="1">
        <f t="shared" ca="1" si="772"/>
        <v>0</v>
      </c>
      <c r="BW3275" s="1">
        <f t="shared" ca="1" si="773"/>
        <v>0</v>
      </c>
      <c r="BX3275" s="1">
        <f t="shared" ca="1" si="774"/>
        <v>0</v>
      </c>
      <c r="BY3275" s="1">
        <f t="shared" ca="1" si="775"/>
        <v>0</v>
      </c>
      <c r="BZ3275" s="1">
        <f t="shared" ca="1" si="776"/>
        <v>0</v>
      </c>
      <c r="CA3275" s="1">
        <f t="shared" ca="1" si="777"/>
        <v>0</v>
      </c>
      <c r="CB3275" s="1">
        <f t="shared" ca="1" si="778"/>
        <v>0</v>
      </c>
      <c r="CC3275" s="1">
        <f t="shared" ca="1" si="779"/>
        <v>0</v>
      </c>
    </row>
    <row r="3276" spans="1:81" hidden="1" x14ac:dyDescent="0.25">
      <c r="A3276" s="1" t="s">
        <v>1263</v>
      </c>
      <c r="B3276" s="1" t="s">
        <v>1264</v>
      </c>
      <c r="C3276" s="1" t="s">
        <v>62</v>
      </c>
      <c r="D3276" s="1" t="s">
        <v>1232</v>
      </c>
      <c r="E3276" s="1" t="s">
        <v>165</v>
      </c>
      <c r="F3276">
        <v>3</v>
      </c>
      <c r="G3276">
        <v>0</v>
      </c>
      <c r="H3276">
        <v>0</v>
      </c>
      <c r="I3276">
        <v>0</v>
      </c>
      <c r="J3276">
        <v>2</v>
      </c>
      <c r="BI3276" s="3">
        <v>1</v>
      </c>
      <c r="BJ3276" s="3" t="str">
        <f t="array" ref="BJ3276">IF(C3276="yes",VLOOKUP(BI3276&amp;D3276,CHOOSE({1,2},Schedule_2015!$A$2:$A$257&amp;Schedule_2015!$B$2:$B$257,Schedule_2015!$C$2:$C$257),2,0),VLOOKUP(BI3276&amp;D3276,CHOOSE({1,2},Schedule_2015!$A$2:$A$257&amp;Schedule_2015!$C$2:$C$257,Schedule_2015!$B$2:$B$257),2,0))</f>
        <v>PIT</v>
      </c>
      <c r="BK3276" s="3">
        <f>VLOOKUP(BJ3276,Def!$A$2:$Z$34,23,0)</f>
        <v>100.4</v>
      </c>
      <c r="BL3276" s="3">
        <f>VLOOKUP(BJ3276,Def!$A$2:$Z$34,16,0)</f>
        <v>278.2</v>
      </c>
      <c r="BM3276" s="3">
        <f>VLOOKUP(BJ3276,Def!$A$2:$Z$34,17,0)</f>
        <v>9</v>
      </c>
      <c r="BN3276" s="3">
        <f>VLOOKUP(BJ3276,Def!$A$2:$Z$34,24,0)</f>
        <v>4</v>
      </c>
      <c r="BO3276" s="1">
        <f t="shared" ca="1" si="765"/>
        <v>0</v>
      </c>
      <c r="BP3276" s="1">
        <f t="shared" ca="1" si="766"/>
        <v>0</v>
      </c>
      <c r="BQ3276" s="1">
        <f t="shared" ca="1" si="767"/>
        <v>0</v>
      </c>
      <c r="BR3276" s="1">
        <f t="shared" ca="1" si="768"/>
        <v>0</v>
      </c>
      <c r="BS3276" s="1">
        <f t="shared" ca="1" si="769"/>
        <v>0</v>
      </c>
      <c r="BT3276" s="1">
        <f t="shared" ca="1" si="770"/>
        <v>0</v>
      </c>
      <c r="BU3276" s="1">
        <f t="shared" ca="1" si="771"/>
        <v>0</v>
      </c>
      <c r="BV3276" s="1">
        <f t="shared" ca="1" si="772"/>
        <v>0</v>
      </c>
      <c r="BW3276" s="1">
        <f t="shared" ca="1" si="773"/>
        <v>0</v>
      </c>
      <c r="BX3276" s="1">
        <f t="shared" ca="1" si="774"/>
        <v>0</v>
      </c>
      <c r="BY3276" s="1">
        <f t="shared" ca="1" si="775"/>
        <v>0</v>
      </c>
      <c r="BZ3276" s="1">
        <f t="shared" ca="1" si="776"/>
        <v>0</v>
      </c>
      <c r="CA3276" s="1">
        <f t="shared" ca="1" si="777"/>
        <v>0</v>
      </c>
      <c r="CB3276" s="1">
        <f t="shared" ca="1" si="778"/>
        <v>0</v>
      </c>
      <c r="CC3276" s="1">
        <f t="shared" ca="1" si="779"/>
        <v>0</v>
      </c>
    </row>
    <row r="3277" spans="1:81" hidden="1" x14ac:dyDescent="0.25">
      <c r="A3277" s="1" t="s">
        <v>1265</v>
      </c>
      <c r="B3277" s="1" t="s">
        <v>1266</v>
      </c>
      <c r="C3277" s="1" t="s">
        <v>62</v>
      </c>
      <c r="D3277" s="1" t="s">
        <v>1232</v>
      </c>
      <c r="E3277" s="1" t="s">
        <v>94</v>
      </c>
      <c r="F3277">
        <v>1</v>
      </c>
      <c r="G3277">
        <v>0</v>
      </c>
      <c r="H3277">
        <v>0</v>
      </c>
      <c r="I3277">
        <v>0</v>
      </c>
      <c r="J3277">
        <v>3</v>
      </c>
      <c r="BI3277" s="3">
        <v>1</v>
      </c>
      <c r="BJ3277" s="3" t="str">
        <f t="array" ref="BJ3277">IF(C3277="yes",VLOOKUP(BI3277&amp;D3277,CHOOSE({1,2},Schedule_2015!$A$2:$A$257&amp;Schedule_2015!$B$2:$B$257,Schedule_2015!$C$2:$C$257),2,0),VLOOKUP(BI3277&amp;D3277,CHOOSE({1,2},Schedule_2015!$A$2:$A$257&amp;Schedule_2015!$C$2:$C$257,Schedule_2015!$B$2:$B$257),2,0))</f>
        <v>PIT</v>
      </c>
      <c r="BK3277" s="3">
        <f>VLOOKUP(BJ3277,Def!$A$2:$Z$34,23,0)</f>
        <v>100.4</v>
      </c>
      <c r="BL3277" s="3">
        <f>VLOOKUP(BJ3277,Def!$A$2:$Z$34,16,0)</f>
        <v>278.2</v>
      </c>
      <c r="BM3277" s="3">
        <f>VLOOKUP(BJ3277,Def!$A$2:$Z$34,17,0)</f>
        <v>9</v>
      </c>
      <c r="BN3277" s="3">
        <f>VLOOKUP(BJ3277,Def!$A$2:$Z$34,24,0)</f>
        <v>4</v>
      </c>
      <c r="BO3277" s="1">
        <f t="shared" ca="1" si="765"/>
        <v>0</v>
      </c>
      <c r="BP3277" s="1">
        <f t="shared" ca="1" si="766"/>
        <v>0</v>
      </c>
      <c r="BQ3277" s="1">
        <f t="shared" ca="1" si="767"/>
        <v>0</v>
      </c>
      <c r="BR3277" s="1">
        <f t="shared" ca="1" si="768"/>
        <v>0</v>
      </c>
      <c r="BS3277" s="1">
        <f t="shared" ca="1" si="769"/>
        <v>0</v>
      </c>
      <c r="BT3277" s="1">
        <f t="shared" ca="1" si="770"/>
        <v>0</v>
      </c>
      <c r="BU3277" s="1">
        <f t="shared" ca="1" si="771"/>
        <v>0</v>
      </c>
      <c r="BV3277" s="1">
        <f t="shared" ca="1" si="772"/>
        <v>0</v>
      </c>
      <c r="BW3277" s="1">
        <f t="shared" ca="1" si="773"/>
        <v>0</v>
      </c>
      <c r="BX3277" s="1">
        <f t="shared" ca="1" si="774"/>
        <v>0</v>
      </c>
      <c r="BY3277" s="1">
        <f t="shared" ca="1" si="775"/>
        <v>0</v>
      </c>
      <c r="BZ3277" s="1">
        <f t="shared" ca="1" si="776"/>
        <v>0</v>
      </c>
      <c r="CA3277" s="1">
        <f t="shared" ca="1" si="777"/>
        <v>0</v>
      </c>
      <c r="CB3277" s="1">
        <f t="shared" ca="1" si="778"/>
        <v>0</v>
      </c>
      <c r="CC3277" s="1">
        <f t="shared" ca="1" si="779"/>
        <v>0</v>
      </c>
    </row>
    <row r="3278" spans="1:81" hidden="1" x14ac:dyDescent="0.25">
      <c r="A3278" s="1" t="s">
        <v>1267</v>
      </c>
      <c r="B3278" s="1" t="s">
        <v>1268</v>
      </c>
      <c r="C3278" s="1" t="s">
        <v>62</v>
      </c>
      <c r="D3278" s="1" t="s">
        <v>1232</v>
      </c>
      <c r="E3278" s="1" t="s">
        <v>118</v>
      </c>
      <c r="F3278">
        <v>2</v>
      </c>
      <c r="G3278">
        <v>0</v>
      </c>
      <c r="H3278">
        <v>0</v>
      </c>
      <c r="I3278">
        <v>0</v>
      </c>
      <c r="J3278">
        <v>3</v>
      </c>
      <c r="BI3278" s="3">
        <v>1</v>
      </c>
      <c r="BJ3278" s="3" t="str">
        <f t="array" ref="BJ3278">IF(C3278="yes",VLOOKUP(BI3278&amp;D3278,CHOOSE({1,2},Schedule_2015!$A$2:$A$257&amp;Schedule_2015!$B$2:$B$257,Schedule_2015!$C$2:$C$257),2,0),VLOOKUP(BI3278&amp;D3278,CHOOSE({1,2},Schedule_2015!$A$2:$A$257&amp;Schedule_2015!$C$2:$C$257,Schedule_2015!$B$2:$B$257),2,0))</f>
        <v>PIT</v>
      </c>
      <c r="BK3278" s="3">
        <f>VLOOKUP(BJ3278,Def!$A$2:$Z$34,23,0)</f>
        <v>100.4</v>
      </c>
      <c r="BL3278" s="3">
        <f>VLOOKUP(BJ3278,Def!$A$2:$Z$34,16,0)</f>
        <v>278.2</v>
      </c>
      <c r="BM3278" s="3">
        <f>VLOOKUP(BJ3278,Def!$A$2:$Z$34,17,0)</f>
        <v>9</v>
      </c>
      <c r="BN3278" s="3">
        <f>VLOOKUP(BJ3278,Def!$A$2:$Z$34,24,0)</f>
        <v>4</v>
      </c>
      <c r="BO3278" s="1">
        <f t="shared" ca="1" si="765"/>
        <v>0</v>
      </c>
      <c r="BP3278" s="1">
        <f t="shared" ca="1" si="766"/>
        <v>0</v>
      </c>
      <c r="BQ3278" s="1">
        <f t="shared" ca="1" si="767"/>
        <v>0</v>
      </c>
      <c r="BR3278" s="1">
        <f t="shared" ca="1" si="768"/>
        <v>0</v>
      </c>
      <c r="BS3278" s="1">
        <f t="shared" ca="1" si="769"/>
        <v>0</v>
      </c>
      <c r="BT3278" s="1">
        <f t="shared" ca="1" si="770"/>
        <v>0</v>
      </c>
      <c r="BU3278" s="1">
        <f t="shared" ca="1" si="771"/>
        <v>0</v>
      </c>
      <c r="BV3278" s="1">
        <f t="shared" ca="1" si="772"/>
        <v>0</v>
      </c>
      <c r="BW3278" s="1">
        <f t="shared" ca="1" si="773"/>
        <v>0</v>
      </c>
      <c r="BX3278" s="1">
        <f t="shared" ca="1" si="774"/>
        <v>0</v>
      </c>
      <c r="BY3278" s="1">
        <f t="shared" ca="1" si="775"/>
        <v>0</v>
      </c>
      <c r="BZ3278" s="1">
        <f t="shared" ca="1" si="776"/>
        <v>0</v>
      </c>
      <c r="CA3278" s="1">
        <f t="shared" ca="1" si="777"/>
        <v>0</v>
      </c>
      <c r="CB3278" s="1">
        <f t="shared" ca="1" si="778"/>
        <v>0</v>
      </c>
      <c r="CC3278" s="1">
        <f t="shared" ca="1" si="779"/>
        <v>0</v>
      </c>
    </row>
    <row r="3279" spans="1:81" hidden="1" x14ac:dyDescent="0.25">
      <c r="A3279" s="1" t="s">
        <v>1253</v>
      </c>
      <c r="B3279" s="1" t="s">
        <v>1254</v>
      </c>
      <c r="C3279" s="1" t="s">
        <v>62</v>
      </c>
      <c r="D3279" s="1" t="s">
        <v>1232</v>
      </c>
      <c r="E3279" s="1" t="s">
        <v>100</v>
      </c>
      <c r="F3279">
        <v>2</v>
      </c>
      <c r="G3279">
        <v>0</v>
      </c>
      <c r="H3279">
        <v>0</v>
      </c>
      <c r="I3279">
        <v>0</v>
      </c>
      <c r="J3279">
        <v>3</v>
      </c>
      <c r="BI3279" s="3">
        <v>1</v>
      </c>
      <c r="BJ3279" s="3" t="str">
        <f t="array" ref="BJ3279">IF(C3279="yes",VLOOKUP(BI3279&amp;D3279,CHOOSE({1,2},Schedule_2015!$A$2:$A$257&amp;Schedule_2015!$B$2:$B$257,Schedule_2015!$C$2:$C$257),2,0),VLOOKUP(BI3279&amp;D3279,CHOOSE({1,2},Schedule_2015!$A$2:$A$257&amp;Schedule_2015!$C$2:$C$257,Schedule_2015!$B$2:$B$257),2,0))</f>
        <v>PIT</v>
      </c>
      <c r="BK3279" s="3">
        <f>VLOOKUP(BJ3279,Def!$A$2:$Z$34,23,0)</f>
        <v>100.4</v>
      </c>
      <c r="BL3279" s="3">
        <f>VLOOKUP(BJ3279,Def!$A$2:$Z$34,16,0)</f>
        <v>278.2</v>
      </c>
      <c r="BM3279" s="3">
        <f>VLOOKUP(BJ3279,Def!$A$2:$Z$34,17,0)</f>
        <v>9</v>
      </c>
      <c r="BN3279" s="3">
        <f>VLOOKUP(BJ3279,Def!$A$2:$Z$34,24,0)</f>
        <v>4</v>
      </c>
      <c r="BO3279" s="1">
        <f t="shared" ca="1" si="765"/>
        <v>0</v>
      </c>
      <c r="BP3279" s="1">
        <f t="shared" ca="1" si="766"/>
        <v>0</v>
      </c>
      <c r="BQ3279" s="1">
        <f t="shared" ca="1" si="767"/>
        <v>0</v>
      </c>
      <c r="BR3279" s="1">
        <f t="shared" ca="1" si="768"/>
        <v>0</v>
      </c>
      <c r="BS3279" s="1">
        <f t="shared" ca="1" si="769"/>
        <v>0</v>
      </c>
      <c r="BT3279" s="1">
        <f t="shared" ca="1" si="770"/>
        <v>0</v>
      </c>
      <c r="BU3279" s="1">
        <f t="shared" ca="1" si="771"/>
        <v>0</v>
      </c>
      <c r="BV3279" s="1">
        <f t="shared" ca="1" si="772"/>
        <v>0</v>
      </c>
      <c r="BW3279" s="1">
        <f t="shared" ca="1" si="773"/>
        <v>0</v>
      </c>
      <c r="BX3279" s="1">
        <f t="shared" ca="1" si="774"/>
        <v>0</v>
      </c>
      <c r="BY3279" s="1">
        <f t="shared" ca="1" si="775"/>
        <v>0</v>
      </c>
      <c r="BZ3279" s="1">
        <f t="shared" ca="1" si="776"/>
        <v>0</v>
      </c>
      <c r="CA3279" s="1">
        <f t="shared" ca="1" si="777"/>
        <v>0</v>
      </c>
      <c r="CB3279" s="1">
        <f t="shared" ca="1" si="778"/>
        <v>0</v>
      </c>
      <c r="CC3279" s="1">
        <f t="shared" ca="1" si="779"/>
        <v>0</v>
      </c>
    </row>
    <row r="3280" spans="1:81" hidden="1" x14ac:dyDescent="0.25">
      <c r="A3280" s="1" t="s">
        <v>2446</v>
      </c>
      <c r="B3280" s="1" t="s">
        <v>2447</v>
      </c>
      <c r="C3280" s="1" t="s">
        <v>62</v>
      </c>
      <c r="D3280" s="1" t="s">
        <v>1232</v>
      </c>
      <c r="E3280" s="1" t="s">
        <v>105</v>
      </c>
      <c r="F3280">
        <v>1</v>
      </c>
      <c r="G3280">
        <v>0</v>
      </c>
      <c r="H3280">
        <v>0</v>
      </c>
      <c r="I3280">
        <v>0</v>
      </c>
      <c r="J3280">
        <v>0</v>
      </c>
      <c r="BI3280" s="3">
        <v>1</v>
      </c>
      <c r="BJ3280" s="3" t="str">
        <f t="array" ref="BJ3280">IF(C3280="yes",VLOOKUP(BI3280&amp;D3280,CHOOSE({1,2},Schedule_2015!$A$2:$A$257&amp;Schedule_2015!$B$2:$B$257,Schedule_2015!$C$2:$C$257),2,0),VLOOKUP(BI3280&amp;D3280,CHOOSE({1,2},Schedule_2015!$A$2:$A$257&amp;Schedule_2015!$C$2:$C$257,Schedule_2015!$B$2:$B$257),2,0))</f>
        <v>PIT</v>
      </c>
      <c r="BK3280" s="3">
        <f>VLOOKUP(BJ3280,Def!$A$2:$Z$34,23,0)</f>
        <v>100.4</v>
      </c>
      <c r="BL3280" s="3">
        <f>VLOOKUP(BJ3280,Def!$A$2:$Z$34,16,0)</f>
        <v>278.2</v>
      </c>
      <c r="BM3280" s="3">
        <f>VLOOKUP(BJ3280,Def!$A$2:$Z$34,17,0)</f>
        <v>9</v>
      </c>
      <c r="BN3280" s="3">
        <f>VLOOKUP(BJ3280,Def!$A$2:$Z$34,24,0)</f>
        <v>4</v>
      </c>
      <c r="BO3280" s="1">
        <f t="shared" ca="1" si="765"/>
        <v>0</v>
      </c>
      <c r="BP3280" s="1">
        <f t="shared" ca="1" si="766"/>
        <v>0</v>
      </c>
      <c r="BQ3280" s="1">
        <f t="shared" ca="1" si="767"/>
        <v>0</v>
      </c>
      <c r="BR3280" s="1">
        <f t="shared" ca="1" si="768"/>
        <v>0</v>
      </c>
      <c r="BS3280" s="1">
        <f t="shared" ca="1" si="769"/>
        <v>0</v>
      </c>
      <c r="BT3280" s="1">
        <f t="shared" ca="1" si="770"/>
        <v>0</v>
      </c>
      <c r="BU3280" s="1">
        <f t="shared" ca="1" si="771"/>
        <v>0</v>
      </c>
      <c r="BV3280" s="1">
        <f t="shared" ca="1" si="772"/>
        <v>0</v>
      </c>
      <c r="BW3280" s="1">
        <f t="shared" ca="1" si="773"/>
        <v>0</v>
      </c>
      <c r="BX3280" s="1">
        <f t="shared" ca="1" si="774"/>
        <v>0</v>
      </c>
      <c r="BY3280" s="1">
        <f t="shared" ca="1" si="775"/>
        <v>0</v>
      </c>
      <c r="BZ3280" s="1">
        <f t="shared" ca="1" si="776"/>
        <v>0</v>
      </c>
      <c r="CA3280" s="1">
        <f t="shared" ca="1" si="777"/>
        <v>0</v>
      </c>
      <c r="CB3280" s="1">
        <f t="shared" ca="1" si="778"/>
        <v>0</v>
      </c>
      <c r="CC3280" s="1">
        <f t="shared" ca="1" si="779"/>
        <v>0</v>
      </c>
    </row>
    <row r="3281" spans="1:81" hidden="1" x14ac:dyDescent="0.25">
      <c r="A3281" s="1" t="s">
        <v>1273</v>
      </c>
      <c r="B3281" s="1" t="s">
        <v>1274</v>
      </c>
      <c r="C3281" s="1" t="s">
        <v>62</v>
      </c>
      <c r="D3281" s="1" t="s">
        <v>1232</v>
      </c>
      <c r="E3281" s="1" t="s">
        <v>112</v>
      </c>
      <c r="F3281">
        <v>2</v>
      </c>
      <c r="G3281">
        <v>0</v>
      </c>
      <c r="H3281">
        <v>0</v>
      </c>
      <c r="I3281">
        <v>0</v>
      </c>
      <c r="J3281">
        <v>1</v>
      </c>
      <c r="BI3281" s="3">
        <v>1</v>
      </c>
      <c r="BJ3281" s="3" t="str">
        <f t="array" ref="BJ3281">IF(C3281="yes",VLOOKUP(BI3281&amp;D3281,CHOOSE({1,2},Schedule_2015!$A$2:$A$257&amp;Schedule_2015!$B$2:$B$257,Schedule_2015!$C$2:$C$257),2,0),VLOOKUP(BI3281&amp;D3281,CHOOSE({1,2},Schedule_2015!$A$2:$A$257&amp;Schedule_2015!$C$2:$C$257,Schedule_2015!$B$2:$B$257),2,0))</f>
        <v>PIT</v>
      </c>
      <c r="BK3281" s="3">
        <f>VLOOKUP(BJ3281,Def!$A$2:$Z$34,23,0)</f>
        <v>100.4</v>
      </c>
      <c r="BL3281" s="3">
        <f>VLOOKUP(BJ3281,Def!$A$2:$Z$34,16,0)</f>
        <v>278.2</v>
      </c>
      <c r="BM3281" s="3">
        <f>VLOOKUP(BJ3281,Def!$A$2:$Z$34,17,0)</f>
        <v>9</v>
      </c>
      <c r="BN3281" s="3">
        <f>VLOOKUP(BJ3281,Def!$A$2:$Z$34,24,0)</f>
        <v>4</v>
      </c>
      <c r="BO3281" s="1">
        <f t="shared" ca="1" si="765"/>
        <v>0</v>
      </c>
      <c r="BP3281" s="1">
        <f t="shared" ca="1" si="766"/>
        <v>0</v>
      </c>
      <c r="BQ3281" s="1">
        <f t="shared" ca="1" si="767"/>
        <v>0</v>
      </c>
      <c r="BR3281" s="1">
        <f t="shared" ca="1" si="768"/>
        <v>0</v>
      </c>
      <c r="BS3281" s="1">
        <f t="shared" ca="1" si="769"/>
        <v>0</v>
      </c>
      <c r="BT3281" s="1">
        <f t="shared" ca="1" si="770"/>
        <v>0</v>
      </c>
      <c r="BU3281" s="1">
        <f t="shared" ca="1" si="771"/>
        <v>0</v>
      </c>
      <c r="BV3281" s="1">
        <f t="shared" ca="1" si="772"/>
        <v>0</v>
      </c>
      <c r="BW3281" s="1">
        <f t="shared" ca="1" si="773"/>
        <v>0</v>
      </c>
      <c r="BX3281" s="1">
        <f t="shared" ca="1" si="774"/>
        <v>0</v>
      </c>
      <c r="BY3281" s="1">
        <f t="shared" ca="1" si="775"/>
        <v>0</v>
      </c>
      <c r="BZ3281" s="1">
        <f t="shared" ca="1" si="776"/>
        <v>0</v>
      </c>
      <c r="CA3281" s="1">
        <f t="shared" ca="1" si="777"/>
        <v>0</v>
      </c>
      <c r="CB3281" s="1">
        <f t="shared" ca="1" si="778"/>
        <v>0</v>
      </c>
      <c r="CC3281" s="1">
        <f t="shared" ca="1" si="779"/>
        <v>0</v>
      </c>
    </row>
    <row r="3282" spans="1:81" hidden="1" x14ac:dyDescent="0.25">
      <c r="A3282" s="1" t="s">
        <v>749</v>
      </c>
      <c r="B3282" s="1" t="s">
        <v>1276</v>
      </c>
      <c r="C3282" s="1" t="s">
        <v>62</v>
      </c>
      <c r="D3282" s="1" t="s">
        <v>1232</v>
      </c>
      <c r="E3282" s="1" t="s">
        <v>112</v>
      </c>
      <c r="F3282">
        <v>1</v>
      </c>
      <c r="G3282">
        <v>0</v>
      </c>
      <c r="H3282">
        <v>0</v>
      </c>
      <c r="I3282">
        <v>1</v>
      </c>
      <c r="J3282">
        <v>1</v>
      </c>
      <c r="BI3282" s="3">
        <v>1</v>
      </c>
      <c r="BJ3282" s="3" t="str">
        <f t="array" ref="BJ3282">IF(C3282="yes",VLOOKUP(BI3282&amp;D3282,CHOOSE({1,2},Schedule_2015!$A$2:$A$257&amp;Schedule_2015!$B$2:$B$257,Schedule_2015!$C$2:$C$257),2,0),VLOOKUP(BI3282&amp;D3282,CHOOSE({1,2},Schedule_2015!$A$2:$A$257&amp;Schedule_2015!$C$2:$C$257,Schedule_2015!$B$2:$B$257),2,0))</f>
        <v>PIT</v>
      </c>
      <c r="BK3282" s="3">
        <f>VLOOKUP(BJ3282,Def!$A$2:$Z$34,23,0)</f>
        <v>100.4</v>
      </c>
      <c r="BL3282" s="3">
        <f>VLOOKUP(BJ3282,Def!$A$2:$Z$34,16,0)</f>
        <v>278.2</v>
      </c>
      <c r="BM3282" s="3">
        <f>VLOOKUP(BJ3282,Def!$A$2:$Z$34,17,0)</f>
        <v>9</v>
      </c>
      <c r="BN3282" s="3">
        <f>VLOOKUP(BJ3282,Def!$A$2:$Z$34,24,0)</f>
        <v>4</v>
      </c>
      <c r="BO3282" s="1">
        <f t="shared" ca="1" si="765"/>
        <v>0</v>
      </c>
      <c r="BP3282" s="1">
        <f t="shared" ca="1" si="766"/>
        <v>0</v>
      </c>
      <c r="BQ3282" s="1">
        <f t="shared" ca="1" si="767"/>
        <v>0</v>
      </c>
      <c r="BR3282" s="1">
        <f t="shared" ca="1" si="768"/>
        <v>0</v>
      </c>
      <c r="BS3282" s="1">
        <f t="shared" ca="1" si="769"/>
        <v>0</v>
      </c>
      <c r="BT3282" s="1">
        <f t="shared" ca="1" si="770"/>
        <v>0</v>
      </c>
      <c r="BU3282" s="1">
        <f t="shared" ca="1" si="771"/>
        <v>0</v>
      </c>
      <c r="BV3282" s="1">
        <f t="shared" ca="1" si="772"/>
        <v>0</v>
      </c>
      <c r="BW3282" s="1">
        <f t="shared" ca="1" si="773"/>
        <v>0</v>
      </c>
      <c r="BX3282" s="1">
        <f t="shared" ca="1" si="774"/>
        <v>0</v>
      </c>
      <c r="BY3282" s="1">
        <f t="shared" ca="1" si="775"/>
        <v>0</v>
      </c>
      <c r="BZ3282" s="1">
        <f t="shared" ca="1" si="776"/>
        <v>0</v>
      </c>
      <c r="CA3282" s="1">
        <f t="shared" ca="1" si="777"/>
        <v>0</v>
      </c>
      <c r="CB3282" s="1">
        <f t="shared" ca="1" si="778"/>
        <v>0</v>
      </c>
      <c r="CC3282" s="1">
        <f t="shared" ca="1" si="779"/>
        <v>0</v>
      </c>
    </row>
    <row r="3283" spans="1:81" hidden="1" x14ac:dyDescent="0.25">
      <c r="A3283" s="1" t="s">
        <v>1279</v>
      </c>
      <c r="B3283" s="1" t="s">
        <v>1280</v>
      </c>
      <c r="C3283" s="1" t="s">
        <v>62</v>
      </c>
      <c r="D3283" s="1" t="s">
        <v>1232</v>
      </c>
      <c r="E3283" s="1" t="s">
        <v>94</v>
      </c>
      <c r="F3283">
        <v>1</v>
      </c>
      <c r="G3283">
        <v>0</v>
      </c>
      <c r="H3283">
        <v>0</v>
      </c>
      <c r="I3283">
        <v>1</v>
      </c>
      <c r="J3283">
        <v>2</v>
      </c>
      <c r="BI3283" s="3">
        <v>1</v>
      </c>
      <c r="BJ3283" s="3" t="str">
        <f t="array" ref="BJ3283">IF(C3283="yes",VLOOKUP(BI3283&amp;D3283,CHOOSE({1,2},Schedule_2015!$A$2:$A$257&amp;Schedule_2015!$B$2:$B$257,Schedule_2015!$C$2:$C$257),2,0),VLOOKUP(BI3283&amp;D3283,CHOOSE({1,2},Schedule_2015!$A$2:$A$257&amp;Schedule_2015!$C$2:$C$257,Schedule_2015!$B$2:$B$257),2,0))</f>
        <v>PIT</v>
      </c>
      <c r="BK3283" s="3">
        <f>VLOOKUP(BJ3283,Def!$A$2:$Z$34,23,0)</f>
        <v>100.4</v>
      </c>
      <c r="BL3283" s="3">
        <f>VLOOKUP(BJ3283,Def!$A$2:$Z$34,16,0)</f>
        <v>278.2</v>
      </c>
      <c r="BM3283" s="3">
        <f>VLOOKUP(BJ3283,Def!$A$2:$Z$34,17,0)</f>
        <v>9</v>
      </c>
      <c r="BN3283" s="3">
        <f>VLOOKUP(BJ3283,Def!$A$2:$Z$34,24,0)</f>
        <v>4</v>
      </c>
      <c r="BO3283" s="1">
        <f t="shared" ca="1" si="765"/>
        <v>0</v>
      </c>
      <c r="BP3283" s="1">
        <f t="shared" ca="1" si="766"/>
        <v>0</v>
      </c>
      <c r="BQ3283" s="1">
        <f t="shared" ca="1" si="767"/>
        <v>0</v>
      </c>
      <c r="BR3283" s="1">
        <f t="shared" ca="1" si="768"/>
        <v>0</v>
      </c>
      <c r="BS3283" s="1">
        <f t="shared" ca="1" si="769"/>
        <v>0</v>
      </c>
      <c r="BT3283" s="1">
        <f t="shared" ca="1" si="770"/>
        <v>0</v>
      </c>
      <c r="BU3283" s="1">
        <f t="shared" ca="1" si="771"/>
        <v>0</v>
      </c>
      <c r="BV3283" s="1">
        <f t="shared" ca="1" si="772"/>
        <v>0</v>
      </c>
      <c r="BW3283" s="1">
        <f t="shared" ca="1" si="773"/>
        <v>0</v>
      </c>
      <c r="BX3283" s="1">
        <f t="shared" ca="1" si="774"/>
        <v>0</v>
      </c>
      <c r="BY3283" s="1">
        <f t="shared" ca="1" si="775"/>
        <v>0</v>
      </c>
      <c r="BZ3283" s="1">
        <f t="shared" ca="1" si="776"/>
        <v>0</v>
      </c>
      <c r="CA3283" s="1">
        <f t="shared" ca="1" si="777"/>
        <v>0</v>
      </c>
      <c r="CB3283" s="1">
        <f t="shared" ca="1" si="778"/>
        <v>0</v>
      </c>
      <c r="CC3283" s="1">
        <f t="shared" ca="1" si="779"/>
        <v>0</v>
      </c>
    </row>
    <row r="3284" spans="1:81" hidden="1" x14ac:dyDescent="0.25">
      <c r="A3284" s="1" t="s">
        <v>1257</v>
      </c>
      <c r="B3284" s="1" t="s">
        <v>1258</v>
      </c>
      <c r="C3284" s="1" t="s">
        <v>62</v>
      </c>
      <c r="D3284" s="1" t="s">
        <v>1232</v>
      </c>
      <c r="E3284" s="1" t="s">
        <v>105</v>
      </c>
      <c r="F3284">
        <v>2</v>
      </c>
      <c r="G3284">
        <v>0</v>
      </c>
      <c r="H3284">
        <v>0</v>
      </c>
      <c r="I3284">
        <v>1</v>
      </c>
      <c r="J3284">
        <v>6</v>
      </c>
      <c r="BI3284" s="3">
        <v>1</v>
      </c>
      <c r="BJ3284" s="3" t="str">
        <f t="array" ref="BJ3284">IF(C3284="yes",VLOOKUP(BI3284&amp;D3284,CHOOSE({1,2},Schedule_2015!$A$2:$A$257&amp;Schedule_2015!$B$2:$B$257,Schedule_2015!$C$2:$C$257),2,0),VLOOKUP(BI3284&amp;D3284,CHOOSE({1,2},Schedule_2015!$A$2:$A$257&amp;Schedule_2015!$C$2:$C$257,Schedule_2015!$B$2:$B$257),2,0))</f>
        <v>PIT</v>
      </c>
      <c r="BK3284" s="3">
        <f>VLOOKUP(BJ3284,Def!$A$2:$Z$34,23,0)</f>
        <v>100.4</v>
      </c>
      <c r="BL3284" s="3">
        <f>VLOOKUP(BJ3284,Def!$A$2:$Z$34,16,0)</f>
        <v>278.2</v>
      </c>
      <c r="BM3284" s="3">
        <f>VLOOKUP(BJ3284,Def!$A$2:$Z$34,17,0)</f>
        <v>9</v>
      </c>
      <c r="BN3284" s="3">
        <f>VLOOKUP(BJ3284,Def!$A$2:$Z$34,24,0)</f>
        <v>4</v>
      </c>
      <c r="BO3284" s="1">
        <f t="shared" ca="1" si="765"/>
        <v>0</v>
      </c>
      <c r="BP3284" s="1">
        <f t="shared" ca="1" si="766"/>
        <v>0</v>
      </c>
      <c r="BQ3284" s="1">
        <f t="shared" ca="1" si="767"/>
        <v>0</v>
      </c>
      <c r="BR3284" s="1">
        <f t="shared" ca="1" si="768"/>
        <v>0</v>
      </c>
      <c r="BS3284" s="1">
        <f t="shared" ca="1" si="769"/>
        <v>0</v>
      </c>
      <c r="BT3284" s="1">
        <f t="shared" ca="1" si="770"/>
        <v>0</v>
      </c>
      <c r="BU3284" s="1">
        <f t="shared" ca="1" si="771"/>
        <v>0</v>
      </c>
      <c r="BV3284" s="1">
        <f t="shared" ca="1" si="772"/>
        <v>0</v>
      </c>
      <c r="BW3284" s="1">
        <f t="shared" ca="1" si="773"/>
        <v>0</v>
      </c>
      <c r="BX3284" s="1">
        <f t="shared" ca="1" si="774"/>
        <v>0</v>
      </c>
      <c r="BY3284" s="1">
        <f t="shared" ca="1" si="775"/>
        <v>0</v>
      </c>
      <c r="BZ3284" s="1">
        <f t="shared" ca="1" si="776"/>
        <v>0</v>
      </c>
      <c r="CA3284" s="1">
        <f t="shared" ca="1" si="777"/>
        <v>0</v>
      </c>
      <c r="CB3284" s="1">
        <f t="shared" ca="1" si="778"/>
        <v>0</v>
      </c>
      <c r="CC3284" s="1">
        <f t="shared" ca="1" si="779"/>
        <v>0</v>
      </c>
    </row>
    <row r="3285" spans="1:81" hidden="1" x14ac:dyDescent="0.25">
      <c r="A3285" s="1" t="s">
        <v>765</v>
      </c>
      <c r="B3285" s="1" t="s">
        <v>766</v>
      </c>
      <c r="C3285" s="1" t="s">
        <v>135</v>
      </c>
      <c r="D3285" s="1" t="s">
        <v>744</v>
      </c>
      <c r="E3285" s="1" t="s">
        <v>91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-3</v>
      </c>
      <c r="AK3285">
        <v>38</v>
      </c>
      <c r="AL3285">
        <v>0</v>
      </c>
      <c r="AM3285">
        <v>57</v>
      </c>
      <c r="AN3285">
        <v>4</v>
      </c>
      <c r="AO3285">
        <v>204</v>
      </c>
      <c r="BI3285" s="3">
        <v>4</v>
      </c>
      <c r="BJ3285" s="3" t="str">
        <f t="array" ref="BJ3285">IF(C3285="yes",VLOOKUP(BI3285&amp;D3285,CHOOSE({1,2},Schedule_2015!$A$2:$A$257&amp;Schedule_2015!$B$2:$B$257,Schedule_2015!$C$2:$C$257),2,0),VLOOKUP(BI3285&amp;D3285,CHOOSE({1,2},Schedule_2015!$A$2:$A$257&amp;Schedule_2015!$C$2:$C$257,Schedule_2015!$B$2:$B$257),2,0))</f>
        <v>PIT</v>
      </c>
      <c r="BK3285" s="3">
        <f>VLOOKUP(BJ3285,Def!$A$2:$Z$34,23,0)</f>
        <v>100.4</v>
      </c>
      <c r="BL3285" s="3">
        <f>VLOOKUP(BJ3285,Def!$A$2:$Z$34,16,0)</f>
        <v>278.2</v>
      </c>
      <c r="BM3285" s="3">
        <f>VLOOKUP(BJ3285,Def!$A$2:$Z$34,17,0)</f>
        <v>9</v>
      </c>
      <c r="BN3285" s="3">
        <f>VLOOKUP(BJ3285,Def!$A$2:$Z$34,24,0)</f>
        <v>4</v>
      </c>
      <c r="BO3285" s="1">
        <f t="shared" ca="1" si="765"/>
        <v>0</v>
      </c>
      <c r="BP3285" s="1">
        <f t="shared" ca="1" si="766"/>
        <v>-0.12</v>
      </c>
      <c r="BQ3285" s="1">
        <f t="shared" ca="1" si="767"/>
        <v>0</v>
      </c>
      <c r="BR3285" s="1">
        <f t="shared" ca="1" si="768"/>
        <v>0</v>
      </c>
      <c r="BS3285" s="1">
        <f t="shared" ca="1" si="769"/>
        <v>0</v>
      </c>
      <c r="BT3285" s="1">
        <f t="shared" ca="1" si="770"/>
        <v>0</v>
      </c>
      <c r="BU3285" s="1">
        <f t="shared" ca="1" si="771"/>
        <v>0</v>
      </c>
      <c r="BV3285" s="1">
        <f t="shared" ca="1" si="772"/>
        <v>0</v>
      </c>
      <c r="BW3285" s="1">
        <f t="shared" ca="1" si="773"/>
        <v>0</v>
      </c>
      <c r="BX3285" s="1">
        <f t="shared" ca="1" si="774"/>
        <v>0</v>
      </c>
      <c r="BY3285" s="1">
        <f t="shared" ca="1" si="775"/>
        <v>0</v>
      </c>
      <c r="BZ3285" s="1">
        <f t="shared" ca="1" si="776"/>
        <v>0</v>
      </c>
      <c r="CA3285" s="1">
        <f t="shared" ca="1" si="777"/>
        <v>0</v>
      </c>
      <c r="CB3285" s="1">
        <f t="shared" ca="1" si="778"/>
        <v>0</v>
      </c>
      <c r="CC3285" s="1">
        <f t="shared" ca="1" si="779"/>
        <v>-0.12</v>
      </c>
    </row>
    <row r="3286" spans="1:81" hidden="1" x14ac:dyDescent="0.25">
      <c r="A3286" s="1" t="s">
        <v>2014</v>
      </c>
      <c r="B3286" s="1" t="s">
        <v>2015</v>
      </c>
      <c r="C3286" s="1" t="s">
        <v>62</v>
      </c>
      <c r="D3286" s="1" t="s">
        <v>2013</v>
      </c>
      <c r="E3286" s="1" t="s">
        <v>69</v>
      </c>
      <c r="BB3286">
        <v>20</v>
      </c>
      <c r="BC3286">
        <v>43</v>
      </c>
      <c r="BD3286">
        <v>43</v>
      </c>
      <c r="BE3286">
        <v>2</v>
      </c>
      <c r="BF3286">
        <v>0</v>
      </c>
      <c r="BG3286">
        <v>0</v>
      </c>
      <c r="BH3286">
        <v>126</v>
      </c>
      <c r="BI3286" s="3">
        <v>3</v>
      </c>
      <c r="BJ3286" s="3" t="str">
        <f t="array" ref="BJ3286">IF(C3286="yes",VLOOKUP(BI3286&amp;D3286,CHOOSE({1,2},Schedule_2015!$A$2:$A$257&amp;Schedule_2015!$B$2:$B$257,Schedule_2015!$C$2:$C$257),2,0),VLOOKUP(BI3286&amp;D3286,CHOOSE({1,2},Schedule_2015!$A$2:$A$257&amp;Schedule_2015!$C$2:$C$257,Schedule_2015!$B$2:$B$257),2,0))</f>
        <v>SD</v>
      </c>
      <c r="BK3286" s="3">
        <f>VLOOKUP(BJ3286,Def!$A$2:$Z$34,23,0)</f>
        <v>118.8</v>
      </c>
      <c r="BL3286" s="3">
        <f>VLOOKUP(BJ3286,Def!$A$2:$Z$34,16,0)</f>
        <v>185.8</v>
      </c>
      <c r="BM3286" s="3">
        <f>VLOOKUP(BJ3286,Def!$A$2:$Z$34,17,0)</f>
        <v>11</v>
      </c>
      <c r="BN3286" s="3">
        <f>VLOOKUP(BJ3286,Def!$A$2:$Z$34,24,0)</f>
        <v>2</v>
      </c>
      <c r="BO3286" s="1">
        <f t="shared" ca="1" si="765"/>
        <v>0</v>
      </c>
      <c r="BP3286" s="1">
        <f t="shared" ca="1" si="766"/>
        <v>0</v>
      </c>
      <c r="BQ3286" s="1">
        <f t="shared" ca="1" si="767"/>
        <v>0</v>
      </c>
      <c r="BR3286" s="1">
        <f t="shared" ca="1" si="768"/>
        <v>0</v>
      </c>
      <c r="BS3286" s="1">
        <f t="shared" ca="1" si="769"/>
        <v>12.600000000000001</v>
      </c>
      <c r="BT3286" s="1">
        <f t="shared" ca="1" si="770"/>
        <v>12</v>
      </c>
      <c r="BU3286" s="1">
        <f t="shared" ca="1" si="771"/>
        <v>3</v>
      </c>
      <c r="BV3286" s="1">
        <f t="shared" ca="1" si="772"/>
        <v>0</v>
      </c>
      <c r="BW3286" s="1">
        <f t="shared" ca="1" si="773"/>
        <v>0</v>
      </c>
      <c r="BX3286" s="1">
        <f t="shared" ca="1" si="774"/>
        <v>0</v>
      </c>
      <c r="BY3286" s="1">
        <f t="shared" ca="1" si="775"/>
        <v>0</v>
      </c>
      <c r="BZ3286" s="1">
        <f t="shared" ca="1" si="776"/>
        <v>0</v>
      </c>
      <c r="CA3286" s="1">
        <f t="shared" ca="1" si="777"/>
        <v>0</v>
      </c>
      <c r="CB3286" s="1">
        <f t="shared" ca="1" si="778"/>
        <v>0</v>
      </c>
      <c r="CC3286" s="1">
        <f t="shared" ca="1" si="779"/>
        <v>27.6</v>
      </c>
    </row>
    <row r="3287" spans="1:81" hidden="1" x14ac:dyDescent="0.25">
      <c r="A3287" s="1" t="s">
        <v>375</v>
      </c>
      <c r="B3287" s="1" t="s">
        <v>802</v>
      </c>
      <c r="C3287" s="1" t="s">
        <v>135</v>
      </c>
      <c r="D3287" s="1" t="s">
        <v>801</v>
      </c>
      <c r="E3287" s="1" t="s">
        <v>69</v>
      </c>
      <c r="AU3287">
        <v>34</v>
      </c>
      <c r="AV3287">
        <v>34</v>
      </c>
      <c r="AW3287">
        <v>9</v>
      </c>
      <c r="AX3287">
        <v>1</v>
      </c>
      <c r="AY3287">
        <v>0</v>
      </c>
      <c r="AZ3287">
        <v>0</v>
      </c>
      <c r="BA3287">
        <v>85</v>
      </c>
      <c r="BB3287">
        <v>8</v>
      </c>
      <c r="BC3287">
        <v>9</v>
      </c>
      <c r="BD3287">
        <v>0</v>
      </c>
      <c r="BE3287">
        <v>0</v>
      </c>
      <c r="BF3287">
        <v>0</v>
      </c>
      <c r="BG3287">
        <v>0</v>
      </c>
      <c r="BH3287">
        <v>31</v>
      </c>
      <c r="BI3287" s="3">
        <v>4</v>
      </c>
      <c r="BJ3287" s="3" t="str">
        <f t="array" ref="BJ3287">IF(C3287="yes",VLOOKUP(BI3287&amp;D3287,CHOOSE({1,2},Schedule_2015!$A$2:$A$257&amp;Schedule_2015!$B$2:$B$257,Schedule_2015!$C$2:$C$257),2,0),VLOOKUP(BI3287&amp;D3287,CHOOSE({1,2},Schedule_2015!$A$2:$A$257&amp;Schedule_2015!$C$2:$C$257,Schedule_2015!$B$2:$B$257),2,0))</f>
        <v>SD</v>
      </c>
      <c r="BK3287" s="3">
        <f>VLOOKUP(BJ3287,Def!$A$2:$Z$34,23,0)</f>
        <v>118.8</v>
      </c>
      <c r="BL3287" s="3">
        <f>VLOOKUP(BJ3287,Def!$A$2:$Z$34,16,0)</f>
        <v>185.8</v>
      </c>
      <c r="BM3287" s="3">
        <f>VLOOKUP(BJ3287,Def!$A$2:$Z$34,17,0)</f>
        <v>11</v>
      </c>
      <c r="BN3287" s="3">
        <f>VLOOKUP(BJ3287,Def!$A$2:$Z$34,24,0)</f>
        <v>2</v>
      </c>
      <c r="BO3287" s="1">
        <f t="shared" ca="1" si="765"/>
        <v>0</v>
      </c>
      <c r="BP3287" s="1">
        <f t="shared" ca="1" si="766"/>
        <v>0</v>
      </c>
      <c r="BQ3287" s="1">
        <f t="shared" ca="1" si="767"/>
        <v>0</v>
      </c>
      <c r="BR3287" s="1">
        <f t="shared" ca="1" si="768"/>
        <v>0</v>
      </c>
      <c r="BS3287" s="1">
        <f t="shared" ca="1" si="769"/>
        <v>3.1</v>
      </c>
      <c r="BT3287" s="1">
        <f t="shared" ca="1" si="770"/>
        <v>0</v>
      </c>
      <c r="BU3287" s="1">
        <f t="shared" ca="1" si="771"/>
        <v>0</v>
      </c>
      <c r="BV3287" s="1">
        <f t="shared" ca="1" si="772"/>
        <v>8.5</v>
      </c>
      <c r="BW3287" s="1">
        <f t="shared" ca="1" si="773"/>
        <v>9</v>
      </c>
      <c r="BX3287" s="1">
        <f t="shared" ca="1" si="774"/>
        <v>6</v>
      </c>
      <c r="BY3287" s="1">
        <f t="shared" ca="1" si="775"/>
        <v>0</v>
      </c>
      <c r="BZ3287" s="1">
        <f t="shared" ca="1" si="776"/>
        <v>0</v>
      </c>
      <c r="CA3287" s="1">
        <f t="shared" ca="1" si="777"/>
        <v>0</v>
      </c>
      <c r="CB3287" s="1">
        <f t="shared" ca="1" si="778"/>
        <v>0</v>
      </c>
      <c r="CC3287" s="1">
        <f t="shared" ca="1" si="779"/>
        <v>26.6</v>
      </c>
    </row>
    <row r="3288" spans="1:81" hidden="1" x14ac:dyDescent="0.25">
      <c r="A3288" s="1" t="s">
        <v>799</v>
      </c>
      <c r="B3288" s="1" t="s">
        <v>800</v>
      </c>
      <c r="C3288" s="1" t="s">
        <v>135</v>
      </c>
      <c r="D3288" s="1" t="s">
        <v>801</v>
      </c>
      <c r="E3288" s="1" t="s">
        <v>64</v>
      </c>
      <c r="K3288">
        <v>1</v>
      </c>
      <c r="L3288">
        <v>0</v>
      </c>
      <c r="M3288">
        <v>1</v>
      </c>
      <c r="N3288">
        <v>0</v>
      </c>
      <c r="O3288">
        <v>0</v>
      </c>
      <c r="AD3288">
        <v>41</v>
      </c>
      <c r="AE3288">
        <v>32</v>
      </c>
      <c r="AF3288">
        <v>0</v>
      </c>
      <c r="AG3288">
        <v>2</v>
      </c>
      <c r="AH3288">
        <v>1</v>
      </c>
      <c r="AI3288">
        <v>1</v>
      </c>
      <c r="AJ3288">
        <v>356</v>
      </c>
      <c r="BI3288" s="3">
        <v>4</v>
      </c>
      <c r="BJ3288" s="3" t="str">
        <f t="array" ref="BJ3288">IF(C3288="yes",VLOOKUP(BI3288&amp;D3288,CHOOSE({1,2},Schedule_2015!$A$2:$A$257&amp;Schedule_2015!$B$2:$B$257,Schedule_2015!$C$2:$C$257),2,0),VLOOKUP(BI3288&amp;D3288,CHOOSE({1,2},Schedule_2015!$A$2:$A$257&amp;Schedule_2015!$C$2:$C$257,Schedule_2015!$B$2:$B$257),2,0))</f>
        <v>SD</v>
      </c>
      <c r="BK3288" s="3">
        <f>VLOOKUP(BJ3288,Def!$A$2:$Z$34,23,0)</f>
        <v>118.8</v>
      </c>
      <c r="BL3288" s="3">
        <f>VLOOKUP(BJ3288,Def!$A$2:$Z$34,16,0)</f>
        <v>185.8</v>
      </c>
      <c r="BM3288" s="3">
        <f>VLOOKUP(BJ3288,Def!$A$2:$Z$34,17,0)</f>
        <v>11</v>
      </c>
      <c r="BN3288" s="3">
        <f>VLOOKUP(BJ3288,Def!$A$2:$Z$34,24,0)</f>
        <v>2</v>
      </c>
      <c r="BO3288" s="1">
        <f t="shared" ca="1" si="765"/>
        <v>8</v>
      </c>
      <c r="BP3288" s="1">
        <f t="shared" ca="1" si="766"/>
        <v>14.24</v>
      </c>
      <c r="BQ3288" s="1">
        <f t="shared" ca="1" si="767"/>
        <v>3</v>
      </c>
      <c r="BR3288" s="1">
        <f t="shared" ca="1" si="768"/>
        <v>0</v>
      </c>
      <c r="BS3288" s="1">
        <f t="shared" ca="1" si="769"/>
        <v>0</v>
      </c>
      <c r="BT3288" s="1">
        <f t="shared" ca="1" si="770"/>
        <v>0</v>
      </c>
      <c r="BU3288" s="1">
        <f t="shared" ca="1" si="771"/>
        <v>0</v>
      </c>
      <c r="BV3288" s="1">
        <f t="shared" ca="1" si="772"/>
        <v>0</v>
      </c>
      <c r="BW3288" s="1">
        <f t="shared" ca="1" si="773"/>
        <v>0</v>
      </c>
      <c r="BX3288" s="1">
        <f t="shared" ca="1" si="774"/>
        <v>0</v>
      </c>
      <c r="BY3288" s="1">
        <f t="shared" ca="1" si="775"/>
        <v>0</v>
      </c>
      <c r="BZ3288" s="1">
        <f t="shared" ca="1" si="776"/>
        <v>0</v>
      </c>
      <c r="CA3288" s="1">
        <f t="shared" ca="1" si="777"/>
        <v>-1</v>
      </c>
      <c r="CB3288" s="1">
        <f t="shared" ca="1" si="778"/>
        <v>2</v>
      </c>
      <c r="CC3288" s="1">
        <f t="shared" ca="1" si="779"/>
        <v>26.240000000000002</v>
      </c>
    </row>
    <row r="3289" spans="1:81" hidden="1" x14ac:dyDescent="0.25">
      <c r="A3289" s="1" t="s">
        <v>1560</v>
      </c>
      <c r="B3289" s="1" t="s">
        <v>1561</v>
      </c>
      <c r="C3289" s="1" t="s">
        <v>135</v>
      </c>
      <c r="D3289" s="1" t="s">
        <v>1557</v>
      </c>
      <c r="E3289" s="1" t="s">
        <v>69</v>
      </c>
      <c r="AU3289">
        <v>9</v>
      </c>
      <c r="AV3289">
        <v>0</v>
      </c>
      <c r="AW3289">
        <v>4</v>
      </c>
      <c r="AX3289">
        <v>0</v>
      </c>
      <c r="AY3289">
        <v>0</v>
      </c>
      <c r="AZ3289">
        <v>0</v>
      </c>
      <c r="BA3289">
        <v>16</v>
      </c>
      <c r="BB3289">
        <v>21</v>
      </c>
      <c r="BC3289">
        <v>32</v>
      </c>
      <c r="BD3289">
        <v>1</v>
      </c>
      <c r="BE3289">
        <v>1</v>
      </c>
      <c r="BF3289">
        <v>0</v>
      </c>
      <c r="BG3289">
        <v>0</v>
      </c>
      <c r="BH3289">
        <v>111</v>
      </c>
      <c r="BI3289" s="3">
        <v>5</v>
      </c>
      <c r="BJ3289" s="3" t="str">
        <f t="array" ref="BJ3289">IF(C3289="yes",VLOOKUP(BI3289&amp;D3289,CHOOSE({1,2},Schedule_2015!$A$2:$A$257&amp;Schedule_2015!$B$2:$B$257,Schedule_2015!$C$2:$C$257),2,0),VLOOKUP(BI3289&amp;D3289,CHOOSE({1,2},Schedule_2015!$A$2:$A$257&amp;Schedule_2015!$C$2:$C$257,Schedule_2015!$B$2:$B$257),2,0))</f>
        <v>SD</v>
      </c>
      <c r="BK3289" s="3">
        <f>VLOOKUP(BJ3289,Def!$A$2:$Z$34,23,0)</f>
        <v>118.8</v>
      </c>
      <c r="BL3289" s="3">
        <f>VLOOKUP(BJ3289,Def!$A$2:$Z$34,16,0)</f>
        <v>185.8</v>
      </c>
      <c r="BM3289" s="3">
        <f>VLOOKUP(BJ3289,Def!$A$2:$Z$34,17,0)</f>
        <v>11</v>
      </c>
      <c r="BN3289" s="3">
        <f>VLOOKUP(BJ3289,Def!$A$2:$Z$34,24,0)</f>
        <v>2</v>
      </c>
      <c r="BO3289" s="1">
        <f t="shared" ca="1" si="765"/>
        <v>0</v>
      </c>
      <c r="BP3289" s="1">
        <f t="shared" ca="1" si="766"/>
        <v>0</v>
      </c>
      <c r="BQ3289" s="1">
        <f t="shared" ca="1" si="767"/>
        <v>0</v>
      </c>
      <c r="BR3289" s="1">
        <f t="shared" ca="1" si="768"/>
        <v>0</v>
      </c>
      <c r="BS3289" s="1">
        <f t="shared" ca="1" si="769"/>
        <v>11.100000000000001</v>
      </c>
      <c r="BT3289" s="1">
        <f t="shared" ca="1" si="770"/>
        <v>6</v>
      </c>
      <c r="BU3289" s="1">
        <f t="shared" ca="1" si="771"/>
        <v>3</v>
      </c>
      <c r="BV3289" s="1">
        <f t="shared" ca="1" si="772"/>
        <v>1.6</v>
      </c>
      <c r="BW3289" s="1">
        <f t="shared" ca="1" si="773"/>
        <v>4</v>
      </c>
      <c r="BX3289" s="1">
        <f t="shared" ca="1" si="774"/>
        <v>0</v>
      </c>
      <c r="BY3289" s="1">
        <f t="shared" ca="1" si="775"/>
        <v>0</v>
      </c>
      <c r="BZ3289" s="1">
        <f t="shared" ca="1" si="776"/>
        <v>0</v>
      </c>
      <c r="CA3289" s="1">
        <f t="shared" ca="1" si="777"/>
        <v>0</v>
      </c>
      <c r="CB3289" s="1">
        <f t="shared" ca="1" si="778"/>
        <v>0</v>
      </c>
      <c r="CC3289" s="1">
        <f t="shared" ca="1" si="779"/>
        <v>25.700000000000003</v>
      </c>
    </row>
    <row r="3290" spans="1:81" hidden="1" x14ac:dyDescent="0.25">
      <c r="A3290" s="1" t="s">
        <v>432</v>
      </c>
      <c r="B3290" s="1" t="s">
        <v>433</v>
      </c>
      <c r="C3290" s="1" t="s">
        <v>62</v>
      </c>
      <c r="D3290" s="1" t="s">
        <v>434</v>
      </c>
      <c r="E3290" s="1" t="s">
        <v>64</v>
      </c>
      <c r="AD3290">
        <v>26</v>
      </c>
      <c r="AE3290">
        <v>16</v>
      </c>
      <c r="AF3290">
        <v>0</v>
      </c>
      <c r="AG3290">
        <v>3</v>
      </c>
      <c r="AH3290">
        <v>0</v>
      </c>
      <c r="AI3290">
        <v>0</v>
      </c>
      <c r="AJ3290">
        <v>214</v>
      </c>
      <c r="BB3290">
        <v>5</v>
      </c>
      <c r="BC3290">
        <v>6</v>
      </c>
      <c r="BD3290">
        <v>0</v>
      </c>
      <c r="BE3290">
        <v>0</v>
      </c>
      <c r="BF3290">
        <v>0</v>
      </c>
      <c r="BG3290">
        <v>0</v>
      </c>
      <c r="BH3290">
        <v>10</v>
      </c>
      <c r="BI3290" s="3">
        <v>2</v>
      </c>
      <c r="BJ3290" s="3" t="str">
        <f t="array" ref="BJ3290">IF(C3290="yes",VLOOKUP(BI3290&amp;D3290,CHOOSE({1,2},Schedule_2015!$A$2:$A$257&amp;Schedule_2015!$B$2:$B$257,Schedule_2015!$C$2:$C$257),2,0),VLOOKUP(BI3290&amp;D3290,CHOOSE({1,2},Schedule_2015!$A$2:$A$257&amp;Schedule_2015!$C$2:$C$257,Schedule_2015!$B$2:$B$257),2,0))</f>
        <v>SD</v>
      </c>
      <c r="BK3290" s="3">
        <f>VLOOKUP(BJ3290,Def!$A$2:$Z$34,23,0)</f>
        <v>118.8</v>
      </c>
      <c r="BL3290" s="3">
        <f>VLOOKUP(BJ3290,Def!$A$2:$Z$34,16,0)</f>
        <v>185.8</v>
      </c>
      <c r="BM3290" s="3">
        <f>VLOOKUP(BJ3290,Def!$A$2:$Z$34,17,0)</f>
        <v>11</v>
      </c>
      <c r="BN3290" s="3">
        <f>VLOOKUP(BJ3290,Def!$A$2:$Z$34,24,0)</f>
        <v>2</v>
      </c>
      <c r="BO3290" s="1">
        <f t="shared" ca="1" si="765"/>
        <v>12</v>
      </c>
      <c r="BP3290" s="1">
        <f t="shared" ca="1" si="766"/>
        <v>8.56</v>
      </c>
      <c r="BQ3290" s="1">
        <f t="shared" ca="1" si="767"/>
        <v>0</v>
      </c>
      <c r="BR3290" s="1">
        <f t="shared" ca="1" si="768"/>
        <v>0</v>
      </c>
      <c r="BS3290" s="1">
        <f t="shared" ca="1" si="769"/>
        <v>1</v>
      </c>
      <c r="BT3290" s="1">
        <f t="shared" ca="1" si="770"/>
        <v>0</v>
      </c>
      <c r="BU3290" s="1">
        <f t="shared" ca="1" si="771"/>
        <v>0</v>
      </c>
      <c r="BV3290" s="1">
        <f t="shared" ca="1" si="772"/>
        <v>0</v>
      </c>
      <c r="BW3290" s="1">
        <f t="shared" ca="1" si="773"/>
        <v>0</v>
      </c>
      <c r="BX3290" s="1">
        <f t="shared" ca="1" si="774"/>
        <v>0</v>
      </c>
      <c r="BY3290" s="1">
        <f t="shared" ca="1" si="775"/>
        <v>0</v>
      </c>
      <c r="BZ3290" s="1">
        <f t="shared" ca="1" si="776"/>
        <v>0</v>
      </c>
      <c r="CA3290" s="1">
        <f t="shared" ca="1" si="777"/>
        <v>0</v>
      </c>
      <c r="CB3290" s="1">
        <f t="shared" ca="1" si="778"/>
        <v>0</v>
      </c>
      <c r="CC3290" s="1">
        <f t="shared" ca="1" si="779"/>
        <v>21.560000000000002</v>
      </c>
    </row>
    <row r="3291" spans="1:81" hidden="1" x14ac:dyDescent="0.25">
      <c r="A3291" s="1" t="s">
        <v>435</v>
      </c>
      <c r="B3291" s="1" t="s">
        <v>436</v>
      </c>
      <c r="C3291" s="1" t="s">
        <v>62</v>
      </c>
      <c r="D3291" s="1" t="s">
        <v>434</v>
      </c>
      <c r="E3291" s="1" t="s">
        <v>69</v>
      </c>
      <c r="AU3291">
        <v>9</v>
      </c>
      <c r="AV3291">
        <v>0</v>
      </c>
      <c r="AW3291">
        <v>3</v>
      </c>
      <c r="AX3291">
        <v>0</v>
      </c>
      <c r="AY3291">
        <v>0</v>
      </c>
      <c r="AZ3291">
        <v>0</v>
      </c>
      <c r="BA3291">
        <v>16</v>
      </c>
      <c r="BB3291">
        <v>20</v>
      </c>
      <c r="BC3291">
        <v>26</v>
      </c>
      <c r="BD3291">
        <v>0</v>
      </c>
      <c r="BE3291">
        <v>0</v>
      </c>
      <c r="BF3291">
        <v>0</v>
      </c>
      <c r="BG3291">
        <v>0</v>
      </c>
      <c r="BH3291">
        <v>123</v>
      </c>
      <c r="BI3291" s="3">
        <v>2</v>
      </c>
      <c r="BJ3291" s="3" t="str">
        <f t="array" ref="BJ3291">IF(C3291="yes",VLOOKUP(BI3291&amp;D3291,CHOOSE({1,2},Schedule_2015!$A$2:$A$257&amp;Schedule_2015!$B$2:$B$257,Schedule_2015!$C$2:$C$257),2,0),VLOOKUP(BI3291&amp;D3291,CHOOSE({1,2},Schedule_2015!$A$2:$A$257&amp;Schedule_2015!$C$2:$C$257,Schedule_2015!$B$2:$B$257),2,0))</f>
        <v>SD</v>
      </c>
      <c r="BK3291" s="3">
        <f>VLOOKUP(BJ3291,Def!$A$2:$Z$34,23,0)</f>
        <v>118.8</v>
      </c>
      <c r="BL3291" s="3">
        <f>VLOOKUP(BJ3291,Def!$A$2:$Z$34,16,0)</f>
        <v>185.8</v>
      </c>
      <c r="BM3291" s="3">
        <f>VLOOKUP(BJ3291,Def!$A$2:$Z$34,17,0)</f>
        <v>11</v>
      </c>
      <c r="BN3291" s="3">
        <f>VLOOKUP(BJ3291,Def!$A$2:$Z$34,24,0)</f>
        <v>2</v>
      </c>
      <c r="BO3291" s="1">
        <f t="shared" ca="1" si="765"/>
        <v>0</v>
      </c>
      <c r="BP3291" s="1">
        <f t="shared" ca="1" si="766"/>
        <v>0</v>
      </c>
      <c r="BQ3291" s="1">
        <f t="shared" ca="1" si="767"/>
        <v>0</v>
      </c>
      <c r="BR3291" s="1">
        <f t="shared" ca="1" si="768"/>
        <v>0</v>
      </c>
      <c r="BS3291" s="1">
        <f t="shared" ca="1" si="769"/>
        <v>12.3</v>
      </c>
      <c r="BT3291" s="1">
        <f t="shared" ca="1" si="770"/>
        <v>0</v>
      </c>
      <c r="BU3291" s="1">
        <f t="shared" ca="1" si="771"/>
        <v>3</v>
      </c>
      <c r="BV3291" s="1">
        <f t="shared" ca="1" si="772"/>
        <v>1.6</v>
      </c>
      <c r="BW3291" s="1">
        <f t="shared" ca="1" si="773"/>
        <v>3</v>
      </c>
      <c r="BX3291" s="1">
        <f t="shared" ca="1" si="774"/>
        <v>0</v>
      </c>
      <c r="BY3291" s="1">
        <f t="shared" ca="1" si="775"/>
        <v>0</v>
      </c>
      <c r="BZ3291" s="1">
        <f t="shared" ca="1" si="776"/>
        <v>0</v>
      </c>
      <c r="CA3291" s="1">
        <f t="shared" ca="1" si="777"/>
        <v>0</v>
      </c>
      <c r="CB3291" s="1">
        <f t="shared" ca="1" si="778"/>
        <v>0</v>
      </c>
      <c r="CC3291" s="1">
        <f t="shared" ca="1" si="779"/>
        <v>19.900000000000002</v>
      </c>
    </row>
    <row r="3292" spans="1:81" hidden="1" x14ac:dyDescent="0.25">
      <c r="A3292" s="1" t="s">
        <v>807</v>
      </c>
      <c r="B3292" s="1" t="s">
        <v>808</v>
      </c>
      <c r="C3292" s="1" t="s">
        <v>135</v>
      </c>
      <c r="D3292" s="1" t="s">
        <v>801</v>
      </c>
      <c r="E3292" s="1" t="s">
        <v>79</v>
      </c>
      <c r="AU3292">
        <v>27</v>
      </c>
      <c r="AV3292">
        <v>1</v>
      </c>
      <c r="AW3292">
        <v>6</v>
      </c>
      <c r="AX3292">
        <v>1</v>
      </c>
      <c r="AY3292">
        <v>0</v>
      </c>
      <c r="AZ3292">
        <v>0</v>
      </c>
      <c r="BA3292">
        <v>75</v>
      </c>
      <c r="BI3292" s="3">
        <v>4</v>
      </c>
      <c r="BJ3292" s="3" t="str">
        <f t="array" ref="BJ3292">IF(C3292="yes",VLOOKUP(BI3292&amp;D3292,CHOOSE({1,2},Schedule_2015!$A$2:$A$257&amp;Schedule_2015!$B$2:$B$257,Schedule_2015!$C$2:$C$257),2,0),VLOOKUP(BI3292&amp;D3292,CHOOSE({1,2},Schedule_2015!$A$2:$A$257&amp;Schedule_2015!$C$2:$C$257,Schedule_2015!$B$2:$B$257),2,0))</f>
        <v>SD</v>
      </c>
      <c r="BK3292" s="3">
        <f>VLOOKUP(BJ3292,Def!$A$2:$Z$34,23,0)</f>
        <v>118.8</v>
      </c>
      <c r="BL3292" s="3">
        <f>VLOOKUP(BJ3292,Def!$A$2:$Z$34,16,0)</f>
        <v>185.8</v>
      </c>
      <c r="BM3292" s="3">
        <f>VLOOKUP(BJ3292,Def!$A$2:$Z$34,17,0)</f>
        <v>11</v>
      </c>
      <c r="BN3292" s="3">
        <f>VLOOKUP(BJ3292,Def!$A$2:$Z$34,24,0)</f>
        <v>2</v>
      </c>
      <c r="BO3292" s="1">
        <f t="shared" ca="1" si="765"/>
        <v>0</v>
      </c>
      <c r="BP3292" s="1">
        <f t="shared" ca="1" si="766"/>
        <v>0</v>
      </c>
      <c r="BQ3292" s="1">
        <f t="shared" ca="1" si="767"/>
        <v>0</v>
      </c>
      <c r="BR3292" s="1">
        <f t="shared" ca="1" si="768"/>
        <v>0</v>
      </c>
      <c r="BS3292" s="1">
        <f t="shared" ca="1" si="769"/>
        <v>0</v>
      </c>
      <c r="BT3292" s="1">
        <f t="shared" ca="1" si="770"/>
        <v>0</v>
      </c>
      <c r="BU3292" s="1">
        <f t="shared" ca="1" si="771"/>
        <v>0</v>
      </c>
      <c r="BV3292" s="1">
        <f t="shared" ca="1" si="772"/>
        <v>7.5</v>
      </c>
      <c r="BW3292" s="1">
        <f t="shared" ca="1" si="773"/>
        <v>6</v>
      </c>
      <c r="BX3292" s="1">
        <f t="shared" ca="1" si="774"/>
        <v>6</v>
      </c>
      <c r="BY3292" s="1">
        <f t="shared" ca="1" si="775"/>
        <v>0</v>
      </c>
      <c r="BZ3292" s="1">
        <f t="shared" ca="1" si="776"/>
        <v>0</v>
      </c>
      <c r="CA3292" s="1">
        <f t="shared" ca="1" si="777"/>
        <v>0</v>
      </c>
      <c r="CB3292" s="1">
        <f t="shared" ca="1" si="778"/>
        <v>0</v>
      </c>
      <c r="CC3292" s="1">
        <f t="shared" ca="1" si="779"/>
        <v>19.5</v>
      </c>
    </row>
    <row r="3293" spans="1:81" hidden="1" x14ac:dyDescent="0.25">
      <c r="A3293" s="1" t="s">
        <v>1074</v>
      </c>
      <c r="B3293" s="1" t="s">
        <v>1075</v>
      </c>
      <c r="C3293" s="1" t="s">
        <v>135</v>
      </c>
      <c r="D3293" s="1" t="s">
        <v>1067</v>
      </c>
      <c r="E3293" s="1" t="s">
        <v>69</v>
      </c>
      <c r="K3293">
        <v>0</v>
      </c>
      <c r="L3293">
        <v>1</v>
      </c>
      <c r="M3293">
        <v>1</v>
      </c>
      <c r="N3293">
        <v>1</v>
      </c>
      <c r="O3293">
        <v>0</v>
      </c>
      <c r="Y3293">
        <v>35</v>
      </c>
      <c r="Z3293">
        <v>48</v>
      </c>
      <c r="AA3293">
        <v>0</v>
      </c>
      <c r="AB3293">
        <v>3</v>
      </c>
      <c r="AC3293">
        <v>0</v>
      </c>
      <c r="AU3293">
        <v>36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44</v>
      </c>
      <c r="BB3293">
        <v>7</v>
      </c>
      <c r="BC3293">
        <v>24</v>
      </c>
      <c r="BD3293">
        <v>24</v>
      </c>
      <c r="BE3293">
        <v>1</v>
      </c>
      <c r="BF3293">
        <v>0</v>
      </c>
      <c r="BG3293">
        <v>0</v>
      </c>
      <c r="BH3293">
        <v>50</v>
      </c>
      <c r="BI3293" s="3">
        <v>1</v>
      </c>
      <c r="BJ3293" s="3" t="str">
        <f t="array" ref="BJ3293">IF(C3293="yes",VLOOKUP(BI3293&amp;D3293,CHOOSE({1,2},Schedule_2015!$A$2:$A$257&amp;Schedule_2015!$B$2:$B$257,Schedule_2015!$C$2:$C$257),2,0),VLOOKUP(BI3293&amp;D3293,CHOOSE({1,2},Schedule_2015!$A$2:$A$257&amp;Schedule_2015!$C$2:$C$257,Schedule_2015!$B$2:$B$257),2,0))</f>
        <v>SD</v>
      </c>
      <c r="BK3293" s="3">
        <f>VLOOKUP(BJ3293,Def!$A$2:$Z$34,23,0)</f>
        <v>118.8</v>
      </c>
      <c r="BL3293" s="3">
        <f>VLOOKUP(BJ3293,Def!$A$2:$Z$34,16,0)</f>
        <v>185.8</v>
      </c>
      <c r="BM3293" s="3">
        <f>VLOOKUP(BJ3293,Def!$A$2:$Z$34,17,0)</f>
        <v>11</v>
      </c>
      <c r="BN3293" s="3">
        <f>VLOOKUP(BJ3293,Def!$A$2:$Z$34,24,0)</f>
        <v>2</v>
      </c>
      <c r="BO3293" s="1">
        <f t="shared" ca="1" si="765"/>
        <v>0</v>
      </c>
      <c r="BP3293" s="1">
        <f t="shared" ca="1" si="766"/>
        <v>0</v>
      </c>
      <c r="BQ3293" s="1">
        <f t="shared" ca="1" si="767"/>
        <v>0</v>
      </c>
      <c r="BR3293" s="1">
        <f t="shared" ca="1" si="768"/>
        <v>0</v>
      </c>
      <c r="BS3293" s="1">
        <f t="shared" ca="1" si="769"/>
        <v>5</v>
      </c>
      <c r="BT3293" s="1">
        <f t="shared" ca="1" si="770"/>
        <v>6</v>
      </c>
      <c r="BU3293" s="1">
        <f t="shared" ca="1" si="771"/>
        <v>0</v>
      </c>
      <c r="BV3293" s="1">
        <f t="shared" ca="1" si="772"/>
        <v>4.4000000000000004</v>
      </c>
      <c r="BW3293" s="1">
        <f t="shared" ca="1" si="773"/>
        <v>4</v>
      </c>
      <c r="BX3293" s="1">
        <f t="shared" ca="1" si="774"/>
        <v>0</v>
      </c>
      <c r="BY3293" s="1">
        <f t="shared" ca="1" si="775"/>
        <v>0</v>
      </c>
      <c r="BZ3293" s="1">
        <f t="shared" ca="1" si="776"/>
        <v>0</v>
      </c>
      <c r="CA3293" s="1">
        <f t="shared" ca="1" si="777"/>
        <v>-1</v>
      </c>
      <c r="CB3293" s="1">
        <f t="shared" ca="1" si="778"/>
        <v>0</v>
      </c>
      <c r="CC3293" s="1">
        <f t="shared" ca="1" si="779"/>
        <v>18.399999999999999</v>
      </c>
    </row>
    <row r="3294" spans="1:81" hidden="1" x14ac:dyDescent="0.25">
      <c r="A3294" s="1" t="s">
        <v>1065</v>
      </c>
      <c r="B3294" s="1" t="s">
        <v>1066</v>
      </c>
      <c r="C3294" s="1" t="s">
        <v>135</v>
      </c>
      <c r="D3294" s="1" t="s">
        <v>1067</v>
      </c>
      <c r="E3294" s="1" t="s">
        <v>64</v>
      </c>
      <c r="AD3294">
        <v>30</v>
      </c>
      <c r="AE3294">
        <v>19</v>
      </c>
      <c r="AF3294">
        <v>2</v>
      </c>
      <c r="AG3294">
        <v>2</v>
      </c>
      <c r="AH3294">
        <v>0</v>
      </c>
      <c r="AI3294">
        <v>0</v>
      </c>
      <c r="AJ3294">
        <v>246</v>
      </c>
      <c r="BB3294">
        <v>1</v>
      </c>
      <c r="BC3294">
        <v>-1</v>
      </c>
      <c r="BD3294">
        <v>0</v>
      </c>
      <c r="BE3294">
        <v>0</v>
      </c>
      <c r="BF3294">
        <v>0</v>
      </c>
      <c r="BG3294">
        <v>0</v>
      </c>
      <c r="BH3294">
        <v>-1</v>
      </c>
      <c r="BI3294" s="3">
        <v>1</v>
      </c>
      <c r="BJ3294" s="3" t="str">
        <f t="array" ref="BJ3294">IF(C3294="yes",VLOOKUP(BI3294&amp;D3294,CHOOSE({1,2},Schedule_2015!$A$2:$A$257&amp;Schedule_2015!$B$2:$B$257,Schedule_2015!$C$2:$C$257),2,0),VLOOKUP(BI3294&amp;D3294,CHOOSE({1,2},Schedule_2015!$A$2:$A$257&amp;Schedule_2015!$C$2:$C$257,Schedule_2015!$B$2:$B$257),2,0))</f>
        <v>SD</v>
      </c>
      <c r="BK3294" s="3">
        <f>VLOOKUP(BJ3294,Def!$A$2:$Z$34,23,0)</f>
        <v>118.8</v>
      </c>
      <c r="BL3294" s="3">
        <f>VLOOKUP(BJ3294,Def!$A$2:$Z$34,16,0)</f>
        <v>185.8</v>
      </c>
      <c r="BM3294" s="3">
        <f>VLOOKUP(BJ3294,Def!$A$2:$Z$34,17,0)</f>
        <v>11</v>
      </c>
      <c r="BN3294" s="3">
        <f>VLOOKUP(BJ3294,Def!$A$2:$Z$34,24,0)</f>
        <v>2</v>
      </c>
      <c r="BO3294" s="1">
        <f t="shared" ca="1" si="765"/>
        <v>8</v>
      </c>
      <c r="BP3294" s="1">
        <f t="shared" ca="1" si="766"/>
        <v>9.84</v>
      </c>
      <c r="BQ3294" s="1">
        <f t="shared" ca="1" si="767"/>
        <v>0</v>
      </c>
      <c r="BR3294" s="1">
        <f t="shared" ca="1" si="768"/>
        <v>-2</v>
      </c>
      <c r="BS3294" s="1">
        <f t="shared" ca="1" si="769"/>
        <v>-0.1</v>
      </c>
      <c r="BT3294" s="1">
        <f t="shared" ca="1" si="770"/>
        <v>0</v>
      </c>
      <c r="BU3294" s="1">
        <f t="shared" ca="1" si="771"/>
        <v>0</v>
      </c>
      <c r="BV3294" s="1">
        <f t="shared" ca="1" si="772"/>
        <v>0</v>
      </c>
      <c r="BW3294" s="1">
        <f t="shared" ca="1" si="773"/>
        <v>0</v>
      </c>
      <c r="BX3294" s="1">
        <f t="shared" ca="1" si="774"/>
        <v>0</v>
      </c>
      <c r="BY3294" s="1">
        <f t="shared" ca="1" si="775"/>
        <v>0</v>
      </c>
      <c r="BZ3294" s="1">
        <f t="shared" ca="1" si="776"/>
        <v>0</v>
      </c>
      <c r="CA3294" s="1">
        <f t="shared" ca="1" si="777"/>
        <v>0</v>
      </c>
      <c r="CB3294" s="1">
        <f t="shared" ca="1" si="778"/>
        <v>0</v>
      </c>
      <c r="CC3294" s="1">
        <f t="shared" ca="1" si="779"/>
        <v>15.74</v>
      </c>
    </row>
    <row r="3295" spans="1:81" hidden="1" x14ac:dyDescent="0.25">
      <c r="A3295" s="1" t="s">
        <v>803</v>
      </c>
      <c r="B3295" s="1" t="s">
        <v>804</v>
      </c>
      <c r="C3295" s="1" t="s">
        <v>135</v>
      </c>
      <c r="D3295" s="1" t="s">
        <v>801</v>
      </c>
      <c r="E3295" s="1" t="s">
        <v>69</v>
      </c>
      <c r="AU3295">
        <v>53</v>
      </c>
      <c r="AV3295">
        <v>0</v>
      </c>
      <c r="AW3295">
        <v>3</v>
      </c>
      <c r="AX3295">
        <v>0</v>
      </c>
      <c r="AY3295">
        <v>0</v>
      </c>
      <c r="AZ3295">
        <v>0</v>
      </c>
      <c r="BA3295">
        <v>62</v>
      </c>
      <c r="BB3295">
        <v>12</v>
      </c>
      <c r="BC3295">
        <v>32</v>
      </c>
      <c r="BD3295">
        <v>0</v>
      </c>
      <c r="BE3295">
        <v>0</v>
      </c>
      <c r="BF3295">
        <v>0</v>
      </c>
      <c r="BG3295">
        <v>0</v>
      </c>
      <c r="BH3295">
        <v>63</v>
      </c>
      <c r="BI3295" s="3">
        <v>4</v>
      </c>
      <c r="BJ3295" s="3" t="str">
        <f t="array" ref="BJ3295">IF(C3295="yes",VLOOKUP(BI3295&amp;D3295,CHOOSE({1,2},Schedule_2015!$A$2:$A$257&amp;Schedule_2015!$B$2:$B$257,Schedule_2015!$C$2:$C$257),2,0),VLOOKUP(BI3295&amp;D3295,CHOOSE({1,2},Schedule_2015!$A$2:$A$257&amp;Schedule_2015!$C$2:$C$257,Schedule_2015!$B$2:$B$257),2,0))</f>
        <v>SD</v>
      </c>
      <c r="BK3295" s="3">
        <f>VLOOKUP(BJ3295,Def!$A$2:$Z$34,23,0)</f>
        <v>118.8</v>
      </c>
      <c r="BL3295" s="3">
        <f>VLOOKUP(BJ3295,Def!$A$2:$Z$34,16,0)</f>
        <v>185.8</v>
      </c>
      <c r="BM3295" s="3">
        <f>VLOOKUP(BJ3295,Def!$A$2:$Z$34,17,0)</f>
        <v>11</v>
      </c>
      <c r="BN3295" s="3">
        <f>VLOOKUP(BJ3295,Def!$A$2:$Z$34,24,0)</f>
        <v>2</v>
      </c>
      <c r="BO3295" s="1">
        <f t="shared" ca="1" si="765"/>
        <v>0</v>
      </c>
      <c r="BP3295" s="1">
        <f t="shared" ca="1" si="766"/>
        <v>0</v>
      </c>
      <c r="BQ3295" s="1">
        <f t="shared" ca="1" si="767"/>
        <v>0</v>
      </c>
      <c r="BR3295" s="1">
        <f t="shared" ca="1" si="768"/>
        <v>0</v>
      </c>
      <c r="BS3295" s="1">
        <f t="shared" ca="1" si="769"/>
        <v>6.3000000000000007</v>
      </c>
      <c r="BT3295" s="1">
        <f t="shared" ca="1" si="770"/>
        <v>0</v>
      </c>
      <c r="BU3295" s="1">
        <f t="shared" ca="1" si="771"/>
        <v>0</v>
      </c>
      <c r="BV3295" s="1">
        <f t="shared" ca="1" si="772"/>
        <v>6.2</v>
      </c>
      <c r="BW3295" s="1">
        <f t="shared" ca="1" si="773"/>
        <v>3</v>
      </c>
      <c r="BX3295" s="1">
        <f t="shared" ca="1" si="774"/>
        <v>0</v>
      </c>
      <c r="BY3295" s="1">
        <f t="shared" ca="1" si="775"/>
        <v>0</v>
      </c>
      <c r="BZ3295" s="1">
        <f t="shared" ca="1" si="776"/>
        <v>0</v>
      </c>
      <c r="CA3295" s="1">
        <f t="shared" ca="1" si="777"/>
        <v>0</v>
      </c>
      <c r="CB3295" s="1">
        <f t="shared" ca="1" si="778"/>
        <v>0</v>
      </c>
      <c r="CC3295" s="1">
        <f t="shared" ca="1" si="779"/>
        <v>15.5</v>
      </c>
    </row>
    <row r="3296" spans="1:81" hidden="1" x14ac:dyDescent="0.25">
      <c r="A3296" s="1" t="s">
        <v>2107</v>
      </c>
      <c r="B3296" s="1" t="s">
        <v>2108</v>
      </c>
      <c r="C3296" s="1" t="s">
        <v>135</v>
      </c>
      <c r="D3296" s="1" t="s">
        <v>1067</v>
      </c>
      <c r="E3296" s="1" t="s">
        <v>79</v>
      </c>
      <c r="AU3296">
        <v>18</v>
      </c>
      <c r="AV3296">
        <v>18</v>
      </c>
      <c r="AW3296">
        <v>4</v>
      </c>
      <c r="AX3296">
        <v>1</v>
      </c>
      <c r="AY3296">
        <v>0</v>
      </c>
      <c r="AZ3296">
        <v>0</v>
      </c>
      <c r="BA3296">
        <v>53</v>
      </c>
      <c r="BI3296" s="3">
        <v>1</v>
      </c>
      <c r="BJ3296" s="3" t="str">
        <f t="array" ref="BJ3296">IF(C3296="yes",VLOOKUP(BI3296&amp;D3296,CHOOSE({1,2},Schedule_2015!$A$2:$A$257&amp;Schedule_2015!$B$2:$B$257,Schedule_2015!$C$2:$C$257),2,0),VLOOKUP(BI3296&amp;D3296,CHOOSE({1,2},Schedule_2015!$A$2:$A$257&amp;Schedule_2015!$C$2:$C$257,Schedule_2015!$B$2:$B$257),2,0))</f>
        <v>SD</v>
      </c>
      <c r="BK3296" s="3">
        <f>VLOOKUP(BJ3296,Def!$A$2:$Z$34,23,0)</f>
        <v>118.8</v>
      </c>
      <c r="BL3296" s="3">
        <f>VLOOKUP(BJ3296,Def!$A$2:$Z$34,16,0)</f>
        <v>185.8</v>
      </c>
      <c r="BM3296" s="3">
        <f>VLOOKUP(BJ3296,Def!$A$2:$Z$34,17,0)</f>
        <v>11</v>
      </c>
      <c r="BN3296" s="3">
        <f>VLOOKUP(BJ3296,Def!$A$2:$Z$34,24,0)</f>
        <v>2</v>
      </c>
      <c r="BO3296" s="1">
        <f t="shared" ca="1" si="765"/>
        <v>0</v>
      </c>
      <c r="BP3296" s="1">
        <f t="shared" ca="1" si="766"/>
        <v>0</v>
      </c>
      <c r="BQ3296" s="1">
        <f t="shared" ca="1" si="767"/>
        <v>0</v>
      </c>
      <c r="BR3296" s="1">
        <f t="shared" ca="1" si="768"/>
        <v>0</v>
      </c>
      <c r="BS3296" s="1">
        <f t="shared" ca="1" si="769"/>
        <v>0</v>
      </c>
      <c r="BT3296" s="1">
        <f t="shared" ca="1" si="770"/>
        <v>0</v>
      </c>
      <c r="BU3296" s="1">
        <f t="shared" ca="1" si="771"/>
        <v>0</v>
      </c>
      <c r="BV3296" s="1">
        <f t="shared" ca="1" si="772"/>
        <v>5.3000000000000007</v>
      </c>
      <c r="BW3296" s="1">
        <f t="shared" ca="1" si="773"/>
        <v>4</v>
      </c>
      <c r="BX3296" s="1">
        <f t="shared" ca="1" si="774"/>
        <v>6</v>
      </c>
      <c r="BY3296" s="1">
        <f t="shared" ca="1" si="775"/>
        <v>0</v>
      </c>
      <c r="BZ3296" s="1">
        <f t="shared" ca="1" si="776"/>
        <v>0</v>
      </c>
      <c r="CA3296" s="1">
        <f t="shared" ca="1" si="777"/>
        <v>0</v>
      </c>
      <c r="CB3296" s="1">
        <f t="shared" ca="1" si="778"/>
        <v>0</v>
      </c>
      <c r="CC3296" s="1">
        <f t="shared" ca="1" si="779"/>
        <v>15.3</v>
      </c>
    </row>
    <row r="3297" spans="1:81" hidden="1" x14ac:dyDescent="0.25">
      <c r="A3297" s="1" t="s">
        <v>447</v>
      </c>
      <c r="B3297" s="1" t="s">
        <v>448</v>
      </c>
      <c r="C3297" s="1" t="s">
        <v>62</v>
      </c>
      <c r="D3297" s="1" t="s">
        <v>434</v>
      </c>
      <c r="E3297" s="1" t="s">
        <v>79</v>
      </c>
      <c r="AU3297">
        <v>15</v>
      </c>
      <c r="AV3297">
        <v>9</v>
      </c>
      <c r="AW3297">
        <v>4</v>
      </c>
      <c r="AX3297">
        <v>1</v>
      </c>
      <c r="AY3297">
        <v>0</v>
      </c>
      <c r="AZ3297">
        <v>0</v>
      </c>
      <c r="BA3297">
        <v>49</v>
      </c>
      <c r="BI3297" s="3">
        <v>2</v>
      </c>
      <c r="BJ3297" s="3" t="str">
        <f t="array" ref="BJ3297">IF(C3297="yes",VLOOKUP(BI3297&amp;D3297,CHOOSE({1,2},Schedule_2015!$A$2:$A$257&amp;Schedule_2015!$B$2:$B$257,Schedule_2015!$C$2:$C$257),2,0),VLOOKUP(BI3297&amp;D3297,CHOOSE({1,2},Schedule_2015!$A$2:$A$257&amp;Schedule_2015!$C$2:$C$257,Schedule_2015!$B$2:$B$257),2,0))</f>
        <v>SD</v>
      </c>
      <c r="BK3297" s="3">
        <f>VLOOKUP(BJ3297,Def!$A$2:$Z$34,23,0)</f>
        <v>118.8</v>
      </c>
      <c r="BL3297" s="3">
        <f>VLOOKUP(BJ3297,Def!$A$2:$Z$34,16,0)</f>
        <v>185.8</v>
      </c>
      <c r="BM3297" s="3">
        <f>VLOOKUP(BJ3297,Def!$A$2:$Z$34,17,0)</f>
        <v>11</v>
      </c>
      <c r="BN3297" s="3">
        <f>VLOOKUP(BJ3297,Def!$A$2:$Z$34,24,0)</f>
        <v>2</v>
      </c>
      <c r="BO3297" s="1">
        <f t="shared" ca="1" si="765"/>
        <v>0</v>
      </c>
      <c r="BP3297" s="1">
        <f t="shared" ca="1" si="766"/>
        <v>0</v>
      </c>
      <c r="BQ3297" s="1">
        <f t="shared" ca="1" si="767"/>
        <v>0</v>
      </c>
      <c r="BR3297" s="1">
        <f t="shared" ca="1" si="768"/>
        <v>0</v>
      </c>
      <c r="BS3297" s="1">
        <f t="shared" ca="1" si="769"/>
        <v>0</v>
      </c>
      <c r="BT3297" s="1">
        <f t="shared" ca="1" si="770"/>
        <v>0</v>
      </c>
      <c r="BU3297" s="1">
        <f t="shared" ca="1" si="771"/>
        <v>0</v>
      </c>
      <c r="BV3297" s="1">
        <f t="shared" ca="1" si="772"/>
        <v>4.9000000000000004</v>
      </c>
      <c r="BW3297" s="1">
        <f t="shared" ca="1" si="773"/>
        <v>4</v>
      </c>
      <c r="BX3297" s="1">
        <f t="shared" ca="1" si="774"/>
        <v>6</v>
      </c>
      <c r="BY3297" s="1">
        <f t="shared" ca="1" si="775"/>
        <v>0</v>
      </c>
      <c r="BZ3297" s="1">
        <f t="shared" ca="1" si="776"/>
        <v>0</v>
      </c>
      <c r="CA3297" s="1">
        <f t="shared" ca="1" si="777"/>
        <v>0</v>
      </c>
      <c r="CB3297" s="1">
        <f t="shared" ca="1" si="778"/>
        <v>0</v>
      </c>
      <c r="CC3297" s="1">
        <f t="shared" ca="1" si="779"/>
        <v>14.9</v>
      </c>
    </row>
    <row r="3298" spans="1:81" hidden="1" x14ac:dyDescent="0.25">
      <c r="A3298" s="1" t="s">
        <v>1562</v>
      </c>
      <c r="B3298" s="1" t="s">
        <v>1563</v>
      </c>
      <c r="C3298" s="1" t="s">
        <v>135</v>
      </c>
      <c r="D3298" s="1" t="s">
        <v>1557</v>
      </c>
      <c r="E3298" s="1" t="s">
        <v>76</v>
      </c>
      <c r="AU3298">
        <v>72</v>
      </c>
      <c r="AV3298">
        <v>72</v>
      </c>
      <c r="AW3298">
        <v>1</v>
      </c>
      <c r="AX3298">
        <v>1</v>
      </c>
      <c r="AY3298">
        <v>0</v>
      </c>
      <c r="AZ3298">
        <v>0</v>
      </c>
      <c r="BA3298">
        <v>72</v>
      </c>
      <c r="BI3298" s="3">
        <v>5</v>
      </c>
      <c r="BJ3298" s="3" t="str">
        <f t="array" ref="BJ3298">IF(C3298="yes",VLOOKUP(BI3298&amp;D3298,CHOOSE({1,2},Schedule_2015!$A$2:$A$257&amp;Schedule_2015!$B$2:$B$257,Schedule_2015!$C$2:$C$257),2,0),VLOOKUP(BI3298&amp;D3298,CHOOSE({1,2},Schedule_2015!$A$2:$A$257&amp;Schedule_2015!$C$2:$C$257,Schedule_2015!$B$2:$B$257),2,0))</f>
        <v>SD</v>
      </c>
      <c r="BK3298" s="3">
        <f>VLOOKUP(BJ3298,Def!$A$2:$Z$34,23,0)</f>
        <v>118.8</v>
      </c>
      <c r="BL3298" s="3">
        <f>VLOOKUP(BJ3298,Def!$A$2:$Z$34,16,0)</f>
        <v>185.8</v>
      </c>
      <c r="BM3298" s="3">
        <f>VLOOKUP(BJ3298,Def!$A$2:$Z$34,17,0)</f>
        <v>11</v>
      </c>
      <c r="BN3298" s="3">
        <f>VLOOKUP(BJ3298,Def!$A$2:$Z$34,24,0)</f>
        <v>2</v>
      </c>
      <c r="BO3298" s="1">
        <f t="shared" ca="1" si="765"/>
        <v>0</v>
      </c>
      <c r="BP3298" s="1">
        <f t="shared" ca="1" si="766"/>
        <v>0</v>
      </c>
      <c r="BQ3298" s="1">
        <f t="shared" ca="1" si="767"/>
        <v>0</v>
      </c>
      <c r="BR3298" s="1">
        <f t="shared" ca="1" si="768"/>
        <v>0</v>
      </c>
      <c r="BS3298" s="1">
        <f t="shared" ca="1" si="769"/>
        <v>0</v>
      </c>
      <c r="BT3298" s="1">
        <f t="shared" ca="1" si="770"/>
        <v>0</v>
      </c>
      <c r="BU3298" s="1">
        <f t="shared" ca="1" si="771"/>
        <v>0</v>
      </c>
      <c r="BV3298" s="1">
        <f t="shared" ca="1" si="772"/>
        <v>7.2</v>
      </c>
      <c r="BW3298" s="1">
        <f t="shared" ca="1" si="773"/>
        <v>1</v>
      </c>
      <c r="BX3298" s="1">
        <f t="shared" ca="1" si="774"/>
        <v>6</v>
      </c>
      <c r="BY3298" s="1">
        <f t="shared" ca="1" si="775"/>
        <v>0</v>
      </c>
      <c r="BZ3298" s="1">
        <f t="shared" ca="1" si="776"/>
        <v>0</v>
      </c>
      <c r="CA3298" s="1">
        <f t="shared" ca="1" si="777"/>
        <v>0</v>
      </c>
      <c r="CB3298" s="1">
        <f t="shared" ca="1" si="778"/>
        <v>0</v>
      </c>
      <c r="CC3298" s="1">
        <f t="shared" ca="1" si="779"/>
        <v>14.2</v>
      </c>
    </row>
    <row r="3299" spans="1:81" hidden="1" x14ac:dyDescent="0.25">
      <c r="A3299" s="1" t="s">
        <v>817</v>
      </c>
      <c r="B3299" s="1" t="s">
        <v>818</v>
      </c>
      <c r="C3299" s="1" t="s">
        <v>135</v>
      </c>
      <c r="D3299" s="1" t="s">
        <v>801</v>
      </c>
      <c r="E3299" s="1" t="s">
        <v>76</v>
      </c>
      <c r="AP3299">
        <v>20</v>
      </c>
      <c r="AQ3299">
        <v>31</v>
      </c>
      <c r="AR3299">
        <v>0</v>
      </c>
      <c r="AS3299">
        <v>2</v>
      </c>
      <c r="AT3299">
        <v>0</v>
      </c>
      <c r="AU3299">
        <v>18</v>
      </c>
      <c r="AV3299">
        <v>0</v>
      </c>
      <c r="AW3299">
        <v>6</v>
      </c>
      <c r="AX3299">
        <v>0</v>
      </c>
      <c r="AY3299">
        <v>0</v>
      </c>
      <c r="AZ3299">
        <v>0</v>
      </c>
      <c r="BA3299">
        <v>79</v>
      </c>
      <c r="BI3299" s="3">
        <v>4</v>
      </c>
      <c r="BJ3299" s="3" t="str">
        <f t="array" ref="BJ3299">IF(C3299="yes",VLOOKUP(BI3299&amp;D3299,CHOOSE({1,2},Schedule_2015!$A$2:$A$257&amp;Schedule_2015!$B$2:$B$257,Schedule_2015!$C$2:$C$257),2,0),VLOOKUP(BI3299&amp;D3299,CHOOSE({1,2},Schedule_2015!$A$2:$A$257&amp;Schedule_2015!$C$2:$C$257,Schedule_2015!$B$2:$B$257),2,0))</f>
        <v>SD</v>
      </c>
      <c r="BK3299" s="3">
        <f>VLOOKUP(BJ3299,Def!$A$2:$Z$34,23,0)</f>
        <v>118.8</v>
      </c>
      <c r="BL3299" s="3">
        <f>VLOOKUP(BJ3299,Def!$A$2:$Z$34,16,0)</f>
        <v>185.8</v>
      </c>
      <c r="BM3299" s="3">
        <f>VLOOKUP(BJ3299,Def!$A$2:$Z$34,17,0)</f>
        <v>11</v>
      </c>
      <c r="BN3299" s="3">
        <f>VLOOKUP(BJ3299,Def!$A$2:$Z$34,24,0)</f>
        <v>2</v>
      </c>
      <c r="BO3299" s="1">
        <f t="shared" ca="1" si="765"/>
        <v>0</v>
      </c>
      <c r="BP3299" s="1">
        <f t="shared" ca="1" si="766"/>
        <v>0</v>
      </c>
      <c r="BQ3299" s="1">
        <f t="shared" ca="1" si="767"/>
        <v>0</v>
      </c>
      <c r="BR3299" s="1">
        <f t="shared" ca="1" si="768"/>
        <v>0</v>
      </c>
      <c r="BS3299" s="1">
        <f t="shared" ca="1" si="769"/>
        <v>0</v>
      </c>
      <c r="BT3299" s="1">
        <f t="shared" ca="1" si="770"/>
        <v>0</v>
      </c>
      <c r="BU3299" s="1">
        <f t="shared" ca="1" si="771"/>
        <v>0</v>
      </c>
      <c r="BV3299" s="1">
        <f t="shared" ca="1" si="772"/>
        <v>7.9</v>
      </c>
      <c r="BW3299" s="1">
        <f t="shared" ca="1" si="773"/>
        <v>6</v>
      </c>
      <c r="BX3299" s="1">
        <f t="shared" ca="1" si="774"/>
        <v>0</v>
      </c>
      <c r="BY3299" s="1">
        <f t="shared" ca="1" si="775"/>
        <v>0</v>
      </c>
      <c r="BZ3299" s="1">
        <f t="shared" ca="1" si="776"/>
        <v>0</v>
      </c>
      <c r="CA3299" s="1">
        <f t="shared" ca="1" si="777"/>
        <v>0</v>
      </c>
      <c r="CB3299" s="1">
        <f t="shared" ca="1" si="778"/>
        <v>0</v>
      </c>
      <c r="CC3299" s="1">
        <f t="shared" ca="1" si="779"/>
        <v>13.9</v>
      </c>
    </row>
    <row r="3300" spans="1:81" hidden="1" x14ac:dyDescent="0.25">
      <c r="A3300" s="1" t="s">
        <v>1555</v>
      </c>
      <c r="B3300" s="1" t="s">
        <v>1556</v>
      </c>
      <c r="C3300" s="1" t="s">
        <v>135</v>
      </c>
      <c r="D3300" s="1" t="s">
        <v>1557</v>
      </c>
      <c r="E3300" s="1" t="s">
        <v>64</v>
      </c>
      <c r="AD3300">
        <v>26</v>
      </c>
      <c r="AE3300">
        <v>13</v>
      </c>
      <c r="AF3300">
        <v>1</v>
      </c>
      <c r="AG3300">
        <v>1</v>
      </c>
      <c r="AH3300">
        <v>0</v>
      </c>
      <c r="AI3300">
        <v>0</v>
      </c>
      <c r="AJ3300">
        <v>203</v>
      </c>
      <c r="BB3300">
        <v>1</v>
      </c>
      <c r="BC3300">
        <v>24</v>
      </c>
      <c r="BD3300">
        <v>0</v>
      </c>
      <c r="BE3300">
        <v>0</v>
      </c>
      <c r="BF3300">
        <v>0</v>
      </c>
      <c r="BG3300">
        <v>0</v>
      </c>
      <c r="BH3300">
        <v>24</v>
      </c>
      <c r="BI3300" s="3">
        <v>5</v>
      </c>
      <c r="BJ3300" s="3" t="str">
        <f t="array" ref="BJ3300">IF(C3300="yes",VLOOKUP(BI3300&amp;D3300,CHOOSE({1,2},Schedule_2015!$A$2:$A$257&amp;Schedule_2015!$B$2:$B$257,Schedule_2015!$C$2:$C$257),2,0),VLOOKUP(BI3300&amp;D3300,CHOOSE({1,2},Schedule_2015!$A$2:$A$257&amp;Schedule_2015!$C$2:$C$257,Schedule_2015!$B$2:$B$257),2,0))</f>
        <v>SD</v>
      </c>
      <c r="BK3300" s="3">
        <f>VLOOKUP(BJ3300,Def!$A$2:$Z$34,23,0)</f>
        <v>118.8</v>
      </c>
      <c r="BL3300" s="3">
        <f>VLOOKUP(BJ3300,Def!$A$2:$Z$34,16,0)</f>
        <v>185.8</v>
      </c>
      <c r="BM3300" s="3">
        <f>VLOOKUP(BJ3300,Def!$A$2:$Z$34,17,0)</f>
        <v>11</v>
      </c>
      <c r="BN3300" s="3">
        <f>VLOOKUP(BJ3300,Def!$A$2:$Z$34,24,0)</f>
        <v>2</v>
      </c>
      <c r="BO3300" s="1">
        <f t="shared" ca="1" si="765"/>
        <v>4</v>
      </c>
      <c r="BP3300" s="1">
        <f t="shared" ca="1" si="766"/>
        <v>8.120000000000001</v>
      </c>
      <c r="BQ3300" s="1">
        <f t="shared" ca="1" si="767"/>
        <v>0</v>
      </c>
      <c r="BR3300" s="1">
        <f t="shared" ca="1" si="768"/>
        <v>-1</v>
      </c>
      <c r="BS3300" s="1">
        <f t="shared" ca="1" si="769"/>
        <v>2.4000000000000004</v>
      </c>
      <c r="BT3300" s="1">
        <f t="shared" ca="1" si="770"/>
        <v>0</v>
      </c>
      <c r="BU3300" s="1">
        <f t="shared" ca="1" si="771"/>
        <v>0</v>
      </c>
      <c r="BV3300" s="1">
        <f t="shared" ca="1" si="772"/>
        <v>0</v>
      </c>
      <c r="BW3300" s="1">
        <f t="shared" ca="1" si="773"/>
        <v>0</v>
      </c>
      <c r="BX3300" s="1">
        <f t="shared" ca="1" si="774"/>
        <v>0</v>
      </c>
      <c r="BY3300" s="1">
        <f t="shared" ca="1" si="775"/>
        <v>0</v>
      </c>
      <c r="BZ3300" s="1">
        <f t="shared" ca="1" si="776"/>
        <v>0</v>
      </c>
      <c r="CA3300" s="1">
        <f t="shared" ca="1" si="777"/>
        <v>0</v>
      </c>
      <c r="CB3300" s="1">
        <f t="shared" ca="1" si="778"/>
        <v>0</v>
      </c>
      <c r="CC3300" s="1">
        <f t="shared" ca="1" si="779"/>
        <v>13.520000000000001</v>
      </c>
    </row>
    <row r="3301" spans="1:81" hidden="1" x14ac:dyDescent="0.25">
      <c r="A3301" s="1" t="s">
        <v>441</v>
      </c>
      <c r="B3301" s="1" t="s">
        <v>442</v>
      </c>
      <c r="C3301" s="1" t="s">
        <v>62</v>
      </c>
      <c r="D3301" s="1" t="s">
        <v>434</v>
      </c>
      <c r="E3301" s="1" t="s">
        <v>76</v>
      </c>
      <c r="AU3301">
        <v>23</v>
      </c>
      <c r="AV3301">
        <v>16</v>
      </c>
      <c r="AW3301">
        <v>3</v>
      </c>
      <c r="AX3301">
        <v>1</v>
      </c>
      <c r="AY3301">
        <v>0</v>
      </c>
      <c r="AZ3301">
        <v>0</v>
      </c>
      <c r="BA3301">
        <v>45</v>
      </c>
      <c r="BI3301" s="3">
        <v>2</v>
      </c>
      <c r="BJ3301" s="3" t="str">
        <f t="array" ref="BJ3301">IF(C3301="yes",VLOOKUP(BI3301&amp;D3301,CHOOSE({1,2},Schedule_2015!$A$2:$A$257&amp;Schedule_2015!$B$2:$B$257,Schedule_2015!$C$2:$C$257),2,0),VLOOKUP(BI3301&amp;D3301,CHOOSE({1,2},Schedule_2015!$A$2:$A$257&amp;Schedule_2015!$C$2:$C$257,Schedule_2015!$B$2:$B$257),2,0))</f>
        <v>SD</v>
      </c>
      <c r="BK3301" s="3">
        <f>VLOOKUP(BJ3301,Def!$A$2:$Z$34,23,0)</f>
        <v>118.8</v>
      </c>
      <c r="BL3301" s="3">
        <f>VLOOKUP(BJ3301,Def!$A$2:$Z$34,16,0)</f>
        <v>185.8</v>
      </c>
      <c r="BM3301" s="3">
        <f>VLOOKUP(BJ3301,Def!$A$2:$Z$34,17,0)</f>
        <v>11</v>
      </c>
      <c r="BN3301" s="3">
        <f>VLOOKUP(BJ3301,Def!$A$2:$Z$34,24,0)</f>
        <v>2</v>
      </c>
      <c r="BO3301" s="1">
        <f t="shared" ca="1" si="765"/>
        <v>0</v>
      </c>
      <c r="BP3301" s="1">
        <f t="shared" ca="1" si="766"/>
        <v>0</v>
      </c>
      <c r="BQ3301" s="1">
        <f t="shared" ca="1" si="767"/>
        <v>0</v>
      </c>
      <c r="BR3301" s="1">
        <f t="shared" ca="1" si="768"/>
        <v>0</v>
      </c>
      <c r="BS3301" s="1">
        <f t="shared" ca="1" si="769"/>
        <v>0</v>
      </c>
      <c r="BT3301" s="1">
        <f t="shared" ca="1" si="770"/>
        <v>0</v>
      </c>
      <c r="BU3301" s="1">
        <f t="shared" ca="1" si="771"/>
        <v>0</v>
      </c>
      <c r="BV3301" s="1">
        <f t="shared" ca="1" si="772"/>
        <v>4.5</v>
      </c>
      <c r="BW3301" s="1">
        <f t="shared" ca="1" si="773"/>
        <v>3</v>
      </c>
      <c r="BX3301" s="1">
        <f t="shared" ca="1" si="774"/>
        <v>6</v>
      </c>
      <c r="BY3301" s="1">
        <f t="shared" ca="1" si="775"/>
        <v>0</v>
      </c>
      <c r="BZ3301" s="1">
        <f t="shared" ca="1" si="776"/>
        <v>0</v>
      </c>
      <c r="CA3301" s="1">
        <f t="shared" ca="1" si="777"/>
        <v>0</v>
      </c>
      <c r="CB3301" s="1">
        <f t="shared" ca="1" si="778"/>
        <v>0</v>
      </c>
      <c r="CC3301" s="1">
        <f t="shared" ca="1" si="779"/>
        <v>13.5</v>
      </c>
    </row>
    <row r="3302" spans="1:81" hidden="1" x14ac:dyDescent="0.25">
      <c r="A3302" s="1" t="s">
        <v>443</v>
      </c>
      <c r="B3302" s="1" t="s">
        <v>444</v>
      </c>
      <c r="C3302" s="1" t="s">
        <v>62</v>
      </c>
      <c r="D3302" s="1" t="s">
        <v>434</v>
      </c>
      <c r="E3302" s="1" t="s">
        <v>76</v>
      </c>
      <c r="AU3302">
        <v>45</v>
      </c>
      <c r="AV3302">
        <v>45</v>
      </c>
      <c r="AW3302">
        <v>2</v>
      </c>
      <c r="AX3302">
        <v>1</v>
      </c>
      <c r="AY3302">
        <v>0</v>
      </c>
      <c r="AZ3302">
        <v>0</v>
      </c>
      <c r="BA3302">
        <v>48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s="3">
        <v>2</v>
      </c>
      <c r="BJ3302" s="3" t="str">
        <f t="array" ref="BJ3302">IF(C3302="yes",VLOOKUP(BI3302&amp;D3302,CHOOSE({1,2},Schedule_2015!$A$2:$A$257&amp;Schedule_2015!$B$2:$B$257,Schedule_2015!$C$2:$C$257),2,0),VLOOKUP(BI3302&amp;D3302,CHOOSE({1,2},Schedule_2015!$A$2:$A$257&amp;Schedule_2015!$C$2:$C$257,Schedule_2015!$B$2:$B$257),2,0))</f>
        <v>SD</v>
      </c>
      <c r="BK3302" s="3">
        <f>VLOOKUP(BJ3302,Def!$A$2:$Z$34,23,0)</f>
        <v>118.8</v>
      </c>
      <c r="BL3302" s="3">
        <f>VLOOKUP(BJ3302,Def!$A$2:$Z$34,16,0)</f>
        <v>185.8</v>
      </c>
      <c r="BM3302" s="3">
        <f>VLOOKUP(BJ3302,Def!$A$2:$Z$34,17,0)</f>
        <v>11</v>
      </c>
      <c r="BN3302" s="3">
        <f>VLOOKUP(BJ3302,Def!$A$2:$Z$34,24,0)</f>
        <v>2</v>
      </c>
      <c r="BO3302" s="1">
        <f t="shared" ca="1" si="765"/>
        <v>0</v>
      </c>
      <c r="BP3302" s="1">
        <f t="shared" ca="1" si="766"/>
        <v>0</v>
      </c>
      <c r="BQ3302" s="1">
        <f t="shared" ca="1" si="767"/>
        <v>0</v>
      </c>
      <c r="BR3302" s="1">
        <f t="shared" ca="1" si="768"/>
        <v>0</v>
      </c>
      <c r="BS3302" s="1">
        <f t="shared" ca="1" si="769"/>
        <v>0.30000000000000004</v>
      </c>
      <c r="BT3302" s="1">
        <f t="shared" ca="1" si="770"/>
        <v>0</v>
      </c>
      <c r="BU3302" s="1">
        <f t="shared" ca="1" si="771"/>
        <v>0</v>
      </c>
      <c r="BV3302" s="1">
        <f t="shared" ca="1" si="772"/>
        <v>4.8000000000000007</v>
      </c>
      <c r="BW3302" s="1">
        <f t="shared" ca="1" si="773"/>
        <v>2</v>
      </c>
      <c r="BX3302" s="1">
        <f t="shared" ca="1" si="774"/>
        <v>6</v>
      </c>
      <c r="BY3302" s="1">
        <f t="shared" ca="1" si="775"/>
        <v>0</v>
      </c>
      <c r="BZ3302" s="1">
        <f t="shared" ca="1" si="776"/>
        <v>0</v>
      </c>
      <c r="CA3302" s="1">
        <f t="shared" ca="1" si="777"/>
        <v>0</v>
      </c>
      <c r="CB3302" s="1">
        <f t="shared" ca="1" si="778"/>
        <v>0</v>
      </c>
      <c r="CC3302" s="1">
        <f t="shared" ca="1" si="779"/>
        <v>13.100000000000001</v>
      </c>
    </row>
    <row r="3303" spans="1:81" hidden="1" x14ac:dyDescent="0.25">
      <c r="A3303" s="1" t="s">
        <v>1090</v>
      </c>
      <c r="B3303" s="1" t="s">
        <v>1091</v>
      </c>
      <c r="C3303" s="1" t="s">
        <v>135</v>
      </c>
      <c r="D3303" s="1" t="s">
        <v>1067</v>
      </c>
      <c r="E3303" s="1" t="s">
        <v>69</v>
      </c>
      <c r="AU3303">
        <v>21</v>
      </c>
      <c r="AV3303">
        <v>21</v>
      </c>
      <c r="AW3303">
        <v>2</v>
      </c>
      <c r="AX3303">
        <v>1</v>
      </c>
      <c r="AY3303">
        <v>0</v>
      </c>
      <c r="AZ3303">
        <v>0</v>
      </c>
      <c r="BA3303">
        <v>37</v>
      </c>
      <c r="BI3303" s="3">
        <v>1</v>
      </c>
      <c r="BJ3303" s="3" t="str">
        <f t="array" ref="BJ3303">IF(C3303="yes",VLOOKUP(BI3303&amp;D3303,CHOOSE({1,2},Schedule_2015!$A$2:$A$257&amp;Schedule_2015!$B$2:$B$257,Schedule_2015!$C$2:$C$257),2,0),VLOOKUP(BI3303&amp;D3303,CHOOSE({1,2},Schedule_2015!$A$2:$A$257&amp;Schedule_2015!$C$2:$C$257,Schedule_2015!$B$2:$B$257),2,0))</f>
        <v>SD</v>
      </c>
      <c r="BK3303" s="3">
        <f>VLOOKUP(BJ3303,Def!$A$2:$Z$34,23,0)</f>
        <v>118.8</v>
      </c>
      <c r="BL3303" s="3">
        <f>VLOOKUP(BJ3303,Def!$A$2:$Z$34,16,0)</f>
        <v>185.8</v>
      </c>
      <c r="BM3303" s="3">
        <f>VLOOKUP(BJ3303,Def!$A$2:$Z$34,17,0)</f>
        <v>11</v>
      </c>
      <c r="BN3303" s="3">
        <f>VLOOKUP(BJ3303,Def!$A$2:$Z$34,24,0)</f>
        <v>2</v>
      </c>
      <c r="BO3303" s="1">
        <f t="shared" ca="1" si="765"/>
        <v>0</v>
      </c>
      <c r="BP3303" s="1">
        <f t="shared" ca="1" si="766"/>
        <v>0</v>
      </c>
      <c r="BQ3303" s="1">
        <f t="shared" ca="1" si="767"/>
        <v>0</v>
      </c>
      <c r="BR3303" s="1">
        <f t="shared" ca="1" si="768"/>
        <v>0</v>
      </c>
      <c r="BS3303" s="1">
        <f t="shared" ca="1" si="769"/>
        <v>0</v>
      </c>
      <c r="BT3303" s="1">
        <f t="shared" ca="1" si="770"/>
        <v>0</v>
      </c>
      <c r="BU3303" s="1">
        <f t="shared" ca="1" si="771"/>
        <v>0</v>
      </c>
      <c r="BV3303" s="1">
        <f t="shared" ca="1" si="772"/>
        <v>3.7</v>
      </c>
      <c r="BW3303" s="1">
        <f t="shared" ca="1" si="773"/>
        <v>2</v>
      </c>
      <c r="BX3303" s="1">
        <f t="shared" ca="1" si="774"/>
        <v>6</v>
      </c>
      <c r="BY3303" s="1">
        <f t="shared" ca="1" si="775"/>
        <v>0</v>
      </c>
      <c r="BZ3303" s="1">
        <f t="shared" ca="1" si="776"/>
        <v>0</v>
      </c>
      <c r="CA3303" s="1">
        <f t="shared" ca="1" si="777"/>
        <v>0</v>
      </c>
      <c r="CB3303" s="1">
        <f t="shared" ca="1" si="778"/>
        <v>0</v>
      </c>
      <c r="CC3303" s="1">
        <f t="shared" ca="1" si="779"/>
        <v>11.7</v>
      </c>
    </row>
    <row r="3304" spans="1:81" hidden="1" x14ac:dyDescent="0.25">
      <c r="A3304" s="1" t="s">
        <v>811</v>
      </c>
      <c r="B3304" s="1" t="s">
        <v>812</v>
      </c>
      <c r="C3304" s="1" t="s">
        <v>135</v>
      </c>
      <c r="D3304" s="1" t="s">
        <v>801</v>
      </c>
      <c r="E3304" s="1" t="s">
        <v>76</v>
      </c>
      <c r="AU3304">
        <v>10</v>
      </c>
      <c r="AV3304">
        <v>0</v>
      </c>
      <c r="AW3304">
        <v>4</v>
      </c>
      <c r="AX3304">
        <v>0</v>
      </c>
      <c r="AY3304">
        <v>1</v>
      </c>
      <c r="AZ3304">
        <v>1</v>
      </c>
      <c r="BA3304">
        <v>22</v>
      </c>
      <c r="BI3304" s="3">
        <v>4</v>
      </c>
      <c r="BJ3304" s="3" t="str">
        <f t="array" ref="BJ3304">IF(C3304="yes",VLOOKUP(BI3304&amp;D3304,CHOOSE({1,2},Schedule_2015!$A$2:$A$257&amp;Schedule_2015!$B$2:$B$257,Schedule_2015!$C$2:$C$257),2,0),VLOOKUP(BI3304&amp;D3304,CHOOSE({1,2},Schedule_2015!$A$2:$A$257&amp;Schedule_2015!$C$2:$C$257,Schedule_2015!$B$2:$B$257),2,0))</f>
        <v>SD</v>
      </c>
      <c r="BK3304" s="3">
        <f>VLOOKUP(BJ3304,Def!$A$2:$Z$34,23,0)</f>
        <v>118.8</v>
      </c>
      <c r="BL3304" s="3">
        <f>VLOOKUP(BJ3304,Def!$A$2:$Z$34,16,0)</f>
        <v>185.8</v>
      </c>
      <c r="BM3304" s="3">
        <f>VLOOKUP(BJ3304,Def!$A$2:$Z$34,17,0)</f>
        <v>11</v>
      </c>
      <c r="BN3304" s="3">
        <f>VLOOKUP(BJ3304,Def!$A$2:$Z$34,24,0)</f>
        <v>2</v>
      </c>
      <c r="BO3304" s="1">
        <f t="shared" ca="1" si="765"/>
        <v>0</v>
      </c>
      <c r="BP3304" s="1">
        <f t="shared" ca="1" si="766"/>
        <v>0</v>
      </c>
      <c r="BQ3304" s="1">
        <f t="shared" ca="1" si="767"/>
        <v>0</v>
      </c>
      <c r="BR3304" s="1">
        <f t="shared" ca="1" si="768"/>
        <v>0</v>
      </c>
      <c r="BS3304" s="1">
        <f t="shared" ca="1" si="769"/>
        <v>0</v>
      </c>
      <c r="BT3304" s="1">
        <f t="shared" ca="1" si="770"/>
        <v>0</v>
      </c>
      <c r="BU3304" s="1">
        <f t="shared" ca="1" si="771"/>
        <v>0</v>
      </c>
      <c r="BV3304" s="1">
        <f t="shared" ca="1" si="772"/>
        <v>2.2000000000000002</v>
      </c>
      <c r="BW3304" s="1">
        <f t="shared" ca="1" si="773"/>
        <v>4</v>
      </c>
      <c r="BX3304" s="1">
        <f t="shared" ca="1" si="774"/>
        <v>0</v>
      </c>
      <c r="BY3304" s="1">
        <f t="shared" ca="1" si="775"/>
        <v>0</v>
      </c>
      <c r="BZ3304" s="1">
        <f t="shared" ca="1" si="776"/>
        <v>0</v>
      </c>
      <c r="CA3304" s="1">
        <f t="shared" ca="1" si="777"/>
        <v>0</v>
      </c>
      <c r="CB3304" s="1">
        <f t="shared" ca="1" si="778"/>
        <v>2</v>
      </c>
      <c r="CC3304" s="1">
        <f t="shared" ca="1" si="779"/>
        <v>8.1999999999999993</v>
      </c>
    </row>
    <row r="3305" spans="1:81" hidden="1" x14ac:dyDescent="0.25">
      <c r="A3305" s="1" t="s">
        <v>2022</v>
      </c>
      <c r="B3305" s="1" t="s">
        <v>2023</v>
      </c>
      <c r="C3305" s="1" t="s">
        <v>62</v>
      </c>
      <c r="D3305" s="1" t="s">
        <v>2013</v>
      </c>
      <c r="E3305" s="1" t="s">
        <v>76</v>
      </c>
      <c r="AU3305">
        <v>19</v>
      </c>
      <c r="AV3305">
        <v>0</v>
      </c>
      <c r="AW3305">
        <v>3</v>
      </c>
      <c r="AX3305">
        <v>0</v>
      </c>
      <c r="AY3305">
        <v>0</v>
      </c>
      <c r="AZ3305">
        <v>0</v>
      </c>
      <c r="BA3305">
        <v>49</v>
      </c>
      <c r="BI3305" s="3">
        <v>3</v>
      </c>
      <c r="BJ3305" s="3" t="str">
        <f t="array" ref="BJ3305">IF(C3305="yes",VLOOKUP(BI3305&amp;D3305,CHOOSE({1,2},Schedule_2015!$A$2:$A$257&amp;Schedule_2015!$B$2:$B$257,Schedule_2015!$C$2:$C$257),2,0),VLOOKUP(BI3305&amp;D3305,CHOOSE({1,2},Schedule_2015!$A$2:$A$257&amp;Schedule_2015!$C$2:$C$257,Schedule_2015!$B$2:$B$257),2,0))</f>
        <v>SD</v>
      </c>
      <c r="BK3305" s="3">
        <f>VLOOKUP(BJ3305,Def!$A$2:$Z$34,23,0)</f>
        <v>118.8</v>
      </c>
      <c r="BL3305" s="3">
        <f>VLOOKUP(BJ3305,Def!$A$2:$Z$34,16,0)</f>
        <v>185.8</v>
      </c>
      <c r="BM3305" s="3">
        <f>VLOOKUP(BJ3305,Def!$A$2:$Z$34,17,0)</f>
        <v>11</v>
      </c>
      <c r="BN3305" s="3">
        <f>VLOOKUP(BJ3305,Def!$A$2:$Z$34,24,0)</f>
        <v>2</v>
      </c>
      <c r="BO3305" s="1">
        <f t="shared" ca="1" si="765"/>
        <v>0</v>
      </c>
      <c r="BP3305" s="1">
        <f t="shared" ca="1" si="766"/>
        <v>0</v>
      </c>
      <c r="BQ3305" s="1">
        <f t="shared" ca="1" si="767"/>
        <v>0</v>
      </c>
      <c r="BR3305" s="1">
        <f t="shared" ca="1" si="768"/>
        <v>0</v>
      </c>
      <c r="BS3305" s="1">
        <f t="shared" ca="1" si="769"/>
        <v>0</v>
      </c>
      <c r="BT3305" s="1">
        <f t="shared" ca="1" si="770"/>
        <v>0</v>
      </c>
      <c r="BU3305" s="1">
        <f t="shared" ca="1" si="771"/>
        <v>0</v>
      </c>
      <c r="BV3305" s="1">
        <f t="shared" ca="1" si="772"/>
        <v>4.9000000000000004</v>
      </c>
      <c r="BW3305" s="1">
        <f t="shared" ca="1" si="773"/>
        <v>3</v>
      </c>
      <c r="BX3305" s="1">
        <f t="shared" ca="1" si="774"/>
        <v>0</v>
      </c>
      <c r="BY3305" s="1">
        <f t="shared" ca="1" si="775"/>
        <v>0</v>
      </c>
      <c r="BZ3305" s="1">
        <f t="shared" ca="1" si="776"/>
        <v>0</v>
      </c>
      <c r="CA3305" s="1">
        <f t="shared" ca="1" si="777"/>
        <v>0</v>
      </c>
      <c r="CB3305" s="1">
        <f t="shared" ca="1" si="778"/>
        <v>0</v>
      </c>
      <c r="CC3305" s="1">
        <f t="shared" ca="1" si="779"/>
        <v>7.9</v>
      </c>
    </row>
    <row r="3306" spans="1:81" hidden="1" x14ac:dyDescent="0.25">
      <c r="A3306" s="1" t="s">
        <v>1568</v>
      </c>
      <c r="B3306" s="1" t="s">
        <v>1569</v>
      </c>
      <c r="C3306" s="1" t="s">
        <v>135</v>
      </c>
      <c r="D3306" s="1" t="s">
        <v>1557</v>
      </c>
      <c r="E3306" s="1" t="s">
        <v>79</v>
      </c>
      <c r="AU3306">
        <v>26</v>
      </c>
      <c r="AV3306">
        <v>0</v>
      </c>
      <c r="AW3306">
        <v>3</v>
      </c>
      <c r="AX3306">
        <v>0</v>
      </c>
      <c r="AY3306">
        <v>0</v>
      </c>
      <c r="AZ3306">
        <v>0</v>
      </c>
      <c r="BA3306">
        <v>46</v>
      </c>
      <c r="BI3306" s="3">
        <v>5</v>
      </c>
      <c r="BJ3306" s="3" t="str">
        <f t="array" ref="BJ3306">IF(C3306="yes",VLOOKUP(BI3306&amp;D3306,CHOOSE({1,2},Schedule_2015!$A$2:$A$257&amp;Schedule_2015!$B$2:$B$257,Schedule_2015!$C$2:$C$257),2,0),VLOOKUP(BI3306&amp;D3306,CHOOSE({1,2},Schedule_2015!$A$2:$A$257&amp;Schedule_2015!$C$2:$C$257,Schedule_2015!$B$2:$B$257),2,0))</f>
        <v>SD</v>
      </c>
      <c r="BK3306" s="3">
        <f>VLOOKUP(BJ3306,Def!$A$2:$Z$34,23,0)</f>
        <v>118.8</v>
      </c>
      <c r="BL3306" s="3">
        <f>VLOOKUP(BJ3306,Def!$A$2:$Z$34,16,0)</f>
        <v>185.8</v>
      </c>
      <c r="BM3306" s="3">
        <f>VLOOKUP(BJ3306,Def!$A$2:$Z$34,17,0)</f>
        <v>11</v>
      </c>
      <c r="BN3306" s="3">
        <f>VLOOKUP(BJ3306,Def!$A$2:$Z$34,24,0)</f>
        <v>2</v>
      </c>
      <c r="BO3306" s="1">
        <f t="shared" ca="1" si="765"/>
        <v>0</v>
      </c>
      <c r="BP3306" s="1">
        <f t="shared" ca="1" si="766"/>
        <v>0</v>
      </c>
      <c r="BQ3306" s="1">
        <f t="shared" ca="1" si="767"/>
        <v>0</v>
      </c>
      <c r="BR3306" s="1">
        <f t="shared" ca="1" si="768"/>
        <v>0</v>
      </c>
      <c r="BS3306" s="1">
        <f t="shared" ca="1" si="769"/>
        <v>0</v>
      </c>
      <c r="BT3306" s="1">
        <f t="shared" ca="1" si="770"/>
        <v>0</v>
      </c>
      <c r="BU3306" s="1">
        <f t="shared" ca="1" si="771"/>
        <v>0</v>
      </c>
      <c r="BV3306" s="1">
        <f t="shared" ca="1" si="772"/>
        <v>4.6000000000000005</v>
      </c>
      <c r="BW3306" s="1">
        <f t="shared" ca="1" si="773"/>
        <v>3</v>
      </c>
      <c r="BX3306" s="1">
        <f t="shared" ca="1" si="774"/>
        <v>0</v>
      </c>
      <c r="BY3306" s="1">
        <f t="shared" ca="1" si="775"/>
        <v>0</v>
      </c>
      <c r="BZ3306" s="1">
        <f t="shared" ca="1" si="776"/>
        <v>0</v>
      </c>
      <c r="CA3306" s="1">
        <f t="shared" ca="1" si="777"/>
        <v>0</v>
      </c>
      <c r="CB3306" s="1">
        <f t="shared" ca="1" si="778"/>
        <v>0</v>
      </c>
      <c r="CC3306" s="1">
        <f t="shared" ca="1" si="779"/>
        <v>7.6000000000000005</v>
      </c>
    </row>
    <row r="3307" spans="1:81" hidden="1" x14ac:dyDescent="0.25">
      <c r="A3307" s="1" t="s">
        <v>1566</v>
      </c>
      <c r="B3307" s="1" t="s">
        <v>1567</v>
      </c>
      <c r="C3307" s="1" t="s">
        <v>135</v>
      </c>
      <c r="D3307" s="1" t="s">
        <v>1557</v>
      </c>
      <c r="E3307" s="1" t="s">
        <v>76</v>
      </c>
      <c r="AP3307">
        <v>5</v>
      </c>
      <c r="AQ3307">
        <v>10</v>
      </c>
      <c r="AR3307">
        <v>0</v>
      </c>
      <c r="AS3307">
        <v>5</v>
      </c>
      <c r="AT3307">
        <v>0</v>
      </c>
      <c r="AU3307">
        <v>39</v>
      </c>
      <c r="AV3307">
        <v>0</v>
      </c>
      <c r="AW3307">
        <v>3</v>
      </c>
      <c r="AX3307">
        <v>0</v>
      </c>
      <c r="AY3307">
        <v>0</v>
      </c>
      <c r="AZ3307">
        <v>0</v>
      </c>
      <c r="BA3307">
        <v>45</v>
      </c>
      <c r="BI3307" s="3">
        <v>5</v>
      </c>
      <c r="BJ3307" s="3" t="str">
        <f t="array" ref="BJ3307">IF(C3307="yes",VLOOKUP(BI3307&amp;D3307,CHOOSE({1,2},Schedule_2015!$A$2:$A$257&amp;Schedule_2015!$B$2:$B$257,Schedule_2015!$C$2:$C$257),2,0),VLOOKUP(BI3307&amp;D3307,CHOOSE({1,2},Schedule_2015!$A$2:$A$257&amp;Schedule_2015!$C$2:$C$257,Schedule_2015!$B$2:$B$257),2,0))</f>
        <v>SD</v>
      </c>
      <c r="BK3307" s="3">
        <f>VLOOKUP(BJ3307,Def!$A$2:$Z$34,23,0)</f>
        <v>118.8</v>
      </c>
      <c r="BL3307" s="3">
        <f>VLOOKUP(BJ3307,Def!$A$2:$Z$34,16,0)</f>
        <v>185.8</v>
      </c>
      <c r="BM3307" s="3">
        <f>VLOOKUP(BJ3307,Def!$A$2:$Z$34,17,0)</f>
        <v>11</v>
      </c>
      <c r="BN3307" s="3">
        <f>VLOOKUP(BJ3307,Def!$A$2:$Z$34,24,0)</f>
        <v>2</v>
      </c>
      <c r="BO3307" s="1">
        <f t="shared" ca="1" si="765"/>
        <v>0</v>
      </c>
      <c r="BP3307" s="1">
        <f t="shared" ca="1" si="766"/>
        <v>0</v>
      </c>
      <c r="BQ3307" s="1">
        <f t="shared" ca="1" si="767"/>
        <v>0</v>
      </c>
      <c r="BR3307" s="1">
        <f t="shared" ca="1" si="768"/>
        <v>0</v>
      </c>
      <c r="BS3307" s="1">
        <f t="shared" ca="1" si="769"/>
        <v>0</v>
      </c>
      <c r="BT3307" s="1">
        <f t="shared" ca="1" si="770"/>
        <v>0</v>
      </c>
      <c r="BU3307" s="1">
        <f t="shared" ca="1" si="771"/>
        <v>0</v>
      </c>
      <c r="BV3307" s="1">
        <f t="shared" ca="1" si="772"/>
        <v>4.5</v>
      </c>
      <c r="BW3307" s="1">
        <f t="shared" ca="1" si="773"/>
        <v>3</v>
      </c>
      <c r="BX3307" s="1">
        <f t="shared" ca="1" si="774"/>
        <v>0</v>
      </c>
      <c r="BY3307" s="1">
        <f t="shared" ca="1" si="775"/>
        <v>0</v>
      </c>
      <c r="BZ3307" s="1">
        <f t="shared" ca="1" si="776"/>
        <v>0</v>
      </c>
      <c r="CA3307" s="1">
        <f t="shared" ca="1" si="777"/>
        <v>0</v>
      </c>
      <c r="CB3307" s="1">
        <f t="shared" ca="1" si="778"/>
        <v>0</v>
      </c>
      <c r="CC3307" s="1">
        <f t="shared" ca="1" si="779"/>
        <v>7.5</v>
      </c>
    </row>
    <row r="3308" spans="1:81" hidden="1" x14ac:dyDescent="0.25">
      <c r="A3308" s="1" t="s">
        <v>1072</v>
      </c>
      <c r="B3308" s="1" t="s">
        <v>1073</v>
      </c>
      <c r="C3308" s="1" t="s">
        <v>135</v>
      </c>
      <c r="D3308" s="1" t="s">
        <v>1067</v>
      </c>
      <c r="E3308" s="1" t="s">
        <v>76</v>
      </c>
      <c r="AP3308">
        <v>17</v>
      </c>
      <c r="AQ3308">
        <v>20</v>
      </c>
      <c r="AR3308">
        <v>0</v>
      </c>
      <c r="AS3308">
        <v>2</v>
      </c>
      <c r="AT3308">
        <v>0</v>
      </c>
      <c r="AU3308">
        <v>11</v>
      </c>
      <c r="AV3308">
        <v>0</v>
      </c>
      <c r="AW3308">
        <v>4</v>
      </c>
      <c r="AX3308">
        <v>0</v>
      </c>
      <c r="AY3308">
        <v>0</v>
      </c>
      <c r="AZ3308">
        <v>0</v>
      </c>
      <c r="BA3308">
        <v>24</v>
      </c>
      <c r="BI3308" s="3">
        <v>1</v>
      </c>
      <c r="BJ3308" s="3" t="str">
        <f t="array" ref="BJ3308">IF(C3308="yes",VLOOKUP(BI3308&amp;D3308,CHOOSE({1,2},Schedule_2015!$A$2:$A$257&amp;Schedule_2015!$B$2:$B$257,Schedule_2015!$C$2:$C$257),2,0),VLOOKUP(BI3308&amp;D3308,CHOOSE({1,2},Schedule_2015!$A$2:$A$257&amp;Schedule_2015!$C$2:$C$257,Schedule_2015!$B$2:$B$257),2,0))</f>
        <v>SD</v>
      </c>
      <c r="BK3308" s="3">
        <f>VLOOKUP(BJ3308,Def!$A$2:$Z$34,23,0)</f>
        <v>118.8</v>
      </c>
      <c r="BL3308" s="3">
        <f>VLOOKUP(BJ3308,Def!$A$2:$Z$34,16,0)</f>
        <v>185.8</v>
      </c>
      <c r="BM3308" s="3">
        <f>VLOOKUP(BJ3308,Def!$A$2:$Z$34,17,0)</f>
        <v>11</v>
      </c>
      <c r="BN3308" s="3">
        <f>VLOOKUP(BJ3308,Def!$A$2:$Z$34,24,0)</f>
        <v>2</v>
      </c>
      <c r="BO3308" s="1">
        <f t="shared" ca="1" si="765"/>
        <v>0</v>
      </c>
      <c r="BP3308" s="1">
        <f t="shared" ca="1" si="766"/>
        <v>0</v>
      </c>
      <c r="BQ3308" s="1">
        <f t="shared" ca="1" si="767"/>
        <v>0</v>
      </c>
      <c r="BR3308" s="1">
        <f t="shared" ca="1" si="768"/>
        <v>0</v>
      </c>
      <c r="BS3308" s="1">
        <f t="shared" ca="1" si="769"/>
        <v>0</v>
      </c>
      <c r="BT3308" s="1">
        <f t="shared" ca="1" si="770"/>
        <v>0</v>
      </c>
      <c r="BU3308" s="1">
        <f t="shared" ca="1" si="771"/>
        <v>0</v>
      </c>
      <c r="BV3308" s="1">
        <f t="shared" ca="1" si="772"/>
        <v>2.4000000000000004</v>
      </c>
      <c r="BW3308" s="1">
        <f t="shared" ca="1" si="773"/>
        <v>4</v>
      </c>
      <c r="BX3308" s="1">
        <f t="shared" ca="1" si="774"/>
        <v>0</v>
      </c>
      <c r="BY3308" s="1">
        <f t="shared" ca="1" si="775"/>
        <v>0</v>
      </c>
      <c r="BZ3308" s="1">
        <f t="shared" ca="1" si="776"/>
        <v>0</v>
      </c>
      <c r="CA3308" s="1">
        <f t="shared" ca="1" si="777"/>
        <v>0</v>
      </c>
      <c r="CB3308" s="1">
        <f t="shared" ca="1" si="778"/>
        <v>0</v>
      </c>
      <c r="CC3308" s="1">
        <f t="shared" ca="1" si="779"/>
        <v>6.4</v>
      </c>
    </row>
    <row r="3309" spans="1:81" hidden="1" x14ac:dyDescent="0.25">
      <c r="A3309" s="1" t="s">
        <v>2303</v>
      </c>
      <c r="B3309" s="1" t="s">
        <v>2304</v>
      </c>
      <c r="C3309" s="1" t="s">
        <v>135</v>
      </c>
      <c r="D3309" s="1" t="s">
        <v>1067</v>
      </c>
      <c r="E3309" s="1" t="s">
        <v>69</v>
      </c>
      <c r="AU3309">
        <v>18</v>
      </c>
      <c r="AV3309">
        <v>0</v>
      </c>
      <c r="AW3309">
        <v>2</v>
      </c>
      <c r="AX3309">
        <v>0</v>
      </c>
      <c r="AY3309">
        <v>0</v>
      </c>
      <c r="AZ3309">
        <v>0</v>
      </c>
      <c r="BA3309">
        <v>27</v>
      </c>
      <c r="BB3309">
        <v>6</v>
      </c>
      <c r="BC3309">
        <v>7</v>
      </c>
      <c r="BD3309">
        <v>0</v>
      </c>
      <c r="BE3309">
        <v>0</v>
      </c>
      <c r="BF3309">
        <v>0</v>
      </c>
      <c r="BG3309">
        <v>0</v>
      </c>
      <c r="BH3309">
        <v>14</v>
      </c>
      <c r="BI3309" s="3">
        <v>1</v>
      </c>
      <c r="BJ3309" s="3" t="str">
        <f t="array" ref="BJ3309">IF(C3309="yes",VLOOKUP(BI3309&amp;D3309,CHOOSE({1,2},Schedule_2015!$A$2:$A$257&amp;Schedule_2015!$B$2:$B$257,Schedule_2015!$C$2:$C$257),2,0),VLOOKUP(BI3309&amp;D3309,CHOOSE({1,2},Schedule_2015!$A$2:$A$257&amp;Schedule_2015!$C$2:$C$257,Schedule_2015!$B$2:$B$257),2,0))</f>
        <v>SD</v>
      </c>
      <c r="BK3309" s="3">
        <f>VLOOKUP(BJ3309,Def!$A$2:$Z$34,23,0)</f>
        <v>118.8</v>
      </c>
      <c r="BL3309" s="3">
        <f>VLOOKUP(BJ3309,Def!$A$2:$Z$34,16,0)</f>
        <v>185.8</v>
      </c>
      <c r="BM3309" s="3">
        <f>VLOOKUP(BJ3309,Def!$A$2:$Z$34,17,0)</f>
        <v>11</v>
      </c>
      <c r="BN3309" s="3">
        <f>VLOOKUP(BJ3309,Def!$A$2:$Z$34,24,0)</f>
        <v>2</v>
      </c>
      <c r="BO3309" s="1">
        <f t="shared" ca="1" si="765"/>
        <v>0</v>
      </c>
      <c r="BP3309" s="1">
        <f t="shared" ca="1" si="766"/>
        <v>0</v>
      </c>
      <c r="BQ3309" s="1">
        <f t="shared" ca="1" si="767"/>
        <v>0</v>
      </c>
      <c r="BR3309" s="1">
        <f t="shared" ca="1" si="768"/>
        <v>0</v>
      </c>
      <c r="BS3309" s="1">
        <f t="shared" ca="1" si="769"/>
        <v>1.4000000000000001</v>
      </c>
      <c r="BT3309" s="1">
        <f t="shared" ca="1" si="770"/>
        <v>0</v>
      </c>
      <c r="BU3309" s="1">
        <f t="shared" ca="1" si="771"/>
        <v>0</v>
      </c>
      <c r="BV3309" s="1">
        <f t="shared" ca="1" si="772"/>
        <v>2.7</v>
      </c>
      <c r="BW3309" s="1">
        <f t="shared" ca="1" si="773"/>
        <v>2</v>
      </c>
      <c r="BX3309" s="1">
        <f t="shared" ca="1" si="774"/>
        <v>0</v>
      </c>
      <c r="BY3309" s="1">
        <f t="shared" ca="1" si="775"/>
        <v>0</v>
      </c>
      <c r="BZ3309" s="1">
        <f t="shared" ca="1" si="776"/>
        <v>0</v>
      </c>
      <c r="CA3309" s="1">
        <f t="shared" ca="1" si="777"/>
        <v>0</v>
      </c>
      <c r="CB3309" s="1">
        <f t="shared" ca="1" si="778"/>
        <v>0</v>
      </c>
      <c r="CC3309" s="1">
        <f t="shared" ca="1" si="779"/>
        <v>6.1000000000000005</v>
      </c>
    </row>
    <row r="3310" spans="1:81" hidden="1" x14ac:dyDescent="0.25">
      <c r="A3310" s="1" t="s">
        <v>2176</v>
      </c>
      <c r="B3310" s="1" t="s">
        <v>2177</v>
      </c>
      <c r="C3310" s="1" t="s">
        <v>62</v>
      </c>
      <c r="D3310" s="1" t="s">
        <v>2013</v>
      </c>
      <c r="E3310" s="1" t="s">
        <v>350</v>
      </c>
      <c r="BB3310">
        <v>1</v>
      </c>
      <c r="BC3310">
        <v>1</v>
      </c>
      <c r="BD3310">
        <v>1</v>
      </c>
      <c r="BE3310">
        <v>1</v>
      </c>
      <c r="BF3310">
        <v>0</v>
      </c>
      <c r="BG3310">
        <v>0</v>
      </c>
      <c r="BH3310">
        <v>1</v>
      </c>
      <c r="BI3310" s="3">
        <v>3</v>
      </c>
      <c r="BJ3310" s="3" t="str">
        <f t="array" ref="BJ3310">IF(C3310="yes",VLOOKUP(BI3310&amp;D3310,CHOOSE({1,2},Schedule_2015!$A$2:$A$257&amp;Schedule_2015!$B$2:$B$257,Schedule_2015!$C$2:$C$257),2,0),VLOOKUP(BI3310&amp;D3310,CHOOSE({1,2},Schedule_2015!$A$2:$A$257&amp;Schedule_2015!$C$2:$C$257,Schedule_2015!$B$2:$B$257),2,0))</f>
        <v>SD</v>
      </c>
      <c r="BK3310" s="3">
        <f>VLOOKUP(BJ3310,Def!$A$2:$Z$34,23,0)</f>
        <v>118.8</v>
      </c>
      <c r="BL3310" s="3">
        <f>VLOOKUP(BJ3310,Def!$A$2:$Z$34,16,0)</f>
        <v>185.8</v>
      </c>
      <c r="BM3310" s="3">
        <f>VLOOKUP(BJ3310,Def!$A$2:$Z$34,17,0)</f>
        <v>11</v>
      </c>
      <c r="BN3310" s="3">
        <f>VLOOKUP(BJ3310,Def!$A$2:$Z$34,24,0)</f>
        <v>2</v>
      </c>
      <c r="BO3310" s="1">
        <f t="shared" ca="1" si="765"/>
        <v>0</v>
      </c>
      <c r="BP3310" s="1">
        <f t="shared" ca="1" si="766"/>
        <v>0</v>
      </c>
      <c r="BQ3310" s="1">
        <f t="shared" ca="1" si="767"/>
        <v>0</v>
      </c>
      <c r="BR3310" s="1">
        <f t="shared" ca="1" si="768"/>
        <v>0</v>
      </c>
      <c r="BS3310" s="1">
        <f t="shared" ca="1" si="769"/>
        <v>0.1</v>
      </c>
      <c r="BT3310" s="1">
        <f t="shared" ca="1" si="770"/>
        <v>6</v>
      </c>
      <c r="BU3310" s="1">
        <f t="shared" ca="1" si="771"/>
        <v>0</v>
      </c>
      <c r="BV3310" s="1">
        <f t="shared" ca="1" si="772"/>
        <v>0</v>
      </c>
      <c r="BW3310" s="1">
        <f t="shared" ca="1" si="773"/>
        <v>0</v>
      </c>
      <c r="BX3310" s="1">
        <f t="shared" ca="1" si="774"/>
        <v>0</v>
      </c>
      <c r="BY3310" s="1">
        <f t="shared" ca="1" si="775"/>
        <v>0</v>
      </c>
      <c r="BZ3310" s="1">
        <f t="shared" ca="1" si="776"/>
        <v>0</v>
      </c>
      <c r="CA3310" s="1">
        <f t="shared" ca="1" si="777"/>
        <v>0</v>
      </c>
      <c r="CB3310" s="1">
        <f t="shared" ca="1" si="778"/>
        <v>0</v>
      </c>
      <c r="CC3310" s="1">
        <f t="shared" ca="1" si="779"/>
        <v>6.1</v>
      </c>
    </row>
    <row r="3311" spans="1:81" hidden="1" x14ac:dyDescent="0.25">
      <c r="A3311" s="1" t="s">
        <v>1088</v>
      </c>
      <c r="B3311" s="1" t="s">
        <v>1089</v>
      </c>
      <c r="C3311" s="1" t="s">
        <v>135</v>
      </c>
      <c r="D3311" s="1" t="s">
        <v>1067</v>
      </c>
      <c r="E3311" s="1" t="s">
        <v>76</v>
      </c>
      <c r="AU3311">
        <v>28</v>
      </c>
      <c r="AV3311">
        <v>0</v>
      </c>
      <c r="AW3311">
        <v>2</v>
      </c>
      <c r="AX3311">
        <v>0</v>
      </c>
      <c r="AY3311">
        <v>0</v>
      </c>
      <c r="AZ3311">
        <v>0</v>
      </c>
      <c r="BA3311">
        <v>39</v>
      </c>
      <c r="BI3311" s="3">
        <v>1</v>
      </c>
      <c r="BJ3311" s="3" t="str">
        <f t="array" ref="BJ3311">IF(C3311="yes",VLOOKUP(BI3311&amp;D3311,CHOOSE({1,2},Schedule_2015!$A$2:$A$257&amp;Schedule_2015!$B$2:$B$257,Schedule_2015!$C$2:$C$257),2,0),VLOOKUP(BI3311&amp;D3311,CHOOSE({1,2},Schedule_2015!$A$2:$A$257&amp;Schedule_2015!$C$2:$C$257,Schedule_2015!$B$2:$B$257),2,0))</f>
        <v>SD</v>
      </c>
      <c r="BK3311" s="3">
        <f>VLOOKUP(BJ3311,Def!$A$2:$Z$34,23,0)</f>
        <v>118.8</v>
      </c>
      <c r="BL3311" s="3">
        <f>VLOOKUP(BJ3311,Def!$A$2:$Z$34,16,0)</f>
        <v>185.8</v>
      </c>
      <c r="BM3311" s="3">
        <f>VLOOKUP(BJ3311,Def!$A$2:$Z$34,17,0)</f>
        <v>11</v>
      </c>
      <c r="BN3311" s="3">
        <f>VLOOKUP(BJ3311,Def!$A$2:$Z$34,24,0)</f>
        <v>2</v>
      </c>
      <c r="BO3311" s="1">
        <f t="shared" ca="1" si="765"/>
        <v>0</v>
      </c>
      <c r="BP3311" s="1">
        <f t="shared" ca="1" si="766"/>
        <v>0</v>
      </c>
      <c r="BQ3311" s="1">
        <f t="shared" ca="1" si="767"/>
        <v>0</v>
      </c>
      <c r="BR3311" s="1">
        <f t="shared" ca="1" si="768"/>
        <v>0</v>
      </c>
      <c r="BS3311" s="1">
        <f t="shared" ca="1" si="769"/>
        <v>0</v>
      </c>
      <c r="BT3311" s="1">
        <f t="shared" ca="1" si="770"/>
        <v>0</v>
      </c>
      <c r="BU3311" s="1">
        <f t="shared" ca="1" si="771"/>
        <v>0</v>
      </c>
      <c r="BV3311" s="1">
        <f t="shared" ca="1" si="772"/>
        <v>3.9000000000000004</v>
      </c>
      <c r="BW3311" s="1">
        <f t="shared" ca="1" si="773"/>
        <v>2</v>
      </c>
      <c r="BX3311" s="1">
        <f t="shared" ca="1" si="774"/>
        <v>0</v>
      </c>
      <c r="BY3311" s="1">
        <f t="shared" ca="1" si="775"/>
        <v>0</v>
      </c>
      <c r="BZ3311" s="1">
        <f t="shared" ca="1" si="776"/>
        <v>0</v>
      </c>
      <c r="CA3311" s="1">
        <f t="shared" ca="1" si="777"/>
        <v>0</v>
      </c>
      <c r="CB3311" s="1">
        <f t="shared" ca="1" si="778"/>
        <v>0</v>
      </c>
      <c r="CC3311" s="1">
        <f t="shared" ca="1" si="779"/>
        <v>5.9</v>
      </c>
    </row>
    <row r="3312" spans="1:81" hidden="1" x14ac:dyDescent="0.25">
      <c r="A3312" s="1" t="s">
        <v>2178</v>
      </c>
      <c r="B3312" s="1" t="s">
        <v>2179</v>
      </c>
      <c r="C3312" s="1" t="s">
        <v>62</v>
      </c>
      <c r="D3312" s="1" t="s">
        <v>2013</v>
      </c>
      <c r="E3312" s="1" t="s">
        <v>76</v>
      </c>
      <c r="AU3312">
        <v>17</v>
      </c>
      <c r="AV3312">
        <v>0</v>
      </c>
      <c r="AW3312">
        <v>3</v>
      </c>
      <c r="AX3312">
        <v>0</v>
      </c>
      <c r="AY3312">
        <v>0</v>
      </c>
      <c r="AZ3312">
        <v>0</v>
      </c>
      <c r="BA3312">
        <v>28</v>
      </c>
      <c r="BI3312" s="3">
        <v>3</v>
      </c>
      <c r="BJ3312" s="3" t="str">
        <f t="array" ref="BJ3312">IF(C3312="yes",VLOOKUP(BI3312&amp;D3312,CHOOSE({1,2},Schedule_2015!$A$2:$A$257&amp;Schedule_2015!$B$2:$B$257,Schedule_2015!$C$2:$C$257),2,0),VLOOKUP(BI3312&amp;D3312,CHOOSE({1,2},Schedule_2015!$A$2:$A$257&amp;Schedule_2015!$C$2:$C$257,Schedule_2015!$B$2:$B$257),2,0))</f>
        <v>SD</v>
      </c>
      <c r="BK3312" s="3">
        <f>VLOOKUP(BJ3312,Def!$A$2:$Z$34,23,0)</f>
        <v>118.8</v>
      </c>
      <c r="BL3312" s="3">
        <f>VLOOKUP(BJ3312,Def!$A$2:$Z$34,16,0)</f>
        <v>185.8</v>
      </c>
      <c r="BM3312" s="3">
        <f>VLOOKUP(BJ3312,Def!$A$2:$Z$34,17,0)</f>
        <v>11</v>
      </c>
      <c r="BN3312" s="3">
        <f>VLOOKUP(BJ3312,Def!$A$2:$Z$34,24,0)</f>
        <v>2</v>
      </c>
      <c r="BO3312" s="1">
        <f t="shared" ca="1" si="765"/>
        <v>0</v>
      </c>
      <c r="BP3312" s="1">
        <f t="shared" ca="1" si="766"/>
        <v>0</v>
      </c>
      <c r="BQ3312" s="1">
        <f t="shared" ca="1" si="767"/>
        <v>0</v>
      </c>
      <c r="BR3312" s="1">
        <f t="shared" ca="1" si="768"/>
        <v>0</v>
      </c>
      <c r="BS3312" s="1">
        <f t="shared" ca="1" si="769"/>
        <v>0</v>
      </c>
      <c r="BT3312" s="1">
        <f t="shared" ca="1" si="770"/>
        <v>0</v>
      </c>
      <c r="BU3312" s="1">
        <f t="shared" ca="1" si="771"/>
        <v>0</v>
      </c>
      <c r="BV3312" s="1">
        <f t="shared" ca="1" si="772"/>
        <v>2.8000000000000003</v>
      </c>
      <c r="BW3312" s="1">
        <f t="shared" ca="1" si="773"/>
        <v>3</v>
      </c>
      <c r="BX3312" s="1">
        <f t="shared" ca="1" si="774"/>
        <v>0</v>
      </c>
      <c r="BY3312" s="1">
        <f t="shared" ca="1" si="775"/>
        <v>0</v>
      </c>
      <c r="BZ3312" s="1">
        <f t="shared" ca="1" si="776"/>
        <v>0</v>
      </c>
      <c r="CA3312" s="1">
        <f t="shared" ca="1" si="777"/>
        <v>0</v>
      </c>
      <c r="CB3312" s="1">
        <f t="shared" ca="1" si="778"/>
        <v>0</v>
      </c>
      <c r="CC3312" s="1">
        <f t="shared" ca="1" si="779"/>
        <v>5.8000000000000007</v>
      </c>
    </row>
    <row r="3313" spans="1:81" hidden="1" x14ac:dyDescent="0.25">
      <c r="A3313" s="1" t="s">
        <v>809</v>
      </c>
      <c r="B3313" s="1" t="s">
        <v>810</v>
      </c>
      <c r="C3313" s="1" t="s">
        <v>135</v>
      </c>
      <c r="D3313" s="1" t="s">
        <v>801</v>
      </c>
      <c r="E3313" s="1" t="s">
        <v>76</v>
      </c>
      <c r="AU3313">
        <v>18</v>
      </c>
      <c r="AV3313">
        <v>0</v>
      </c>
      <c r="AW3313">
        <v>2</v>
      </c>
      <c r="AX3313">
        <v>0</v>
      </c>
      <c r="AY3313">
        <v>0</v>
      </c>
      <c r="AZ3313">
        <v>0</v>
      </c>
      <c r="BA3313">
        <v>27</v>
      </c>
      <c r="BI3313" s="3">
        <v>4</v>
      </c>
      <c r="BJ3313" s="3" t="str">
        <f t="array" ref="BJ3313">IF(C3313="yes",VLOOKUP(BI3313&amp;D3313,CHOOSE({1,2},Schedule_2015!$A$2:$A$257&amp;Schedule_2015!$B$2:$B$257,Schedule_2015!$C$2:$C$257),2,0),VLOOKUP(BI3313&amp;D3313,CHOOSE({1,2},Schedule_2015!$A$2:$A$257&amp;Schedule_2015!$C$2:$C$257,Schedule_2015!$B$2:$B$257),2,0))</f>
        <v>SD</v>
      </c>
      <c r="BK3313" s="3">
        <f>VLOOKUP(BJ3313,Def!$A$2:$Z$34,23,0)</f>
        <v>118.8</v>
      </c>
      <c r="BL3313" s="3">
        <f>VLOOKUP(BJ3313,Def!$A$2:$Z$34,16,0)</f>
        <v>185.8</v>
      </c>
      <c r="BM3313" s="3">
        <f>VLOOKUP(BJ3313,Def!$A$2:$Z$34,17,0)</f>
        <v>11</v>
      </c>
      <c r="BN3313" s="3">
        <f>VLOOKUP(BJ3313,Def!$A$2:$Z$34,24,0)</f>
        <v>2</v>
      </c>
      <c r="BO3313" s="1">
        <f t="shared" ca="1" si="765"/>
        <v>0</v>
      </c>
      <c r="BP3313" s="1">
        <f t="shared" ca="1" si="766"/>
        <v>0</v>
      </c>
      <c r="BQ3313" s="1">
        <f t="shared" ca="1" si="767"/>
        <v>0</v>
      </c>
      <c r="BR3313" s="1">
        <f t="shared" ca="1" si="768"/>
        <v>0</v>
      </c>
      <c r="BS3313" s="1">
        <f t="shared" ca="1" si="769"/>
        <v>0</v>
      </c>
      <c r="BT3313" s="1">
        <f t="shared" ca="1" si="770"/>
        <v>0</v>
      </c>
      <c r="BU3313" s="1">
        <f t="shared" ca="1" si="771"/>
        <v>0</v>
      </c>
      <c r="BV3313" s="1">
        <f t="shared" ca="1" si="772"/>
        <v>2.7</v>
      </c>
      <c r="BW3313" s="1">
        <f t="shared" ca="1" si="773"/>
        <v>2</v>
      </c>
      <c r="BX3313" s="1">
        <f t="shared" ca="1" si="774"/>
        <v>0</v>
      </c>
      <c r="BY3313" s="1">
        <f t="shared" ca="1" si="775"/>
        <v>0</v>
      </c>
      <c r="BZ3313" s="1">
        <f t="shared" ca="1" si="776"/>
        <v>0</v>
      </c>
      <c r="CA3313" s="1">
        <f t="shared" ca="1" si="777"/>
        <v>0</v>
      </c>
      <c r="CB3313" s="1">
        <f t="shared" ca="1" si="778"/>
        <v>0</v>
      </c>
      <c r="CC3313" s="1">
        <f t="shared" ca="1" si="779"/>
        <v>4.7</v>
      </c>
    </row>
    <row r="3314" spans="1:81" hidden="1" x14ac:dyDescent="0.25">
      <c r="A3314" s="1" t="s">
        <v>1564</v>
      </c>
      <c r="B3314" s="1" t="s">
        <v>1565</v>
      </c>
      <c r="C3314" s="1" t="s">
        <v>135</v>
      </c>
      <c r="D3314" s="1" t="s">
        <v>1557</v>
      </c>
      <c r="E3314" s="1" t="s">
        <v>76</v>
      </c>
      <c r="AU3314">
        <v>15</v>
      </c>
      <c r="AV3314">
        <v>0</v>
      </c>
      <c r="AW3314">
        <v>2</v>
      </c>
      <c r="AX3314">
        <v>0</v>
      </c>
      <c r="AY3314">
        <v>0</v>
      </c>
      <c r="AZ3314">
        <v>0</v>
      </c>
      <c r="BA3314">
        <v>24</v>
      </c>
      <c r="BI3314" s="3">
        <v>5</v>
      </c>
      <c r="BJ3314" s="3" t="str">
        <f t="array" ref="BJ3314">IF(C3314="yes",VLOOKUP(BI3314&amp;D3314,CHOOSE({1,2},Schedule_2015!$A$2:$A$257&amp;Schedule_2015!$B$2:$B$257,Schedule_2015!$C$2:$C$257),2,0),VLOOKUP(BI3314&amp;D3314,CHOOSE({1,2},Schedule_2015!$A$2:$A$257&amp;Schedule_2015!$C$2:$C$257,Schedule_2015!$B$2:$B$257),2,0))</f>
        <v>SD</v>
      </c>
      <c r="BK3314" s="3">
        <f>VLOOKUP(BJ3314,Def!$A$2:$Z$34,23,0)</f>
        <v>118.8</v>
      </c>
      <c r="BL3314" s="3">
        <f>VLOOKUP(BJ3314,Def!$A$2:$Z$34,16,0)</f>
        <v>185.8</v>
      </c>
      <c r="BM3314" s="3">
        <f>VLOOKUP(BJ3314,Def!$A$2:$Z$34,17,0)</f>
        <v>11</v>
      </c>
      <c r="BN3314" s="3">
        <f>VLOOKUP(BJ3314,Def!$A$2:$Z$34,24,0)</f>
        <v>2</v>
      </c>
      <c r="BO3314" s="1">
        <f t="shared" ca="1" si="765"/>
        <v>0</v>
      </c>
      <c r="BP3314" s="1">
        <f t="shared" ca="1" si="766"/>
        <v>0</v>
      </c>
      <c r="BQ3314" s="1">
        <f t="shared" ca="1" si="767"/>
        <v>0</v>
      </c>
      <c r="BR3314" s="1">
        <f t="shared" ca="1" si="768"/>
        <v>0</v>
      </c>
      <c r="BS3314" s="1">
        <f t="shared" ca="1" si="769"/>
        <v>0</v>
      </c>
      <c r="BT3314" s="1">
        <f t="shared" ca="1" si="770"/>
        <v>0</v>
      </c>
      <c r="BU3314" s="1">
        <f t="shared" ca="1" si="771"/>
        <v>0</v>
      </c>
      <c r="BV3314" s="1">
        <f t="shared" ca="1" si="772"/>
        <v>2.4000000000000004</v>
      </c>
      <c r="BW3314" s="1">
        <f t="shared" ca="1" si="773"/>
        <v>2</v>
      </c>
      <c r="BX3314" s="1">
        <f t="shared" ca="1" si="774"/>
        <v>0</v>
      </c>
      <c r="BY3314" s="1">
        <f t="shared" ca="1" si="775"/>
        <v>0</v>
      </c>
      <c r="BZ3314" s="1">
        <f t="shared" ca="1" si="776"/>
        <v>0</v>
      </c>
      <c r="CA3314" s="1">
        <f t="shared" ca="1" si="777"/>
        <v>0</v>
      </c>
      <c r="CB3314" s="1">
        <f t="shared" ca="1" si="778"/>
        <v>0</v>
      </c>
      <c r="CC3314" s="1">
        <f t="shared" ca="1" si="779"/>
        <v>4.4000000000000004</v>
      </c>
    </row>
    <row r="3315" spans="1:81" hidden="1" x14ac:dyDescent="0.25">
      <c r="A3315" s="1" t="s">
        <v>2353</v>
      </c>
      <c r="B3315" s="1" t="s">
        <v>2354</v>
      </c>
      <c r="C3315" s="1" t="s">
        <v>62</v>
      </c>
      <c r="D3315" s="1" t="s">
        <v>434</v>
      </c>
      <c r="E3315" s="1" t="s">
        <v>1993</v>
      </c>
      <c r="AU3315">
        <v>31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31</v>
      </c>
      <c r="BI3315" s="3">
        <v>2</v>
      </c>
      <c r="BJ3315" s="3" t="str">
        <f t="array" ref="BJ3315">IF(C3315="yes",VLOOKUP(BI3315&amp;D3315,CHOOSE({1,2},Schedule_2015!$A$2:$A$257&amp;Schedule_2015!$B$2:$B$257,Schedule_2015!$C$2:$C$257),2,0),VLOOKUP(BI3315&amp;D3315,CHOOSE({1,2},Schedule_2015!$A$2:$A$257&amp;Schedule_2015!$C$2:$C$257,Schedule_2015!$B$2:$B$257),2,0))</f>
        <v>SD</v>
      </c>
      <c r="BK3315" s="3">
        <f>VLOOKUP(BJ3315,Def!$A$2:$Z$34,23,0)</f>
        <v>118.8</v>
      </c>
      <c r="BL3315" s="3">
        <f>VLOOKUP(BJ3315,Def!$A$2:$Z$34,16,0)</f>
        <v>185.8</v>
      </c>
      <c r="BM3315" s="3">
        <f>VLOOKUP(BJ3315,Def!$A$2:$Z$34,17,0)</f>
        <v>11</v>
      </c>
      <c r="BN3315" s="3">
        <f>VLOOKUP(BJ3315,Def!$A$2:$Z$34,24,0)</f>
        <v>2</v>
      </c>
      <c r="BO3315" s="1">
        <f t="shared" ca="1" si="765"/>
        <v>0</v>
      </c>
      <c r="BP3315" s="1">
        <f t="shared" ca="1" si="766"/>
        <v>0</v>
      </c>
      <c r="BQ3315" s="1">
        <f t="shared" ca="1" si="767"/>
        <v>0</v>
      </c>
      <c r="BR3315" s="1">
        <f t="shared" ca="1" si="768"/>
        <v>0</v>
      </c>
      <c r="BS3315" s="1">
        <f t="shared" ca="1" si="769"/>
        <v>0</v>
      </c>
      <c r="BT3315" s="1">
        <f t="shared" ca="1" si="770"/>
        <v>0</v>
      </c>
      <c r="BU3315" s="1">
        <f t="shared" ca="1" si="771"/>
        <v>0</v>
      </c>
      <c r="BV3315" s="1">
        <f t="shared" ca="1" si="772"/>
        <v>3.1</v>
      </c>
      <c r="BW3315" s="1">
        <f t="shared" ca="1" si="773"/>
        <v>1</v>
      </c>
      <c r="BX3315" s="1">
        <f t="shared" ca="1" si="774"/>
        <v>0</v>
      </c>
      <c r="BY3315" s="1">
        <f t="shared" ca="1" si="775"/>
        <v>0</v>
      </c>
      <c r="BZ3315" s="1">
        <f t="shared" ca="1" si="776"/>
        <v>0</v>
      </c>
      <c r="CA3315" s="1">
        <f t="shared" ca="1" si="777"/>
        <v>0</v>
      </c>
      <c r="CB3315" s="1">
        <f t="shared" ca="1" si="778"/>
        <v>0</v>
      </c>
      <c r="CC3315" s="1">
        <f t="shared" ca="1" si="779"/>
        <v>4.0999999999999996</v>
      </c>
    </row>
    <row r="3316" spans="1:81" hidden="1" x14ac:dyDescent="0.25">
      <c r="A3316" s="1" t="s">
        <v>2011</v>
      </c>
      <c r="B3316" s="1" t="s">
        <v>2012</v>
      </c>
      <c r="C3316" s="1" t="s">
        <v>62</v>
      </c>
      <c r="D3316" s="1" t="s">
        <v>2013</v>
      </c>
      <c r="E3316" s="1" t="s">
        <v>64</v>
      </c>
      <c r="AD3316">
        <v>24</v>
      </c>
      <c r="AE3316">
        <v>13</v>
      </c>
      <c r="AF3316">
        <v>1</v>
      </c>
      <c r="AG3316">
        <v>0</v>
      </c>
      <c r="AH3316">
        <v>0</v>
      </c>
      <c r="AI3316">
        <v>0</v>
      </c>
      <c r="AJ3316">
        <v>121</v>
      </c>
      <c r="BB3316">
        <v>1</v>
      </c>
      <c r="BC3316">
        <v>-1</v>
      </c>
      <c r="BD3316">
        <v>0</v>
      </c>
      <c r="BE3316">
        <v>0</v>
      </c>
      <c r="BF3316">
        <v>0</v>
      </c>
      <c r="BG3316">
        <v>0</v>
      </c>
      <c r="BH3316">
        <v>-1</v>
      </c>
      <c r="BI3316" s="3">
        <v>3</v>
      </c>
      <c r="BJ3316" s="3" t="str">
        <f t="array" ref="BJ3316">IF(C3316="yes",VLOOKUP(BI3316&amp;D3316,CHOOSE({1,2},Schedule_2015!$A$2:$A$257&amp;Schedule_2015!$B$2:$B$257,Schedule_2015!$C$2:$C$257),2,0),VLOOKUP(BI3316&amp;D3316,CHOOSE({1,2},Schedule_2015!$A$2:$A$257&amp;Schedule_2015!$C$2:$C$257,Schedule_2015!$B$2:$B$257),2,0))</f>
        <v>SD</v>
      </c>
      <c r="BK3316" s="3">
        <f>VLOOKUP(BJ3316,Def!$A$2:$Z$34,23,0)</f>
        <v>118.8</v>
      </c>
      <c r="BL3316" s="3">
        <f>VLOOKUP(BJ3316,Def!$A$2:$Z$34,16,0)</f>
        <v>185.8</v>
      </c>
      <c r="BM3316" s="3">
        <f>VLOOKUP(BJ3316,Def!$A$2:$Z$34,17,0)</f>
        <v>11</v>
      </c>
      <c r="BN3316" s="3">
        <f>VLOOKUP(BJ3316,Def!$A$2:$Z$34,24,0)</f>
        <v>2</v>
      </c>
      <c r="BO3316" s="1">
        <f t="shared" ca="1" si="765"/>
        <v>0</v>
      </c>
      <c r="BP3316" s="1">
        <f t="shared" ca="1" si="766"/>
        <v>4.84</v>
      </c>
      <c r="BQ3316" s="1">
        <f t="shared" ca="1" si="767"/>
        <v>0</v>
      </c>
      <c r="BR3316" s="1">
        <f t="shared" ca="1" si="768"/>
        <v>-1</v>
      </c>
      <c r="BS3316" s="1">
        <f t="shared" ca="1" si="769"/>
        <v>-0.1</v>
      </c>
      <c r="BT3316" s="1">
        <f t="shared" ca="1" si="770"/>
        <v>0</v>
      </c>
      <c r="BU3316" s="1">
        <f t="shared" ca="1" si="771"/>
        <v>0</v>
      </c>
      <c r="BV3316" s="1">
        <f t="shared" ca="1" si="772"/>
        <v>0</v>
      </c>
      <c r="BW3316" s="1">
        <f t="shared" ca="1" si="773"/>
        <v>0</v>
      </c>
      <c r="BX3316" s="1">
        <f t="shared" ca="1" si="774"/>
        <v>0</v>
      </c>
      <c r="BY3316" s="1">
        <f t="shared" ca="1" si="775"/>
        <v>0</v>
      </c>
      <c r="BZ3316" s="1">
        <f t="shared" ca="1" si="776"/>
        <v>0</v>
      </c>
      <c r="CA3316" s="1">
        <f t="shared" ca="1" si="777"/>
        <v>0</v>
      </c>
      <c r="CB3316" s="1">
        <f t="shared" ca="1" si="778"/>
        <v>0</v>
      </c>
      <c r="CC3316" s="1">
        <f t="shared" ca="1" si="779"/>
        <v>3.7399999999999998</v>
      </c>
    </row>
    <row r="3317" spans="1:81" hidden="1" x14ac:dyDescent="0.25">
      <c r="A3317" s="1" t="s">
        <v>2028</v>
      </c>
      <c r="B3317" s="1" t="s">
        <v>2029</v>
      </c>
      <c r="C3317" s="1" t="s">
        <v>62</v>
      </c>
      <c r="D3317" s="1" t="s">
        <v>2013</v>
      </c>
      <c r="E3317" s="1" t="s">
        <v>76</v>
      </c>
      <c r="AU3317">
        <v>11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16</v>
      </c>
      <c r="BI3317" s="3">
        <v>3</v>
      </c>
      <c r="BJ3317" s="3" t="str">
        <f t="array" ref="BJ3317">IF(C3317="yes",VLOOKUP(BI3317&amp;D3317,CHOOSE({1,2},Schedule_2015!$A$2:$A$257&amp;Schedule_2015!$B$2:$B$257,Schedule_2015!$C$2:$C$257),2,0),VLOOKUP(BI3317&amp;D3317,CHOOSE({1,2},Schedule_2015!$A$2:$A$257&amp;Schedule_2015!$C$2:$C$257,Schedule_2015!$B$2:$B$257),2,0))</f>
        <v>SD</v>
      </c>
      <c r="BK3317" s="3">
        <f>VLOOKUP(BJ3317,Def!$A$2:$Z$34,23,0)</f>
        <v>118.8</v>
      </c>
      <c r="BL3317" s="3">
        <f>VLOOKUP(BJ3317,Def!$A$2:$Z$34,16,0)</f>
        <v>185.8</v>
      </c>
      <c r="BM3317" s="3">
        <f>VLOOKUP(BJ3317,Def!$A$2:$Z$34,17,0)</f>
        <v>11</v>
      </c>
      <c r="BN3317" s="3">
        <f>VLOOKUP(BJ3317,Def!$A$2:$Z$34,24,0)</f>
        <v>2</v>
      </c>
      <c r="BO3317" s="1">
        <f t="shared" ca="1" si="765"/>
        <v>0</v>
      </c>
      <c r="BP3317" s="1">
        <f t="shared" ca="1" si="766"/>
        <v>0</v>
      </c>
      <c r="BQ3317" s="1">
        <f t="shared" ca="1" si="767"/>
        <v>0</v>
      </c>
      <c r="BR3317" s="1">
        <f t="shared" ca="1" si="768"/>
        <v>0</v>
      </c>
      <c r="BS3317" s="1">
        <f t="shared" ca="1" si="769"/>
        <v>0</v>
      </c>
      <c r="BT3317" s="1">
        <f t="shared" ca="1" si="770"/>
        <v>0</v>
      </c>
      <c r="BU3317" s="1">
        <f t="shared" ca="1" si="771"/>
        <v>0</v>
      </c>
      <c r="BV3317" s="1">
        <f t="shared" ca="1" si="772"/>
        <v>1.6</v>
      </c>
      <c r="BW3317" s="1">
        <f t="shared" ca="1" si="773"/>
        <v>2</v>
      </c>
      <c r="BX3317" s="1">
        <f t="shared" ca="1" si="774"/>
        <v>0</v>
      </c>
      <c r="BY3317" s="1">
        <f t="shared" ca="1" si="775"/>
        <v>0</v>
      </c>
      <c r="BZ3317" s="1">
        <f t="shared" ca="1" si="776"/>
        <v>0</v>
      </c>
      <c r="CA3317" s="1">
        <f t="shared" ca="1" si="777"/>
        <v>0</v>
      </c>
      <c r="CB3317" s="1">
        <f t="shared" ca="1" si="778"/>
        <v>0</v>
      </c>
      <c r="CC3317" s="1">
        <f t="shared" ca="1" si="779"/>
        <v>3.6</v>
      </c>
    </row>
    <row r="3318" spans="1:81" hidden="1" x14ac:dyDescent="0.25">
      <c r="A3318" s="1" t="s">
        <v>2018</v>
      </c>
      <c r="B3318" s="1" t="s">
        <v>2019</v>
      </c>
      <c r="C3318" s="1" t="s">
        <v>62</v>
      </c>
      <c r="D3318" s="1" t="s">
        <v>2013</v>
      </c>
      <c r="E3318" s="1" t="s">
        <v>69</v>
      </c>
      <c r="AU3318">
        <v>6</v>
      </c>
      <c r="AV3318">
        <v>0</v>
      </c>
      <c r="AW3318">
        <v>2</v>
      </c>
      <c r="AX3318">
        <v>0</v>
      </c>
      <c r="AY3318">
        <v>0</v>
      </c>
      <c r="AZ3318">
        <v>0</v>
      </c>
      <c r="BA3318">
        <v>5</v>
      </c>
      <c r="BB3318">
        <v>2</v>
      </c>
      <c r="BC3318">
        <v>8</v>
      </c>
      <c r="BD3318">
        <v>0</v>
      </c>
      <c r="BE3318">
        <v>0</v>
      </c>
      <c r="BF3318">
        <v>0</v>
      </c>
      <c r="BG3318">
        <v>0</v>
      </c>
      <c r="BH3318">
        <v>10</v>
      </c>
      <c r="BI3318" s="3">
        <v>3</v>
      </c>
      <c r="BJ3318" s="3" t="str">
        <f t="array" ref="BJ3318">IF(C3318="yes",VLOOKUP(BI3318&amp;D3318,CHOOSE({1,2},Schedule_2015!$A$2:$A$257&amp;Schedule_2015!$B$2:$B$257,Schedule_2015!$C$2:$C$257),2,0),VLOOKUP(BI3318&amp;D3318,CHOOSE({1,2},Schedule_2015!$A$2:$A$257&amp;Schedule_2015!$C$2:$C$257,Schedule_2015!$B$2:$B$257),2,0))</f>
        <v>SD</v>
      </c>
      <c r="BK3318" s="3">
        <f>VLOOKUP(BJ3318,Def!$A$2:$Z$34,23,0)</f>
        <v>118.8</v>
      </c>
      <c r="BL3318" s="3">
        <f>VLOOKUP(BJ3318,Def!$A$2:$Z$34,16,0)</f>
        <v>185.8</v>
      </c>
      <c r="BM3318" s="3">
        <f>VLOOKUP(BJ3318,Def!$A$2:$Z$34,17,0)</f>
        <v>11</v>
      </c>
      <c r="BN3318" s="3">
        <f>VLOOKUP(BJ3318,Def!$A$2:$Z$34,24,0)</f>
        <v>2</v>
      </c>
      <c r="BO3318" s="1">
        <f t="shared" ca="1" si="765"/>
        <v>0</v>
      </c>
      <c r="BP3318" s="1">
        <f t="shared" ca="1" si="766"/>
        <v>0</v>
      </c>
      <c r="BQ3318" s="1">
        <f t="shared" ca="1" si="767"/>
        <v>0</v>
      </c>
      <c r="BR3318" s="1">
        <f t="shared" ca="1" si="768"/>
        <v>0</v>
      </c>
      <c r="BS3318" s="1">
        <f t="shared" ca="1" si="769"/>
        <v>1</v>
      </c>
      <c r="BT3318" s="1">
        <f t="shared" ca="1" si="770"/>
        <v>0</v>
      </c>
      <c r="BU3318" s="1">
        <f t="shared" ca="1" si="771"/>
        <v>0</v>
      </c>
      <c r="BV3318" s="1">
        <f t="shared" ca="1" si="772"/>
        <v>0.5</v>
      </c>
      <c r="BW3318" s="1">
        <f t="shared" ca="1" si="773"/>
        <v>2</v>
      </c>
      <c r="BX3318" s="1">
        <f t="shared" ca="1" si="774"/>
        <v>0</v>
      </c>
      <c r="BY3318" s="1">
        <f t="shared" ca="1" si="775"/>
        <v>0</v>
      </c>
      <c r="BZ3318" s="1">
        <f t="shared" ca="1" si="776"/>
        <v>0</v>
      </c>
      <c r="CA3318" s="1">
        <f t="shared" ca="1" si="777"/>
        <v>0</v>
      </c>
      <c r="CB3318" s="1">
        <f t="shared" ca="1" si="778"/>
        <v>0</v>
      </c>
      <c r="CC3318" s="1">
        <f t="shared" ca="1" si="779"/>
        <v>3.5</v>
      </c>
    </row>
    <row r="3319" spans="1:81" hidden="1" x14ac:dyDescent="0.25">
      <c r="A3319" s="1" t="s">
        <v>2024</v>
      </c>
      <c r="B3319" s="1" t="s">
        <v>2025</v>
      </c>
      <c r="C3319" s="1" t="s">
        <v>62</v>
      </c>
      <c r="D3319" s="1" t="s">
        <v>2013</v>
      </c>
      <c r="E3319" s="1" t="s">
        <v>79</v>
      </c>
      <c r="AU3319">
        <v>10</v>
      </c>
      <c r="AV3319">
        <v>0</v>
      </c>
      <c r="AW3319">
        <v>2</v>
      </c>
      <c r="AX3319">
        <v>0</v>
      </c>
      <c r="AY3319">
        <v>0</v>
      </c>
      <c r="AZ3319">
        <v>0</v>
      </c>
      <c r="BA3319">
        <v>14</v>
      </c>
      <c r="BI3319" s="3">
        <v>3</v>
      </c>
      <c r="BJ3319" s="3" t="str">
        <f t="array" ref="BJ3319">IF(C3319="yes",VLOOKUP(BI3319&amp;D3319,CHOOSE({1,2},Schedule_2015!$A$2:$A$257&amp;Schedule_2015!$B$2:$B$257,Schedule_2015!$C$2:$C$257),2,0),VLOOKUP(BI3319&amp;D3319,CHOOSE({1,2},Schedule_2015!$A$2:$A$257&amp;Schedule_2015!$C$2:$C$257,Schedule_2015!$B$2:$B$257),2,0))</f>
        <v>SD</v>
      </c>
      <c r="BK3319" s="3">
        <f>VLOOKUP(BJ3319,Def!$A$2:$Z$34,23,0)</f>
        <v>118.8</v>
      </c>
      <c r="BL3319" s="3">
        <f>VLOOKUP(BJ3319,Def!$A$2:$Z$34,16,0)</f>
        <v>185.8</v>
      </c>
      <c r="BM3319" s="3">
        <f>VLOOKUP(BJ3319,Def!$A$2:$Z$34,17,0)</f>
        <v>11</v>
      </c>
      <c r="BN3319" s="3">
        <f>VLOOKUP(BJ3319,Def!$A$2:$Z$34,24,0)</f>
        <v>2</v>
      </c>
      <c r="BO3319" s="1">
        <f t="shared" ca="1" si="765"/>
        <v>0</v>
      </c>
      <c r="BP3319" s="1">
        <f t="shared" ca="1" si="766"/>
        <v>0</v>
      </c>
      <c r="BQ3319" s="1">
        <f t="shared" ca="1" si="767"/>
        <v>0</v>
      </c>
      <c r="BR3319" s="1">
        <f t="shared" ca="1" si="768"/>
        <v>0</v>
      </c>
      <c r="BS3319" s="1">
        <f t="shared" ca="1" si="769"/>
        <v>0</v>
      </c>
      <c r="BT3319" s="1">
        <f t="shared" ca="1" si="770"/>
        <v>0</v>
      </c>
      <c r="BU3319" s="1">
        <f t="shared" ca="1" si="771"/>
        <v>0</v>
      </c>
      <c r="BV3319" s="1">
        <f t="shared" ca="1" si="772"/>
        <v>1.4000000000000001</v>
      </c>
      <c r="BW3319" s="1">
        <f t="shared" ca="1" si="773"/>
        <v>2</v>
      </c>
      <c r="BX3319" s="1">
        <f t="shared" ca="1" si="774"/>
        <v>0</v>
      </c>
      <c r="BY3319" s="1">
        <f t="shared" ca="1" si="775"/>
        <v>0</v>
      </c>
      <c r="BZ3319" s="1">
        <f t="shared" ca="1" si="776"/>
        <v>0</v>
      </c>
      <c r="CA3319" s="1">
        <f t="shared" ca="1" si="777"/>
        <v>0</v>
      </c>
      <c r="CB3319" s="1">
        <f t="shared" ca="1" si="778"/>
        <v>0</v>
      </c>
      <c r="CC3319" s="1">
        <f t="shared" ca="1" si="779"/>
        <v>3.4000000000000004</v>
      </c>
    </row>
    <row r="3320" spans="1:81" hidden="1" x14ac:dyDescent="0.25">
      <c r="A3320" s="1" t="s">
        <v>1084</v>
      </c>
      <c r="B3320" s="1" t="s">
        <v>1085</v>
      </c>
      <c r="C3320" s="1" t="s">
        <v>135</v>
      </c>
      <c r="D3320" s="1" t="s">
        <v>1067</v>
      </c>
      <c r="E3320" s="1" t="s">
        <v>76</v>
      </c>
      <c r="AU3320">
        <v>22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22</v>
      </c>
      <c r="BI3320" s="3">
        <v>1</v>
      </c>
      <c r="BJ3320" s="3" t="str">
        <f t="array" ref="BJ3320">IF(C3320="yes",VLOOKUP(BI3320&amp;D3320,CHOOSE({1,2},Schedule_2015!$A$2:$A$257&amp;Schedule_2015!$B$2:$B$257,Schedule_2015!$C$2:$C$257),2,0),VLOOKUP(BI3320&amp;D3320,CHOOSE({1,2},Schedule_2015!$A$2:$A$257&amp;Schedule_2015!$C$2:$C$257,Schedule_2015!$B$2:$B$257),2,0))</f>
        <v>SD</v>
      </c>
      <c r="BK3320" s="3">
        <f>VLOOKUP(BJ3320,Def!$A$2:$Z$34,23,0)</f>
        <v>118.8</v>
      </c>
      <c r="BL3320" s="3">
        <f>VLOOKUP(BJ3320,Def!$A$2:$Z$34,16,0)</f>
        <v>185.8</v>
      </c>
      <c r="BM3320" s="3">
        <f>VLOOKUP(BJ3320,Def!$A$2:$Z$34,17,0)</f>
        <v>11</v>
      </c>
      <c r="BN3320" s="3">
        <f>VLOOKUP(BJ3320,Def!$A$2:$Z$34,24,0)</f>
        <v>2</v>
      </c>
      <c r="BO3320" s="1">
        <f t="shared" ca="1" si="765"/>
        <v>0</v>
      </c>
      <c r="BP3320" s="1">
        <f t="shared" ca="1" si="766"/>
        <v>0</v>
      </c>
      <c r="BQ3320" s="1">
        <f t="shared" ca="1" si="767"/>
        <v>0</v>
      </c>
      <c r="BR3320" s="1">
        <f t="shared" ca="1" si="768"/>
        <v>0</v>
      </c>
      <c r="BS3320" s="1">
        <f t="shared" ca="1" si="769"/>
        <v>0</v>
      </c>
      <c r="BT3320" s="1">
        <f t="shared" ca="1" si="770"/>
        <v>0</v>
      </c>
      <c r="BU3320" s="1">
        <f t="shared" ca="1" si="771"/>
        <v>0</v>
      </c>
      <c r="BV3320" s="1">
        <f t="shared" ca="1" si="772"/>
        <v>2.2000000000000002</v>
      </c>
      <c r="BW3320" s="1">
        <f t="shared" ca="1" si="773"/>
        <v>1</v>
      </c>
      <c r="BX3320" s="1">
        <f t="shared" ca="1" si="774"/>
        <v>0</v>
      </c>
      <c r="BY3320" s="1">
        <f t="shared" ca="1" si="775"/>
        <v>0</v>
      </c>
      <c r="BZ3320" s="1">
        <f t="shared" ca="1" si="776"/>
        <v>0</v>
      </c>
      <c r="CA3320" s="1">
        <f t="shared" ca="1" si="777"/>
        <v>0</v>
      </c>
      <c r="CB3320" s="1">
        <f t="shared" ca="1" si="778"/>
        <v>0</v>
      </c>
      <c r="CC3320" s="1">
        <f t="shared" ca="1" si="779"/>
        <v>3.2</v>
      </c>
    </row>
    <row r="3321" spans="1:81" hidden="1" x14ac:dyDescent="0.25">
      <c r="A3321" s="1" t="s">
        <v>439</v>
      </c>
      <c r="B3321" s="1" t="s">
        <v>440</v>
      </c>
      <c r="C3321" s="1" t="s">
        <v>62</v>
      </c>
      <c r="D3321" s="1" t="s">
        <v>434</v>
      </c>
      <c r="E3321" s="1" t="s">
        <v>69</v>
      </c>
      <c r="K3321">
        <v>2</v>
      </c>
      <c r="L3321">
        <v>0</v>
      </c>
      <c r="M3321">
        <v>2</v>
      </c>
      <c r="N3321">
        <v>0</v>
      </c>
      <c r="O3321">
        <v>-7</v>
      </c>
      <c r="AU3321">
        <v>2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2</v>
      </c>
      <c r="BB3321">
        <v>10</v>
      </c>
      <c r="BC3321">
        <v>9</v>
      </c>
      <c r="BD3321">
        <v>0</v>
      </c>
      <c r="BE3321">
        <v>0</v>
      </c>
      <c r="BF3321">
        <v>0</v>
      </c>
      <c r="BG3321">
        <v>0</v>
      </c>
      <c r="BH3321">
        <v>39</v>
      </c>
      <c r="BI3321" s="3">
        <v>2</v>
      </c>
      <c r="BJ3321" s="3" t="str">
        <f t="array" ref="BJ3321">IF(C3321="yes",VLOOKUP(BI3321&amp;D3321,CHOOSE({1,2},Schedule_2015!$A$2:$A$257&amp;Schedule_2015!$B$2:$B$257,Schedule_2015!$C$2:$C$257),2,0),VLOOKUP(BI3321&amp;D3321,CHOOSE({1,2},Schedule_2015!$A$2:$A$257&amp;Schedule_2015!$C$2:$C$257,Schedule_2015!$B$2:$B$257),2,0))</f>
        <v>SD</v>
      </c>
      <c r="BK3321" s="3">
        <f>VLOOKUP(BJ3321,Def!$A$2:$Z$34,23,0)</f>
        <v>118.8</v>
      </c>
      <c r="BL3321" s="3">
        <f>VLOOKUP(BJ3321,Def!$A$2:$Z$34,16,0)</f>
        <v>185.8</v>
      </c>
      <c r="BM3321" s="3">
        <f>VLOOKUP(BJ3321,Def!$A$2:$Z$34,17,0)</f>
        <v>11</v>
      </c>
      <c r="BN3321" s="3">
        <f>VLOOKUP(BJ3321,Def!$A$2:$Z$34,24,0)</f>
        <v>2</v>
      </c>
      <c r="BO3321" s="1">
        <f t="shared" ca="1" si="765"/>
        <v>0</v>
      </c>
      <c r="BP3321" s="1">
        <f t="shared" ca="1" si="766"/>
        <v>0</v>
      </c>
      <c r="BQ3321" s="1">
        <f t="shared" ca="1" si="767"/>
        <v>0</v>
      </c>
      <c r="BR3321" s="1">
        <f t="shared" ca="1" si="768"/>
        <v>0</v>
      </c>
      <c r="BS3321" s="1">
        <f t="shared" ca="1" si="769"/>
        <v>3.9000000000000004</v>
      </c>
      <c r="BT3321" s="1">
        <f t="shared" ca="1" si="770"/>
        <v>0</v>
      </c>
      <c r="BU3321" s="1">
        <f t="shared" ca="1" si="771"/>
        <v>0</v>
      </c>
      <c r="BV3321" s="1">
        <f t="shared" ca="1" si="772"/>
        <v>0.2</v>
      </c>
      <c r="BW3321" s="1">
        <f t="shared" ca="1" si="773"/>
        <v>1</v>
      </c>
      <c r="BX3321" s="1">
        <f t="shared" ca="1" si="774"/>
        <v>0</v>
      </c>
      <c r="BY3321" s="1">
        <f t="shared" ca="1" si="775"/>
        <v>0</v>
      </c>
      <c r="BZ3321" s="1">
        <f t="shared" ca="1" si="776"/>
        <v>0</v>
      </c>
      <c r="CA3321" s="1">
        <f t="shared" ca="1" si="777"/>
        <v>-2</v>
      </c>
      <c r="CB3321" s="1">
        <f t="shared" ca="1" si="778"/>
        <v>0</v>
      </c>
      <c r="CC3321" s="1">
        <f t="shared" ca="1" si="779"/>
        <v>3.1000000000000005</v>
      </c>
    </row>
    <row r="3322" spans="1:81" hidden="1" x14ac:dyDescent="0.25">
      <c r="A3322" s="1" t="s">
        <v>445</v>
      </c>
      <c r="B3322" s="1" t="s">
        <v>446</v>
      </c>
      <c r="C3322" s="1" t="s">
        <v>62</v>
      </c>
      <c r="D3322" s="1" t="s">
        <v>434</v>
      </c>
      <c r="E3322" s="1" t="s">
        <v>76</v>
      </c>
      <c r="AU3322">
        <v>15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15</v>
      </c>
      <c r="BI3322" s="3">
        <v>2</v>
      </c>
      <c r="BJ3322" s="3" t="str">
        <f t="array" ref="BJ3322">IF(C3322="yes",VLOOKUP(BI3322&amp;D3322,CHOOSE({1,2},Schedule_2015!$A$2:$A$257&amp;Schedule_2015!$B$2:$B$257,Schedule_2015!$C$2:$C$257),2,0),VLOOKUP(BI3322&amp;D3322,CHOOSE({1,2},Schedule_2015!$A$2:$A$257&amp;Schedule_2015!$C$2:$C$257,Schedule_2015!$B$2:$B$257),2,0))</f>
        <v>SD</v>
      </c>
      <c r="BK3322" s="3">
        <f>VLOOKUP(BJ3322,Def!$A$2:$Z$34,23,0)</f>
        <v>118.8</v>
      </c>
      <c r="BL3322" s="3">
        <f>VLOOKUP(BJ3322,Def!$A$2:$Z$34,16,0)</f>
        <v>185.8</v>
      </c>
      <c r="BM3322" s="3">
        <f>VLOOKUP(BJ3322,Def!$A$2:$Z$34,17,0)</f>
        <v>11</v>
      </c>
      <c r="BN3322" s="3">
        <f>VLOOKUP(BJ3322,Def!$A$2:$Z$34,24,0)</f>
        <v>2</v>
      </c>
      <c r="BO3322" s="1">
        <f t="shared" ca="1" si="765"/>
        <v>0</v>
      </c>
      <c r="BP3322" s="1">
        <f t="shared" ca="1" si="766"/>
        <v>0</v>
      </c>
      <c r="BQ3322" s="1">
        <f t="shared" ca="1" si="767"/>
        <v>0</v>
      </c>
      <c r="BR3322" s="1">
        <f t="shared" ca="1" si="768"/>
        <v>0</v>
      </c>
      <c r="BS3322" s="1">
        <f t="shared" ca="1" si="769"/>
        <v>0</v>
      </c>
      <c r="BT3322" s="1">
        <f t="shared" ca="1" si="770"/>
        <v>0</v>
      </c>
      <c r="BU3322" s="1">
        <f t="shared" ca="1" si="771"/>
        <v>0</v>
      </c>
      <c r="BV3322" s="1">
        <f t="shared" ca="1" si="772"/>
        <v>1.5</v>
      </c>
      <c r="BW3322" s="1">
        <f t="shared" ca="1" si="773"/>
        <v>1</v>
      </c>
      <c r="BX3322" s="1">
        <f t="shared" ca="1" si="774"/>
        <v>0</v>
      </c>
      <c r="BY3322" s="1">
        <f t="shared" ca="1" si="775"/>
        <v>0</v>
      </c>
      <c r="BZ3322" s="1">
        <f t="shared" ca="1" si="776"/>
        <v>0</v>
      </c>
      <c r="CA3322" s="1">
        <f t="shared" ca="1" si="777"/>
        <v>0</v>
      </c>
      <c r="CB3322" s="1">
        <f t="shared" ca="1" si="778"/>
        <v>0</v>
      </c>
      <c r="CC3322" s="1">
        <f t="shared" ca="1" si="779"/>
        <v>2.5</v>
      </c>
    </row>
    <row r="3323" spans="1:81" hidden="1" x14ac:dyDescent="0.25">
      <c r="A3323" s="1" t="s">
        <v>1558</v>
      </c>
      <c r="B3323" s="1" t="s">
        <v>1559</v>
      </c>
      <c r="C3323" s="1" t="s">
        <v>135</v>
      </c>
      <c r="D3323" s="1" t="s">
        <v>1557</v>
      </c>
      <c r="E3323" s="1" t="s">
        <v>69</v>
      </c>
      <c r="BB3323">
        <v>5</v>
      </c>
      <c r="BC3323">
        <v>7</v>
      </c>
      <c r="BD3323">
        <v>0</v>
      </c>
      <c r="BE3323">
        <v>0</v>
      </c>
      <c r="BF3323">
        <v>0</v>
      </c>
      <c r="BG3323">
        <v>0</v>
      </c>
      <c r="BH3323">
        <v>20</v>
      </c>
      <c r="BI3323" s="3">
        <v>5</v>
      </c>
      <c r="BJ3323" s="3" t="str">
        <f t="array" ref="BJ3323">IF(C3323="yes",VLOOKUP(BI3323&amp;D3323,CHOOSE({1,2},Schedule_2015!$A$2:$A$257&amp;Schedule_2015!$B$2:$B$257,Schedule_2015!$C$2:$C$257),2,0),VLOOKUP(BI3323&amp;D3323,CHOOSE({1,2},Schedule_2015!$A$2:$A$257&amp;Schedule_2015!$C$2:$C$257,Schedule_2015!$B$2:$B$257),2,0))</f>
        <v>SD</v>
      </c>
      <c r="BK3323" s="3">
        <f>VLOOKUP(BJ3323,Def!$A$2:$Z$34,23,0)</f>
        <v>118.8</v>
      </c>
      <c r="BL3323" s="3">
        <f>VLOOKUP(BJ3323,Def!$A$2:$Z$34,16,0)</f>
        <v>185.8</v>
      </c>
      <c r="BM3323" s="3">
        <f>VLOOKUP(BJ3323,Def!$A$2:$Z$34,17,0)</f>
        <v>11</v>
      </c>
      <c r="BN3323" s="3">
        <f>VLOOKUP(BJ3323,Def!$A$2:$Z$34,24,0)</f>
        <v>2</v>
      </c>
      <c r="BO3323" s="1">
        <f t="shared" ca="1" si="765"/>
        <v>0</v>
      </c>
      <c r="BP3323" s="1">
        <f t="shared" ca="1" si="766"/>
        <v>0</v>
      </c>
      <c r="BQ3323" s="1">
        <f t="shared" ca="1" si="767"/>
        <v>0</v>
      </c>
      <c r="BR3323" s="1">
        <f t="shared" ca="1" si="768"/>
        <v>0</v>
      </c>
      <c r="BS3323" s="1">
        <f t="shared" ca="1" si="769"/>
        <v>2</v>
      </c>
      <c r="BT3323" s="1">
        <f t="shared" ca="1" si="770"/>
        <v>0</v>
      </c>
      <c r="BU3323" s="1">
        <f t="shared" ca="1" si="771"/>
        <v>0</v>
      </c>
      <c r="BV3323" s="1">
        <f t="shared" ca="1" si="772"/>
        <v>0</v>
      </c>
      <c r="BW3323" s="1">
        <f t="shared" ca="1" si="773"/>
        <v>0</v>
      </c>
      <c r="BX3323" s="1">
        <f t="shared" ca="1" si="774"/>
        <v>0</v>
      </c>
      <c r="BY3323" s="1">
        <f t="shared" ca="1" si="775"/>
        <v>0</v>
      </c>
      <c r="BZ3323" s="1">
        <f t="shared" ca="1" si="776"/>
        <v>0</v>
      </c>
      <c r="CA3323" s="1">
        <f t="shared" ca="1" si="777"/>
        <v>0</v>
      </c>
      <c r="CB3323" s="1">
        <f t="shared" ca="1" si="778"/>
        <v>0</v>
      </c>
      <c r="CC3323" s="1">
        <f t="shared" ca="1" si="779"/>
        <v>2</v>
      </c>
    </row>
    <row r="3324" spans="1:81" hidden="1" x14ac:dyDescent="0.25">
      <c r="A3324" s="1" t="s">
        <v>1088</v>
      </c>
      <c r="B3324" s="1" t="s">
        <v>2180</v>
      </c>
      <c r="C3324" s="1" t="s">
        <v>62</v>
      </c>
      <c r="D3324" s="1" t="s">
        <v>2013</v>
      </c>
      <c r="E3324" s="1" t="s">
        <v>76</v>
      </c>
      <c r="AU3324">
        <v>9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9</v>
      </c>
      <c r="BI3324" s="3">
        <v>3</v>
      </c>
      <c r="BJ3324" s="3" t="str">
        <f t="array" ref="BJ3324">IF(C3324="yes",VLOOKUP(BI3324&amp;D3324,CHOOSE({1,2},Schedule_2015!$A$2:$A$257&amp;Schedule_2015!$B$2:$B$257,Schedule_2015!$C$2:$C$257),2,0),VLOOKUP(BI3324&amp;D3324,CHOOSE({1,2},Schedule_2015!$A$2:$A$257&amp;Schedule_2015!$C$2:$C$257,Schedule_2015!$B$2:$B$257),2,0))</f>
        <v>SD</v>
      </c>
      <c r="BK3324" s="3">
        <f>VLOOKUP(BJ3324,Def!$A$2:$Z$34,23,0)</f>
        <v>118.8</v>
      </c>
      <c r="BL3324" s="3">
        <f>VLOOKUP(BJ3324,Def!$A$2:$Z$34,16,0)</f>
        <v>185.8</v>
      </c>
      <c r="BM3324" s="3">
        <f>VLOOKUP(BJ3324,Def!$A$2:$Z$34,17,0)</f>
        <v>11</v>
      </c>
      <c r="BN3324" s="3">
        <f>VLOOKUP(BJ3324,Def!$A$2:$Z$34,24,0)</f>
        <v>2</v>
      </c>
      <c r="BO3324" s="1">
        <f t="shared" ca="1" si="765"/>
        <v>0</v>
      </c>
      <c r="BP3324" s="1">
        <f t="shared" ca="1" si="766"/>
        <v>0</v>
      </c>
      <c r="BQ3324" s="1">
        <f t="shared" ca="1" si="767"/>
        <v>0</v>
      </c>
      <c r="BR3324" s="1">
        <f t="shared" ca="1" si="768"/>
        <v>0</v>
      </c>
      <c r="BS3324" s="1">
        <f t="shared" ca="1" si="769"/>
        <v>0</v>
      </c>
      <c r="BT3324" s="1">
        <f t="shared" ca="1" si="770"/>
        <v>0</v>
      </c>
      <c r="BU3324" s="1">
        <f t="shared" ca="1" si="771"/>
        <v>0</v>
      </c>
      <c r="BV3324" s="1">
        <f t="shared" ca="1" si="772"/>
        <v>0.9</v>
      </c>
      <c r="BW3324" s="1">
        <f t="shared" ca="1" si="773"/>
        <v>1</v>
      </c>
      <c r="BX3324" s="1">
        <f t="shared" ca="1" si="774"/>
        <v>0</v>
      </c>
      <c r="BY3324" s="1">
        <f t="shared" ca="1" si="775"/>
        <v>0</v>
      </c>
      <c r="BZ3324" s="1">
        <f t="shared" ca="1" si="776"/>
        <v>0</v>
      </c>
      <c r="CA3324" s="1">
        <f t="shared" ca="1" si="777"/>
        <v>0</v>
      </c>
      <c r="CB3324" s="1">
        <f t="shared" ca="1" si="778"/>
        <v>0</v>
      </c>
      <c r="CC3324" s="1">
        <f t="shared" ca="1" si="779"/>
        <v>1.9</v>
      </c>
    </row>
    <row r="3325" spans="1:81" hidden="1" x14ac:dyDescent="0.25">
      <c r="A3325" s="1" t="s">
        <v>2016</v>
      </c>
      <c r="B3325" s="1" t="s">
        <v>2017</v>
      </c>
      <c r="C3325" s="1" t="s">
        <v>62</v>
      </c>
      <c r="D3325" s="1" t="s">
        <v>2013</v>
      </c>
      <c r="E3325" s="1" t="s">
        <v>69</v>
      </c>
      <c r="BB3325">
        <v>6</v>
      </c>
      <c r="BC3325">
        <v>9</v>
      </c>
      <c r="BD3325">
        <v>0</v>
      </c>
      <c r="BE3325">
        <v>0</v>
      </c>
      <c r="BF3325">
        <v>0</v>
      </c>
      <c r="BG3325">
        <v>0</v>
      </c>
      <c r="BH3325">
        <v>18</v>
      </c>
      <c r="BI3325" s="3">
        <v>3</v>
      </c>
      <c r="BJ3325" s="3" t="str">
        <f t="array" ref="BJ3325">IF(C3325="yes",VLOOKUP(BI3325&amp;D3325,CHOOSE({1,2},Schedule_2015!$A$2:$A$257&amp;Schedule_2015!$B$2:$B$257,Schedule_2015!$C$2:$C$257),2,0),VLOOKUP(BI3325&amp;D3325,CHOOSE({1,2},Schedule_2015!$A$2:$A$257&amp;Schedule_2015!$C$2:$C$257,Schedule_2015!$B$2:$B$257),2,0))</f>
        <v>SD</v>
      </c>
      <c r="BK3325" s="3">
        <f>VLOOKUP(BJ3325,Def!$A$2:$Z$34,23,0)</f>
        <v>118.8</v>
      </c>
      <c r="BL3325" s="3">
        <f>VLOOKUP(BJ3325,Def!$A$2:$Z$34,16,0)</f>
        <v>185.8</v>
      </c>
      <c r="BM3325" s="3">
        <f>VLOOKUP(BJ3325,Def!$A$2:$Z$34,17,0)</f>
        <v>11</v>
      </c>
      <c r="BN3325" s="3">
        <f>VLOOKUP(BJ3325,Def!$A$2:$Z$34,24,0)</f>
        <v>2</v>
      </c>
      <c r="BO3325" s="1">
        <f t="shared" ca="1" si="765"/>
        <v>0</v>
      </c>
      <c r="BP3325" s="1">
        <f t="shared" ca="1" si="766"/>
        <v>0</v>
      </c>
      <c r="BQ3325" s="1">
        <f t="shared" ca="1" si="767"/>
        <v>0</v>
      </c>
      <c r="BR3325" s="1">
        <f t="shared" ca="1" si="768"/>
        <v>0</v>
      </c>
      <c r="BS3325" s="1">
        <f t="shared" ca="1" si="769"/>
        <v>1.8</v>
      </c>
      <c r="BT3325" s="1">
        <f t="shared" ca="1" si="770"/>
        <v>0</v>
      </c>
      <c r="BU3325" s="1">
        <f t="shared" ca="1" si="771"/>
        <v>0</v>
      </c>
      <c r="BV3325" s="1">
        <f t="shared" ca="1" si="772"/>
        <v>0</v>
      </c>
      <c r="BW3325" s="1">
        <f t="shared" ca="1" si="773"/>
        <v>0</v>
      </c>
      <c r="BX3325" s="1">
        <f t="shared" ca="1" si="774"/>
        <v>0</v>
      </c>
      <c r="BY3325" s="1">
        <f t="shared" ca="1" si="775"/>
        <v>0</v>
      </c>
      <c r="BZ3325" s="1">
        <f t="shared" ca="1" si="776"/>
        <v>0</v>
      </c>
      <c r="CA3325" s="1">
        <f t="shared" ca="1" si="777"/>
        <v>0</v>
      </c>
      <c r="CB3325" s="1">
        <f t="shared" ca="1" si="778"/>
        <v>0</v>
      </c>
      <c r="CC3325" s="1">
        <f t="shared" ca="1" si="779"/>
        <v>1.8</v>
      </c>
    </row>
    <row r="3326" spans="1:81" hidden="1" x14ac:dyDescent="0.25">
      <c r="A3326" s="1" t="s">
        <v>437</v>
      </c>
      <c r="B3326" s="1" t="s">
        <v>438</v>
      </c>
      <c r="C3326" s="1" t="s">
        <v>62</v>
      </c>
      <c r="D3326" s="1" t="s">
        <v>434</v>
      </c>
      <c r="E3326" s="1" t="s">
        <v>69</v>
      </c>
      <c r="AU3326">
        <v>8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8</v>
      </c>
      <c r="BI3326" s="3">
        <v>2</v>
      </c>
      <c r="BJ3326" s="3" t="str">
        <f t="array" ref="BJ3326">IF(C3326="yes",VLOOKUP(BI3326&amp;D3326,CHOOSE({1,2},Schedule_2015!$A$2:$A$257&amp;Schedule_2015!$B$2:$B$257,Schedule_2015!$C$2:$C$257),2,0),VLOOKUP(BI3326&amp;D3326,CHOOSE({1,2},Schedule_2015!$A$2:$A$257&amp;Schedule_2015!$C$2:$C$257,Schedule_2015!$B$2:$B$257),2,0))</f>
        <v>SD</v>
      </c>
      <c r="BK3326" s="3">
        <f>VLOOKUP(BJ3326,Def!$A$2:$Z$34,23,0)</f>
        <v>118.8</v>
      </c>
      <c r="BL3326" s="3">
        <f>VLOOKUP(BJ3326,Def!$A$2:$Z$34,16,0)</f>
        <v>185.8</v>
      </c>
      <c r="BM3326" s="3">
        <f>VLOOKUP(BJ3326,Def!$A$2:$Z$34,17,0)</f>
        <v>11</v>
      </c>
      <c r="BN3326" s="3">
        <f>VLOOKUP(BJ3326,Def!$A$2:$Z$34,24,0)</f>
        <v>2</v>
      </c>
      <c r="BO3326" s="1">
        <f t="shared" ca="1" si="765"/>
        <v>0</v>
      </c>
      <c r="BP3326" s="1">
        <f t="shared" ca="1" si="766"/>
        <v>0</v>
      </c>
      <c r="BQ3326" s="1">
        <f t="shared" ca="1" si="767"/>
        <v>0</v>
      </c>
      <c r="BR3326" s="1">
        <f t="shared" ca="1" si="768"/>
        <v>0</v>
      </c>
      <c r="BS3326" s="1">
        <f t="shared" ca="1" si="769"/>
        <v>0</v>
      </c>
      <c r="BT3326" s="1">
        <f t="shared" ca="1" si="770"/>
        <v>0</v>
      </c>
      <c r="BU3326" s="1">
        <f t="shared" ca="1" si="771"/>
        <v>0</v>
      </c>
      <c r="BV3326" s="1">
        <f t="shared" ca="1" si="772"/>
        <v>0.8</v>
      </c>
      <c r="BW3326" s="1">
        <f t="shared" ca="1" si="773"/>
        <v>1</v>
      </c>
      <c r="BX3326" s="1">
        <f t="shared" ca="1" si="774"/>
        <v>0</v>
      </c>
      <c r="BY3326" s="1">
        <f t="shared" ca="1" si="775"/>
        <v>0</v>
      </c>
      <c r="BZ3326" s="1">
        <f t="shared" ca="1" si="776"/>
        <v>0</v>
      </c>
      <c r="CA3326" s="1">
        <f t="shared" ca="1" si="777"/>
        <v>0</v>
      </c>
      <c r="CB3326" s="1">
        <f t="shared" ca="1" si="778"/>
        <v>0</v>
      </c>
      <c r="CC3326" s="1">
        <f t="shared" ca="1" si="779"/>
        <v>1.8</v>
      </c>
    </row>
    <row r="3327" spans="1:81" hidden="1" x14ac:dyDescent="0.25">
      <c r="A3327" s="1" t="s">
        <v>813</v>
      </c>
      <c r="B3327" s="1" t="s">
        <v>814</v>
      </c>
      <c r="C3327" s="1" t="s">
        <v>135</v>
      </c>
      <c r="D3327" s="1" t="s">
        <v>801</v>
      </c>
      <c r="E3327" s="1" t="s">
        <v>76</v>
      </c>
      <c r="AU3327">
        <v>7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7</v>
      </c>
      <c r="BI3327" s="3">
        <v>4</v>
      </c>
      <c r="BJ3327" s="3" t="str">
        <f t="array" ref="BJ3327">IF(C3327="yes",VLOOKUP(BI3327&amp;D3327,CHOOSE({1,2},Schedule_2015!$A$2:$A$257&amp;Schedule_2015!$B$2:$B$257,Schedule_2015!$C$2:$C$257),2,0),VLOOKUP(BI3327&amp;D3327,CHOOSE({1,2},Schedule_2015!$A$2:$A$257&amp;Schedule_2015!$C$2:$C$257,Schedule_2015!$B$2:$B$257),2,0))</f>
        <v>SD</v>
      </c>
      <c r="BK3327" s="3">
        <f>VLOOKUP(BJ3327,Def!$A$2:$Z$34,23,0)</f>
        <v>118.8</v>
      </c>
      <c r="BL3327" s="3">
        <f>VLOOKUP(BJ3327,Def!$A$2:$Z$34,16,0)</f>
        <v>185.8</v>
      </c>
      <c r="BM3327" s="3">
        <f>VLOOKUP(BJ3327,Def!$A$2:$Z$34,17,0)</f>
        <v>11</v>
      </c>
      <c r="BN3327" s="3">
        <f>VLOOKUP(BJ3327,Def!$A$2:$Z$34,24,0)</f>
        <v>2</v>
      </c>
      <c r="BO3327" s="1">
        <f t="shared" ca="1" si="765"/>
        <v>0</v>
      </c>
      <c r="BP3327" s="1">
        <f t="shared" ca="1" si="766"/>
        <v>0</v>
      </c>
      <c r="BQ3327" s="1">
        <f t="shared" ca="1" si="767"/>
        <v>0</v>
      </c>
      <c r="BR3327" s="1">
        <f t="shared" ca="1" si="768"/>
        <v>0</v>
      </c>
      <c r="BS3327" s="1">
        <f t="shared" ca="1" si="769"/>
        <v>0</v>
      </c>
      <c r="BT3327" s="1">
        <f t="shared" ca="1" si="770"/>
        <v>0</v>
      </c>
      <c r="BU3327" s="1">
        <f t="shared" ca="1" si="771"/>
        <v>0</v>
      </c>
      <c r="BV3327" s="1">
        <f t="shared" ca="1" si="772"/>
        <v>0.70000000000000007</v>
      </c>
      <c r="BW3327" s="1">
        <f t="shared" ca="1" si="773"/>
        <v>1</v>
      </c>
      <c r="BX3327" s="1">
        <f t="shared" ca="1" si="774"/>
        <v>0</v>
      </c>
      <c r="BY3327" s="1">
        <f t="shared" ca="1" si="775"/>
        <v>0</v>
      </c>
      <c r="BZ3327" s="1">
        <f t="shared" ca="1" si="776"/>
        <v>0</v>
      </c>
      <c r="CA3327" s="1">
        <f t="shared" ca="1" si="777"/>
        <v>0</v>
      </c>
      <c r="CB3327" s="1">
        <f t="shared" ca="1" si="778"/>
        <v>0</v>
      </c>
      <c r="CC3327" s="1">
        <f t="shared" ca="1" si="779"/>
        <v>1.7000000000000002</v>
      </c>
    </row>
    <row r="3328" spans="1:81" hidden="1" x14ac:dyDescent="0.25">
      <c r="A3328" s="1" t="s">
        <v>1954</v>
      </c>
      <c r="B3328" s="1" t="s">
        <v>1955</v>
      </c>
      <c r="C3328" s="1" t="s">
        <v>135</v>
      </c>
      <c r="D3328" s="1" t="s">
        <v>801</v>
      </c>
      <c r="E3328" s="1" t="s">
        <v>69</v>
      </c>
      <c r="AU3328">
        <v>-1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-1</v>
      </c>
      <c r="BB3328">
        <v>1</v>
      </c>
      <c r="BC3328">
        <v>6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 s="3">
        <v>4</v>
      </c>
      <c r="BJ3328" s="3" t="str">
        <f t="array" ref="BJ3328">IF(C3328="yes",VLOOKUP(BI3328&amp;D3328,CHOOSE({1,2},Schedule_2015!$A$2:$A$257&amp;Schedule_2015!$B$2:$B$257,Schedule_2015!$C$2:$C$257),2,0),VLOOKUP(BI3328&amp;D3328,CHOOSE({1,2},Schedule_2015!$A$2:$A$257&amp;Schedule_2015!$C$2:$C$257,Schedule_2015!$B$2:$B$257),2,0))</f>
        <v>SD</v>
      </c>
      <c r="BK3328" s="3">
        <f>VLOOKUP(BJ3328,Def!$A$2:$Z$34,23,0)</f>
        <v>118.8</v>
      </c>
      <c r="BL3328" s="3">
        <f>VLOOKUP(BJ3328,Def!$A$2:$Z$34,16,0)</f>
        <v>185.8</v>
      </c>
      <c r="BM3328" s="3">
        <f>VLOOKUP(BJ3328,Def!$A$2:$Z$34,17,0)</f>
        <v>11</v>
      </c>
      <c r="BN3328" s="3">
        <f>VLOOKUP(BJ3328,Def!$A$2:$Z$34,24,0)</f>
        <v>2</v>
      </c>
      <c r="BO3328" s="1">
        <f t="shared" ca="1" si="765"/>
        <v>0</v>
      </c>
      <c r="BP3328" s="1">
        <f t="shared" ca="1" si="766"/>
        <v>0</v>
      </c>
      <c r="BQ3328" s="1">
        <f t="shared" ca="1" si="767"/>
        <v>0</v>
      </c>
      <c r="BR3328" s="1">
        <f t="shared" ca="1" si="768"/>
        <v>0</v>
      </c>
      <c r="BS3328" s="1">
        <f t="shared" ca="1" si="769"/>
        <v>0.60000000000000009</v>
      </c>
      <c r="BT3328" s="1">
        <f t="shared" ca="1" si="770"/>
        <v>0</v>
      </c>
      <c r="BU3328" s="1">
        <f t="shared" ca="1" si="771"/>
        <v>0</v>
      </c>
      <c r="BV3328" s="1">
        <f t="shared" ca="1" si="772"/>
        <v>-0.1</v>
      </c>
      <c r="BW3328" s="1">
        <f t="shared" ca="1" si="773"/>
        <v>1</v>
      </c>
      <c r="BX3328" s="1">
        <f t="shared" ca="1" si="774"/>
        <v>0</v>
      </c>
      <c r="BY3328" s="1">
        <f t="shared" ca="1" si="775"/>
        <v>0</v>
      </c>
      <c r="BZ3328" s="1">
        <f t="shared" ca="1" si="776"/>
        <v>0</v>
      </c>
      <c r="CA3328" s="1">
        <f t="shared" ca="1" si="777"/>
        <v>0</v>
      </c>
      <c r="CB3328" s="1">
        <f t="shared" ca="1" si="778"/>
        <v>0</v>
      </c>
      <c r="CC3328" s="1">
        <f t="shared" ca="1" si="779"/>
        <v>1.5</v>
      </c>
    </row>
    <row r="3329" spans="1:81" hidden="1" x14ac:dyDescent="0.25">
      <c r="A3329" s="1" t="s">
        <v>2026</v>
      </c>
      <c r="B3329" s="1" t="s">
        <v>2027</v>
      </c>
      <c r="C3329" s="1" t="s">
        <v>62</v>
      </c>
      <c r="D3329" s="1" t="s">
        <v>2013</v>
      </c>
      <c r="E3329" s="1" t="s">
        <v>76</v>
      </c>
      <c r="Y3329">
        <v>26</v>
      </c>
      <c r="Z3329">
        <v>32</v>
      </c>
      <c r="AA3329">
        <v>0</v>
      </c>
      <c r="AB3329">
        <v>2</v>
      </c>
      <c r="AC3329">
        <v>0</v>
      </c>
      <c r="BB3329">
        <v>1</v>
      </c>
      <c r="BC3329">
        <v>9</v>
      </c>
      <c r="BD3329">
        <v>0</v>
      </c>
      <c r="BE3329">
        <v>0</v>
      </c>
      <c r="BF3329">
        <v>0</v>
      </c>
      <c r="BG3329">
        <v>0</v>
      </c>
      <c r="BH3329">
        <v>9</v>
      </c>
      <c r="BI3329" s="3">
        <v>3</v>
      </c>
      <c r="BJ3329" s="3" t="str">
        <f t="array" ref="BJ3329">IF(C3329="yes",VLOOKUP(BI3329&amp;D3329,CHOOSE({1,2},Schedule_2015!$A$2:$A$257&amp;Schedule_2015!$B$2:$B$257,Schedule_2015!$C$2:$C$257),2,0),VLOOKUP(BI3329&amp;D3329,CHOOSE({1,2},Schedule_2015!$A$2:$A$257&amp;Schedule_2015!$C$2:$C$257,Schedule_2015!$B$2:$B$257),2,0))</f>
        <v>SD</v>
      </c>
      <c r="BK3329" s="3">
        <f>VLOOKUP(BJ3329,Def!$A$2:$Z$34,23,0)</f>
        <v>118.8</v>
      </c>
      <c r="BL3329" s="3">
        <f>VLOOKUP(BJ3329,Def!$A$2:$Z$34,16,0)</f>
        <v>185.8</v>
      </c>
      <c r="BM3329" s="3">
        <f>VLOOKUP(BJ3329,Def!$A$2:$Z$34,17,0)</f>
        <v>11</v>
      </c>
      <c r="BN3329" s="3">
        <f>VLOOKUP(BJ3329,Def!$A$2:$Z$34,24,0)</f>
        <v>2</v>
      </c>
      <c r="BO3329" s="1">
        <f t="shared" ca="1" si="765"/>
        <v>0</v>
      </c>
      <c r="BP3329" s="1">
        <f t="shared" ca="1" si="766"/>
        <v>0</v>
      </c>
      <c r="BQ3329" s="1">
        <f t="shared" ca="1" si="767"/>
        <v>0</v>
      </c>
      <c r="BR3329" s="1">
        <f t="shared" ca="1" si="768"/>
        <v>0</v>
      </c>
      <c r="BS3329" s="1">
        <f t="shared" ca="1" si="769"/>
        <v>0.9</v>
      </c>
      <c r="BT3329" s="1">
        <f t="shared" ca="1" si="770"/>
        <v>0</v>
      </c>
      <c r="BU3329" s="1">
        <f t="shared" ca="1" si="771"/>
        <v>0</v>
      </c>
      <c r="BV3329" s="1">
        <f t="shared" ca="1" si="772"/>
        <v>0</v>
      </c>
      <c r="BW3329" s="1">
        <f t="shared" ca="1" si="773"/>
        <v>0</v>
      </c>
      <c r="BX3329" s="1">
        <f t="shared" ca="1" si="774"/>
        <v>0</v>
      </c>
      <c r="BY3329" s="1">
        <f t="shared" ca="1" si="775"/>
        <v>0</v>
      </c>
      <c r="BZ3329" s="1">
        <f t="shared" ca="1" si="776"/>
        <v>0</v>
      </c>
      <c r="CA3329" s="1">
        <f t="shared" ca="1" si="777"/>
        <v>0</v>
      </c>
      <c r="CB3329" s="1">
        <f t="shared" ca="1" si="778"/>
        <v>0</v>
      </c>
      <c r="CC3329" s="1">
        <f t="shared" ca="1" si="779"/>
        <v>0.9</v>
      </c>
    </row>
    <row r="3330" spans="1:81" hidden="1" x14ac:dyDescent="0.25">
      <c r="A3330" s="1" t="s">
        <v>1070</v>
      </c>
      <c r="B3330" s="1" t="s">
        <v>1071</v>
      </c>
      <c r="C3330" s="1" t="s">
        <v>135</v>
      </c>
      <c r="D3330" s="1" t="s">
        <v>1067</v>
      </c>
      <c r="E3330" s="1" t="s">
        <v>350</v>
      </c>
      <c r="BB3330">
        <v>2</v>
      </c>
      <c r="BC3330">
        <v>4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 s="3">
        <v>1</v>
      </c>
      <c r="BJ3330" s="3" t="str">
        <f t="array" ref="BJ3330">IF(C3330="yes",VLOOKUP(BI3330&amp;D3330,CHOOSE({1,2},Schedule_2015!$A$2:$A$257&amp;Schedule_2015!$B$2:$B$257,Schedule_2015!$C$2:$C$257),2,0),VLOOKUP(BI3330&amp;D3330,CHOOSE({1,2},Schedule_2015!$A$2:$A$257&amp;Schedule_2015!$C$2:$C$257,Schedule_2015!$B$2:$B$257),2,0))</f>
        <v>SD</v>
      </c>
      <c r="BK3330" s="3">
        <f>VLOOKUP(BJ3330,Def!$A$2:$Z$34,23,0)</f>
        <v>118.8</v>
      </c>
      <c r="BL3330" s="3">
        <f>VLOOKUP(BJ3330,Def!$A$2:$Z$34,16,0)</f>
        <v>185.8</v>
      </c>
      <c r="BM3330" s="3">
        <f>VLOOKUP(BJ3330,Def!$A$2:$Z$34,17,0)</f>
        <v>11</v>
      </c>
      <c r="BN3330" s="3">
        <f>VLOOKUP(BJ3330,Def!$A$2:$Z$34,24,0)</f>
        <v>2</v>
      </c>
      <c r="BO3330" s="1">
        <f t="shared" ref="BO3330:BO3393" ca="1" si="780">INDEX(passing_tds,CELL("Row",AG3330)-1)*(PASSTD)</f>
        <v>0</v>
      </c>
      <c r="BP3330" s="1">
        <f t="shared" ref="BP3330:BP3393" ca="1" si="781">INDEX(passing_yds,CELL("Row",AH3330)-1)*(PASSYDS)</f>
        <v>0</v>
      </c>
      <c r="BQ3330" s="1">
        <f t="shared" ref="BQ3330:BQ3393" ca="1" si="782">IF(INDEX(passing_yds,CELL("Row",AI3330)-1)&gt;=300,3,0)</f>
        <v>0</v>
      </c>
      <c r="BR3330" s="1">
        <f t="shared" ref="BR3330:BR3393" ca="1" si="783">INDEX(passing_ints,CELL("Row",AJ3330)-1)*(INT)</f>
        <v>0</v>
      </c>
      <c r="BS3330" s="1">
        <f t="shared" ref="BS3330:BS3393" ca="1" si="784">INDEX(rushing_yds,CELL("Row",AK3330)-1)*(RUSHYDS)</f>
        <v>0.60000000000000009</v>
      </c>
      <c r="BT3330" s="1">
        <f t="shared" ref="BT3330:BT3393" ca="1" si="785">INDEX(rushing_tds,CELL("Row",AK3330)-1)*(RUSHTD)</f>
        <v>0</v>
      </c>
      <c r="BU3330" s="1">
        <f t="shared" ref="BU3330:BU3393" ca="1" si="786">IF(INDEX(rushing_yds,CELL("Row",AI3330)-1)&gt;=100,3,0)</f>
        <v>0</v>
      </c>
      <c r="BV3330" s="1">
        <f t="shared" ref="BV3330:BV3393" ca="1" si="787">INDEX(receiving_yds,CELL("Row",AN3330)-1)*(RECYDS)</f>
        <v>0</v>
      </c>
      <c r="BW3330" s="1">
        <f t="shared" ref="BW3330:BW3393" ca="1" si="788">INDEX(receiving_rec,CELL("Row",AO3330)-1)*(REC)</f>
        <v>0</v>
      </c>
      <c r="BX3330" s="1">
        <f t="shared" ref="BX3330:BX3393" ca="1" si="789">INDEX(receiving_tds,CELL("Row",AP3330)-1)*(RECTD)</f>
        <v>0</v>
      </c>
      <c r="BY3330" s="1">
        <f t="shared" ref="BY3330:BY3393" ca="1" si="790">IF(INDEX(receiving_yds,CELL("Row",AI3330)-1)&gt;=100,3,0)</f>
        <v>0</v>
      </c>
      <c r="BZ3330" s="1">
        <f t="shared" ref="BZ3330:BZ3393" ca="1" si="791">INDEX(puntret_tds,CELL("Row",AR3330)-1)*(PUNTKORETTD)+INDEX(kickret_tds,CELL("Row",AR3330)-1)*(PUNTKORETTD)</f>
        <v>0</v>
      </c>
      <c r="CA3330" s="1">
        <f t="shared" ref="CA3330:CA3393" ca="1" si="792">INDEX(fumbles_tot,CELL("Row",AS3330)-1)*(FUM)</f>
        <v>0</v>
      </c>
      <c r="CB3330" s="1">
        <f t="shared" ref="CB3330:CB3393" ca="1" si="793">(INDEX(passing_twoptm,CELL("Row",AT3330)-1)+INDEX(rushing_twoptm,CELL("Row",AT3330)-1)+INDEX(receiving_twoptm,CELL("Row",AT3330)-1))*(_2PTCONV)</f>
        <v>0</v>
      </c>
      <c r="CC3330" s="1">
        <f t="shared" ref="CC3330:CC3393" ca="1" si="794">SUM(BO3330:CB3330)</f>
        <v>0.60000000000000009</v>
      </c>
    </row>
    <row r="3331" spans="1:81" hidden="1" x14ac:dyDescent="0.25">
      <c r="A3331" s="1" t="s">
        <v>1576</v>
      </c>
      <c r="B3331" s="1" t="s">
        <v>1577</v>
      </c>
      <c r="C3331" s="1" t="s">
        <v>135</v>
      </c>
      <c r="D3331" s="1" t="s">
        <v>1557</v>
      </c>
      <c r="E3331" s="1" t="s">
        <v>69</v>
      </c>
      <c r="Y3331">
        <v>31</v>
      </c>
      <c r="Z3331">
        <v>32</v>
      </c>
      <c r="AA3331">
        <v>0</v>
      </c>
      <c r="AB3331">
        <v>2</v>
      </c>
      <c r="AC3331">
        <v>0</v>
      </c>
      <c r="BI3331" s="3">
        <v>5</v>
      </c>
      <c r="BJ3331" s="3" t="str">
        <f t="array" ref="BJ3331">IF(C3331="yes",VLOOKUP(BI3331&amp;D3331,CHOOSE({1,2},Schedule_2015!$A$2:$A$257&amp;Schedule_2015!$B$2:$B$257,Schedule_2015!$C$2:$C$257),2,0),VLOOKUP(BI3331&amp;D3331,CHOOSE({1,2},Schedule_2015!$A$2:$A$257&amp;Schedule_2015!$C$2:$C$257,Schedule_2015!$B$2:$B$257),2,0))</f>
        <v>SD</v>
      </c>
      <c r="BK3331" s="3">
        <f>VLOOKUP(BJ3331,Def!$A$2:$Z$34,23,0)</f>
        <v>118.8</v>
      </c>
      <c r="BL3331" s="3">
        <f>VLOOKUP(BJ3331,Def!$A$2:$Z$34,16,0)</f>
        <v>185.8</v>
      </c>
      <c r="BM3331" s="3">
        <f>VLOOKUP(BJ3331,Def!$A$2:$Z$34,17,0)</f>
        <v>11</v>
      </c>
      <c r="BN3331" s="3">
        <f>VLOOKUP(BJ3331,Def!$A$2:$Z$34,24,0)</f>
        <v>2</v>
      </c>
      <c r="BO3331" s="1">
        <f t="shared" ca="1" si="780"/>
        <v>0</v>
      </c>
      <c r="BP3331" s="1">
        <f t="shared" ca="1" si="781"/>
        <v>0</v>
      </c>
      <c r="BQ3331" s="1">
        <f t="shared" ca="1" si="782"/>
        <v>0</v>
      </c>
      <c r="BR3331" s="1">
        <f t="shared" ca="1" si="783"/>
        <v>0</v>
      </c>
      <c r="BS3331" s="1">
        <f t="shared" ca="1" si="784"/>
        <v>0</v>
      </c>
      <c r="BT3331" s="1">
        <f t="shared" ca="1" si="785"/>
        <v>0</v>
      </c>
      <c r="BU3331" s="1">
        <f t="shared" ca="1" si="786"/>
        <v>0</v>
      </c>
      <c r="BV3331" s="1">
        <f t="shared" ca="1" si="787"/>
        <v>0</v>
      </c>
      <c r="BW3331" s="1">
        <f t="shared" ca="1" si="788"/>
        <v>0</v>
      </c>
      <c r="BX3331" s="1">
        <f t="shared" ca="1" si="789"/>
        <v>0</v>
      </c>
      <c r="BY3331" s="1">
        <f t="shared" ca="1" si="790"/>
        <v>0</v>
      </c>
      <c r="BZ3331" s="1">
        <f t="shared" ca="1" si="791"/>
        <v>0</v>
      </c>
      <c r="CA3331" s="1">
        <f t="shared" ca="1" si="792"/>
        <v>0</v>
      </c>
      <c r="CB3331" s="1">
        <f t="shared" ca="1" si="793"/>
        <v>0</v>
      </c>
      <c r="CC3331" s="1">
        <f t="shared" ca="1" si="794"/>
        <v>0</v>
      </c>
    </row>
    <row r="3332" spans="1:81" hidden="1" x14ac:dyDescent="0.25">
      <c r="A3332" s="1" t="s">
        <v>453</v>
      </c>
      <c r="B3332" s="1" t="s">
        <v>454</v>
      </c>
      <c r="C3332" s="1" t="s">
        <v>62</v>
      </c>
      <c r="D3332" s="1" t="s">
        <v>434</v>
      </c>
      <c r="E3332" s="1" t="s">
        <v>76</v>
      </c>
      <c r="Y3332">
        <v>29</v>
      </c>
      <c r="Z3332">
        <v>29</v>
      </c>
      <c r="AA3332">
        <v>0</v>
      </c>
      <c r="AB3332">
        <v>1</v>
      </c>
      <c r="AC3332">
        <v>0</v>
      </c>
      <c r="AP3332">
        <v>14</v>
      </c>
      <c r="AQ3332">
        <v>17</v>
      </c>
      <c r="AR3332">
        <v>0</v>
      </c>
      <c r="AS3332">
        <v>2</v>
      </c>
      <c r="AT3332">
        <v>0</v>
      </c>
      <c r="BI3332" s="3">
        <v>2</v>
      </c>
      <c r="BJ3332" s="3" t="str">
        <f t="array" ref="BJ3332">IF(C3332="yes",VLOOKUP(BI3332&amp;D3332,CHOOSE({1,2},Schedule_2015!$A$2:$A$257&amp;Schedule_2015!$B$2:$B$257,Schedule_2015!$C$2:$C$257),2,0),VLOOKUP(BI3332&amp;D3332,CHOOSE({1,2},Schedule_2015!$A$2:$A$257&amp;Schedule_2015!$C$2:$C$257,Schedule_2015!$B$2:$B$257),2,0))</f>
        <v>SD</v>
      </c>
      <c r="BK3332" s="3">
        <f>VLOOKUP(BJ3332,Def!$A$2:$Z$34,23,0)</f>
        <v>118.8</v>
      </c>
      <c r="BL3332" s="3">
        <f>VLOOKUP(BJ3332,Def!$A$2:$Z$34,16,0)</f>
        <v>185.8</v>
      </c>
      <c r="BM3332" s="3">
        <f>VLOOKUP(BJ3332,Def!$A$2:$Z$34,17,0)</f>
        <v>11</v>
      </c>
      <c r="BN3332" s="3">
        <f>VLOOKUP(BJ3332,Def!$A$2:$Z$34,24,0)</f>
        <v>2</v>
      </c>
      <c r="BO3332" s="1">
        <f t="shared" ca="1" si="780"/>
        <v>0</v>
      </c>
      <c r="BP3332" s="1">
        <f t="shared" ca="1" si="781"/>
        <v>0</v>
      </c>
      <c r="BQ3332" s="1">
        <f t="shared" ca="1" si="782"/>
        <v>0</v>
      </c>
      <c r="BR3332" s="1">
        <f t="shared" ca="1" si="783"/>
        <v>0</v>
      </c>
      <c r="BS3332" s="1">
        <f t="shared" ca="1" si="784"/>
        <v>0</v>
      </c>
      <c r="BT3332" s="1">
        <f t="shared" ca="1" si="785"/>
        <v>0</v>
      </c>
      <c r="BU3332" s="1">
        <f t="shared" ca="1" si="786"/>
        <v>0</v>
      </c>
      <c r="BV3332" s="1">
        <f t="shared" ca="1" si="787"/>
        <v>0</v>
      </c>
      <c r="BW3332" s="1">
        <f t="shared" ca="1" si="788"/>
        <v>0</v>
      </c>
      <c r="BX3332" s="1">
        <f t="shared" ca="1" si="789"/>
        <v>0</v>
      </c>
      <c r="BY3332" s="1">
        <f t="shared" ca="1" si="790"/>
        <v>0</v>
      </c>
      <c r="BZ3332" s="1">
        <f t="shared" ca="1" si="791"/>
        <v>0</v>
      </c>
      <c r="CA3332" s="1">
        <f t="shared" ca="1" si="792"/>
        <v>0</v>
      </c>
      <c r="CB3332" s="1">
        <f t="shared" ca="1" si="793"/>
        <v>0</v>
      </c>
      <c r="CC3332" s="1">
        <f t="shared" ca="1" si="794"/>
        <v>0</v>
      </c>
    </row>
    <row r="3333" spans="1:81" hidden="1" x14ac:dyDescent="0.25">
      <c r="A3333" s="1" t="s">
        <v>1570</v>
      </c>
      <c r="B3333" s="1" t="s">
        <v>1571</v>
      </c>
      <c r="C3333" s="1" t="s">
        <v>135</v>
      </c>
      <c r="D3333" s="1" t="s">
        <v>1557</v>
      </c>
      <c r="E3333" s="1" t="s">
        <v>165</v>
      </c>
      <c r="K3333">
        <v>0</v>
      </c>
      <c r="L3333">
        <v>0</v>
      </c>
      <c r="M3333">
        <v>0</v>
      </c>
      <c r="N3333">
        <v>1</v>
      </c>
      <c r="O3333">
        <v>0</v>
      </c>
      <c r="BI3333" s="3">
        <v>5</v>
      </c>
      <c r="BJ3333" s="3" t="str">
        <f t="array" ref="BJ3333">IF(C3333="yes",VLOOKUP(BI3333&amp;D3333,CHOOSE({1,2},Schedule_2015!$A$2:$A$257&amp;Schedule_2015!$B$2:$B$257,Schedule_2015!$C$2:$C$257),2,0),VLOOKUP(BI3333&amp;D3333,CHOOSE({1,2},Schedule_2015!$A$2:$A$257&amp;Schedule_2015!$C$2:$C$257,Schedule_2015!$B$2:$B$257),2,0))</f>
        <v>SD</v>
      </c>
      <c r="BK3333" s="3">
        <f>VLOOKUP(BJ3333,Def!$A$2:$Z$34,23,0)</f>
        <v>118.8</v>
      </c>
      <c r="BL3333" s="3">
        <f>VLOOKUP(BJ3333,Def!$A$2:$Z$34,16,0)</f>
        <v>185.8</v>
      </c>
      <c r="BM3333" s="3">
        <f>VLOOKUP(BJ3333,Def!$A$2:$Z$34,17,0)</f>
        <v>11</v>
      </c>
      <c r="BN3333" s="3">
        <f>VLOOKUP(BJ3333,Def!$A$2:$Z$34,24,0)</f>
        <v>2</v>
      </c>
      <c r="BO3333" s="1">
        <f t="shared" ca="1" si="780"/>
        <v>0</v>
      </c>
      <c r="BP3333" s="1">
        <f t="shared" ca="1" si="781"/>
        <v>0</v>
      </c>
      <c r="BQ3333" s="1">
        <f t="shared" ca="1" si="782"/>
        <v>0</v>
      </c>
      <c r="BR3333" s="1">
        <f t="shared" ca="1" si="783"/>
        <v>0</v>
      </c>
      <c r="BS3333" s="1">
        <f t="shared" ca="1" si="784"/>
        <v>0</v>
      </c>
      <c r="BT3333" s="1">
        <f t="shared" ca="1" si="785"/>
        <v>0</v>
      </c>
      <c r="BU3333" s="1">
        <f t="shared" ca="1" si="786"/>
        <v>0</v>
      </c>
      <c r="BV3333" s="1">
        <f t="shared" ca="1" si="787"/>
        <v>0</v>
      </c>
      <c r="BW3333" s="1">
        <f t="shared" ca="1" si="788"/>
        <v>0</v>
      </c>
      <c r="BX3333" s="1">
        <f t="shared" ca="1" si="789"/>
        <v>0</v>
      </c>
      <c r="BY3333" s="1">
        <f t="shared" ca="1" si="790"/>
        <v>0</v>
      </c>
      <c r="BZ3333" s="1">
        <f t="shared" ca="1" si="791"/>
        <v>0</v>
      </c>
      <c r="CA3333" s="1">
        <f t="shared" ca="1" si="792"/>
        <v>0</v>
      </c>
      <c r="CB3333" s="1">
        <f t="shared" ca="1" si="793"/>
        <v>0</v>
      </c>
      <c r="CC3333" s="1">
        <f t="shared" ca="1" si="794"/>
        <v>0</v>
      </c>
    </row>
    <row r="3334" spans="1:81" hidden="1" x14ac:dyDescent="0.25">
      <c r="A3334" s="1" t="s">
        <v>1572</v>
      </c>
      <c r="B3334" s="1" t="s">
        <v>1573</v>
      </c>
      <c r="C3334" s="1" t="s">
        <v>135</v>
      </c>
      <c r="D3334" s="1" t="s">
        <v>1557</v>
      </c>
      <c r="E3334" s="1" t="s">
        <v>88</v>
      </c>
      <c r="P3334">
        <v>1</v>
      </c>
      <c r="Q3334">
        <v>1</v>
      </c>
      <c r="R3334">
        <v>47</v>
      </c>
      <c r="S3334">
        <v>3</v>
      </c>
      <c r="T3334">
        <v>3</v>
      </c>
      <c r="U3334">
        <v>0</v>
      </c>
      <c r="V3334">
        <v>3</v>
      </c>
      <c r="W3334">
        <v>0</v>
      </c>
      <c r="X3334">
        <v>3</v>
      </c>
      <c r="BI3334" s="3">
        <v>5</v>
      </c>
      <c r="BJ3334" s="3" t="str">
        <f t="array" ref="BJ3334">IF(C3334="yes",VLOOKUP(BI3334&amp;D3334,CHOOSE({1,2},Schedule_2015!$A$2:$A$257&amp;Schedule_2015!$B$2:$B$257,Schedule_2015!$C$2:$C$257),2,0),VLOOKUP(BI3334&amp;D3334,CHOOSE({1,2},Schedule_2015!$A$2:$A$257&amp;Schedule_2015!$C$2:$C$257,Schedule_2015!$B$2:$B$257),2,0))</f>
        <v>SD</v>
      </c>
      <c r="BK3334" s="3">
        <f>VLOOKUP(BJ3334,Def!$A$2:$Z$34,23,0)</f>
        <v>118.8</v>
      </c>
      <c r="BL3334" s="3">
        <f>VLOOKUP(BJ3334,Def!$A$2:$Z$34,16,0)</f>
        <v>185.8</v>
      </c>
      <c r="BM3334" s="3">
        <f>VLOOKUP(BJ3334,Def!$A$2:$Z$34,17,0)</f>
        <v>11</v>
      </c>
      <c r="BN3334" s="3">
        <f>VLOOKUP(BJ3334,Def!$A$2:$Z$34,24,0)</f>
        <v>2</v>
      </c>
      <c r="BO3334" s="1">
        <f t="shared" ca="1" si="780"/>
        <v>0</v>
      </c>
      <c r="BP3334" s="1">
        <f t="shared" ca="1" si="781"/>
        <v>0</v>
      </c>
      <c r="BQ3334" s="1">
        <f t="shared" ca="1" si="782"/>
        <v>0</v>
      </c>
      <c r="BR3334" s="1">
        <f t="shared" ca="1" si="783"/>
        <v>0</v>
      </c>
      <c r="BS3334" s="1">
        <f t="shared" ca="1" si="784"/>
        <v>0</v>
      </c>
      <c r="BT3334" s="1">
        <f t="shared" ca="1" si="785"/>
        <v>0</v>
      </c>
      <c r="BU3334" s="1">
        <f t="shared" ca="1" si="786"/>
        <v>0</v>
      </c>
      <c r="BV3334" s="1">
        <f t="shared" ca="1" si="787"/>
        <v>0</v>
      </c>
      <c r="BW3334" s="1">
        <f t="shared" ca="1" si="788"/>
        <v>0</v>
      </c>
      <c r="BX3334" s="1">
        <f t="shared" ca="1" si="789"/>
        <v>0</v>
      </c>
      <c r="BY3334" s="1">
        <f t="shared" ca="1" si="790"/>
        <v>0</v>
      </c>
      <c r="BZ3334" s="1">
        <f t="shared" ca="1" si="791"/>
        <v>0</v>
      </c>
      <c r="CA3334" s="1">
        <f t="shared" ca="1" si="792"/>
        <v>0</v>
      </c>
      <c r="CB3334" s="1">
        <f t="shared" ca="1" si="793"/>
        <v>0</v>
      </c>
      <c r="CC3334" s="1">
        <f t="shared" ca="1" si="794"/>
        <v>0</v>
      </c>
    </row>
    <row r="3335" spans="1:81" hidden="1" x14ac:dyDescent="0.25">
      <c r="A3335" s="1" t="s">
        <v>1574</v>
      </c>
      <c r="B3335" s="1" t="s">
        <v>1575</v>
      </c>
      <c r="C3335" s="1" t="s">
        <v>135</v>
      </c>
      <c r="D3335" s="1" t="s">
        <v>1557</v>
      </c>
      <c r="E3335" s="1" t="s">
        <v>91</v>
      </c>
      <c r="AK3335">
        <v>40</v>
      </c>
      <c r="AL3335">
        <v>6</v>
      </c>
      <c r="AM3335">
        <v>56</v>
      </c>
      <c r="AN3335">
        <v>8</v>
      </c>
      <c r="AO3335">
        <v>322</v>
      </c>
      <c r="BI3335" s="3">
        <v>5</v>
      </c>
      <c r="BJ3335" s="3" t="str">
        <f t="array" ref="BJ3335">IF(C3335="yes",VLOOKUP(BI3335&amp;D3335,CHOOSE({1,2},Schedule_2015!$A$2:$A$257&amp;Schedule_2015!$B$2:$B$257,Schedule_2015!$C$2:$C$257),2,0),VLOOKUP(BI3335&amp;D3335,CHOOSE({1,2},Schedule_2015!$A$2:$A$257&amp;Schedule_2015!$C$2:$C$257,Schedule_2015!$B$2:$B$257),2,0))</f>
        <v>SD</v>
      </c>
      <c r="BK3335" s="3">
        <f>VLOOKUP(BJ3335,Def!$A$2:$Z$34,23,0)</f>
        <v>118.8</v>
      </c>
      <c r="BL3335" s="3">
        <f>VLOOKUP(BJ3335,Def!$A$2:$Z$34,16,0)</f>
        <v>185.8</v>
      </c>
      <c r="BM3335" s="3">
        <f>VLOOKUP(BJ3335,Def!$A$2:$Z$34,17,0)</f>
        <v>11</v>
      </c>
      <c r="BN3335" s="3">
        <f>VLOOKUP(BJ3335,Def!$A$2:$Z$34,24,0)</f>
        <v>2</v>
      </c>
      <c r="BO3335" s="1">
        <f t="shared" ca="1" si="780"/>
        <v>0</v>
      </c>
      <c r="BP3335" s="1">
        <f t="shared" ca="1" si="781"/>
        <v>0</v>
      </c>
      <c r="BQ3335" s="1">
        <f t="shared" ca="1" si="782"/>
        <v>0</v>
      </c>
      <c r="BR3335" s="1">
        <f t="shared" ca="1" si="783"/>
        <v>0</v>
      </c>
      <c r="BS3335" s="1">
        <f t="shared" ca="1" si="784"/>
        <v>0</v>
      </c>
      <c r="BT3335" s="1">
        <f t="shared" ca="1" si="785"/>
        <v>0</v>
      </c>
      <c r="BU3335" s="1">
        <f t="shared" ca="1" si="786"/>
        <v>0</v>
      </c>
      <c r="BV3335" s="1">
        <f t="shared" ca="1" si="787"/>
        <v>0</v>
      </c>
      <c r="BW3335" s="1">
        <f t="shared" ca="1" si="788"/>
        <v>0</v>
      </c>
      <c r="BX3335" s="1">
        <f t="shared" ca="1" si="789"/>
        <v>0</v>
      </c>
      <c r="BY3335" s="1">
        <f t="shared" ca="1" si="790"/>
        <v>0</v>
      </c>
      <c r="BZ3335" s="1">
        <f t="shared" ca="1" si="791"/>
        <v>0</v>
      </c>
      <c r="CA3335" s="1">
        <f t="shared" ca="1" si="792"/>
        <v>0</v>
      </c>
      <c r="CB3335" s="1">
        <f t="shared" ca="1" si="793"/>
        <v>0</v>
      </c>
      <c r="CC3335" s="1">
        <f t="shared" ca="1" si="794"/>
        <v>0</v>
      </c>
    </row>
    <row r="3336" spans="1:81" hidden="1" x14ac:dyDescent="0.25">
      <c r="A3336" s="1" t="s">
        <v>1578</v>
      </c>
      <c r="B3336" s="1" t="s">
        <v>1579</v>
      </c>
      <c r="C3336" s="1" t="s">
        <v>135</v>
      </c>
      <c r="D3336" s="1" t="s">
        <v>1557</v>
      </c>
      <c r="E3336" s="1" t="s">
        <v>115</v>
      </c>
      <c r="F3336">
        <v>0</v>
      </c>
      <c r="G3336">
        <v>0</v>
      </c>
      <c r="H3336">
        <v>0</v>
      </c>
      <c r="I3336">
        <v>0</v>
      </c>
      <c r="J3336">
        <v>8</v>
      </c>
      <c r="BI3336" s="3">
        <v>5</v>
      </c>
      <c r="BJ3336" s="3" t="str">
        <f t="array" ref="BJ3336">IF(C3336="yes",VLOOKUP(BI3336&amp;D3336,CHOOSE({1,2},Schedule_2015!$A$2:$A$257&amp;Schedule_2015!$B$2:$B$257,Schedule_2015!$C$2:$C$257),2,0),VLOOKUP(BI3336&amp;D3336,CHOOSE({1,2},Schedule_2015!$A$2:$A$257&amp;Schedule_2015!$C$2:$C$257,Schedule_2015!$B$2:$B$257),2,0))</f>
        <v>SD</v>
      </c>
      <c r="BK3336" s="3">
        <f>VLOOKUP(BJ3336,Def!$A$2:$Z$34,23,0)</f>
        <v>118.8</v>
      </c>
      <c r="BL3336" s="3">
        <f>VLOOKUP(BJ3336,Def!$A$2:$Z$34,16,0)</f>
        <v>185.8</v>
      </c>
      <c r="BM3336" s="3">
        <f>VLOOKUP(BJ3336,Def!$A$2:$Z$34,17,0)</f>
        <v>11</v>
      </c>
      <c r="BN3336" s="3">
        <f>VLOOKUP(BJ3336,Def!$A$2:$Z$34,24,0)</f>
        <v>2</v>
      </c>
      <c r="BO3336" s="1">
        <f t="shared" ca="1" si="780"/>
        <v>0</v>
      </c>
      <c r="BP3336" s="1">
        <f t="shared" ca="1" si="781"/>
        <v>0</v>
      </c>
      <c r="BQ3336" s="1">
        <f t="shared" ca="1" si="782"/>
        <v>0</v>
      </c>
      <c r="BR3336" s="1">
        <f t="shared" ca="1" si="783"/>
        <v>0</v>
      </c>
      <c r="BS3336" s="1">
        <f t="shared" ca="1" si="784"/>
        <v>0</v>
      </c>
      <c r="BT3336" s="1">
        <f t="shared" ca="1" si="785"/>
        <v>0</v>
      </c>
      <c r="BU3336" s="1">
        <f t="shared" ca="1" si="786"/>
        <v>0</v>
      </c>
      <c r="BV3336" s="1">
        <f t="shared" ca="1" si="787"/>
        <v>0</v>
      </c>
      <c r="BW3336" s="1">
        <f t="shared" ca="1" si="788"/>
        <v>0</v>
      </c>
      <c r="BX3336" s="1">
        <f t="shared" ca="1" si="789"/>
        <v>0</v>
      </c>
      <c r="BY3336" s="1">
        <f t="shared" ca="1" si="790"/>
        <v>0</v>
      </c>
      <c r="BZ3336" s="1">
        <f t="shared" ca="1" si="791"/>
        <v>0</v>
      </c>
      <c r="CA3336" s="1">
        <f t="shared" ca="1" si="792"/>
        <v>0</v>
      </c>
      <c r="CB3336" s="1">
        <f t="shared" ca="1" si="793"/>
        <v>0</v>
      </c>
      <c r="CC3336" s="1">
        <f t="shared" ca="1" si="794"/>
        <v>0</v>
      </c>
    </row>
    <row r="3337" spans="1:81" hidden="1" x14ac:dyDescent="0.25">
      <c r="A3337" s="1" t="s">
        <v>1580</v>
      </c>
      <c r="B3337" s="1" t="s">
        <v>1581</v>
      </c>
      <c r="C3337" s="1" t="s">
        <v>135</v>
      </c>
      <c r="D3337" s="1" t="s">
        <v>1557</v>
      </c>
      <c r="E3337" s="1" t="s">
        <v>100</v>
      </c>
      <c r="F3337">
        <v>0</v>
      </c>
      <c r="G3337">
        <v>0</v>
      </c>
      <c r="H3337">
        <v>1</v>
      </c>
      <c r="I3337">
        <v>0</v>
      </c>
      <c r="J3337">
        <v>2</v>
      </c>
      <c r="BI3337" s="3">
        <v>5</v>
      </c>
      <c r="BJ3337" s="3" t="str">
        <f t="array" ref="BJ3337">IF(C3337="yes",VLOOKUP(BI3337&amp;D3337,CHOOSE({1,2},Schedule_2015!$A$2:$A$257&amp;Schedule_2015!$B$2:$B$257,Schedule_2015!$C$2:$C$257),2,0),VLOOKUP(BI3337&amp;D3337,CHOOSE({1,2},Schedule_2015!$A$2:$A$257&amp;Schedule_2015!$C$2:$C$257,Schedule_2015!$B$2:$B$257),2,0))</f>
        <v>SD</v>
      </c>
      <c r="BK3337" s="3">
        <f>VLOOKUP(BJ3337,Def!$A$2:$Z$34,23,0)</f>
        <v>118.8</v>
      </c>
      <c r="BL3337" s="3">
        <f>VLOOKUP(BJ3337,Def!$A$2:$Z$34,16,0)</f>
        <v>185.8</v>
      </c>
      <c r="BM3337" s="3">
        <f>VLOOKUP(BJ3337,Def!$A$2:$Z$34,17,0)</f>
        <v>11</v>
      </c>
      <c r="BN3337" s="3">
        <f>VLOOKUP(BJ3337,Def!$A$2:$Z$34,24,0)</f>
        <v>2</v>
      </c>
      <c r="BO3337" s="1">
        <f t="shared" ca="1" si="780"/>
        <v>0</v>
      </c>
      <c r="BP3337" s="1">
        <f t="shared" ca="1" si="781"/>
        <v>0</v>
      </c>
      <c r="BQ3337" s="1">
        <f t="shared" ca="1" si="782"/>
        <v>0</v>
      </c>
      <c r="BR3337" s="1">
        <f t="shared" ca="1" si="783"/>
        <v>0</v>
      </c>
      <c r="BS3337" s="1">
        <f t="shared" ca="1" si="784"/>
        <v>0</v>
      </c>
      <c r="BT3337" s="1">
        <f t="shared" ca="1" si="785"/>
        <v>0</v>
      </c>
      <c r="BU3337" s="1">
        <f t="shared" ca="1" si="786"/>
        <v>0</v>
      </c>
      <c r="BV3337" s="1">
        <f t="shared" ca="1" si="787"/>
        <v>0</v>
      </c>
      <c r="BW3337" s="1">
        <f t="shared" ca="1" si="788"/>
        <v>0</v>
      </c>
      <c r="BX3337" s="1">
        <f t="shared" ca="1" si="789"/>
        <v>0</v>
      </c>
      <c r="BY3337" s="1">
        <f t="shared" ca="1" si="790"/>
        <v>0</v>
      </c>
      <c r="BZ3337" s="1">
        <f t="shared" ca="1" si="791"/>
        <v>0</v>
      </c>
      <c r="CA3337" s="1">
        <f t="shared" ca="1" si="792"/>
        <v>0</v>
      </c>
      <c r="CB3337" s="1">
        <f t="shared" ca="1" si="793"/>
        <v>0</v>
      </c>
      <c r="CC3337" s="1">
        <f t="shared" ca="1" si="794"/>
        <v>0</v>
      </c>
    </row>
    <row r="3338" spans="1:81" hidden="1" x14ac:dyDescent="0.25">
      <c r="A3338" s="1" t="s">
        <v>1582</v>
      </c>
      <c r="B3338" s="1" t="s">
        <v>1583</v>
      </c>
      <c r="C3338" s="1" t="s">
        <v>135</v>
      </c>
      <c r="D3338" s="1" t="s">
        <v>1557</v>
      </c>
      <c r="E3338" s="1" t="s">
        <v>105</v>
      </c>
      <c r="F3338">
        <v>1</v>
      </c>
      <c r="G3338">
        <v>0</v>
      </c>
      <c r="H3338">
        <v>0</v>
      </c>
      <c r="I3338">
        <v>0</v>
      </c>
      <c r="J3338">
        <v>1</v>
      </c>
      <c r="BI3338" s="3">
        <v>5</v>
      </c>
      <c r="BJ3338" s="3" t="str">
        <f t="array" ref="BJ3338">IF(C3338="yes",VLOOKUP(BI3338&amp;D3338,CHOOSE({1,2},Schedule_2015!$A$2:$A$257&amp;Schedule_2015!$B$2:$B$257,Schedule_2015!$C$2:$C$257),2,0),VLOOKUP(BI3338&amp;D3338,CHOOSE({1,2},Schedule_2015!$A$2:$A$257&amp;Schedule_2015!$C$2:$C$257,Schedule_2015!$B$2:$B$257),2,0))</f>
        <v>SD</v>
      </c>
      <c r="BK3338" s="3">
        <f>VLOOKUP(BJ3338,Def!$A$2:$Z$34,23,0)</f>
        <v>118.8</v>
      </c>
      <c r="BL3338" s="3">
        <f>VLOOKUP(BJ3338,Def!$A$2:$Z$34,16,0)</f>
        <v>185.8</v>
      </c>
      <c r="BM3338" s="3">
        <f>VLOOKUP(BJ3338,Def!$A$2:$Z$34,17,0)</f>
        <v>11</v>
      </c>
      <c r="BN3338" s="3">
        <f>VLOOKUP(BJ3338,Def!$A$2:$Z$34,24,0)</f>
        <v>2</v>
      </c>
      <c r="BO3338" s="1">
        <f t="shared" ca="1" si="780"/>
        <v>0</v>
      </c>
      <c r="BP3338" s="1">
        <f t="shared" ca="1" si="781"/>
        <v>0</v>
      </c>
      <c r="BQ3338" s="1">
        <f t="shared" ca="1" si="782"/>
        <v>0</v>
      </c>
      <c r="BR3338" s="1">
        <f t="shared" ca="1" si="783"/>
        <v>0</v>
      </c>
      <c r="BS3338" s="1">
        <f t="shared" ca="1" si="784"/>
        <v>0</v>
      </c>
      <c r="BT3338" s="1">
        <f t="shared" ca="1" si="785"/>
        <v>0</v>
      </c>
      <c r="BU3338" s="1">
        <f t="shared" ca="1" si="786"/>
        <v>0</v>
      </c>
      <c r="BV3338" s="1">
        <f t="shared" ca="1" si="787"/>
        <v>0</v>
      </c>
      <c r="BW3338" s="1">
        <f t="shared" ca="1" si="788"/>
        <v>0</v>
      </c>
      <c r="BX3338" s="1">
        <f t="shared" ca="1" si="789"/>
        <v>0</v>
      </c>
      <c r="BY3338" s="1">
        <f t="shared" ca="1" si="790"/>
        <v>0</v>
      </c>
      <c r="BZ3338" s="1">
        <f t="shared" ca="1" si="791"/>
        <v>0</v>
      </c>
      <c r="CA3338" s="1">
        <f t="shared" ca="1" si="792"/>
        <v>0</v>
      </c>
      <c r="CB3338" s="1">
        <f t="shared" ca="1" si="793"/>
        <v>0</v>
      </c>
      <c r="CC3338" s="1">
        <f t="shared" ca="1" si="794"/>
        <v>0</v>
      </c>
    </row>
    <row r="3339" spans="1:81" hidden="1" x14ac:dyDescent="0.25">
      <c r="A3339" s="1" t="s">
        <v>1584</v>
      </c>
      <c r="B3339" s="1" t="s">
        <v>1585</v>
      </c>
      <c r="C3339" s="1" t="s">
        <v>135</v>
      </c>
      <c r="D3339" s="1" t="s">
        <v>1557</v>
      </c>
      <c r="E3339" s="1" t="s">
        <v>97</v>
      </c>
      <c r="F3339">
        <v>0</v>
      </c>
      <c r="G3339">
        <v>0</v>
      </c>
      <c r="H3339">
        <v>0</v>
      </c>
      <c r="I3339">
        <v>0</v>
      </c>
      <c r="J3339">
        <v>7</v>
      </c>
      <c r="BI3339" s="3">
        <v>5</v>
      </c>
      <c r="BJ3339" s="3" t="str">
        <f t="array" ref="BJ3339">IF(C3339="yes",VLOOKUP(BI3339&amp;D3339,CHOOSE({1,2},Schedule_2015!$A$2:$A$257&amp;Schedule_2015!$B$2:$B$257,Schedule_2015!$C$2:$C$257),2,0),VLOOKUP(BI3339&amp;D3339,CHOOSE({1,2},Schedule_2015!$A$2:$A$257&amp;Schedule_2015!$C$2:$C$257,Schedule_2015!$B$2:$B$257),2,0))</f>
        <v>SD</v>
      </c>
      <c r="BK3339" s="3">
        <f>VLOOKUP(BJ3339,Def!$A$2:$Z$34,23,0)</f>
        <v>118.8</v>
      </c>
      <c r="BL3339" s="3">
        <f>VLOOKUP(BJ3339,Def!$A$2:$Z$34,16,0)</f>
        <v>185.8</v>
      </c>
      <c r="BM3339" s="3">
        <f>VLOOKUP(BJ3339,Def!$A$2:$Z$34,17,0)</f>
        <v>11</v>
      </c>
      <c r="BN3339" s="3">
        <f>VLOOKUP(BJ3339,Def!$A$2:$Z$34,24,0)</f>
        <v>2</v>
      </c>
      <c r="BO3339" s="1">
        <f t="shared" ca="1" si="780"/>
        <v>0</v>
      </c>
      <c r="BP3339" s="1">
        <f t="shared" ca="1" si="781"/>
        <v>0</v>
      </c>
      <c r="BQ3339" s="1">
        <f t="shared" ca="1" si="782"/>
        <v>0</v>
      </c>
      <c r="BR3339" s="1">
        <f t="shared" ca="1" si="783"/>
        <v>0</v>
      </c>
      <c r="BS3339" s="1">
        <f t="shared" ca="1" si="784"/>
        <v>0</v>
      </c>
      <c r="BT3339" s="1">
        <f t="shared" ca="1" si="785"/>
        <v>0</v>
      </c>
      <c r="BU3339" s="1">
        <f t="shared" ca="1" si="786"/>
        <v>0</v>
      </c>
      <c r="BV3339" s="1">
        <f t="shared" ca="1" si="787"/>
        <v>0</v>
      </c>
      <c r="BW3339" s="1">
        <f t="shared" ca="1" si="788"/>
        <v>0</v>
      </c>
      <c r="BX3339" s="1">
        <f t="shared" ca="1" si="789"/>
        <v>0</v>
      </c>
      <c r="BY3339" s="1">
        <f t="shared" ca="1" si="790"/>
        <v>0</v>
      </c>
      <c r="BZ3339" s="1">
        <f t="shared" ca="1" si="791"/>
        <v>0</v>
      </c>
      <c r="CA3339" s="1">
        <f t="shared" ca="1" si="792"/>
        <v>0</v>
      </c>
      <c r="CB3339" s="1">
        <f t="shared" ca="1" si="793"/>
        <v>0</v>
      </c>
      <c r="CC3339" s="1">
        <f t="shared" ca="1" si="794"/>
        <v>0</v>
      </c>
    </row>
    <row r="3340" spans="1:81" hidden="1" x14ac:dyDescent="0.25">
      <c r="A3340" s="1" t="s">
        <v>1586</v>
      </c>
      <c r="B3340" s="1" t="s">
        <v>1587</v>
      </c>
      <c r="C3340" s="1" t="s">
        <v>135</v>
      </c>
      <c r="D3340" s="1" t="s">
        <v>1557</v>
      </c>
      <c r="E3340" s="1" t="s">
        <v>100</v>
      </c>
      <c r="F3340">
        <v>1</v>
      </c>
      <c r="G3340">
        <v>0</v>
      </c>
      <c r="H3340">
        <v>0</v>
      </c>
      <c r="I3340">
        <v>0</v>
      </c>
      <c r="J3340">
        <v>1</v>
      </c>
      <c r="BI3340" s="3">
        <v>5</v>
      </c>
      <c r="BJ3340" s="3" t="str">
        <f t="array" ref="BJ3340">IF(C3340="yes",VLOOKUP(BI3340&amp;D3340,CHOOSE({1,2},Schedule_2015!$A$2:$A$257&amp;Schedule_2015!$B$2:$B$257,Schedule_2015!$C$2:$C$257),2,0),VLOOKUP(BI3340&amp;D3340,CHOOSE({1,2},Schedule_2015!$A$2:$A$257&amp;Schedule_2015!$C$2:$C$257,Schedule_2015!$B$2:$B$257),2,0))</f>
        <v>SD</v>
      </c>
      <c r="BK3340" s="3">
        <f>VLOOKUP(BJ3340,Def!$A$2:$Z$34,23,0)</f>
        <v>118.8</v>
      </c>
      <c r="BL3340" s="3">
        <f>VLOOKUP(BJ3340,Def!$A$2:$Z$34,16,0)</f>
        <v>185.8</v>
      </c>
      <c r="BM3340" s="3">
        <f>VLOOKUP(BJ3340,Def!$A$2:$Z$34,17,0)</f>
        <v>11</v>
      </c>
      <c r="BN3340" s="3">
        <f>VLOOKUP(BJ3340,Def!$A$2:$Z$34,24,0)</f>
        <v>2</v>
      </c>
      <c r="BO3340" s="1">
        <f t="shared" ca="1" si="780"/>
        <v>0</v>
      </c>
      <c r="BP3340" s="1">
        <f t="shared" ca="1" si="781"/>
        <v>0</v>
      </c>
      <c r="BQ3340" s="1">
        <f t="shared" ca="1" si="782"/>
        <v>0</v>
      </c>
      <c r="BR3340" s="1">
        <f t="shared" ca="1" si="783"/>
        <v>0</v>
      </c>
      <c r="BS3340" s="1">
        <f t="shared" ca="1" si="784"/>
        <v>0</v>
      </c>
      <c r="BT3340" s="1">
        <f t="shared" ca="1" si="785"/>
        <v>0</v>
      </c>
      <c r="BU3340" s="1">
        <f t="shared" ca="1" si="786"/>
        <v>0</v>
      </c>
      <c r="BV3340" s="1">
        <f t="shared" ca="1" si="787"/>
        <v>0</v>
      </c>
      <c r="BW3340" s="1">
        <f t="shared" ca="1" si="788"/>
        <v>0</v>
      </c>
      <c r="BX3340" s="1">
        <f t="shared" ca="1" si="789"/>
        <v>0</v>
      </c>
      <c r="BY3340" s="1">
        <f t="shared" ca="1" si="790"/>
        <v>0</v>
      </c>
      <c r="BZ3340" s="1">
        <f t="shared" ca="1" si="791"/>
        <v>0</v>
      </c>
      <c r="CA3340" s="1">
        <f t="shared" ca="1" si="792"/>
        <v>0</v>
      </c>
      <c r="CB3340" s="1">
        <f t="shared" ca="1" si="793"/>
        <v>0</v>
      </c>
      <c r="CC3340" s="1">
        <f t="shared" ca="1" si="794"/>
        <v>0</v>
      </c>
    </row>
    <row r="3341" spans="1:81" hidden="1" x14ac:dyDescent="0.25">
      <c r="A3341" s="1" t="s">
        <v>1588</v>
      </c>
      <c r="B3341" s="1" t="s">
        <v>1589</v>
      </c>
      <c r="C3341" s="1" t="s">
        <v>135</v>
      </c>
      <c r="D3341" s="1" t="s">
        <v>1557</v>
      </c>
      <c r="E3341" s="1" t="s">
        <v>105</v>
      </c>
      <c r="F3341">
        <v>0</v>
      </c>
      <c r="G3341">
        <v>0</v>
      </c>
      <c r="H3341">
        <v>0</v>
      </c>
      <c r="I3341">
        <v>0</v>
      </c>
      <c r="J3341">
        <v>3</v>
      </c>
      <c r="BI3341" s="3">
        <v>5</v>
      </c>
      <c r="BJ3341" s="3" t="str">
        <f t="array" ref="BJ3341">IF(C3341="yes",VLOOKUP(BI3341&amp;D3341,CHOOSE({1,2},Schedule_2015!$A$2:$A$257&amp;Schedule_2015!$B$2:$B$257,Schedule_2015!$C$2:$C$257),2,0),VLOOKUP(BI3341&amp;D3341,CHOOSE({1,2},Schedule_2015!$A$2:$A$257&amp;Schedule_2015!$C$2:$C$257,Schedule_2015!$B$2:$B$257),2,0))</f>
        <v>SD</v>
      </c>
      <c r="BK3341" s="3">
        <f>VLOOKUP(BJ3341,Def!$A$2:$Z$34,23,0)</f>
        <v>118.8</v>
      </c>
      <c r="BL3341" s="3">
        <f>VLOOKUP(BJ3341,Def!$A$2:$Z$34,16,0)</f>
        <v>185.8</v>
      </c>
      <c r="BM3341" s="3">
        <f>VLOOKUP(BJ3341,Def!$A$2:$Z$34,17,0)</f>
        <v>11</v>
      </c>
      <c r="BN3341" s="3">
        <f>VLOOKUP(BJ3341,Def!$A$2:$Z$34,24,0)</f>
        <v>2</v>
      </c>
      <c r="BO3341" s="1">
        <f t="shared" ca="1" si="780"/>
        <v>0</v>
      </c>
      <c r="BP3341" s="1">
        <f t="shared" ca="1" si="781"/>
        <v>0</v>
      </c>
      <c r="BQ3341" s="1">
        <f t="shared" ca="1" si="782"/>
        <v>0</v>
      </c>
      <c r="BR3341" s="1">
        <f t="shared" ca="1" si="783"/>
        <v>0</v>
      </c>
      <c r="BS3341" s="1">
        <f t="shared" ca="1" si="784"/>
        <v>0</v>
      </c>
      <c r="BT3341" s="1">
        <f t="shared" ca="1" si="785"/>
        <v>0</v>
      </c>
      <c r="BU3341" s="1">
        <f t="shared" ca="1" si="786"/>
        <v>0</v>
      </c>
      <c r="BV3341" s="1">
        <f t="shared" ca="1" si="787"/>
        <v>0</v>
      </c>
      <c r="BW3341" s="1">
        <f t="shared" ca="1" si="788"/>
        <v>0</v>
      </c>
      <c r="BX3341" s="1">
        <f t="shared" ca="1" si="789"/>
        <v>0</v>
      </c>
      <c r="BY3341" s="1">
        <f t="shared" ca="1" si="790"/>
        <v>0</v>
      </c>
      <c r="BZ3341" s="1">
        <f t="shared" ca="1" si="791"/>
        <v>0</v>
      </c>
      <c r="CA3341" s="1">
        <f t="shared" ca="1" si="792"/>
        <v>0</v>
      </c>
      <c r="CB3341" s="1">
        <f t="shared" ca="1" si="793"/>
        <v>0</v>
      </c>
      <c r="CC3341" s="1">
        <f t="shared" ca="1" si="794"/>
        <v>0</v>
      </c>
    </row>
    <row r="3342" spans="1:81" hidden="1" x14ac:dyDescent="0.25">
      <c r="A3342" s="1" t="s">
        <v>1590</v>
      </c>
      <c r="B3342" s="1" t="s">
        <v>1591</v>
      </c>
      <c r="C3342" s="1" t="s">
        <v>135</v>
      </c>
      <c r="D3342" s="1" t="s">
        <v>1557</v>
      </c>
      <c r="E3342" s="1" t="s">
        <v>118</v>
      </c>
      <c r="F3342">
        <v>0</v>
      </c>
      <c r="G3342">
        <v>0</v>
      </c>
      <c r="H3342">
        <v>0</v>
      </c>
      <c r="I3342">
        <v>0</v>
      </c>
      <c r="J3342">
        <v>7</v>
      </c>
      <c r="BI3342" s="3">
        <v>5</v>
      </c>
      <c r="BJ3342" s="3" t="str">
        <f t="array" ref="BJ3342">IF(C3342="yes",VLOOKUP(BI3342&amp;D3342,CHOOSE({1,2},Schedule_2015!$A$2:$A$257&amp;Schedule_2015!$B$2:$B$257,Schedule_2015!$C$2:$C$257),2,0),VLOOKUP(BI3342&amp;D3342,CHOOSE({1,2},Schedule_2015!$A$2:$A$257&amp;Schedule_2015!$C$2:$C$257,Schedule_2015!$B$2:$B$257),2,0))</f>
        <v>SD</v>
      </c>
      <c r="BK3342" s="3">
        <f>VLOOKUP(BJ3342,Def!$A$2:$Z$34,23,0)</f>
        <v>118.8</v>
      </c>
      <c r="BL3342" s="3">
        <f>VLOOKUP(BJ3342,Def!$A$2:$Z$34,16,0)</f>
        <v>185.8</v>
      </c>
      <c r="BM3342" s="3">
        <f>VLOOKUP(BJ3342,Def!$A$2:$Z$34,17,0)</f>
        <v>11</v>
      </c>
      <c r="BN3342" s="3">
        <f>VLOOKUP(BJ3342,Def!$A$2:$Z$34,24,0)</f>
        <v>2</v>
      </c>
      <c r="BO3342" s="1">
        <f t="shared" ca="1" si="780"/>
        <v>0</v>
      </c>
      <c r="BP3342" s="1">
        <f t="shared" ca="1" si="781"/>
        <v>0</v>
      </c>
      <c r="BQ3342" s="1">
        <f t="shared" ca="1" si="782"/>
        <v>0</v>
      </c>
      <c r="BR3342" s="1">
        <f t="shared" ca="1" si="783"/>
        <v>0</v>
      </c>
      <c r="BS3342" s="1">
        <f t="shared" ca="1" si="784"/>
        <v>0</v>
      </c>
      <c r="BT3342" s="1">
        <f t="shared" ca="1" si="785"/>
        <v>0</v>
      </c>
      <c r="BU3342" s="1">
        <f t="shared" ca="1" si="786"/>
        <v>0</v>
      </c>
      <c r="BV3342" s="1">
        <f t="shared" ca="1" si="787"/>
        <v>0</v>
      </c>
      <c r="BW3342" s="1">
        <f t="shared" ca="1" si="788"/>
        <v>0</v>
      </c>
      <c r="BX3342" s="1">
        <f t="shared" ca="1" si="789"/>
        <v>0</v>
      </c>
      <c r="BY3342" s="1">
        <f t="shared" ca="1" si="790"/>
        <v>0</v>
      </c>
      <c r="BZ3342" s="1">
        <f t="shared" ca="1" si="791"/>
        <v>0</v>
      </c>
      <c r="CA3342" s="1">
        <f t="shared" ca="1" si="792"/>
        <v>0</v>
      </c>
      <c r="CB3342" s="1">
        <f t="shared" ca="1" si="793"/>
        <v>0</v>
      </c>
      <c r="CC3342" s="1">
        <f t="shared" ca="1" si="794"/>
        <v>0</v>
      </c>
    </row>
    <row r="3343" spans="1:81" hidden="1" x14ac:dyDescent="0.25">
      <c r="A3343" s="1" t="s">
        <v>542</v>
      </c>
      <c r="B3343" s="1" t="s">
        <v>1592</v>
      </c>
      <c r="C3343" s="1" t="s">
        <v>135</v>
      </c>
      <c r="D3343" s="1" t="s">
        <v>1557</v>
      </c>
      <c r="E3343" s="1" t="s">
        <v>105</v>
      </c>
      <c r="F3343">
        <v>1</v>
      </c>
      <c r="G3343">
        <v>1</v>
      </c>
      <c r="H3343">
        <v>0</v>
      </c>
      <c r="I3343">
        <v>1</v>
      </c>
      <c r="J3343">
        <v>4</v>
      </c>
      <c r="BI3343" s="3">
        <v>5</v>
      </c>
      <c r="BJ3343" s="3" t="str">
        <f t="array" ref="BJ3343">IF(C3343="yes",VLOOKUP(BI3343&amp;D3343,CHOOSE({1,2},Schedule_2015!$A$2:$A$257&amp;Schedule_2015!$B$2:$B$257,Schedule_2015!$C$2:$C$257),2,0),VLOOKUP(BI3343&amp;D3343,CHOOSE({1,2},Schedule_2015!$A$2:$A$257&amp;Schedule_2015!$C$2:$C$257,Schedule_2015!$B$2:$B$257),2,0))</f>
        <v>SD</v>
      </c>
      <c r="BK3343" s="3">
        <f>VLOOKUP(BJ3343,Def!$A$2:$Z$34,23,0)</f>
        <v>118.8</v>
      </c>
      <c r="BL3343" s="3">
        <f>VLOOKUP(BJ3343,Def!$A$2:$Z$34,16,0)</f>
        <v>185.8</v>
      </c>
      <c r="BM3343" s="3">
        <f>VLOOKUP(BJ3343,Def!$A$2:$Z$34,17,0)</f>
        <v>11</v>
      </c>
      <c r="BN3343" s="3">
        <f>VLOOKUP(BJ3343,Def!$A$2:$Z$34,24,0)</f>
        <v>2</v>
      </c>
      <c r="BO3343" s="1">
        <f t="shared" ca="1" si="780"/>
        <v>0</v>
      </c>
      <c r="BP3343" s="1">
        <f t="shared" ca="1" si="781"/>
        <v>0</v>
      </c>
      <c r="BQ3343" s="1">
        <f t="shared" ca="1" si="782"/>
        <v>0</v>
      </c>
      <c r="BR3343" s="1">
        <f t="shared" ca="1" si="783"/>
        <v>0</v>
      </c>
      <c r="BS3343" s="1">
        <f t="shared" ca="1" si="784"/>
        <v>0</v>
      </c>
      <c r="BT3343" s="1">
        <f t="shared" ca="1" si="785"/>
        <v>0</v>
      </c>
      <c r="BU3343" s="1">
        <f t="shared" ca="1" si="786"/>
        <v>0</v>
      </c>
      <c r="BV3343" s="1">
        <f t="shared" ca="1" si="787"/>
        <v>0</v>
      </c>
      <c r="BW3343" s="1">
        <f t="shared" ca="1" si="788"/>
        <v>0</v>
      </c>
      <c r="BX3343" s="1">
        <f t="shared" ca="1" si="789"/>
        <v>0</v>
      </c>
      <c r="BY3343" s="1">
        <f t="shared" ca="1" si="790"/>
        <v>0</v>
      </c>
      <c r="BZ3343" s="1">
        <f t="shared" ca="1" si="791"/>
        <v>0</v>
      </c>
      <c r="CA3343" s="1">
        <f t="shared" ca="1" si="792"/>
        <v>0</v>
      </c>
      <c r="CB3343" s="1">
        <f t="shared" ca="1" si="793"/>
        <v>0</v>
      </c>
      <c r="CC3343" s="1">
        <f t="shared" ca="1" si="794"/>
        <v>0</v>
      </c>
    </row>
    <row r="3344" spans="1:81" hidden="1" x14ac:dyDescent="0.25">
      <c r="A3344" s="1" t="s">
        <v>1593</v>
      </c>
      <c r="B3344" s="1" t="s">
        <v>1594</v>
      </c>
      <c r="C3344" s="1" t="s">
        <v>135</v>
      </c>
      <c r="D3344" s="1" t="s">
        <v>1557</v>
      </c>
      <c r="E3344" s="1" t="s">
        <v>94</v>
      </c>
      <c r="F3344">
        <v>1</v>
      </c>
      <c r="G3344">
        <v>0</v>
      </c>
      <c r="H3344">
        <v>0</v>
      </c>
      <c r="I3344">
        <v>0</v>
      </c>
      <c r="J3344">
        <v>3</v>
      </c>
      <c r="BI3344" s="3">
        <v>5</v>
      </c>
      <c r="BJ3344" s="3" t="str">
        <f t="array" ref="BJ3344">IF(C3344="yes",VLOOKUP(BI3344&amp;D3344,CHOOSE({1,2},Schedule_2015!$A$2:$A$257&amp;Schedule_2015!$B$2:$B$257,Schedule_2015!$C$2:$C$257),2,0),VLOOKUP(BI3344&amp;D3344,CHOOSE({1,2},Schedule_2015!$A$2:$A$257&amp;Schedule_2015!$C$2:$C$257,Schedule_2015!$B$2:$B$257),2,0))</f>
        <v>SD</v>
      </c>
      <c r="BK3344" s="3">
        <f>VLOOKUP(BJ3344,Def!$A$2:$Z$34,23,0)</f>
        <v>118.8</v>
      </c>
      <c r="BL3344" s="3">
        <f>VLOOKUP(BJ3344,Def!$A$2:$Z$34,16,0)</f>
        <v>185.8</v>
      </c>
      <c r="BM3344" s="3">
        <f>VLOOKUP(BJ3344,Def!$A$2:$Z$34,17,0)</f>
        <v>11</v>
      </c>
      <c r="BN3344" s="3">
        <f>VLOOKUP(BJ3344,Def!$A$2:$Z$34,24,0)</f>
        <v>2</v>
      </c>
      <c r="BO3344" s="1">
        <f t="shared" ca="1" si="780"/>
        <v>0</v>
      </c>
      <c r="BP3344" s="1">
        <f t="shared" ca="1" si="781"/>
        <v>0</v>
      </c>
      <c r="BQ3344" s="1">
        <f t="shared" ca="1" si="782"/>
        <v>0</v>
      </c>
      <c r="BR3344" s="1">
        <f t="shared" ca="1" si="783"/>
        <v>0</v>
      </c>
      <c r="BS3344" s="1">
        <f t="shared" ca="1" si="784"/>
        <v>0</v>
      </c>
      <c r="BT3344" s="1">
        <f t="shared" ca="1" si="785"/>
        <v>0</v>
      </c>
      <c r="BU3344" s="1">
        <f t="shared" ca="1" si="786"/>
        <v>0</v>
      </c>
      <c r="BV3344" s="1">
        <f t="shared" ca="1" si="787"/>
        <v>0</v>
      </c>
      <c r="BW3344" s="1">
        <f t="shared" ca="1" si="788"/>
        <v>0</v>
      </c>
      <c r="BX3344" s="1">
        <f t="shared" ca="1" si="789"/>
        <v>0</v>
      </c>
      <c r="BY3344" s="1">
        <f t="shared" ca="1" si="790"/>
        <v>0</v>
      </c>
      <c r="BZ3344" s="1">
        <f t="shared" ca="1" si="791"/>
        <v>0</v>
      </c>
      <c r="CA3344" s="1">
        <f t="shared" ca="1" si="792"/>
        <v>0</v>
      </c>
      <c r="CB3344" s="1">
        <f t="shared" ca="1" si="793"/>
        <v>0</v>
      </c>
      <c r="CC3344" s="1">
        <f t="shared" ca="1" si="794"/>
        <v>0</v>
      </c>
    </row>
    <row r="3345" spans="1:81" hidden="1" x14ac:dyDescent="0.25">
      <c r="A3345" s="1" t="s">
        <v>1595</v>
      </c>
      <c r="B3345" s="1" t="s">
        <v>1596</v>
      </c>
      <c r="C3345" s="1" t="s">
        <v>135</v>
      </c>
      <c r="D3345" s="1" t="s">
        <v>1557</v>
      </c>
      <c r="E3345" s="1" t="s">
        <v>94</v>
      </c>
      <c r="F3345">
        <v>0</v>
      </c>
      <c r="G3345">
        <v>0</v>
      </c>
      <c r="H3345">
        <v>0</v>
      </c>
      <c r="I3345">
        <v>0</v>
      </c>
      <c r="J3345">
        <v>1</v>
      </c>
      <c r="BI3345" s="3">
        <v>5</v>
      </c>
      <c r="BJ3345" s="3" t="str">
        <f t="array" ref="BJ3345">IF(C3345="yes",VLOOKUP(BI3345&amp;D3345,CHOOSE({1,2},Schedule_2015!$A$2:$A$257&amp;Schedule_2015!$B$2:$B$257,Schedule_2015!$C$2:$C$257),2,0),VLOOKUP(BI3345&amp;D3345,CHOOSE({1,2},Schedule_2015!$A$2:$A$257&amp;Schedule_2015!$C$2:$C$257,Schedule_2015!$B$2:$B$257),2,0))</f>
        <v>SD</v>
      </c>
      <c r="BK3345" s="3">
        <f>VLOOKUP(BJ3345,Def!$A$2:$Z$34,23,0)</f>
        <v>118.8</v>
      </c>
      <c r="BL3345" s="3">
        <f>VLOOKUP(BJ3345,Def!$A$2:$Z$34,16,0)</f>
        <v>185.8</v>
      </c>
      <c r="BM3345" s="3">
        <f>VLOOKUP(BJ3345,Def!$A$2:$Z$34,17,0)</f>
        <v>11</v>
      </c>
      <c r="BN3345" s="3">
        <f>VLOOKUP(BJ3345,Def!$A$2:$Z$34,24,0)</f>
        <v>2</v>
      </c>
      <c r="BO3345" s="1">
        <f t="shared" ca="1" si="780"/>
        <v>0</v>
      </c>
      <c r="BP3345" s="1">
        <f t="shared" ca="1" si="781"/>
        <v>0</v>
      </c>
      <c r="BQ3345" s="1">
        <f t="shared" ca="1" si="782"/>
        <v>0</v>
      </c>
      <c r="BR3345" s="1">
        <f t="shared" ca="1" si="783"/>
        <v>0</v>
      </c>
      <c r="BS3345" s="1">
        <f t="shared" ca="1" si="784"/>
        <v>0</v>
      </c>
      <c r="BT3345" s="1">
        <f t="shared" ca="1" si="785"/>
        <v>0</v>
      </c>
      <c r="BU3345" s="1">
        <f t="shared" ca="1" si="786"/>
        <v>0</v>
      </c>
      <c r="BV3345" s="1">
        <f t="shared" ca="1" si="787"/>
        <v>0</v>
      </c>
      <c r="BW3345" s="1">
        <f t="shared" ca="1" si="788"/>
        <v>0</v>
      </c>
      <c r="BX3345" s="1">
        <f t="shared" ca="1" si="789"/>
        <v>0</v>
      </c>
      <c r="BY3345" s="1">
        <f t="shared" ca="1" si="790"/>
        <v>0</v>
      </c>
      <c r="BZ3345" s="1">
        <f t="shared" ca="1" si="791"/>
        <v>0</v>
      </c>
      <c r="CA3345" s="1">
        <f t="shared" ca="1" si="792"/>
        <v>0</v>
      </c>
      <c r="CB3345" s="1">
        <f t="shared" ca="1" si="793"/>
        <v>0</v>
      </c>
      <c r="CC3345" s="1">
        <f t="shared" ca="1" si="794"/>
        <v>0</v>
      </c>
    </row>
    <row r="3346" spans="1:81" hidden="1" x14ac:dyDescent="0.25">
      <c r="A3346" s="1" t="s">
        <v>1597</v>
      </c>
      <c r="B3346" s="1" t="s">
        <v>1598</v>
      </c>
      <c r="C3346" s="1" t="s">
        <v>135</v>
      </c>
      <c r="D3346" s="1" t="s">
        <v>1557</v>
      </c>
      <c r="E3346" s="1" t="s">
        <v>1599</v>
      </c>
      <c r="F3346">
        <v>0</v>
      </c>
      <c r="G3346">
        <v>0</v>
      </c>
      <c r="H3346">
        <v>0</v>
      </c>
      <c r="I3346">
        <v>0</v>
      </c>
      <c r="J3346">
        <v>3</v>
      </c>
      <c r="BI3346" s="3">
        <v>5</v>
      </c>
      <c r="BJ3346" s="3" t="str">
        <f t="array" ref="BJ3346">IF(C3346="yes",VLOOKUP(BI3346&amp;D3346,CHOOSE({1,2},Schedule_2015!$A$2:$A$257&amp;Schedule_2015!$B$2:$B$257,Schedule_2015!$C$2:$C$257),2,0),VLOOKUP(BI3346&amp;D3346,CHOOSE({1,2},Schedule_2015!$A$2:$A$257&amp;Schedule_2015!$C$2:$C$257,Schedule_2015!$B$2:$B$257),2,0))</f>
        <v>SD</v>
      </c>
      <c r="BK3346" s="3">
        <f>VLOOKUP(BJ3346,Def!$A$2:$Z$34,23,0)</f>
        <v>118.8</v>
      </c>
      <c r="BL3346" s="3">
        <f>VLOOKUP(BJ3346,Def!$A$2:$Z$34,16,0)</f>
        <v>185.8</v>
      </c>
      <c r="BM3346" s="3">
        <f>VLOOKUP(BJ3346,Def!$A$2:$Z$34,17,0)</f>
        <v>11</v>
      </c>
      <c r="BN3346" s="3">
        <f>VLOOKUP(BJ3346,Def!$A$2:$Z$34,24,0)</f>
        <v>2</v>
      </c>
      <c r="BO3346" s="1">
        <f t="shared" ca="1" si="780"/>
        <v>0</v>
      </c>
      <c r="BP3346" s="1">
        <f t="shared" ca="1" si="781"/>
        <v>0</v>
      </c>
      <c r="BQ3346" s="1">
        <f t="shared" ca="1" si="782"/>
        <v>0</v>
      </c>
      <c r="BR3346" s="1">
        <f t="shared" ca="1" si="783"/>
        <v>0</v>
      </c>
      <c r="BS3346" s="1">
        <f t="shared" ca="1" si="784"/>
        <v>0</v>
      </c>
      <c r="BT3346" s="1">
        <f t="shared" ca="1" si="785"/>
        <v>0</v>
      </c>
      <c r="BU3346" s="1">
        <f t="shared" ca="1" si="786"/>
        <v>0</v>
      </c>
      <c r="BV3346" s="1">
        <f t="shared" ca="1" si="787"/>
        <v>0</v>
      </c>
      <c r="BW3346" s="1">
        <f t="shared" ca="1" si="788"/>
        <v>0</v>
      </c>
      <c r="BX3346" s="1">
        <f t="shared" ca="1" si="789"/>
        <v>0</v>
      </c>
      <c r="BY3346" s="1">
        <f t="shared" ca="1" si="790"/>
        <v>0</v>
      </c>
      <c r="BZ3346" s="1">
        <f t="shared" ca="1" si="791"/>
        <v>0</v>
      </c>
      <c r="CA3346" s="1">
        <f t="shared" ca="1" si="792"/>
        <v>0</v>
      </c>
      <c r="CB3346" s="1">
        <f t="shared" ca="1" si="793"/>
        <v>0</v>
      </c>
      <c r="CC3346" s="1">
        <f t="shared" ca="1" si="794"/>
        <v>0</v>
      </c>
    </row>
    <row r="3347" spans="1:81" hidden="1" x14ac:dyDescent="0.25">
      <c r="A3347" s="1" t="s">
        <v>1600</v>
      </c>
      <c r="B3347" s="1" t="s">
        <v>1601</v>
      </c>
      <c r="C3347" s="1" t="s">
        <v>135</v>
      </c>
      <c r="D3347" s="1" t="s">
        <v>1557</v>
      </c>
      <c r="E3347" s="1" t="s">
        <v>115</v>
      </c>
      <c r="F3347">
        <v>4</v>
      </c>
      <c r="G3347">
        <v>0</v>
      </c>
      <c r="H3347">
        <v>0</v>
      </c>
      <c r="I3347">
        <v>0</v>
      </c>
      <c r="J3347">
        <v>5</v>
      </c>
      <c r="BI3347" s="3">
        <v>5</v>
      </c>
      <c r="BJ3347" s="3" t="str">
        <f t="array" ref="BJ3347">IF(C3347="yes",VLOOKUP(BI3347&amp;D3347,CHOOSE({1,2},Schedule_2015!$A$2:$A$257&amp;Schedule_2015!$B$2:$B$257,Schedule_2015!$C$2:$C$257),2,0),VLOOKUP(BI3347&amp;D3347,CHOOSE({1,2},Schedule_2015!$A$2:$A$257&amp;Schedule_2015!$C$2:$C$257,Schedule_2015!$B$2:$B$257),2,0))</f>
        <v>SD</v>
      </c>
      <c r="BK3347" s="3">
        <f>VLOOKUP(BJ3347,Def!$A$2:$Z$34,23,0)</f>
        <v>118.8</v>
      </c>
      <c r="BL3347" s="3">
        <f>VLOOKUP(BJ3347,Def!$A$2:$Z$34,16,0)</f>
        <v>185.8</v>
      </c>
      <c r="BM3347" s="3">
        <f>VLOOKUP(BJ3347,Def!$A$2:$Z$34,17,0)</f>
        <v>11</v>
      </c>
      <c r="BN3347" s="3">
        <f>VLOOKUP(BJ3347,Def!$A$2:$Z$34,24,0)</f>
        <v>2</v>
      </c>
      <c r="BO3347" s="1">
        <f t="shared" ca="1" si="780"/>
        <v>0</v>
      </c>
      <c r="BP3347" s="1">
        <f t="shared" ca="1" si="781"/>
        <v>0</v>
      </c>
      <c r="BQ3347" s="1">
        <f t="shared" ca="1" si="782"/>
        <v>0</v>
      </c>
      <c r="BR3347" s="1">
        <f t="shared" ca="1" si="783"/>
        <v>0</v>
      </c>
      <c r="BS3347" s="1">
        <f t="shared" ca="1" si="784"/>
        <v>0</v>
      </c>
      <c r="BT3347" s="1">
        <f t="shared" ca="1" si="785"/>
        <v>0</v>
      </c>
      <c r="BU3347" s="1">
        <f t="shared" ca="1" si="786"/>
        <v>0</v>
      </c>
      <c r="BV3347" s="1">
        <f t="shared" ca="1" si="787"/>
        <v>0</v>
      </c>
      <c r="BW3347" s="1">
        <f t="shared" ca="1" si="788"/>
        <v>0</v>
      </c>
      <c r="BX3347" s="1">
        <f t="shared" ca="1" si="789"/>
        <v>0</v>
      </c>
      <c r="BY3347" s="1">
        <f t="shared" ca="1" si="790"/>
        <v>0</v>
      </c>
      <c r="BZ3347" s="1">
        <f t="shared" ca="1" si="791"/>
        <v>0</v>
      </c>
      <c r="CA3347" s="1">
        <f t="shared" ca="1" si="792"/>
        <v>0</v>
      </c>
      <c r="CB3347" s="1">
        <f t="shared" ca="1" si="793"/>
        <v>0</v>
      </c>
      <c r="CC3347" s="1">
        <f t="shared" ca="1" si="794"/>
        <v>0</v>
      </c>
    </row>
    <row r="3348" spans="1:81" hidden="1" x14ac:dyDescent="0.25">
      <c r="A3348" s="1" t="s">
        <v>1602</v>
      </c>
      <c r="B3348" s="1" t="s">
        <v>1603</v>
      </c>
      <c r="C3348" s="1" t="s">
        <v>135</v>
      </c>
      <c r="D3348" s="1" t="s">
        <v>1557</v>
      </c>
      <c r="E3348" s="1" t="s">
        <v>176</v>
      </c>
      <c r="F3348">
        <v>0</v>
      </c>
      <c r="G3348">
        <v>0</v>
      </c>
      <c r="H3348">
        <v>0</v>
      </c>
      <c r="I3348">
        <v>1</v>
      </c>
      <c r="J3348">
        <v>2</v>
      </c>
      <c r="BI3348" s="3">
        <v>5</v>
      </c>
      <c r="BJ3348" s="3" t="str">
        <f t="array" ref="BJ3348">IF(C3348="yes",VLOOKUP(BI3348&amp;D3348,CHOOSE({1,2},Schedule_2015!$A$2:$A$257&amp;Schedule_2015!$B$2:$B$257,Schedule_2015!$C$2:$C$257),2,0),VLOOKUP(BI3348&amp;D3348,CHOOSE({1,2},Schedule_2015!$A$2:$A$257&amp;Schedule_2015!$C$2:$C$257,Schedule_2015!$B$2:$B$257),2,0))</f>
        <v>SD</v>
      </c>
      <c r="BK3348" s="3">
        <f>VLOOKUP(BJ3348,Def!$A$2:$Z$34,23,0)</f>
        <v>118.8</v>
      </c>
      <c r="BL3348" s="3">
        <f>VLOOKUP(BJ3348,Def!$A$2:$Z$34,16,0)</f>
        <v>185.8</v>
      </c>
      <c r="BM3348" s="3">
        <f>VLOOKUP(BJ3348,Def!$A$2:$Z$34,17,0)</f>
        <v>11</v>
      </c>
      <c r="BN3348" s="3">
        <f>VLOOKUP(BJ3348,Def!$A$2:$Z$34,24,0)</f>
        <v>2</v>
      </c>
      <c r="BO3348" s="1">
        <f t="shared" ca="1" si="780"/>
        <v>0</v>
      </c>
      <c r="BP3348" s="1">
        <f t="shared" ca="1" si="781"/>
        <v>0</v>
      </c>
      <c r="BQ3348" s="1">
        <f t="shared" ca="1" si="782"/>
        <v>0</v>
      </c>
      <c r="BR3348" s="1">
        <f t="shared" ca="1" si="783"/>
        <v>0</v>
      </c>
      <c r="BS3348" s="1">
        <f t="shared" ca="1" si="784"/>
        <v>0</v>
      </c>
      <c r="BT3348" s="1">
        <f t="shared" ca="1" si="785"/>
        <v>0</v>
      </c>
      <c r="BU3348" s="1">
        <f t="shared" ca="1" si="786"/>
        <v>0</v>
      </c>
      <c r="BV3348" s="1">
        <f t="shared" ca="1" si="787"/>
        <v>0</v>
      </c>
      <c r="BW3348" s="1">
        <f t="shared" ca="1" si="788"/>
        <v>0</v>
      </c>
      <c r="BX3348" s="1">
        <f t="shared" ca="1" si="789"/>
        <v>0</v>
      </c>
      <c r="BY3348" s="1">
        <f t="shared" ca="1" si="790"/>
        <v>0</v>
      </c>
      <c r="BZ3348" s="1">
        <f t="shared" ca="1" si="791"/>
        <v>0</v>
      </c>
      <c r="CA3348" s="1">
        <f t="shared" ca="1" si="792"/>
        <v>0</v>
      </c>
      <c r="CB3348" s="1">
        <f t="shared" ca="1" si="793"/>
        <v>0</v>
      </c>
      <c r="CC3348" s="1">
        <f t="shared" ca="1" si="794"/>
        <v>0</v>
      </c>
    </row>
    <row r="3349" spans="1:81" hidden="1" x14ac:dyDescent="0.25">
      <c r="A3349" s="1" t="s">
        <v>1604</v>
      </c>
      <c r="B3349" s="1" t="s">
        <v>1605</v>
      </c>
      <c r="C3349" s="1" t="s">
        <v>135</v>
      </c>
      <c r="D3349" s="1" t="s">
        <v>1557</v>
      </c>
      <c r="E3349" s="1" t="s">
        <v>165</v>
      </c>
      <c r="F3349">
        <v>0</v>
      </c>
      <c r="G3349">
        <v>0</v>
      </c>
      <c r="H3349">
        <v>0</v>
      </c>
      <c r="I3349">
        <v>0</v>
      </c>
      <c r="J3349">
        <v>2</v>
      </c>
      <c r="BI3349" s="3">
        <v>5</v>
      </c>
      <c r="BJ3349" s="3" t="str">
        <f t="array" ref="BJ3349">IF(C3349="yes",VLOOKUP(BI3349&amp;D3349,CHOOSE({1,2},Schedule_2015!$A$2:$A$257&amp;Schedule_2015!$B$2:$B$257,Schedule_2015!$C$2:$C$257),2,0),VLOOKUP(BI3349&amp;D3349,CHOOSE({1,2},Schedule_2015!$A$2:$A$257&amp;Schedule_2015!$C$2:$C$257,Schedule_2015!$B$2:$B$257),2,0))</f>
        <v>SD</v>
      </c>
      <c r="BK3349" s="3">
        <f>VLOOKUP(BJ3349,Def!$A$2:$Z$34,23,0)</f>
        <v>118.8</v>
      </c>
      <c r="BL3349" s="3">
        <f>VLOOKUP(BJ3349,Def!$A$2:$Z$34,16,0)</f>
        <v>185.8</v>
      </c>
      <c r="BM3349" s="3">
        <f>VLOOKUP(BJ3349,Def!$A$2:$Z$34,17,0)</f>
        <v>11</v>
      </c>
      <c r="BN3349" s="3">
        <f>VLOOKUP(BJ3349,Def!$A$2:$Z$34,24,0)</f>
        <v>2</v>
      </c>
      <c r="BO3349" s="1">
        <f t="shared" ca="1" si="780"/>
        <v>0</v>
      </c>
      <c r="BP3349" s="1">
        <f t="shared" ca="1" si="781"/>
        <v>0</v>
      </c>
      <c r="BQ3349" s="1">
        <f t="shared" ca="1" si="782"/>
        <v>0</v>
      </c>
      <c r="BR3349" s="1">
        <f t="shared" ca="1" si="783"/>
        <v>0</v>
      </c>
      <c r="BS3349" s="1">
        <f t="shared" ca="1" si="784"/>
        <v>0</v>
      </c>
      <c r="BT3349" s="1">
        <f t="shared" ca="1" si="785"/>
        <v>0</v>
      </c>
      <c r="BU3349" s="1">
        <f t="shared" ca="1" si="786"/>
        <v>0</v>
      </c>
      <c r="BV3349" s="1">
        <f t="shared" ca="1" si="787"/>
        <v>0</v>
      </c>
      <c r="BW3349" s="1">
        <f t="shared" ca="1" si="788"/>
        <v>0</v>
      </c>
      <c r="BX3349" s="1">
        <f t="shared" ca="1" si="789"/>
        <v>0</v>
      </c>
      <c r="BY3349" s="1">
        <f t="shared" ca="1" si="790"/>
        <v>0</v>
      </c>
      <c r="BZ3349" s="1">
        <f t="shared" ca="1" si="791"/>
        <v>0</v>
      </c>
      <c r="CA3349" s="1">
        <f t="shared" ca="1" si="792"/>
        <v>0</v>
      </c>
      <c r="CB3349" s="1">
        <f t="shared" ca="1" si="793"/>
        <v>0</v>
      </c>
      <c r="CC3349" s="1">
        <f t="shared" ca="1" si="794"/>
        <v>0</v>
      </c>
    </row>
    <row r="3350" spans="1:81" hidden="1" x14ac:dyDescent="0.25">
      <c r="A3350" s="1" t="s">
        <v>1606</v>
      </c>
      <c r="B3350" s="1" t="s">
        <v>1607</v>
      </c>
      <c r="C3350" s="1" t="s">
        <v>135</v>
      </c>
      <c r="D3350" s="1" t="s">
        <v>1557</v>
      </c>
      <c r="E3350" s="1" t="s">
        <v>115</v>
      </c>
      <c r="F3350">
        <v>2</v>
      </c>
      <c r="G3350">
        <v>0</v>
      </c>
      <c r="H3350">
        <v>0</v>
      </c>
      <c r="I3350">
        <v>0</v>
      </c>
      <c r="J3350">
        <v>4</v>
      </c>
      <c r="BI3350" s="3">
        <v>5</v>
      </c>
      <c r="BJ3350" s="3" t="str">
        <f t="array" ref="BJ3350">IF(C3350="yes",VLOOKUP(BI3350&amp;D3350,CHOOSE({1,2},Schedule_2015!$A$2:$A$257&amp;Schedule_2015!$B$2:$B$257,Schedule_2015!$C$2:$C$257),2,0),VLOOKUP(BI3350&amp;D3350,CHOOSE({1,2},Schedule_2015!$A$2:$A$257&amp;Schedule_2015!$C$2:$C$257,Schedule_2015!$B$2:$B$257),2,0))</f>
        <v>SD</v>
      </c>
      <c r="BK3350" s="3">
        <f>VLOOKUP(BJ3350,Def!$A$2:$Z$34,23,0)</f>
        <v>118.8</v>
      </c>
      <c r="BL3350" s="3">
        <f>VLOOKUP(BJ3350,Def!$A$2:$Z$34,16,0)</f>
        <v>185.8</v>
      </c>
      <c r="BM3350" s="3">
        <f>VLOOKUP(BJ3350,Def!$A$2:$Z$34,17,0)</f>
        <v>11</v>
      </c>
      <c r="BN3350" s="3">
        <f>VLOOKUP(BJ3350,Def!$A$2:$Z$34,24,0)</f>
        <v>2</v>
      </c>
      <c r="BO3350" s="1">
        <f t="shared" ca="1" si="780"/>
        <v>0</v>
      </c>
      <c r="BP3350" s="1">
        <f t="shared" ca="1" si="781"/>
        <v>0</v>
      </c>
      <c r="BQ3350" s="1">
        <f t="shared" ca="1" si="782"/>
        <v>0</v>
      </c>
      <c r="BR3350" s="1">
        <f t="shared" ca="1" si="783"/>
        <v>0</v>
      </c>
      <c r="BS3350" s="1">
        <f t="shared" ca="1" si="784"/>
        <v>0</v>
      </c>
      <c r="BT3350" s="1">
        <f t="shared" ca="1" si="785"/>
        <v>0</v>
      </c>
      <c r="BU3350" s="1">
        <f t="shared" ca="1" si="786"/>
        <v>0</v>
      </c>
      <c r="BV3350" s="1">
        <f t="shared" ca="1" si="787"/>
        <v>0</v>
      </c>
      <c r="BW3350" s="1">
        <f t="shared" ca="1" si="788"/>
        <v>0</v>
      </c>
      <c r="BX3350" s="1">
        <f t="shared" ca="1" si="789"/>
        <v>0</v>
      </c>
      <c r="BY3350" s="1">
        <f t="shared" ca="1" si="790"/>
        <v>0</v>
      </c>
      <c r="BZ3350" s="1">
        <f t="shared" ca="1" si="791"/>
        <v>0</v>
      </c>
      <c r="CA3350" s="1">
        <f t="shared" ca="1" si="792"/>
        <v>0</v>
      </c>
      <c r="CB3350" s="1">
        <f t="shared" ca="1" si="793"/>
        <v>0</v>
      </c>
      <c r="CC3350" s="1">
        <f t="shared" ca="1" si="794"/>
        <v>0</v>
      </c>
    </row>
    <row r="3351" spans="1:81" hidden="1" x14ac:dyDescent="0.25">
      <c r="A3351" s="1" t="s">
        <v>819</v>
      </c>
      <c r="B3351" s="1" t="s">
        <v>820</v>
      </c>
      <c r="C3351" s="1" t="s">
        <v>135</v>
      </c>
      <c r="D3351" s="1" t="s">
        <v>801</v>
      </c>
      <c r="E3351" s="1" t="s">
        <v>88</v>
      </c>
      <c r="P3351">
        <v>4</v>
      </c>
      <c r="Q3351">
        <v>4</v>
      </c>
      <c r="R3351">
        <v>40</v>
      </c>
      <c r="S3351">
        <v>12</v>
      </c>
      <c r="T3351">
        <v>1</v>
      </c>
      <c r="U3351">
        <v>0</v>
      </c>
      <c r="V3351">
        <v>1</v>
      </c>
      <c r="W3351">
        <v>0</v>
      </c>
      <c r="X3351">
        <v>1</v>
      </c>
      <c r="BI3351" s="3">
        <v>4</v>
      </c>
      <c r="BJ3351" s="3" t="str">
        <f t="array" ref="BJ3351">IF(C3351="yes",VLOOKUP(BI3351&amp;D3351,CHOOSE({1,2},Schedule_2015!$A$2:$A$257&amp;Schedule_2015!$B$2:$B$257,Schedule_2015!$C$2:$C$257),2,0),VLOOKUP(BI3351&amp;D3351,CHOOSE({1,2},Schedule_2015!$A$2:$A$257&amp;Schedule_2015!$C$2:$C$257,Schedule_2015!$B$2:$B$257),2,0))</f>
        <v>SD</v>
      </c>
      <c r="BK3351" s="3">
        <f>VLOOKUP(BJ3351,Def!$A$2:$Z$34,23,0)</f>
        <v>118.8</v>
      </c>
      <c r="BL3351" s="3">
        <f>VLOOKUP(BJ3351,Def!$A$2:$Z$34,16,0)</f>
        <v>185.8</v>
      </c>
      <c r="BM3351" s="3">
        <f>VLOOKUP(BJ3351,Def!$A$2:$Z$34,17,0)</f>
        <v>11</v>
      </c>
      <c r="BN3351" s="3">
        <f>VLOOKUP(BJ3351,Def!$A$2:$Z$34,24,0)</f>
        <v>2</v>
      </c>
      <c r="BO3351" s="1">
        <f t="shared" ca="1" si="780"/>
        <v>0</v>
      </c>
      <c r="BP3351" s="1">
        <f t="shared" ca="1" si="781"/>
        <v>0</v>
      </c>
      <c r="BQ3351" s="1">
        <f t="shared" ca="1" si="782"/>
        <v>0</v>
      </c>
      <c r="BR3351" s="1">
        <f t="shared" ca="1" si="783"/>
        <v>0</v>
      </c>
      <c r="BS3351" s="1">
        <f t="shared" ca="1" si="784"/>
        <v>0</v>
      </c>
      <c r="BT3351" s="1">
        <f t="shared" ca="1" si="785"/>
        <v>0</v>
      </c>
      <c r="BU3351" s="1">
        <f t="shared" ca="1" si="786"/>
        <v>0</v>
      </c>
      <c r="BV3351" s="1">
        <f t="shared" ca="1" si="787"/>
        <v>0</v>
      </c>
      <c r="BW3351" s="1">
        <f t="shared" ca="1" si="788"/>
        <v>0</v>
      </c>
      <c r="BX3351" s="1">
        <f t="shared" ca="1" si="789"/>
        <v>0</v>
      </c>
      <c r="BY3351" s="1">
        <f t="shared" ca="1" si="790"/>
        <v>0</v>
      </c>
      <c r="BZ3351" s="1">
        <f t="shared" ca="1" si="791"/>
        <v>0</v>
      </c>
      <c r="CA3351" s="1">
        <f t="shared" ca="1" si="792"/>
        <v>0</v>
      </c>
      <c r="CB3351" s="1">
        <f t="shared" ca="1" si="793"/>
        <v>0</v>
      </c>
      <c r="CC3351" s="1">
        <f t="shared" ca="1" si="794"/>
        <v>0</v>
      </c>
    </row>
    <row r="3352" spans="1:81" hidden="1" x14ac:dyDescent="0.25">
      <c r="A3352" s="1" t="s">
        <v>821</v>
      </c>
      <c r="B3352" s="1" t="s">
        <v>822</v>
      </c>
      <c r="C3352" s="1" t="s">
        <v>135</v>
      </c>
      <c r="D3352" s="1" t="s">
        <v>801</v>
      </c>
      <c r="E3352" s="1" t="s">
        <v>91</v>
      </c>
      <c r="AK3352">
        <v>47</v>
      </c>
      <c r="AL3352">
        <v>3</v>
      </c>
      <c r="AM3352">
        <v>57</v>
      </c>
      <c r="AN3352">
        <v>4</v>
      </c>
      <c r="AO3352">
        <v>192</v>
      </c>
      <c r="BI3352" s="3">
        <v>4</v>
      </c>
      <c r="BJ3352" s="3" t="str">
        <f t="array" ref="BJ3352">IF(C3352="yes",VLOOKUP(BI3352&amp;D3352,CHOOSE({1,2},Schedule_2015!$A$2:$A$257&amp;Schedule_2015!$B$2:$B$257,Schedule_2015!$C$2:$C$257),2,0),VLOOKUP(BI3352&amp;D3352,CHOOSE({1,2},Schedule_2015!$A$2:$A$257&amp;Schedule_2015!$C$2:$C$257,Schedule_2015!$B$2:$B$257),2,0))</f>
        <v>SD</v>
      </c>
      <c r="BK3352" s="3">
        <f>VLOOKUP(BJ3352,Def!$A$2:$Z$34,23,0)</f>
        <v>118.8</v>
      </c>
      <c r="BL3352" s="3">
        <f>VLOOKUP(BJ3352,Def!$A$2:$Z$34,16,0)</f>
        <v>185.8</v>
      </c>
      <c r="BM3352" s="3">
        <f>VLOOKUP(BJ3352,Def!$A$2:$Z$34,17,0)</f>
        <v>11</v>
      </c>
      <c r="BN3352" s="3">
        <f>VLOOKUP(BJ3352,Def!$A$2:$Z$34,24,0)</f>
        <v>2</v>
      </c>
      <c r="BO3352" s="1">
        <f t="shared" ca="1" si="780"/>
        <v>0</v>
      </c>
      <c r="BP3352" s="1">
        <f t="shared" ca="1" si="781"/>
        <v>0</v>
      </c>
      <c r="BQ3352" s="1">
        <f t="shared" ca="1" si="782"/>
        <v>0</v>
      </c>
      <c r="BR3352" s="1">
        <f t="shared" ca="1" si="783"/>
        <v>0</v>
      </c>
      <c r="BS3352" s="1">
        <f t="shared" ca="1" si="784"/>
        <v>0</v>
      </c>
      <c r="BT3352" s="1">
        <f t="shared" ca="1" si="785"/>
        <v>0</v>
      </c>
      <c r="BU3352" s="1">
        <f t="shared" ca="1" si="786"/>
        <v>0</v>
      </c>
      <c r="BV3352" s="1">
        <f t="shared" ca="1" si="787"/>
        <v>0</v>
      </c>
      <c r="BW3352" s="1">
        <f t="shared" ca="1" si="788"/>
        <v>0</v>
      </c>
      <c r="BX3352" s="1">
        <f t="shared" ca="1" si="789"/>
        <v>0</v>
      </c>
      <c r="BY3352" s="1">
        <f t="shared" ca="1" si="790"/>
        <v>0</v>
      </c>
      <c r="BZ3352" s="1">
        <f t="shared" ca="1" si="791"/>
        <v>0</v>
      </c>
      <c r="CA3352" s="1">
        <f t="shared" ca="1" si="792"/>
        <v>0</v>
      </c>
      <c r="CB3352" s="1">
        <f t="shared" ca="1" si="793"/>
        <v>0</v>
      </c>
      <c r="CC3352" s="1">
        <f t="shared" ca="1" si="794"/>
        <v>0</v>
      </c>
    </row>
    <row r="3353" spans="1:81" hidden="1" x14ac:dyDescent="0.25">
      <c r="A3353" s="1" t="s">
        <v>823</v>
      </c>
      <c r="B3353" s="1" t="s">
        <v>824</v>
      </c>
      <c r="C3353" s="1" t="s">
        <v>135</v>
      </c>
      <c r="D3353" s="1" t="s">
        <v>801</v>
      </c>
      <c r="E3353" s="1" t="s">
        <v>100</v>
      </c>
      <c r="F3353">
        <v>0</v>
      </c>
      <c r="G3353">
        <v>0</v>
      </c>
      <c r="H3353">
        <v>0</v>
      </c>
      <c r="I3353">
        <v>0</v>
      </c>
      <c r="J3353">
        <v>2</v>
      </c>
      <c r="Y3353">
        <v>36</v>
      </c>
      <c r="Z3353">
        <v>38</v>
      </c>
      <c r="AA3353">
        <v>0</v>
      </c>
      <c r="AB3353">
        <v>3</v>
      </c>
      <c r="AC3353">
        <v>0</v>
      </c>
      <c r="BI3353" s="3">
        <v>4</v>
      </c>
      <c r="BJ3353" s="3" t="str">
        <f t="array" ref="BJ3353">IF(C3353="yes",VLOOKUP(BI3353&amp;D3353,CHOOSE({1,2},Schedule_2015!$A$2:$A$257&amp;Schedule_2015!$B$2:$B$257,Schedule_2015!$C$2:$C$257),2,0),VLOOKUP(BI3353&amp;D3353,CHOOSE({1,2},Schedule_2015!$A$2:$A$257&amp;Schedule_2015!$C$2:$C$257,Schedule_2015!$B$2:$B$257),2,0))</f>
        <v>SD</v>
      </c>
      <c r="BK3353" s="3">
        <f>VLOOKUP(BJ3353,Def!$A$2:$Z$34,23,0)</f>
        <v>118.8</v>
      </c>
      <c r="BL3353" s="3">
        <f>VLOOKUP(BJ3353,Def!$A$2:$Z$34,16,0)</f>
        <v>185.8</v>
      </c>
      <c r="BM3353" s="3">
        <f>VLOOKUP(BJ3353,Def!$A$2:$Z$34,17,0)</f>
        <v>11</v>
      </c>
      <c r="BN3353" s="3">
        <f>VLOOKUP(BJ3353,Def!$A$2:$Z$34,24,0)</f>
        <v>2</v>
      </c>
      <c r="BO3353" s="1">
        <f t="shared" ca="1" si="780"/>
        <v>0</v>
      </c>
      <c r="BP3353" s="1">
        <f t="shared" ca="1" si="781"/>
        <v>0</v>
      </c>
      <c r="BQ3353" s="1">
        <f t="shared" ca="1" si="782"/>
        <v>0</v>
      </c>
      <c r="BR3353" s="1">
        <f t="shared" ca="1" si="783"/>
        <v>0</v>
      </c>
      <c r="BS3353" s="1">
        <f t="shared" ca="1" si="784"/>
        <v>0</v>
      </c>
      <c r="BT3353" s="1">
        <f t="shared" ca="1" si="785"/>
        <v>0</v>
      </c>
      <c r="BU3353" s="1">
        <f t="shared" ca="1" si="786"/>
        <v>0</v>
      </c>
      <c r="BV3353" s="1">
        <f t="shared" ca="1" si="787"/>
        <v>0</v>
      </c>
      <c r="BW3353" s="1">
        <f t="shared" ca="1" si="788"/>
        <v>0</v>
      </c>
      <c r="BX3353" s="1">
        <f t="shared" ca="1" si="789"/>
        <v>0</v>
      </c>
      <c r="BY3353" s="1">
        <f t="shared" ca="1" si="790"/>
        <v>0</v>
      </c>
      <c r="BZ3353" s="1">
        <f t="shared" ca="1" si="791"/>
        <v>0</v>
      </c>
      <c r="CA3353" s="1">
        <f t="shared" ca="1" si="792"/>
        <v>0</v>
      </c>
      <c r="CB3353" s="1">
        <f t="shared" ca="1" si="793"/>
        <v>0</v>
      </c>
      <c r="CC3353" s="1">
        <f t="shared" ca="1" si="794"/>
        <v>0</v>
      </c>
    </row>
    <row r="3354" spans="1:81" hidden="1" x14ac:dyDescent="0.25">
      <c r="A3354" s="1" t="s">
        <v>825</v>
      </c>
      <c r="B3354" s="1" t="s">
        <v>826</v>
      </c>
      <c r="C3354" s="1" t="s">
        <v>135</v>
      </c>
      <c r="D3354" s="1" t="s">
        <v>801</v>
      </c>
      <c r="E3354" s="1" t="s">
        <v>165</v>
      </c>
      <c r="F3354">
        <v>0</v>
      </c>
      <c r="G3354">
        <v>0</v>
      </c>
      <c r="H3354">
        <v>0</v>
      </c>
      <c r="I3354">
        <v>0</v>
      </c>
      <c r="J3354">
        <v>7</v>
      </c>
      <c r="BI3354" s="3">
        <v>4</v>
      </c>
      <c r="BJ3354" s="3" t="str">
        <f t="array" ref="BJ3354">IF(C3354="yes",VLOOKUP(BI3354&amp;D3354,CHOOSE({1,2},Schedule_2015!$A$2:$A$257&amp;Schedule_2015!$B$2:$B$257,Schedule_2015!$C$2:$C$257),2,0),VLOOKUP(BI3354&amp;D3354,CHOOSE({1,2},Schedule_2015!$A$2:$A$257&amp;Schedule_2015!$C$2:$C$257,Schedule_2015!$B$2:$B$257),2,0))</f>
        <v>SD</v>
      </c>
      <c r="BK3354" s="3">
        <f>VLOOKUP(BJ3354,Def!$A$2:$Z$34,23,0)</f>
        <v>118.8</v>
      </c>
      <c r="BL3354" s="3">
        <f>VLOOKUP(BJ3354,Def!$A$2:$Z$34,16,0)</f>
        <v>185.8</v>
      </c>
      <c r="BM3354" s="3">
        <f>VLOOKUP(BJ3354,Def!$A$2:$Z$34,17,0)</f>
        <v>11</v>
      </c>
      <c r="BN3354" s="3">
        <f>VLOOKUP(BJ3354,Def!$A$2:$Z$34,24,0)</f>
        <v>2</v>
      </c>
      <c r="BO3354" s="1">
        <f t="shared" ca="1" si="780"/>
        <v>0</v>
      </c>
      <c r="BP3354" s="1">
        <f t="shared" ca="1" si="781"/>
        <v>0</v>
      </c>
      <c r="BQ3354" s="1">
        <f t="shared" ca="1" si="782"/>
        <v>0</v>
      </c>
      <c r="BR3354" s="1">
        <f t="shared" ca="1" si="783"/>
        <v>0</v>
      </c>
      <c r="BS3354" s="1">
        <f t="shared" ca="1" si="784"/>
        <v>0</v>
      </c>
      <c r="BT3354" s="1">
        <f t="shared" ca="1" si="785"/>
        <v>0</v>
      </c>
      <c r="BU3354" s="1">
        <f t="shared" ca="1" si="786"/>
        <v>0</v>
      </c>
      <c r="BV3354" s="1">
        <f t="shared" ca="1" si="787"/>
        <v>0</v>
      </c>
      <c r="BW3354" s="1">
        <f t="shared" ca="1" si="788"/>
        <v>0</v>
      </c>
      <c r="BX3354" s="1">
        <f t="shared" ca="1" si="789"/>
        <v>0</v>
      </c>
      <c r="BY3354" s="1">
        <f t="shared" ca="1" si="790"/>
        <v>0</v>
      </c>
      <c r="BZ3354" s="1">
        <f t="shared" ca="1" si="791"/>
        <v>0</v>
      </c>
      <c r="CA3354" s="1">
        <f t="shared" ca="1" si="792"/>
        <v>0</v>
      </c>
      <c r="CB3354" s="1">
        <f t="shared" ca="1" si="793"/>
        <v>0</v>
      </c>
      <c r="CC3354" s="1">
        <f t="shared" ca="1" si="794"/>
        <v>0</v>
      </c>
    </row>
    <row r="3355" spans="1:81" hidden="1" x14ac:dyDescent="0.25">
      <c r="A3355" s="1" t="s">
        <v>1956</v>
      </c>
      <c r="B3355" s="1" t="s">
        <v>1957</v>
      </c>
      <c r="C3355" s="1" t="s">
        <v>135</v>
      </c>
      <c r="D3355" s="1" t="s">
        <v>801</v>
      </c>
      <c r="E3355" s="1" t="s">
        <v>105</v>
      </c>
      <c r="F3355">
        <v>2</v>
      </c>
      <c r="G3355">
        <v>0</v>
      </c>
      <c r="H3355">
        <v>0</v>
      </c>
      <c r="I3355">
        <v>0</v>
      </c>
      <c r="J3355">
        <v>1</v>
      </c>
      <c r="BI3355" s="3">
        <v>4</v>
      </c>
      <c r="BJ3355" s="3" t="str">
        <f t="array" ref="BJ3355">IF(C3355="yes",VLOOKUP(BI3355&amp;D3355,CHOOSE({1,2},Schedule_2015!$A$2:$A$257&amp;Schedule_2015!$B$2:$B$257,Schedule_2015!$C$2:$C$257),2,0),VLOOKUP(BI3355&amp;D3355,CHOOSE({1,2},Schedule_2015!$A$2:$A$257&amp;Schedule_2015!$C$2:$C$257,Schedule_2015!$B$2:$B$257),2,0))</f>
        <v>SD</v>
      </c>
      <c r="BK3355" s="3">
        <f>VLOOKUP(BJ3355,Def!$A$2:$Z$34,23,0)</f>
        <v>118.8</v>
      </c>
      <c r="BL3355" s="3">
        <f>VLOOKUP(BJ3355,Def!$A$2:$Z$34,16,0)</f>
        <v>185.8</v>
      </c>
      <c r="BM3355" s="3">
        <f>VLOOKUP(BJ3355,Def!$A$2:$Z$34,17,0)</f>
        <v>11</v>
      </c>
      <c r="BN3355" s="3">
        <f>VLOOKUP(BJ3355,Def!$A$2:$Z$34,24,0)</f>
        <v>2</v>
      </c>
      <c r="BO3355" s="1">
        <f t="shared" ca="1" si="780"/>
        <v>0</v>
      </c>
      <c r="BP3355" s="1">
        <f t="shared" ca="1" si="781"/>
        <v>0</v>
      </c>
      <c r="BQ3355" s="1">
        <f t="shared" ca="1" si="782"/>
        <v>0</v>
      </c>
      <c r="BR3355" s="1">
        <f t="shared" ca="1" si="783"/>
        <v>0</v>
      </c>
      <c r="BS3355" s="1">
        <f t="shared" ca="1" si="784"/>
        <v>0</v>
      </c>
      <c r="BT3355" s="1">
        <f t="shared" ca="1" si="785"/>
        <v>0</v>
      </c>
      <c r="BU3355" s="1">
        <f t="shared" ca="1" si="786"/>
        <v>0</v>
      </c>
      <c r="BV3355" s="1">
        <f t="shared" ca="1" si="787"/>
        <v>0</v>
      </c>
      <c r="BW3355" s="1">
        <f t="shared" ca="1" si="788"/>
        <v>0</v>
      </c>
      <c r="BX3355" s="1">
        <f t="shared" ca="1" si="789"/>
        <v>0</v>
      </c>
      <c r="BY3355" s="1">
        <f t="shared" ca="1" si="790"/>
        <v>0</v>
      </c>
      <c r="BZ3355" s="1">
        <f t="shared" ca="1" si="791"/>
        <v>0</v>
      </c>
      <c r="CA3355" s="1">
        <f t="shared" ca="1" si="792"/>
        <v>0</v>
      </c>
      <c r="CB3355" s="1">
        <f t="shared" ca="1" si="793"/>
        <v>0</v>
      </c>
      <c r="CC3355" s="1">
        <f t="shared" ca="1" si="794"/>
        <v>0</v>
      </c>
    </row>
    <row r="3356" spans="1:81" hidden="1" x14ac:dyDescent="0.25">
      <c r="A3356" s="1" t="s">
        <v>1958</v>
      </c>
      <c r="B3356" s="1" t="s">
        <v>1959</v>
      </c>
      <c r="C3356" s="1" t="s">
        <v>135</v>
      </c>
      <c r="D3356" s="1" t="s">
        <v>801</v>
      </c>
      <c r="E3356" s="1" t="s">
        <v>118</v>
      </c>
      <c r="F3356">
        <v>0</v>
      </c>
      <c r="G3356">
        <v>0</v>
      </c>
      <c r="H3356">
        <v>0</v>
      </c>
      <c r="I3356">
        <v>0</v>
      </c>
      <c r="J3356">
        <v>3</v>
      </c>
      <c r="BI3356" s="3">
        <v>4</v>
      </c>
      <c r="BJ3356" s="3" t="str">
        <f t="array" ref="BJ3356">IF(C3356="yes",VLOOKUP(BI3356&amp;D3356,CHOOSE({1,2},Schedule_2015!$A$2:$A$257&amp;Schedule_2015!$B$2:$B$257,Schedule_2015!$C$2:$C$257),2,0),VLOOKUP(BI3356&amp;D3356,CHOOSE({1,2},Schedule_2015!$A$2:$A$257&amp;Schedule_2015!$C$2:$C$257,Schedule_2015!$B$2:$B$257),2,0))</f>
        <v>SD</v>
      </c>
      <c r="BK3356" s="3">
        <f>VLOOKUP(BJ3356,Def!$A$2:$Z$34,23,0)</f>
        <v>118.8</v>
      </c>
      <c r="BL3356" s="3">
        <f>VLOOKUP(BJ3356,Def!$A$2:$Z$34,16,0)</f>
        <v>185.8</v>
      </c>
      <c r="BM3356" s="3">
        <f>VLOOKUP(BJ3356,Def!$A$2:$Z$34,17,0)</f>
        <v>11</v>
      </c>
      <c r="BN3356" s="3">
        <f>VLOOKUP(BJ3356,Def!$A$2:$Z$34,24,0)</f>
        <v>2</v>
      </c>
      <c r="BO3356" s="1">
        <f t="shared" ca="1" si="780"/>
        <v>0</v>
      </c>
      <c r="BP3356" s="1">
        <f t="shared" ca="1" si="781"/>
        <v>0</v>
      </c>
      <c r="BQ3356" s="1">
        <f t="shared" ca="1" si="782"/>
        <v>0</v>
      </c>
      <c r="BR3356" s="1">
        <f t="shared" ca="1" si="783"/>
        <v>0</v>
      </c>
      <c r="BS3356" s="1">
        <f t="shared" ca="1" si="784"/>
        <v>0</v>
      </c>
      <c r="BT3356" s="1">
        <f t="shared" ca="1" si="785"/>
        <v>0</v>
      </c>
      <c r="BU3356" s="1">
        <f t="shared" ca="1" si="786"/>
        <v>0</v>
      </c>
      <c r="BV3356" s="1">
        <f t="shared" ca="1" si="787"/>
        <v>0</v>
      </c>
      <c r="BW3356" s="1">
        <f t="shared" ca="1" si="788"/>
        <v>0</v>
      </c>
      <c r="BX3356" s="1">
        <f t="shared" ca="1" si="789"/>
        <v>0</v>
      </c>
      <c r="BY3356" s="1">
        <f t="shared" ca="1" si="790"/>
        <v>0</v>
      </c>
      <c r="BZ3356" s="1">
        <f t="shared" ca="1" si="791"/>
        <v>0</v>
      </c>
      <c r="CA3356" s="1">
        <f t="shared" ca="1" si="792"/>
        <v>0</v>
      </c>
      <c r="CB3356" s="1">
        <f t="shared" ca="1" si="793"/>
        <v>0</v>
      </c>
      <c r="CC3356" s="1">
        <f t="shared" ca="1" si="794"/>
        <v>0</v>
      </c>
    </row>
    <row r="3357" spans="1:81" hidden="1" x14ac:dyDescent="0.25">
      <c r="A3357" s="1" t="s">
        <v>1960</v>
      </c>
      <c r="B3357" s="1" t="s">
        <v>1961</v>
      </c>
      <c r="C3357" s="1" t="s">
        <v>135</v>
      </c>
      <c r="D3357" s="1" t="s">
        <v>801</v>
      </c>
      <c r="E3357" s="1" t="s">
        <v>100</v>
      </c>
      <c r="F3357">
        <v>0</v>
      </c>
      <c r="G3357">
        <v>0</v>
      </c>
      <c r="H3357">
        <v>0</v>
      </c>
      <c r="I3357">
        <v>0</v>
      </c>
      <c r="J3357">
        <v>3</v>
      </c>
      <c r="BI3357" s="3">
        <v>4</v>
      </c>
      <c r="BJ3357" s="3" t="str">
        <f t="array" ref="BJ3357">IF(C3357="yes",VLOOKUP(BI3357&amp;D3357,CHOOSE({1,2},Schedule_2015!$A$2:$A$257&amp;Schedule_2015!$B$2:$B$257,Schedule_2015!$C$2:$C$257),2,0),VLOOKUP(BI3357&amp;D3357,CHOOSE({1,2},Schedule_2015!$A$2:$A$257&amp;Schedule_2015!$C$2:$C$257,Schedule_2015!$B$2:$B$257),2,0))</f>
        <v>SD</v>
      </c>
      <c r="BK3357" s="3">
        <f>VLOOKUP(BJ3357,Def!$A$2:$Z$34,23,0)</f>
        <v>118.8</v>
      </c>
      <c r="BL3357" s="3">
        <f>VLOOKUP(BJ3357,Def!$A$2:$Z$34,16,0)</f>
        <v>185.8</v>
      </c>
      <c r="BM3357" s="3">
        <f>VLOOKUP(BJ3357,Def!$A$2:$Z$34,17,0)</f>
        <v>11</v>
      </c>
      <c r="BN3357" s="3">
        <f>VLOOKUP(BJ3357,Def!$A$2:$Z$34,24,0)</f>
        <v>2</v>
      </c>
      <c r="BO3357" s="1">
        <f t="shared" ca="1" si="780"/>
        <v>0</v>
      </c>
      <c r="BP3357" s="1">
        <f t="shared" ca="1" si="781"/>
        <v>0</v>
      </c>
      <c r="BQ3357" s="1">
        <f t="shared" ca="1" si="782"/>
        <v>0</v>
      </c>
      <c r="BR3357" s="1">
        <f t="shared" ca="1" si="783"/>
        <v>0</v>
      </c>
      <c r="BS3357" s="1">
        <f t="shared" ca="1" si="784"/>
        <v>0</v>
      </c>
      <c r="BT3357" s="1">
        <f t="shared" ca="1" si="785"/>
        <v>0</v>
      </c>
      <c r="BU3357" s="1">
        <f t="shared" ca="1" si="786"/>
        <v>0</v>
      </c>
      <c r="BV3357" s="1">
        <f t="shared" ca="1" si="787"/>
        <v>0</v>
      </c>
      <c r="BW3357" s="1">
        <f t="shared" ca="1" si="788"/>
        <v>0</v>
      </c>
      <c r="BX3357" s="1">
        <f t="shared" ca="1" si="789"/>
        <v>0</v>
      </c>
      <c r="BY3357" s="1">
        <f t="shared" ca="1" si="790"/>
        <v>0</v>
      </c>
      <c r="BZ3357" s="1">
        <f t="shared" ca="1" si="791"/>
        <v>0</v>
      </c>
      <c r="CA3357" s="1">
        <f t="shared" ca="1" si="792"/>
        <v>0</v>
      </c>
      <c r="CB3357" s="1">
        <f t="shared" ca="1" si="793"/>
        <v>0</v>
      </c>
      <c r="CC3357" s="1">
        <f t="shared" ca="1" si="794"/>
        <v>0</v>
      </c>
    </row>
    <row r="3358" spans="1:81" hidden="1" x14ac:dyDescent="0.25">
      <c r="A3358" s="1" t="s">
        <v>829</v>
      </c>
      <c r="B3358" s="1" t="s">
        <v>830</v>
      </c>
      <c r="C3358" s="1" t="s">
        <v>135</v>
      </c>
      <c r="D3358" s="1" t="s">
        <v>801</v>
      </c>
      <c r="E3358" s="1" t="s">
        <v>112</v>
      </c>
      <c r="F3358">
        <v>0</v>
      </c>
      <c r="G3358">
        <v>0</v>
      </c>
      <c r="H3358">
        <v>0</v>
      </c>
      <c r="I3358">
        <v>0</v>
      </c>
      <c r="J3358">
        <v>2</v>
      </c>
      <c r="BI3358" s="3">
        <v>4</v>
      </c>
      <c r="BJ3358" s="3" t="str">
        <f t="array" ref="BJ3358">IF(C3358="yes",VLOOKUP(BI3358&amp;D3358,CHOOSE({1,2},Schedule_2015!$A$2:$A$257&amp;Schedule_2015!$B$2:$B$257,Schedule_2015!$C$2:$C$257),2,0),VLOOKUP(BI3358&amp;D3358,CHOOSE({1,2},Schedule_2015!$A$2:$A$257&amp;Schedule_2015!$C$2:$C$257,Schedule_2015!$B$2:$B$257),2,0))</f>
        <v>SD</v>
      </c>
      <c r="BK3358" s="3">
        <f>VLOOKUP(BJ3358,Def!$A$2:$Z$34,23,0)</f>
        <v>118.8</v>
      </c>
      <c r="BL3358" s="3">
        <f>VLOOKUP(BJ3358,Def!$A$2:$Z$34,16,0)</f>
        <v>185.8</v>
      </c>
      <c r="BM3358" s="3">
        <f>VLOOKUP(BJ3358,Def!$A$2:$Z$34,17,0)</f>
        <v>11</v>
      </c>
      <c r="BN3358" s="3">
        <f>VLOOKUP(BJ3358,Def!$A$2:$Z$34,24,0)</f>
        <v>2</v>
      </c>
      <c r="BO3358" s="1">
        <f t="shared" ca="1" si="780"/>
        <v>0</v>
      </c>
      <c r="BP3358" s="1">
        <f t="shared" ca="1" si="781"/>
        <v>0</v>
      </c>
      <c r="BQ3358" s="1">
        <f t="shared" ca="1" si="782"/>
        <v>0</v>
      </c>
      <c r="BR3358" s="1">
        <f t="shared" ca="1" si="783"/>
        <v>0</v>
      </c>
      <c r="BS3358" s="1">
        <f t="shared" ca="1" si="784"/>
        <v>0</v>
      </c>
      <c r="BT3358" s="1">
        <f t="shared" ca="1" si="785"/>
        <v>0</v>
      </c>
      <c r="BU3358" s="1">
        <f t="shared" ca="1" si="786"/>
        <v>0</v>
      </c>
      <c r="BV3358" s="1">
        <f t="shared" ca="1" si="787"/>
        <v>0</v>
      </c>
      <c r="BW3358" s="1">
        <f t="shared" ca="1" si="788"/>
        <v>0</v>
      </c>
      <c r="BX3358" s="1">
        <f t="shared" ca="1" si="789"/>
        <v>0</v>
      </c>
      <c r="BY3358" s="1">
        <f t="shared" ca="1" si="790"/>
        <v>0</v>
      </c>
      <c r="BZ3358" s="1">
        <f t="shared" ca="1" si="791"/>
        <v>0</v>
      </c>
      <c r="CA3358" s="1">
        <f t="shared" ca="1" si="792"/>
        <v>0</v>
      </c>
      <c r="CB3358" s="1">
        <f t="shared" ca="1" si="793"/>
        <v>0</v>
      </c>
      <c r="CC3358" s="1">
        <f t="shared" ca="1" si="794"/>
        <v>0</v>
      </c>
    </row>
    <row r="3359" spans="1:81" hidden="1" x14ac:dyDescent="0.25">
      <c r="A3359" s="1" t="s">
        <v>850</v>
      </c>
      <c r="B3359" s="1" t="s">
        <v>851</v>
      </c>
      <c r="C3359" s="1" t="s">
        <v>135</v>
      </c>
      <c r="D3359" s="1" t="s">
        <v>801</v>
      </c>
      <c r="E3359" s="1" t="s">
        <v>100</v>
      </c>
      <c r="F3359">
        <v>0</v>
      </c>
      <c r="G3359">
        <v>0</v>
      </c>
      <c r="H3359">
        <v>0</v>
      </c>
      <c r="I3359">
        <v>0</v>
      </c>
      <c r="J3359">
        <v>2</v>
      </c>
      <c r="BI3359" s="3">
        <v>4</v>
      </c>
      <c r="BJ3359" s="3" t="str">
        <f t="array" ref="BJ3359">IF(C3359="yes",VLOOKUP(BI3359&amp;D3359,CHOOSE({1,2},Schedule_2015!$A$2:$A$257&amp;Schedule_2015!$B$2:$B$257,Schedule_2015!$C$2:$C$257),2,0),VLOOKUP(BI3359&amp;D3359,CHOOSE({1,2},Schedule_2015!$A$2:$A$257&amp;Schedule_2015!$C$2:$C$257,Schedule_2015!$B$2:$B$257),2,0))</f>
        <v>SD</v>
      </c>
      <c r="BK3359" s="3">
        <f>VLOOKUP(BJ3359,Def!$A$2:$Z$34,23,0)</f>
        <v>118.8</v>
      </c>
      <c r="BL3359" s="3">
        <f>VLOOKUP(BJ3359,Def!$A$2:$Z$34,16,0)</f>
        <v>185.8</v>
      </c>
      <c r="BM3359" s="3">
        <f>VLOOKUP(BJ3359,Def!$A$2:$Z$34,17,0)</f>
        <v>11</v>
      </c>
      <c r="BN3359" s="3">
        <f>VLOOKUP(BJ3359,Def!$A$2:$Z$34,24,0)</f>
        <v>2</v>
      </c>
      <c r="BO3359" s="1">
        <f t="shared" ca="1" si="780"/>
        <v>0</v>
      </c>
      <c r="BP3359" s="1">
        <f t="shared" ca="1" si="781"/>
        <v>0</v>
      </c>
      <c r="BQ3359" s="1">
        <f t="shared" ca="1" si="782"/>
        <v>0</v>
      </c>
      <c r="BR3359" s="1">
        <f t="shared" ca="1" si="783"/>
        <v>0</v>
      </c>
      <c r="BS3359" s="1">
        <f t="shared" ca="1" si="784"/>
        <v>0</v>
      </c>
      <c r="BT3359" s="1">
        <f t="shared" ca="1" si="785"/>
        <v>0</v>
      </c>
      <c r="BU3359" s="1">
        <f t="shared" ca="1" si="786"/>
        <v>0</v>
      </c>
      <c r="BV3359" s="1">
        <f t="shared" ca="1" si="787"/>
        <v>0</v>
      </c>
      <c r="BW3359" s="1">
        <f t="shared" ca="1" si="788"/>
        <v>0</v>
      </c>
      <c r="BX3359" s="1">
        <f t="shared" ca="1" si="789"/>
        <v>0</v>
      </c>
      <c r="BY3359" s="1">
        <f t="shared" ca="1" si="790"/>
        <v>0</v>
      </c>
      <c r="BZ3359" s="1">
        <f t="shared" ca="1" si="791"/>
        <v>0</v>
      </c>
      <c r="CA3359" s="1">
        <f t="shared" ca="1" si="792"/>
        <v>0</v>
      </c>
      <c r="CB3359" s="1">
        <f t="shared" ca="1" si="793"/>
        <v>0</v>
      </c>
      <c r="CC3359" s="1">
        <f t="shared" ca="1" si="794"/>
        <v>0</v>
      </c>
    </row>
    <row r="3360" spans="1:81" hidden="1" x14ac:dyDescent="0.25">
      <c r="A3360" s="1" t="s">
        <v>837</v>
      </c>
      <c r="B3360" s="1" t="s">
        <v>838</v>
      </c>
      <c r="C3360" s="1" t="s">
        <v>135</v>
      </c>
      <c r="D3360" s="1" t="s">
        <v>801</v>
      </c>
      <c r="E3360" s="1" t="s">
        <v>176</v>
      </c>
      <c r="F3360">
        <v>1</v>
      </c>
      <c r="G3360">
        <v>0</v>
      </c>
      <c r="H3360">
        <v>0</v>
      </c>
      <c r="I3360">
        <v>0</v>
      </c>
      <c r="J3360">
        <v>0</v>
      </c>
      <c r="BI3360" s="3">
        <v>4</v>
      </c>
      <c r="BJ3360" s="3" t="str">
        <f t="array" ref="BJ3360">IF(C3360="yes",VLOOKUP(BI3360&amp;D3360,CHOOSE({1,2},Schedule_2015!$A$2:$A$257&amp;Schedule_2015!$B$2:$B$257,Schedule_2015!$C$2:$C$257),2,0),VLOOKUP(BI3360&amp;D3360,CHOOSE({1,2},Schedule_2015!$A$2:$A$257&amp;Schedule_2015!$C$2:$C$257,Schedule_2015!$B$2:$B$257),2,0))</f>
        <v>SD</v>
      </c>
      <c r="BK3360" s="3">
        <f>VLOOKUP(BJ3360,Def!$A$2:$Z$34,23,0)</f>
        <v>118.8</v>
      </c>
      <c r="BL3360" s="3">
        <f>VLOOKUP(BJ3360,Def!$A$2:$Z$34,16,0)</f>
        <v>185.8</v>
      </c>
      <c r="BM3360" s="3">
        <f>VLOOKUP(BJ3360,Def!$A$2:$Z$34,17,0)</f>
        <v>11</v>
      </c>
      <c r="BN3360" s="3">
        <f>VLOOKUP(BJ3360,Def!$A$2:$Z$34,24,0)</f>
        <v>2</v>
      </c>
      <c r="BO3360" s="1">
        <f t="shared" ca="1" si="780"/>
        <v>0</v>
      </c>
      <c r="BP3360" s="1">
        <f t="shared" ca="1" si="781"/>
        <v>0</v>
      </c>
      <c r="BQ3360" s="1">
        <f t="shared" ca="1" si="782"/>
        <v>0</v>
      </c>
      <c r="BR3360" s="1">
        <f t="shared" ca="1" si="783"/>
        <v>0</v>
      </c>
      <c r="BS3360" s="1">
        <f t="shared" ca="1" si="784"/>
        <v>0</v>
      </c>
      <c r="BT3360" s="1">
        <f t="shared" ca="1" si="785"/>
        <v>0</v>
      </c>
      <c r="BU3360" s="1">
        <f t="shared" ca="1" si="786"/>
        <v>0</v>
      </c>
      <c r="BV3360" s="1">
        <f t="shared" ca="1" si="787"/>
        <v>0</v>
      </c>
      <c r="BW3360" s="1">
        <f t="shared" ca="1" si="788"/>
        <v>0</v>
      </c>
      <c r="BX3360" s="1">
        <f t="shared" ca="1" si="789"/>
        <v>0</v>
      </c>
      <c r="BY3360" s="1">
        <f t="shared" ca="1" si="790"/>
        <v>0</v>
      </c>
      <c r="BZ3360" s="1">
        <f t="shared" ca="1" si="791"/>
        <v>0</v>
      </c>
      <c r="CA3360" s="1">
        <f t="shared" ca="1" si="792"/>
        <v>0</v>
      </c>
      <c r="CB3360" s="1">
        <f t="shared" ca="1" si="793"/>
        <v>0</v>
      </c>
      <c r="CC3360" s="1">
        <f t="shared" ca="1" si="794"/>
        <v>0</v>
      </c>
    </row>
    <row r="3361" spans="1:81" hidden="1" x14ac:dyDescent="0.25">
      <c r="A3361" s="1" t="s">
        <v>835</v>
      </c>
      <c r="B3361" s="1" t="s">
        <v>836</v>
      </c>
      <c r="C3361" s="1" t="s">
        <v>135</v>
      </c>
      <c r="D3361" s="1" t="s">
        <v>801</v>
      </c>
      <c r="E3361" s="1" t="s">
        <v>115</v>
      </c>
      <c r="F3361">
        <v>1</v>
      </c>
      <c r="G3361">
        <v>0</v>
      </c>
      <c r="H3361">
        <v>0</v>
      </c>
      <c r="I3361">
        <v>1</v>
      </c>
      <c r="J3361">
        <v>4</v>
      </c>
      <c r="BI3361" s="3">
        <v>4</v>
      </c>
      <c r="BJ3361" s="3" t="str">
        <f t="array" ref="BJ3361">IF(C3361="yes",VLOOKUP(BI3361&amp;D3361,CHOOSE({1,2},Schedule_2015!$A$2:$A$257&amp;Schedule_2015!$B$2:$B$257,Schedule_2015!$C$2:$C$257),2,0),VLOOKUP(BI3361&amp;D3361,CHOOSE({1,2},Schedule_2015!$A$2:$A$257&amp;Schedule_2015!$C$2:$C$257,Schedule_2015!$B$2:$B$257),2,0))</f>
        <v>SD</v>
      </c>
      <c r="BK3361" s="3">
        <f>VLOOKUP(BJ3361,Def!$A$2:$Z$34,23,0)</f>
        <v>118.8</v>
      </c>
      <c r="BL3361" s="3">
        <f>VLOOKUP(BJ3361,Def!$A$2:$Z$34,16,0)</f>
        <v>185.8</v>
      </c>
      <c r="BM3361" s="3">
        <f>VLOOKUP(BJ3361,Def!$A$2:$Z$34,17,0)</f>
        <v>11</v>
      </c>
      <c r="BN3361" s="3">
        <f>VLOOKUP(BJ3361,Def!$A$2:$Z$34,24,0)</f>
        <v>2</v>
      </c>
      <c r="BO3361" s="1">
        <f t="shared" ca="1" si="780"/>
        <v>0</v>
      </c>
      <c r="BP3361" s="1">
        <f t="shared" ca="1" si="781"/>
        <v>0</v>
      </c>
      <c r="BQ3361" s="1">
        <f t="shared" ca="1" si="782"/>
        <v>0</v>
      </c>
      <c r="BR3361" s="1">
        <f t="shared" ca="1" si="783"/>
        <v>0</v>
      </c>
      <c r="BS3361" s="1">
        <f t="shared" ca="1" si="784"/>
        <v>0</v>
      </c>
      <c r="BT3361" s="1">
        <f t="shared" ca="1" si="785"/>
        <v>0</v>
      </c>
      <c r="BU3361" s="1">
        <f t="shared" ca="1" si="786"/>
        <v>0</v>
      </c>
      <c r="BV3361" s="1">
        <f t="shared" ca="1" si="787"/>
        <v>0</v>
      </c>
      <c r="BW3361" s="1">
        <f t="shared" ca="1" si="788"/>
        <v>0</v>
      </c>
      <c r="BX3361" s="1">
        <f t="shared" ca="1" si="789"/>
        <v>0</v>
      </c>
      <c r="BY3361" s="1">
        <f t="shared" ca="1" si="790"/>
        <v>0</v>
      </c>
      <c r="BZ3361" s="1">
        <f t="shared" ca="1" si="791"/>
        <v>0</v>
      </c>
      <c r="CA3361" s="1">
        <f t="shared" ca="1" si="792"/>
        <v>0</v>
      </c>
      <c r="CB3361" s="1">
        <f t="shared" ca="1" si="793"/>
        <v>0</v>
      </c>
      <c r="CC3361" s="1">
        <f t="shared" ca="1" si="794"/>
        <v>0</v>
      </c>
    </row>
    <row r="3362" spans="1:81" hidden="1" x14ac:dyDescent="0.25">
      <c r="A3362" s="1" t="s">
        <v>833</v>
      </c>
      <c r="B3362" s="1" t="s">
        <v>834</v>
      </c>
      <c r="C3362" s="1" t="s">
        <v>135</v>
      </c>
      <c r="D3362" s="1" t="s">
        <v>801</v>
      </c>
      <c r="E3362" s="1" t="s">
        <v>115</v>
      </c>
      <c r="F3362">
        <v>0</v>
      </c>
      <c r="G3362">
        <v>0</v>
      </c>
      <c r="H3362">
        <v>0</v>
      </c>
      <c r="I3362">
        <v>0</v>
      </c>
      <c r="J3362">
        <v>1</v>
      </c>
      <c r="BI3362" s="3">
        <v>4</v>
      </c>
      <c r="BJ3362" s="3" t="str">
        <f t="array" ref="BJ3362">IF(C3362="yes",VLOOKUP(BI3362&amp;D3362,CHOOSE({1,2},Schedule_2015!$A$2:$A$257&amp;Schedule_2015!$B$2:$B$257,Schedule_2015!$C$2:$C$257),2,0),VLOOKUP(BI3362&amp;D3362,CHOOSE({1,2},Schedule_2015!$A$2:$A$257&amp;Schedule_2015!$C$2:$C$257,Schedule_2015!$B$2:$B$257),2,0))</f>
        <v>SD</v>
      </c>
      <c r="BK3362" s="3">
        <f>VLOOKUP(BJ3362,Def!$A$2:$Z$34,23,0)</f>
        <v>118.8</v>
      </c>
      <c r="BL3362" s="3">
        <f>VLOOKUP(BJ3362,Def!$A$2:$Z$34,16,0)</f>
        <v>185.8</v>
      </c>
      <c r="BM3362" s="3">
        <f>VLOOKUP(BJ3362,Def!$A$2:$Z$34,17,0)</f>
        <v>11</v>
      </c>
      <c r="BN3362" s="3">
        <f>VLOOKUP(BJ3362,Def!$A$2:$Z$34,24,0)</f>
        <v>2</v>
      </c>
      <c r="BO3362" s="1">
        <f t="shared" ca="1" si="780"/>
        <v>0</v>
      </c>
      <c r="BP3362" s="1">
        <f t="shared" ca="1" si="781"/>
        <v>0</v>
      </c>
      <c r="BQ3362" s="1">
        <f t="shared" ca="1" si="782"/>
        <v>0</v>
      </c>
      <c r="BR3362" s="1">
        <f t="shared" ca="1" si="783"/>
        <v>0</v>
      </c>
      <c r="BS3362" s="1">
        <f t="shared" ca="1" si="784"/>
        <v>0</v>
      </c>
      <c r="BT3362" s="1">
        <f t="shared" ca="1" si="785"/>
        <v>0</v>
      </c>
      <c r="BU3362" s="1">
        <f t="shared" ca="1" si="786"/>
        <v>0</v>
      </c>
      <c r="BV3362" s="1">
        <f t="shared" ca="1" si="787"/>
        <v>0</v>
      </c>
      <c r="BW3362" s="1">
        <f t="shared" ca="1" si="788"/>
        <v>0</v>
      </c>
      <c r="BX3362" s="1">
        <f t="shared" ca="1" si="789"/>
        <v>0</v>
      </c>
      <c r="BY3362" s="1">
        <f t="shared" ca="1" si="790"/>
        <v>0</v>
      </c>
      <c r="BZ3362" s="1">
        <f t="shared" ca="1" si="791"/>
        <v>0</v>
      </c>
      <c r="CA3362" s="1">
        <f t="shared" ca="1" si="792"/>
        <v>0</v>
      </c>
      <c r="CB3362" s="1">
        <f t="shared" ca="1" si="793"/>
        <v>0</v>
      </c>
      <c r="CC3362" s="1">
        <f t="shared" ca="1" si="794"/>
        <v>0</v>
      </c>
    </row>
    <row r="3363" spans="1:81" hidden="1" x14ac:dyDescent="0.25">
      <c r="A3363" s="1" t="s">
        <v>827</v>
      </c>
      <c r="B3363" s="1" t="s">
        <v>828</v>
      </c>
      <c r="C3363" s="1" t="s">
        <v>135</v>
      </c>
      <c r="D3363" s="1" t="s">
        <v>801</v>
      </c>
      <c r="E3363" s="1" t="s">
        <v>94</v>
      </c>
      <c r="F3363">
        <v>1</v>
      </c>
      <c r="G3363">
        <v>0</v>
      </c>
      <c r="H3363">
        <v>0</v>
      </c>
      <c r="I3363">
        <v>0</v>
      </c>
      <c r="J3363">
        <v>1</v>
      </c>
      <c r="BI3363" s="3">
        <v>4</v>
      </c>
      <c r="BJ3363" s="3" t="str">
        <f t="array" ref="BJ3363">IF(C3363="yes",VLOOKUP(BI3363&amp;D3363,CHOOSE({1,2},Schedule_2015!$A$2:$A$257&amp;Schedule_2015!$B$2:$B$257,Schedule_2015!$C$2:$C$257),2,0),VLOOKUP(BI3363&amp;D3363,CHOOSE({1,2},Schedule_2015!$A$2:$A$257&amp;Schedule_2015!$C$2:$C$257,Schedule_2015!$B$2:$B$257),2,0))</f>
        <v>SD</v>
      </c>
      <c r="BK3363" s="3">
        <f>VLOOKUP(BJ3363,Def!$A$2:$Z$34,23,0)</f>
        <v>118.8</v>
      </c>
      <c r="BL3363" s="3">
        <f>VLOOKUP(BJ3363,Def!$A$2:$Z$34,16,0)</f>
        <v>185.8</v>
      </c>
      <c r="BM3363" s="3">
        <f>VLOOKUP(BJ3363,Def!$A$2:$Z$34,17,0)</f>
        <v>11</v>
      </c>
      <c r="BN3363" s="3">
        <f>VLOOKUP(BJ3363,Def!$A$2:$Z$34,24,0)</f>
        <v>2</v>
      </c>
      <c r="BO3363" s="1">
        <f t="shared" ca="1" si="780"/>
        <v>0</v>
      </c>
      <c r="BP3363" s="1">
        <f t="shared" ca="1" si="781"/>
        <v>0</v>
      </c>
      <c r="BQ3363" s="1">
        <f t="shared" ca="1" si="782"/>
        <v>0</v>
      </c>
      <c r="BR3363" s="1">
        <f t="shared" ca="1" si="783"/>
        <v>0</v>
      </c>
      <c r="BS3363" s="1">
        <f t="shared" ca="1" si="784"/>
        <v>0</v>
      </c>
      <c r="BT3363" s="1">
        <f t="shared" ca="1" si="785"/>
        <v>0</v>
      </c>
      <c r="BU3363" s="1">
        <f t="shared" ca="1" si="786"/>
        <v>0</v>
      </c>
      <c r="BV3363" s="1">
        <f t="shared" ca="1" si="787"/>
        <v>0</v>
      </c>
      <c r="BW3363" s="1">
        <f t="shared" ca="1" si="788"/>
        <v>0</v>
      </c>
      <c r="BX3363" s="1">
        <f t="shared" ca="1" si="789"/>
        <v>0</v>
      </c>
      <c r="BY3363" s="1">
        <f t="shared" ca="1" si="790"/>
        <v>0</v>
      </c>
      <c r="BZ3363" s="1">
        <f t="shared" ca="1" si="791"/>
        <v>0</v>
      </c>
      <c r="CA3363" s="1">
        <f t="shared" ca="1" si="792"/>
        <v>0</v>
      </c>
      <c r="CB3363" s="1">
        <f t="shared" ca="1" si="793"/>
        <v>0</v>
      </c>
      <c r="CC3363" s="1">
        <f t="shared" ca="1" si="794"/>
        <v>0</v>
      </c>
    </row>
    <row r="3364" spans="1:81" hidden="1" x14ac:dyDescent="0.25">
      <c r="A3364" s="1" t="s">
        <v>845</v>
      </c>
      <c r="B3364" s="1" t="s">
        <v>846</v>
      </c>
      <c r="C3364" s="1" t="s">
        <v>135</v>
      </c>
      <c r="D3364" s="1" t="s">
        <v>801</v>
      </c>
      <c r="E3364" s="1" t="s">
        <v>94</v>
      </c>
      <c r="F3364">
        <v>1</v>
      </c>
      <c r="G3364">
        <v>0</v>
      </c>
      <c r="H3364">
        <v>0</v>
      </c>
      <c r="I3364">
        <v>0</v>
      </c>
      <c r="J3364">
        <v>0</v>
      </c>
      <c r="BI3364" s="3">
        <v>4</v>
      </c>
      <c r="BJ3364" s="3" t="str">
        <f t="array" ref="BJ3364">IF(C3364="yes",VLOOKUP(BI3364&amp;D3364,CHOOSE({1,2},Schedule_2015!$A$2:$A$257&amp;Schedule_2015!$B$2:$B$257,Schedule_2015!$C$2:$C$257),2,0),VLOOKUP(BI3364&amp;D3364,CHOOSE({1,2},Schedule_2015!$A$2:$A$257&amp;Schedule_2015!$C$2:$C$257,Schedule_2015!$B$2:$B$257),2,0))</f>
        <v>SD</v>
      </c>
      <c r="BK3364" s="3">
        <f>VLOOKUP(BJ3364,Def!$A$2:$Z$34,23,0)</f>
        <v>118.8</v>
      </c>
      <c r="BL3364" s="3">
        <f>VLOOKUP(BJ3364,Def!$A$2:$Z$34,16,0)</f>
        <v>185.8</v>
      </c>
      <c r="BM3364" s="3">
        <f>VLOOKUP(BJ3364,Def!$A$2:$Z$34,17,0)</f>
        <v>11</v>
      </c>
      <c r="BN3364" s="3">
        <f>VLOOKUP(BJ3364,Def!$A$2:$Z$34,24,0)</f>
        <v>2</v>
      </c>
      <c r="BO3364" s="1">
        <f t="shared" ca="1" si="780"/>
        <v>0</v>
      </c>
      <c r="BP3364" s="1">
        <f t="shared" ca="1" si="781"/>
        <v>0</v>
      </c>
      <c r="BQ3364" s="1">
        <f t="shared" ca="1" si="782"/>
        <v>0</v>
      </c>
      <c r="BR3364" s="1">
        <f t="shared" ca="1" si="783"/>
        <v>0</v>
      </c>
      <c r="BS3364" s="1">
        <f t="shared" ca="1" si="784"/>
        <v>0</v>
      </c>
      <c r="BT3364" s="1">
        <f t="shared" ca="1" si="785"/>
        <v>0</v>
      </c>
      <c r="BU3364" s="1">
        <f t="shared" ca="1" si="786"/>
        <v>0</v>
      </c>
      <c r="BV3364" s="1">
        <f t="shared" ca="1" si="787"/>
        <v>0</v>
      </c>
      <c r="BW3364" s="1">
        <f t="shared" ca="1" si="788"/>
        <v>0</v>
      </c>
      <c r="BX3364" s="1">
        <f t="shared" ca="1" si="789"/>
        <v>0</v>
      </c>
      <c r="BY3364" s="1">
        <f t="shared" ca="1" si="790"/>
        <v>0</v>
      </c>
      <c r="BZ3364" s="1">
        <f t="shared" ca="1" si="791"/>
        <v>0</v>
      </c>
      <c r="CA3364" s="1">
        <f t="shared" ca="1" si="792"/>
        <v>0</v>
      </c>
      <c r="CB3364" s="1">
        <f t="shared" ca="1" si="793"/>
        <v>0</v>
      </c>
      <c r="CC3364" s="1">
        <f t="shared" ca="1" si="794"/>
        <v>0</v>
      </c>
    </row>
    <row r="3365" spans="1:81" hidden="1" x14ac:dyDescent="0.25">
      <c r="A3365" s="1" t="s">
        <v>1962</v>
      </c>
      <c r="B3365" s="1" t="s">
        <v>1963</v>
      </c>
      <c r="C3365" s="1" t="s">
        <v>135</v>
      </c>
      <c r="D3365" s="1" t="s">
        <v>801</v>
      </c>
      <c r="E3365" s="1" t="s">
        <v>105</v>
      </c>
      <c r="F3365">
        <v>0</v>
      </c>
      <c r="G3365">
        <v>0</v>
      </c>
      <c r="H3365">
        <v>0</v>
      </c>
      <c r="I3365">
        <v>0</v>
      </c>
      <c r="J3365">
        <v>1</v>
      </c>
      <c r="BI3365" s="3">
        <v>4</v>
      </c>
      <c r="BJ3365" s="3" t="str">
        <f t="array" ref="BJ3365">IF(C3365="yes",VLOOKUP(BI3365&amp;D3365,CHOOSE({1,2},Schedule_2015!$A$2:$A$257&amp;Schedule_2015!$B$2:$B$257,Schedule_2015!$C$2:$C$257),2,0),VLOOKUP(BI3365&amp;D3365,CHOOSE({1,2},Schedule_2015!$A$2:$A$257&amp;Schedule_2015!$C$2:$C$257,Schedule_2015!$B$2:$B$257),2,0))</f>
        <v>SD</v>
      </c>
      <c r="BK3365" s="3">
        <f>VLOOKUP(BJ3365,Def!$A$2:$Z$34,23,0)</f>
        <v>118.8</v>
      </c>
      <c r="BL3365" s="3">
        <f>VLOOKUP(BJ3365,Def!$A$2:$Z$34,16,0)</f>
        <v>185.8</v>
      </c>
      <c r="BM3365" s="3">
        <f>VLOOKUP(BJ3365,Def!$A$2:$Z$34,17,0)</f>
        <v>11</v>
      </c>
      <c r="BN3365" s="3">
        <f>VLOOKUP(BJ3365,Def!$A$2:$Z$34,24,0)</f>
        <v>2</v>
      </c>
      <c r="BO3365" s="1">
        <f t="shared" ca="1" si="780"/>
        <v>0</v>
      </c>
      <c r="BP3365" s="1">
        <f t="shared" ca="1" si="781"/>
        <v>0</v>
      </c>
      <c r="BQ3365" s="1">
        <f t="shared" ca="1" si="782"/>
        <v>0</v>
      </c>
      <c r="BR3365" s="1">
        <f t="shared" ca="1" si="783"/>
        <v>0</v>
      </c>
      <c r="BS3365" s="1">
        <f t="shared" ca="1" si="784"/>
        <v>0</v>
      </c>
      <c r="BT3365" s="1">
        <f t="shared" ca="1" si="785"/>
        <v>0</v>
      </c>
      <c r="BU3365" s="1">
        <f t="shared" ca="1" si="786"/>
        <v>0</v>
      </c>
      <c r="BV3365" s="1">
        <f t="shared" ca="1" si="787"/>
        <v>0</v>
      </c>
      <c r="BW3365" s="1">
        <f t="shared" ca="1" si="788"/>
        <v>0</v>
      </c>
      <c r="BX3365" s="1">
        <f t="shared" ca="1" si="789"/>
        <v>0</v>
      </c>
      <c r="BY3365" s="1">
        <f t="shared" ca="1" si="790"/>
        <v>0</v>
      </c>
      <c r="BZ3365" s="1">
        <f t="shared" ca="1" si="791"/>
        <v>0</v>
      </c>
      <c r="CA3365" s="1">
        <f t="shared" ca="1" si="792"/>
        <v>0</v>
      </c>
      <c r="CB3365" s="1">
        <f t="shared" ca="1" si="793"/>
        <v>0</v>
      </c>
      <c r="CC3365" s="1">
        <f t="shared" ca="1" si="794"/>
        <v>0</v>
      </c>
    </row>
    <row r="3366" spans="1:81" hidden="1" x14ac:dyDescent="0.25">
      <c r="A3366" s="1" t="s">
        <v>1964</v>
      </c>
      <c r="B3366" s="1" t="s">
        <v>1965</v>
      </c>
      <c r="C3366" s="1" t="s">
        <v>135</v>
      </c>
      <c r="D3366" s="1" t="s">
        <v>801</v>
      </c>
      <c r="E3366" s="1" t="s">
        <v>112</v>
      </c>
      <c r="F3366">
        <v>0</v>
      </c>
      <c r="G3366">
        <v>0</v>
      </c>
      <c r="H3366">
        <v>0</v>
      </c>
      <c r="I3366">
        <v>1</v>
      </c>
      <c r="J3366">
        <v>2</v>
      </c>
      <c r="BI3366" s="3">
        <v>4</v>
      </c>
      <c r="BJ3366" s="3" t="str">
        <f t="array" ref="BJ3366">IF(C3366="yes",VLOOKUP(BI3366&amp;D3366,CHOOSE({1,2},Schedule_2015!$A$2:$A$257&amp;Schedule_2015!$B$2:$B$257,Schedule_2015!$C$2:$C$257),2,0),VLOOKUP(BI3366&amp;D3366,CHOOSE({1,2},Schedule_2015!$A$2:$A$257&amp;Schedule_2015!$C$2:$C$257,Schedule_2015!$B$2:$B$257),2,0))</f>
        <v>SD</v>
      </c>
      <c r="BK3366" s="3">
        <f>VLOOKUP(BJ3366,Def!$A$2:$Z$34,23,0)</f>
        <v>118.8</v>
      </c>
      <c r="BL3366" s="3">
        <f>VLOOKUP(BJ3366,Def!$A$2:$Z$34,16,0)</f>
        <v>185.8</v>
      </c>
      <c r="BM3366" s="3">
        <f>VLOOKUP(BJ3366,Def!$A$2:$Z$34,17,0)</f>
        <v>11</v>
      </c>
      <c r="BN3366" s="3">
        <f>VLOOKUP(BJ3366,Def!$A$2:$Z$34,24,0)</f>
        <v>2</v>
      </c>
      <c r="BO3366" s="1">
        <f t="shared" ca="1" si="780"/>
        <v>0</v>
      </c>
      <c r="BP3366" s="1">
        <f t="shared" ca="1" si="781"/>
        <v>0</v>
      </c>
      <c r="BQ3366" s="1">
        <f t="shared" ca="1" si="782"/>
        <v>0</v>
      </c>
      <c r="BR3366" s="1">
        <f t="shared" ca="1" si="783"/>
        <v>0</v>
      </c>
      <c r="BS3366" s="1">
        <f t="shared" ca="1" si="784"/>
        <v>0</v>
      </c>
      <c r="BT3366" s="1">
        <f t="shared" ca="1" si="785"/>
        <v>0</v>
      </c>
      <c r="BU3366" s="1">
        <f t="shared" ca="1" si="786"/>
        <v>0</v>
      </c>
      <c r="BV3366" s="1">
        <f t="shared" ca="1" si="787"/>
        <v>0</v>
      </c>
      <c r="BW3366" s="1">
        <f t="shared" ca="1" si="788"/>
        <v>0</v>
      </c>
      <c r="BX3366" s="1">
        <f t="shared" ca="1" si="789"/>
        <v>0</v>
      </c>
      <c r="BY3366" s="1">
        <f t="shared" ca="1" si="790"/>
        <v>0</v>
      </c>
      <c r="BZ3366" s="1">
        <f t="shared" ca="1" si="791"/>
        <v>0</v>
      </c>
      <c r="CA3366" s="1">
        <f t="shared" ca="1" si="792"/>
        <v>0</v>
      </c>
      <c r="CB3366" s="1">
        <f t="shared" ca="1" si="793"/>
        <v>0</v>
      </c>
      <c r="CC3366" s="1">
        <f t="shared" ca="1" si="794"/>
        <v>0</v>
      </c>
    </row>
    <row r="3367" spans="1:81" hidden="1" x14ac:dyDescent="0.25">
      <c r="A3367" s="1" t="s">
        <v>831</v>
      </c>
      <c r="B3367" s="1" t="s">
        <v>832</v>
      </c>
      <c r="C3367" s="1" t="s">
        <v>135</v>
      </c>
      <c r="D3367" s="1" t="s">
        <v>801</v>
      </c>
      <c r="E3367" s="1" t="s">
        <v>100</v>
      </c>
      <c r="F3367">
        <v>0</v>
      </c>
      <c r="G3367">
        <v>0</v>
      </c>
      <c r="H3367">
        <v>0</v>
      </c>
      <c r="I3367">
        <v>0</v>
      </c>
      <c r="J3367">
        <v>5</v>
      </c>
      <c r="BI3367" s="3">
        <v>4</v>
      </c>
      <c r="BJ3367" s="3" t="str">
        <f t="array" ref="BJ3367">IF(C3367="yes",VLOOKUP(BI3367&amp;D3367,CHOOSE({1,2},Schedule_2015!$A$2:$A$257&amp;Schedule_2015!$B$2:$B$257,Schedule_2015!$C$2:$C$257),2,0),VLOOKUP(BI3367&amp;D3367,CHOOSE({1,2},Schedule_2015!$A$2:$A$257&amp;Schedule_2015!$C$2:$C$257,Schedule_2015!$B$2:$B$257),2,0))</f>
        <v>SD</v>
      </c>
      <c r="BK3367" s="3">
        <f>VLOOKUP(BJ3367,Def!$A$2:$Z$34,23,0)</f>
        <v>118.8</v>
      </c>
      <c r="BL3367" s="3">
        <f>VLOOKUP(BJ3367,Def!$A$2:$Z$34,16,0)</f>
        <v>185.8</v>
      </c>
      <c r="BM3367" s="3">
        <f>VLOOKUP(BJ3367,Def!$A$2:$Z$34,17,0)</f>
        <v>11</v>
      </c>
      <c r="BN3367" s="3">
        <f>VLOOKUP(BJ3367,Def!$A$2:$Z$34,24,0)</f>
        <v>2</v>
      </c>
      <c r="BO3367" s="1">
        <f t="shared" ca="1" si="780"/>
        <v>0</v>
      </c>
      <c r="BP3367" s="1">
        <f t="shared" ca="1" si="781"/>
        <v>0</v>
      </c>
      <c r="BQ3367" s="1">
        <f t="shared" ca="1" si="782"/>
        <v>0</v>
      </c>
      <c r="BR3367" s="1">
        <f t="shared" ca="1" si="783"/>
        <v>0</v>
      </c>
      <c r="BS3367" s="1">
        <f t="shared" ca="1" si="784"/>
        <v>0</v>
      </c>
      <c r="BT3367" s="1">
        <f t="shared" ca="1" si="785"/>
        <v>0</v>
      </c>
      <c r="BU3367" s="1">
        <f t="shared" ca="1" si="786"/>
        <v>0</v>
      </c>
      <c r="BV3367" s="1">
        <f t="shared" ca="1" si="787"/>
        <v>0</v>
      </c>
      <c r="BW3367" s="1">
        <f t="shared" ca="1" si="788"/>
        <v>0</v>
      </c>
      <c r="BX3367" s="1">
        <f t="shared" ca="1" si="789"/>
        <v>0</v>
      </c>
      <c r="BY3367" s="1">
        <f t="shared" ca="1" si="790"/>
        <v>0</v>
      </c>
      <c r="BZ3367" s="1">
        <f t="shared" ca="1" si="791"/>
        <v>0</v>
      </c>
      <c r="CA3367" s="1">
        <f t="shared" ca="1" si="792"/>
        <v>0</v>
      </c>
      <c r="CB3367" s="1">
        <f t="shared" ca="1" si="793"/>
        <v>0</v>
      </c>
      <c r="CC3367" s="1">
        <f t="shared" ca="1" si="794"/>
        <v>0</v>
      </c>
    </row>
    <row r="3368" spans="1:81" hidden="1" x14ac:dyDescent="0.25">
      <c r="A3368" s="1" t="s">
        <v>852</v>
      </c>
      <c r="B3368" s="1" t="s">
        <v>853</v>
      </c>
      <c r="C3368" s="1" t="s">
        <v>135</v>
      </c>
      <c r="D3368" s="1" t="s">
        <v>801</v>
      </c>
      <c r="E3368" s="1" t="s">
        <v>290</v>
      </c>
      <c r="F3368">
        <v>3</v>
      </c>
      <c r="G3368">
        <v>0</v>
      </c>
      <c r="H3368">
        <v>0</v>
      </c>
      <c r="I3368">
        <v>0</v>
      </c>
      <c r="J3368">
        <v>4</v>
      </c>
      <c r="BI3368" s="3">
        <v>4</v>
      </c>
      <c r="BJ3368" s="3" t="str">
        <f t="array" ref="BJ3368">IF(C3368="yes",VLOOKUP(BI3368&amp;D3368,CHOOSE({1,2},Schedule_2015!$A$2:$A$257&amp;Schedule_2015!$B$2:$B$257,Schedule_2015!$C$2:$C$257),2,0),VLOOKUP(BI3368&amp;D3368,CHOOSE({1,2},Schedule_2015!$A$2:$A$257&amp;Schedule_2015!$C$2:$C$257,Schedule_2015!$B$2:$B$257),2,0))</f>
        <v>SD</v>
      </c>
      <c r="BK3368" s="3">
        <f>VLOOKUP(BJ3368,Def!$A$2:$Z$34,23,0)</f>
        <v>118.8</v>
      </c>
      <c r="BL3368" s="3">
        <f>VLOOKUP(BJ3368,Def!$A$2:$Z$34,16,0)</f>
        <v>185.8</v>
      </c>
      <c r="BM3368" s="3">
        <f>VLOOKUP(BJ3368,Def!$A$2:$Z$34,17,0)</f>
        <v>11</v>
      </c>
      <c r="BN3368" s="3">
        <f>VLOOKUP(BJ3368,Def!$A$2:$Z$34,24,0)</f>
        <v>2</v>
      </c>
      <c r="BO3368" s="1">
        <f t="shared" ca="1" si="780"/>
        <v>0</v>
      </c>
      <c r="BP3368" s="1">
        <f t="shared" ca="1" si="781"/>
        <v>0</v>
      </c>
      <c r="BQ3368" s="1">
        <f t="shared" ca="1" si="782"/>
        <v>0</v>
      </c>
      <c r="BR3368" s="1">
        <f t="shared" ca="1" si="783"/>
        <v>0</v>
      </c>
      <c r="BS3368" s="1">
        <f t="shared" ca="1" si="784"/>
        <v>0</v>
      </c>
      <c r="BT3368" s="1">
        <f t="shared" ca="1" si="785"/>
        <v>0</v>
      </c>
      <c r="BU3368" s="1">
        <f t="shared" ca="1" si="786"/>
        <v>0</v>
      </c>
      <c r="BV3368" s="1">
        <f t="shared" ca="1" si="787"/>
        <v>0</v>
      </c>
      <c r="BW3368" s="1">
        <f t="shared" ca="1" si="788"/>
        <v>0</v>
      </c>
      <c r="BX3368" s="1">
        <f t="shared" ca="1" si="789"/>
        <v>0</v>
      </c>
      <c r="BY3368" s="1">
        <f t="shared" ca="1" si="790"/>
        <v>0</v>
      </c>
      <c r="BZ3368" s="1">
        <f t="shared" ca="1" si="791"/>
        <v>0</v>
      </c>
      <c r="CA3368" s="1">
        <f t="shared" ca="1" si="792"/>
        <v>0</v>
      </c>
      <c r="CB3368" s="1">
        <f t="shared" ca="1" si="793"/>
        <v>0</v>
      </c>
      <c r="CC3368" s="1">
        <f t="shared" ca="1" si="794"/>
        <v>0</v>
      </c>
    </row>
    <row r="3369" spans="1:81" hidden="1" x14ac:dyDescent="0.25">
      <c r="A3369" s="1" t="s">
        <v>843</v>
      </c>
      <c r="B3369" s="1" t="s">
        <v>844</v>
      </c>
      <c r="C3369" s="1" t="s">
        <v>135</v>
      </c>
      <c r="D3369" s="1" t="s">
        <v>801</v>
      </c>
      <c r="E3369" s="1" t="s">
        <v>100</v>
      </c>
      <c r="F3369">
        <v>1</v>
      </c>
      <c r="G3369">
        <v>0</v>
      </c>
      <c r="H3369">
        <v>0</v>
      </c>
      <c r="I3369">
        <v>0</v>
      </c>
      <c r="J3369">
        <v>4</v>
      </c>
      <c r="BI3369" s="3">
        <v>4</v>
      </c>
      <c r="BJ3369" s="3" t="str">
        <f t="array" ref="BJ3369">IF(C3369="yes",VLOOKUP(BI3369&amp;D3369,CHOOSE({1,2},Schedule_2015!$A$2:$A$257&amp;Schedule_2015!$B$2:$B$257,Schedule_2015!$C$2:$C$257),2,0),VLOOKUP(BI3369&amp;D3369,CHOOSE({1,2},Schedule_2015!$A$2:$A$257&amp;Schedule_2015!$C$2:$C$257,Schedule_2015!$B$2:$B$257),2,0))</f>
        <v>SD</v>
      </c>
      <c r="BK3369" s="3">
        <f>VLOOKUP(BJ3369,Def!$A$2:$Z$34,23,0)</f>
        <v>118.8</v>
      </c>
      <c r="BL3369" s="3">
        <f>VLOOKUP(BJ3369,Def!$A$2:$Z$34,16,0)</f>
        <v>185.8</v>
      </c>
      <c r="BM3369" s="3">
        <f>VLOOKUP(BJ3369,Def!$A$2:$Z$34,17,0)</f>
        <v>11</v>
      </c>
      <c r="BN3369" s="3">
        <f>VLOOKUP(BJ3369,Def!$A$2:$Z$34,24,0)</f>
        <v>2</v>
      </c>
      <c r="BO3369" s="1">
        <f t="shared" ca="1" si="780"/>
        <v>0</v>
      </c>
      <c r="BP3369" s="1">
        <f t="shared" ca="1" si="781"/>
        <v>0</v>
      </c>
      <c r="BQ3369" s="1">
        <f t="shared" ca="1" si="782"/>
        <v>0</v>
      </c>
      <c r="BR3369" s="1">
        <f t="shared" ca="1" si="783"/>
        <v>0</v>
      </c>
      <c r="BS3369" s="1">
        <f t="shared" ca="1" si="784"/>
        <v>0</v>
      </c>
      <c r="BT3369" s="1">
        <f t="shared" ca="1" si="785"/>
        <v>0</v>
      </c>
      <c r="BU3369" s="1">
        <f t="shared" ca="1" si="786"/>
        <v>0</v>
      </c>
      <c r="BV3369" s="1">
        <f t="shared" ca="1" si="787"/>
        <v>0</v>
      </c>
      <c r="BW3369" s="1">
        <f t="shared" ca="1" si="788"/>
        <v>0</v>
      </c>
      <c r="BX3369" s="1">
        <f t="shared" ca="1" si="789"/>
        <v>0</v>
      </c>
      <c r="BY3369" s="1">
        <f t="shared" ca="1" si="790"/>
        <v>0</v>
      </c>
      <c r="BZ3369" s="1">
        <f t="shared" ca="1" si="791"/>
        <v>0</v>
      </c>
      <c r="CA3369" s="1">
        <f t="shared" ca="1" si="792"/>
        <v>0</v>
      </c>
      <c r="CB3369" s="1">
        <f t="shared" ca="1" si="793"/>
        <v>0</v>
      </c>
      <c r="CC3369" s="1">
        <f t="shared" ca="1" si="794"/>
        <v>0</v>
      </c>
    </row>
    <row r="3370" spans="1:81" hidden="1" x14ac:dyDescent="0.25">
      <c r="A3370" s="1" t="s">
        <v>2036</v>
      </c>
      <c r="B3370" s="1" t="s">
        <v>2037</v>
      </c>
      <c r="C3370" s="1" t="s">
        <v>62</v>
      </c>
      <c r="D3370" s="1" t="s">
        <v>2013</v>
      </c>
      <c r="E3370" s="1" t="s">
        <v>100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BI3370" s="3">
        <v>3</v>
      </c>
      <c r="BJ3370" s="3" t="str">
        <f t="array" ref="BJ3370">IF(C3370="yes",VLOOKUP(BI3370&amp;D3370,CHOOSE({1,2},Schedule_2015!$A$2:$A$257&amp;Schedule_2015!$B$2:$B$257,Schedule_2015!$C$2:$C$257),2,0),VLOOKUP(BI3370&amp;D3370,CHOOSE({1,2},Schedule_2015!$A$2:$A$257&amp;Schedule_2015!$C$2:$C$257,Schedule_2015!$B$2:$B$257),2,0))</f>
        <v>SD</v>
      </c>
      <c r="BK3370" s="3">
        <f>VLOOKUP(BJ3370,Def!$A$2:$Z$34,23,0)</f>
        <v>118.8</v>
      </c>
      <c r="BL3370" s="3">
        <f>VLOOKUP(BJ3370,Def!$A$2:$Z$34,16,0)</f>
        <v>185.8</v>
      </c>
      <c r="BM3370" s="3">
        <f>VLOOKUP(BJ3370,Def!$A$2:$Z$34,17,0)</f>
        <v>11</v>
      </c>
      <c r="BN3370" s="3">
        <f>VLOOKUP(BJ3370,Def!$A$2:$Z$34,24,0)</f>
        <v>2</v>
      </c>
      <c r="BO3370" s="1">
        <f t="shared" ca="1" si="780"/>
        <v>0</v>
      </c>
      <c r="BP3370" s="1">
        <f t="shared" ca="1" si="781"/>
        <v>0</v>
      </c>
      <c r="BQ3370" s="1">
        <f t="shared" ca="1" si="782"/>
        <v>0</v>
      </c>
      <c r="BR3370" s="1">
        <f t="shared" ca="1" si="783"/>
        <v>0</v>
      </c>
      <c r="BS3370" s="1">
        <f t="shared" ca="1" si="784"/>
        <v>0</v>
      </c>
      <c r="BT3370" s="1">
        <f t="shared" ca="1" si="785"/>
        <v>0</v>
      </c>
      <c r="BU3370" s="1">
        <f t="shared" ca="1" si="786"/>
        <v>0</v>
      </c>
      <c r="BV3370" s="1">
        <f t="shared" ca="1" si="787"/>
        <v>0</v>
      </c>
      <c r="BW3370" s="1">
        <f t="shared" ca="1" si="788"/>
        <v>0</v>
      </c>
      <c r="BX3370" s="1">
        <f t="shared" ca="1" si="789"/>
        <v>0</v>
      </c>
      <c r="BY3370" s="1">
        <f t="shared" ca="1" si="790"/>
        <v>0</v>
      </c>
      <c r="BZ3370" s="1">
        <f t="shared" ca="1" si="791"/>
        <v>0</v>
      </c>
      <c r="CA3370" s="1">
        <f t="shared" ca="1" si="792"/>
        <v>0</v>
      </c>
      <c r="CB3370" s="1">
        <f t="shared" ca="1" si="793"/>
        <v>0</v>
      </c>
      <c r="CC3370" s="1">
        <f t="shared" ca="1" si="794"/>
        <v>0</v>
      </c>
    </row>
    <row r="3371" spans="1:81" hidden="1" x14ac:dyDescent="0.25">
      <c r="A3371" s="1" t="s">
        <v>2030</v>
      </c>
      <c r="B3371" s="1" t="s">
        <v>2031</v>
      </c>
      <c r="C3371" s="1" t="s">
        <v>62</v>
      </c>
      <c r="D3371" s="1" t="s">
        <v>2013</v>
      </c>
      <c r="E3371" s="1" t="s">
        <v>88</v>
      </c>
      <c r="P3371">
        <v>1</v>
      </c>
      <c r="Q3371">
        <v>1</v>
      </c>
      <c r="R3371">
        <v>24</v>
      </c>
      <c r="S3371">
        <v>3</v>
      </c>
      <c r="T3371">
        <v>4</v>
      </c>
      <c r="U3371">
        <v>0</v>
      </c>
      <c r="V3371">
        <v>4</v>
      </c>
      <c r="W3371">
        <v>0</v>
      </c>
      <c r="X3371">
        <v>4</v>
      </c>
      <c r="BI3371" s="3">
        <v>3</v>
      </c>
      <c r="BJ3371" s="3" t="str">
        <f t="array" ref="BJ3371">IF(C3371="yes",VLOOKUP(BI3371&amp;D3371,CHOOSE({1,2},Schedule_2015!$A$2:$A$257&amp;Schedule_2015!$B$2:$B$257,Schedule_2015!$C$2:$C$257),2,0),VLOOKUP(BI3371&amp;D3371,CHOOSE({1,2},Schedule_2015!$A$2:$A$257&amp;Schedule_2015!$C$2:$C$257,Schedule_2015!$B$2:$B$257),2,0))</f>
        <v>SD</v>
      </c>
      <c r="BK3371" s="3">
        <f>VLOOKUP(BJ3371,Def!$A$2:$Z$34,23,0)</f>
        <v>118.8</v>
      </c>
      <c r="BL3371" s="3">
        <f>VLOOKUP(BJ3371,Def!$A$2:$Z$34,16,0)</f>
        <v>185.8</v>
      </c>
      <c r="BM3371" s="3">
        <f>VLOOKUP(BJ3371,Def!$A$2:$Z$34,17,0)</f>
        <v>11</v>
      </c>
      <c r="BN3371" s="3">
        <f>VLOOKUP(BJ3371,Def!$A$2:$Z$34,24,0)</f>
        <v>2</v>
      </c>
      <c r="BO3371" s="1">
        <f t="shared" ca="1" si="780"/>
        <v>0</v>
      </c>
      <c r="BP3371" s="1">
        <f t="shared" ca="1" si="781"/>
        <v>0</v>
      </c>
      <c r="BQ3371" s="1">
        <f t="shared" ca="1" si="782"/>
        <v>0</v>
      </c>
      <c r="BR3371" s="1">
        <f t="shared" ca="1" si="783"/>
        <v>0</v>
      </c>
      <c r="BS3371" s="1">
        <f t="shared" ca="1" si="784"/>
        <v>0</v>
      </c>
      <c r="BT3371" s="1">
        <f t="shared" ca="1" si="785"/>
        <v>0</v>
      </c>
      <c r="BU3371" s="1">
        <f t="shared" ca="1" si="786"/>
        <v>0</v>
      </c>
      <c r="BV3371" s="1">
        <f t="shared" ca="1" si="787"/>
        <v>0</v>
      </c>
      <c r="BW3371" s="1">
        <f t="shared" ca="1" si="788"/>
        <v>0</v>
      </c>
      <c r="BX3371" s="1">
        <f t="shared" ca="1" si="789"/>
        <v>0</v>
      </c>
      <c r="BY3371" s="1">
        <f t="shared" ca="1" si="790"/>
        <v>0</v>
      </c>
      <c r="BZ3371" s="1">
        <f t="shared" ca="1" si="791"/>
        <v>0</v>
      </c>
      <c r="CA3371" s="1">
        <f t="shared" ca="1" si="792"/>
        <v>0</v>
      </c>
      <c r="CB3371" s="1">
        <f t="shared" ca="1" si="793"/>
        <v>0</v>
      </c>
      <c r="CC3371" s="1">
        <f t="shared" ca="1" si="794"/>
        <v>0</v>
      </c>
    </row>
    <row r="3372" spans="1:81" hidden="1" x14ac:dyDescent="0.25">
      <c r="A3372" s="1" t="s">
        <v>2032</v>
      </c>
      <c r="B3372" s="1" t="s">
        <v>2033</v>
      </c>
      <c r="C3372" s="1" t="s">
        <v>62</v>
      </c>
      <c r="D3372" s="1" t="s">
        <v>2013</v>
      </c>
      <c r="E3372" s="1" t="s">
        <v>91</v>
      </c>
      <c r="AK3372">
        <v>41</v>
      </c>
      <c r="AL3372">
        <v>2</v>
      </c>
      <c r="AM3372">
        <v>60</v>
      </c>
      <c r="AN3372">
        <v>4</v>
      </c>
      <c r="AO3372">
        <v>165</v>
      </c>
      <c r="BI3372" s="3">
        <v>3</v>
      </c>
      <c r="BJ3372" s="3" t="str">
        <f t="array" ref="BJ3372">IF(C3372="yes",VLOOKUP(BI3372&amp;D3372,CHOOSE({1,2},Schedule_2015!$A$2:$A$257&amp;Schedule_2015!$B$2:$B$257,Schedule_2015!$C$2:$C$257),2,0),VLOOKUP(BI3372&amp;D3372,CHOOSE({1,2},Schedule_2015!$A$2:$A$257&amp;Schedule_2015!$C$2:$C$257,Schedule_2015!$B$2:$B$257),2,0))</f>
        <v>SD</v>
      </c>
      <c r="BK3372" s="3">
        <f>VLOOKUP(BJ3372,Def!$A$2:$Z$34,23,0)</f>
        <v>118.8</v>
      </c>
      <c r="BL3372" s="3">
        <f>VLOOKUP(BJ3372,Def!$A$2:$Z$34,16,0)</f>
        <v>185.8</v>
      </c>
      <c r="BM3372" s="3">
        <f>VLOOKUP(BJ3372,Def!$A$2:$Z$34,17,0)</f>
        <v>11</v>
      </c>
      <c r="BN3372" s="3">
        <f>VLOOKUP(BJ3372,Def!$A$2:$Z$34,24,0)</f>
        <v>2</v>
      </c>
      <c r="BO3372" s="1">
        <f t="shared" ca="1" si="780"/>
        <v>0</v>
      </c>
      <c r="BP3372" s="1">
        <f t="shared" ca="1" si="781"/>
        <v>0</v>
      </c>
      <c r="BQ3372" s="1">
        <f t="shared" ca="1" si="782"/>
        <v>0</v>
      </c>
      <c r="BR3372" s="1">
        <f t="shared" ca="1" si="783"/>
        <v>0</v>
      </c>
      <c r="BS3372" s="1">
        <f t="shared" ca="1" si="784"/>
        <v>0</v>
      </c>
      <c r="BT3372" s="1">
        <f t="shared" ca="1" si="785"/>
        <v>0</v>
      </c>
      <c r="BU3372" s="1">
        <f t="shared" ca="1" si="786"/>
        <v>0</v>
      </c>
      <c r="BV3372" s="1">
        <f t="shared" ca="1" si="787"/>
        <v>0</v>
      </c>
      <c r="BW3372" s="1">
        <f t="shared" ca="1" si="788"/>
        <v>0</v>
      </c>
      <c r="BX3372" s="1">
        <f t="shared" ca="1" si="789"/>
        <v>0</v>
      </c>
      <c r="BY3372" s="1">
        <f t="shared" ca="1" si="790"/>
        <v>0</v>
      </c>
      <c r="BZ3372" s="1">
        <f t="shared" ca="1" si="791"/>
        <v>0</v>
      </c>
      <c r="CA3372" s="1">
        <f t="shared" ca="1" si="792"/>
        <v>0</v>
      </c>
      <c r="CB3372" s="1">
        <f t="shared" ca="1" si="793"/>
        <v>0</v>
      </c>
      <c r="CC3372" s="1">
        <f t="shared" ca="1" si="794"/>
        <v>0</v>
      </c>
    </row>
    <row r="3373" spans="1:81" hidden="1" x14ac:dyDescent="0.25">
      <c r="A3373" s="1" t="s">
        <v>2034</v>
      </c>
      <c r="B3373" s="1" t="s">
        <v>2035</v>
      </c>
      <c r="C3373" s="1" t="s">
        <v>62</v>
      </c>
      <c r="D3373" s="1" t="s">
        <v>2013</v>
      </c>
      <c r="E3373" s="1" t="s">
        <v>100</v>
      </c>
      <c r="AP3373">
        <v>12</v>
      </c>
      <c r="AQ3373">
        <v>20</v>
      </c>
      <c r="AR3373">
        <v>0</v>
      </c>
      <c r="AS3373">
        <v>3</v>
      </c>
      <c r="AT3373">
        <v>0</v>
      </c>
      <c r="BI3373" s="3">
        <v>3</v>
      </c>
      <c r="BJ3373" s="3" t="str">
        <f t="array" ref="BJ3373">IF(C3373="yes",VLOOKUP(BI3373&amp;D3373,CHOOSE({1,2},Schedule_2015!$A$2:$A$257&amp;Schedule_2015!$B$2:$B$257,Schedule_2015!$C$2:$C$257),2,0),VLOOKUP(BI3373&amp;D3373,CHOOSE({1,2},Schedule_2015!$A$2:$A$257&amp;Schedule_2015!$C$2:$C$257,Schedule_2015!$B$2:$B$257),2,0))</f>
        <v>SD</v>
      </c>
      <c r="BK3373" s="3">
        <f>VLOOKUP(BJ3373,Def!$A$2:$Z$34,23,0)</f>
        <v>118.8</v>
      </c>
      <c r="BL3373" s="3">
        <f>VLOOKUP(BJ3373,Def!$A$2:$Z$34,16,0)</f>
        <v>185.8</v>
      </c>
      <c r="BM3373" s="3">
        <f>VLOOKUP(BJ3373,Def!$A$2:$Z$34,17,0)</f>
        <v>11</v>
      </c>
      <c r="BN3373" s="3">
        <f>VLOOKUP(BJ3373,Def!$A$2:$Z$34,24,0)</f>
        <v>2</v>
      </c>
      <c r="BO3373" s="1">
        <f t="shared" ca="1" si="780"/>
        <v>0</v>
      </c>
      <c r="BP3373" s="1">
        <f t="shared" ca="1" si="781"/>
        <v>0</v>
      </c>
      <c r="BQ3373" s="1">
        <f t="shared" ca="1" si="782"/>
        <v>0</v>
      </c>
      <c r="BR3373" s="1">
        <f t="shared" ca="1" si="783"/>
        <v>0</v>
      </c>
      <c r="BS3373" s="1">
        <f t="shared" ca="1" si="784"/>
        <v>0</v>
      </c>
      <c r="BT3373" s="1">
        <f t="shared" ca="1" si="785"/>
        <v>0</v>
      </c>
      <c r="BU3373" s="1">
        <f t="shared" ca="1" si="786"/>
        <v>0</v>
      </c>
      <c r="BV3373" s="1">
        <f t="shared" ca="1" si="787"/>
        <v>0</v>
      </c>
      <c r="BW3373" s="1">
        <f t="shared" ca="1" si="788"/>
        <v>0</v>
      </c>
      <c r="BX3373" s="1">
        <f t="shared" ca="1" si="789"/>
        <v>0</v>
      </c>
      <c r="BY3373" s="1">
        <f t="shared" ca="1" si="790"/>
        <v>0</v>
      </c>
      <c r="BZ3373" s="1">
        <f t="shared" ca="1" si="791"/>
        <v>0</v>
      </c>
      <c r="CA3373" s="1">
        <f t="shared" ca="1" si="792"/>
        <v>0</v>
      </c>
      <c r="CB3373" s="1">
        <f t="shared" ca="1" si="793"/>
        <v>0</v>
      </c>
      <c r="CC3373" s="1">
        <f t="shared" ca="1" si="794"/>
        <v>0</v>
      </c>
    </row>
    <row r="3374" spans="1:81" hidden="1" x14ac:dyDescent="0.25">
      <c r="A3374" s="1" t="s">
        <v>2040</v>
      </c>
      <c r="B3374" s="1" t="s">
        <v>2041</v>
      </c>
      <c r="C3374" s="1" t="s">
        <v>62</v>
      </c>
      <c r="D3374" s="1" t="s">
        <v>2013</v>
      </c>
      <c r="E3374" s="1" t="s">
        <v>118</v>
      </c>
      <c r="F3374">
        <v>3</v>
      </c>
      <c r="G3374">
        <v>0</v>
      </c>
      <c r="H3374">
        <v>0</v>
      </c>
      <c r="I3374">
        <v>0</v>
      </c>
      <c r="J3374">
        <v>5</v>
      </c>
      <c r="BI3374" s="3">
        <v>3</v>
      </c>
      <c r="BJ3374" s="3" t="str">
        <f t="array" ref="BJ3374">IF(C3374="yes",VLOOKUP(BI3374&amp;D3374,CHOOSE({1,2},Schedule_2015!$A$2:$A$257&amp;Schedule_2015!$B$2:$B$257,Schedule_2015!$C$2:$C$257),2,0),VLOOKUP(BI3374&amp;D3374,CHOOSE({1,2},Schedule_2015!$A$2:$A$257&amp;Schedule_2015!$C$2:$C$257,Schedule_2015!$B$2:$B$257),2,0))</f>
        <v>SD</v>
      </c>
      <c r="BK3374" s="3">
        <f>VLOOKUP(BJ3374,Def!$A$2:$Z$34,23,0)</f>
        <v>118.8</v>
      </c>
      <c r="BL3374" s="3">
        <f>VLOOKUP(BJ3374,Def!$A$2:$Z$34,16,0)</f>
        <v>185.8</v>
      </c>
      <c r="BM3374" s="3">
        <f>VLOOKUP(BJ3374,Def!$A$2:$Z$34,17,0)</f>
        <v>11</v>
      </c>
      <c r="BN3374" s="3">
        <f>VLOOKUP(BJ3374,Def!$A$2:$Z$34,24,0)</f>
        <v>2</v>
      </c>
      <c r="BO3374" s="1">
        <f t="shared" ca="1" si="780"/>
        <v>0</v>
      </c>
      <c r="BP3374" s="1">
        <f t="shared" ca="1" si="781"/>
        <v>0</v>
      </c>
      <c r="BQ3374" s="1">
        <f t="shared" ca="1" si="782"/>
        <v>0</v>
      </c>
      <c r="BR3374" s="1">
        <f t="shared" ca="1" si="783"/>
        <v>0</v>
      </c>
      <c r="BS3374" s="1">
        <f t="shared" ca="1" si="784"/>
        <v>0</v>
      </c>
      <c r="BT3374" s="1">
        <f t="shared" ca="1" si="785"/>
        <v>0</v>
      </c>
      <c r="BU3374" s="1">
        <f t="shared" ca="1" si="786"/>
        <v>0</v>
      </c>
      <c r="BV3374" s="1">
        <f t="shared" ca="1" si="787"/>
        <v>0</v>
      </c>
      <c r="BW3374" s="1">
        <f t="shared" ca="1" si="788"/>
        <v>0</v>
      </c>
      <c r="BX3374" s="1">
        <f t="shared" ca="1" si="789"/>
        <v>0</v>
      </c>
      <c r="BY3374" s="1">
        <f t="shared" ca="1" si="790"/>
        <v>0</v>
      </c>
      <c r="BZ3374" s="1">
        <f t="shared" ca="1" si="791"/>
        <v>0</v>
      </c>
      <c r="CA3374" s="1">
        <f t="shared" ca="1" si="792"/>
        <v>0</v>
      </c>
      <c r="CB3374" s="1">
        <f t="shared" ca="1" si="793"/>
        <v>0</v>
      </c>
      <c r="CC3374" s="1">
        <f t="shared" ca="1" si="794"/>
        <v>0</v>
      </c>
    </row>
    <row r="3375" spans="1:81" hidden="1" x14ac:dyDescent="0.25">
      <c r="A3375" s="1" t="s">
        <v>2038</v>
      </c>
      <c r="B3375" s="1" t="s">
        <v>2039</v>
      </c>
      <c r="C3375" s="1" t="s">
        <v>62</v>
      </c>
      <c r="D3375" s="1" t="s">
        <v>2013</v>
      </c>
      <c r="E3375" s="1" t="s">
        <v>290</v>
      </c>
      <c r="F3375">
        <v>1</v>
      </c>
      <c r="G3375">
        <v>0</v>
      </c>
      <c r="H3375">
        <v>0</v>
      </c>
      <c r="I3375">
        <v>0</v>
      </c>
      <c r="J3375">
        <v>3</v>
      </c>
      <c r="BI3375" s="3">
        <v>3</v>
      </c>
      <c r="BJ3375" s="3" t="str">
        <f t="array" ref="BJ3375">IF(C3375="yes",VLOOKUP(BI3375&amp;D3375,CHOOSE({1,2},Schedule_2015!$A$2:$A$257&amp;Schedule_2015!$B$2:$B$257,Schedule_2015!$C$2:$C$257),2,0),VLOOKUP(BI3375&amp;D3375,CHOOSE({1,2},Schedule_2015!$A$2:$A$257&amp;Schedule_2015!$C$2:$C$257,Schedule_2015!$B$2:$B$257),2,0))</f>
        <v>SD</v>
      </c>
      <c r="BK3375" s="3">
        <f>VLOOKUP(BJ3375,Def!$A$2:$Z$34,23,0)</f>
        <v>118.8</v>
      </c>
      <c r="BL3375" s="3">
        <f>VLOOKUP(BJ3375,Def!$A$2:$Z$34,16,0)</f>
        <v>185.8</v>
      </c>
      <c r="BM3375" s="3">
        <f>VLOOKUP(BJ3375,Def!$A$2:$Z$34,17,0)</f>
        <v>11</v>
      </c>
      <c r="BN3375" s="3">
        <f>VLOOKUP(BJ3375,Def!$A$2:$Z$34,24,0)</f>
        <v>2</v>
      </c>
      <c r="BO3375" s="1">
        <f t="shared" ca="1" si="780"/>
        <v>0</v>
      </c>
      <c r="BP3375" s="1">
        <f t="shared" ca="1" si="781"/>
        <v>0</v>
      </c>
      <c r="BQ3375" s="1">
        <f t="shared" ca="1" si="782"/>
        <v>0</v>
      </c>
      <c r="BR3375" s="1">
        <f t="shared" ca="1" si="783"/>
        <v>0</v>
      </c>
      <c r="BS3375" s="1">
        <f t="shared" ca="1" si="784"/>
        <v>0</v>
      </c>
      <c r="BT3375" s="1">
        <f t="shared" ca="1" si="785"/>
        <v>0</v>
      </c>
      <c r="BU3375" s="1">
        <f t="shared" ca="1" si="786"/>
        <v>0</v>
      </c>
      <c r="BV3375" s="1">
        <f t="shared" ca="1" si="787"/>
        <v>0</v>
      </c>
      <c r="BW3375" s="1">
        <f t="shared" ca="1" si="788"/>
        <v>0</v>
      </c>
      <c r="BX3375" s="1">
        <f t="shared" ca="1" si="789"/>
        <v>0</v>
      </c>
      <c r="BY3375" s="1">
        <f t="shared" ca="1" si="790"/>
        <v>0</v>
      </c>
      <c r="BZ3375" s="1">
        <f t="shared" ca="1" si="791"/>
        <v>0</v>
      </c>
      <c r="CA3375" s="1">
        <f t="shared" ca="1" si="792"/>
        <v>0</v>
      </c>
      <c r="CB3375" s="1">
        <f t="shared" ca="1" si="793"/>
        <v>0</v>
      </c>
      <c r="CC3375" s="1">
        <f t="shared" ca="1" si="794"/>
        <v>0</v>
      </c>
    </row>
    <row r="3376" spans="1:81" hidden="1" x14ac:dyDescent="0.25">
      <c r="A3376" s="1" t="s">
        <v>2181</v>
      </c>
      <c r="B3376" s="1" t="s">
        <v>2182</v>
      </c>
      <c r="C3376" s="1" t="s">
        <v>62</v>
      </c>
      <c r="D3376" s="1" t="s">
        <v>2013</v>
      </c>
      <c r="E3376" s="1" t="s">
        <v>100</v>
      </c>
      <c r="F3376">
        <v>1</v>
      </c>
      <c r="G3376">
        <v>0</v>
      </c>
      <c r="H3376">
        <v>0</v>
      </c>
      <c r="I3376">
        <v>0</v>
      </c>
      <c r="J3376">
        <v>4</v>
      </c>
      <c r="BI3376" s="3">
        <v>3</v>
      </c>
      <c r="BJ3376" s="3" t="str">
        <f t="array" ref="BJ3376">IF(C3376="yes",VLOOKUP(BI3376&amp;D3376,CHOOSE({1,2},Schedule_2015!$A$2:$A$257&amp;Schedule_2015!$B$2:$B$257,Schedule_2015!$C$2:$C$257),2,0),VLOOKUP(BI3376&amp;D3376,CHOOSE({1,2},Schedule_2015!$A$2:$A$257&amp;Schedule_2015!$C$2:$C$257,Schedule_2015!$B$2:$B$257),2,0))</f>
        <v>SD</v>
      </c>
      <c r="BK3376" s="3">
        <f>VLOOKUP(BJ3376,Def!$A$2:$Z$34,23,0)</f>
        <v>118.8</v>
      </c>
      <c r="BL3376" s="3">
        <f>VLOOKUP(BJ3376,Def!$A$2:$Z$34,16,0)</f>
        <v>185.8</v>
      </c>
      <c r="BM3376" s="3">
        <f>VLOOKUP(BJ3376,Def!$A$2:$Z$34,17,0)</f>
        <v>11</v>
      </c>
      <c r="BN3376" s="3">
        <f>VLOOKUP(BJ3376,Def!$A$2:$Z$34,24,0)</f>
        <v>2</v>
      </c>
      <c r="BO3376" s="1">
        <f t="shared" ca="1" si="780"/>
        <v>0</v>
      </c>
      <c r="BP3376" s="1">
        <f t="shared" ca="1" si="781"/>
        <v>0</v>
      </c>
      <c r="BQ3376" s="1">
        <f t="shared" ca="1" si="782"/>
        <v>0</v>
      </c>
      <c r="BR3376" s="1">
        <f t="shared" ca="1" si="783"/>
        <v>0</v>
      </c>
      <c r="BS3376" s="1">
        <f t="shared" ca="1" si="784"/>
        <v>0</v>
      </c>
      <c r="BT3376" s="1">
        <f t="shared" ca="1" si="785"/>
        <v>0</v>
      </c>
      <c r="BU3376" s="1">
        <f t="shared" ca="1" si="786"/>
        <v>0</v>
      </c>
      <c r="BV3376" s="1">
        <f t="shared" ca="1" si="787"/>
        <v>0</v>
      </c>
      <c r="BW3376" s="1">
        <f t="shared" ca="1" si="788"/>
        <v>0</v>
      </c>
      <c r="BX3376" s="1">
        <f t="shared" ca="1" si="789"/>
        <v>0</v>
      </c>
      <c r="BY3376" s="1">
        <f t="shared" ca="1" si="790"/>
        <v>0</v>
      </c>
      <c r="BZ3376" s="1">
        <f t="shared" ca="1" si="791"/>
        <v>0</v>
      </c>
      <c r="CA3376" s="1">
        <f t="shared" ca="1" si="792"/>
        <v>0</v>
      </c>
      <c r="CB3376" s="1">
        <f t="shared" ca="1" si="793"/>
        <v>0</v>
      </c>
      <c r="CC3376" s="1">
        <f t="shared" ca="1" si="794"/>
        <v>0</v>
      </c>
    </row>
    <row r="3377" spans="1:81" hidden="1" x14ac:dyDescent="0.25">
      <c r="A3377" s="1" t="s">
        <v>2057</v>
      </c>
      <c r="B3377" s="1" t="s">
        <v>2058</v>
      </c>
      <c r="C3377" s="1" t="s">
        <v>62</v>
      </c>
      <c r="D3377" s="1" t="s">
        <v>2013</v>
      </c>
      <c r="E3377" s="1" t="s">
        <v>94</v>
      </c>
      <c r="F3377">
        <v>0</v>
      </c>
      <c r="G3377">
        <v>0</v>
      </c>
      <c r="H3377">
        <v>0</v>
      </c>
      <c r="I3377">
        <v>0</v>
      </c>
      <c r="J3377">
        <v>2</v>
      </c>
      <c r="BI3377" s="3">
        <v>3</v>
      </c>
      <c r="BJ3377" s="3" t="str">
        <f t="array" ref="BJ3377">IF(C3377="yes",VLOOKUP(BI3377&amp;D3377,CHOOSE({1,2},Schedule_2015!$A$2:$A$257&amp;Schedule_2015!$B$2:$B$257,Schedule_2015!$C$2:$C$257),2,0),VLOOKUP(BI3377&amp;D3377,CHOOSE({1,2},Schedule_2015!$A$2:$A$257&amp;Schedule_2015!$C$2:$C$257,Schedule_2015!$B$2:$B$257),2,0))</f>
        <v>SD</v>
      </c>
      <c r="BK3377" s="3">
        <f>VLOOKUP(BJ3377,Def!$A$2:$Z$34,23,0)</f>
        <v>118.8</v>
      </c>
      <c r="BL3377" s="3">
        <f>VLOOKUP(BJ3377,Def!$A$2:$Z$34,16,0)</f>
        <v>185.8</v>
      </c>
      <c r="BM3377" s="3">
        <f>VLOOKUP(BJ3377,Def!$A$2:$Z$34,17,0)</f>
        <v>11</v>
      </c>
      <c r="BN3377" s="3">
        <f>VLOOKUP(BJ3377,Def!$A$2:$Z$34,24,0)</f>
        <v>2</v>
      </c>
      <c r="BO3377" s="1">
        <f t="shared" ca="1" si="780"/>
        <v>0</v>
      </c>
      <c r="BP3377" s="1">
        <f t="shared" ca="1" si="781"/>
        <v>0</v>
      </c>
      <c r="BQ3377" s="1">
        <f t="shared" ca="1" si="782"/>
        <v>0</v>
      </c>
      <c r="BR3377" s="1">
        <f t="shared" ca="1" si="783"/>
        <v>0</v>
      </c>
      <c r="BS3377" s="1">
        <f t="shared" ca="1" si="784"/>
        <v>0</v>
      </c>
      <c r="BT3377" s="1">
        <f t="shared" ca="1" si="785"/>
        <v>0</v>
      </c>
      <c r="BU3377" s="1">
        <f t="shared" ca="1" si="786"/>
        <v>0</v>
      </c>
      <c r="BV3377" s="1">
        <f t="shared" ca="1" si="787"/>
        <v>0</v>
      </c>
      <c r="BW3377" s="1">
        <f t="shared" ca="1" si="788"/>
        <v>0</v>
      </c>
      <c r="BX3377" s="1">
        <f t="shared" ca="1" si="789"/>
        <v>0</v>
      </c>
      <c r="BY3377" s="1">
        <f t="shared" ca="1" si="790"/>
        <v>0</v>
      </c>
      <c r="BZ3377" s="1">
        <f t="shared" ca="1" si="791"/>
        <v>0</v>
      </c>
      <c r="CA3377" s="1">
        <f t="shared" ca="1" si="792"/>
        <v>0</v>
      </c>
      <c r="CB3377" s="1">
        <f t="shared" ca="1" si="793"/>
        <v>0</v>
      </c>
      <c r="CC3377" s="1">
        <f t="shared" ca="1" si="794"/>
        <v>0</v>
      </c>
    </row>
    <row r="3378" spans="1:81" hidden="1" x14ac:dyDescent="0.25">
      <c r="A3378" s="1" t="s">
        <v>2044</v>
      </c>
      <c r="B3378" s="1" t="s">
        <v>2045</v>
      </c>
      <c r="C3378" s="1" t="s">
        <v>62</v>
      </c>
      <c r="D3378" s="1" t="s">
        <v>2013</v>
      </c>
      <c r="E3378" s="1" t="s">
        <v>112</v>
      </c>
      <c r="F3378">
        <v>1</v>
      </c>
      <c r="G3378">
        <v>0</v>
      </c>
      <c r="H3378">
        <v>0</v>
      </c>
      <c r="I3378">
        <v>0</v>
      </c>
      <c r="J3378">
        <v>1</v>
      </c>
      <c r="BI3378" s="3">
        <v>3</v>
      </c>
      <c r="BJ3378" s="3" t="str">
        <f t="array" ref="BJ3378">IF(C3378="yes",VLOOKUP(BI3378&amp;D3378,CHOOSE({1,2},Schedule_2015!$A$2:$A$257&amp;Schedule_2015!$B$2:$B$257,Schedule_2015!$C$2:$C$257),2,0),VLOOKUP(BI3378&amp;D3378,CHOOSE({1,2},Schedule_2015!$A$2:$A$257&amp;Schedule_2015!$C$2:$C$257,Schedule_2015!$B$2:$B$257),2,0))</f>
        <v>SD</v>
      </c>
      <c r="BK3378" s="3">
        <f>VLOOKUP(BJ3378,Def!$A$2:$Z$34,23,0)</f>
        <v>118.8</v>
      </c>
      <c r="BL3378" s="3">
        <f>VLOOKUP(BJ3378,Def!$A$2:$Z$34,16,0)</f>
        <v>185.8</v>
      </c>
      <c r="BM3378" s="3">
        <f>VLOOKUP(BJ3378,Def!$A$2:$Z$34,17,0)</f>
        <v>11</v>
      </c>
      <c r="BN3378" s="3">
        <f>VLOOKUP(BJ3378,Def!$A$2:$Z$34,24,0)</f>
        <v>2</v>
      </c>
      <c r="BO3378" s="1">
        <f t="shared" ca="1" si="780"/>
        <v>0</v>
      </c>
      <c r="BP3378" s="1">
        <f t="shared" ca="1" si="781"/>
        <v>0</v>
      </c>
      <c r="BQ3378" s="1">
        <f t="shared" ca="1" si="782"/>
        <v>0</v>
      </c>
      <c r="BR3378" s="1">
        <f t="shared" ca="1" si="783"/>
        <v>0</v>
      </c>
      <c r="BS3378" s="1">
        <f t="shared" ca="1" si="784"/>
        <v>0</v>
      </c>
      <c r="BT3378" s="1">
        <f t="shared" ca="1" si="785"/>
        <v>0</v>
      </c>
      <c r="BU3378" s="1">
        <f t="shared" ca="1" si="786"/>
        <v>0</v>
      </c>
      <c r="BV3378" s="1">
        <f t="shared" ca="1" si="787"/>
        <v>0</v>
      </c>
      <c r="BW3378" s="1">
        <f t="shared" ca="1" si="788"/>
        <v>0</v>
      </c>
      <c r="BX3378" s="1">
        <f t="shared" ca="1" si="789"/>
        <v>0</v>
      </c>
      <c r="BY3378" s="1">
        <f t="shared" ca="1" si="790"/>
        <v>0</v>
      </c>
      <c r="BZ3378" s="1">
        <f t="shared" ca="1" si="791"/>
        <v>0</v>
      </c>
      <c r="CA3378" s="1">
        <f t="shared" ca="1" si="792"/>
        <v>0</v>
      </c>
      <c r="CB3378" s="1">
        <f t="shared" ca="1" si="793"/>
        <v>0</v>
      </c>
      <c r="CC3378" s="1">
        <f t="shared" ca="1" si="794"/>
        <v>0</v>
      </c>
    </row>
    <row r="3379" spans="1:81" hidden="1" x14ac:dyDescent="0.25">
      <c r="A3379" s="1" t="s">
        <v>2046</v>
      </c>
      <c r="B3379" s="1" t="s">
        <v>2047</v>
      </c>
      <c r="C3379" s="1" t="s">
        <v>62</v>
      </c>
      <c r="D3379" s="1" t="s">
        <v>2013</v>
      </c>
      <c r="E3379" s="1" t="s">
        <v>94</v>
      </c>
      <c r="F3379">
        <v>0</v>
      </c>
      <c r="G3379">
        <v>0</v>
      </c>
      <c r="H3379">
        <v>0</v>
      </c>
      <c r="I3379">
        <v>0</v>
      </c>
      <c r="J3379">
        <v>2</v>
      </c>
      <c r="BI3379" s="3">
        <v>3</v>
      </c>
      <c r="BJ3379" s="3" t="str">
        <f t="array" ref="BJ3379">IF(C3379="yes",VLOOKUP(BI3379&amp;D3379,CHOOSE({1,2},Schedule_2015!$A$2:$A$257&amp;Schedule_2015!$B$2:$B$257,Schedule_2015!$C$2:$C$257),2,0),VLOOKUP(BI3379&amp;D3379,CHOOSE({1,2},Schedule_2015!$A$2:$A$257&amp;Schedule_2015!$C$2:$C$257,Schedule_2015!$B$2:$B$257),2,0))</f>
        <v>SD</v>
      </c>
      <c r="BK3379" s="3">
        <f>VLOOKUP(BJ3379,Def!$A$2:$Z$34,23,0)</f>
        <v>118.8</v>
      </c>
      <c r="BL3379" s="3">
        <f>VLOOKUP(BJ3379,Def!$A$2:$Z$34,16,0)</f>
        <v>185.8</v>
      </c>
      <c r="BM3379" s="3">
        <f>VLOOKUP(BJ3379,Def!$A$2:$Z$34,17,0)</f>
        <v>11</v>
      </c>
      <c r="BN3379" s="3">
        <f>VLOOKUP(BJ3379,Def!$A$2:$Z$34,24,0)</f>
        <v>2</v>
      </c>
      <c r="BO3379" s="1">
        <f t="shared" ca="1" si="780"/>
        <v>0</v>
      </c>
      <c r="BP3379" s="1">
        <f t="shared" ca="1" si="781"/>
        <v>0</v>
      </c>
      <c r="BQ3379" s="1">
        <f t="shared" ca="1" si="782"/>
        <v>0</v>
      </c>
      <c r="BR3379" s="1">
        <f t="shared" ca="1" si="783"/>
        <v>0</v>
      </c>
      <c r="BS3379" s="1">
        <f t="shared" ca="1" si="784"/>
        <v>0</v>
      </c>
      <c r="BT3379" s="1">
        <f t="shared" ca="1" si="785"/>
        <v>0</v>
      </c>
      <c r="BU3379" s="1">
        <f t="shared" ca="1" si="786"/>
        <v>0</v>
      </c>
      <c r="BV3379" s="1">
        <f t="shared" ca="1" si="787"/>
        <v>0</v>
      </c>
      <c r="BW3379" s="1">
        <f t="shared" ca="1" si="788"/>
        <v>0</v>
      </c>
      <c r="BX3379" s="1">
        <f t="shared" ca="1" si="789"/>
        <v>0</v>
      </c>
      <c r="BY3379" s="1">
        <f t="shared" ca="1" si="790"/>
        <v>0</v>
      </c>
      <c r="BZ3379" s="1">
        <f t="shared" ca="1" si="791"/>
        <v>0</v>
      </c>
      <c r="CA3379" s="1">
        <f t="shared" ca="1" si="792"/>
        <v>0</v>
      </c>
      <c r="CB3379" s="1">
        <f t="shared" ca="1" si="793"/>
        <v>0</v>
      </c>
      <c r="CC3379" s="1">
        <f t="shared" ca="1" si="794"/>
        <v>0</v>
      </c>
    </row>
    <row r="3380" spans="1:81" hidden="1" x14ac:dyDescent="0.25">
      <c r="A3380" s="1" t="s">
        <v>2048</v>
      </c>
      <c r="B3380" s="1" t="s">
        <v>2049</v>
      </c>
      <c r="C3380" s="1" t="s">
        <v>62</v>
      </c>
      <c r="D3380" s="1" t="s">
        <v>2013</v>
      </c>
      <c r="E3380" s="1" t="s">
        <v>105</v>
      </c>
      <c r="F3380">
        <v>0</v>
      </c>
      <c r="G3380">
        <v>1</v>
      </c>
      <c r="H3380">
        <v>0</v>
      </c>
      <c r="I3380">
        <v>1</v>
      </c>
      <c r="J3380">
        <v>6</v>
      </c>
      <c r="BI3380" s="3">
        <v>3</v>
      </c>
      <c r="BJ3380" s="3" t="str">
        <f t="array" ref="BJ3380">IF(C3380="yes",VLOOKUP(BI3380&amp;D3380,CHOOSE({1,2},Schedule_2015!$A$2:$A$257&amp;Schedule_2015!$B$2:$B$257,Schedule_2015!$C$2:$C$257),2,0),VLOOKUP(BI3380&amp;D3380,CHOOSE({1,2},Schedule_2015!$A$2:$A$257&amp;Schedule_2015!$C$2:$C$257,Schedule_2015!$B$2:$B$257),2,0))</f>
        <v>SD</v>
      </c>
      <c r="BK3380" s="3">
        <f>VLOOKUP(BJ3380,Def!$A$2:$Z$34,23,0)</f>
        <v>118.8</v>
      </c>
      <c r="BL3380" s="3">
        <f>VLOOKUP(BJ3380,Def!$A$2:$Z$34,16,0)</f>
        <v>185.8</v>
      </c>
      <c r="BM3380" s="3">
        <f>VLOOKUP(BJ3380,Def!$A$2:$Z$34,17,0)</f>
        <v>11</v>
      </c>
      <c r="BN3380" s="3">
        <f>VLOOKUP(BJ3380,Def!$A$2:$Z$34,24,0)</f>
        <v>2</v>
      </c>
      <c r="BO3380" s="1">
        <f t="shared" ca="1" si="780"/>
        <v>0</v>
      </c>
      <c r="BP3380" s="1">
        <f t="shared" ca="1" si="781"/>
        <v>0</v>
      </c>
      <c r="BQ3380" s="1">
        <f t="shared" ca="1" si="782"/>
        <v>0</v>
      </c>
      <c r="BR3380" s="1">
        <f t="shared" ca="1" si="783"/>
        <v>0</v>
      </c>
      <c r="BS3380" s="1">
        <f t="shared" ca="1" si="784"/>
        <v>0</v>
      </c>
      <c r="BT3380" s="1">
        <f t="shared" ca="1" si="785"/>
        <v>0</v>
      </c>
      <c r="BU3380" s="1">
        <f t="shared" ca="1" si="786"/>
        <v>0</v>
      </c>
      <c r="BV3380" s="1">
        <f t="shared" ca="1" si="787"/>
        <v>0</v>
      </c>
      <c r="BW3380" s="1">
        <f t="shared" ca="1" si="788"/>
        <v>0</v>
      </c>
      <c r="BX3380" s="1">
        <f t="shared" ca="1" si="789"/>
        <v>0</v>
      </c>
      <c r="BY3380" s="1">
        <f t="shared" ca="1" si="790"/>
        <v>0</v>
      </c>
      <c r="BZ3380" s="1">
        <f t="shared" ca="1" si="791"/>
        <v>0</v>
      </c>
      <c r="CA3380" s="1">
        <f t="shared" ca="1" si="792"/>
        <v>0</v>
      </c>
      <c r="CB3380" s="1">
        <f t="shared" ca="1" si="793"/>
        <v>0</v>
      </c>
      <c r="CC3380" s="1">
        <f t="shared" ca="1" si="794"/>
        <v>0</v>
      </c>
    </row>
    <row r="3381" spans="1:81" hidden="1" x14ac:dyDescent="0.25">
      <c r="A3381" s="1" t="s">
        <v>1051</v>
      </c>
      <c r="B3381" s="1" t="s">
        <v>2050</v>
      </c>
      <c r="C3381" s="1" t="s">
        <v>62</v>
      </c>
      <c r="D3381" s="1" t="s">
        <v>2013</v>
      </c>
      <c r="E3381" s="1" t="s">
        <v>112</v>
      </c>
      <c r="F3381">
        <v>1</v>
      </c>
      <c r="G3381">
        <v>0</v>
      </c>
      <c r="H3381">
        <v>0</v>
      </c>
      <c r="I3381">
        <v>1</v>
      </c>
      <c r="J3381">
        <v>1</v>
      </c>
      <c r="BI3381" s="3">
        <v>3</v>
      </c>
      <c r="BJ3381" s="3" t="str">
        <f t="array" ref="BJ3381">IF(C3381="yes",VLOOKUP(BI3381&amp;D3381,CHOOSE({1,2},Schedule_2015!$A$2:$A$257&amp;Schedule_2015!$B$2:$B$257,Schedule_2015!$C$2:$C$257),2,0),VLOOKUP(BI3381&amp;D3381,CHOOSE({1,2},Schedule_2015!$A$2:$A$257&amp;Schedule_2015!$C$2:$C$257,Schedule_2015!$B$2:$B$257),2,0))</f>
        <v>SD</v>
      </c>
      <c r="BK3381" s="3">
        <f>VLOOKUP(BJ3381,Def!$A$2:$Z$34,23,0)</f>
        <v>118.8</v>
      </c>
      <c r="BL3381" s="3">
        <f>VLOOKUP(BJ3381,Def!$A$2:$Z$34,16,0)</f>
        <v>185.8</v>
      </c>
      <c r="BM3381" s="3">
        <f>VLOOKUP(BJ3381,Def!$A$2:$Z$34,17,0)</f>
        <v>11</v>
      </c>
      <c r="BN3381" s="3">
        <f>VLOOKUP(BJ3381,Def!$A$2:$Z$34,24,0)</f>
        <v>2</v>
      </c>
      <c r="BO3381" s="1">
        <f t="shared" ca="1" si="780"/>
        <v>0</v>
      </c>
      <c r="BP3381" s="1">
        <f t="shared" ca="1" si="781"/>
        <v>0</v>
      </c>
      <c r="BQ3381" s="1">
        <f t="shared" ca="1" si="782"/>
        <v>0</v>
      </c>
      <c r="BR3381" s="1">
        <f t="shared" ca="1" si="783"/>
        <v>0</v>
      </c>
      <c r="BS3381" s="1">
        <f t="shared" ca="1" si="784"/>
        <v>0</v>
      </c>
      <c r="BT3381" s="1">
        <f t="shared" ca="1" si="785"/>
        <v>0</v>
      </c>
      <c r="BU3381" s="1">
        <f t="shared" ca="1" si="786"/>
        <v>0</v>
      </c>
      <c r="BV3381" s="1">
        <f t="shared" ca="1" si="787"/>
        <v>0</v>
      </c>
      <c r="BW3381" s="1">
        <f t="shared" ca="1" si="788"/>
        <v>0</v>
      </c>
      <c r="BX3381" s="1">
        <f t="shared" ca="1" si="789"/>
        <v>0</v>
      </c>
      <c r="BY3381" s="1">
        <f t="shared" ca="1" si="790"/>
        <v>0</v>
      </c>
      <c r="BZ3381" s="1">
        <f t="shared" ca="1" si="791"/>
        <v>0</v>
      </c>
      <c r="CA3381" s="1">
        <f t="shared" ca="1" si="792"/>
        <v>0</v>
      </c>
      <c r="CB3381" s="1">
        <f t="shared" ca="1" si="793"/>
        <v>0</v>
      </c>
      <c r="CC3381" s="1">
        <f t="shared" ca="1" si="794"/>
        <v>0</v>
      </c>
    </row>
    <row r="3382" spans="1:81" hidden="1" x14ac:dyDescent="0.25">
      <c r="A3382" s="1" t="s">
        <v>2051</v>
      </c>
      <c r="B3382" s="1" t="s">
        <v>2052</v>
      </c>
      <c r="C3382" s="1" t="s">
        <v>62</v>
      </c>
      <c r="D3382" s="1" t="s">
        <v>2013</v>
      </c>
      <c r="E3382" s="1" t="s">
        <v>105</v>
      </c>
      <c r="F3382">
        <v>0</v>
      </c>
      <c r="G3382">
        <v>0</v>
      </c>
      <c r="H3382">
        <v>1</v>
      </c>
      <c r="I3382">
        <v>0</v>
      </c>
      <c r="J3382">
        <v>1</v>
      </c>
      <c r="BI3382" s="3">
        <v>3</v>
      </c>
      <c r="BJ3382" s="3" t="str">
        <f t="array" ref="BJ3382">IF(C3382="yes",VLOOKUP(BI3382&amp;D3382,CHOOSE({1,2},Schedule_2015!$A$2:$A$257&amp;Schedule_2015!$B$2:$B$257,Schedule_2015!$C$2:$C$257),2,0),VLOOKUP(BI3382&amp;D3382,CHOOSE({1,2},Schedule_2015!$A$2:$A$257&amp;Schedule_2015!$C$2:$C$257,Schedule_2015!$B$2:$B$257),2,0))</f>
        <v>SD</v>
      </c>
      <c r="BK3382" s="3">
        <f>VLOOKUP(BJ3382,Def!$A$2:$Z$34,23,0)</f>
        <v>118.8</v>
      </c>
      <c r="BL3382" s="3">
        <f>VLOOKUP(BJ3382,Def!$A$2:$Z$34,16,0)</f>
        <v>185.8</v>
      </c>
      <c r="BM3382" s="3">
        <f>VLOOKUP(BJ3382,Def!$A$2:$Z$34,17,0)</f>
        <v>11</v>
      </c>
      <c r="BN3382" s="3">
        <f>VLOOKUP(BJ3382,Def!$A$2:$Z$34,24,0)</f>
        <v>2</v>
      </c>
      <c r="BO3382" s="1">
        <f t="shared" ca="1" si="780"/>
        <v>0</v>
      </c>
      <c r="BP3382" s="1">
        <f t="shared" ca="1" si="781"/>
        <v>0</v>
      </c>
      <c r="BQ3382" s="1">
        <f t="shared" ca="1" si="782"/>
        <v>0</v>
      </c>
      <c r="BR3382" s="1">
        <f t="shared" ca="1" si="783"/>
        <v>0</v>
      </c>
      <c r="BS3382" s="1">
        <f t="shared" ca="1" si="784"/>
        <v>0</v>
      </c>
      <c r="BT3382" s="1">
        <f t="shared" ca="1" si="785"/>
        <v>0</v>
      </c>
      <c r="BU3382" s="1">
        <f t="shared" ca="1" si="786"/>
        <v>0</v>
      </c>
      <c r="BV3382" s="1">
        <f t="shared" ca="1" si="787"/>
        <v>0</v>
      </c>
      <c r="BW3382" s="1">
        <f t="shared" ca="1" si="788"/>
        <v>0</v>
      </c>
      <c r="BX3382" s="1">
        <f t="shared" ca="1" si="789"/>
        <v>0</v>
      </c>
      <c r="BY3382" s="1">
        <f t="shared" ca="1" si="790"/>
        <v>0</v>
      </c>
      <c r="BZ3382" s="1">
        <f t="shared" ca="1" si="791"/>
        <v>0</v>
      </c>
      <c r="CA3382" s="1">
        <f t="shared" ca="1" si="792"/>
        <v>0</v>
      </c>
      <c r="CB3382" s="1">
        <f t="shared" ca="1" si="793"/>
        <v>0</v>
      </c>
      <c r="CC3382" s="1">
        <f t="shared" ca="1" si="794"/>
        <v>0</v>
      </c>
    </row>
    <row r="3383" spans="1:81" hidden="1" x14ac:dyDescent="0.25">
      <c r="A3383" s="1" t="s">
        <v>2065</v>
      </c>
      <c r="B3383" s="1" t="s">
        <v>2066</v>
      </c>
      <c r="C3383" s="1" t="s">
        <v>62</v>
      </c>
      <c r="D3383" s="1" t="s">
        <v>2013</v>
      </c>
      <c r="E3383" s="1" t="s">
        <v>112</v>
      </c>
      <c r="F3383">
        <v>0</v>
      </c>
      <c r="G3383">
        <v>0</v>
      </c>
      <c r="H3383">
        <v>0</v>
      </c>
      <c r="I3383">
        <v>0</v>
      </c>
      <c r="J3383">
        <v>2</v>
      </c>
      <c r="BI3383" s="3">
        <v>3</v>
      </c>
      <c r="BJ3383" s="3" t="str">
        <f t="array" ref="BJ3383">IF(C3383="yes",VLOOKUP(BI3383&amp;D3383,CHOOSE({1,2},Schedule_2015!$A$2:$A$257&amp;Schedule_2015!$B$2:$B$257,Schedule_2015!$C$2:$C$257),2,0),VLOOKUP(BI3383&amp;D3383,CHOOSE({1,2},Schedule_2015!$A$2:$A$257&amp;Schedule_2015!$C$2:$C$257,Schedule_2015!$B$2:$B$257),2,0))</f>
        <v>SD</v>
      </c>
      <c r="BK3383" s="3">
        <f>VLOOKUP(BJ3383,Def!$A$2:$Z$34,23,0)</f>
        <v>118.8</v>
      </c>
      <c r="BL3383" s="3">
        <f>VLOOKUP(BJ3383,Def!$A$2:$Z$34,16,0)</f>
        <v>185.8</v>
      </c>
      <c r="BM3383" s="3">
        <f>VLOOKUP(BJ3383,Def!$A$2:$Z$34,17,0)</f>
        <v>11</v>
      </c>
      <c r="BN3383" s="3">
        <f>VLOOKUP(BJ3383,Def!$A$2:$Z$34,24,0)</f>
        <v>2</v>
      </c>
      <c r="BO3383" s="1">
        <f t="shared" ca="1" si="780"/>
        <v>0</v>
      </c>
      <c r="BP3383" s="1">
        <f t="shared" ca="1" si="781"/>
        <v>0</v>
      </c>
      <c r="BQ3383" s="1">
        <f t="shared" ca="1" si="782"/>
        <v>0</v>
      </c>
      <c r="BR3383" s="1">
        <f t="shared" ca="1" si="783"/>
        <v>0</v>
      </c>
      <c r="BS3383" s="1">
        <f t="shared" ca="1" si="784"/>
        <v>0</v>
      </c>
      <c r="BT3383" s="1">
        <f t="shared" ca="1" si="785"/>
        <v>0</v>
      </c>
      <c r="BU3383" s="1">
        <f t="shared" ca="1" si="786"/>
        <v>0</v>
      </c>
      <c r="BV3383" s="1">
        <f t="shared" ca="1" si="787"/>
        <v>0</v>
      </c>
      <c r="BW3383" s="1">
        <f t="shared" ca="1" si="788"/>
        <v>0</v>
      </c>
      <c r="BX3383" s="1">
        <f t="shared" ca="1" si="789"/>
        <v>0</v>
      </c>
      <c r="BY3383" s="1">
        <f t="shared" ca="1" si="790"/>
        <v>0</v>
      </c>
      <c r="BZ3383" s="1">
        <f t="shared" ca="1" si="791"/>
        <v>0</v>
      </c>
      <c r="CA3383" s="1">
        <f t="shared" ca="1" si="792"/>
        <v>0</v>
      </c>
      <c r="CB3383" s="1">
        <f t="shared" ca="1" si="793"/>
        <v>0</v>
      </c>
      <c r="CC3383" s="1">
        <f t="shared" ca="1" si="794"/>
        <v>0</v>
      </c>
    </row>
    <row r="3384" spans="1:81" hidden="1" x14ac:dyDescent="0.25">
      <c r="A3384" s="1" t="s">
        <v>2053</v>
      </c>
      <c r="B3384" s="1" t="s">
        <v>2054</v>
      </c>
      <c r="C3384" s="1" t="s">
        <v>62</v>
      </c>
      <c r="D3384" s="1" t="s">
        <v>2013</v>
      </c>
      <c r="E3384" s="1" t="s">
        <v>165</v>
      </c>
      <c r="F3384">
        <v>0</v>
      </c>
      <c r="G3384">
        <v>0</v>
      </c>
      <c r="H3384">
        <v>0</v>
      </c>
      <c r="I3384">
        <v>0</v>
      </c>
      <c r="J3384">
        <v>1</v>
      </c>
      <c r="BI3384" s="3">
        <v>3</v>
      </c>
      <c r="BJ3384" s="3" t="str">
        <f t="array" ref="BJ3384">IF(C3384="yes",VLOOKUP(BI3384&amp;D3384,CHOOSE({1,2},Schedule_2015!$A$2:$A$257&amp;Schedule_2015!$B$2:$B$257,Schedule_2015!$C$2:$C$257),2,0),VLOOKUP(BI3384&amp;D3384,CHOOSE({1,2},Schedule_2015!$A$2:$A$257&amp;Schedule_2015!$C$2:$C$257,Schedule_2015!$B$2:$B$257),2,0))</f>
        <v>SD</v>
      </c>
      <c r="BK3384" s="3">
        <f>VLOOKUP(BJ3384,Def!$A$2:$Z$34,23,0)</f>
        <v>118.8</v>
      </c>
      <c r="BL3384" s="3">
        <f>VLOOKUP(BJ3384,Def!$A$2:$Z$34,16,0)</f>
        <v>185.8</v>
      </c>
      <c r="BM3384" s="3">
        <f>VLOOKUP(BJ3384,Def!$A$2:$Z$34,17,0)</f>
        <v>11</v>
      </c>
      <c r="BN3384" s="3">
        <f>VLOOKUP(BJ3384,Def!$A$2:$Z$34,24,0)</f>
        <v>2</v>
      </c>
      <c r="BO3384" s="1">
        <f t="shared" ca="1" si="780"/>
        <v>0</v>
      </c>
      <c r="BP3384" s="1">
        <f t="shared" ca="1" si="781"/>
        <v>0</v>
      </c>
      <c r="BQ3384" s="1">
        <f t="shared" ca="1" si="782"/>
        <v>0</v>
      </c>
      <c r="BR3384" s="1">
        <f t="shared" ca="1" si="783"/>
        <v>0</v>
      </c>
      <c r="BS3384" s="1">
        <f t="shared" ca="1" si="784"/>
        <v>0</v>
      </c>
      <c r="BT3384" s="1">
        <f t="shared" ca="1" si="785"/>
        <v>0</v>
      </c>
      <c r="BU3384" s="1">
        <f t="shared" ca="1" si="786"/>
        <v>0</v>
      </c>
      <c r="BV3384" s="1">
        <f t="shared" ca="1" si="787"/>
        <v>0</v>
      </c>
      <c r="BW3384" s="1">
        <f t="shared" ca="1" si="788"/>
        <v>0</v>
      </c>
      <c r="BX3384" s="1">
        <f t="shared" ca="1" si="789"/>
        <v>0</v>
      </c>
      <c r="BY3384" s="1">
        <f t="shared" ca="1" si="790"/>
        <v>0</v>
      </c>
      <c r="BZ3384" s="1">
        <f t="shared" ca="1" si="791"/>
        <v>0</v>
      </c>
      <c r="CA3384" s="1">
        <f t="shared" ca="1" si="792"/>
        <v>0</v>
      </c>
      <c r="CB3384" s="1">
        <f t="shared" ca="1" si="793"/>
        <v>0</v>
      </c>
      <c r="CC3384" s="1">
        <f t="shared" ca="1" si="794"/>
        <v>0</v>
      </c>
    </row>
    <row r="3385" spans="1:81" hidden="1" x14ac:dyDescent="0.25">
      <c r="A3385" s="1" t="s">
        <v>2055</v>
      </c>
      <c r="B3385" s="1" t="s">
        <v>2056</v>
      </c>
      <c r="C3385" s="1" t="s">
        <v>62</v>
      </c>
      <c r="D3385" s="1" t="s">
        <v>2013</v>
      </c>
      <c r="E3385" s="1" t="s">
        <v>100</v>
      </c>
      <c r="F3385">
        <v>0</v>
      </c>
      <c r="G3385">
        <v>0</v>
      </c>
      <c r="H3385">
        <v>0</v>
      </c>
      <c r="I3385">
        <v>0</v>
      </c>
      <c r="J3385">
        <v>4</v>
      </c>
      <c r="BI3385" s="3">
        <v>3</v>
      </c>
      <c r="BJ3385" s="3" t="str">
        <f t="array" ref="BJ3385">IF(C3385="yes",VLOOKUP(BI3385&amp;D3385,CHOOSE({1,2},Schedule_2015!$A$2:$A$257&amp;Schedule_2015!$B$2:$B$257,Schedule_2015!$C$2:$C$257),2,0),VLOOKUP(BI3385&amp;D3385,CHOOSE({1,2},Schedule_2015!$A$2:$A$257&amp;Schedule_2015!$C$2:$C$257,Schedule_2015!$B$2:$B$257),2,0))</f>
        <v>SD</v>
      </c>
      <c r="BK3385" s="3">
        <f>VLOOKUP(BJ3385,Def!$A$2:$Z$34,23,0)</f>
        <v>118.8</v>
      </c>
      <c r="BL3385" s="3">
        <f>VLOOKUP(BJ3385,Def!$A$2:$Z$34,16,0)</f>
        <v>185.8</v>
      </c>
      <c r="BM3385" s="3">
        <f>VLOOKUP(BJ3385,Def!$A$2:$Z$34,17,0)</f>
        <v>11</v>
      </c>
      <c r="BN3385" s="3">
        <f>VLOOKUP(BJ3385,Def!$A$2:$Z$34,24,0)</f>
        <v>2</v>
      </c>
      <c r="BO3385" s="1">
        <f t="shared" ca="1" si="780"/>
        <v>0</v>
      </c>
      <c r="BP3385" s="1">
        <f t="shared" ca="1" si="781"/>
        <v>0</v>
      </c>
      <c r="BQ3385" s="1">
        <f t="shared" ca="1" si="782"/>
        <v>0</v>
      </c>
      <c r="BR3385" s="1">
        <f t="shared" ca="1" si="783"/>
        <v>0</v>
      </c>
      <c r="BS3385" s="1">
        <f t="shared" ca="1" si="784"/>
        <v>0</v>
      </c>
      <c r="BT3385" s="1">
        <f t="shared" ca="1" si="785"/>
        <v>0</v>
      </c>
      <c r="BU3385" s="1">
        <f t="shared" ca="1" si="786"/>
        <v>0</v>
      </c>
      <c r="BV3385" s="1">
        <f t="shared" ca="1" si="787"/>
        <v>0</v>
      </c>
      <c r="BW3385" s="1">
        <f t="shared" ca="1" si="788"/>
        <v>0</v>
      </c>
      <c r="BX3385" s="1">
        <f t="shared" ca="1" si="789"/>
        <v>0</v>
      </c>
      <c r="BY3385" s="1">
        <f t="shared" ca="1" si="790"/>
        <v>0</v>
      </c>
      <c r="BZ3385" s="1">
        <f t="shared" ca="1" si="791"/>
        <v>0</v>
      </c>
      <c r="CA3385" s="1">
        <f t="shared" ca="1" si="792"/>
        <v>0</v>
      </c>
      <c r="CB3385" s="1">
        <f t="shared" ca="1" si="793"/>
        <v>0</v>
      </c>
      <c r="CC3385" s="1">
        <f t="shared" ca="1" si="794"/>
        <v>0</v>
      </c>
    </row>
    <row r="3386" spans="1:81" hidden="1" x14ac:dyDescent="0.25">
      <c r="A3386" s="1" t="s">
        <v>2183</v>
      </c>
      <c r="B3386" s="1" t="s">
        <v>2184</v>
      </c>
      <c r="C3386" s="1" t="s">
        <v>62</v>
      </c>
      <c r="D3386" s="1" t="s">
        <v>2013</v>
      </c>
      <c r="E3386" s="1" t="s">
        <v>100</v>
      </c>
      <c r="F3386">
        <v>0</v>
      </c>
      <c r="G3386">
        <v>0</v>
      </c>
      <c r="H3386">
        <v>0</v>
      </c>
      <c r="I3386">
        <v>0</v>
      </c>
      <c r="J3386">
        <v>1</v>
      </c>
      <c r="BI3386" s="3">
        <v>3</v>
      </c>
      <c r="BJ3386" s="3" t="str">
        <f t="array" ref="BJ3386">IF(C3386="yes",VLOOKUP(BI3386&amp;D3386,CHOOSE({1,2},Schedule_2015!$A$2:$A$257&amp;Schedule_2015!$B$2:$B$257,Schedule_2015!$C$2:$C$257),2,0),VLOOKUP(BI3386&amp;D3386,CHOOSE({1,2},Schedule_2015!$A$2:$A$257&amp;Schedule_2015!$C$2:$C$257,Schedule_2015!$B$2:$B$257),2,0))</f>
        <v>SD</v>
      </c>
      <c r="BK3386" s="3">
        <f>VLOOKUP(BJ3386,Def!$A$2:$Z$34,23,0)</f>
        <v>118.8</v>
      </c>
      <c r="BL3386" s="3">
        <f>VLOOKUP(BJ3386,Def!$A$2:$Z$34,16,0)</f>
        <v>185.8</v>
      </c>
      <c r="BM3386" s="3">
        <f>VLOOKUP(BJ3386,Def!$A$2:$Z$34,17,0)</f>
        <v>11</v>
      </c>
      <c r="BN3386" s="3">
        <f>VLOOKUP(BJ3386,Def!$A$2:$Z$34,24,0)</f>
        <v>2</v>
      </c>
      <c r="BO3386" s="1">
        <f t="shared" ca="1" si="780"/>
        <v>0</v>
      </c>
      <c r="BP3386" s="1">
        <f t="shared" ca="1" si="781"/>
        <v>0</v>
      </c>
      <c r="BQ3386" s="1">
        <f t="shared" ca="1" si="782"/>
        <v>0</v>
      </c>
      <c r="BR3386" s="1">
        <f t="shared" ca="1" si="783"/>
        <v>0</v>
      </c>
      <c r="BS3386" s="1">
        <f t="shared" ca="1" si="784"/>
        <v>0</v>
      </c>
      <c r="BT3386" s="1">
        <f t="shared" ca="1" si="785"/>
        <v>0</v>
      </c>
      <c r="BU3386" s="1">
        <f t="shared" ca="1" si="786"/>
        <v>0</v>
      </c>
      <c r="BV3386" s="1">
        <f t="shared" ca="1" si="787"/>
        <v>0</v>
      </c>
      <c r="BW3386" s="1">
        <f t="shared" ca="1" si="788"/>
        <v>0</v>
      </c>
      <c r="BX3386" s="1">
        <f t="shared" ca="1" si="789"/>
        <v>0</v>
      </c>
      <c r="BY3386" s="1">
        <f t="shared" ca="1" si="790"/>
        <v>0</v>
      </c>
      <c r="BZ3386" s="1">
        <f t="shared" ca="1" si="791"/>
        <v>0</v>
      </c>
      <c r="CA3386" s="1">
        <f t="shared" ca="1" si="792"/>
        <v>0</v>
      </c>
      <c r="CB3386" s="1">
        <f t="shared" ca="1" si="793"/>
        <v>0</v>
      </c>
      <c r="CC3386" s="1">
        <f t="shared" ca="1" si="794"/>
        <v>0</v>
      </c>
    </row>
    <row r="3387" spans="1:81" hidden="1" x14ac:dyDescent="0.25">
      <c r="A3387" s="1" t="s">
        <v>2185</v>
      </c>
      <c r="B3387" s="1" t="s">
        <v>2186</v>
      </c>
      <c r="C3387" s="1" t="s">
        <v>62</v>
      </c>
      <c r="D3387" s="1" t="s">
        <v>2013</v>
      </c>
      <c r="E3387" s="1" t="s">
        <v>165</v>
      </c>
      <c r="F3387">
        <v>1</v>
      </c>
      <c r="G3387">
        <v>0</v>
      </c>
      <c r="H3387">
        <v>0</v>
      </c>
      <c r="I3387">
        <v>0</v>
      </c>
      <c r="J3387">
        <v>3</v>
      </c>
      <c r="BI3387" s="3">
        <v>3</v>
      </c>
      <c r="BJ3387" s="3" t="str">
        <f t="array" ref="BJ3387">IF(C3387="yes",VLOOKUP(BI3387&amp;D3387,CHOOSE({1,2},Schedule_2015!$A$2:$A$257&amp;Schedule_2015!$B$2:$B$257,Schedule_2015!$C$2:$C$257),2,0),VLOOKUP(BI3387&amp;D3387,CHOOSE({1,2},Schedule_2015!$A$2:$A$257&amp;Schedule_2015!$C$2:$C$257,Schedule_2015!$B$2:$B$257),2,0))</f>
        <v>SD</v>
      </c>
      <c r="BK3387" s="3">
        <f>VLOOKUP(BJ3387,Def!$A$2:$Z$34,23,0)</f>
        <v>118.8</v>
      </c>
      <c r="BL3387" s="3">
        <f>VLOOKUP(BJ3387,Def!$A$2:$Z$34,16,0)</f>
        <v>185.8</v>
      </c>
      <c r="BM3387" s="3">
        <f>VLOOKUP(BJ3387,Def!$A$2:$Z$34,17,0)</f>
        <v>11</v>
      </c>
      <c r="BN3387" s="3">
        <f>VLOOKUP(BJ3387,Def!$A$2:$Z$34,24,0)</f>
        <v>2</v>
      </c>
      <c r="BO3387" s="1">
        <f t="shared" ca="1" si="780"/>
        <v>0</v>
      </c>
      <c r="BP3387" s="1">
        <f t="shared" ca="1" si="781"/>
        <v>0</v>
      </c>
      <c r="BQ3387" s="1">
        <f t="shared" ca="1" si="782"/>
        <v>0</v>
      </c>
      <c r="BR3387" s="1">
        <f t="shared" ca="1" si="783"/>
        <v>0</v>
      </c>
      <c r="BS3387" s="1">
        <f t="shared" ca="1" si="784"/>
        <v>0</v>
      </c>
      <c r="BT3387" s="1">
        <f t="shared" ca="1" si="785"/>
        <v>0</v>
      </c>
      <c r="BU3387" s="1">
        <f t="shared" ca="1" si="786"/>
        <v>0</v>
      </c>
      <c r="BV3387" s="1">
        <f t="shared" ca="1" si="787"/>
        <v>0</v>
      </c>
      <c r="BW3387" s="1">
        <f t="shared" ca="1" si="788"/>
        <v>0</v>
      </c>
      <c r="BX3387" s="1">
        <f t="shared" ca="1" si="789"/>
        <v>0</v>
      </c>
      <c r="BY3387" s="1">
        <f t="shared" ca="1" si="790"/>
        <v>0</v>
      </c>
      <c r="BZ3387" s="1">
        <f t="shared" ca="1" si="791"/>
        <v>0</v>
      </c>
      <c r="CA3387" s="1">
        <f t="shared" ca="1" si="792"/>
        <v>0</v>
      </c>
      <c r="CB3387" s="1">
        <f t="shared" ca="1" si="793"/>
        <v>0</v>
      </c>
      <c r="CC3387" s="1">
        <f t="shared" ca="1" si="794"/>
        <v>0</v>
      </c>
    </row>
    <row r="3388" spans="1:81" hidden="1" x14ac:dyDescent="0.25">
      <c r="A3388" s="1" t="s">
        <v>2059</v>
      </c>
      <c r="B3388" s="1" t="s">
        <v>2060</v>
      </c>
      <c r="C3388" s="1" t="s">
        <v>62</v>
      </c>
      <c r="D3388" s="1" t="s">
        <v>2013</v>
      </c>
      <c r="E3388" s="1" t="s">
        <v>94</v>
      </c>
      <c r="F3388">
        <v>2</v>
      </c>
      <c r="G3388">
        <v>0</v>
      </c>
      <c r="H3388">
        <v>0</v>
      </c>
      <c r="I3388">
        <v>1.5</v>
      </c>
      <c r="J3388">
        <v>4</v>
      </c>
      <c r="BI3388" s="3">
        <v>3</v>
      </c>
      <c r="BJ3388" s="3" t="str">
        <f t="array" ref="BJ3388">IF(C3388="yes",VLOOKUP(BI3388&amp;D3388,CHOOSE({1,2},Schedule_2015!$A$2:$A$257&amp;Schedule_2015!$B$2:$B$257,Schedule_2015!$C$2:$C$257),2,0),VLOOKUP(BI3388&amp;D3388,CHOOSE({1,2},Schedule_2015!$A$2:$A$257&amp;Schedule_2015!$C$2:$C$257,Schedule_2015!$B$2:$B$257),2,0))</f>
        <v>SD</v>
      </c>
      <c r="BK3388" s="3">
        <f>VLOOKUP(BJ3388,Def!$A$2:$Z$34,23,0)</f>
        <v>118.8</v>
      </c>
      <c r="BL3388" s="3">
        <f>VLOOKUP(BJ3388,Def!$A$2:$Z$34,16,0)</f>
        <v>185.8</v>
      </c>
      <c r="BM3388" s="3">
        <f>VLOOKUP(BJ3388,Def!$A$2:$Z$34,17,0)</f>
        <v>11</v>
      </c>
      <c r="BN3388" s="3">
        <f>VLOOKUP(BJ3388,Def!$A$2:$Z$34,24,0)</f>
        <v>2</v>
      </c>
      <c r="BO3388" s="1">
        <f t="shared" ca="1" si="780"/>
        <v>0</v>
      </c>
      <c r="BP3388" s="1">
        <f t="shared" ca="1" si="781"/>
        <v>0</v>
      </c>
      <c r="BQ3388" s="1">
        <f t="shared" ca="1" si="782"/>
        <v>0</v>
      </c>
      <c r="BR3388" s="1">
        <f t="shared" ca="1" si="783"/>
        <v>0</v>
      </c>
      <c r="BS3388" s="1">
        <f t="shared" ca="1" si="784"/>
        <v>0</v>
      </c>
      <c r="BT3388" s="1">
        <f t="shared" ca="1" si="785"/>
        <v>0</v>
      </c>
      <c r="BU3388" s="1">
        <f t="shared" ca="1" si="786"/>
        <v>0</v>
      </c>
      <c r="BV3388" s="1">
        <f t="shared" ca="1" si="787"/>
        <v>0</v>
      </c>
      <c r="BW3388" s="1">
        <f t="shared" ca="1" si="788"/>
        <v>0</v>
      </c>
      <c r="BX3388" s="1">
        <f t="shared" ca="1" si="789"/>
        <v>0</v>
      </c>
      <c r="BY3388" s="1">
        <f t="shared" ca="1" si="790"/>
        <v>0</v>
      </c>
      <c r="BZ3388" s="1">
        <f t="shared" ca="1" si="791"/>
        <v>0</v>
      </c>
      <c r="CA3388" s="1">
        <f t="shared" ca="1" si="792"/>
        <v>0</v>
      </c>
      <c r="CB3388" s="1">
        <f t="shared" ca="1" si="793"/>
        <v>0</v>
      </c>
      <c r="CC3388" s="1">
        <f t="shared" ca="1" si="794"/>
        <v>0</v>
      </c>
    </row>
    <row r="3389" spans="1:81" hidden="1" x14ac:dyDescent="0.25">
      <c r="A3389" s="1" t="s">
        <v>2061</v>
      </c>
      <c r="B3389" s="1" t="s">
        <v>2062</v>
      </c>
      <c r="C3389" s="1" t="s">
        <v>62</v>
      </c>
      <c r="D3389" s="1" t="s">
        <v>2013</v>
      </c>
      <c r="E3389" s="1" t="s">
        <v>112</v>
      </c>
      <c r="F3389">
        <v>2</v>
      </c>
      <c r="G3389">
        <v>0</v>
      </c>
      <c r="H3389">
        <v>0</v>
      </c>
      <c r="I3389">
        <v>0.5</v>
      </c>
      <c r="J3389">
        <v>1</v>
      </c>
      <c r="BI3389" s="3">
        <v>3</v>
      </c>
      <c r="BJ3389" s="3" t="str">
        <f t="array" ref="BJ3389">IF(C3389="yes",VLOOKUP(BI3389&amp;D3389,CHOOSE({1,2},Schedule_2015!$A$2:$A$257&amp;Schedule_2015!$B$2:$B$257,Schedule_2015!$C$2:$C$257),2,0),VLOOKUP(BI3389&amp;D3389,CHOOSE({1,2},Schedule_2015!$A$2:$A$257&amp;Schedule_2015!$C$2:$C$257,Schedule_2015!$B$2:$B$257),2,0))</f>
        <v>SD</v>
      </c>
      <c r="BK3389" s="3">
        <f>VLOOKUP(BJ3389,Def!$A$2:$Z$34,23,0)</f>
        <v>118.8</v>
      </c>
      <c r="BL3389" s="3">
        <f>VLOOKUP(BJ3389,Def!$A$2:$Z$34,16,0)</f>
        <v>185.8</v>
      </c>
      <c r="BM3389" s="3">
        <f>VLOOKUP(BJ3389,Def!$A$2:$Z$34,17,0)</f>
        <v>11</v>
      </c>
      <c r="BN3389" s="3">
        <f>VLOOKUP(BJ3389,Def!$A$2:$Z$34,24,0)</f>
        <v>2</v>
      </c>
      <c r="BO3389" s="1">
        <f t="shared" ca="1" si="780"/>
        <v>0</v>
      </c>
      <c r="BP3389" s="1">
        <f t="shared" ca="1" si="781"/>
        <v>0</v>
      </c>
      <c r="BQ3389" s="1">
        <f t="shared" ca="1" si="782"/>
        <v>0</v>
      </c>
      <c r="BR3389" s="1">
        <f t="shared" ca="1" si="783"/>
        <v>0</v>
      </c>
      <c r="BS3389" s="1">
        <f t="shared" ca="1" si="784"/>
        <v>0</v>
      </c>
      <c r="BT3389" s="1">
        <f t="shared" ca="1" si="785"/>
        <v>0</v>
      </c>
      <c r="BU3389" s="1">
        <f t="shared" ca="1" si="786"/>
        <v>0</v>
      </c>
      <c r="BV3389" s="1">
        <f t="shared" ca="1" si="787"/>
        <v>0</v>
      </c>
      <c r="BW3389" s="1">
        <f t="shared" ca="1" si="788"/>
        <v>0</v>
      </c>
      <c r="BX3389" s="1">
        <f t="shared" ca="1" si="789"/>
        <v>0</v>
      </c>
      <c r="BY3389" s="1">
        <f t="shared" ca="1" si="790"/>
        <v>0</v>
      </c>
      <c r="BZ3389" s="1">
        <f t="shared" ca="1" si="791"/>
        <v>0</v>
      </c>
      <c r="CA3389" s="1">
        <f t="shared" ca="1" si="792"/>
        <v>0</v>
      </c>
      <c r="CB3389" s="1">
        <f t="shared" ca="1" si="793"/>
        <v>0</v>
      </c>
      <c r="CC3389" s="1">
        <f t="shared" ca="1" si="794"/>
        <v>0</v>
      </c>
    </row>
    <row r="3390" spans="1:81" hidden="1" x14ac:dyDescent="0.25">
      <c r="A3390" s="1" t="s">
        <v>2063</v>
      </c>
      <c r="B3390" s="1" t="s">
        <v>2064</v>
      </c>
      <c r="C3390" s="1" t="s">
        <v>62</v>
      </c>
      <c r="D3390" s="1" t="s">
        <v>2013</v>
      </c>
      <c r="E3390" s="1" t="s">
        <v>100</v>
      </c>
      <c r="F3390">
        <v>0</v>
      </c>
      <c r="G3390">
        <v>0</v>
      </c>
      <c r="H3390">
        <v>0</v>
      </c>
      <c r="I3390">
        <v>0</v>
      </c>
      <c r="J3390">
        <v>3</v>
      </c>
      <c r="BI3390" s="3">
        <v>3</v>
      </c>
      <c r="BJ3390" s="3" t="str">
        <f t="array" ref="BJ3390">IF(C3390="yes",VLOOKUP(BI3390&amp;D3390,CHOOSE({1,2},Schedule_2015!$A$2:$A$257&amp;Schedule_2015!$B$2:$B$257,Schedule_2015!$C$2:$C$257),2,0),VLOOKUP(BI3390&amp;D3390,CHOOSE({1,2},Schedule_2015!$A$2:$A$257&amp;Schedule_2015!$C$2:$C$257,Schedule_2015!$B$2:$B$257),2,0))</f>
        <v>SD</v>
      </c>
      <c r="BK3390" s="3">
        <f>VLOOKUP(BJ3390,Def!$A$2:$Z$34,23,0)</f>
        <v>118.8</v>
      </c>
      <c r="BL3390" s="3">
        <f>VLOOKUP(BJ3390,Def!$A$2:$Z$34,16,0)</f>
        <v>185.8</v>
      </c>
      <c r="BM3390" s="3">
        <f>VLOOKUP(BJ3390,Def!$A$2:$Z$34,17,0)</f>
        <v>11</v>
      </c>
      <c r="BN3390" s="3">
        <f>VLOOKUP(BJ3390,Def!$A$2:$Z$34,24,0)</f>
        <v>2</v>
      </c>
      <c r="BO3390" s="1">
        <f t="shared" ca="1" si="780"/>
        <v>0</v>
      </c>
      <c r="BP3390" s="1">
        <f t="shared" ca="1" si="781"/>
        <v>0</v>
      </c>
      <c r="BQ3390" s="1">
        <f t="shared" ca="1" si="782"/>
        <v>0</v>
      </c>
      <c r="BR3390" s="1">
        <f t="shared" ca="1" si="783"/>
        <v>0</v>
      </c>
      <c r="BS3390" s="1">
        <f t="shared" ca="1" si="784"/>
        <v>0</v>
      </c>
      <c r="BT3390" s="1">
        <f t="shared" ca="1" si="785"/>
        <v>0</v>
      </c>
      <c r="BU3390" s="1">
        <f t="shared" ca="1" si="786"/>
        <v>0</v>
      </c>
      <c r="BV3390" s="1">
        <f t="shared" ca="1" si="787"/>
        <v>0</v>
      </c>
      <c r="BW3390" s="1">
        <f t="shared" ca="1" si="788"/>
        <v>0</v>
      </c>
      <c r="BX3390" s="1">
        <f t="shared" ca="1" si="789"/>
        <v>0</v>
      </c>
      <c r="BY3390" s="1">
        <f t="shared" ca="1" si="790"/>
        <v>0</v>
      </c>
      <c r="BZ3390" s="1">
        <f t="shared" ca="1" si="791"/>
        <v>0</v>
      </c>
      <c r="CA3390" s="1">
        <f t="shared" ca="1" si="792"/>
        <v>0</v>
      </c>
      <c r="CB3390" s="1">
        <f t="shared" ca="1" si="793"/>
        <v>0</v>
      </c>
      <c r="CC3390" s="1">
        <f t="shared" ca="1" si="794"/>
        <v>0</v>
      </c>
    </row>
    <row r="3391" spans="1:81" hidden="1" x14ac:dyDescent="0.25">
      <c r="A3391" s="1" t="s">
        <v>2042</v>
      </c>
      <c r="B3391" s="1" t="s">
        <v>2043</v>
      </c>
      <c r="C3391" s="1" t="s">
        <v>62</v>
      </c>
      <c r="D3391" s="1" t="s">
        <v>2013</v>
      </c>
      <c r="E3391" s="1" t="s">
        <v>115</v>
      </c>
      <c r="F3391">
        <v>0</v>
      </c>
      <c r="G3391">
        <v>0</v>
      </c>
      <c r="H3391">
        <v>0</v>
      </c>
      <c r="I3391">
        <v>0</v>
      </c>
      <c r="J3391">
        <v>9</v>
      </c>
      <c r="BI3391" s="3">
        <v>3</v>
      </c>
      <c r="BJ3391" s="3" t="str">
        <f t="array" ref="BJ3391">IF(C3391="yes",VLOOKUP(BI3391&amp;D3391,CHOOSE({1,2},Schedule_2015!$A$2:$A$257&amp;Schedule_2015!$B$2:$B$257,Schedule_2015!$C$2:$C$257),2,0),VLOOKUP(BI3391&amp;D3391,CHOOSE({1,2},Schedule_2015!$A$2:$A$257&amp;Schedule_2015!$C$2:$C$257,Schedule_2015!$B$2:$B$257),2,0))</f>
        <v>SD</v>
      </c>
      <c r="BK3391" s="3">
        <f>VLOOKUP(BJ3391,Def!$A$2:$Z$34,23,0)</f>
        <v>118.8</v>
      </c>
      <c r="BL3391" s="3">
        <f>VLOOKUP(BJ3391,Def!$A$2:$Z$34,16,0)</f>
        <v>185.8</v>
      </c>
      <c r="BM3391" s="3">
        <f>VLOOKUP(BJ3391,Def!$A$2:$Z$34,17,0)</f>
        <v>11</v>
      </c>
      <c r="BN3391" s="3">
        <f>VLOOKUP(BJ3391,Def!$A$2:$Z$34,24,0)</f>
        <v>2</v>
      </c>
      <c r="BO3391" s="1">
        <f t="shared" ca="1" si="780"/>
        <v>0</v>
      </c>
      <c r="BP3391" s="1">
        <f t="shared" ca="1" si="781"/>
        <v>0</v>
      </c>
      <c r="BQ3391" s="1">
        <f t="shared" ca="1" si="782"/>
        <v>0</v>
      </c>
      <c r="BR3391" s="1">
        <f t="shared" ca="1" si="783"/>
        <v>0</v>
      </c>
      <c r="BS3391" s="1">
        <f t="shared" ca="1" si="784"/>
        <v>0</v>
      </c>
      <c r="BT3391" s="1">
        <f t="shared" ca="1" si="785"/>
        <v>0</v>
      </c>
      <c r="BU3391" s="1">
        <f t="shared" ca="1" si="786"/>
        <v>0</v>
      </c>
      <c r="BV3391" s="1">
        <f t="shared" ca="1" si="787"/>
        <v>0</v>
      </c>
      <c r="BW3391" s="1">
        <f t="shared" ca="1" si="788"/>
        <v>0</v>
      </c>
      <c r="BX3391" s="1">
        <f t="shared" ca="1" si="789"/>
        <v>0</v>
      </c>
      <c r="BY3391" s="1">
        <f t="shared" ca="1" si="790"/>
        <v>0</v>
      </c>
      <c r="BZ3391" s="1">
        <f t="shared" ca="1" si="791"/>
        <v>0</v>
      </c>
      <c r="CA3391" s="1">
        <f t="shared" ca="1" si="792"/>
        <v>0</v>
      </c>
      <c r="CB3391" s="1">
        <f t="shared" ca="1" si="793"/>
        <v>0</v>
      </c>
      <c r="CC3391" s="1">
        <f t="shared" ca="1" si="794"/>
        <v>0</v>
      </c>
    </row>
    <row r="3392" spans="1:81" hidden="1" x14ac:dyDescent="0.25">
      <c r="A3392" s="1" t="s">
        <v>479</v>
      </c>
      <c r="B3392" s="1" t="s">
        <v>480</v>
      </c>
      <c r="C3392" s="1" t="s">
        <v>62</v>
      </c>
      <c r="D3392" s="1" t="s">
        <v>434</v>
      </c>
      <c r="E3392" s="1" t="s">
        <v>105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0</v>
      </c>
      <c r="L3392">
        <v>0</v>
      </c>
      <c r="M3392">
        <v>0</v>
      </c>
      <c r="N3392">
        <v>1</v>
      </c>
      <c r="O3392">
        <v>0</v>
      </c>
      <c r="BI3392" s="3">
        <v>2</v>
      </c>
      <c r="BJ3392" s="3" t="str">
        <f t="array" ref="BJ3392">IF(C3392="yes",VLOOKUP(BI3392&amp;D3392,CHOOSE({1,2},Schedule_2015!$A$2:$A$257&amp;Schedule_2015!$B$2:$B$257,Schedule_2015!$C$2:$C$257),2,0),VLOOKUP(BI3392&amp;D3392,CHOOSE({1,2},Schedule_2015!$A$2:$A$257&amp;Schedule_2015!$C$2:$C$257,Schedule_2015!$B$2:$B$257),2,0))</f>
        <v>SD</v>
      </c>
      <c r="BK3392" s="3">
        <f>VLOOKUP(BJ3392,Def!$A$2:$Z$34,23,0)</f>
        <v>118.8</v>
      </c>
      <c r="BL3392" s="3">
        <f>VLOOKUP(BJ3392,Def!$A$2:$Z$34,16,0)</f>
        <v>185.8</v>
      </c>
      <c r="BM3392" s="3">
        <f>VLOOKUP(BJ3392,Def!$A$2:$Z$34,17,0)</f>
        <v>11</v>
      </c>
      <c r="BN3392" s="3">
        <f>VLOOKUP(BJ3392,Def!$A$2:$Z$34,24,0)</f>
        <v>2</v>
      </c>
      <c r="BO3392" s="1">
        <f t="shared" ca="1" si="780"/>
        <v>0</v>
      </c>
      <c r="BP3392" s="1">
        <f t="shared" ca="1" si="781"/>
        <v>0</v>
      </c>
      <c r="BQ3392" s="1">
        <f t="shared" ca="1" si="782"/>
        <v>0</v>
      </c>
      <c r="BR3392" s="1">
        <f t="shared" ca="1" si="783"/>
        <v>0</v>
      </c>
      <c r="BS3392" s="1">
        <f t="shared" ca="1" si="784"/>
        <v>0</v>
      </c>
      <c r="BT3392" s="1">
        <f t="shared" ca="1" si="785"/>
        <v>0</v>
      </c>
      <c r="BU3392" s="1">
        <f t="shared" ca="1" si="786"/>
        <v>0</v>
      </c>
      <c r="BV3392" s="1">
        <f t="shared" ca="1" si="787"/>
        <v>0</v>
      </c>
      <c r="BW3392" s="1">
        <f t="shared" ca="1" si="788"/>
        <v>0</v>
      </c>
      <c r="BX3392" s="1">
        <f t="shared" ca="1" si="789"/>
        <v>0</v>
      </c>
      <c r="BY3392" s="1">
        <f t="shared" ca="1" si="790"/>
        <v>0</v>
      </c>
      <c r="BZ3392" s="1">
        <f t="shared" ca="1" si="791"/>
        <v>0</v>
      </c>
      <c r="CA3392" s="1">
        <f t="shared" ca="1" si="792"/>
        <v>0</v>
      </c>
      <c r="CB3392" s="1">
        <f t="shared" ca="1" si="793"/>
        <v>0</v>
      </c>
      <c r="CC3392" s="1">
        <f t="shared" ca="1" si="794"/>
        <v>0</v>
      </c>
    </row>
    <row r="3393" spans="1:81" hidden="1" x14ac:dyDescent="0.25">
      <c r="A3393" s="1" t="s">
        <v>2355</v>
      </c>
      <c r="B3393" s="1" t="s">
        <v>2356</v>
      </c>
      <c r="C3393" s="1" t="s">
        <v>62</v>
      </c>
      <c r="D3393" s="1" t="s">
        <v>434</v>
      </c>
      <c r="E3393" s="1" t="s">
        <v>176</v>
      </c>
      <c r="K3393">
        <v>0</v>
      </c>
      <c r="L3393">
        <v>0</v>
      </c>
      <c r="M3393">
        <v>0</v>
      </c>
      <c r="N3393">
        <v>1</v>
      </c>
      <c r="O3393">
        <v>0</v>
      </c>
      <c r="BI3393" s="3">
        <v>2</v>
      </c>
      <c r="BJ3393" s="3" t="str">
        <f t="array" ref="BJ3393">IF(C3393="yes",VLOOKUP(BI3393&amp;D3393,CHOOSE({1,2},Schedule_2015!$A$2:$A$257&amp;Schedule_2015!$B$2:$B$257,Schedule_2015!$C$2:$C$257),2,0),VLOOKUP(BI3393&amp;D3393,CHOOSE({1,2},Schedule_2015!$A$2:$A$257&amp;Schedule_2015!$C$2:$C$257,Schedule_2015!$B$2:$B$257),2,0))</f>
        <v>SD</v>
      </c>
      <c r="BK3393" s="3">
        <f>VLOOKUP(BJ3393,Def!$A$2:$Z$34,23,0)</f>
        <v>118.8</v>
      </c>
      <c r="BL3393" s="3">
        <f>VLOOKUP(BJ3393,Def!$A$2:$Z$34,16,0)</f>
        <v>185.8</v>
      </c>
      <c r="BM3393" s="3">
        <f>VLOOKUP(BJ3393,Def!$A$2:$Z$34,17,0)</f>
        <v>11</v>
      </c>
      <c r="BN3393" s="3">
        <f>VLOOKUP(BJ3393,Def!$A$2:$Z$34,24,0)</f>
        <v>2</v>
      </c>
      <c r="BO3393" s="1">
        <f t="shared" ca="1" si="780"/>
        <v>0</v>
      </c>
      <c r="BP3393" s="1">
        <f t="shared" ca="1" si="781"/>
        <v>0</v>
      </c>
      <c r="BQ3393" s="1">
        <f t="shared" ca="1" si="782"/>
        <v>0</v>
      </c>
      <c r="BR3393" s="1">
        <f t="shared" ca="1" si="783"/>
        <v>0</v>
      </c>
      <c r="BS3393" s="1">
        <f t="shared" ca="1" si="784"/>
        <v>0</v>
      </c>
      <c r="BT3393" s="1">
        <f t="shared" ca="1" si="785"/>
        <v>0</v>
      </c>
      <c r="BU3393" s="1">
        <f t="shared" ca="1" si="786"/>
        <v>0</v>
      </c>
      <c r="BV3393" s="1">
        <f t="shared" ca="1" si="787"/>
        <v>0</v>
      </c>
      <c r="BW3393" s="1">
        <f t="shared" ca="1" si="788"/>
        <v>0</v>
      </c>
      <c r="BX3393" s="1">
        <f t="shared" ca="1" si="789"/>
        <v>0</v>
      </c>
      <c r="BY3393" s="1">
        <f t="shared" ca="1" si="790"/>
        <v>0</v>
      </c>
      <c r="BZ3393" s="1">
        <f t="shared" ca="1" si="791"/>
        <v>0</v>
      </c>
      <c r="CA3393" s="1">
        <f t="shared" ca="1" si="792"/>
        <v>0</v>
      </c>
      <c r="CB3393" s="1">
        <f t="shared" ca="1" si="793"/>
        <v>0</v>
      </c>
      <c r="CC3393" s="1">
        <f t="shared" ca="1" si="794"/>
        <v>0</v>
      </c>
    </row>
    <row r="3394" spans="1:81" hidden="1" x14ac:dyDescent="0.25">
      <c r="A3394" s="1" t="s">
        <v>449</v>
      </c>
      <c r="B3394" s="1" t="s">
        <v>450</v>
      </c>
      <c r="C3394" s="1" t="s">
        <v>62</v>
      </c>
      <c r="D3394" s="1" t="s">
        <v>434</v>
      </c>
      <c r="E3394" s="1" t="s">
        <v>88</v>
      </c>
      <c r="P3394">
        <v>2</v>
      </c>
      <c r="Q3394">
        <v>1</v>
      </c>
      <c r="R3394">
        <v>21</v>
      </c>
      <c r="S3394">
        <v>3</v>
      </c>
      <c r="T3394">
        <v>3</v>
      </c>
      <c r="U3394">
        <v>0</v>
      </c>
      <c r="V3394">
        <v>3</v>
      </c>
      <c r="W3394">
        <v>0</v>
      </c>
      <c r="X3394">
        <v>3</v>
      </c>
      <c r="BI3394" s="3">
        <v>2</v>
      </c>
      <c r="BJ3394" s="3" t="str">
        <f t="array" ref="BJ3394">IF(C3394="yes",VLOOKUP(BI3394&amp;D3394,CHOOSE({1,2},Schedule_2015!$A$2:$A$257&amp;Schedule_2015!$B$2:$B$257,Schedule_2015!$C$2:$C$257),2,0),VLOOKUP(BI3394&amp;D3394,CHOOSE({1,2},Schedule_2015!$A$2:$A$257&amp;Schedule_2015!$C$2:$C$257,Schedule_2015!$B$2:$B$257),2,0))</f>
        <v>SD</v>
      </c>
      <c r="BK3394" s="3">
        <f>VLOOKUP(BJ3394,Def!$A$2:$Z$34,23,0)</f>
        <v>118.8</v>
      </c>
      <c r="BL3394" s="3">
        <f>VLOOKUP(BJ3394,Def!$A$2:$Z$34,16,0)</f>
        <v>185.8</v>
      </c>
      <c r="BM3394" s="3">
        <f>VLOOKUP(BJ3394,Def!$A$2:$Z$34,17,0)</f>
        <v>11</v>
      </c>
      <c r="BN3394" s="3">
        <f>VLOOKUP(BJ3394,Def!$A$2:$Z$34,24,0)</f>
        <v>2</v>
      </c>
      <c r="BO3394" s="1">
        <f t="shared" ref="BO3394:BO3457" ca="1" si="795">INDEX(passing_tds,CELL("Row",AG3394)-1)*(PASSTD)</f>
        <v>0</v>
      </c>
      <c r="BP3394" s="1">
        <f t="shared" ref="BP3394:BP3457" ca="1" si="796">INDEX(passing_yds,CELL("Row",AH3394)-1)*(PASSYDS)</f>
        <v>0</v>
      </c>
      <c r="BQ3394" s="1">
        <f t="shared" ref="BQ3394:BQ3457" ca="1" si="797">IF(INDEX(passing_yds,CELL("Row",AI3394)-1)&gt;=300,3,0)</f>
        <v>0</v>
      </c>
      <c r="BR3394" s="1">
        <f t="shared" ref="BR3394:BR3457" ca="1" si="798">INDEX(passing_ints,CELL("Row",AJ3394)-1)*(INT)</f>
        <v>0</v>
      </c>
      <c r="BS3394" s="1">
        <f t="shared" ref="BS3394:BS3457" ca="1" si="799">INDEX(rushing_yds,CELL("Row",AK3394)-1)*(RUSHYDS)</f>
        <v>0</v>
      </c>
      <c r="BT3394" s="1">
        <f t="shared" ref="BT3394:BT3457" ca="1" si="800">INDEX(rushing_tds,CELL("Row",AK3394)-1)*(RUSHTD)</f>
        <v>0</v>
      </c>
      <c r="BU3394" s="1">
        <f t="shared" ref="BU3394:BU3457" ca="1" si="801">IF(INDEX(rushing_yds,CELL("Row",AI3394)-1)&gt;=100,3,0)</f>
        <v>0</v>
      </c>
      <c r="BV3394" s="1">
        <f t="shared" ref="BV3394:BV3457" ca="1" si="802">INDEX(receiving_yds,CELL("Row",AN3394)-1)*(RECYDS)</f>
        <v>0</v>
      </c>
      <c r="BW3394" s="1">
        <f t="shared" ref="BW3394:BW3457" ca="1" si="803">INDEX(receiving_rec,CELL("Row",AO3394)-1)*(REC)</f>
        <v>0</v>
      </c>
      <c r="BX3394" s="1">
        <f t="shared" ref="BX3394:BX3457" ca="1" si="804">INDEX(receiving_tds,CELL("Row",AP3394)-1)*(RECTD)</f>
        <v>0</v>
      </c>
      <c r="BY3394" s="1">
        <f t="shared" ref="BY3394:BY3457" ca="1" si="805">IF(INDEX(receiving_yds,CELL("Row",AI3394)-1)&gt;=100,3,0)</f>
        <v>0</v>
      </c>
      <c r="BZ3394" s="1">
        <f t="shared" ref="BZ3394:BZ3457" ca="1" si="806">INDEX(puntret_tds,CELL("Row",AR3394)-1)*(PUNTKORETTD)+INDEX(kickret_tds,CELL("Row",AR3394)-1)*(PUNTKORETTD)</f>
        <v>0</v>
      </c>
      <c r="CA3394" s="1">
        <f t="shared" ref="CA3394:CA3457" ca="1" si="807">INDEX(fumbles_tot,CELL("Row",AS3394)-1)*(FUM)</f>
        <v>0</v>
      </c>
      <c r="CB3394" s="1">
        <f t="shared" ref="CB3394:CB3457" ca="1" si="808">(INDEX(passing_twoptm,CELL("Row",AT3394)-1)+INDEX(rushing_twoptm,CELL("Row",AT3394)-1)+INDEX(receiving_twoptm,CELL("Row",AT3394)-1))*(_2PTCONV)</f>
        <v>0</v>
      </c>
      <c r="CC3394" s="1">
        <f t="shared" ref="CC3394:CC3457" ca="1" si="809">SUM(BO3394:CB3394)</f>
        <v>0</v>
      </c>
    </row>
    <row r="3395" spans="1:81" hidden="1" x14ac:dyDescent="0.25">
      <c r="A3395" s="1" t="s">
        <v>451</v>
      </c>
      <c r="B3395" s="1" t="s">
        <v>452</v>
      </c>
      <c r="C3395" s="1" t="s">
        <v>62</v>
      </c>
      <c r="D3395" s="1" t="s">
        <v>434</v>
      </c>
      <c r="E3395" s="1" t="s">
        <v>91</v>
      </c>
      <c r="AK3395">
        <v>47</v>
      </c>
      <c r="AL3395">
        <v>2</v>
      </c>
      <c r="AM3395">
        <v>58</v>
      </c>
      <c r="AN3395">
        <v>3</v>
      </c>
      <c r="AO3395">
        <v>161</v>
      </c>
      <c r="BI3395" s="3">
        <v>2</v>
      </c>
      <c r="BJ3395" s="3" t="str">
        <f t="array" ref="BJ3395">IF(C3395="yes",VLOOKUP(BI3395&amp;D3395,CHOOSE({1,2},Schedule_2015!$A$2:$A$257&amp;Schedule_2015!$B$2:$B$257,Schedule_2015!$C$2:$C$257),2,0),VLOOKUP(BI3395&amp;D3395,CHOOSE({1,2},Schedule_2015!$A$2:$A$257&amp;Schedule_2015!$C$2:$C$257,Schedule_2015!$B$2:$B$257),2,0))</f>
        <v>SD</v>
      </c>
      <c r="BK3395" s="3">
        <f>VLOOKUP(BJ3395,Def!$A$2:$Z$34,23,0)</f>
        <v>118.8</v>
      </c>
      <c r="BL3395" s="3">
        <f>VLOOKUP(BJ3395,Def!$A$2:$Z$34,16,0)</f>
        <v>185.8</v>
      </c>
      <c r="BM3395" s="3">
        <f>VLOOKUP(BJ3395,Def!$A$2:$Z$34,17,0)</f>
        <v>11</v>
      </c>
      <c r="BN3395" s="3">
        <f>VLOOKUP(BJ3395,Def!$A$2:$Z$34,24,0)</f>
        <v>2</v>
      </c>
      <c r="BO3395" s="1">
        <f t="shared" ca="1" si="795"/>
        <v>0</v>
      </c>
      <c r="BP3395" s="1">
        <f t="shared" ca="1" si="796"/>
        <v>0</v>
      </c>
      <c r="BQ3395" s="1">
        <f t="shared" ca="1" si="797"/>
        <v>0</v>
      </c>
      <c r="BR3395" s="1">
        <f t="shared" ca="1" si="798"/>
        <v>0</v>
      </c>
      <c r="BS3395" s="1">
        <f t="shared" ca="1" si="799"/>
        <v>0</v>
      </c>
      <c r="BT3395" s="1">
        <f t="shared" ca="1" si="800"/>
        <v>0</v>
      </c>
      <c r="BU3395" s="1">
        <f t="shared" ca="1" si="801"/>
        <v>0</v>
      </c>
      <c r="BV3395" s="1">
        <f t="shared" ca="1" si="802"/>
        <v>0</v>
      </c>
      <c r="BW3395" s="1">
        <f t="shared" ca="1" si="803"/>
        <v>0</v>
      </c>
      <c r="BX3395" s="1">
        <f t="shared" ca="1" si="804"/>
        <v>0</v>
      </c>
      <c r="BY3395" s="1">
        <f t="shared" ca="1" si="805"/>
        <v>0</v>
      </c>
      <c r="BZ3395" s="1">
        <f t="shared" ca="1" si="806"/>
        <v>0</v>
      </c>
      <c r="CA3395" s="1">
        <f t="shared" ca="1" si="807"/>
        <v>0</v>
      </c>
      <c r="CB3395" s="1">
        <f t="shared" ca="1" si="808"/>
        <v>0</v>
      </c>
      <c r="CC3395" s="1">
        <f t="shared" ca="1" si="809"/>
        <v>0</v>
      </c>
    </row>
    <row r="3396" spans="1:81" hidden="1" x14ac:dyDescent="0.25">
      <c r="A3396" s="1" t="s">
        <v>455</v>
      </c>
      <c r="B3396" s="1" t="s">
        <v>456</v>
      </c>
      <c r="C3396" s="1" t="s">
        <v>62</v>
      </c>
      <c r="D3396" s="1" t="s">
        <v>434</v>
      </c>
      <c r="E3396" s="1" t="s">
        <v>100</v>
      </c>
      <c r="F3396">
        <v>2</v>
      </c>
      <c r="G3396">
        <v>0</v>
      </c>
      <c r="H3396">
        <v>0</v>
      </c>
      <c r="I3396">
        <v>0</v>
      </c>
      <c r="J3396">
        <v>7</v>
      </c>
      <c r="Y3396">
        <v>22</v>
      </c>
      <c r="Z3396">
        <v>29</v>
      </c>
      <c r="AA3396">
        <v>0</v>
      </c>
      <c r="AB3396">
        <v>2</v>
      </c>
      <c r="AC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BI3396" s="3">
        <v>2</v>
      </c>
      <c r="BJ3396" s="3" t="str">
        <f t="array" ref="BJ3396">IF(C3396="yes",VLOOKUP(BI3396&amp;D3396,CHOOSE({1,2},Schedule_2015!$A$2:$A$257&amp;Schedule_2015!$B$2:$B$257,Schedule_2015!$C$2:$C$257),2,0),VLOOKUP(BI3396&amp;D3396,CHOOSE({1,2},Schedule_2015!$A$2:$A$257&amp;Schedule_2015!$C$2:$C$257,Schedule_2015!$B$2:$B$257),2,0))</f>
        <v>SD</v>
      </c>
      <c r="BK3396" s="3">
        <f>VLOOKUP(BJ3396,Def!$A$2:$Z$34,23,0)</f>
        <v>118.8</v>
      </c>
      <c r="BL3396" s="3">
        <f>VLOOKUP(BJ3396,Def!$A$2:$Z$34,16,0)</f>
        <v>185.8</v>
      </c>
      <c r="BM3396" s="3">
        <f>VLOOKUP(BJ3396,Def!$A$2:$Z$34,17,0)</f>
        <v>11</v>
      </c>
      <c r="BN3396" s="3">
        <f>VLOOKUP(BJ3396,Def!$A$2:$Z$34,24,0)</f>
        <v>2</v>
      </c>
      <c r="BO3396" s="1">
        <f t="shared" ca="1" si="795"/>
        <v>0</v>
      </c>
      <c r="BP3396" s="1">
        <f t="shared" ca="1" si="796"/>
        <v>0</v>
      </c>
      <c r="BQ3396" s="1">
        <f t="shared" ca="1" si="797"/>
        <v>0</v>
      </c>
      <c r="BR3396" s="1">
        <f t="shared" ca="1" si="798"/>
        <v>0</v>
      </c>
      <c r="BS3396" s="1">
        <f t="shared" ca="1" si="799"/>
        <v>0</v>
      </c>
      <c r="BT3396" s="1">
        <f t="shared" ca="1" si="800"/>
        <v>0</v>
      </c>
      <c r="BU3396" s="1">
        <f t="shared" ca="1" si="801"/>
        <v>0</v>
      </c>
      <c r="BV3396" s="1">
        <f t="shared" ca="1" si="802"/>
        <v>0</v>
      </c>
      <c r="BW3396" s="1">
        <f t="shared" ca="1" si="803"/>
        <v>0</v>
      </c>
      <c r="BX3396" s="1">
        <f t="shared" ca="1" si="804"/>
        <v>0</v>
      </c>
      <c r="BY3396" s="1">
        <f t="shared" ca="1" si="805"/>
        <v>0</v>
      </c>
      <c r="BZ3396" s="1">
        <f t="shared" ca="1" si="806"/>
        <v>0</v>
      </c>
      <c r="CA3396" s="1">
        <f t="shared" ca="1" si="807"/>
        <v>0</v>
      </c>
      <c r="CB3396" s="1">
        <f t="shared" ca="1" si="808"/>
        <v>0</v>
      </c>
      <c r="CC3396" s="1">
        <f t="shared" ca="1" si="809"/>
        <v>0</v>
      </c>
    </row>
    <row r="3397" spans="1:81" hidden="1" x14ac:dyDescent="0.25">
      <c r="A3397" s="1" t="s">
        <v>457</v>
      </c>
      <c r="B3397" s="1" t="s">
        <v>458</v>
      </c>
      <c r="C3397" s="1" t="s">
        <v>62</v>
      </c>
      <c r="D3397" s="1" t="s">
        <v>434</v>
      </c>
      <c r="E3397" s="1" t="s">
        <v>94</v>
      </c>
      <c r="F3397">
        <v>1</v>
      </c>
      <c r="G3397">
        <v>0</v>
      </c>
      <c r="H3397">
        <v>0</v>
      </c>
      <c r="I3397">
        <v>0</v>
      </c>
      <c r="J3397">
        <v>2</v>
      </c>
      <c r="BI3397" s="3">
        <v>2</v>
      </c>
      <c r="BJ3397" s="3" t="str">
        <f t="array" ref="BJ3397">IF(C3397="yes",VLOOKUP(BI3397&amp;D3397,CHOOSE({1,2},Schedule_2015!$A$2:$A$257&amp;Schedule_2015!$B$2:$B$257,Schedule_2015!$C$2:$C$257),2,0),VLOOKUP(BI3397&amp;D3397,CHOOSE({1,2},Schedule_2015!$A$2:$A$257&amp;Schedule_2015!$C$2:$C$257,Schedule_2015!$B$2:$B$257),2,0))</f>
        <v>SD</v>
      </c>
      <c r="BK3397" s="3">
        <f>VLOOKUP(BJ3397,Def!$A$2:$Z$34,23,0)</f>
        <v>118.8</v>
      </c>
      <c r="BL3397" s="3">
        <f>VLOOKUP(BJ3397,Def!$A$2:$Z$34,16,0)</f>
        <v>185.8</v>
      </c>
      <c r="BM3397" s="3">
        <f>VLOOKUP(BJ3397,Def!$A$2:$Z$34,17,0)</f>
        <v>11</v>
      </c>
      <c r="BN3397" s="3">
        <f>VLOOKUP(BJ3397,Def!$A$2:$Z$34,24,0)</f>
        <v>2</v>
      </c>
      <c r="BO3397" s="1">
        <f t="shared" ca="1" si="795"/>
        <v>0</v>
      </c>
      <c r="BP3397" s="1">
        <f t="shared" ca="1" si="796"/>
        <v>0</v>
      </c>
      <c r="BQ3397" s="1">
        <f t="shared" ca="1" si="797"/>
        <v>0</v>
      </c>
      <c r="BR3397" s="1">
        <f t="shared" ca="1" si="798"/>
        <v>0</v>
      </c>
      <c r="BS3397" s="1">
        <f t="shared" ca="1" si="799"/>
        <v>0</v>
      </c>
      <c r="BT3397" s="1">
        <f t="shared" ca="1" si="800"/>
        <v>0</v>
      </c>
      <c r="BU3397" s="1">
        <f t="shared" ca="1" si="801"/>
        <v>0</v>
      </c>
      <c r="BV3397" s="1">
        <f t="shared" ca="1" si="802"/>
        <v>0</v>
      </c>
      <c r="BW3397" s="1">
        <f t="shared" ca="1" si="803"/>
        <v>0</v>
      </c>
      <c r="BX3397" s="1">
        <f t="shared" ca="1" si="804"/>
        <v>0</v>
      </c>
      <c r="BY3397" s="1">
        <f t="shared" ca="1" si="805"/>
        <v>0</v>
      </c>
      <c r="BZ3397" s="1">
        <f t="shared" ca="1" si="806"/>
        <v>0</v>
      </c>
      <c r="CA3397" s="1">
        <f t="shared" ca="1" si="807"/>
        <v>0</v>
      </c>
      <c r="CB3397" s="1">
        <f t="shared" ca="1" si="808"/>
        <v>0</v>
      </c>
      <c r="CC3397" s="1">
        <f t="shared" ca="1" si="809"/>
        <v>0</v>
      </c>
    </row>
    <row r="3398" spans="1:81" hidden="1" x14ac:dyDescent="0.25">
      <c r="A3398" s="1" t="s">
        <v>461</v>
      </c>
      <c r="B3398" s="1" t="s">
        <v>462</v>
      </c>
      <c r="C3398" s="1" t="s">
        <v>62</v>
      </c>
      <c r="D3398" s="1" t="s">
        <v>434</v>
      </c>
      <c r="E3398" s="1" t="s">
        <v>165</v>
      </c>
      <c r="F3398">
        <v>0</v>
      </c>
      <c r="G3398">
        <v>0</v>
      </c>
      <c r="H3398">
        <v>0</v>
      </c>
      <c r="I3398">
        <v>0</v>
      </c>
      <c r="J3398">
        <v>5</v>
      </c>
      <c r="BI3398" s="3">
        <v>2</v>
      </c>
      <c r="BJ3398" s="3" t="str">
        <f t="array" ref="BJ3398">IF(C3398="yes",VLOOKUP(BI3398&amp;D3398,CHOOSE({1,2},Schedule_2015!$A$2:$A$257&amp;Schedule_2015!$B$2:$B$257,Schedule_2015!$C$2:$C$257),2,0),VLOOKUP(BI3398&amp;D3398,CHOOSE({1,2},Schedule_2015!$A$2:$A$257&amp;Schedule_2015!$C$2:$C$257,Schedule_2015!$B$2:$B$257),2,0))</f>
        <v>SD</v>
      </c>
      <c r="BK3398" s="3">
        <f>VLOOKUP(BJ3398,Def!$A$2:$Z$34,23,0)</f>
        <v>118.8</v>
      </c>
      <c r="BL3398" s="3">
        <f>VLOOKUP(BJ3398,Def!$A$2:$Z$34,16,0)</f>
        <v>185.8</v>
      </c>
      <c r="BM3398" s="3">
        <f>VLOOKUP(BJ3398,Def!$A$2:$Z$34,17,0)</f>
        <v>11</v>
      </c>
      <c r="BN3398" s="3">
        <f>VLOOKUP(BJ3398,Def!$A$2:$Z$34,24,0)</f>
        <v>2</v>
      </c>
      <c r="BO3398" s="1">
        <f t="shared" ca="1" si="795"/>
        <v>0</v>
      </c>
      <c r="BP3398" s="1">
        <f t="shared" ca="1" si="796"/>
        <v>0</v>
      </c>
      <c r="BQ3398" s="1">
        <f t="shared" ca="1" si="797"/>
        <v>0</v>
      </c>
      <c r="BR3398" s="1">
        <f t="shared" ca="1" si="798"/>
        <v>0</v>
      </c>
      <c r="BS3398" s="1">
        <f t="shared" ca="1" si="799"/>
        <v>0</v>
      </c>
      <c r="BT3398" s="1">
        <f t="shared" ca="1" si="800"/>
        <v>0</v>
      </c>
      <c r="BU3398" s="1">
        <f t="shared" ca="1" si="801"/>
        <v>0</v>
      </c>
      <c r="BV3398" s="1">
        <f t="shared" ca="1" si="802"/>
        <v>0</v>
      </c>
      <c r="BW3398" s="1">
        <f t="shared" ca="1" si="803"/>
        <v>0</v>
      </c>
      <c r="BX3398" s="1">
        <f t="shared" ca="1" si="804"/>
        <v>0</v>
      </c>
      <c r="BY3398" s="1">
        <f t="shared" ca="1" si="805"/>
        <v>0</v>
      </c>
      <c r="BZ3398" s="1">
        <f t="shared" ca="1" si="806"/>
        <v>0</v>
      </c>
      <c r="CA3398" s="1">
        <f t="shared" ca="1" si="807"/>
        <v>0</v>
      </c>
      <c r="CB3398" s="1">
        <f t="shared" ca="1" si="808"/>
        <v>0</v>
      </c>
      <c r="CC3398" s="1">
        <f t="shared" ca="1" si="809"/>
        <v>0</v>
      </c>
    </row>
    <row r="3399" spans="1:81" hidden="1" x14ac:dyDescent="0.25">
      <c r="A3399" s="1" t="s">
        <v>463</v>
      </c>
      <c r="B3399" s="1" t="s">
        <v>464</v>
      </c>
      <c r="C3399" s="1" t="s">
        <v>62</v>
      </c>
      <c r="D3399" s="1" t="s">
        <v>434</v>
      </c>
      <c r="E3399" s="1" t="s">
        <v>105</v>
      </c>
      <c r="F3399">
        <v>2</v>
      </c>
      <c r="G3399">
        <v>0</v>
      </c>
      <c r="H3399">
        <v>1</v>
      </c>
      <c r="I3399">
        <v>0</v>
      </c>
      <c r="J3399">
        <v>2</v>
      </c>
      <c r="BI3399" s="3">
        <v>2</v>
      </c>
      <c r="BJ3399" s="3" t="str">
        <f t="array" ref="BJ3399">IF(C3399="yes",VLOOKUP(BI3399&amp;D3399,CHOOSE({1,2},Schedule_2015!$A$2:$A$257&amp;Schedule_2015!$B$2:$B$257,Schedule_2015!$C$2:$C$257),2,0),VLOOKUP(BI3399&amp;D3399,CHOOSE({1,2},Schedule_2015!$A$2:$A$257&amp;Schedule_2015!$C$2:$C$257,Schedule_2015!$B$2:$B$257),2,0))</f>
        <v>SD</v>
      </c>
      <c r="BK3399" s="3">
        <f>VLOOKUP(BJ3399,Def!$A$2:$Z$34,23,0)</f>
        <v>118.8</v>
      </c>
      <c r="BL3399" s="3">
        <f>VLOOKUP(BJ3399,Def!$A$2:$Z$34,16,0)</f>
        <v>185.8</v>
      </c>
      <c r="BM3399" s="3">
        <f>VLOOKUP(BJ3399,Def!$A$2:$Z$34,17,0)</f>
        <v>11</v>
      </c>
      <c r="BN3399" s="3">
        <f>VLOOKUP(BJ3399,Def!$A$2:$Z$34,24,0)</f>
        <v>2</v>
      </c>
      <c r="BO3399" s="1">
        <f t="shared" ca="1" si="795"/>
        <v>0</v>
      </c>
      <c r="BP3399" s="1">
        <f t="shared" ca="1" si="796"/>
        <v>0</v>
      </c>
      <c r="BQ3399" s="1">
        <f t="shared" ca="1" si="797"/>
        <v>0</v>
      </c>
      <c r="BR3399" s="1">
        <f t="shared" ca="1" si="798"/>
        <v>0</v>
      </c>
      <c r="BS3399" s="1">
        <f t="shared" ca="1" si="799"/>
        <v>0</v>
      </c>
      <c r="BT3399" s="1">
        <f t="shared" ca="1" si="800"/>
        <v>0</v>
      </c>
      <c r="BU3399" s="1">
        <f t="shared" ca="1" si="801"/>
        <v>0</v>
      </c>
      <c r="BV3399" s="1">
        <f t="shared" ca="1" si="802"/>
        <v>0</v>
      </c>
      <c r="BW3399" s="1">
        <f t="shared" ca="1" si="803"/>
        <v>0</v>
      </c>
      <c r="BX3399" s="1">
        <f t="shared" ca="1" si="804"/>
        <v>0</v>
      </c>
      <c r="BY3399" s="1">
        <f t="shared" ca="1" si="805"/>
        <v>0</v>
      </c>
      <c r="BZ3399" s="1">
        <f t="shared" ca="1" si="806"/>
        <v>0</v>
      </c>
      <c r="CA3399" s="1">
        <f t="shared" ca="1" si="807"/>
        <v>0</v>
      </c>
      <c r="CB3399" s="1">
        <f t="shared" ca="1" si="808"/>
        <v>0</v>
      </c>
      <c r="CC3399" s="1">
        <f t="shared" ca="1" si="809"/>
        <v>0</v>
      </c>
    </row>
    <row r="3400" spans="1:81" hidden="1" x14ac:dyDescent="0.25">
      <c r="A3400" s="1" t="s">
        <v>1784</v>
      </c>
      <c r="B3400" s="1" t="s">
        <v>1785</v>
      </c>
      <c r="C3400" s="1" t="s">
        <v>62</v>
      </c>
      <c r="D3400" s="1" t="s">
        <v>434</v>
      </c>
      <c r="E3400" s="1" t="s">
        <v>100</v>
      </c>
      <c r="F3400">
        <v>0</v>
      </c>
      <c r="G3400">
        <v>0</v>
      </c>
      <c r="H3400">
        <v>0</v>
      </c>
      <c r="I3400">
        <v>0</v>
      </c>
      <c r="J3400">
        <v>7</v>
      </c>
      <c r="BI3400" s="3">
        <v>2</v>
      </c>
      <c r="BJ3400" s="3" t="str">
        <f t="array" ref="BJ3400">IF(C3400="yes",VLOOKUP(BI3400&amp;D3400,CHOOSE({1,2},Schedule_2015!$A$2:$A$257&amp;Schedule_2015!$B$2:$B$257,Schedule_2015!$C$2:$C$257),2,0),VLOOKUP(BI3400&amp;D3400,CHOOSE({1,2},Schedule_2015!$A$2:$A$257&amp;Schedule_2015!$C$2:$C$257,Schedule_2015!$B$2:$B$257),2,0))</f>
        <v>SD</v>
      </c>
      <c r="BK3400" s="3">
        <f>VLOOKUP(BJ3400,Def!$A$2:$Z$34,23,0)</f>
        <v>118.8</v>
      </c>
      <c r="BL3400" s="3">
        <f>VLOOKUP(BJ3400,Def!$A$2:$Z$34,16,0)</f>
        <v>185.8</v>
      </c>
      <c r="BM3400" s="3">
        <f>VLOOKUP(BJ3400,Def!$A$2:$Z$34,17,0)</f>
        <v>11</v>
      </c>
      <c r="BN3400" s="3">
        <f>VLOOKUP(BJ3400,Def!$A$2:$Z$34,24,0)</f>
        <v>2</v>
      </c>
      <c r="BO3400" s="1">
        <f t="shared" ca="1" si="795"/>
        <v>0</v>
      </c>
      <c r="BP3400" s="1">
        <f t="shared" ca="1" si="796"/>
        <v>0</v>
      </c>
      <c r="BQ3400" s="1">
        <f t="shared" ca="1" si="797"/>
        <v>0</v>
      </c>
      <c r="BR3400" s="1">
        <f t="shared" ca="1" si="798"/>
        <v>0</v>
      </c>
      <c r="BS3400" s="1">
        <f t="shared" ca="1" si="799"/>
        <v>0</v>
      </c>
      <c r="BT3400" s="1">
        <f t="shared" ca="1" si="800"/>
        <v>0</v>
      </c>
      <c r="BU3400" s="1">
        <f t="shared" ca="1" si="801"/>
        <v>0</v>
      </c>
      <c r="BV3400" s="1">
        <f t="shared" ca="1" si="802"/>
        <v>0</v>
      </c>
      <c r="BW3400" s="1">
        <f t="shared" ca="1" si="803"/>
        <v>0</v>
      </c>
      <c r="BX3400" s="1">
        <f t="shared" ca="1" si="804"/>
        <v>0</v>
      </c>
      <c r="BY3400" s="1">
        <f t="shared" ca="1" si="805"/>
        <v>0</v>
      </c>
      <c r="BZ3400" s="1">
        <f t="shared" ca="1" si="806"/>
        <v>0</v>
      </c>
      <c r="CA3400" s="1">
        <f t="shared" ca="1" si="807"/>
        <v>0</v>
      </c>
      <c r="CB3400" s="1">
        <f t="shared" ca="1" si="808"/>
        <v>0</v>
      </c>
      <c r="CC3400" s="1">
        <f t="shared" ca="1" si="809"/>
        <v>0</v>
      </c>
    </row>
    <row r="3401" spans="1:81" hidden="1" x14ac:dyDescent="0.25">
      <c r="A3401" s="1" t="s">
        <v>467</v>
      </c>
      <c r="B3401" s="1" t="s">
        <v>468</v>
      </c>
      <c r="C3401" s="1" t="s">
        <v>62</v>
      </c>
      <c r="D3401" s="1" t="s">
        <v>434</v>
      </c>
      <c r="E3401" s="1" t="s">
        <v>290</v>
      </c>
      <c r="F3401">
        <v>3</v>
      </c>
      <c r="G3401">
        <v>0</v>
      </c>
      <c r="H3401">
        <v>0</v>
      </c>
      <c r="I3401">
        <v>0</v>
      </c>
      <c r="J3401">
        <v>2</v>
      </c>
      <c r="BI3401" s="3">
        <v>2</v>
      </c>
      <c r="BJ3401" s="3" t="str">
        <f t="array" ref="BJ3401">IF(C3401="yes",VLOOKUP(BI3401&amp;D3401,CHOOSE({1,2},Schedule_2015!$A$2:$A$257&amp;Schedule_2015!$B$2:$B$257,Schedule_2015!$C$2:$C$257),2,0),VLOOKUP(BI3401&amp;D3401,CHOOSE({1,2},Schedule_2015!$A$2:$A$257&amp;Schedule_2015!$C$2:$C$257,Schedule_2015!$B$2:$B$257),2,0))</f>
        <v>SD</v>
      </c>
      <c r="BK3401" s="3">
        <f>VLOOKUP(BJ3401,Def!$A$2:$Z$34,23,0)</f>
        <v>118.8</v>
      </c>
      <c r="BL3401" s="3">
        <f>VLOOKUP(BJ3401,Def!$A$2:$Z$34,16,0)</f>
        <v>185.8</v>
      </c>
      <c r="BM3401" s="3">
        <f>VLOOKUP(BJ3401,Def!$A$2:$Z$34,17,0)</f>
        <v>11</v>
      </c>
      <c r="BN3401" s="3">
        <f>VLOOKUP(BJ3401,Def!$A$2:$Z$34,24,0)</f>
        <v>2</v>
      </c>
      <c r="BO3401" s="1">
        <f t="shared" ca="1" si="795"/>
        <v>0</v>
      </c>
      <c r="BP3401" s="1">
        <f t="shared" ca="1" si="796"/>
        <v>0</v>
      </c>
      <c r="BQ3401" s="1">
        <f t="shared" ca="1" si="797"/>
        <v>0</v>
      </c>
      <c r="BR3401" s="1">
        <f t="shared" ca="1" si="798"/>
        <v>0</v>
      </c>
      <c r="BS3401" s="1">
        <f t="shared" ca="1" si="799"/>
        <v>0</v>
      </c>
      <c r="BT3401" s="1">
        <f t="shared" ca="1" si="800"/>
        <v>0</v>
      </c>
      <c r="BU3401" s="1">
        <f t="shared" ca="1" si="801"/>
        <v>0</v>
      </c>
      <c r="BV3401" s="1">
        <f t="shared" ca="1" si="802"/>
        <v>0</v>
      </c>
      <c r="BW3401" s="1">
        <f t="shared" ca="1" si="803"/>
        <v>0</v>
      </c>
      <c r="BX3401" s="1">
        <f t="shared" ca="1" si="804"/>
        <v>0</v>
      </c>
      <c r="BY3401" s="1">
        <f t="shared" ca="1" si="805"/>
        <v>0</v>
      </c>
      <c r="BZ3401" s="1">
        <f t="shared" ca="1" si="806"/>
        <v>0</v>
      </c>
      <c r="CA3401" s="1">
        <f t="shared" ca="1" si="807"/>
        <v>0</v>
      </c>
      <c r="CB3401" s="1">
        <f t="shared" ca="1" si="808"/>
        <v>0</v>
      </c>
      <c r="CC3401" s="1">
        <f t="shared" ca="1" si="809"/>
        <v>0</v>
      </c>
    </row>
    <row r="3402" spans="1:81" hidden="1" x14ac:dyDescent="0.25">
      <c r="A3402" s="1" t="s">
        <v>1791</v>
      </c>
      <c r="B3402" s="1" t="s">
        <v>1792</v>
      </c>
      <c r="C3402" s="1" t="s">
        <v>62</v>
      </c>
      <c r="D3402" s="1" t="s">
        <v>434</v>
      </c>
      <c r="E3402" s="1" t="s">
        <v>94</v>
      </c>
      <c r="F3402">
        <v>1</v>
      </c>
      <c r="G3402">
        <v>1</v>
      </c>
      <c r="H3402">
        <v>0</v>
      </c>
      <c r="I3402">
        <v>1</v>
      </c>
      <c r="J3402">
        <v>2</v>
      </c>
      <c r="BI3402" s="3">
        <v>2</v>
      </c>
      <c r="BJ3402" s="3" t="str">
        <f t="array" ref="BJ3402">IF(C3402="yes",VLOOKUP(BI3402&amp;D3402,CHOOSE({1,2},Schedule_2015!$A$2:$A$257&amp;Schedule_2015!$B$2:$B$257,Schedule_2015!$C$2:$C$257),2,0),VLOOKUP(BI3402&amp;D3402,CHOOSE({1,2},Schedule_2015!$A$2:$A$257&amp;Schedule_2015!$C$2:$C$257,Schedule_2015!$B$2:$B$257),2,0))</f>
        <v>SD</v>
      </c>
      <c r="BK3402" s="3">
        <f>VLOOKUP(BJ3402,Def!$A$2:$Z$34,23,0)</f>
        <v>118.8</v>
      </c>
      <c r="BL3402" s="3">
        <f>VLOOKUP(BJ3402,Def!$A$2:$Z$34,16,0)</f>
        <v>185.8</v>
      </c>
      <c r="BM3402" s="3">
        <f>VLOOKUP(BJ3402,Def!$A$2:$Z$34,17,0)</f>
        <v>11</v>
      </c>
      <c r="BN3402" s="3">
        <f>VLOOKUP(BJ3402,Def!$A$2:$Z$34,24,0)</f>
        <v>2</v>
      </c>
      <c r="BO3402" s="1">
        <f t="shared" ca="1" si="795"/>
        <v>0</v>
      </c>
      <c r="BP3402" s="1">
        <f t="shared" ca="1" si="796"/>
        <v>0</v>
      </c>
      <c r="BQ3402" s="1">
        <f t="shared" ca="1" si="797"/>
        <v>0</v>
      </c>
      <c r="BR3402" s="1">
        <f t="shared" ca="1" si="798"/>
        <v>0</v>
      </c>
      <c r="BS3402" s="1">
        <f t="shared" ca="1" si="799"/>
        <v>0</v>
      </c>
      <c r="BT3402" s="1">
        <f t="shared" ca="1" si="800"/>
        <v>0</v>
      </c>
      <c r="BU3402" s="1">
        <f t="shared" ca="1" si="801"/>
        <v>0</v>
      </c>
      <c r="BV3402" s="1">
        <f t="shared" ca="1" si="802"/>
        <v>0</v>
      </c>
      <c r="BW3402" s="1">
        <f t="shared" ca="1" si="803"/>
        <v>0</v>
      </c>
      <c r="BX3402" s="1">
        <f t="shared" ca="1" si="804"/>
        <v>0</v>
      </c>
      <c r="BY3402" s="1">
        <f t="shared" ca="1" si="805"/>
        <v>0</v>
      </c>
      <c r="BZ3402" s="1">
        <f t="shared" ca="1" si="806"/>
        <v>0</v>
      </c>
      <c r="CA3402" s="1">
        <f t="shared" ca="1" si="807"/>
        <v>0</v>
      </c>
      <c r="CB3402" s="1">
        <f t="shared" ca="1" si="808"/>
        <v>0</v>
      </c>
      <c r="CC3402" s="1">
        <f t="shared" ca="1" si="809"/>
        <v>0</v>
      </c>
    </row>
    <row r="3403" spans="1:81" hidden="1" x14ac:dyDescent="0.25">
      <c r="A3403" s="1" t="s">
        <v>473</v>
      </c>
      <c r="B3403" s="1" t="s">
        <v>474</v>
      </c>
      <c r="C3403" s="1" t="s">
        <v>62</v>
      </c>
      <c r="D3403" s="1" t="s">
        <v>434</v>
      </c>
      <c r="E3403" s="1" t="s">
        <v>118</v>
      </c>
      <c r="F3403">
        <v>2</v>
      </c>
      <c r="G3403">
        <v>0</v>
      </c>
      <c r="H3403">
        <v>0</v>
      </c>
      <c r="I3403">
        <v>0</v>
      </c>
      <c r="J3403">
        <v>2</v>
      </c>
      <c r="BI3403" s="3">
        <v>2</v>
      </c>
      <c r="BJ3403" s="3" t="str">
        <f t="array" ref="BJ3403">IF(C3403="yes",VLOOKUP(BI3403&amp;D3403,CHOOSE({1,2},Schedule_2015!$A$2:$A$257&amp;Schedule_2015!$B$2:$B$257,Schedule_2015!$C$2:$C$257),2,0),VLOOKUP(BI3403&amp;D3403,CHOOSE({1,2},Schedule_2015!$A$2:$A$257&amp;Schedule_2015!$C$2:$C$257,Schedule_2015!$B$2:$B$257),2,0))</f>
        <v>SD</v>
      </c>
      <c r="BK3403" s="3">
        <f>VLOOKUP(BJ3403,Def!$A$2:$Z$34,23,0)</f>
        <v>118.8</v>
      </c>
      <c r="BL3403" s="3">
        <f>VLOOKUP(BJ3403,Def!$A$2:$Z$34,16,0)</f>
        <v>185.8</v>
      </c>
      <c r="BM3403" s="3">
        <f>VLOOKUP(BJ3403,Def!$A$2:$Z$34,17,0)</f>
        <v>11</v>
      </c>
      <c r="BN3403" s="3">
        <f>VLOOKUP(BJ3403,Def!$A$2:$Z$34,24,0)</f>
        <v>2</v>
      </c>
      <c r="BO3403" s="1">
        <f t="shared" ca="1" si="795"/>
        <v>0</v>
      </c>
      <c r="BP3403" s="1">
        <f t="shared" ca="1" si="796"/>
        <v>0</v>
      </c>
      <c r="BQ3403" s="1">
        <f t="shared" ca="1" si="797"/>
        <v>0</v>
      </c>
      <c r="BR3403" s="1">
        <f t="shared" ca="1" si="798"/>
        <v>0</v>
      </c>
      <c r="BS3403" s="1">
        <f t="shared" ca="1" si="799"/>
        <v>0</v>
      </c>
      <c r="BT3403" s="1">
        <f t="shared" ca="1" si="800"/>
        <v>0</v>
      </c>
      <c r="BU3403" s="1">
        <f t="shared" ca="1" si="801"/>
        <v>0</v>
      </c>
      <c r="BV3403" s="1">
        <f t="shared" ca="1" si="802"/>
        <v>0</v>
      </c>
      <c r="BW3403" s="1">
        <f t="shared" ca="1" si="803"/>
        <v>0</v>
      </c>
      <c r="BX3403" s="1">
        <f t="shared" ca="1" si="804"/>
        <v>0</v>
      </c>
      <c r="BY3403" s="1">
        <f t="shared" ca="1" si="805"/>
        <v>0</v>
      </c>
      <c r="BZ3403" s="1">
        <f t="shared" ca="1" si="806"/>
        <v>0</v>
      </c>
      <c r="CA3403" s="1">
        <f t="shared" ca="1" si="807"/>
        <v>0</v>
      </c>
      <c r="CB3403" s="1">
        <f t="shared" ca="1" si="808"/>
        <v>0</v>
      </c>
      <c r="CC3403" s="1">
        <f t="shared" ca="1" si="809"/>
        <v>0</v>
      </c>
    </row>
    <row r="3404" spans="1:81" hidden="1" x14ac:dyDescent="0.25">
      <c r="A3404" s="1" t="s">
        <v>475</v>
      </c>
      <c r="B3404" s="1" t="s">
        <v>476</v>
      </c>
      <c r="C3404" s="1" t="s">
        <v>62</v>
      </c>
      <c r="D3404" s="1" t="s">
        <v>434</v>
      </c>
      <c r="E3404" s="1" t="s">
        <v>94</v>
      </c>
      <c r="F3404">
        <v>3</v>
      </c>
      <c r="G3404">
        <v>0</v>
      </c>
      <c r="H3404">
        <v>0</v>
      </c>
      <c r="I3404">
        <v>1.5</v>
      </c>
      <c r="J3404">
        <v>3</v>
      </c>
      <c r="BI3404" s="3">
        <v>2</v>
      </c>
      <c r="BJ3404" s="3" t="str">
        <f t="array" ref="BJ3404">IF(C3404="yes",VLOOKUP(BI3404&amp;D3404,CHOOSE({1,2},Schedule_2015!$A$2:$A$257&amp;Schedule_2015!$B$2:$B$257,Schedule_2015!$C$2:$C$257),2,0),VLOOKUP(BI3404&amp;D3404,CHOOSE({1,2},Schedule_2015!$A$2:$A$257&amp;Schedule_2015!$C$2:$C$257,Schedule_2015!$B$2:$B$257),2,0))</f>
        <v>SD</v>
      </c>
      <c r="BK3404" s="3">
        <f>VLOOKUP(BJ3404,Def!$A$2:$Z$34,23,0)</f>
        <v>118.8</v>
      </c>
      <c r="BL3404" s="3">
        <f>VLOOKUP(BJ3404,Def!$A$2:$Z$34,16,0)</f>
        <v>185.8</v>
      </c>
      <c r="BM3404" s="3">
        <f>VLOOKUP(BJ3404,Def!$A$2:$Z$34,17,0)</f>
        <v>11</v>
      </c>
      <c r="BN3404" s="3">
        <f>VLOOKUP(BJ3404,Def!$A$2:$Z$34,24,0)</f>
        <v>2</v>
      </c>
      <c r="BO3404" s="1">
        <f t="shared" ca="1" si="795"/>
        <v>0</v>
      </c>
      <c r="BP3404" s="1">
        <f t="shared" ca="1" si="796"/>
        <v>0</v>
      </c>
      <c r="BQ3404" s="1">
        <f t="shared" ca="1" si="797"/>
        <v>0</v>
      </c>
      <c r="BR3404" s="1">
        <f t="shared" ca="1" si="798"/>
        <v>0</v>
      </c>
      <c r="BS3404" s="1">
        <f t="shared" ca="1" si="799"/>
        <v>0</v>
      </c>
      <c r="BT3404" s="1">
        <f t="shared" ca="1" si="800"/>
        <v>0</v>
      </c>
      <c r="BU3404" s="1">
        <f t="shared" ca="1" si="801"/>
        <v>0</v>
      </c>
      <c r="BV3404" s="1">
        <f t="shared" ca="1" si="802"/>
        <v>0</v>
      </c>
      <c r="BW3404" s="1">
        <f t="shared" ca="1" si="803"/>
        <v>0</v>
      </c>
      <c r="BX3404" s="1">
        <f t="shared" ca="1" si="804"/>
        <v>0</v>
      </c>
      <c r="BY3404" s="1">
        <f t="shared" ca="1" si="805"/>
        <v>0</v>
      </c>
      <c r="BZ3404" s="1">
        <f t="shared" ca="1" si="806"/>
        <v>0</v>
      </c>
      <c r="CA3404" s="1">
        <f t="shared" ca="1" si="807"/>
        <v>0</v>
      </c>
      <c r="CB3404" s="1">
        <f t="shared" ca="1" si="808"/>
        <v>0</v>
      </c>
      <c r="CC3404" s="1">
        <f t="shared" ca="1" si="809"/>
        <v>0</v>
      </c>
    </row>
    <row r="3405" spans="1:81" hidden="1" x14ac:dyDescent="0.25">
      <c r="A3405" s="1" t="s">
        <v>477</v>
      </c>
      <c r="B3405" s="1" t="s">
        <v>478</v>
      </c>
      <c r="C3405" s="1" t="s">
        <v>62</v>
      </c>
      <c r="D3405" s="1" t="s">
        <v>434</v>
      </c>
      <c r="E3405" s="1" t="s">
        <v>112</v>
      </c>
      <c r="F3405">
        <v>2</v>
      </c>
      <c r="G3405">
        <v>0</v>
      </c>
      <c r="H3405">
        <v>0</v>
      </c>
      <c r="I3405">
        <v>0</v>
      </c>
      <c r="J3405">
        <v>0</v>
      </c>
      <c r="BI3405" s="3">
        <v>2</v>
      </c>
      <c r="BJ3405" s="3" t="str">
        <f t="array" ref="BJ3405">IF(C3405="yes",VLOOKUP(BI3405&amp;D3405,CHOOSE({1,2},Schedule_2015!$A$2:$A$257&amp;Schedule_2015!$B$2:$B$257,Schedule_2015!$C$2:$C$257),2,0),VLOOKUP(BI3405&amp;D3405,CHOOSE({1,2},Schedule_2015!$A$2:$A$257&amp;Schedule_2015!$C$2:$C$257,Schedule_2015!$B$2:$B$257),2,0))</f>
        <v>SD</v>
      </c>
      <c r="BK3405" s="3">
        <f>VLOOKUP(BJ3405,Def!$A$2:$Z$34,23,0)</f>
        <v>118.8</v>
      </c>
      <c r="BL3405" s="3">
        <f>VLOOKUP(BJ3405,Def!$A$2:$Z$34,16,0)</f>
        <v>185.8</v>
      </c>
      <c r="BM3405" s="3">
        <f>VLOOKUP(BJ3405,Def!$A$2:$Z$34,17,0)</f>
        <v>11</v>
      </c>
      <c r="BN3405" s="3">
        <f>VLOOKUP(BJ3405,Def!$A$2:$Z$34,24,0)</f>
        <v>2</v>
      </c>
      <c r="BO3405" s="1">
        <f t="shared" ca="1" si="795"/>
        <v>0</v>
      </c>
      <c r="BP3405" s="1">
        <f t="shared" ca="1" si="796"/>
        <v>0</v>
      </c>
      <c r="BQ3405" s="1">
        <f t="shared" ca="1" si="797"/>
        <v>0</v>
      </c>
      <c r="BR3405" s="1">
        <f t="shared" ca="1" si="798"/>
        <v>0</v>
      </c>
      <c r="BS3405" s="1">
        <f t="shared" ca="1" si="799"/>
        <v>0</v>
      </c>
      <c r="BT3405" s="1">
        <f t="shared" ca="1" si="800"/>
        <v>0</v>
      </c>
      <c r="BU3405" s="1">
        <f t="shared" ca="1" si="801"/>
        <v>0</v>
      </c>
      <c r="BV3405" s="1">
        <f t="shared" ca="1" si="802"/>
        <v>0</v>
      </c>
      <c r="BW3405" s="1">
        <f t="shared" ca="1" si="803"/>
        <v>0</v>
      </c>
      <c r="BX3405" s="1">
        <f t="shared" ca="1" si="804"/>
        <v>0</v>
      </c>
      <c r="BY3405" s="1">
        <f t="shared" ca="1" si="805"/>
        <v>0</v>
      </c>
      <c r="BZ3405" s="1">
        <f t="shared" ca="1" si="806"/>
        <v>0</v>
      </c>
      <c r="CA3405" s="1">
        <f t="shared" ca="1" si="807"/>
        <v>0</v>
      </c>
      <c r="CB3405" s="1">
        <f t="shared" ca="1" si="808"/>
        <v>0</v>
      </c>
      <c r="CC3405" s="1">
        <f t="shared" ca="1" si="809"/>
        <v>0</v>
      </c>
    </row>
    <row r="3406" spans="1:81" hidden="1" x14ac:dyDescent="0.25">
      <c r="A3406" s="1" t="s">
        <v>1787</v>
      </c>
      <c r="B3406" s="1" t="s">
        <v>1788</v>
      </c>
      <c r="C3406" s="1" t="s">
        <v>62</v>
      </c>
      <c r="D3406" s="1" t="s">
        <v>434</v>
      </c>
      <c r="E3406" s="1" t="s">
        <v>94</v>
      </c>
      <c r="F3406">
        <v>1</v>
      </c>
      <c r="G3406">
        <v>0</v>
      </c>
      <c r="H3406">
        <v>0</v>
      </c>
      <c r="I3406">
        <v>0.5</v>
      </c>
      <c r="J3406">
        <v>0</v>
      </c>
      <c r="BI3406" s="3">
        <v>2</v>
      </c>
      <c r="BJ3406" s="3" t="str">
        <f t="array" ref="BJ3406">IF(C3406="yes",VLOOKUP(BI3406&amp;D3406,CHOOSE({1,2},Schedule_2015!$A$2:$A$257&amp;Schedule_2015!$B$2:$B$257,Schedule_2015!$C$2:$C$257),2,0),VLOOKUP(BI3406&amp;D3406,CHOOSE({1,2},Schedule_2015!$A$2:$A$257&amp;Schedule_2015!$C$2:$C$257,Schedule_2015!$B$2:$B$257),2,0))</f>
        <v>SD</v>
      </c>
      <c r="BK3406" s="3">
        <f>VLOOKUP(BJ3406,Def!$A$2:$Z$34,23,0)</f>
        <v>118.8</v>
      </c>
      <c r="BL3406" s="3">
        <f>VLOOKUP(BJ3406,Def!$A$2:$Z$34,16,0)</f>
        <v>185.8</v>
      </c>
      <c r="BM3406" s="3">
        <f>VLOOKUP(BJ3406,Def!$A$2:$Z$34,17,0)</f>
        <v>11</v>
      </c>
      <c r="BN3406" s="3">
        <f>VLOOKUP(BJ3406,Def!$A$2:$Z$34,24,0)</f>
        <v>2</v>
      </c>
      <c r="BO3406" s="1">
        <f t="shared" ca="1" si="795"/>
        <v>0</v>
      </c>
      <c r="BP3406" s="1">
        <f t="shared" ca="1" si="796"/>
        <v>0</v>
      </c>
      <c r="BQ3406" s="1">
        <f t="shared" ca="1" si="797"/>
        <v>0</v>
      </c>
      <c r="BR3406" s="1">
        <f t="shared" ca="1" si="798"/>
        <v>0</v>
      </c>
      <c r="BS3406" s="1">
        <f t="shared" ca="1" si="799"/>
        <v>0</v>
      </c>
      <c r="BT3406" s="1">
        <f t="shared" ca="1" si="800"/>
        <v>0</v>
      </c>
      <c r="BU3406" s="1">
        <f t="shared" ca="1" si="801"/>
        <v>0</v>
      </c>
      <c r="BV3406" s="1">
        <f t="shared" ca="1" si="802"/>
        <v>0</v>
      </c>
      <c r="BW3406" s="1">
        <f t="shared" ca="1" si="803"/>
        <v>0</v>
      </c>
      <c r="BX3406" s="1">
        <f t="shared" ca="1" si="804"/>
        <v>0</v>
      </c>
      <c r="BY3406" s="1">
        <f t="shared" ca="1" si="805"/>
        <v>0</v>
      </c>
      <c r="BZ3406" s="1">
        <f t="shared" ca="1" si="806"/>
        <v>0</v>
      </c>
      <c r="CA3406" s="1">
        <f t="shared" ca="1" si="807"/>
        <v>0</v>
      </c>
      <c r="CB3406" s="1">
        <f t="shared" ca="1" si="808"/>
        <v>0</v>
      </c>
      <c r="CC3406" s="1">
        <f t="shared" ca="1" si="809"/>
        <v>0</v>
      </c>
    </row>
    <row r="3407" spans="1:81" hidden="1" x14ac:dyDescent="0.25">
      <c r="A3407" s="1" t="s">
        <v>471</v>
      </c>
      <c r="B3407" s="1" t="s">
        <v>472</v>
      </c>
      <c r="C3407" s="1" t="s">
        <v>62</v>
      </c>
      <c r="D3407" s="1" t="s">
        <v>434</v>
      </c>
      <c r="E3407" s="1" t="s">
        <v>112</v>
      </c>
      <c r="F3407">
        <v>3</v>
      </c>
      <c r="G3407">
        <v>0</v>
      </c>
      <c r="H3407">
        <v>0</v>
      </c>
      <c r="I3407">
        <v>1</v>
      </c>
      <c r="J3407">
        <v>0</v>
      </c>
      <c r="BI3407" s="3">
        <v>2</v>
      </c>
      <c r="BJ3407" s="3" t="str">
        <f t="array" ref="BJ3407">IF(C3407="yes",VLOOKUP(BI3407&amp;D3407,CHOOSE({1,2},Schedule_2015!$A$2:$A$257&amp;Schedule_2015!$B$2:$B$257,Schedule_2015!$C$2:$C$257),2,0),VLOOKUP(BI3407&amp;D3407,CHOOSE({1,2},Schedule_2015!$A$2:$A$257&amp;Schedule_2015!$C$2:$C$257,Schedule_2015!$B$2:$B$257),2,0))</f>
        <v>SD</v>
      </c>
      <c r="BK3407" s="3">
        <f>VLOOKUP(BJ3407,Def!$A$2:$Z$34,23,0)</f>
        <v>118.8</v>
      </c>
      <c r="BL3407" s="3">
        <f>VLOOKUP(BJ3407,Def!$A$2:$Z$34,16,0)</f>
        <v>185.8</v>
      </c>
      <c r="BM3407" s="3">
        <f>VLOOKUP(BJ3407,Def!$A$2:$Z$34,17,0)</f>
        <v>11</v>
      </c>
      <c r="BN3407" s="3">
        <f>VLOOKUP(BJ3407,Def!$A$2:$Z$34,24,0)</f>
        <v>2</v>
      </c>
      <c r="BO3407" s="1">
        <f t="shared" ca="1" si="795"/>
        <v>0</v>
      </c>
      <c r="BP3407" s="1">
        <f t="shared" ca="1" si="796"/>
        <v>0</v>
      </c>
      <c r="BQ3407" s="1">
        <f t="shared" ca="1" si="797"/>
        <v>0</v>
      </c>
      <c r="BR3407" s="1">
        <f t="shared" ca="1" si="798"/>
        <v>0</v>
      </c>
      <c r="BS3407" s="1">
        <f t="shared" ca="1" si="799"/>
        <v>0</v>
      </c>
      <c r="BT3407" s="1">
        <f t="shared" ca="1" si="800"/>
        <v>0</v>
      </c>
      <c r="BU3407" s="1">
        <f t="shared" ca="1" si="801"/>
        <v>0</v>
      </c>
      <c r="BV3407" s="1">
        <f t="shared" ca="1" si="802"/>
        <v>0</v>
      </c>
      <c r="BW3407" s="1">
        <f t="shared" ca="1" si="803"/>
        <v>0</v>
      </c>
      <c r="BX3407" s="1">
        <f t="shared" ca="1" si="804"/>
        <v>0</v>
      </c>
      <c r="BY3407" s="1">
        <f t="shared" ca="1" si="805"/>
        <v>0</v>
      </c>
      <c r="BZ3407" s="1">
        <f t="shared" ca="1" si="806"/>
        <v>0</v>
      </c>
      <c r="CA3407" s="1">
        <f t="shared" ca="1" si="807"/>
        <v>0</v>
      </c>
      <c r="CB3407" s="1">
        <f t="shared" ca="1" si="808"/>
        <v>0</v>
      </c>
      <c r="CC3407" s="1">
        <f t="shared" ca="1" si="809"/>
        <v>0</v>
      </c>
    </row>
    <row r="3408" spans="1:81" hidden="1" x14ac:dyDescent="0.25">
      <c r="A3408" s="1" t="s">
        <v>1789</v>
      </c>
      <c r="B3408" s="1" t="s">
        <v>1790</v>
      </c>
      <c r="C3408" s="1" t="s">
        <v>62</v>
      </c>
      <c r="D3408" s="1" t="s">
        <v>434</v>
      </c>
      <c r="E3408" s="1" t="s">
        <v>100</v>
      </c>
      <c r="F3408">
        <v>0</v>
      </c>
      <c r="G3408">
        <v>0</v>
      </c>
      <c r="H3408">
        <v>0</v>
      </c>
      <c r="I3408">
        <v>0</v>
      </c>
      <c r="J3408">
        <v>4</v>
      </c>
      <c r="BI3408" s="3">
        <v>2</v>
      </c>
      <c r="BJ3408" s="3" t="str">
        <f t="array" ref="BJ3408">IF(C3408="yes",VLOOKUP(BI3408&amp;D3408,CHOOSE({1,2},Schedule_2015!$A$2:$A$257&amp;Schedule_2015!$B$2:$B$257,Schedule_2015!$C$2:$C$257),2,0),VLOOKUP(BI3408&amp;D3408,CHOOSE({1,2},Schedule_2015!$A$2:$A$257&amp;Schedule_2015!$C$2:$C$257,Schedule_2015!$B$2:$B$257),2,0))</f>
        <v>SD</v>
      </c>
      <c r="BK3408" s="3">
        <f>VLOOKUP(BJ3408,Def!$A$2:$Z$34,23,0)</f>
        <v>118.8</v>
      </c>
      <c r="BL3408" s="3">
        <f>VLOOKUP(BJ3408,Def!$A$2:$Z$34,16,0)</f>
        <v>185.8</v>
      </c>
      <c r="BM3408" s="3">
        <f>VLOOKUP(BJ3408,Def!$A$2:$Z$34,17,0)</f>
        <v>11</v>
      </c>
      <c r="BN3408" s="3">
        <f>VLOOKUP(BJ3408,Def!$A$2:$Z$34,24,0)</f>
        <v>2</v>
      </c>
      <c r="BO3408" s="1">
        <f t="shared" ca="1" si="795"/>
        <v>0</v>
      </c>
      <c r="BP3408" s="1">
        <f t="shared" ca="1" si="796"/>
        <v>0</v>
      </c>
      <c r="BQ3408" s="1">
        <f t="shared" ca="1" si="797"/>
        <v>0</v>
      </c>
      <c r="BR3408" s="1">
        <f t="shared" ca="1" si="798"/>
        <v>0</v>
      </c>
      <c r="BS3408" s="1">
        <f t="shared" ca="1" si="799"/>
        <v>0</v>
      </c>
      <c r="BT3408" s="1">
        <f t="shared" ca="1" si="800"/>
        <v>0</v>
      </c>
      <c r="BU3408" s="1">
        <f t="shared" ca="1" si="801"/>
        <v>0</v>
      </c>
      <c r="BV3408" s="1">
        <f t="shared" ca="1" si="802"/>
        <v>0</v>
      </c>
      <c r="BW3408" s="1">
        <f t="shared" ca="1" si="803"/>
        <v>0</v>
      </c>
      <c r="BX3408" s="1">
        <f t="shared" ca="1" si="804"/>
        <v>0</v>
      </c>
      <c r="BY3408" s="1">
        <f t="shared" ca="1" si="805"/>
        <v>0</v>
      </c>
      <c r="BZ3408" s="1">
        <f t="shared" ca="1" si="806"/>
        <v>0</v>
      </c>
      <c r="CA3408" s="1">
        <f t="shared" ca="1" si="807"/>
        <v>0</v>
      </c>
      <c r="CB3408" s="1">
        <f t="shared" ca="1" si="808"/>
        <v>0</v>
      </c>
      <c r="CC3408" s="1">
        <f t="shared" ca="1" si="809"/>
        <v>0</v>
      </c>
    </row>
    <row r="3409" spans="1:81" hidden="1" x14ac:dyDescent="0.25">
      <c r="A3409" s="1" t="s">
        <v>1105</v>
      </c>
      <c r="B3409" s="1" t="s">
        <v>1106</v>
      </c>
      <c r="C3409" s="1" t="s">
        <v>135</v>
      </c>
      <c r="D3409" s="1" t="s">
        <v>1067</v>
      </c>
      <c r="E3409" s="1" t="s">
        <v>290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0</v>
      </c>
      <c r="L3409">
        <v>0</v>
      </c>
      <c r="M3409">
        <v>0</v>
      </c>
      <c r="N3409">
        <v>1</v>
      </c>
      <c r="O3409">
        <v>0</v>
      </c>
      <c r="BI3409" s="3">
        <v>1</v>
      </c>
      <c r="BJ3409" s="3" t="str">
        <f t="array" ref="BJ3409">IF(C3409="yes",VLOOKUP(BI3409&amp;D3409,CHOOSE({1,2},Schedule_2015!$A$2:$A$257&amp;Schedule_2015!$B$2:$B$257,Schedule_2015!$C$2:$C$257),2,0),VLOOKUP(BI3409&amp;D3409,CHOOSE({1,2},Schedule_2015!$A$2:$A$257&amp;Schedule_2015!$C$2:$C$257,Schedule_2015!$B$2:$B$257),2,0))</f>
        <v>SD</v>
      </c>
      <c r="BK3409" s="3">
        <f>VLOOKUP(BJ3409,Def!$A$2:$Z$34,23,0)</f>
        <v>118.8</v>
      </c>
      <c r="BL3409" s="3">
        <f>VLOOKUP(BJ3409,Def!$A$2:$Z$34,16,0)</f>
        <v>185.8</v>
      </c>
      <c r="BM3409" s="3">
        <f>VLOOKUP(BJ3409,Def!$A$2:$Z$34,17,0)</f>
        <v>11</v>
      </c>
      <c r="BN3409" s="3">
        <f>VLOOKUP(BJ3409,Def!$A$2:$Z$34,24,0)</f>
        <v>2</v>
      </c>
      <c r="BO3409" s="1">
        <f t="shared" ca="1" si="795"/>
        <v>0</v>
      </c>
      <c r="BP3409" s="1">
        <f t="shared" ca="1" si="796"/>
        <v>0</v>
      </c>
      <c r="BQ3409" s="1">
        <f t="shared" ca="1" si="797"/>
        <v>0</v>
      </c>
      <c r="BR3409" s="1">
        <f t="shared" ca="1" si="798"/>
        <v>0</v>
      </c>
      <c r="BS3409" s="1">
        <f t="shared" ca="1" si="799"/>
        <v>0</v>
      </c>
      <c r="BT3409" s="1">
        <f t="shared" ca="1" si="800"/>
        <v>0</v>
      </c>
      <c r="BU3409" s="1">
        <f t="shared" ca="1" si="801"/>
        <v>0</v>
      </c>
      <c r="BV3409" s="1">
        <f t="shared" ca="1" si="802"/>
        <v>0</v>
      </c>
      <c r="BW3409" s="1">
        <f t="shared" ca="1" si="803"/>
        <v>0</v>
      </c>
      <c r="BX3409" s="1">
        <f t="shared" ca="1" si="804"/>
        <v>0</v>
      </c>
      <c r="BY3409" s="1">
        <f t="shared" ca="1" si="805"/>
        <v>0</v>
      </c>
      <c r="BZ3409" s="1">
        <f t="shared" ca="1" si="806"/>
        <v>0</v>
      </c>
      <c r="CA3409" s="1">
        <f t="shared" ca="1" si="807"/>
        <v>0</v>
      </c>
      <c r="CB3409" s="1">
        <f t="shared" ca="1" si="808"/>
        <v>0</v>
      </c>
      <c r="CC3409" s="1">
        <f t="shared" ca="1" si="809"/>
        <v>0</v>
      </c>
    </row>
    <row r="3410" spans="1:81" hidden="1" x14ac:dyDescent="0.25">
      <c r="A3410" s="1" t="s">
        <v>1092</v>
      </c>
      <c r="B3410" s="1" t="s">
        <v>1093</v>
      </c>
      <c r="C3410" s="1" t="s">
        <v>135</v>
      </c>
      <c r="D3410" s="1" t="s">
        <v>1067</v>
      </c>
      <c r="E3410" s="1" t="s">
        <v>88</v>
      </c>
      <c r="P3410">
        <v>0</v>
      </c>
      <c r="Q3410">
        <v>0</v>
      </c>
      <c r="R3410">
        <v>0</v>
      </c>
      <c r="S3410">
        <v>0</v>
      </c>
      <c r="T3410">
        <v>4</v>
      </c>
      <c r="U3410">
        <v>0</v>
      </c>
      <c r="V3410">
        <v>4</v>
      </c>
      <c r="W3410">
        <v>0</v>
      </c>
      <c r="X3410">
        <v>4</v>
      </c>
      <c r="BI3410" s="3">
        <v>1</v>
      </c>
      <c r="BJ3410" s="3" t="str">
        <f t="array" ref="BJ3410">IF(C3410="yes",VLOOKUP(BI3410&amp;D3410,CHOOSE({1,2},Schedule_2015!$A$2:$A$257&amp;Schedule_2015!$B$2:$B$257,Schedule_2015!$C$2:$C$257),2,0),VLOOKUP(BI3410&amp;D3410,CHOOSE({1,2},Schedule_2015!$A$2:$A$257&amp;Schedule_2015!$C$2:$C$257,Schedule_2015!$B$2:$B$257),2,0))</f>
        <v>SD</v>
      </c>
      <c r="BK3410" s="3">
        <f>VLOOKUP(BJ3410,Def!$A$2:$Z$34,23,0)</f>
        <v>118.8</v>
      </c>
      <c r="BL3410" s="3">
        <f>VLOOKUP(BJ3410,Def!$A$2:$Z$34,16,0)</f>
        <v>185.8</v>
      </c>
      <c r="BM3410" s="3">
        <f>VLOOKUP(BJ3410,Def!$A$2:$Z$34,17,0)</f>
        <v>11</v>
      </c>
      <c r="BN3410" s="3">
        <f>VLOOKUP(BJ3410,Def!$A$2:$Z$34,24,0)</f>
        <v>2</v>
      </c>
      <c r="BO3410" s="1">
        <f t="shared" ca="1" si="795"/>
        <v>0</v>
      </c>
      <c r="BP3410" s="1">
        <f t="shared" ca="1" si="796"/>
        <v>0</v>
      </c>
      <c r="BQ3410" s="1">
        <f t="shared" ca="1" si="797"/>
        <v>0</v>
      </c>
      <c r="BR3410" s="1">
        <f t="shared" ca="1" si="798"/>
        <v>0</v>
      </c>
      <c r="BS3410" s="1">
        <f t="shared" ca="1" si="799"/>
        <v>0</v>
      </c>
      <c r="BT3410" s="1">
        <f t="shared" ca="1" si="800"/>
        <v>0</v>
      </c>
      <c r="BU3410" s="1">
        <f t="shared" ca="1" si="801"/>
        <v>0</v>
      </c>
      <c r="BV3410" s="1">
        <f t="shared" ca="1" si="802"/>
        <v>0</v>
      </c>
      <c r="BW3410" s="1">
        <f t="shared" ca="1" si="803"/>
        <v>0</v>
      </c>
      <c r="BX3410" s="1">
        <f t="shared" ca="1" si="804"/>
        <v>0</v>
      </c>
      <c r="BY3410" s="1">
        <f t="shared" ca="1" si="805"/>
        <v>0</v>
      </c>
      <c r="BZ3410" s="1">
        <f t="shared" ca="1" si="806"/>
        <v>0</v>
      </c>
      <c r="CA3410" s="1">
        <f t="shared" ca="1" si="807"/>
        <v>0</v>
      </c>
      <c r="CB3410" s="1">
        <f t="shared" ca="1" si="808"/>
        <v>0</v>
      </c>
      <c r="CC3410" s="1">
        <f t="shared" ca="1" si="809"/>
        <v>0</v>
      </c>
    </row>
    <row r="3411" spans="1:81" hidden="1" x14ac:dyDescent="0.25">
      <c r="A3411" s="1" t="s">
        <v>1094</v>
      </c>
      <c r="B3411" s="1" t="s">
        <v>1095</v>
      </c>
      <c r="C3411" s="1" t="s">
        <v>135</v>
      </c>
      <c r="D3411" s="1" t="s">
        <v>1067</v>
      </c>
      <c r="E3411" s="1" t="s">
        <v>91</v>
      </c>
      <c r="AK3411">
        <v>35</v>
      </c>
      <c r="AL3411">
        <v>3</v>
      </c>
      <c r="AM3411">
        <v>42</v>
      </c>
      <c r="AN3411">
        <v>5</v>
      </c>
      <c r="AO3411">
        <v>176</v>
      </c>
      <c r="BI3411" s="3">
        <v>1</v>
      </c>
      <c r="BJ3411" s="3" t="str">
        <f t="array" ref="BJ3411">IF(C3411="yes",VLOOKUP(BI3411&amp;D3411,CHOOSE({1,2},Schedule_2015!$A$2:$A$257&amp;Schedule_2015!$B$2:$B$257,Schedule_2015!$C$2:$C$257),2,0),VLOOKUP(BI3411&amp;D3411,CHOOSE({1,2},Schedule_2015!$A$2:$A$257&amp;Schedule_2015!$C$2:$C$257,Schedule_2015!$B$2:$B$257),2,0))</f>
        <v>SD</v>
      </c>
      <c r="BK3411" s="3">
        <f>VLOOKUP(BJ3411,Def!$A$2:$Z$34,23,0)</f>
        <v>118.8</v>
      </c>
      <c r="BL3411" s="3">
        <f>VLOOKUP(BJ3411,Def!$A$2:$Z$34,16,0)</f>
        <v>185.8</v>
      </c>
      <c r="BM3411" s="3">
        <f>VLOOKUP(BJ3411,Def!$A$2:$Z$34,17,0)</f>
        <v>11</v>
      </c>
      <c r="BN3411" s="3">
        <f>VLOOKUP(BJ3411,Def!$A$2:$Z$34,24,0)</f>
        <v>2</v>
      </c>
      <c r="BO3411" s="1">
        <f t="shared" ca="1" si="795"/>
        <v>0</v>
      </c>
      <c r="BP3411" s="1">
        <f t="shared" ca="1" si="796"/>
        <v>0</v>
      </c>
      <c r="BQ3411" s="1">
        <f t="shared" ca="1" si="797"/>
        <v>0</v>
      </c>
      <c r="BR3411" s="1">
        <f t="shared" ca="1" si="798"/>
        <v>0</v>
      </c>
      <c r="BS3411" s="1">
        <f t="shared" ca="1" si="799"/>
        <v>0</v>
      </c>
      <c r="BT3411" s="1">
        <f t="shared" ca="1" si="800"/>
        <v>0</v>
      </c>
      <c r="BU3411" s="1">
        <f t="shared" ca="1" si="801"/>
        <v>0</v>
      </c>
      <c r="BV3411" s="1">
        <f t="shared" ca="1" si="802"/>
        <v>0</v>
      </c>
      <c r="BW3411" s="1">
        <f t="shared" ca="1" si="803"/>
        <v>0</v>
      </c>
      <c r="BX3411" s="1">
        <f t="shared" ca="1" si="804"/>
        <v>0</v>
      </c>
      <c r="BY3411" s="1">
        <f t="shared" ca="1" si="805"/>
        <v>0</v>
      </c>
      <c r="BZ3411" s="1">
        <f t="shared" ca="1" si="806"/>
        <v>0</v>
      </c>
      <c r="CA3411" s="1">
        <f t="shared" ca="1" si="807"/>
        <v>0</v>
      </c>
      <c r="CB3411" s="1">
        <f t="shared" ca="1" si="808"/>
        <v>0</v>
      </c>
      <c r="CC3411" s="1">
        <f t="shared" ca="1" si="809"/>
        <v>0</v>
      </c>
    </row>
    <row r="3412" spans="1:81" hidden="1" x14ac:dyDescent="0.25">
      <c r="A3412" s="1" t="s">
        <v>1096</v>
      </c>
      <c r="B3412" s="1" t="s">
        <v>1097</v>
      </c>
      <c r="C3412" s="1" t="s">
        <v>135</v>
      </c>
      <c r="D3412" s="1" t="s">
        <v>1067</v>
      </c>
      <c r="E3412" s="1" t="s">
        <v>94</v>
      </c>
      <c r="F3412">
        <v>0</v>
      </c>
      <c r="G3412">
        <v>0</v>
      </c>
      <c r="H3412">
        <v>0</v>
      </c>
      <c r="I3412">
        <v>1</v>
      </c>
      <c r="J3412">
        <v>2</v>
      </c>
      <c r="BI3412" s="3">
        <v>1</v>
      </c>
      <c r="BJ3412" s="3" t="str">
        <f t="array" ref="BJ3412">IF(C3412="yes",VLOOKUP(BI3412&amp;D3412,CHOOSE({1,2},Schedule_2015!$A$2:$A$257&amp;Schedule_2015!$B$2:$B$257,Schedule_2015!$C$2:$C$257),2,0),VLOOKUP(BI3412&amp;D3412,CHOOSE({1,2},Schedule_2015!$A$2:$A$257&amp;Schedule_2015!$C$2:$C$257,Schedule_2015!$B$2:$B$257),2,0))</f>
        <v>SD</v>
      </c>
      <c r="BK3412" s="3">
        <f>VLOOKUP(BJ3412,Def!$A$2:$Z$34,23,0)</f>
        <v>118.8</v>
      </c>
      <c r="BL3412" s="3">
        <f>VLOOKUP(BJ3412,Def!$A$2:$Z$34,16,0)</f>
        <v>185.8</v>
      </c>
      <c r="BM3412" s="3">
        <f>VLOOKUP(BJ3412,Def!$A$2:$Z$34,17,0)</f>
        <v>11</v>
      </c>
      <c r="BN3412" s="3">
        <f>VLOOKUP(BJ3412,Def!$A$2:$Z$34,24,0)</f>
        <v>2</v>
      </c>
      <c r="BO3412" s="1">
        <f t="shared" ca="1" si="795"/>
        <v>0</v>
      </c>
      <c r="BP3412" s="1">
        <f t="shared" ca="1" si="796"/>
        <v>0</v>
      </c>
      <c r="BQ3412" s="1">
        <f t="shared" ca="1" si="797"/>
        <v>0</v>
      </c>
      <c r="BR3412" s="1">
        <f t="shared" ca="1" si="798"/>
        <v>0</v>
      </c>
      <c r="BS3412" s="1">
        <f t="shared" ca="1" si="799"/>
        <v>0</v>
      </c>
      <c r="BT3412" s="1">
        <f t="shared" ca="1" si="800"/>
        <v>0</v>
      </c>
      <c r="BU3412" s="1">
        <f t="shared" ca="1" si="801"/>
        <v>0</v>
      </c>
      <c r="BV3412" s="1">
        <f t="shared" ca="1" si="802"/>
        <v>0</v>
      </c>
      <c r="BW3412" s="1">
        <f t="shared" ca="1" si="803"/>
        <v>0</v>
      </c>
      <c r="BX3412" s="1">
        <f t="shared" ca="1" si="804"/>
        <v>0</v>
      </c>
      <c r="BY3412" s="1">
        <f t="shared" ca="1" si="805"/>
        <v>0</v>
      </c>
      <c r="BZ3412" s="1">
        <f t="shared" ca="1" si="806"/>
        <v>0</v>
      </c>
      <c r="CA3412" s="1">
        <f t="shared" ca="1" si="807"/>
        <v>0</v>
      </c>
      <c r="CB3412" s="1">
        <f t="shared" ca="1" si="808"/>
        <v>0</v>
      </c>
      <c r="CC3412" s="1">
        <f t="shared" ca="1" si="809"/>
        <v>0</v>
      </c>
    </row>
    <row r="3413" spans="1:81" hidden="1" x14ac:dyDescent="0.25">
      <c r="A3413" s="1" t="s">
        <v>542</v>
      </c>
      <c r="B3413" s="1" t="s">
        <v>1098</v>
      </c>
      <c r="C3413" s="1" t="s">
        <v>135</v>
      </c>
      <c r="D3413" s="1" t="s">
        <v>1067</v>
      </c>
      <c r="E3413" s="1" t="s">
        <v>94</v>
      </c>
      <c r="F3413">
        <v>1</v>
      </c>
      <c r="G3413">
        <v>1</v>
      </c>
      <c r="H3413">
        <v>0</v>
      </c>
      <c r="I3413">
        <v>0</v>
      </c>
      <c r="J3413">
        <v>3</v>
      </c>
      <c r="BI3413" s="3">
        <v>1</v>
      </c>
      <c r="BJ3413" s="3" t="str">
        <f t="array" ref="BJ3413">IF(C3413="yes",VLOOKUP(BI3413&amp;D3413,CHOOSE({1,2},Schedule_2015!$A$2:$A$257&amp;Schedule_2015!$B$2:$B$257,Schedule_2015!$C$2:$C$257),2,0),VLOOKUP(BI3413&amp;D3413,CHOOSE({1,2},Schedule_2015!$A$2:$A$257&amp;Schedule_2015!$C$2:$C$257,Schedule_2015!$B$2:$B$257),2,0))</f>
        <v>SD</v>
      </c>
      <c r="BK3413" s="3">
        <f>VLOOKUP(BJ3413,Def!$A$2:$Z$34,23,0)</f>
        <v>118.8</v>
      </c>
      <c r="BL3413" s="3">
        <f>VLOOKUP(BJ3413,Def!$A$2:$Z$34,16,0)</f>
        <v>185.8</v>
      </c>
      <c r="BM3413" s="3">
        <f>VLOOKUP(BJ3413,Def!$A$2:$Z$34,17,0)</f>
        <v>11</v>
      </c>
      <c r="BN3413" s="3">
        <f>VLOOKUP(BJ3413,Def!$A$2:$Z$34,24,0)</f>
        <v>2</v>
      </c>
      <c r="BO3413" s="1">
        <f t="shared" ca="1" si="795"/>
        <v>0</v>
      </c>
      <c r="BP3413" s="1">
        <f t="shared" ca="1" si="796"/>
        <v>0</v>
      </c>
      <c r="BQ3413" s="1">
        <f t="shared" ca="1" si="797"/>
        <v>0</v>
      </c>
      <c r="BR3413" s="1">
        <f t="shared" ca="1" si="798"/>
        <v>0</v>
      </c>
      <c r="BS3413" s="1">
        <f t="shared" ca="1" si="799"/>
        <v>0</v>
      </c>
      <c r="BT3413" s="1">
        <f t="shared" ca="1" si="800"/>
        <v>0</v>
      </c>
      <c r="BU3413" s="1">
        <f t="shared" ca="1" si="801"/>
        <v>0</v>
      </c>
      <c r="BV3413" s="1">
        <f t="shared" ca="1" si="802"/>
        <v>0</v>
      </c>
      <c r="BW3413" s="1">
        <f t="shared" ca="1" si="803"/>
        <v>0</v>
      </c>
      <c r="BX3413" s="1">
        <f t="shared" ca="1" si="804"/>
        <v>0</v>
      </c>
      <c r="BY3413" s="1">
        <f t="shared" ca="1" si="805"/>
        <v>0</v>
      </c>
      <c r="BZ3413" s="1">
        <f t="shared" ca="1" si="806"/>
        <v>0</v>
      </c>
      <c r="CA3413" s="1">
        <f t="shared" ca="1" si="807"/>
        <v>0</v>
      </c>
      <c r="CB3413" s="1">
        <f t="shared" ca="1" si="808"/>
        <v>0</v>
      </c>
      <c r="CC3413" s="1">
        <f t="shared" ca="1" si="809"/>
        <v>0</v>
      </c>
    </row>
    <row r="3414" spans="1:81" hidden="1" x14ac:dyDescent="0.25">
      <c r="A3414" s="1" t="s">
        <v>2111</v>
      </c>
      <c r="B3414" s="1" t="s">
        <v>2112</v>
      </c>
      <c r="C3414" s="1" t="s">
        <v>135</v>
      </c>
      <c r="D3414" s="1" t="s">
        <v>1067</v>
      </c>
      <c r="E3414" s="1" t="s">
        <v>112</v>
      </c>
      <c r="F3414">
        <v>1</v>
      </c>
      <c r="G3414">
        <v>0</v>
      </c>
      <c r="H3414">
        <v>0</v>
      </c>
      <c r="I3414">
        <v>0</v>
      </c>
      <c r="J3414">
        <v>2</v>
      </c>
      <c r="BI3414" s="3">
        <v>1</v>
      </c>
      <c r="BJ3414" s="3" t="str">
        <f t="array" ref="BJ3414">IF(C3414="yes",VLOOKUP(BI3414&amp;D3414,CHOOSE({1,2},Schedule_2015!$A$2:$A$257&amp;Schedule_2015!$B$2:$B$257,Schedule_2015!$C$2:$C$257),2,0),VLOOKUP(BI3414&amp;D3414,CHOOSE({1,2},Schedule_2015!$A$2:$A$257&amp;Schedule_2015!$C$2:$C$257,Schedule_2015!$B$2:$B$257),2,0))</f>
        <v>SD</v>
      </c>
      <c r="BK3414" s="3">
        <f>VLOOKUP(BJ3414,Def!$A$2:$Z$34,23,0)</f>
        <v>118.8</v>
      </c>
      <c r="BL3414" s="3">
        <f>VLOOKUP(BJ3414,Def!$A$2:$Z$34,16,0)</f>
        <v>185.8</v>
      </c>
      <c r="BM3414" s="3">
        <f>VLOOKUP(BJ3414,Def!$A$2:$Z$34,17,0)</f>
        <v>11</v>
      </c>
      <c r="BN3414" s="3">
        <f>VLOOKUP(BJ3414,Def!$A$2:$Z$34,24,0)</f>
        <v>2</v>
      </c>
      <c r="BO3414" s="1">
        <f t="shared" ca="1" si="795"/>
        <v>0</v>
      </c>
      <c r="BP3414" s="1">
        <f t="shared" ca="1" si="796"/>
        <v>0</v>
      </c>
      <c r="BQ3414" s="1">
        <f t="shared" ca="1" si="797"/>
        <v>0</v>
      </c>
      <c r="BR3414" s="1">
        <f t="shared" ca="1" si="798"/>
        <v>0</v>
      </c>
      <c r="BS3414" s="1">
        <f t="shared" ca="1" si="799"/>
        <v>0</v>
      </c>
      <c r="BT3414" s="1">
        <f t="shared" ca="1" si="800"/>
        <v>0</v>
      </c>
      <c r="BU3414" s="1">
        <f t="shared" ca="1" si="801"/>
        <v>0</v>
      </c>
      <c r="BV3414" s="1">
        <f t="shared" ca="1" si="802"/>
        <v>0</v>
      </c>
      <c r="BW3414" s="1">
        <f t="shared" ca="1" si="803"/>
        <v>0</v>
      </c>
      <c r="BX3414" s="1">
        <f t="shared" ca="1" si="804"/>
        <v>0</v>
      </c>
      <c r="BY3414" s="1">
        <f t="shared" ca="1" si="805"/>
        <v>0</v>
      </c>
      <c r="BZ3414" s="1">
        <f t="shared" ca="1" si="806"/>
        <v>0</v>
      </c>
      <c r="CA3414" s="1">
        <f t="shared" ca="1" si="807"/>
        <v>0</v>
      </c>
      <c r="CB3414" s="1">
        <f t="shared" ca="1" si="808"/>
        <v>0</v>
      </c>
      <c r="CC3414" s="1">
        <f t="shared" ca="1" si="809"/>
        <v>0</v>
      </c>
    </row>
    <row r="3415" spans="1:81" hidden="1" x14ac:dyDescent="0.25">
      <c r="A3415" s="1" t="s">
        <v>168</v>
      </c>
      <c r="B3415" s="1" t="s">
        <v>2113</v>
      </c>
      <c r="C3415" s="1" t="s">
        <v>135</v>
      </c>
      <c r="D3415" s="1" t="s">
        <v>1067</v>
      </c>
      <c r="E3415" s="1" t="s">
        <v>100</v>
      </c>
      <c r="F3415">
        <v>0</v>
      </c>
      <c r="G3415">
        <v>0</v>
      </c>
      <c r="H3415">
        <v>0</v>
      </c>
      <c r="I3415">
        <v>0</v>
      </c>
      <c r="J3415">
        <v>8</v>
      </c>
      <c r="BI3415" s="3">
        <v>1</v>
      </c>
      <c r="BJ3415" s="3" t="str">
        <f t="array" ref="BJ3415">IF(C3415="yes",VLOOKUP(BI3415&amp;D3415,CHOOSE({1,2},Schedule_2015!$A$2:$A$257&amp;Schedule_2015!$B$2:$B$257,Schedule_2015!$C$2:$C$257),2,0),VLOOKUP(BI3415&amp;D3415,CHOOSE({1,2},Schedule_2015!$A$2:$A$257&amp;Schedule_2015!$C$2:$C$257,Schedule_2015!$B$2:$B$257),2,0))</f>
        <v>SD</v>
      </c>
      <c r="BK3415" s="3">
        <f>VLOOKUP(BJ3415,Def!$A$2:$Z$34,23,0)</f>
        <v>118.8</v>
      </c>
      <c r="BL3415" s="3">
        <f>VLOOKUP(BJ3415,Def!$A$2:$Z$34,16,0)</f>
        <v>185.8</v>
      </c>
      <c r="BM3415" s="3">
        <f>VLOOKUP(BJ3415,Def!$A$2:$Z$34,17,0)</f>
        <v>11</v>
      </c>
      <c r="BN3415" s="3">
        <f>VLOOKUP(BJ3415,Def!$A$2:$Z$34,24,0)</f>
        <v>2</v>
      </c>
      <c r="BO3415" s="1">
        <f t="shared" ca="1" si="795"/>
        <v>0</v>
      </c>
      <c r="BP3415" s="1">
        <f t="shared" ca="1" si="796"/>
        <v>0</v>
      </c>
      <c r="BQ3415" s="1">
        <f t="shared" ca="1" si="797"/>
        <v>0</v>
      </c>
      <c r="BR3415" s="1">
        <f t="shared" ca="1" si="798"/>
        <v>0</v>
      </c>
      <c r="BS3415" s="1">
        <f t="shared" ca="1" si="799"/>
        <v>0</v>
      </c>
      <c r="BT3415" s="1">
        <f t="shared" ca="1" si="800"/>
        <v>0</v>
      </c>
      <c r="BU3415" s="1">
        <f t="shared" ca="1" si="801"/>
        <v>0</v>
      </c>
      <c r="BV3415" s="1">
        <f t="shared" ca="1" si="802"/>
        <v>0</v>
      </c>
      <c r="BW3415" s="1">
        <f t="shared" ca="1" si="803"/>
        <v>0</v>
      </c>
      <c r="BX3415" s="1">
        <f t="shared" ca="1" si="804"/>
        <v>0</v>
      </c>
      <c r="BY3415" s="1">
        <f t="shared" ca="1" si="805"/>
        <v>0</v>
      </c>
      <c r="BZ3415" s="1">
        <f t="shared" ca="1" si="806"/>
        <v>0</v>
      </c>
      <c r="CA3415" s="1">
        <f t="shared" ca="1" si="807"/>
        <v>0</v>
      </c>
      <c r="CB3415" s="1">
        <f t="shared" ca="1" si="808"/>
        <v>0</v>
      </c>
      <c r="CC3415" s="1">
        <f t="shared" ca="1" si="809"/>
        <v>0</v>
      </c>
    </row>
    <row r="3416" spans="1:81" hidden="1" x14ac:dyDescent="0.25">
      <c r="A3416" s="1" t="s">
        <v>2118</v>
      </c>
      <c r="B3416" s="1" t="s">
        <v>2119</v>
      </c>
      <c r="C3416" s="1" t="s">
        <v>135</v>
      </c>
      <c r="D3416" s="1" t="s">
        <v>1067</v>
      </c>
      <c r="E3416" s="1" t="s">
        <v>100</v>
      </c>
      <c r="F3416">
        <v>0</v>
      </c>
      <c r="G3416">
        <v>0</v>
      </c>
      <c r="H3416">
        <v>0</v>
      </c>
      <c r="I3416">
        <v>0</v>
      </c>
      <c r="J3416">
        <v>2</v>
      </c>
      <c r="BI3416" s="3">
        <v>1</v>
      </c>
      <c r="BJ3416" s="3" t="str">
        <f t="array" ref="BJ3416">IF(C3416="yes",VLOOKUP(BI3416&amp;D3416,CHOOSE({1,2},Schedule_2015!$A$2:$A$257&amp;Schedule_2015!$B$2:$B$257,Schedule_2015!$C$2:$C$257),2,0),VLOOKUP(BI3416&amp;D3416,CHOOSE({1,2},Schedule_2015!$A$2:$A$257&amp;Schedule_2015!$C$2:$C$257,Schedule_2015!$B$2:$B$257),2,0))</f>
        <v>SD</v>
      </c>
      <c r="BK3416" s="3">
        <f>VLOOKUP(BJ3416,Def!$A$2:$Z$34,23,0)</f>
        <v>118.8</v>
      </c>
      <c r="BL3416" s="3">
        <f>VLOOKUP(BJ3416,Def!$A$2:$Z$34,16,0)</f>
        <v>185.8</v>
      </c>
      <c r="BM3416" s="3">
        <f>VLOOKUP(BJ3416,Def!$A$2:$Z$34,17,0)</f>
        <v>11</v>
      </c>
      <c r="BN3416" s="3">
        <f>VLOOKUP(BJ3416,Def!$A$2:$Z$34,24,0)</f>
        <v>2</v>
      </c>
      <c r="BO3416" s="1">
        <f t="shared" ca="1" si="795"/>
        <v>0</v>
      </c>
      <c r="BP3416" s="1">
        <f t="shared" ca="1" si="796"/>
        <v>0</v>
      </c>
      <c r="BQ3416" s="1">
        <f t="shared" ca="1" si="797"/>
        <v>0</v>
      </c>
      <c r="BR3416" s="1">
        <f t="shared" ca="1" si="798"/>
        <v>0</v>
      </c>
      <c r="BS3416" s="1">
        <f t="shared" ca="1" si="799"/>
        <v>0</v>
      </c>
      <c r="BT3416" s="1">
        <f t="shared" ca="1" si="800"/>
        <v>0</v>
      </c>
      <c r="BU3416" s="1">
        <f t="shared" ca="1" si="801"/>
        <v>0</v>
      </c>
      <c r="BV3416" s="1">
        <f t="shared" ca="1" si="802"/>
        <v>0</v>
      </c>
      <c r="BW3416" s="1">
        <f t="shared" ca="1" si="803"/>
        <v>0</v>
      </c>
      <c r="BX3416" s="1">
        <f t="shared" ca="1" si="804"/>
        <v>0</v>
      </c>
      <c r="BY3416" s="1">
        <f t="shared" ca="1" si="805"/>
        <v>0</v>
      </c>
      <c r="BZ3416" s="1">
        <f t="shared" ca="1" si="806"/>
        <v>0</v>
      </c>
      <c r="CA3416" s="1">
        <f t="shared" ca="1" si="807"/>
        <v>0</v>
      </c>
      <c r="CB3416" s="1">
        <f t="shared" ca="1" si="808"/>
        <v>0</v>
      </c>
      <c r="CC3416" s="1">
        <f t="shared" ca="1" si="809"/>
        <v>0</v>
      </c>
    </row>
    <row r="3417" spans="1:81" hidden="1" x14ac:dyDescent="0.25">
      <c r="A3417" s="1" t="s">
        <v>1121</v>
      </c>
      <c r="B3417" s="1" t="s">
        <v>1122</v>
      </c>
      <c r="C3417" s="1" t="s">
        <v>135</v>
      </c>
      <c r="D3417" s="1" t="s">
        <v>1067</v>
      </c>
      <c r="E3417" s="1" t="s">
        <v>105</v>
      </c>
      <c r="F3417">
        <v>2</v>
      </c>
      <c r="G3417">
        <v>0</v>
      </c>
      <c r="H3417">
        <v>0</v>
      </c>
      <c r="I3417">
        <v>0</v>
      </c>
      <c r="J3417">
        <v>6</v>
      </c>
      <c r="BI3417" s="3">
        <v>1</v>
      </c>
      <c r="BJ3417" s="3" t="str">
        <f t="array" ref="BJ3417">IF(C3417="yes",VLOOKUP(BI3417&amp;D3417,CHOOSE({1,2},Schedule_2015!$A$2:$A$257&amp;Schedule_2015!$B$2:$B$257,Schedule_2015!$C$2:$C$257),2,0),VLOOKUP(BI3417&amp;D3417,CHOOSE({1,2},Schedule_2015!$A$2:$A$257&amp;Schedule_2015!$C$2:$C$257,Schedule_2015!$B$2:$B$257),2,0))</f>
        <v>SD</v>
      </c>
      <c r="BK3417" s="3">
        <f>VLOOKUP(BJ3417,Def!$A$2:$Z$34,23,0)</f>
        <v>118.8</v>
      </c>
      <c r="BL3417" s="3">
        <f>VLOOKUP(BJ3417,Def!$A$2:$Z$34,16,0)</f>
        <v>185.8</v>
      </c>
      <c r="BM3417" s="3">
        <f>VLOOKUP(BJ3417,Def!$A$2:$Z$34,17,0)</f>
        <v>11</v>
      </c>
      <c r="BN3417" s="3">
        <f>VLOOKUP(BJ3417,Def!$A$2:$Z$34,24,0)</f>
        <v>2</v>
      </c>
      <c r="BO3417" s="1">
        <f t="shared" ca="1" si="795"/>
        <v>0</v>
      </c>
      <c r="BP3417" s="1">
        <f t="shared" ca="1" si="796"/>
        <v>0</v>
      </c>
      <c r="BQ3417" s="1">
        <f t="shared" ca="1" si="797"/>
        <v>0</v>
      </c>
      <c r="BR3417" s="1">
        <f t="shared" ca="1" si="798"/>
        <v>0</v>
      </c>
      <c r="BS3417" s="1">
        <f t="shared" ca="1" si="799"/>
        <v>0</v>
      </c>
      <c r="BT3417" s="1">
        <f t="shared" ca="1" si="800"/>
        <v>0</v>
      </c>
      <c r="BU3417" s="1">
        <f t="shared" ca="1" si="801"/>
        <v>0</v>
      </c>
      <c r="BV3417" s="1">
        <f t="shared" ca="1" si="802"/>
        <v>0</v>
      </c>
      <c r="BW3417" s="1">
        <f t="shared" ca="1" si="803"/>
        <v>0</v>
      </c>
      <c r="BX3417" s="1">
        <f t="shared" ca="1" si="804"/>
        <v>0</v>
      </c>
      <c r="BY3417" s="1">
        <f t="shared" ca="1" si="805"/>
        <v>0</v>
      </c>
      <c r="BZ3417" s="1">
        <f t="shared" ca="1" si="806"/>
        <v>0</v>
      </c>
      <c r="CA3417" s="1">
        <f t="shared" ca="1" si="807"/>
        <v>0</v>
      </c>
      <c r="CB3417" s="1">
        <f t="shared" ca="1" si="808"/>
        <v>0</v>
      </c>
      <c r="CC3417" s="1">
        <f t="shared" ca="1" si="809"/>
        <v>0</v>
      </c>
    </row>
    <row r="3418" spans="1:81" hidden="1" x14ac:dyDescent="0.25">
      <c r="A3418" s="1" t="s">
        <v>2114</v>
      </c>
      <c r="B3418" s="1" t="s">
        <v>2115</v>
      </c>
      <c r="C3418" s="1" t="s">
        <v>135</v>
      </c>
      <c r="D3418" s="1" t="s">
        <v>1067</v>
      </c>
      <c r="E3418" s="1" t="s">
        <v>94</v>
      </c>
      <c r="F3418">
        <v>2</v>
      </c>
      <c r="G3418">
        <v>0</v>
      </c>
      <c r="H3418">
        <v>0</v>
      </c>
      <c r="I3418">
        <v>0</v>
      </c>
      <c r="J3418">
        <v>2</v>
      </c>
      <c r="BI3418" s="3">
        <v>1</v>
      </c>
      <c r="BJ3418" s="3" t="str">
        <f t="array" ref="BJ3418">IF(C3418="yes",VLOOKUP(BI3418&amp;D3418,CHOOSE({1,2},Schedule_2015!$A$2:$A$257&amp;Schedule_2015!$B$2:$B$257,Schedule_2015!$C$2:$C$257),2,0),VLOOKUP(BI3418&amp;D3418,CHOOSE({1,2},Schedule_2015!$A$2:$A$257&amp;Schedule_2015!$C$2:$C$257,Schedule_2015!$B$2:$B$257),2,0))</f>
        <v>SD</v>
      </c>
      <c r="BK3418" s="3">
        <f>VLOOKUP(BJ3418,Def!$A$2:$Z$34,23,0)</f>
        <v>118.8</v>
      </c>
      <c r="BL3418" s="3">
        <f>VLOOKUP(BJ3418,Def!$A$2:$Z$34,16,0)</f>
        <v>185.8</v>
      </c>
      <c r="BM3418" s="3">
        <f>VLOOKUP(BJ3418,Def!$A$2:$Z$34,17,0)</f>
        <v>11</v>
      </c>
      <c r="BN3418" s="3">
        <f>VLOOKUP(BJ3418,Def!$A$2:$Z$34,24,0)</f>
        <v>2</v>
      </c>
      <c r="BO3418" s="1">
        <f t="shared" ca="1" si="795"/>
        <v>0</v>
      </c>
      <c r="BP3418" s="1">
        <f t="shared" ca="1" si="796"/>
        <v>0</v>
      </c>
      <c r="BQ3418" s="1">
        <f t="shared" ca="1" si="797"/>
        <v>0</v>
      </c>
      <c r="BR3418" s="1">
        <f t="shared" ca="1" si="798"/>
        <v>0</v>
      </c>
      <c r="BS3418" s="1">
        <f t="shared" ca="1" si="799"/>
        <v>0</v>
      </c>
      <c r="BT3418" s="1">
        <f t="shared" ca="1" si="800"/>
        <v>0</v>
      </c>
      <c r="BU3418" s="1">
        <f t="shared" ca="1" si="801"/>
        <v>0</v>
      </c>
      <c r="BV3418" s="1">
        <f t="shared" ca="1" si="802"/>
        <v>0</v>
      </c>
      <c r="BW3418" s="1">
        <f t="shared" ca="1" si="803"/>
        <v>0</v>
      </c>
      <c r="BX3418" s="1">
        <f t="shared" ca="1" si="804"/>
        <v>0</v>
      </c>
      <c r="BY3418" s="1">
        <f t="shared" ca="1" si="805"/>
        <v>0</v>
      </c>
      <c r="BZ3418" s="1">
        <f t="shared" ca="1" si="806"/>
        <v>0</v>
      </c>
      <c r="CA3418" s="1">
        <f t="shared" ca="1" si="807"/>
        <v>0</v>
      </c>
      <c r="CB3418" s="1">
        <f t="shared" ca="1" si="808"/>
        <v>0</v>
      </c>
      <c r="CC3418" s="1">
        <f t="shared" ca="1" si="809"/>
        <v>0</v>
      </c>
    </row>
    <row r="3419" spans="1:81" hidden="1" x14ac:dyDescent="0.25">
      <c r="A3419" s="1" t="s">
        <v>1111</v>
      </c>
      <c r="B3419" s="1" t="s">
        <v>1112</v>
      </c>
      <c r="C3419" s="1" t="s">
        <v>135</v>
      </c>
      <c r="D3419" s="1" t="s">
        <v>1067</v>
      </c>
      <c r="E3419" s="1" t="s">
        <v>97</v>
      </c>
      <c r="F3419">
        <v>1</v>
      </c>
      <c r="G3419">
        <v>0</v>
      </c>
      <c r="H3419">
        <v>0</v>
      </c>
      <c r="I3419">
        <v>0</v>
      </c>
      <c r="J3419">
        <v>6</v>
      </c>
      <c r="BI3419" s="3">
        <v>1</v>
      </c>
      <c r="BJ3419" s="3" t="str">
        <f t="array" ref="BJ3419">IF(C3419="yes",VLOOKUP(BI3419&amp;D3419,CHOOSE({1,2},Schedule_2015!$A$2:$A$257&amp;Schedule_2015!$B$2:$B$257,Schedule_2015!$C$2:$C$257),2,0),VLOOKUP(BI3419&amp;D3419,CHOOSE({1,2},Schedule_2015!$A$2:$A$257&amp;Schedule_2015!$C$2:$C$257,Schedule_2015!$B$2:$B$257),2,0))</f>
        <v>SD</v>
      </c>
      <c r="BK3419" s="3">
        <f>VLOOKUP(BJ3419,Def!$A$2:$Z$34,23,0)</f>
        <v>118.8</v>
      </c>
      <c r="BL3419" s="3">
        <f>VLOOKUP(BJ3419,Def!$A$2:$Z$34,16,0)</f>
        <v>185.8</v>
      </c>
      <c r="BM3419" s="3">
        <f>VLOOKUP(BJ3419,Def!$A$2:$Z$34,17,0)</f>
        <v>11</v>
      </c>
      <c r="BN3419" s="3">
        <f>VLOOKUP(BJ3419,Def!$A$2:$Z$34,24,0)</f>
        <v>2</v>
      </c>
      <c r="BO3419" s="1">
        <f t="shared" ca="1" si="795"/>
        <v>0</v>
      </c>
      <c r="BP3419" s="1">
        <f t="shared" ca="1" si="796"/>
        <v>0</v>
      </c>
      <c r="BQ3419" s="1">
        <f t="shared" ca="1" si="797"/>
        <v>0</v>
      </c>
      <c r="BR3419" s="1">
        <f t="shared" ca="1" si="798"/>
        <v>0</v>
      </c>
      <c r="BS3419" s="1">
        <f t="shared" ca="1" si="799"/>
        <v>0</v>
      </c>
      <c r="BT3419" s="1">
        <f t="shared" ca="1" si="800"/>
        <v>0</v>
      </c>
      <c r="BU3419" s="1">
        <f t="shared" ca="1" si="801"/>
        <v>0</v>
      </c>
      <c r="BV3419" s="1">
        <f t="shared" ca="1" si="802"/>
        <v>0</v>
      </c>
      <c r="BW3419" s="1">
        <f t="shared" ca="1" si="803"/>
        <v>0</v>
      </c>
      <c r="BX3419" s="1">
        <f t="shared" ca="1" si="804"/>
        <v>0</v>
      </c>
      <c r="BY3419" s="1">
        <f t="shared" ca="1" si="805"/>
        <v>0</v>
      </c>
      <c r="BZ3419" s="1">
        <f t="shared" ca="1" si="806"/>
        <v>0</v>
      </c>
      <c r="CA3419" s="1">
        <f t="shared" ca="1" si="807"/>
        <v>0</v>
      </c>
      <c r="CB3419" s="1">
        <f t="shared" ca="1" si="808"/>
        <v>0</v>
      </c>
      <c r="CC3419" s="1">
        <f t="shared" ca="1" si="809"/>
        <v>0</v>
      </c>
    </row>
    <row r="3420" spans="1:81" hidden="1" x14ac:dyDescent="0.25">
      <c r="A3420" s="1" t="s">
        <v>1113</v>
      </c>
      <c r="B3420" s="1" t="s">
        <v>1114</v>
      </c>
      <c r="C3420" s="1" t="s">
        <v>135</v>
      </c>
      <c r="D3420" s="1" t="s">
        <v>1067</v>
      </c>
      <c r="E3420" s="1" t="s">
        <v>94</v>
      </c>
      <c r="F3420">
        <v>0</v>
      </c>
      <c r="G3420">
        <v>0</v>
      </c>
      <c r="H3420">
        <v>0</v>
      </c>
      <c r="I3420">
        <v>0</v>
      </c>
      <c r="J3420">
        <v>3</v>
      </c>
      <c r="BI3420" s="3">
        <v>1</v>
      </c>
      <c r="BJ3420" s="3" t="str">
        <f t="array" ref="BJ3420">IF(C3420="yes",VLOOKUP(BI3420&amp;D3420,CHOOSE({1,2},Schedule_2015!$A$2:$A$257&amp;Schedule_2015!$B$2:$B$257,Schedule_2015!$C$2:$C$257),2,0),VLOOKUP(BI3420&amp;D3420,CHOOSE({1,2},Schedule_2015!$A$2:$A$257&amp;Schedule_2015!$C$2:$C$257,Schedule_2015!$B$2:$B$257),2,0))</f>
        <v>SD</v>
      </c>
      <c r="BK3420" s="3">
        <f>VLOOKUP(BJ3420,Def!$A$2:$Z$34,23,0)</f>
        <v>118.8</v>
      </c>
      <c r="BL3420" s="3">
        <f>VLOOKUP(BJ3420,Def!$A$2:$Z$34,16,0)</f>
        <v>185.8</v>
      </c>
      <c r="BM3420" s="3">
        <f>VLOOKUP(BJ3420,Def!$A$2:$Z$34,17,0)</f>
        <v>11</v>
      </c>
      <c r="BN3420" s="3">
        <f>VLOOKUP(BJ3420,Def!$A$2:$Z$34,24,0)</f>
        <v>2</v>
      </c>
      <c r="BO3420" s="1">
        <f t="shared" ca="1" si="795"/>
        <v>0</v>
      </c>
      <c r="BP3420" s="1">
        <f t="shared" ca="1" si="796"/>
        <v>0</v>
      </c>
      <c r="BQ3420" s="1">
        <f t="shared" ca="1" si="797"/>
        <v>0</v>
      </c>
      <c r="BR3420" s="1">
        <f t="shared" ca="1" si="798"/>
        <v>0</v>
      </c>
      <c r="BS3420" s="1">
        <f t="shared" ca="1" si="799"/>
        <v>0</v>
      </c>
      <c r="BT3420" s="1">
        <f t="shared" ca="1" si="800"/>
        <v>0</v>
      </c>
      <c r="BU3420" s="1">
        <f t="shared" ca="1" si="801"/>
        <v>0</v>
      </c>
      <c r="BV3420" s="1">
        <f t="shared" ca="1" si="802"/>
        <v>0</v>
      </c>
      <c r="BW3420" s="1">
        <f t="shared" ca="1" si="803"/>
        <v>0</v>
      </c>
      <c r="BX3420" s="1">
        <f t="shared" ca="1" si="804"/>
        <v>0</v>
      </c>
      <c r="BY3420" s="1">
        <f t="shared" ca="1" si="805"/>
        <v>0</v>
      </c>
      <c r="BZ3420" s="1">
        <f t="shared" ca="1" si="806"/>
        <v>0</v>
      </c>
      <c r="CA3420" s="1">
        <f t="shared" ca="1" si="807"/>
        <v>0</v>
      </c>
      <c r="CB3420" s="1">
        <f t="shared" ca="1" si="808"/>
        <v>0</v>
      </c>
      <c r="CC3420" s="1">
        <f t="shared" ca="1" si="809"/>
        <v>0</v>
      </c>
    </row>
    <row r="3421" spans="1:81" hidden="1" x14ac:dyDescent="0.25">
      <c r="A3421" s="1" t="s">
        <v>1115</v>
      </c>
      <c r="B3421" s="1" t="s">
        <v>1116</v>
      </c>
      <c r="C3421" s="1" t="s">
        <v>135</v>
      </c>
      <c r="D3421" s="1" t="s">
        <v>1067</v>
      </c>
      <c r="E3421" s="1" t="s">
        <v>118</v>
      </c>
      <c r="F3421">
        <v>1</v>
      </c>
      <c r="G3421">
        <v>0</v>
      </c>
      <c r="H3421">
        <v>1</v>
      </c>
      <c r="I3421">
        <v>0</v>
      </c>
      <c r="J3421">
        <v>7</v>
      </c>
      <c r="BI3421" s="3">
        <v>1</v>
      </c>
      <c r="BJ3421" s="3" t="str">
        <f t="array" ref="BJ3421">IF(C3421="yes",VLOOKUP(BI3421&amp;D3421,CHOOSE({1,2},Schedule_2015!$A$2:$A$257&amp;Schedule_2015!$B$2:$B$257,Schedule_2015!$C$2:$C$257),2,0),VLOOKUP(BI3421&amp;D3421,CHOOSE({1,2},Schedule_2015!$A$2:$A$257&amp;Schedule_2015!$C$2:$C$257,Schedule_2015!$B$2:$B$257),2,0))</f>
        <v>SD</v>
      </c>
      <c r="BK3421" s="3">
        <f>VLOOKUP(BJ3421,Def!$A$2:$Z$34,23,0)</f>
        <v>118.8</v>
      </c>
      <c r="BL3421" s="3">
        <f>VLOOKUP(BJ3421,Def!$A$2:$Z$34,16,0)</f>
        <v>185.8</v>
      </c>
      <c r="BM3421" s="3">
        <f>VLOOKUP(BJ3421,Def!$A$2:$Z$34,17,0)</f>
        <v>11</v>
      </c>
      <c r="BN3421" s="3">
        <f>VLOOKUP(BJ3421,Def!$A$2:$Z$34,24,0)</f>
        <v>2</v>
      </c>
      <c r="BO3421" s="1">
        <f t="shared" ca="1" si="795"/>
        <v>0</v>
      </c>
      <c r="BP3421" s="1">
        <f t="shared" ca="1" si="796"/>
        <v>0</v>
      </c>
      <c r="BQ3421" s="1">
        <f t="shared" ca="1" si="797"/>
        <v>0</v>
      </c>
      <c r="BR3421" s="1">
        <f t="shared" ca="1" si="798"/>
        <v>0</v>
      </c>
      <c r="BS3421" s="1">
        <f t="shared" ca="1" si="799"/>
        <v>0</v>
      </c>
      <c r="BT3421" s="1">
        <f t="shared" ca="1" si="800"/>
        <v>0</v>
      </c>
      <c r="BU3421" s="1">
        <f t="shared" ca="1" si="801"/>
        <v>0</v>
      </c>
      <c r="BV3421" s="1">
        <f t="shared" ca="1" si="802"/>
        <v>0</v>
      </c>
      <c r="BW3421" s="1">
        <f t="shared" ca="1" si="803"/>
        <v>0</v>
      </c>
      <c r="BX3421" s="1">
        <f t="shared" ca="1" si="804"/>
        <v>0</v>
      </c>
      <c r="BY3421" s="1">
        <f t="shared" ca="1" si="805"/>
        <v>0</v>
      </c>
      <c r="BZ3421" s="1">
        <f t="shared" ca="1" si="806"/>
        <v>0</v>
      </c>
      <c r="CA3421" s="1">
        <f t="shared" ca="1" si="807"/>
        <v>0</v>
      </c>
      <c r="CB3421" s="1">
        <f t="shared" ca="1" si="808"/>
        <v>0</v>
      </c>
      <c r="CC3421" s="1">
        <f t="shared" ca="1" si="809"/>
        <v>0</v>
      </c>
    </row>
    <row r="3422" spans="1:81" hidden="1" x14ac:dyDescent="0.25">
      <c r="A3422" s="1" t="s">
        <v>1117</v>
      </c>
      <c r="B3422" s="1" t="s">
        <v>1118</v>
      </c>
      <c r="C3422" s="1" t="s">
        <v>135</v>
      </c>
      <c r="D3422" s="1" t="s">
        <v>1067</v>
      </c>
      <c r="E3422" s="1" t="s">
        <v>100</v>
      </c>
      <c r="F3422">
        <v>2</v>
      </c>
      <c r="G3422">
        <v>0</v>
      </c>
      <c r="H3422">
        <v>1</v>
      </c>
      <c r="I3422">
        <v>0</v>
      </c>
      <c r="J3422">
        <v>3</v>
      </c>
      <c r="BI3422" s="3">
        <v>1</v>
      </c>
      <c r="BJ3422" s="3" t="str">
        <f t="array" ref="BJ3422">IF(C3422="yes",VLOOKUP(BI3422&amp;D3422,CHOOSE({1,2},Schedule_2015!$A$2:$A$257&amp;Schedule_2015!$B$2:$B$257,Schedule_2015!$C$2:$C$257),2,0),VLOOKUP(BI3422&amp;D3422,CHOOSE({1,2},Schedule_2015!$A$2:$A$257&amp;Schedule_2015!$C$2:$C$257,Schedule_2015!$B$2:$B$257),2,0))</f>
        <v>SD</v>
      </c>
      <c r="BK3422" s="3">
        <f>VLOOKUP(BJ3422,Def!$A$2:$Z$34,23,0)</f>
        <v>118.8</v>
      </c>
      <c r="BL3422" s="3">
        <f>VLOOKUP(BJ3422,Def!$A$2:$Z$34,16,0)</f>
        <v>185.8</v>
      </c>
      <c r="BM3422" s="3">
        <f>VLOOKUP(BJ3422,Def!$A$2:$Z$34,17,0)</f>
        <v>11</v>
      </c>
      <c r="BN3422" s="3">
        <f>VLOOKUP(BJ3422,Def!$A$2:$Z$34,24,0)</f>
        <v>2</v>
      </c>
      <c r="BO3422" s="1">
        <f t="shared" ca="1" si="795"/>
        <v>0</v>
      </c>
      <c r="BP3422" s="1">
        <f t="shared" ca="1" si="796"/>
        <v>0</v>
      </c>
      <c r="BQ3422" s="1">
        <f t="shared" ca="1" si="797"/>
        <v>0</v>
      </c>
      <c r="BR3422" s="1">
        <f t="shared" ca="1" si="798"/>
        <v>0</v>
      </c>
      <c r="BS3422" s="1">
        <f t="shared" ca="1" si="799"/>
        <v>0</v>
      </c>
      <c r="BT3422" s="1">
        <f t="shared" ca="1" si="800"/>
        <v>0</v>
      </c>
      <c r="BU3422" s="1">
        <f t="shared" ca="1" si="801"/>
        <v>0</v>
      </c>
      <c r="BV3422" s="1">
        <f t="shared" ca="1" si="802"/>
        <v>0</v>
      </c>
      <c r="BW3422" s="1">
        <f t="shared" ca="1" si="803"/>
        <v>0</v>
      </c>
      <c r="BX3422" s="1">
        <f t="shared" ca="1" si="804"/>
        <v>0</v>
      </c>
      <c r="BY3422" s="1">
        <f t="shared" ca="1" si="805"/>
        <v>0</v>
      </c>
      <c r="BZ3422" s="1">
        <f t="shared" ca="1" si="806"/>
        <v>0</v>
      </c>
      <c r="CA3422" s="1">
        <f t="shared" ca="1" si="807"/>
        <v>0</v>
      </c>
      <c r="CB3422" s="1">
        <f t="shared" ca="1" si="808"/>
        <v>0</v>
      </c>
      <c r="CC3422" s="1">
        <f t="shared" ca="1" si="809"/>
        <v>0</v>
      </c>
    </row>
    <row r="3423" spans="1:81" hidden="1" x14ac:dyDescent="0.25">
      <c r="A3423" s="1" t="s">
        <v>2388</v>
      </c>
      <c r="B3423" s="1" t="s">
        <v>2389</v>
      </c>
      <c r="C3423" s="1" t="s">
        <v>135</v>
      </c>
      <c r="D3423" s="1" t="s">
        <v>1067</v>
      </c>
      <c r="E3423" s="1" t="s">
        <v>94</v>
      </c>
      <c r="F3423">
        <v>1</v>
      </c>
      <c r="G3423">
        <v>0</v>
      </c>
      <c r="H3423">
        <v>0</v>
      </c>
      <c r="I3423">
        <v>1</v>
      </c>
      <c r="J3423">
        <v>4</v>
      </c>
      <c r="BI3423" s="3">
        <v>1</v>
      </c>
      <c r="BJ3423" s="3" t="str">
        <f t="array" ref="BJ3423">IF(C3423="yes",VLOOKUP(BI3423&amp;D3423,CHOOSE({1,2},Schedule_2015!$A$2:$A$257&amp;Schedule_2015!$B$2:$B$257,Schedule_2015!$C$2:$C$257),2,0),VLOOKUP(BI3423&amp;D3423,CHOOSE({1,2},Schedule_2015!$A$2:$A$257&amp;Schedule_2015!$C$2:$C$257,Schedule_2015!$B$2:$B$257),2,0))</f>
        <v>SD</v>
      </c>
      <c r="BK3423" s="3">
        <f>VLOOKUP(BJ3423,Def!$A$2:$Z$34,23,0)</f>
        <v>118.8</v>
      </c>
      <c r="BL3423" s="3">
        <f>VLOOKUP(BJ3423,Def!$A$2:$Z$34,16,0)</f>
        <v>185.8</v>
      </c>
      <c r="BM3423" s="3">
        <f>VLOOKUP(BJ3423,Def!$A$2:$Z$34,17,0)</f>
        <v>11</v>
      </c>
      <c r="BN3423" s="3">
        <f>VLOOKUP(BJ3423,Def!$A$2:$Z$34,24,0)</f>
        <v>2</v>
      </c>
      <c r="BO3423" s="1">
        <f t="shared" ca="1" si="795"/>
        <v>0</v>
      </c>
      <c r="BP3423" s="1">
        <f t="shared" ca="1" si="796"/>
        <v>0</v>
      </c>
      <c r="BQ3423" s="1">
        <f t="shared" ca="1" si="797"/>
        <v>0</v>
      </c>
      <c r="BR3423" s="1">
        <f t="shared" ca="1" si="798"/>
        <v>0</v>
      </c>
      <c r="BS3423" s="1">
        <f t="shared" ca="1" si="799"/>
        <v>0</v>
      </c>
      <c r="BT3423" s="1">
        <f t="shared" ca="1" si="800"/>
        <v>0</v>
      </c>
      <c r="BU3423" s="1">
        <f t="shared" ca="1" si="801"/>
        <v>0</v>
      </c>
      <c r="BV3423" s="1">
        <f t="shared" ca="1" si="802"/>
        <v>0</v>
      </c>
      <c r="BW3423" s="1">
        <f t="shared" ca="1" si="803"/>
        <v>0</v>
      </c>
      <c r="BX3423" s="1">
        <f t="shared" ca="1" si="804"/>
        <v>0</v>
      </c>
      <c r="BY3423" s="1">
        <f t="shared" ca="1" si="805"/>
        <v>0</v>
      </c>
      <c r="BZ3423" s="1">
        <f t="shared" ca="1" si="806"/>
        <v>0</v>
      </c>
      <c r="CA3423" s="1">
        <f t="shared" ca="1" si="807"/>
        <v>0</v>
      </c>
      <c r="CB3423" s="1">
        <f t="shared" ca="1" si="808"/>
        <v>0</v>
      </c>
      <c r="CC3423" s="1">
        <f t="shared" ca="1" si="809"/>
        <v>0</v>
      </c>
    </row>
    <row r="3424" spans="1:81" hidden="1" x14ac:dyDescent="0.25">
      <c r="A3424" s="1" t="s">
        <v>1099</v>
      </c>
      <c r="B3424" s="1" t="s">
        <v>1100</v>
      </c>
      <c r="C3424" s="1" t="s">
        <v>135</v>
      </c>
      <c r="D3424" s="1" t="s">
        <v>1067</v>
      </c>
      <c r="E3424" s="1" t="s">
        <v>112</v>
      </c>
      <c r="F3424">
        <v>1</v>
      </c>
      <c r="G3424">
        <v>0</v>
      </c>
      <c r="H3424">
        <v>0</v>
      </c>
      <c r="I3424">
        <v>0</v>
      </c>
      <c r="J3424">
        <v>0</v>
      </c>
      <c r="BI3424" s="3">
        <v>1</v>
      </c>
      <c r="BJ3424" s="3" t="str">
        <f t="array" ref="BJ3424">IF(C3424="yes",VLOOKUP(BI3424&amp;D3424,CHOOSE({1,2},Schedule_2015!$A$2:$A$257&amp;Schedule_2015!$B$2:$B$257,Schedule_2015!$C$2:$C$257),2,0),VLOOKUP(BI3424&amp;D3424,CHOOSE({1,2},Schedule_2015!$A$2:$A$257&amp;Schedule_2015!$C$2:$C$257,Schedule_2015!$B$2:$B$257),2,0))</f>
        <v>SD</v>
      </c>
      <c r="BK3424" s="3">
        <f>VLOOKUP(BJ3424,Def!$A$2:$Z$34,23,0)</f>
        <v>118.8</v>
      </c>
      <c r="BL3424" s="3">
        <f>VLOOKUP(BJ3424,Def!$A$2:$Z$34,16,0)</f>
        <v>185.8</v>
      </c>
      <c r="BM3424" s="3">
        <f>VLOOKUP(BJ3424,Def!$A$2:$Z$34,17,0)</f>
        <v>11</v>
      </c>
      <c r="BN3424" s="3">
        <f>VLOOKUP(BJ3424,Def!$A$2:$Z$34,24,0)</f>
        <v>2</v>
      </c>
      <c r="BO3424" s="1">
        <f t="shared" ca="1" si="795"/>
        <v>0</v>
      </c>
      <c r="BP3424" s="1">
        <f t="shared" ca="1" si="796"/>
        <v>0</v>
      </c>
      <c r="BQ3424" s="1">
        <f t="shared" ca="1" si="797"/>
        <v>0</v>
      </c>
      <c r="BR3424" s="1">
        <f t="shared" ca="1" si="798"/>
        <v>0</v>
      </c>
      <c r="BS3424" s="1">
        <f t="shared" ca="1" si="799"/>
        <v>0</v>
      </c>
      <c r="BT3424" s="1">
        <f t="shared" ca="1" si="800"/>
        <v>0</v>
      </c>
      <c r="BU3424" s="1">
        <f t="shared" ca="1" si="801"/>
        <v>0</v>
      </c>
      <c r="BV3424" s="1">
        <f t="shared" ca="1" si="802"/>
        <v>0</v>
      </c>
      <c r="BW3424" s="1">
        <f t="shared" ca="1" si="803"/>
        <v>0</v>
      </c>
      <c r="BX3424" s="1">
        <f t="shared" ca="1" si="804"/>
        <v>0</v>
      </c>
      <c r="BY3424" s="1">
        <f t="shared" ca="1" si="805"/>
        <v>0</v>
      </c>
      <c r="BZ3424" s="1">
        <f t="shared" ca="1" si="806"/>
        <v>0</v>
      </c>
      <c r="CA3424" s="1">
        <f t="shared" ca="1" si="807"/>
        <v>0</v>
      </c>
      <c r="CB3424" s="1">
        <f t="shared" ca="1" si="808"/>
        <v>0</v>
      </c>
      <c r="CC3424" s="1">
        <f t="shared" ca="1" si="809"/>
        <v>0</v>
      </c>
    </row>
    <row r="3425" spans="1:81" hidden="1" x14ac:dyDescent="0.25">
      <c r="A3425" s="1" t="s">
        <v>1119</v>
      </c>
      <c r="B3425" s="1" t="s">
        <v>1120</v>
      </c>
      <c r="C3425" s="1" t="s">
        <v>135</v>
      </c>
      <c r="D3425" s="1" t="s">
        <v>1067</v>
      </c>
      <c r="E3425" s="1" t="s">
        <v>165</v>
      </c>
      <c r="F3425">
        <v>1</v>
      </c>
      <c r="G3425">
        <v>0</v>
      </c>
      <c r="H3425">
        <v>0</v>
      </c>
      <c r="I3425">
        <v>0</v>
      </c>
      <c r="J3425">
        <v>3</v>
      </c>
      <c r="BI3425" s="3">
        <v>1</v>
      </c>
      <c r="BJ3425" s="3" t="str">
        <f t="array" ref="BJ3425">IF(C3425="yes",VLOOKUP(BI3425&amp;D3425,CHOOSE({1,2},Schedule_2015!$A$2:$A$257&amp;Schedule_2015!$B$2:$B$257,Schedule_2015!$C$2:$C$257),2,0),VLOOKUP(BI3425&amp;D3425,CHOOSE({1,2},Schedule_2015!$A$2:$A$257&amp;Schedule_2015!$C$2:$C$257,Schedule_2015!$B$2:$B$257),2,0))</f>
        <v>SD</v>
      </c>
      <c r="BK3425" s="3">
        <f>VLOOKUP(BJ3425,Def!$A$2:$Z$34,23,0)</f>
        <v>118.8</v>
      </c>
      <c r="BL3425" s="3">
        <f>VLOOKUP(BJ3425,Def!$A$2:$Z$34,16,0)</f>
        <v>185.8</v>
      </c>
      <c r="BM3425" s="3">
        <f>VLOOKUP(BJ3425,Def!$A$2:$Z$34,17,0)</f>
        <v>11</v>
      </c>
      <c r="BN3425" s="3">
        <f>VLOOKUP(BJ3425,Def!$A$2:$Z$34,24,0)</f>
        <v>2</v>
      </c>
      <c r="BO3425" s="1">
        <f t="shared" ca="1" si="795"/>
        <v>0</v>
      </c>
      <c r="BP3425" s="1">
        <f t="shared" ca="1" si="796"/>
        <v>0</v>
      </c>
      <c r="BQ3425" s="1">
        <f t="shared" ca="1" si="797"/>
        <v>0</v>
      </c>
      <c r="BR3425" s="1">
        <f t="shared" ca="1" si="798"/>
        <v>0</v>
      </c>
      <c r="BS3425" s="1">
        <f t="shared" ca="1" si="799"/>
        <v>0</v>
      </c>
      <c r="BT3425" s="1">
        <f t="shared" ca="1" si="800"/>
        <v>0</v>
      </c>
      <c r="BU3425" s="1">
        <f t="shared" ca="1" si="801"/>
        <v>0</v>
      </c>
      <c r="BV3425" s="1">
        <f t="shared" ca="1" si="802"/>
        <v>0</v>
      </c>
      <c r="BW3425" s="1">
        <f t="shared" ca="1" si="803"/>
        <v>0</v>
      </c>
      <c r="BX3425" s="1">
        <f t="shared" ca="1" si="804"/>
        <v>0</v>
      </c>
      <c r="BY3425" s="1">
        <f t="shared" ca="1" si="805"/>
        <v>0</v>
      </c>
      <c r="BZ3425" s="1">
        <f t="shared" ca="1" si="806"/>
        <v>0</v>
      </c>
      <c r="CA3425" s="1">
        <f t="shared" ca="1" si="807"/>
        <v>0</v>
      </c>
      <c r="CB3425" s="1">
        <f t="shared" ca="1" si="808"/>
        <v>0</v>
      </c>
      <c r="CC3425" s="1">
        <f t="shared" ca="1" si="809"/>
        <v>0</v>
      </c>
    </row>
    <row r="3426" spans="1:81" hidden="1" x14ac:dyDescent="0.25">
      <c r="A3426" s="1" t="s">
        <v>781</v>
      </c>
      <c r="B3426" s="1" t="s">
        <v>2120</v>
      </c>
      <c r="C3426" s="1" t="s">
        <v>135</v>
      </c>
      <c r="D3426" s="1" t="s">
        <v>1067</v>
      </c>
      <c r="E3426" s="1" t="s">
        <v>112</v>
      </c>
      <c r="F3426">
        <v>1</v>
      </c>
      <c r="G3426">
        <v>0</v>
      </c>
      <c r="H3426">
        <v>0</v>
      </c>
      <c r="I3426">
        <v>0</v>
      </c>
      <c r="J3426">
        <v>2</v>
      </c>
      <c r="BI3426" s="3">
        <v>1</v>
      </c>
      <c r="BJ3426" s="3" t="str">
        <f t="array" ref="BJ3426">IF(C3426="yes",VLOOKUP(BI3426&amp;D3426,CHOOSE({1,2},Schedule_2015!$A$2:$A$257&amp;Schedule_2015!$B$2:$B$257,Schedule_2015!$C$2:$C$257),2,0),VLOOKUP(BI3426&amp;D3426,CHOOSE({1,2},Schedule_2015!$A$2:$A$257&amp;Schedule_2015!$C$2:$C$257,Schedule_2015!$B$2:$B$257),2,0))</f>
        <v>SD</v>
      </c>
      <c r="BK3426" s="3">
        <f>VLOOKUP(BJ3426,Def!$A$2:$Z$34,23,0)</f>
        <v>118.8</v>
      </c>
      <c r="BL3426" s="3">
        <f>VLOOKUP(BJ3426,Def!$A$2:$Z$34,16,0)</f>
        <v>185.8</v>
      </c>
      <c r="BM3426" s="3">
        <f>VLOOKUP(BJ3426,Def!$A$2:$Z$34,17,0)</f>
        <v>11</v>
      </c>
      <c r="BN3426" s="3">
        <f>VLOOKUP(BJ3426,Def!$A$2:$Z$34,24,0)</f>
        <v>2</v>
      </c>
      <c r="BO3426" s="1">
        <f t="shared" ca="1" si="795"/>
        <v>0</v>
      </c>
      <c r="BP3426" s="1">
        <f t="shared" ca="1" si="796"/>
        <v>0</v>
      </c>
      <c r="BQ3426" s="1">
        <f t="shared" ca="1" si="797"/>
        <v>0</v>
      </c>
      <c r="BR3426" s="1">
        <f t="shared" ca="1" si="798"/>
        <v>0</v>
      </c>
      <c r="BS3426" s="1">
        <f t="shared" ca="1" si="799"/>
        <v>0</v>
      </c>
      <c r="BT3426" s="1">
        <f t="shared" ca="1" si="800"/>
        <v>0</v>
      </c>
      <c r="BU3426" s="1">
        <f t="shared" ca="1" si="801"/>
        <v>0</v>
      </c>
      <c r="BV3426" s="1">
        <f t="shared" ca="1" si="802"/>
        <v>0</v>
      </c>
      <c r="BW3426" s="1">
        <f t="shared" ca="1" si="803"/>
        <v>0</v>
      </c>
      <c r="BX3426" s="1">
        <f t="shared" ca="1" si="804"/>
        <v>0</v>
      </c>
      <c r="BY3426" s="1">
        <f t="shared" ca="1" si="805"/>
        <v>0</v>
      </c>
      <c r="BZ3426" s="1">
        <f t="shared" ca="1" si="806"/>
        <v>0</v>
      </c>
      <c r="CA3426" s="1">
        <f t="shared" ca="1" si="807"/>
        <v>0</v>
      </c>
      <c r="CB3426" s="1">
        <f t="shared" ca="1" si="808"/>
        <v>0</v>
      </c>
      <c r="CC3426" s="1">
        <f t="shared" ca="1" si="809"/>
        <v>0</v>
      </c>
    </row>
    <row r="3427" spans="1:81" hidden="1" x14ac:dyDescent="0.25">
      <c r="A3427" s="1" t="s">
        <v>2305</v>
      </c>
      <c r="B3427" s="1" t="s">
        <v>2306</v>
      </c>
      <c r="C3427" s="1" t="s">
        <v>135</v>
      </c>
      <c r="D3427" s="1" t="s">
        <v>1067</v>
      </c>
      <c r="E3427" s="1" t="s">
        <v>290</v>
      </c>
      <c r="F3427">
        <v>0</v>
      </c>
      <c r="G3427">
        <v>0</v>
      </c>
      <c r="H3427">
        <v>0</v>
      </c>
      <c r="I3427">
        <v>0</v>
      </c>
      <c r="J3427">
        <v>1</v>
      </c>
      <c r="BI3427" s="3">
        <v>1</v>
      </c>
      <c r="BJ3427" s="3" t="str">
        <f t="array" ref="BJ3427">IF(C3427="yes",VLOOKUP(BI3427&amp;D3427,CHOOSE({1,2},Schedule_2015!$A$2:$A$257&amp;Schedule_2015!$B$2:$B$257,Schedule_2015!$C$2:$C$257),2,0),VLOOKUP(BI3427&amp;D3427,CHOOSE({1,2},Schedule_2015!$A$2:$A$257&amp;Schedule_2015!$C$2:$C$257,Schedule_2015!$B$2:$B$257),2,0))</f>
        <v>SD</v>
      </c>
      <c r="BK3427" s="3">
        <f>VLOOKUP(BJ3427,Def!$A$2:$Z$34,23,0)</f>
        <v>118.8</v>
      </c>
      <c r="BL3427" s="3">
        <f>VLOOKUP(BJ3427,Def!$A$2:$Z$34,16,0)</f>
        <v>185.8</v>
      </c>
      <c r="BM3427" s="3">
        <f>VLOOKUP(BJ3427,Def!$A$2:$Z$34,17,0)</f>
        <v>11</v>
      </c>
      <c r="BN3427" s="3">
        <f>VLOOKUP(BJ3427,Def!$A$2:$Z$34,24,0)</f>
        <v>2</v>
      </c>
      <c r="BO3427" s="1">
        <f t="shared" ca="1" si="795"/>
        <v>0</v>
      </c>
      <c r="BP3427" s="1">
        <f t="shared" ca="1" si="796"/>
        <v>0</v>
      </c>
      <c r="BQ3427" s="1">
        <f t="shared" ca="1" si="797"/>
        <v>0</v>
      </c>
      <c r="BR3427" s="1">
        <f t="shared" ca="1" si="798"/>
        <v>0</v>
      </c>
      <c r="BS3427" s="1">
        <f t="shared" ca="1" si="799"/>
        <v>0</v>
      </c>
      <c r="BT3427" s="1">
        <f t="shared" ca="1" si="800"/>
        <v>0</v>
      </c>
      <c r="BU3427" s="1">
        <f t="shared" ca="1" si="801"/>
        <v>0</v>
      </c>
      <c r="BV3427" s="1">
        <f t="shared" ca="1" si="802"/>
        <v>0</v>
      </c>
      <c r="BW3427" s="1">
        <f t="shared" ca="1" si="803"/>
        <v>0</v>
      </c>
      <c r="BX3427" s="1">
        <f t="shared" ca="1" si="804"/>
        <v>0</v>
      </c>
      <c r="BY3427" s="1">
        <f t="shared" ca="1" si="805"/>
        <v>0</v>
      </c>
      <c r="BZ3427" s="1">
        <f t="shared" ca="1" si="806"/>
        <v>0</v>
      </c>
      <c r="CA3427" s="1">
        <f t="shared" ca="1" si="807"/>
        <v>0</v>
      </c>
      <c r="CB3427" s="1">
        <f t="shared" ca="1" si="808"/>
        <v>0</v>
      </c>
      <c r="CC3427" s="1">
        <f t="shared" ca="1" si="809"/>
        <v>0</v>
      </c>
    </row>
    <row r="3428" spans="1:81" hidden="1" x14ac:dyDescent="0.25">
      <c r="A3428" s="1" t="s">
        <v>1101</v>
      </c>
      <c r="B3428" s="1" t="s">
        <v>1102</v>
      </c>
      <c r="C3428" s="1" t="s">
        <v>135</v>
      </c>
      <c r="D3428" s="1" t="s">
        <v>1067</v>
      </c>
      <c r="E3428" s="1" t="s">
        <v>112</v>
      </c>
      <c r="F3428">
        <v>0</v>
      </c>
      <c r="G3428">
        <v>0</v>
      </c>
      <c r="H3428">
        <v>0</v>
      </c>
      <c r="I3428">
        <v>0</v>
      </c>
      <c r="J3428">
        <v>1</v>
      </c>
      <c r="BI3428" s="3">
        <v>1</v>
      </c>
      <c r="BJ3428" s="3" t="str">
        <f t="array" ref="BJ3428">IF(C3428="yes",VLOOKUP(BI3428&amp;D3428,CHOOSE({1,2},Schedule_2015!$A$2:$A$257&amp;Schedule_2015!$B$2:$B$257,Schedule_2015!$C$2:$C$257),2,0),VLOOKUP(BI3428&amp;D3428,CHOOSE({1,2},Schedule_2015!$A$2:$A$257&amp;Schedule_2015!$C$2:$C$257,Schedule_2015!$B$2:$B$257),2,0))</f>
        <v>SD</v>
      </c>
      <c r="BK3428" s="3">
        <f>VLOOKUP(BJ3428,Def!$A$2:$Z$34,23,0)</f>
        <v>118.8</v>
      </c>
      <c r="BL3428" s="3">
        <f>VLOOKUP(BJ3428,Def!$A$2:$Z$34,16,0)</f>
        <v>185.8</v>
      </c>
      <c r="BM3428" s="3">
        <f>VLOOKUP(BJ3428,Def!$A$2:$Z$34,17,0)</f>
        <v>11</v>
      </c>
      <c r="BN3428" s="3">
        <f>VLOOKUP(BJ3428,Def!$A$2:$Z$34,24,0)</f>
        <v>2</v>
      </c>
      <c r="BO3428" s="1">
        <f t="shared" ca="1" si="795"/>
        <v>0</v>
      </c>
      <c r="BP3428" s="1">
        <f t="shared" ca="1" si="796"/>
        <v>0</v>
      </c>
      <c r="BQ3428" s="1">
        <f t="shared" ca="1" si="797"/>
        <v>0</v>
      </c>
      <c r="BR3428" s="1">
        <f t="shared" ca="1" si="798"/>
        <v>0</v>
      </c>
      <c r="BS3428" s="1">
        <f t="shared" ca="1" si="799"/>
        <v>0</v>
      </c>
      <c r="BT3428" s="1">
        <f t="shared" ca="1" si="800"/>
        <v>0</v>
      </c>
      <c r="BU3428" s="1">
        <f t="shared" ca="1" si="801"/>
        <v>0</v>
      </c>
      <c r="BV3428" s="1">
        <f t="shared" ca="1" si="802"/>
        <v>0</v>
      </c>
      <c r="BW3428" s="1">
        <f t="shared" ca="1" si="803"/>
        <v>0</v>
      </c>
      <c r="BX3428" s="1">
        <f t="shared" ca="1" si="804"/>
        <v>0</v>
      </c>
      <c r="BY3428" s="1">
        <f t="shared" ca="1" si="805"/>
        <v>0</v>
      </c>
      <c r="BZ3428" s="1">
        <f t="shared" ca="1" si="806"/>
        <v>0</v>
      </c>
      <c r="CA3428" s="1">
        <f t="shared" ca="1" si="807"/>
        <v>0</v>
      </c>
      <c r="CB3428" s="1">
        <f t="shared" ca="1" si="808"/>
        <v>0</v>
      </c>
      <c r="CC3428" s="1">
        <f t="shared" ca="1" si="809"/>
        <v>0</v>
      </c>
    </row>
    <row r="3429" spans="1:81" hidden="1" x14ac:dyDescent="0.25">
      <c r="A3429" s="1" t="s">
        <v>432</v>
      </c>
      <c r="B3429" s="1" t="s">
        <v>433</v>
      </c>
      <c r="C3429" s="1" t="s">
        <v>62</v>
      </c>
      <c r="D3429" s="1" t="s">
        <v>434</v>
      </c>
      <c r="E3429" s="1" t="s">
        <v>64</v>
      </c>
      <c r="AD3429">
        <v>44</v>
      </c>
      <c r="AE3429">
        <v>30</v>
      </c>
      <c r="AF3429">
        <v>1</v>
      </c>
      <c r="AG3429">
        <v>2</v>
      </c>
      <c r="AH3429">
        <v>0</v>
      </c>
      <c r="AI3429">
        <v>0</v>
      </c>
      <c r="AJ3429">
        <v>331</v>
      </c>
      <c r="BB3429">
        <v>7</v>
      </c>
      <c r="BC3429">
        <v>6</v>
      </c>
      <c r="BD3429">
        <v>5</v>
      </c>
      <c r="BE3429">
        <v>1</v>
      </c>
      <c r="BF3429">
        <v>0</v>
      </c>
      <c r="BG3429">
        <v>0</v>
      </c>
      <c r="BH3429">
        <v>18</v>
      </c>
      <c r="BI3429" s="3">
        <v>5</v>
      </c>
      <c r="BJ3429" s="3" t="str">
        <f t="array" ref="BJ3429">IF(C3429="yes",VLOOKUP(BI3429&amp;D3429,CHOOSE({1,2},Schedule_2015!$A$2:$A$257&amp;Schedule_2015!$B$2:$B$257,Schedule_2015!$C$2:$C$257),2,0),VLOOKUP(BI3429&amp;D3429,CHOOSE({1,2},Schedule_2015!$A$2:$A$257&amp;Schedule_2015!$C$2:$C$257,Schedule_2015!$B$2:$B$257),2,0))</f>
        <v>SEA</v>
      </c>
      <c r="BK3429" s="3">
        <f>VLOOKUP(BJ3429,Def!$A$2:$Z$34,23,0)</f>
        <v>160.5</v>
      </c>
      <c r="BL3429" s="3">
        <f>VLOOKUP(BJ3429,Def!$A$2:$Z$34,16,0)</f>
        <v>239</v>
      </c>
      <c r="BM3429" s="3">
        <f>VLOOKUP(BJ3429,Def!$A$2:$Z$34,17,0)</f>
        <v>7</v>
      </c>
      <c r="BN3429" s="3">
        <f>VLOOKUP(BJ3429,Def!$A$2:$Z$34,24,0)</f>
        <v>3</v>
      </c>
      <c r="BO3429" s="1">
        <f t="shared" ca="1" si="795"/>
        <v>8</v>
      </c>
      <c r="BP3429" s="1">
        <f t="shared" ca="1" si="796"/>
        <v>13.24</v>
      </c>
      <c r="BQ3429" s="1">
        <f t="shared" ca="1" si="797"/>
        <v>3</v>
      </c>
      <c r="BR3429" s="1">
        <f t="shared" ca="1" si="798"/>
        <v>-1</v>
      </c>
      <c r="BS3429" s="1">
        <f t="shared" ca="1" si="799"/>
        <v>1.8</v>
      </c>
      <c r="BT3429" s="1">
        <f t="shared" ca="1" si="800"/>
        <v>6</v>
      </c>
      <c r="BU3429" s="1">
        <f t="shared" ca="1" si="801"/>
        <v>0</v>
      </c>
      <c r="BV3429" s="1">
        <f t="shared" ca="1" si="802"/>
        <v>0</v>
      </c>
      <c r="BW3429" s="1">
        <f t="shared" ca="1" si="803"/>
        <v>0</v>
      </c>
      <c r="BX3429" s="1">
        <f t="shared" ca="1" si="804"/>
        <v>0</v>
      </c>
      <c r="BY3429" s="1">
        <f t="shared" ca="1" si="805"/>
        <v>0</v>
      </c>
      <c r="BZ3429" s="1">
        <f t="shared" ca="1" si="806"/>
        <v>0</v>
      </c>
      <c r="CA3429" s="1">
        <f t="shared" ca="1" si="807"/>
        <v>0</v>
      </c>
      <c r="CB3429" s="1">
        <f t="shared" ca="1" si="808"/>
        <v>0</v>
      </c>
      <c r="CC3429" s="1">
        <f t="shared" ca="1" si="809"/>
        <v>31.040000000000003</v>
      </c>
    </row>
    <row r="3430" spans="1:81" hidden="1" x14ac:dyDescent="0.25">
      <c r="A3430" s="1" t="s">
        <v>447</v>
      </c>
      <c r="B3430" s="1" t="s">
        <v>448</v>
      </c>
      <c r="C3430" s="1" t="s">
        <v>62</v>
      </c>
      <c r="D3430" s="1" t="s">
        <v>434</v>
      </c>
      <c r="E3430" s="1" t="s">
        <v>79</v>
      </c>
      <c r="AU3430">
        <v>25</v>
      </c>
      <c r="AV3430">
        <v>14</v>
      </c>
      <c r="AW3430">
        <v>8</v>
      </c>
      <c r="AX3430">
        <v>2</v>
      </c>
      <c r="AY3430">
        <v>0</v>
      </c>
      <c r="AZ3430">
        <v>0</v>
      </c>
      <c r="BA3430">
        <v>90</v>
      </c>
      <c r="BI3430" s="3">
        <v>5</v>
      </c>
      <c r="BJ3430" s="3" t="str">
        <f t="array" ref="BJ3430">IF(C3430="yes",VLOOKUP(BI3430&amp;D3430,CHOOSE({1,2},Schedule_2015!$A$2:$A$257&amp;Schedule_2015!$B$2:$B$257,Schedule_2015!$C$2:$C$257),2,0),VLOOKUP(BI3430&amp;D3430,CHOOSE({1,2},Schedule_2015!$A$2:$A$257&amp;Schedule_2015!$C$2:$C$257,Schedule_2015!$B$2:$B$257),2,0))</f>
        <v>SEA</v>
      </c>
      <c r="BK3430" s="3">
        <f>VLOOKUP(BJ3430,Def!$A$2:$Z$34,23,0)</f>
        <v>160.5</v>
      </c>
      <c r="BL3430" s="3">
        <f>VLOOKUP(BJ3430,Def!$A$2:$Z$34,16,0)</f>
        <v>239</v>
      </c>
      <c r="BM3430" s="3">
        <f>VLOOKUP(BJ3430,Def!$A$2:$Z$34,17,0)</f>
        <v>7</v>
      </c>
      <c r="BN3430" s="3">
        <f>VLOOKUP(BJ3430,Def!$A$2:$Z$34,24,0)</f>
        <v>3</v>
      </c>
      <c r="BO3430" s="1">
        <f t="shared" ca="1" si="795"/>
        <v>0</v>
      </c>
      <c r="BP3430" s="1">
        <f t="shared" ca="1" si="796"/>
        <v>0</v>
      </c>
      <c r="BQ3430" s="1">
        <f t="shared" ca="1" si="797"/>
        <v>0</v>
      </c>
      <c r="BR3430" s="1">
        <f t="shared" ca="1" si="798"/>
        <v>0</v>
      </c>
      <c r="BS3430" s="1">
        <f t="shared" ca="1" si="799"/>
        <v>0</v>
      </c>
      <c r="BT3430" s="1">
        <f t="shared" ca="1" si="800"/>
        <v>0</v>
      </c>
      <c r="BU3430" s="1">
        <f t="shared" ca="1" si="801"/>
        <v>0</v>
      </c>
      <c r="BV3430" s="1">
        <f t="shared" ca="1" si="802"/>
        <v>9</v>
      </c>
      <c r="BW3430" s="1">
        <f t="shared" ca="1" si="803"/>
        <v>8</v>
      </c>
      <c r="BX3430" s="1">
        <f t="shared" ca="1" si="804"/>
        <v>12</v>
      </c>
      <c r="BY3430" s="1">
        <f t="shared" ca="1" si="805"/>
        <v>0</v>
      </c>
      <c r="BZ3430" s="1">
        <f t="shared" ca="1" si="806"/>
        <v>0</v>
      </c>
      <c r="CA3430" s="1">
        <f t="shared" ca="1" si="807"/>
        <v>0</v>
      </c>
      <c r="CB3430" s="1">
        <f t="shared" ca="1" si="808"/>
        <v>0</v>
      </c>
      <c r="CC3430" s="1">
        <f t="shared" ca="1" si="809"/>
        <v>29</v>
      </c>
    </row>
    <row r="3431" spans="1:81" hidden="1" x14ac:dyDescent="0.25">
      <c r="A3431" s="1" t="s">
        <v>977</v>
      </c>
      <c r="B3431" s="1" t="s">
        <v>978</v>
      </c>
      <c r="C3431" s="1" t="s">
        <v>62</v>
      </c>
      <c r="D3431" s="1" t="s">
        <v>965</v>
      </c>
      <c r="E3431" s="1" t="s">
        <v>76</v>
      </c>
      <c r="AU3431">
        <v>25</v>
      </c>
      <c r="AV3431">
        <v>0</v>
      </c>
      <c r="AW3431">
        <v>8</v>
      </c>
      <c r="AX3431">
        <v>0</v>
      </c>
      <c r="AY3431">
        <v>0</v>
      </c>
      <c r="AZ3431">
        <v>0</v>
      </c>
      <c r="BA3431">
        <v>116</v>
      </c>
      <c r="BI3431" s="3">
        <v>2</v>
      </c>
      <c r="BJ3431" s="3" t="str">
        <f t="array" ref="BJ3431">IF(C3431="yes",VLOOKUP(BI3431&amp;D3431,CHOOSE({1,2},Schedule_2015!$A$2:$A$257&amp;Schedule_2015!$B$2:$B$257,Schedule_2015!$C$2:$C$257),2,0),VLOOKUP(BI3431&amp;D3431,CHOOSE({1,2},Schedule_2015!$A$2:$A$257&amp;Schedule_2015!$C$2:$C$257,Schedule_2015!$B$2:$B$257),2,0))</f>
        <v>SEA</v>
      </c>
      <c r="BK3431" s="3">
        <f>VLOOKUP(BJ3431,Def!$A$2:$Z$34,23,0)</f>
        <v>160.5</v>
      </c>
      <c r="BL3431" s="3">
        <f>VLOOKUP(BJ3431,Def!$A$2:$Z$34,16,0)</f>
        <v>239</v>
      </c>
      <c r="BM3431" s="3">
        <f>VLOOKUP(BJ3431,Def!$A$2:$Z$34,17,0)</f>
        <v>7</v>
      </c>
      <c r="BN3431" s="3">
        <f>VLOOKUP(BJ3431,Def!$A$2:$Z$34,24,0)</f>
        <v>3</v>
      </c>
      <c r="BO3431" s="1">
        <f t="shared" ca="1" si="795"/>
        <v>0</v>
      </c>
      <c r="BP3431" s="1">
        <f t="shared" ca="1" si="796"/>
        <v>0</v>
      </c>
      <c r="BQ3431" s="1">
        <f t="shared" ca="1" si="797"/>
        <v>0</v>
      </c>
      <c r="BR3431" s="1">
        <f t="shared" ca="1" si="798"/>
        <v>0</v>
      </c>
      <c r="BS3431" s="1">
        <f t="shared" ca="1" si="799"/>
        <v>0</v>
      </c>
      <c r="BT3431" s="1">
        <f t="shared" ca="1" si="800"/>
        <v>0</v>
      </c>
      <c r="BU3431" s="1">
        <f t="shared" ca="1" si="801"/>
        <v>0</v>
      </c>
      <c r="BV3431" s="1">
        <f t="shared" ca="1" si="802"/>
        <v>11.600000000000001</v>
      </c>
      <c r="BW3431" s="1">
        <f t="shared" ca="1" si="803"/>
        <v>8</v>
      </c>
      <c r="BX3431" s="1">
        <f t="shared" ca="1" si="804"/>
        <v>0</v>
      </c>
      <c r="BY3431" s="1">
        <f t="shared" ca="1" si="805"/>
        <v>3</v>
      </c>
      <c r="BZ3431" s="1">
        <f t="shared" ca="1" si="806"/>
        <v>0</v>
      </c>
      <c r="CA3431" s="1">
        <f t="shared" ca="1" si="807"/>
        <v>0</v>
      </c>
      <c r="CB3431" s="1">
        <f t="shared" ca="1" si="808"/>
        <v>0</v>
      </c>
      <c r="CC3431" s="1">
        <f t="shared" ca="1" si="809"/>
        <v>22.6</v>
      </c>
    </row>
    <row r="3432" spans="1:81" hidden="1" x14ac:dyDescent="0.25">
      <c r="A3432" s="1" t="s">
        <v>963</v>
      </c>
      <c r="B3432" s="1" t="s">
        <v>964</v>
      </c>
      <c r="C3432" s="1" t="s">
        <v>62</v>
      </c>
      <c r="D3432" s="1" t="s">
        <v>965</v>
      </c>
      <c r="E3432" s="1" t="s">
        <v>64</v>
      </c>
      <c r="AD3432">
        <v>33</v>
      </c>
      <c r="AE3432">
        <v>25</v>
      </c>
      <c r="AF3432">
        <v>0</v>
      </c>
      <c r="AG3432">
        <v>2</v>
      </c>
      <c r="AH3432">
        <v>1</v>
      </c>
      <c r="AI3432">
        <v>1</v>
      </c>
      <c r="AJ3432">
        <v>249</v>
      </c>
      <c r="BB3432">
        <v>6</v>
      </c>
      <c r="BC3432">
        <v>9</v>
      </c>
      <c r="BD3432">
        <v>0</v>
      </c>
      <c r="BE3432">
        <v>0</v>
      </c>
      <c r="BF3432">
        <v>0</v>
      </c>
      <c r="BG3432">
        <v>0</v>
      </c>
      <c r="BH3432">
        <v>23</v>
      </c>
      <c r="BI3432" s="3">
        <v>2</v>
      </c>
      <c r="BJ3432" s="3" t="str">
        <f t="array" ref="BJ3432">IF(C3432="yes",VLOOKUP(BI3432&amp;D3432,CHOOSE({1,2},Schedule_2015!$A$2:$A$257&amp;Schedule_2015!$B$2:$B$257,Schedule_2015!$C$2:$C$257),2,0),VLOOKUP(BI3432&amp;D3432,CHOOSE({1,2},Schedule_2015!$A$2:$A$257&amp;Schedule_2015!$C$2:$C$257,Schedule_2015!$B$2:$B$257),2,0))</f>
        <v>SEA</v>
      </c>
      <c r="BK3432" s="3">
        <f>VLOOKUP(BJ3432,Def!$A$2:$Z$34,23,0)</f>
        <v>160.5</v>
      </c>
      <c r="BL3432" s="3">
        <f>VLOOKUP(BJ3432,Def!$A$2:$Z$34,16,0)</f>
        <v>239</v>
      </c>
      <c r="BM3432" s="3">
        <f>VLOOKUP(BJ3432,Def!$A$2:$Z$34,17,0)</f>
        <v>7</v>
      </c>
      <c r="BN3432" s="3">
        <f>VLOOKUP(BJ3432,Def!$A$2:$Z$34,24,0)</f>
        <v>3</v>
      </c>
      <c r="BO3432" s="1">
        <f t="shared" ca="1" si="795"/>
        <v>8</v>
      </c>
      <c r="BP3432" s="1">
        <f t="shared" ca="1" si="796"/>
        <v>9.9600000000000009</v>
      </c>
      <c r="BQ3432" s="1">
        <f t="shared" ca="1" si="797"/>
        <v>0</v>
      </c>
      <c r="BR3432" s="1">
        <f t="shared" ca="1" si="798"/>
        <v>0</v>
      </c>
      <c r="BS3432" s="1">
        <f t="shared" ca="1" si="799"/>
        <v>2.3000000000000003</v>
      </c>
      <c r="BT3432" s="1">
        <f t="shared" ca="1" si="800"/>
        <v>0</v>
      </c>
      <c r="BU3432" s="1">
        <f t="shared" ca="1" si="801"/>
        <v>0</v>
      </c>
      <c r="BV3432" s="1">
        <f t="shared" ca="1" si="802"/>
        <v>0</v>
      </c>
      <c r="BW3432" s="1">
        <f t="shared" ca="1" si="803"/>
        <v>0</v>
      </c>
      <c r="BX3432" s="1">
        <f t="shared" ca="1" si="804"/>
        <v>0</v>
      </c>
      <c r="BY3432" s="1">
        <f t="shared" ca="1" si="805"/>
        <v>0</v>
      </c>
      <c r="BZ3432" s="1">
        <f t="shared" ca="1" si="806"/>
        <v>0</v>
      </c>
      <c r="CA3432" s="1">
        <f t="shared" ca="1" si="807"/>
        <v>0</v>
      </c>
      <c r="CB3432" s="1">
        <f t="shared" ca="1" si="808"/>
        <v>2</v>
      </c>
      <c r="CC3432" s="1">
        <f t="shared" ca="1" si="809"/>
        <v>22.26</v>
      </c>
    </row>
    <row r="3433" spans="1:81" hidden="1" x14ac:dyDescent="0.25">
      <c r="A3433" s="1" t="s">
        <v>1018</v>
      </c>
      <c r="B3433" s="1" t="s">
        <v>1019</v>
      </c>
      <c r="C3433" s="1" t="s">
        <v>62</v>
      </c>
      <c r="D3433" s="1" t="s">
        <v>1017</v>
      </c>
      <c r="E3433" s="1" t="s">
        <v>64</v>
      </c>
      <c r="K3433">
        <v>2</v>
      </c>
      <c r="L3433">
        <v>0</v>
      </c>
      <c r="M3433">
        <v>2</v>
      </c>
      <c r="N3433">
        <v>0</v>
      </c>
      <c r="O3433">
        <v>-4</v>
      </c>
      <c r="AD3433">
        <v>27</v>
      </c>
      <c r="AE3433">
        <v>18</v>
      </c>
      <c r="AF3433">
        <v>0</v>
      </c>
      <c r="AG3433">
        <v>1</v>
      </c>
      <c r="AH3433">
        <v>0</v>
      </c>
      <c r="AI3433">
        <v>0</v>
      </c>
      <c r="AJ3433">
        <v>297</v>
      </c>
      <c r="BB3433">
        <v>4</v>
      </c>
      <c r="BC3433">
        <v>9</v>
      </c>
      <c r="BD3433">
        <v>1</v>
      </c>
      <c r="BE3433">
        <v>1</v>
      </c>
      <c r="BF3433">
        <v>0</v>
      </c>
      <c r="BG3433">
        <v>0</v>
      </c>
      <c r="BH3433">
        <v>11</v>
      </c>
      <c r="BI3433" s="3">
        <v>1</v>
      </c>
      <c r="BJ3433" s="3" t="str">
        <f t="array" ref="BJ3433">IF(C3433="yes",VLOOKUP(BI3433&amp;D3433,CHOOSE({1,2},Schedule_2015!$A$2:$A$257&amp;Schedule_2015!$B$2:$B$257,Schedule_2015!$C$2:$C$257),2,0),VLOOKUP(BI3433&amp;D3433,CHOOSE({1,2},Schedule_2015!$A$2:$A$257&amp;Schedule_2015!$C$2:$C$257,Schedule_2015!$B$2:$B$257),2,0))</f>
        <v>SEA</v>
      </c>
      <c r="BK3433" s="3">
        <f>VLOOKUP(BJ3433,Def!$A$2:$Z$34,23,0)</f>
        <v>160.5</v>
      </c>
      <c r="BL3433" s="3">
        <f>VLOOKUP(BJ3433,Def!$A$2:$Z$34,16,0)</f>
        <v>239</v>
      </c>
      <c r="BM3433" s="3">
        <f>VLOOKUP(BJ3433,Def!$A$2:$Z$34,17,0)</f>
        <v>7</v>
      </c>
      <c r="BN3433" s="3">
        <f>VLOOKUP(BJ3433,Def!$A$2:$Z$34,24,0)</f>
        <v>3</v>
      </c>
      <c r="BO3433" s="1">
        <f t="shared" ca="1" si="795"/>
        <v>4</v>
      </c>
      <c r="BP3433" s="1">
        <f t="shared" ca="1" si="796"/>
        <v>11.88</v>
      </c>
      <c r="BQ3433" s="1">
        <f t="shared" ca="1" si="797"/>
        <v>0</v>
      </c>
      <c r="BR3433" s="1">
        <f t="shared" ca="1" si="798"/>
        <v>0</v>
      </c>
      <c r="BS3433" s="1">
        <f t="shared" ca="1" si="799"/>
        <v>1.1000000000000001</v>
      </c>
      <c r="BT3433" s="1">
        <f t="shared" ca="1" si="800"/>
        <v>6</v>
      </c>
      <c r="BU3433" s="1">
        <f t="shared" ca="1" si="801"/>
        <v>0</v>
      </c>
      <c r="BV3433" s="1">
        <f t="shared" ca="1" si="802"/>
        <v>0</v>
      </c>
      <c r="BW3433" s="1">
        <f t="shared" ca="1" si="803"/>
        <v>0</v>
      </c>
      <c r="BX3433" s="1">
        <f t="shared" ca="1" si="804"/>
        <v>0</v>
      </c>
      <c r="BY3433" s="1">
        <f t="shared" ca="1" si="805"/>
        <v>0</v>
      </c>
      <c r="BZ3433" s="1">
        <f t="shared" ca="1" si="806"/>
        <v>0</v>
      </c>
      <c r="CA3433" s="1">
        <f t="shared" ca="1" si="807"/>
        <v>-2</v>
      </c>
      <c r="CB3433" s="1">
        <f t="shared" ca="1" si="808"/>
        <v>0</v>
      </c>
      <c r="CC3433" s="1">
        <f t="shared" ca="1" si="809"/>
        <v>20.98</v>
      </c>
    </row>
    <row r="3434" spans="1:81" hidden="1" x14ac:dyDescent="0.25">
      <c r="A3434" s="1" t="s">
        <v>1028</v>
      </c>
      <c r="B3434" s="1" t="s">
        <v>1029</v>
      </c>
      <c r="C3434" s="1" t="s">
        <v>62</v>
      </c>
      <c r="D3434" s="1" t="s">
        <v>1017</v>
      </c>
      <c r="E3434" s="1" t="s">
        <v>69</v>
      </c>
      <c r="AU3434">
        <v>42</v>
      </c>
      <c r="AV3434">
        <v>0</v>
      </c>
      <c r="AW3434">
        <v>4</v>
      </c>
      <c r="AX3434">
        <v>0</v>
      </c>
      <c r="AY3434">
        <v>0</v>
      </c>
      <c r="AZ3434">
        <v>0</v>
      </c>
      <c r="BA3434">
        <v>77</v>
      </c>
      <c r="BB3434">
        <v>16</v>
      </c>
      <c r="BC3434">
        <v>9</v>
      </c>
      <c r="BD3434">
        <v>0</v>
      </c>
      <c r="BE3434">
        <v>0</v>
      </c>
      <c r="BF3434">
        <v>0</v>
      </c>
      <c r="BG3434">
        <v>0</v>
      </c>
      <c r="BH3434">
        <v>45</v>
      </c>
      <c r="BI3434" s="3">
        <v>1</v>
      </c>
      <c r="BJ3434" s="3" t="str">
        <f t="array" ref="BJ3434">IF(C3434="yes",VLOOKUP(BI3434&amp;D3434,CHOOSE({1,2},Schedule_2015!$A$2:$A$257&amp;Schedule_2015!$B$2:$B$257,Schedule_2015!$C$2:$C$257),2,0),VLOOKUP(BI3434&amp;D3434,CHOOSE({1,2},Schedule_2015!$A$2:$A$257&amp;Schedule_2015!$C$2:$C$257,Schedule_2015!$B$2:$B$257),2,0))</f>
        <v>SEA</v>
      </c>
      <c r="BK3434" s="3">
        <f>VLOOKUP(BJ3434,Def!$A$2:$Z$34,23,0)</f>
        <v>160.5</v>
      </c>
      <c r="BL3434" s="3">
        <f>VLOOKUP(BJ3434,Def!$A$2:$Z$34,16,0)</f>
        <v>239</v>
      </c>
      <c r="BM3434" s="3">
        <f>VLOOKUP(BJ3434,Def!$A$2:$Z$34,17,0)</f>
        <v>7</v>
      </c>
      <c r="BN3434" s="3">
        <f>VLOOKUP(BJ3434,Def!$A$2:$Z$34,24,0)</f>
        <v>3</v>
      </c>
      <c r="BO3434" s="1">
        <f t="shared" ca="1" si="795"/>
        <v>0</v>
      </c>
      <c r="BP3434" s="1">
        <f t="shared" ca="1" si="796"/>
        <v>0</v>
      </c>
      <c r="BQ3434" s="1">
        <f t="shared" ca="1" si="797"/>
        <v>0</v>
      </c>
      <c r="BR3434" s="1">
        <f t="shared" ca="1" si="798"/>
        <v>0</v>
      </c>
      <c r="BS3434" s="1">
        <f t="shared" ca="1" si="799"/>
        <v>4.5</v>
      </c>
      <c r="BT3434" s="1">
        <f t="shared" ca="1" si="800"/>
        <v>0</v>
      </c>
      <c r="BU3434" s="1">
        <f t="shared" ca="1" si="801"/>
        <v>0</v>
      </c>
      <c r="BV3434" s="1">
        <f t="shared" ca="1" si="802"/>
        <v>7.7</v>
      </c>
      <c r="BW3434" s="1">
        <f t="shared" ca="1" si="803"/>
        <v>4</v>
      </c>
      <c r="BX3434" s="1">
        <f t="shared" ca="1" si="804"/>
        <v>0</v>
      </c>
      <c r="BY3434" s="1">
        <f t="shared" ca="1" si="805"/>
        <v>0</v>
      </c>
      <c r="BZ3434" s="1">
        <f t="shared" ca="1" si="806"/>
        <v>0</v>
      </c>
      <c r="CA3434" s="1">
        <f t="shared" ca="1" si="807"/>
        <v>0</v>
      </c>
      <c r="CB3434" s="1">
        <f t="shared" ca="1" si="808"/>
        <v>0</v>
      </c>
      <c r="CC3434" s="1">
        <f t="shared" ca="1" si="809"/>
        <v>16.2</v>
      </c>
    </row>
    <row r="3435" spans="1:81" hidden="1" x14ac:dyDescent="0.25">
      <c r="A3435" s="1" t="s">
        <v>1022</v>
      </c>
      <c r="B3435" s="1" t="s">
        <v>1023</v>
      </c>
      <c r="C3435" s="1" t="s">
        <v>62</v>
      </c>
      <c r="D3435" s="1" t="s">
        <v>1017</v>
      </c>
      <c r="E3435" s="1" t="s">
        <v>76</v>
      </c>
      <c r="AP3435">
        <v>40</v>
      </c>
      <c r="AQ3435">
        <v>75</v>
      </c>
      <c r="AR3435">
        <v>75</v>
      </c>
      <c r="AS3435">
        <v>2</v>
      </c>
      <c r="AT3435">
        <v>1</v>
      </c>
      <c r="AU3435">
        <v>7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-2</v>
      </c>
      <c r="BB3435">
        <v>4</v>
      </c>
      <c r="BC3435">
        <v>16</v>
      </c>
      <c r="BD3435">
        <v>16</v>
      </c>
      <c r="BE3435">
        <v>1</v>
      </c>
      <c r="BF3435">
        <v>0</v>
      </c>
      <c r="BG3435">
        <v>0</v>
      </c>
      <c r="BH3435">
        <v>17</v>
      </c>
      <c r="BI3435" s="3">
        <v>1</v>
      </c>
      <c r="BJ3435" s="3" t="str">
        <f t="array" ref="BJ3435">IF(C3435="yes",VLOOKUP(BI3435&amp;D3435,CHOOSE({1,2},Schedule_2015!$A$2:$A$257&amp;Schedule_2015!$B$2:$B$257,Schedule_2015!$C$2:$C$257),2,0),VLOOKUP(BI3435&amp;D3435,CHOOSE({1,2},Schedule_2015!$A$2:$A$257&amp;Schedule_2015!$C$2:$C$257,Schedule_2015!$B$2:$B$257),2,0))</f>
        <v>SEA</v>
      </c>
      <c r="BK3435" s="3">
        <f>VLOOKUP(BJ3435,Def!$A$2:$Z$34,23,0)</f>
        <v>160.5</v>
      </c>
      <c r="BL3435" s="3">
        <f>VLOOKUP(BJ3435,Def!$A$2:$Z$34,16,0)</f>
        <v>239</v>
      </c>
      <c r="BM3435" s="3">
        <f>VLOOKUP(BJ3435,Def!$A$2:$Z$34,17,0)</f>
        <v>7</v>
      </c>
      <c r="BN3435" s="3">
        <f>VLOOKUP(BJ3435,Def!$A$2:$Z$34,24,0)</f>
        <v>3</v>
      </c>
      <c r="BO3435" s="1">
        <f t="shared" ca="1" si="795"/>
        <v>0</v>
      </c>
      <c r="BP3435" s="1">
        <f t="shared" ca="1" si="796"/>
        <v>0</v>
      </c>
      <c r="BQ3435" s="1">
        <f t="shared" ca="1" si="797"/>
        <v>0</v>
      </c>
      <c r="BR3435" s="1">
        <f t="shared" ca="1" si="798"/>
        <v>0</v>
      </c>
      <c r="BS3435" s="1">
        <f t="shared" ca="1" si="799"/>
        <v>1.7000000000000002</v>
      </c>
      <c r="BT3435" s="1">
        <f t="shared" ca="1" si="800"/>
        <v>6</v>
      </c>
      <c r="BU3435" s="1">
        <f t="shared" ca="1" si="801"/>
        <v>0</v>
      </c>
      <c r="BV3435" s="1">
        <f t="shared" ca="1" si="802"/>
        <v>-0.2</v>
      </c>
      <c r="BW3435" s="1">
        <f t="shared" ca="1" si="803"/>
        <v>2</v>
      </c>
      <c r="BX3435" s="1">
        <f t="shared" ca="1" si="804"/>
        <v>0</v>
      </c>
      <c r="BY3435" s="1">
        <f t="shared" ca="1" si="805"/>
        <v>0</v>
      </c>
      <c r="BZ3435" s="1">
        <f t="shared" ca="1" si="806"/>
        <v>6</v>
      </c>
      <c r="CA3435" s="1">
        <f t="shared" ca="1" si="807"/>
        <v>0</v>
      </c>
      <c r="CB3435" s="1">
        <f t="shared" ca="1" si="808"/>
        <v>0</v>
      </c>
      <c r="CC3435" s="1">
        <f t="shared" ca="1" si="809"/>
        <v>15.5</v>
      </c>
    </row>
    <row r="3436" spans="1:81" hidden="1" x14ac:dyDescent="0.25">
      <c r="A3436" s="1" t="s">
        <v>435</v>
      </c>
      <c r="B3436" s="1" t="s">
        <v>436</v>
      </c>
      <c r="C3436" s="1" t="s">
        <v>62</v>
      </c>
      <c r="D3436" s="1" t="s">
        <v>434</v>
      </c>
      <c r="E3436" s="1" t="s">
        <v>69</v>
      </c>
      <c r="AU3436">
        <v>10</v>
      </c>
      <c r="AV3436">
        <v>0</v>
      </c>
      <c r="AW3436">
        <v>5</v>
      </c>
      <c r="AX3436">
        <v>0</v>
      </c>
      <c r="AY3436">
        <v>0</v>
      </c>
      <c r="AZ3436">
        <v>0</v>
      </c>
      <c r="BA3436">
        <v>21</v>
      </c>
      <c r="BB3436">
        <v>15</v>
      </c>
      <c r="BC3436">
        <v>13</v>
      </c>
      <c r="BD3436">
        <v>0</v>
      </c>
      <c r="BE3436">
        <v>0</v>
      </c>
      <c r="BF3436">
        <v>0</v>
      </c>
      <c r="BG3436">
        <v>0</v>
      </c>
      <c r="BH3436">
        <v>80</v>
      </c>
      <c r="BI3436" s="3">
        <v>5</v>
      </c>
      <c r="BJ3436" s="3" t="str">
        <f t="array" ref="BJ3436">IF(C3436="yes",VLOOKUP(BI3436&amp;D3436,CHOOSE({1,2},Schedule_2015!$A$2:$A$257&amp;Schedule_2015!$B$2:$B$257,Schedule_2015!$C$2:$C$257),2,0),VLOOKUP(BI3436&amp;D3436,CHOOSE({1,2},Schedule_2015!$A$2:$A$257&amp;Schedule_2015!$C$2:$C$257,Schedule_2015!$B$2:$B$257),2,0))</f>
        <v>SEA</v>
      </c>
      <c r="BK3436" s="3">
        <f>VLOOKUP(BJ3436,Def!$A$2:$Z$34,23,0)</f>
        <v>160.5</v>
      </c>
      <c r="BL3436" s="3">
        <f>VLOOKUP(BJ3436,Def!$A$2:$Z$34,16,0)</f>
        <v>239</v>
      </c>
      <c r="BM3436" s="3">
        <f>VLOOKUP(BJ3436,Def!$A$2:$Z$34,17,0)</f>
        <v>7</v>
      </c>
      <c r="BN3436" s="3">
        <f>VLOOKUP(BJ3436,Def!$A$2:$Z$34,24,0)</f>
        <v>3</v>
      </c>
      <c r="BO3436" s="1">
        <f t="shared" ca="1" si="795"/>
        <v>0</v>
      </c>
      <c r="BP3436" s="1">
        <f t="shared" ca="1" si="796"/>
        <v>0</v>
      </c>
      <c r="BQ3436" s="1">
        <f t="shared" ca="1" si="797"/>
        <v>0</v>
      </c>
      <c r="BR3436" s="1">
        <f t="shared" ca="1" si="798"/>
        <v>0</v>
      </c>
      <c r="BS3436" s="1">
        <f t="shared" ca="1" si="799"/>
        <v>8</v>
      </c>
      <c r="BT3436" s="1">
        <f t="shared" ca="1" si="800"/>
        <v>0</v>
      </c>
      <c r="BU3436" s="1">
        <f t="shared" ca="1" si="801"/>
        <v>0</v>
      </c>
      <c r="BV3436" s="1">
        <f t="shared" ca="1" si="802"/>
        <v>2.1</v>
      </c>
      <c r="BW3436" s="1">
        <f t="shared" ca="1" si="803"/>
        <v>5</v>
      </c>
      <c r="BX3436" s="1">
        <f t="shared" ca="1" si="804"/>
        <v>0</v>
      </c>
      <c r="BY3436" s="1">
        <f t="shared" ca="1" si="805"/>
        <v>0</v>
      </c>
      <c r="BZ3436" s="1">
        <f t="shared" ca="1" si="806"/>
        <v>0</v>
      </c>
      <c r="CA3436" s="1">
        <f t="shared" ca="1" si="807"/>
        <v>0</v>
      </c>
      <c r="CB3436" s="1">
        <f t="shared" ca="1" si="808"/>
        <v>0</v>
      </c>
      <c r="CC3436" s="1">
        <f t="shared" ca="1" si="809"/>
        <v>15.1</v>
      </c>
    </row>
    <row r="3437" spans="1:81" hidden="1" x14ac:dyDescent="0.25">
      <c r="A3437" s="1" t="s">
        <v>441</v>
      </c>
      <c r="B3437" s="1" t="s">
        <v>442</v>
      </c>
      <c r="C3437" s="1" t="s">
        <v>62</v>
      </c>
      <c r="D3437" s="1" t="s">
        <v>434</v>
      </c>
      <c r="E3437" s="1" t="s">
        <v>76</v>
      </c>
      <c r="AU3437">
        <v>22</v>
      </c>
      <c r="AV3437">
        <v>0</v>
      </c>
      <c r="AW3437">
        <v>6</v>
      </c>
      <c r="AX3437">
        <v>0</v>
      </c>
      <c r="AY3437">
        <v>0</v>
      </c>
      <c r="AZ3437">
        <v>0</v>
      </c>
      <c r="BA3437">
        <v>78</v>
      </c>
      <c r="BI3437" s="3">
        <v>5</v>
      </c>
      <c r="BJ3437" s="3" t="str">
        <f t="array" ref="BJ3437">IF(C3437="yes",VLOOKUP(BI3437&amp;D3437,CHOOSE({1,2},Schedule_2015!$A$2:$A$257&amp;Schedule_2015!$B$2:$B$257,Schedule_2015!$C$2:$C$257),2,0),VLOOKUP(BI3437&amp;D3437,CHOOSE({1,2},Schedule_2015!$A$2:$A$257&amp;Schedule_2015!$C$2:$C$257,Schedule_2015!$B$2:$B$257),2,0))</f>
        <v>SEA</v>
      </c>
      <c r="BK3437" s="3">
        <f>VLOOKUP(BJ3437,Def!$A$2:$Z$34,23,0)</f>
        <v>160.5</v>
      </c>
      <c r="BL3437" s="3">
        <f>VLOOKUP(BJ3437,Def!$A$2:$Z$34,16,0)</f>
        <v>239</v>
      </c>
      <c r="BM3437" s="3">
        <f>VLOOKUP(BJ3437,Def!$A$2:$Z$34,17,0)</f>
        <v>7</v>
      </c>
      <c r="BN3437" s="3">
        <f>VLOOKUP(BJ3437,Def!$A$2:$Z$34,24,0)</f>
        <v>3</v>
      </c>
      <c r="BO3437" s="1">
        <f t="shared" ca="1" si="795"/>
        <v>0</v>
      </c>
      <c r="BP3437" s="1">
        <f t="shared" ca="1" si="796"/>
        <v>0</v>
      </c>
      <c r="BQ3437" s="1">
        <f t="shared" ca="1" si="797"/>
        <v>0</v>
      </c>
      <c r="BR3437" s="1">
        <f t="shared" ca="1" si="798"/>
        <v>0</v>
      </c>
      <c r="BS3437" s="1">
        <f t="shared" ca="1" si="799"/>
        <v>0</v>
      </c>
      <c r="BT3437" s="1">
        <f t="shared" ca="1" si="800"/>
        <v>0</v>
      </c>
      <c r="BU3437" s="1">
        <f t="shared" ca="1" si="801"/>
        <v>0</v>
      </c>
      <c r="BV3437" s="1">
        <f t="shared" ca="1" si="802"/>
        <v>7.8000000000000007</v>
      </c>
      <c r="BW3437" s="1">
        <f t="shared" ca="1" si="803"/>
        <v>6</v>
      </c>
      <c r="BX3437" s="1">
        <f t="shared" ca="1" si="804"/>
        <v>0</v>
      </c>
      <c r="BY3437" s="1">
        <f t="shared" ca="1" si="805"/>
        <v>0</v>
      </c>
      <c r="BZ3437" s="1">
        <f t="shared" ca="1" si="806"/>
        <v>0</v>
      </c>
      <c r="CA3437" s="1">
        <f t="shared" ca="1" si="807"/>
        <v>0</v>
      </c>
      <c r="CB3437" s="1">
        <f t="shared" ca="1" si="808"/>
        <v>0</v>
      </c>
      <c r="CC3437" s="1">
        <f t="shared" ca="1" si="809"/>
        <v>13.8</v>
      </c>
    </row>
    <row r="3438" spans="1:81" hidden="1" x14ac:dyDescent="0.25">
      <c r="A3438" s="1" t="s">
        <v>968</v>
      </c>
      <c r="B3438" s="1" t="s">
        <v>969</v>
      </c>
      <c r="C3438" s="1" t="s">
        <v>62</v>
      </c>
      <c r="D3438" s="1" t="s">
        <v>965</v>
      </c>
      <c r="E3438" s="1" t="s">
        <v>69</v>
      </c>
      <c r="K3438">
        <v>1</v>
      </c>
      <c r="L3438">
        <v>0</v>
      </c>
      <c r="M3438">
        <v>1</v>
      </c>
      <c r="N3438">
        <v>0</v>
      </c>
      <c r="O3438">
        <v>0</v>
      </c>
      <c r="AU3438">
        <v>6</v>
      </c>
      <c r="AV3438">
        <v>0</v>
      </c>
      <c r="AW3438">
        <v>4</v>
      </c>
      <c r="AX3438">
        <v>0</v>
      </c>
      <c r="AY3438">
        <v>0</v>
      </c>
      <c r="AZ3438">
        <v>0</v>
      </c>
      <c r="BA3438">
        <v>11</v>
      </c>
      <c r="BB3438">
        <v>20</v>
      </c>
      <c r="BC3438">
        <v>35</v>
      </c>
      <c r="BD3438">
        <v>0</v>
      </c>
      <c r="BE3438">
        <v>0</v>
      </c>
      <c r="BF3438">
        <v>0</v>
      </c>
      <c r="BG3438">
        <v>0</v>
      </c>
      <c r="BH3438">
        <v>95</v>
      </c>
      <c r="BI3438" s="3">
        <v>2</v>
      </c>
      <c r="BJ3438" s="3" t="str">
        <f t="array" ref="BJ3438">IF(C3438="yes",VLOOKUP(BI3438&amp;D3438,CHOOSE({1,2},Schedule_2015!$A$2:$A$257&amp;Schedule_2015!$B$2:$B$257,Schedule_2015!$C$2:$C$257),2,0),VLOOKUP(BI3438&amp;D3438,CHOOSE({1,2},Schedule_2015!$A$2:$A$257&amp;Schedule_2015!$C$2:$C$257,Schedule_2015!$B$2:$B$257),2,0))</f>
        <v>SEA</v>
      </c>
      <c r="BK3438" s="3">
        <f>VLOOKUP(BJ3438,Def!$A$2:$Z$34,23,0)</f>
        <v>160.5</v>
      </c>
      <c r="BL3438" s="3">
        <f>VLOOKUP(BJ3438,Def!$A$2:$Z$34,16,0)</f>
        <v>239</v>
      </c>
      <c r="BM3438" s="3">
        <f>VLOOKUP(BJ3438,Def!$A$2:$Z$34,17,0)</f>
        <v>7</v>
      </c>
      <c r="BN3438" s="3">
        <f>VLOOKUP(BJ3438,Def!$A$2:$Z$34,24,0)</f>
        <v>3</v>
      </c>
      <c r="BO3438" s="1">
        <f t="shared" ca="1" si="795"/>
        <v>0</v>
      </c>
      <c r="BP3438" s="1">
        <f t="shared" ca="1" si="796"/>
        <v>0</v>
      </c>
      <c r="BQ3438" s="1">
        <f t="shared" ca="1" si="797"/>
        <v>0</v>
      </c>
      <c r="BR3438" s="1">
        <f t="shared" ca="1" si="798"/>
        <v>0</v>
      </c>
      <c r="BS3438" s="1">
        <f t="shared" ca="1" si="799"/>
        <v>9.5</v>
      </c>
      <c r="BT3438" s="1">
        <f t="shared" ca="1" si="800"/>
        <v>0</v>
      </c>
      <c r="BU3438" s="1">
        <f t="shared" ca="1" si="801"/>
        <v>0</v>
      </c>
      <c r="BV3438" s="1">
        <f t="shared" ca="1" si="802"/>
        <v>1.1000000000000001</v>
      </c>
      <c r="BW3438" s="1">
        <f t="shared" ca="1" si="803"/>
        <v>4</v>
      </c>
      <c r="BX3438" s="1">
        <f t="shared" ca="1" si="804"/>
        <v>0</v>
      </c>
      <c r="BY3438" s="1">
        <f t="shared" ca="1" si="805"/>
        <v>0</v>
      </c>
      <c r="BZ3438" s="1">
        <f t="shared" ca="1" si="806"/>
        <v>0</v>
      </c>
      <c r="CA3438" s="1">
        <f t="shared" ca="1" si="807"/>
        <v>-1</v>
      </c>
      <c r="CB3438" s="1">
        <f t="shared" ca="1" si="808"/>
        <v>0</v>
      </c>
      <c r="CC3438" s="1">
        <f t="shared" ca="1" si="809"/>
        <v>13.6</v>
      </c>
    </row>
    <row r="3439" spans="1:81" hidden="1" x14ac:dyDescent="0.25">
      <c r="A3439" s="1" t="s">
        <v>1035</v>
      </c>
      <c r="B3439" s="1" t="s">
        <v>1036</v>
      </c>
      <c r="C3439" s="1" t="s">
        <v>62</v>
      </c>
      <c r="D3439" s="1" t="s">
        <v>1017</v>
      </c>
      <c r="E3439" s="1" t="s">
        <v>79</v>
      </c>
      <c r="AU3439">
        <v>30</v>
      </c>
      <c r="AV3439">
        <v>0</v>
      </c>
      <c r="AW3439">
        <v>5</v>
      </c>
      <c r="AX3439">
        <v>0</v>
      </c>
      <c r="AY3439">
        <v>0</v>
      </c>
      <c r="AZ3439">
        <v>0</v>
      </c>
      <c r="BA3439">
        <v>85</v>
      </c>
      <c r="BI3439" s="3">
        <v>1</v>
      </c>
      <c r="BJ3439" s="3" t="str">
        <f t="array" ref="BJ3439">IF(C3439="yes",VLOOKUP(BI3439&amp;D3439,CHOOSE({1,2},Schedule_2015!$A$2:$A$257&amp;Schedule_2015!$B$2:$B$257,Schedule_2015!$C$2:$C$257),2,0),VLOOKUP(BI3439&amp;D3439,CHOOSE({1,2},Schedule_2015!$A$2:$A$257&amp;Schedule_2015!$C$2:$C$257,Schedule_2015!$B$2:$B$257),2,0))</f>
        <v>SEA</v>
      </c>
      <c r="BK3439" s="3">
        <f>VLOOKUP(BJ3439,Def!$A$2:$Z$34,23,0)</f>
        <v>160.5</v>
      </c>
      <c r="BL3439" s="3">
        <f>VLOOKUP(BJ3439,Def!$A$2:$Z$34,16,0)</f>
        <v>239</v>
      </c>
      <c r="BM3439" s="3">
        <f>VLOOKUP(BJ3439,Def!$A$2:$Z$34,17,0)</f>
        <v>7</v>
      </c>
      <c r="BN3439" s="3">
        <f>VLOOKUP(BJ3439,Def!$A$2:$Z$34,24,0)</f>
        <v>3</v>
      </c>
      <c r="BO3439" s="1">
        <f t="shared" ca="1" si="795"/>
        <v>0</v>
      </c>
      <c r="BP3439" s="1">
        <f t="shared" ca="1" si="796"/>
        <v>0</v>
      </c>
      <c r="BQ3439" s="1">
        <f t="shared" ca="1" si="797"/>
        <v>0</v>
      </c>
      <c r="BR3439" s="1">
        <f t="shared" ca="1" si="798"/>
        <v>0</v>
      </c>
      <c r="BS3439" s="1">
        <f t="shared" ca="1" si="799"/>
        <v>0</v>
      </c>
      <c r="BT3439" s="1">
        <f t="shared" ca="1" si="800"/>
        <v>0</v>
      </c>
      <c r="BU3439" s="1">
        <f t="shared" ca="1" si="801"/>
        <v>0</v>
      </c>
      <c r="BV3439" s="1">
        <f t="shared" ca="1" si="802"/>
        <v>8.5</v>
      </c>
      <c r="BW3439" s="1">
        <f t="shared" ca="1" si="803"/>
        <v>5</v>
      </c>
      <c r="BX3439" s="1">
        <f t="shared" ca="1" si="804"/>
        <v>0</v>
      </c>
      <c r="BY3439" s="1">
        <f t="shared" ca="1" si="805"/>
        <v>0</v>
      </c>
      <c r="BZ3439" s="1">
        <f t="shared" ca="1" si="806"/>
        <v>0</v>
      </c>
      <c r="CA3439" s="1">
        <f t="shared" ca="1" si="807"/>
        <v>0</v>
      </c>
      <c r="CB3439" s="1">
        <f t="shared" ca="1" si="808"/>
        <v>0</v>
      </c>
      <c r="CC3439" s="1">
        <f t="shared" ca="1" si="809"/>
        <v>13.5</v>
      </c>
    </row>
    <row r="3440" spans="1:81" hidden="1" x14ac:dyDescent="0.25">
      <c r="A3440" s="1" t="s">
        <v>972</v>
      </c>
      <c r="B3440" s="1" t="s">
        <v>973</v>
      </c>
      <c r="C3440" s="1" t="s">
        <v>62</v>
      </c>
      <c r="D3440" s="1" t="s">
        <v>965</v>
      </c>
      <c r="E3440" s="1" t="s">
        <v>79</v>
      </c>
      <c r="AU3440">
        <v>9</v>
      </c>
      <c r="AV3440">
        <v>5</v>
      </c>
      <c r="AW3440">
        <v>3</v>
      </c>
      <c r="AX3440">
        <v>1</v>
      </c>
      <c r="AY3440">
        <v>1</v>
      </c>
      <c r="AZ3440">
        <v>1</v>
      </c>
      <c r="BA3440">
        <v>23</v>
      </c>
      <c r="BI3440" s="3">
        <v>2</v>
      </c>
      <c r="BJ3440" s="3" t="str">
        <f t="array" ref="BJ3440">IF(C3440="yes",VLOOKUP(BI3440&amp;D3440,CHOOSE({1,2},Schedule_2015!$A$2:$A$257&amp;Schedule_2015!$B$2:$B$257,Schedule_2015!$C$2:$C$257),2,0),VLOOKUP(BI3440&amp;D3440,CHOOSE({1,2},Schedule_2015!$A$2:$A$257&amp;Schedule_2015!$C$2:$C$257,Schedule_2015!$B$2:$B$257),2,0))</f>
        <v>SEA</v>
      </c>
      <c r="BK3440" s="3">
        <f>VLOOKUP(BJ3440,Def!$A$2:$Z$34,23,0)</f>
        <v>160.5</v>
      </c>
      <c r="BL3440" s="3">
        <f>VLOOKUP(BJ3440,Def!$A$2:$Z$34,16,0)</f>
        <v>239</v>
      </c>
      <c r="BM3440" s="3">
        <f>VLOOKUP(BJ3440,Def!$A$2:$Z$34,17,0)</f>
        <v>7</v>
      </c>
      <c r="BN3440" s="3">
        <f>VLOOKUP(BJ3440,Def!$A$2:$Z$34,24,0)</f>
        <v>3</v>
      </c>
      <c r="BO3440" s="1">
        <f t="shared" ca="1" si="795"/>
        <v>0</v>
      </c>
      <c r="BP3440" s="1">
        <f t="shared" ca="1" si="796"/>
        <v>0</v>
      </c>
      <c r="BQ3440" s="1">
        <f t="shared" ca="1" si="797"/>
        <v>0</v>
      </c>
      <c r="BR3440" s="1">
        <f t="shared" ca="1" si="798"/>
        <v>0</v>
      </c>
      <c r="BS3440" s="1">
        <f t="shared" ca="1" si="799"/>
        <v>0</v>
      </c>
      <c r="BT3440" s="1">
        <f t="shared" ca="1" si="800"/>
        <v>0</v>
      </c>
      <c r="BU3440" s="1">
        <f t="shared" ca="1" si="801"/>
        <v>0</v>
      </c>
      <c r="BV3440" s="1">
        <f t="shared" ca="1" si="802"/>
        <v>2.3000000000000003</v>
      </c>
      <c r="BW3440" s="1">
        <f t="shared" ca="1" si="803"/>
        <v>3</v>
      </c>
      <c r="BX3440" s="1">
        <f t="shared" ca="1" si="804"/>
        <v>6</v>
      </c>
      <c r="BY3440" s="1">
        <f t="shared" ca="1" si="805"/>
        <v>0</v>
      </c>
      <c r="BZ3440" s="1">
        <f t="shared" ca="1" si="806"/>
        <v>0</v>
      </c>
      <c r="CA3440" s="1">
        <f t="shared" ca="1" si="807"/>
        <v>0</v>
      </c>
      <c r="CB3440" s="1">
        <f t="shared" ca="1" si="808"/>
        <v>2</v>
      </c>
      <c r="CC3440" s="1">
        <f t="shared" ca="1" si="809"/>
        <v>13.3</v>
      </c>
    </row>
    <row r="3441" spans="1:81" hidden="1" x14ac:dyDescent="0.25">
      <c r="A3441" s="1" t="s">
        <v>1033</v>
      </c>
      <c r="B3441" s="1" t="s">
        <v>1034</v>
      </c>
      <c r="C3441" s="1" t="s">
        <v>62</v>
      </c>
      <c r="D3441" s="1" t="s">
        <v>1017</v>
      </c>
      <c r="E3441" s="1" t="s">
        <v>79</v>
      </c>
      <c r="AU3441">
        <v>37</v>
      </c>
      <c r="AV3441">
        <v>37</v>
      </c>
      <c r="AW3441">
        <v>2</v>
      </c>
      <c r="AX3441">
        <v>1</v>
      </c>
      <c r="AY3441">
        <v>0</v>
      </c>
      <c r="AZ3441">
        <v>0</v>
      </c>
      <c r="BA3441">
        <v>42</v>
      </c>
      <c r="BI3441" s="3">
        <v>1</v>
      </c>
      <c r="BJ3441" s="3" t="str">
        <f t="array" ref="BJ3441">IF(C3441="yes",VLOOKUP(BI3441&amp;D3441,CHOOSE({1,2},Schedule_2015!$A$2:$A$257&amp;Schedule_2015!$B$2:$B$257,Schedule_2015!$C$2:$C$257),2,0),VLOOKUP(BI3441&amp;D3441,CHOOSE({1,2},Schedule_2015!$A$2:$A$257&amp;Schedule_2015!$C$2:$C$257,Schedule_2015!$B$2:$B$257),2,0))</f>
        <v>SEA</v>
      </c>
      <c r="BK3441" s="3">
        <f>VLOOKUP(BJ3441,Def!$A$2:$Z$34,23,0)</f>
        <v>160.5</v>
      </c>
      <c r="BL3441" s="3">
        <f>VLOOKUP(BJ3441,Def!$A$2:$Z$34,16,0)</f>
        <v>239</v>
      </c>
      <c r="BM3441" s="3">
        <f>VLOOKUP(BJ3441,Def!$A$2:$Z$34,17,0)</f>
        <v>7</v>
      </c>
      <c r="BN3441" s="3">
        <f>VLOOKUP(BJ3441,Def!$A$2:$Z$34,24,0)</f>
        <v>3</v>
      </c>
      <c r="BO3441" s="1">
        <f t="shared" ca="1" si="795"/>
        <v>0</v>
      </c>
      <c r="BP3441" s="1">
        <f t="shared" ca="1" si="796"/>
        <v>0</v>
      </c>
      <c r="BQ3441" s="1">
        <f t="shared" ca="1" si="797"/>
        <v>0</v>
      </c>
      <c r="BR3441" s="1">
        <f t="shared" ca="1" si="798"/>
        <v>0</v>
      </c>
      <c r="BS3441" s="1">
        <f t="shared" ca="1" si="799"/>
        <v>0</v>
      </c>
      <c r="BT3441" s="1">
        <f t="shared" ca="1" si="800"/>
        <v>0</v>
      </c>
      <c r="BU3441" s="1">
        <f t="shared" ca="1" si="801"/>
        <v>0</v>
      </c>
      <c r="BV3441" s="1">
        <f t="shared" ca="1" si="802"/>
        <v>4.2</v>
      </c>
      <c r="BW3441" s="1">
        <f t="shared" ca="1" si="803"/>
        <v>2</v>
      </c>
      <c r="BX3441" s="1">
        <f t="shared" ca="1" si="804"/>
        <v>6</v>
      </c>
      <c r="BY3441" s="1">
        <f t="shared" ca="1" si="805"/>
        <v>0</v>
      </c>
      <c r="BZ3441" s="1">
        <f t="shared" ca="1" si="806"/>
        <v>0</v>
      </c>
      <c r="CA3441" s="1">
        <f t="shared" ca="1" si="807"/>
        <v>0</v>
      </c>
      <c r="CB3441" s="1">
        <f t="shared" ca="1" si="808"/>
        <v>0</v>
      </c>
      <c r="CC3441" s="1">
        <f t="shared" ca="1" si="809"/>
        <v>12.2</v>
      </c>
    </row>
    <row r="3442" spans="1:81" hidden="1" x14ac:dyDescent="0.25">
      <c r="A3442" s="1" t="s">
        <v>445</v>
      </c>
      <c r="B3442" s="1" t="s">
        <v>446</v>
      </c>
      <c r="C3442" s="1" t="s">
        <v>62</v>
      </c>
      <c r="D3442" s="1" t="s">
        <v>434</v>
      </c>
      <c r="E3442" s="1" t="s">
        <v>76</v>
      </c>
      <c r="AU3442">
        <v>25</v>
      </c>
      <c r="AV3442">
        <v>0</v>
      </c>
      <c r="AW3442">
        <v>5</v>
      </c>
      <c r="AX3442">
        <v>0</v>
      </c>
      <c r="AY3442">
        <v>0</v>
      </c>
      <c r="AZ3442">
        <v>0</v>
      </c>
      <c r="BA3442">
        <v>69</v>
      </c>
      <c r="BI3442" s="3">
        <v>5</v>
      </c>
      <c r="BJ3442" s="3" t="str">
        <f t="array" ref="BJ3442">IF(C3442="yes",VLOOKUP(BI3442&amp;D3442,CHOOSE({1,2},Schedule_2015!$A$2:$A$257&amp;Schedule_2015!$B$2:$B$257,Schedule_2015!$C$2:$C$257),2,0),VLOOKUP(BI3442&amp;D3442,CHOOSE({1,2},Schedule_2015!$A$2:$A$257&amp;Schedule_2015!$C$2:$C$257,Schedule_2015!$B$2:$B$257),2,0))</f>
        <v>SEA</v>
      </c>
      <c r="BK3442" s="3">
        <f>VLOOKUP(BJ3442,Def!$A$2:$Z$34,23,0)</f>
        <v>160.5</v>
      </c>
      <c r="BL3442" s="3">
        <f>VLOOKUP(BJ3442,Def!$A$2:$Z$34,16,0)</f>
        <v>239</v>
      </c>
      <c r="BM3442" s="3">
        <f>VLOOKUP(BJ3442,Def!$A$2:$Z$34,17,0)</f>
        <v>7</v>
      </c>
      <c r="BN3442" s="3">
        <f>VLOOKUP(BJ3442,Def!$A$2:$Z$34,24,0)</f>
        <v>3</v>
      </c>
      <c r="BO3442" s="1">
        <f t="shared" ca="1" si="795"/>
        <v>0</v>
      </c>
      <c r="BP3442" s="1">
        <f t="shared" ca="1" si="796"/>
        <v>0</v>
      </c>
      <c r="BQ3442" s="1">
        <f t="shared" ca="1" si="797"/>
        <v>0</v>
      </c>
      <c r="BR3442" s="1">
        <f t="shared" ca="1" si="798"/>
        <v>0</v>
      </c>
      <c r="BS3442" s="1">
        <f t="shared" ca="1" si="799"/>
        <v>0</v>
      </c>
      <c r="BT3442" s="1">
        <f t="shared" ca="1" si="800"/>
        <v>0</v>
      </c>
      <c r="BU3442" s="1">
        <f t="shared" ca="1" si="801"/>
        <v>0</v>
      </c>
      <c r="BV3442" s="1">
        <f t="shared" ca="1" si="802"/>
        <v>6.9</v>
      </c>
      <c r="BW3442" s="1">
        <f t="shared" ca="1" si="803"/>
        <v>5</v>
      </c>
      <c r="BX3442" s="1">
        <f t="shared" ca="1" si="804"/>
        <v>0</v>
      </c>
      <c r="BY3442" s="1">
        <f t="shared" ca="1" si="805"/>
        <v>0</v>
      </c>
      <c r="BZ3442" s="1">
        <f t="shared" ca="1" si="806"/>
        <v>0</v>
      </c>
      <c r="CA3442" s="1">
        <f t="shared" ca="1" si="807"/>
        <v>0</v>
      </c>
      <c r="CB3442" s="1">
        <f t="shared" ca="1" si="808"/>
        <v>0</v>
      </c>
      <c r="CC3442" s="1">
        <f t="shared" ca="1" si="809"/>
        <v>11.9</v>
      </c>
    </row>
    <row r="3443" spans="1:81" hidden="1" x14ac:dyDescent="0.25">
      <c r="A3443" s="1" t="s">
        <v>1088</v>
      </c>
      <c r="B3443" s="1" t="s">
        <v>1089</v>
      </c>
      <c r="C3443" s="1" t="s">
        <v>135</v>
      </c>
      <c r="D3443" s="1" t="s">
        <v>1067</v>
      </c>
      <c r="E3443" s="1" t="s">
        <v>76</v>
      </c>
      <c r="K3443">
        <v>1</v>
      </c>
      <c r="L3443">
        <v>0</v>
      </c>
      <c r="M3443">
        <v>1</v>
      </c>
      <c r="N3443">
        <v>0</v>
      </c>
      <c r="O3443">
        <v>0</v>
      </c>
      <c r="AU3443">
        <v>15</v>
      </c>
      <c r="AV3443">
        <v>0</v>
      </c>
      <c r="AW3443">
        <v>7</v>
      </c>
      <c r="AX3443">
        <v>0</v>
      </c>
      <c r="AY3443">
        <v>0</v>
      </c>
      <c r="AZ3443">
        <v>0</v>
      </c>
      <c r="BA3443">
        <v>56</v>
      </c>
      <c r="BI3443" s="3">
        <v>4</v>
      </c>
      <c r="BJ3443" s="3" t="str">
        <f t="array" ref="BJ3443">IF(C3443="yes",VLOOKUP(BI3443&amp;D3443,CHOOSE({1,2},Schedule_2015!$A$2:$A$257&amp;Schedule_2015!$B$2:$B$257,Schedule_2015!$C$2:$C$257),2,0),VLOOKUP(BI3443&amp;D3443,CHOOSE({1,2},Schedule_2015!$A$2:$A$257&amp;Schedule_2015!$C$2:$C$257,Schedule_2015!$B$2:$B$257),2,0))</f>
        <v>SEA</v>
      </c>
      <c r="BK3443" s="3">
        <f>VLOOKUP(BJ3443,Def!$A$2:$Z$34,23,0)</f>
        <v>160.5</v>
      </c>
      <c r="BL3443" s="3">
        <f>VLOOKUP(BJ3443,Def!$A$2:$Z$34,16,0)</f>
        <v>239</v>
      </c>
      <c r="BM3443" s="3">
        <f>VLOOKUP(BJ3443,Def!$A$2:$Z$34,17,0)</f>
        <v>7</v>
      </c>
      <c r="BN3443" s="3">
        <f>VLOOKUP(BJ3443,Def!$A$2:$Z$34,24,0)</f>
        <v>3</v>
      </c>
      <c r="BO3443" s="1">
        <f t="shared" ca="1" si="795"/>
        <v>0</v>
      </c>
      <c r="BP3443" s="1">
        <f t="shared" ca="1" si="796"/>
        <v>0</v>
      </c>
      <c r="BQ3443" s="1">
        <f t="shared" ca="1" si="797"/>
        <v>0</v>
      </c>
      <c r="BR3443" s="1">
        <f t="shared" ca="1" si="798"/>
        <v>0</v>
      </c>
      <c r="BS3443" s="1">
        <f t="shared" ca="1" si="799"/>
        <v>0</v>
      </c>
      <c r="BT3443" s="1">
        <f t="shared" ca="1" si="800"/>
        <v>0</v>
      </c>
      <c r="BU3443" s="1">
        <f t="shared" ca="1" si="801"/>
        <v>0</v>
      </c>
      <c r="BV3443" s="1">
        <f t="shared" ca="1" si="802"/>
        <v>5.6000000000000005</v>
      </c>
      <c r="BW3443" s="1">
        <f t="shared" ca="1" si="803"/>
        <v>7</v>
      </c>
      <c r="BX3443" s="1">
        <f t="shared" ca="1" si="804"/>
        <v>0</v>
      </c>
      <c r="BY3443" s="1">
        <f t="shared" ca="1" si="805"/>
        <v>0</v>
      </c>
      <c r="BZ3443" s="1">
        <f t="shared" ca="1" si="806"/>
        <v>0</v>
      </c>
      <c r="CA3443" s="1">
        <f t="shared" ca="1" si="807"/>
        <v>-1</v>
      </c>
      <c r="CB3443" s="1">
        <f t="shared" ca="1" si="808"/>
        <v>0</v>
      </c>
      <c r="CC3443" s="1">
        <f t="shared" ca="1" si="809"/>
        <v>11.600000000000001</v>
      </c>
    </row>
    <row r="3444" spans="1:81" hidden="1" x14ac:dyDescent="0.25">
      <c r="A3444" s="1" t="s">
        <v>443</v>
      </c>
      <c r="B3444" s="1" t="s">
        <v>444</v>
      </c>
      <c r="C3444" s="1" t="s">
        <v>62</v>
      </c>
      <c r="D3444" s="1" t="s">
        <v>434</v>
      </c>
      <c r="E3444" s="1" t="s">
        <v>76</v>
      </c>
      <c r="AU3444">
        <v>44</v>
      </c>
      <c r="AV3444">
        <v>0</v>
      </c>
      <c r="AW3444">
        <v>5</v>
      </c>
      <c r="AX3444">
        <v>0</v>
      </c>
      <c r="AY3444">
        <v>0</v>
      </c>
      <c r="AZ3444">
        <v>0</v>
      </c>
      <c r="BA3444">
        <v>61</v>
      </c>
      <c r="BI3444" s="3">
        <v>5</v>
      </c>
      <c r="BJ3444" s="3" t="str">
        <f t="array" ref="BJ3444">IF(C3444="yes",VLOOKUP(BI3444&amp;D3444,CHOOSE({1,2},Schedule_2015!$A$2:$A$257&amp;Schedule_2015!$B$2:$B$257,Schedule_2015!$C$2:$C$257),2,0),VLOOKUP(BI3444&amp;D3444,CHOOSE({1,2},Schedule_2015!$A$2:$A$257&amp;Schedule_2015!$C$2:$C$257,Schedule_2015!$B$2:$B$257),2,0))</f>
        <v>SEA</v>
      </c>
      <c r="BK3444" s="3">
        <f>VLOOKUP(BJ3444,Def!$A$2:$Z$34,23,0)</f>
        <v>160.5</v>
      </c>
      <c r="BL3444" s="3">
        <f>VLOOKUP(BJ3444,Def!$A$2:$Z$34,16,0)</f>
        <v>239</v>
      </c>
      <c r="BM3444" s="3">
        <f>VLOOKUP(BJ3444,Def!$A$2:$Z$34,17,0)</f>
        <v>7</v>
      </c>
      <c r="BN3444" s="3">
        <f>VLOOKUP(BJ3444,Def!$A$2:$Z$34,24,0)</f>
        <v>3</v>
      </c>
      <c r="BO3444" s="1">
        <f t="shared" ca="1" si="795"/>
        <v>0</v>
      </c>
      <c r="BP3444" s="1">
        <f t="shared" ca="1" si="796"/>
        <v>0</v>
      </c>
      <c r="BQ3444" s="1">
        <f t="shared" ca="1" si="797"/>
        <v>0</v>
      </c>
      <c r="BR3444" s="1">
        <f t="shared" ca="1" si="798"/>
        <v>0</v>
      </c>
      <c r="BS3444" s="1">
        <f t="shared" ca="1" si="799"/>
        <v>0</v>
      </c>
      <c r="BT3444" s="1">
        <f t="shared" ca="1" si="800"/>
        <v>0</v>
      </c>
      <c r="BU3444" s="1">
        <f t="shared" ca="1" si="801"/>
        <v>0</v>
      </c>
      <c r="BV3444" s="1">
        <f t="shared" ca="1" si="802"/>
        <v>6.1000000000000005</v>
      </c>
      <c r="BW3444" s="1">
        <f t="shared" ca="1" si="803"/>
        <v>5</v>
      </c>
      <c r="BX3444" s="1">
        <f t="shared" ca="1" si="804"/>
        <v>0</v>
      </c>
      <c r="BY3444" s="1">
        <f t="shared" ca="1" si="805"/>
        <v>0</v>
      </c>
      <c r="BZ3444" s="1">
        <f t="shared" ca="1" si="806"/>
        <v>0</v>
      </c>
      <c r="CA3444" s="1">
        <f t="shared" ca="1" si="807"/>
        <v>0</v>
      </c>
      <c r="CB3444" s="1">
        <f t="shared" ca="1" si="808"/>
        <v>0</v>
      </c>
      <c r="CC3444" s="1">
        <f t="shared" ca="1" si="809"/>
        <v>11.100000000000001</v>
      </c>
    </row>
    <row r="3445" spans="1:81" hidden="1" x14ac:dyDescent="0.25">
      <c r="A3445" s="1" t="s">
        <v>542</v>
      </c>
      <c r="B3445" s="1" t="s">
        <v>974</v>
      </c>
      <c r="C3445" s="1" t="s">
        <v>62</v>
      </c>
      <c r="D3445" s="1" t="s">
        <v>965</v>
      </c>
      <c r="E3445" s="1" t="s">
        <v>76</v>
      </c>
      <c r="AU3445">
        <v>29</v>
      </c>
      <c r="AV3445">
        <v>29</v>
      </c>
      <c r="AW3445">
        <v>1</v>
      </c>
      <c r="AX3445">
        <v>1</v>
      </c>
      <c r="AY3445">
        <v>0</v>
      </c>
      <c r="AZ3445">
        <v>0</v>
      </c>
      <c r="BA3445">
        <v>29</v>
      </c>
      <c r="BI3445" s="3">
        <v>2</v>
      </c>
      <c r="BJ3445" s="3" t="str">
        <f t="array" ref="BJ3445">IF(C3445="yes",VLOOKUP(BI3445&amp;D3445,CHOOSE({1,2},Schedule_2015!$A$2:$A$257&amp;Schedule_2015!$B$2:$B$257,Schedule_2015!$C$2:$C$257),2,0),VLOOKUP(BI3445&amp;D3445,CHOOSE({1,2},Schedule_2015!$A$2:$A$257&amp;Schedule_2015!$C$2:$C$257,Schedule_2015!$B$2:$B$257),2,0))</f>
        <v>SEA</v>
      </c>
      <c r="BK3445" s="3">
        <f>VLOOKUP(BJ3445,Def!$A$2:$Z$34,23,0)</f>
        <v>160.5</v>
      </c>
      <c r="BL3445" s="3">
        <f>VLOOKUP(BJ3445,Def!$A$2:$Z$34,16,0)</f>
        <v>239</v>
      </c>
      <c r="BM3445" s="3">
        <f>VLOOKUP(BJ3445,Def!$A$2:$Z$34,17,0)</f>
        <v>7</v>
      </c>
      <c r="BN3445" s="3">
        <f>VLOOKUP(BJ3445,Def!$A$2:$Z$34,24,0)</f>
        <v>3</v>
      </c>
      <c r="BO3445" s="1">
        <f t="shared" ca="1" si="795"/>
        <v>0</v>
      </c>
      <c r="BP3445" s="1">
        <f t="shared" ca="1" si="796"/>
        <v>0</v>
      </c>
      <c r="BQ3445" s="1">
        <f t="shared" ca="1" si="797"/>
        <v>0</v>
      </c>
      <c r="BR3445" s="1">
        <f t="shared" ca="1" si="798"/>
        <v>0</v>
      </c>
      <c r="BS3445" s="1">
        <f t="shared" ca="1" si="799"/>
        <v>0</v>
      </c>
      <c r="BT3445" s="1">
        <f t="shared" ca="1" si="800"/>
        <v>0</v>
      </c>
      <c r="BU3445" s="1">
        <f t="shared" ca="1" si="801"/>
        <v>0</v>
      </c>
      <c r="BV3445" s="1">
        <f t="shared" ca="1" si="802"/>
        <v>2.9000000000000004</v>
      </c>
      <c r="BW3445" s="1">
        <f t="shared" ca="1" si="803"/>
        <v>1</v>
      </c>
      <c r="BX3445" s="1">
        <f t="shared" ca="1" si="804"/>
        <v>6</v>
      </c>
      <c r="BY3445" s="1">
        <f t="shared" ca="1" si="805"/>
        <v>0</v>
      </c>
      <c r="BZ3445" s="1">
        <f t="shared" ca="1" si="806"/>
        <v>0</v>
      </c>
      <c r="CA3445" s="1">
        <f t="shared" ca="1" si="807"/>
        <v>0</v>
      </c>
      <c r="CB3445" s="1">
        <f t="shared" ca="1" si="808"/>
        <v>0</v>
      </c>
      <c r="CC3445" s="1">
        <f t="shared" ca="1" si="809"/>
        <v>9.9</v>
      </c>
    </row>
    <row r="3446" spans="1:81" hidden="1" x14ac:dyDescent="0.25">
      <c r="A3446" s="1" t="s">
        <v>1026</v>
      </c>
      <c r="B3446" s="1" t="s">
        <v>1027</v>
      </c>
      <c r="C3446" s="1" t="s">
        <v>62</v>
      </c>
      <c r="D3446" s="1" t="s">
        <v>1017</v>
      </c>
      <c r="E3446" s="1" t="s">
        <v>76</v>
      </c>
      <c r="AU3446">
        <v>29</v>
      </c>
      <c r="AV3446">
        <v>0</v>
      </c>
      <c r="AW3446">
        <v>3</v>
      </c>
      <c r="AX3446">
        <v>0</v>
      </c>
      <c r="AY3446">
        <v>0</v>
      </c>
      <c r="AZ3446">
        <v>0</v>
      </c>
      <c r="BA3446">
        <v>58</v>
      </c>
      <c r="BI3446" s="3">
        <v>1</v>
      </c>
      <c r="BJ3446" s="3" t="str">
        <f t="array" ref="BJ3446">IF(C3446="yes",VLOOKUP(BI3446&amp;D3446,CHOOSE({1,2},Schedule_2015!$A$2:$A$257&amp;Schedule_2015!$B$2:$B$257,Schedule_2015!$C$2:$C$257),2,0),VLOOKUP(BI3446&amp;D3446,CHOOSE({1,2},Schedule_2015!$A$2:$A$257&amp;Schedule_2015!$C$2:$C$257,Schedule_2015!$B$2:$B$257),2,0))</f>
        <v>SEA</v>
      </c>
      <c r="BK3446" s="3">
        <f>VLOOKUP(BJ3446,Def!$A$2:$Z$34,23,0)</f>
        <v>160.5</v>
      </c>
      <c r="BL3446" s="3">
        <f>VLOOKUP(BJ3446,Def!$A$2:$Z$34,16,0)</f>
        <v>239</v>
      </c>
      <c r="BM3446" s="3">
        <f>VLOOKUP(BJ3446,Def!$A$2:$Z$34,17,0)</f>
        <v>7</v>
      </c>
      <c r="BN3446" s="3">
        <f>VLOOKUP(BJ3446,Def!$A$2:$Z$34,24,0)</f>
        <v>3</v>
      </c>
      <c r="BO3446" s="1">
        <f t="shared" ca="1" si="795"/>
        <v>0</v>
      </c>
      <c r="BP3446" s="1">
        <f t="shared" ca="1" si="796"/>
        <v>0</v>
      </c>
      <c r="BQ3446" s="1">
        <f t="shared" ca="1" si="797"/>
        <v>0</v>
      </c>
      <c r="BR3446" s="1">
        <f t="shared" ca="1" si="798"/>
        <v>0</v>
      </c>
      <c r="BS3446" s="1">
        <f t="shared" ca="1" si="799"/>
        <v>0</v>
      </c>
      <c r="BT3446" s="1">
        <f t="shared" ca="1" si="800"/>
        <v>0</v>
      </c>
      <c r="BU3446" s="1">
        <f t="shared" ca="1" si="801"/>
        <v>0</v>
      </c>
      <c r="BV3446" s="1">
        <f t="shared" ca="1" si="802"/>
        <v>5.8000000000000007</v>
      </c>
      <c r="BW3446" s="1">
        <f t="shared" ca="1" si="803"/>
        <v>3</v>
      </c>
      <c r="BX3446" s="1">
        <f t="shared" ca="1" si="804"/>
        <v>0</v>
      </c>
      <c r="BY3446" s="1">
        <f t="shared" ca="1" si="805"/>
        <v>0</v>
      </c>
      <c r="BZ3446" s="1">
        <f t="shared" ca="1" si="806"/>
        <v>0</v>
      </c>
      <c r="CA3446" s="1">
        <f t="shared" ca="1" si="807"/>
        <v>0</v>
      </c>
      <c r="CB3446" s="1">
        <f t="shared" ca="1" si="808"/>
        <v>0</v>
      </c>
      <c r="CC3446" s="1">
        <f t="shared" ca="1" si="809"/>
        <v>8.8000000000000007</v>
      </c>
    </row>
    <row r="3447" spans="1:81" hidden="1" x14ac:dyDescent="0.25">
      <c r="A3447" s="1" t="s">
        <v>1090</v>
      </c>
      <c r="B3447" s="1" t="s">
        <v>1091</v>
      </c>
      <c r="C3447" s="1" t="s">
        <v>135</v>
      </c>
      <c r="D3447" s="1" t="s">
        <v>1067</v>
      </c>
      <c r="E3447" s="1" t="s">
        <v>69</v>
      </c>
      <c r="AU3447">
        <v>13</v>
      </c>
      <c r="AV3447">
        <v>0</v>
      </c>
      <c r="AW3447">
        <v>5</v>
      </c>
      <c r="AX3447">
        <v>0</v>
      </c>
      <c r="AY3447">
        <v>0</v>
      </c>
      <c r="AZ3447">
        <v>0</v>
      </c>
      <c r="BA3447">
        <v>31</v>
      </c>
      <c r="BB3447">
        <v>1</v>
      </c>
      <c r="BC3447">
        <v>5</v>
      </c>
      <c r="BD3447">
        <v>0</v>
      </c>
      <c r="BE3447">
        <v>0</v>
      </c>
      <c r="BF3447">
        <v>0</v>
      </c>
      <c r="BG3447">
        <v>0</v>
      </c>
      <c r="BH3447">
        <v>5</v>
      </c>
      <c r="BI3447" s="3">
        <v>4</v>
      </c>
      <c r="BJ3447" s="3" t="str">
        <f t="array" ref="BJ3447">IF(C3447="yes",VLOOKUP(BI3447&amp;D3447,CHOOSE({1,2},Schedule_2015!$A$2:$A$257&amp;Schedule_2015!$B$2:$B$257,Schedule_2015!$C$2:$C$257),2,0),VLOOKUP(BI3447&amp;D3447,CHOOSE({1,2},Schedule_2015!$A$2:$A$257&amp;Schedule_2015!$C$2:$C$257,Schedule_2015!$B$2:$B$257),2,0))</f>
        <v>SEA</v>
      </c>
      <c r="BK3447" s="3">
        <f>VLOOKUP(BJ3447,Def!$A$2:$Z$34,23,0)</f>
        <v>160.5</v>
      </c>
      <c r="BL3447" s="3">
        <f>VLOOKUP(BJ3447,Def!$A$2:$Z$34,16,0)</f>
        <v>239</v>
      </c>
      <c r="BM3447" s="3">
        <f>VLOOKUP(BJ3447,Def!$A$2:$Z$34,17,0)</f>
        <v>7</v>
      </c>
      <c r="BN3447" s="3">
        <f>VLOOKUP(BJ3447,Def!$A$2:$Z$34,24,0)</f>
        <v>3</v>
      </c>
      <c r="BO3447" s="1">
        <f t="shared" ca="1" si="795"/>
        <v>0</v>
      </c>
      <c r="BP3447" s="1">
        <f t="shared" ca="1" si="796"/>
        <v>0</v>
      </c>
      <c r="BQ3447" s="1">
        <f t="shared" ca="1" si="797"/>
        <v>0</v>
      </c>
      <c r="BR3447" s="1">
        <f t="shared" ca="1" si="798"/>
        <v>0</v>
      </c>
      <c r="BS3447" s="1">
        <f t="shared" ca="1" si="799"/>
        <v>0.5</v>
      </c>
      <c r="BT3447" s="1">
        <f t="shared" ca="1" si="800"/>
        <v>0</v>
      </c>
      <c r="BU3447" s="1">
        <f t="shared" ca="1" si="801"/>
        <v>0</v>
      </c>
      <c r="BV3447" s="1">
        <f t="shared" ca="1" si="802"/>
        <v>3.1</v>
      </c>
      <c r="BW3447" s="1">
        <f t="shared" ca="1" si="803"/>
        <v>5</v>
      </c>
      <c r="BX3447" s="1">
        <f t="shared" ca="1" si="804"/>
        <v>0</v>
      </c>
      <c r="BY3447" s="1">
        <f t="shared" ca="1" si="805"/>
        <v>0</v>
      </c>
      <c r="BZ3447" s="1">
        <f t="shared" ca="1" si="806"/>
        <v>0</v>
      </c>
      <c r="CA3447" s="1">
        <f t="shared" ca="1" si="807"/>
        <v>0</v>
      </c>
      <c r="CB3447" s="1">
        <f t="shared" ca="1" si="808"/>
        <v>0</v>
      </c>
      <c r="CC3447" s="1">
        <f t="shared" ca="1" si="809"/>
        <v>8.6</v>
      </c>
    </row>
    <row r="3448" spans="1:81" hidden="1" x14ac:dyDescent="0.25">
      <c r="A3448" s="1" t="s">
        <v>2424</v>
      </c>
      <c r="B3448" s="1" t="s">
        <v>2425</v>
      </c>
      <c r="C3448" s="1" t="s">
        <v>62</v>
      </c>
      <c r="D3448" s="1" t="s">
        <v>965</v>
      </c>
      <c r="E3448" s="1" t="s">
        <v>76</v>
      </c>
      <c r="AU3448">
        <v>13</v>
      </c>
      <c r="AV3448">
        <v>0</v>
      </c>
      <c r="AW3448">
        <v>5</v>
      </c>
      <c r="AX3448">
        <v>0</v>
      </c>
      <c r="AY3448">
        <v>0</v>
      </c>
      <c r="AZ3448">
        <v>0</v>
      </c>
      <c r="BA3448">
        <v>33</v>
      </c>
      <c r="BI3448" s="3">
        <v>2</v>
      </c>
      <c r="BJ3448" s="3" t="str">
        <f t="array" ref="BJ3448">IF(C3448="yes",VLOOKUP(BI3448&amp;D3448,CHOOSE({1,2},Schedule_2015!$A$2:$A$257&amp;Schedule_2015!$B$2:$B$257,Schedule_2015!$C$2:$C$257),2,0),VLOOKUP(BI3448&amp;D3448,CHOOSE({1,2},Schedule_2015!$A$2:$A$257&amp;Schedule_2015!$C$2:$C$257,Schedule_2015!$B$2:$B$257),2,0))</f>
        <v>SEA</v>
      </c>
      <c r="BK3448" s="3">
        <f>VLOOKUP(BJ3448,Def!$A$2:$Z$34,23,0)</f>
        <v>160.5</v>
      </c>
      <c r="BL3448" s="3">
        <f>VLOOKUP(BJ3448,Def!$A$2:$Z$34,16,0)</f>
        <v>239</v>
      </c>
      <c r="BM3448" s="3">
        <f>VLOOKUP(BJ3448,Def!$A$2:$Z$34,17,0)</f>
        <v>7</v>
      </c>
      <c r="BN3448" s="3">
        <f>VLOOKUP(BJ3448,Def!$A$2:$Z$34,24,0)</f>
        <v>3</v>
      </c>
      <c r="BO3448" s="1">
        <f t="shared" ca="1" si="795"/>
        <v>0</v>
      </c>
      <c r="BP3448" s="1">
        <f t="shared" ca="1" si="796"/>
        <v>0</v>
      </c>
      <c r="BQ3448" s="1">
        <f t="shared" ca="1" si="797"/>
        <v>0</v>
      </c>
      <c r="BR3448" s="1">
        <f t="shared" ca="1" si="798"/>
        <v>0</v>
      </c>
      <c r="BS3448" s="1">
        <f t="shared" ca="1" si="799"/>
        <v>0</v>
      </c>
      <c r="BT3448" s="1">
        <f t="shared" ca="1" si="800"/>
        <v>0</v>
      </c>
      <c r="BU3448" s="1">
        <f t="shared" ca="1" si="801"/>
        <v>0</v>
      </c>
      <c r="BV3448" s="1">
        <f t="shared" ca="1" si="802"/>
        <v>3.3000000000000003</v>
      </c>
      <c r="BW3448" s="1">
        <f t="shared" ca="1" si="803"/>
        <v>5</v>
      </c>
      <c r="BX3448" s="1">
        <f t="shared" ca="1" si="804"/>
        <v>0</v>
      </c>
      <c r="BY3448" s="1">
        <f t="shared" ca="1" si="805"/>
        <v>0</v>
      </c>
      <c r="BZ3448" s="1">
        <f t="shared" ca="1" si="806"/>
        <v>0</v>
      </c>
      <c r="CA3448" s="1">
        <f t="shared" ca="1" si="807"/>
        <v>0</v>
      </c>
      <c r="CB3448" s="1">
        <f t="shared" ca="1" si="808"/>
        <v>0</v>
      </c>
      <c r="CC3448" s="1">
        <f t="shared" ca="1" si="809"/>
        <v>8.3000000000000007</v>
      </c>
    </row>
    <row r="3449" spans="1:81" hidden="1" x14ac:dyDescent="0.25">
      <c r="A3449" s="1" t="s">
        <v>1065</v>
      </c>
      <c r="B3449" s="1" t="s">
        <v>1066</v>
      </c>
      <c r="C3449" s="1" t="s">
        <v>135</v>
      </c>
      <c r="D3449" s="1" t="s">
        <v>1067</v>
      </c>
      <c r="E3449" s="1" t="s">
        <v>64</v>
      </c>
      <c r="AD3449">
        <v>35</v>
      </c>
      <c r="AE3449">
        <v>24</v>
      </c>
      <c r="AF3449">
        <v>0</v>
      </c>
      <c r="AG3449">
        <v>0</v>
      </c>
      <c r="AH3449">
        <v>0</v>
      </c>
      <c r="AI3449">
        <v>0</v>
      </c>
      <c r="AJ3449">
        <v>203</v>
      </c>
      <c r="BI3449" s="3">
        <v>4</v>
      </c>
      <c r="BJ3449" s="3" t="str">
        <f t="array" ref="BJ3449">IF(C3449="yes",VLOOKUP(BI3449&amp;D3449,CHOOSE({1,2},Schedule_2015!$A$2:$A$257&amp;Schedule_2015!$B$2:$B$257,Schedule_2015!$C$2:$C$257),2,0),VLOOKUP(BI3449&amp;D3449,CHOOSE({1,2},Schedule_2015!$A$2:$A$257&amp;Schedule_2015!$C$2:$C$257,Schedule_2015!$B$2:$B$257),2,0))</f>
        <v>SEA</v>
      </c>
      <c r="BK3449" s="3">
        <f>VLOOKUP(BJ3449,Def!$A$2:$Z$34,23,0)</f>
        <v>160.5</v>
      </c>
      <c r="BL3449" s="3">
        <f>VLOOKUP(BJ3449,Def!$A$2:$Z$34,16,0)</f>
        <v>239</v>
      </c>
      <c r="BM3449" s="3">
        <f>VLOOKUP(BJ3449,Def!$A$2:$Z$34,17,0)</f>
        <v>7</v>
      </c>
      <c r="BN3449" s="3">
        <f>VLOOKUP(BJ3449,Def!$A$2:$Z$34,24,0)</f>
        <v>3</v>
      </c>
      <c r="BO3449" s="1">
        <f t="shared" ca="1" si="795"/>
        <v>0</v>
      </c>
      <c r="BP3449" s="1">
        <f t="shared" ca="1" si="796"/>
        <v>8.120000000000001</v>
      </c>
      <c r="BQ3449" s="1">
        <f t="shared" ca="1" si="797"/>
        <v>0</v>
      </c>
      <c r="BR3449" s="1">
        <f t="shared" ca="1" si="798"/>
        <v>0</v>
      </c>
      <c r="BS3449" s="1">
        <f t="shared" ca="1" si="799"/>
        <v>0</v>
      </c>
      <c r="BT3449" s="1">
        <f t="shared" ca="1" si="800"/>
        <v>0</v>
      </c>
      <c r="BU3449" s="1">
        <f t="shared" ca="1" si="801"/>
        <v>0</v>
      </c>
      <c r="BV3449" s="1">
        <f t="shared" ca="1" si="802"/>
        <v>0</v>
      </c>
      <c r="BW3449" s="1">
        <f t="shared" ca="1" si="803"/>
        <v>0</v>
      </c>
      <c r="BX3449" s="1">
        <f t="shared" ca="1" si="804"/>
        <v>0</v>
      </c>
      <c r="BY3449" s="1">
        <f t="shared" ca="1" si="805"/>
        <v>0</v>
      </c>
      <c r="BZ3449" s="1">
        <f t="shared" ca="1" si="806"/>
        <v>0</v>
      </c>
      <c r="CA3449" s="1">
        <f t="shared" ca="1" si="807"/>
        <v>0</v>
      </c>
      <c r="CB3449" s="1">
        <f t="shared" ca="1" si="808"/>
        <v>0</v>
      </c>
      <c r="CC3449" s="1">
        <f t="shared" ca="1" si="809"/>
        <v>8.120000000000001</v>
      </c>
    </row>
    <row r="3450" spans="1:81" hidden="1" x14ac:dyDescent="0.25">
      <c r="A3450" s="1" t="s">
        <v>975</v>
      </c>
      <c r="B3450" s="1" t="s">
        <v>976</v>
      </c>
      <c r="C3450" s="1" t="s">
        <v>62</v>
      </c>
      <c r="D3450" s="1" t="s">
        <v>965</v>
      </c>
      <c r="E3450" s="1" t="s">
        <v>76</v>
      </c>
      <c r="Y3450">
        <v>19</v>
      </c>
      <c r="Z3450">
        <v>19</v>
      </c>
      <c r="AA3450">
        <v>0</v>
      </c>
      <c r="AB3450">
        <v>1</v>
      </c>
      <c r="AC3450">
        <v>0</v>
      </c>
      <c r="AU3450">
        <v>17</v>
      </c>
      <c r="AV3450">
        <v>0</v>
      </c>
      <c r="AW3450">
        <v>4</v>
      </c>
      <c r="AX3450">
        <v>0</v>
      </c>
      <c r="AY3450">
        <v>0</v>
      </c>
      <c r="AZ3450">
        <v>0</v>
      </c>
      <c r="BA3450">
        <v>37</v>
      </c>
      <c r="BI3450" s="3">
        <v>2</v>
      </c>
      <c r="BJ3450" s="3" t="str">
        <f t="array" ref="BJ3450">IF(C3450="yes",VLOOKUP(BI3450&amp;D3450,CHOOSE({1,2},Schedule_2015!$A$2:$A$257&amp;Schedule_2015!$B$2:$B$257,Schedule_2015!$C$2:$C$257),2,0),VLOOKUP(BI3450&amp;D3450,CHOOSE({1,2},Schedule_2015!$A$2:$A$257&amp;Schedule_2015!$C$2:$C$257,Schedule_2015!$B$2:$B$257),2,0))</f>
        <v>SEA</v>
      </c>
      <c r="BK3450" s="3">
        <f>VLOOKUP(BJ3450,Def!$A$2:$Z$34,23,0)</f>
        <v>160.5</v>
      </c>
      <c r="BL3450" s="3">
        <f>VLOOKUP(BJ3450,Def!$A$2:$Z$34,16,0)</f>
        <v>239</v>
      </c>
      <c r="BM3450" s="3">
        <f>VLOOKUP(BJ3450,Def!$A$2:$Z$34,17,0)</f>
        <v>7</v>
      </c>
      <c r="BN3450" s="3">
        <f>VLOOKUP(BJ3450,Def!$A$2:$Z$34,24,0)</f>
        <v>3</v>
      </c>
      <c r="BO3450" s="1">
        <f t="shared" ca="1" si="795"/>
        <v>0</v>
      </c>
      <c r="BP3450" s="1">
        <f t="shared" ca="1" si="796"/>
        <v>0</v>
      </c>
      <c r="BQ3450" s="1">
        <f t="shared" ca="1" si="797"/>
        <v>0</v>
      </c>
      <c r="BR3450" s="1">
        <f t="shared" ca="1" si="798"/>
        <v>0</v>
      </c>
      <c r="BS3450" s="1">
        <f t="shared" ca="1" si="799"/>
        <v>0</v>
      </c>
      <c r="BT3450" s="1">
        <f t="shared" ca="1" si="800"/>
        <v>0</v>
      </c>
      <c r="BU3450" s="1">
        <f t="shared" ca="1" si="801"/>
        <v>0</v>
      </c>
      <c r="BV3450" s="1">
        <f t="shared" ca="1" si="802"/>
        <v>3.7</v>
      </c>
      <c r="BW3450" s="1">
        <f t="shared" ca="1" si="803"/>
        <v>4</v>
      </c>
      <c r="BX3450" s="1">
        <f t="shared" ca="1" si="804"/>
        <v>0</v>
      </c>
      <c r="BY3450" s="1">
        <f t="shared" ca="1" si="805"/>
        <v>0</v>
      </c>
      <c r="BZ3450" s="1">
        <f t="shared" ca="1" si="806"/>
        <v>0</v>
      </c>
      <c r="CA3450" s="1">
        <f t="shared" ca="1" si="807"/>
        <v>0</v>
      </c>
      <c r="CB3450" s="1">
        <f t="shared" ca="1" si="808"/>
        <v>0</v>
      </c>
      <c r="CC3450" s="1">
        <f t="shared" ca="1" si="809"/>
        <v>7.7</v>
      </c>
    </row>
    <row r="3451" spans="1:81" hidden="1" x14ac:dyDescent="0.25">
      <c r="A3451" s="1" t="s">
        <v>388</v>
      </c>
      <c r="B3451" s="1" t="s">
        <v>389</v>
      </c>
      <c r="C3451" s="1" t="s">
        <v>135</v>
      </c>
      <c r="D3451" s="1" t="s">
        <v>383</v>
      </c>
      <c r="E3451" s="1" t="s">
        <v>69</v>
      </c>
      <c r="BB3451">
        <v>20</v>
      </c>
      <c r="BC3451">
        <v>12</v>
      </c>
      <c r="BD3451">
        <v>0</v>
      </c>
      <c r="BE3451">
        <v>0</v>
      </c>
      <c r="BF3451">
        <v>0</v>
      </c>
      <c r="BG3451">
        <v>0</v>
      </c>
      <c r="BH3451">
        <v>74</v>
      </c>
      <c r="BI3451" s="3">
        <v>3</v>
      </c>
      <c r="BJ3451" s="3" t="str">
        <f t="array" ref="BJ3451">IF(C3451="yes",VLOOKUP(BI3451&amp;D3451,CHOOSE({1,2},Schedule_2015!$A$2:$A$257&amp;Schedule_2015!$B$2:$B$257,Schedule_2015!$C$2:$C$257),2,0),VLOOKUP(BI3451&amp;D3451,CHOOSE({1,2},Schedule_2015!$A$2:$A$257&amp;Schedule_2015!$C$2:$C$257,Schedule_2015!$B$2:$B$257),2,0))</f>
        <v>SEA</v>
      </c>
      <c r="BK3451" s="3">
        <f>VLOOKUP(BJ3451,Def!$A$2:$Z$34,23,0)</f>
        <v>160.5</v>
      </c>
      <c r="BL3451" s="3">
        <f>VLOOKUP(BJ3451,Def!$A$2:$Z$34,16,0)</f>
        <v>239</v>
      </c>
      <c r="BM3451" s="3">
        <f>VLOOKUP(BJ3451,Def!$A$2:$Z$34,17,0)</f>
        <v>7</v>
      </c>
      <c r="BN3451" s="3">
        <f>VLOOKUP(BJ3451,Def!$A$2:$Z$34,24,0)</f>
        <v>3</v>
      </c>
      <c r="BO3451" s="1">
        <f t="shared" ca="1" si="795"/>
        <v>0</v>
      </c>
      <c r="BP3451" s="1">
        <f t="shared" ca="1" si="796"/>
        <v>0</v>
      </c>
      <c r="BQ3451" s="1">
        <f t="shared" ca="1" si="797"/>
        <v>0</v>
      </c>
      <c r="BR3451" s="1">
        <f t="shared" ca="1" si="798"/>
        <v>0</v>
      </c>
      <c r="BS3451" s="1">
        <f t="shared" ca="1" si="799"/>
        <v>7.4</v>
      </c>
      <c r="BT3451" s="1">
        <f t="shared" ca="1" si="800"/>
        <v>0</v>
      </c>
      <c r="BU3451" s="1">
        <f t="shared" ca="1" si="801"/>
        <v>0</v>
      </c>
      <c r="BV3451" s="1">
        <f t="shared" ca="1" si="802"/>
        <v>0</v>
      </c>
      <c r="BW3451" s="1">
        <f t="shared" ca="1" si="803"/>
        <v>0</v>
      </c>
      <c r="BX3451" s="1">
        <f t="shared" ca="1" si="804"/>
        <v>0</v>
      </c>
      <c r="BY3451" s="1">
        <f t="shared" ca="1" si="805"/>
        <v>0</v>
      </c>
      <c r="BZ3451" s="1">
        <f t="shared" ca="1" si="806"/>
        <v>0</v>
      </c>
      <c r="CA3451" s="1">
        <f t="shared" ca="1" si="807"/>
        <v>0</v>
      </c>
      <c r="CB3451" s="1">
        <f t="shared" ca="1" si="808"/>
        <v>0</v>
      </c>
      <c r="CC3451" s="1">
        <f t="shared" ca="1" si="809"/>
        <v>7.4</v>
      </c>
    </row>
    <row r="3452" spans="1:81" hidden="1" x14ac:dyDescent="0.25">
      <c r="A3452" s="1" t="s">
        <v>1072</v>
      </c>
      <c r="B3452" s="1" t="s">
        <v>1073</v>
      </c>
      <c r="C3452" s="1" t="s">
        <v>135</v>
      </c>
      <c r="D3452" s="1" t="s">
        <v>1067</v>
      </c>
      <c r="E3452" s="1" t="s">
        <v>76</v>
      </c>
      <c r="AU3452">
        <v>22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29</v>
      </c>
      <c r="BB3452">
        <v>1</v>
      </c>
      <c r="BC3452">
        <v>6</v>
      </c>
      <c r="BD3452">
        <v>0</v>
      </c>
      <c r="BE3452">
        <v>0</v>
      </c>
      <c r="BF3452">
        <v>0</v>
      </c>
      <c r="BG3452">
        <v>0</v>
      </c>
      <c r="BH3452">
        <v>6</v>
      </c>
      <c r="BI3452" s="3">
        <v>4</v>
      </c>
      <c r="BJ3452" s="3" t="str">
        <f t="array" ref="BJ3452">IF(C3452="yes",VLOOKUP(BI3452&amp;D3452,CHOOSE({1,2},Schedule_2015!$A$2:$A$257&amp;Schedule_2015!$B$2:$B$257,Schedule_2015!$C$2:$C$257),2,0),VLOOKUP(BI3452&amp;D3452,CHOOSE({1,2},Schedule_2015!$A$2:$A$257&amp;Schedule_2015!$C$2:$C$257,Schedule_2015!$B$2:$B$257),2,0))</f>
        <v>SEA</v>
      </c>
      <c r="BK3452" s="3">
        <f>VLOOKUP(BJ3452,Def!$A$2:$Z$34,23,0)</f>
        <v>160.5</v>
      </c>
      <c r="BL3452" s="3">
        <f>VLOOKUP(BJ3452,Def!$A$2:$Z$34,16,0)</f>
        <v>239</v>
      </c>
      <c r="BM3452" s="3">
        <f>VLOOKUP(BJ3452,Def!$A$2:$Z$34,17,0)</f>
        <v>7</v>
      </c>
      <c r="BN3452" s="3">
        <f>VLOOKUP(BJ3452,Def!$A$2:$Z$34,24,0)</f>
        <v>3</v>
      </c>
      <c r="BO3452" s="1">
        <f t="shared" ca="1" si="795"/>
        <v>0</v>
      </c>
      <c r="BP3452" s="1">
        <f t="shared" ca="1" si="796"/>
        <v>0</v>
      </c>
      <c r="BQ3452" s="1">
        <f t="shared" ca="1" si="797"/>
        <v>0</v>
      </c>
      <c r="BR3452" s="1">
        <f t="shared" ca="1" si="798"/>
        <v>0</v>
      </c>
      <c r="BS3452" s="1">
        <f t="shared" ca="1" si="799"/>
        <v>0.60000000000000009</v>
      </c>
      <c r="BT3452" s="1">
        <f t="shared" ca="1" si="800"/>
        <v>0</v>
      </c>
      <c r="BU3452" s="1">
        <f t="shared" ca="1" si="801"/>
        <v>0</v>
      </c>
      <c r="BV3452" s="1">
        <f t="shared" ca="1" si="802"/>
        <v>2.9000000000000004</v>
      </c>
      <c r="BW3452" s="1">
        <f t="shared" ca="1" si="803"/>
        <v>3</v>
      </c>
      <c r="BX3452" s="1">
        <f t="shared" ca="1" si="804"/>
        <v>0</v>
      </c>
      <c r="BY3452" s="1">
        <f t="shared" ca="1" si="805"/>
        <v>0</v>
      </c>
      <c r="BZ3452" s="1">
        <f t="shared" ca="1" si="806"/>
        <v>0</v>
      </c>
      <c r="CA3452" s="1">
        <f t="shared" ca="1" si="807"/>
        <v>0</v>
      </c>
      <c r="CB3452" s="1">
        <f t="shared" ca="1" si="808"/>
        <v>0</v>
      </c>
      <c r="CC3452" s="1">
        <f t="shared" ca="1" si="809"/>
        <v>6.5</v>
      </c>
    </row>
    <row r="3453" spans="1:81" hidden="1" x14ac:dyDescent="0.25">
      <c r="A3453" s="1" t="s">
        <v>1074</v>
      </c>
      <c r="B3453" s="1" t="s">
        <v>1075</v>
      </c>
      <c r="C3453" s="1" t="s">
        <v>135</v>
      </c>
      <c r="D3453" s="1" t="s">
        <v>1067</v>
      </c>
      <c r="E3453" s="1" t="s">
        <v>69</v>
      </c>
      <c r="Y3453">
        <v>27</v>
      </c>
      <c r="Z3453">
        <v>31</v>
      </c>
      <c r="AA3453">
        <v>0</v>
      </c>
      <c r="AB3453">
        <v>2</v>
      </c>
      <c r="AC3453">
        <v>0</v>
      </c>
      <c r="AU3453">
        <v>12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11</v>
      </c>
      <c r="BB3453">
        <v>13</v>
      </c>
      <c r="BC3453">
        <v>9</v>
      </c>
      <c r="BD3453">
        <v>0</v>
      </c>
      <c r="BE3453">
        <v>0</v>
      </c>
      <c r="BF3453">
        <v>0</v>
      </c>
      <c r="BG3453">
        <v>0</v>
      </c>
      <c r="BH3453">
        <v>33</v>
      </c>
      <c r="BI3453" s="3">
        <v>4</v>
      </c>
      <c r="BJ3453" s="3" t="str">
        <f t="array" ref="BJ3453">IF(C3453="yes",VLOOKUP(BI3453&amp;D3453,CHOOSE({1,2},Schedule_2015!$A$2:$A$257&amp;Schedule_2015!$B$2:$B$257,Schedule_2015!$C$2:$C$257),2,0),VLOOKUP(BI3453&amp;D3453,CHOOSE({1,2},Schedule_2015!$A$2:$A$257&amp;Schedule_2015!$C$2:$C$257,Schedule_2015!$B$2:$B$257),2,0))</f>
        <v>SEA</v>
      </c>
      <c r="BK3453" s="3">
        <f>VLOOKUP(BJ3453,Def!$A$2:$Z$34,23,0)</f>
        <v>160.5</v>
      </c>
      <c r="BL3453" s="3">
        <f>VLOOKUP(BJ3453,Def!$A$2:$Z$34,16,0)</f>
        <v>239</v>
      </c>
      <c r="BM3453" s="3">
        <f>VLOOKUP(BJ3453,Def!$A$2:$Z$34,17,0)</f>
        <v>7</v>
      </c>
      <c r="BN3453" s="3">
        <f>VLOOKUP(BJ3453,Def!$A$2:$Z$34,24,0)</f>
        <v>3</v>
      </c>
      <c r="BO3453" s="1">
        <f t="shared" ca="1" si="795"/>
        <v>0</v>
      </c>
      <c r="BP3453" s="1">
        <f t="shared" ca="1" si="796"/>
        <v>0</v>
      </c>
      <c r="BQ3453" s="1">
        <f t="shared" ca="1" si="797"/>
        <v>0</v>
      </c>
      <c r="BR3453" s="1">
        <f t="shared" ca="1" si="798"/>
        <v>0</v>
      </c>
      <c r="BS3453" s="1">
        <f t="shared" ca="1" si="799"/>
        <v>3.3000000000000003</v>
      </c>
      <c r="BT3453" s="1">
        <f t="shared" ca="1" si="800"/>
        <v>0</v>
      </c>
      <c r="BU3453" s="1">
        <f t="shared" ca="1" si="801"/>
        <v>0</v>
      </c>
      <c r="BV3453" s="1">
        <f t="shared" ca="1" si="802"/>
        <v>1.1000000000000001</v>
      </c>
      <c r="BW3453" s="1">
        <f t="shared" ca="1" si="803"/>
        <v>2</v>
      </c>
      <c r="BX3453" s="1">
        <f t="shared" ca="1" si="804"/>
        <v>0</v>
      </c>
      <c r="BY3453" s="1">
        <f t="shared" ca="1" si="805"/>
        <v>0</v>
      </c>
      <c r="BZ3453" s="1">
        <f t="shared" ca="1" si="806"/>
        <v>0</v>
      </c>
      <c r="CA3453" s="1">
        <f t="shared" ca="1" si="807"/>
        <v>0</v>
      </c>
      <c r="CB3453" s="1">
        <f t="shared" ca="1" si="808"/>
        <v>0</v>
      </c>
      <c r="CC3453" s="1">
        <f t="shared" ca="1" si="809"/>
        <v>6.4</v>
      </c>
    </row>
    <row r="3454" spans="1:81" hidden="1" x14ac:dyDescent="0.25">
      <c r="A3454" s="1" t="s">
        <v>2194</v>
      </c>
      <c r="B3454" s="1" t="s">
        <v>2195</v>
      </c>
      <c r="C3454" s="1" t="s">
        <v>62</v>
      </c>
      <c r="D3454" s="1" t="s">
        <v>1017</v>
      </c>
      <c r="E3454" s="1" t="s">
        <v>76</v>
      </c>
      <c r="AU3454">
        <v>21</v>
      </c>
      <c r="AV3454">
        <v>0</v>
      </c>
      <c r="AW3454">
        <v>2</v>
      </c>
      <c r="AX3454">
        <v>0</v>
      </c>
      <c r="AY3454">
        <v>0</v>
      </c>
      <c r="AZ3454">
        <v>0</v>
      </c>
      <c r="BA3454">
        <v>37</v>
      </c>
      <c r="BI3454" s="3">
        <v>1</v>
      </c>
      <c r="BJ3454" s="3" t="str">
        <f t="array" ref="BJ3454">IF(C3454="yes",VLOOKUP(BI3454&amp;D3454,CHOOSE({1,2},Schedule_2015!$A$2:$A$257&amp;Schedule_2015!$B$2:$B$257,Schedule_2015!$C$2:$C$257),2,0),VLOOKUP(BI3454&amp;D3454,CHOOSE({1,2},Schedule_2015!$A$2:$A$257&amp;Schedule_2015!$C$2:$C$257,Schedule_2015!$B$2:$B$257),2,0))</f>
        <v>SEA</v>
      </c>
      <c r="BK3454" s="3">
        <f>VLOOKUP(BJ3454,Def!$A$2:$Z$34,23,0)</f>
        <v>160.5</v>
      </c>
      <c r="BL3454" s="3">
        <f>VLOOKUP(BJ3454,Def!$A$2:$Z$34,16,0)</f>
        <v>239</v>
      </c>
      <c r="BM3454" s="3">
        <f>VLOOKUP(BJ3454,Def!$A$2:$Z$34,17,0)</f>
        <v>7</v>
      </c>
      <c r="BN3454" s="3">
        <f>VLOOKUP(BJ3454,Def!$A$2:$Z$34,24,0)</f>
        <v>3</v>
      </c>
      <c r="BO3454" s="1">
        <f t="shared" ca="1" si="795"/>
        <v>0</v>
      </c>
      <c r="BP3454" s="1">
        <f t="shared" ca="1" si="796"/>
        <v>0</v>
      </c>
      <c r="BQ3454" s="1">
        <f t="shared" ca="1" si="797"/>
        <v>0</v>
      </c>
      <c r="BR3454" s="1">
        <f t="shared" ca="1" si="798"/>
        <v>0</v>
      </c>
      <c r="BS3454" s="1">
        <f t="shared" ca="1" si="799"/>
        <v>0</v>
      </c>
      <c r="BT3454" s="1">
        <f t="shared" ca="1" si="800"/>
        <v>0</v>
      </c>
      <c r="BU3454" s="1">
        <f t="shared" ca="1" si="801"/>
        <v>0</v>
      </c>
      <c r="BV3454" s="1">
        <f t="shared" ca="1" si="802"/>
        <v>3.7</v>
      </c>
      <c r="BW3454" s="1">
        <f t="shared" ca="1" si="803"/>
        <v>2</v>
      </c>
      <c r="BX3454" s="1">
        <f t="shared" ca="1" si="804"/>
        <v>0</v>
      </c>
      <c r="BY3454" s="1">
        <f t="shared" ca="1" si="805"/>
        <v>0</v>
      </c>
      <c r="BZ3454" s="1">
        <f t="shared" ca="1" si="806"/>
        <v>0</v>
      </c>
      <c r="CA3454" s="1">
        <f t="shared" ca="1" si="807"/>
        <v>0</v>
      </c>
      <c r="CB3454" s="1">
        <f t="shared" ca="1" si="808"/>
        <v>0</v>
      </c>
      <c r="CC3454" s="1">
        <f t="shared" ca="1" si="809"/>
        <v>5.7</v>
      </c>
    </row>
    <row r="3455" spans="1:81" hidden="1" x14ac:dyDescent="0.25">
      <c r="A3455" s="1" t="s">
        <v>390</v>
      </c>
      <c r="B3455" s="1" t="s">
        <v>391</v>
      </c>
      <c r="C3455" s="1" t="s">
        <v>135</v>
      </c>
      <c r="D3455" s="1" t="s">
        <v>383</v>
      </c>
      <c r="E3455" s="1" t="s">
        <v>79</v>
      </c>
      <c r="AU3455">
        <v>6</v>
      </c>
      <c r="AV3455">
        <v>0</v>
      </c>
      <c r="AW3455">
        <v>4</v>
      </c>
      <c r="AX3455">
        <v>0</v>
      </c>
      <c r="AY3455">
        <v>0</v>
      </c>
      <c r="AZ3455">
        <v>0</v>
      </c>
      <c r="BA3455">
        <v>15</v>
      </c>
      <c r="BI3455" s="3">
        <v>3</v>
      </c>
      <c r="BJ3455" s="3" t="str">
        <f t="array" ref="BJ3455">IF(C3455="yes",VLOOKUP(BI3455&amp;D3455,CHOOSE({1,2},Schedule_2015!$A$2:$A$257&amp;Schedule_2015!$B$2:$B$257,Schedule_2015!$C$2:$C$257),2,0),VLOOKUP(BI3455&amp;D3455,CHOOSE({1,2},Schedule_2015!$A$2:$A$257&amp;Schedule_2015!$C$2:$C$257,Schedule_2015!$B$2:$B$257),2,0))</f>
        <v>SEA</v>
      </c>
      <c r="BK3455" s="3">
        <f>VLOOKUP(BJ3455,Def!$A$2:$Z$34,23,0)</f>
        <v>160.5</v>
      </c>
      <c r="BL3455" s="3">
        <f>VLOOKUP(BJ3455,Def!$A$2:$Z$34,16,0)</f>
        <v>239</v>
      </c>
      <c r="BM3455" s="3">
        <f>VLOOKUP(BJ3455,Def!$A$2:$Z$34,17,0)</f>
        <v>7</v>
      </c>
      <c r="BN3455" s="3">
        <f>VLOOKUP(BJ3455,Def!$A$2:$Z$34,24,0)</f>
        <v>3</v>
      </c>
      <c r="BO3455" s="1">
        <f t="shared" ca="1" si="795"/>
        <v>0</v>
      </c>
      <c r="BP3455" s="1">
        <f t="shared" ca="1" si="796"/>
        <v>0</v>
      </c>
      <c r="BQ3455" s="1">
        <f t="shared" ca="1" si="797"/>
        <v>0</v>
      </c>
      <c r="BR3455" s="1">
        <f t="shared" ca="1" si="798"/>
        <v>0</v>
      </c>
      <c r="BS3455" s="1">
        <f t="shared" ca="1" si="799"/>
        <v>0</v>
      </c>
      <c r="BT3455" s="1">
        <f t="shared" ca="1" si="800"/>
        <v>0</v>
      </c>
      <c r="BU3455" s="1">
        <f t="shared" ca="1" si="801"/>
        <v>0</v>
      </c>
      <c r="BV3455" s="1">
        <f t="shared" ca="1" si="802"/>
        <v>1.5</v>
      </c>
      <c r="BW3455" s="1">
        <f t="shared" ca="1" si="803"/>
        <v>4</v>
      </c>
      <c r="BX3455" s="1">
        <f t="shared" ca="1" si="804"/>
        <v>0</v>
      </c>
      <c r="BY3455" s="1">
        <f t="shared" ca="1" si="805"/>
        <v>0</v>
      </c>
      <c r="BZ3455" s="1">
        <f t="shared" ca="1" si="806"/>
        <v>0</v>
      </c>
      <c r="CA3455" s="1">
        <f t="shared" ca="1" si="807"/>
        <v>0</v>
      </c>
      <c r="CB3455" s="1">
        <f t="shared" ca="1" si="808"/>
        <v>0</v>
      </c>
      <c r="CC3455" s="1">
        <f t="shared" ca="1" si="809"/>
        <v>5.5</v>
      </c>
    </row>
    <row r="3456" spans="1:81" hidden="1" x14ac:dyDescent="0.25">
      <c r="A3456" s="1" t="s">
        <v>1735</v>
      </c>
      <c r="B3456" s="1" t="s">
        <v>1736</v>
      </c>
      <c r="C3456" s="1" t="s">
        <v>135</v>
      </c>
      <c r="D3456" s="1" t="s">
        <v>383</v>
      </c>
      <c r="E3456" s="1" t="s">
        <v>76</v>
      </c>
      <c r="AU3456">
        <v>9</v>
      </c>
      <c r="AV3456">
        <v>0</v>
      </c>
      <c r="AW3456">
        <v>3</v>
      </c>
      <c r="AX3456">
        <v>0</v>
      </c>
      <c r="AY3456">
        <v>0</v>
      </c>
      <c r="AZ3456">
        <v>0</v>
      </c>
      <c r="BA3456">
        <v>17</v>
      </c>
      <c r="BI3456" s="3">
        <v>3</v>
      </c>
      <c r="BJ3456" s="3" t="str">
        <f t="array" ref="BJ3456">IF(C3456="yes",VLOOKUP(BI3456&amp;D3456,CHOOSE({1,2},Schedule_2015!$A$2:$A$257&amp;Schedule_2015!$B$2:$B$257,Schedule_2015!$C$2:$C$257),2,0),VLOOKUP(BI3456&amp;D3456,CHOOSE({1,2},Schedule_2015!$A$2:$A$257&amp;Schedule_2015!$C$2:$C$257,Schedule_2015!$B$2:$B$257),2,0))</f>
        <v>SEA</v>
      </c>
      <c r="BK3456" s="3">
        <f>VLOOKUP(BJ3456,Def!$A$2:$Z$34,23,0)</f>
        <v>160.5</v>
      </c>
      <c r="BL3456" s="3">
        <f>VLOOKUP(BJ3456,Def!$A$2:$Z$34,16,0)</f>
        <v>239</v>
      </c>
      <c r="BM3456" s="3">
        <f>VLOOKUP(BJ3456,Def!$A$2:$Z$34,17,0)</f>
        <v>7</v>
      </c>
      <c r="BN3456" s="3">
        <f>VLOOKUP(BJ3456,Def!$A$2:$Z$34,24,0)</f>
        <v>3</v>
      </c>
      <c r="BO3456" s="1">
        <f t="shared" ca="1" si="795"/>
        <v>0</v>
      </c>
      <c r="BP3456" s="1">
        <f t="shared" ca="1" si="796"/>
        <v>0</v>
      </c>
      <c r="BQ3456" s="1">
        <f t="shared" ca="1" si="797"/>
        <v>0</v>
      </c>
      <c r="BR3456" s="1">
        <f t="shared" ca="1" si="798"/>
        <v>0</v>
      </c>
      <c r="BS3456" s="1">
        <f t="shared" ca="1" si="799"/>
        <v>0</v>
      </c>
      <c r="BT3456" s="1">
        <f t="shared" ca="1" si="800"/>
        <v>0</v>
      </c>
      <c r="BU3456" s="1">
        <f t="shared" ca="1" si="801"/>
        <v>0</v>
      </c>
      <c r="BV3456" s="1">
        <f t="shared" ca="1" si="802"/>
        <v>1.7000000000000002</v>
      </c>
      <c r="BW3456" s="1">
        <f t="shared" ca="1" si="803"/>
        <v>3</v>
      </c>
      <c r="BX3456" s="1">
        <f t="shared" ca="1" si="804"/>
        <v>0</v>
      </c>
      <c r="BY3456" s="1">
        <f t="shared" ca="1" si="805"/>
        <v>0</v>
      </c>
      <c r="BZ3456" s="1">
        <f t="shared" ca="1" si="806"/>
        <v>0</v>
      </c>
      <c r="CA3456" s="1">
        <f t="shared" ca="1" si="807"/>
        <v>0</v>
      </c>
      <c r="CB3456" s="1">
        <f t="shared" ca="1" si="808"/>
        <v>0</v>
      </c>
      <c r="CC3456" s="1">
        <f t="shared" ca="1" si="809"/>
        <v>4.7</v>
      </c>
    </row>
    <row r="3457" spans="1:81" hidden="1" x14ac:dyDescent="0.25">
      <c r="A3457" s="1" t="s">
        <v>2107</v>
      </c>
      <c r="B3457" s="1" t="s">
        <v>2108</v>
      </c>
      <c r="C3457" s="1" t="s">
        <v>135</v>
      </c>
      <c r="D3457" s="1" t="s">
        <v>1067</v>
      </c>
      <c r="E3457" s="1" t="s">
        <v>79</v>
      </c>
      <c r="AU3457">
        <v>19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22</v>
      </c>
      <c r="BI3457" s="3">
        <v>4</v>
      </c>
      <c r="BJ3457" s="3" t="str">
        <f t="array" ref="BJ3457">IF(C3457="yes",VLOOKUP(BI3457&amp;D3457,CHOOSE({1,2},Schedule_2015!$A$2:$A$257&amp;Schedule_2015!$B$2:$B$257,Schedule_2015!$C$2:$C$257),2,0),VLOOKUP(BI3457&amp;D3457,CHOOSE({1,2},Schedule_2015!$A$2:$A$257&amp;Schedule_2015!$C$2:$C$257,Schedule_2015!$B$2:$B$257),2,0))</f>
        <v>SEA</v>
      </c>
      <c r="BK3457" s="3">
        <f>VLOOKUP(BJ3457,Def!$A$2:$Z$34,23,0)</f>
        <v>160.5</v>
      </c>
      <c r="BL3457" s="3">
        <f>VLOOKUP(BJ3457,Def!$A$2:$Z$34,16,0)</f>
        <v>239</v>
      </c>
      <c r="BM3457" s="3">
        <f>VLOOKUP(BJ3457,Def!$A$2:$Z$34,17,0)</f>
        <v>7</v>
      </c>
      <c r="BN3457" s="3">
        <f>VLOOKUP(BJ3457,Def!$A$2:$Z$34,24,0)</f>
        <v>3</v>
      </c>
      <c r="BO3457" s="1">
        <f t="shared" ca="1" si="795"/>
        <v>0</v>
      </c>
      <c r="BP3457" s="1">
        <f t="shared" ca="1" si="796"/>
        <v>0</v>
      </c>
      <c r="BQ3457" s="1">
        <f t="shared" ca="1" si="797"/>
        <v>0</v>
      </c>
      <c r="BR3457" s="1">
        <f t="shared" ca="1" si="798"/>
        <v>0</v>
      </c>
      <c r="BS3457" s="1">
        <f t="shared" ca="1" si="799"/>
        <v>0</v>
      </c>
      <c r="BT3457" s="1">
        <f t="shared" ca="1" si="800"/>
        <v>0</v>
      </c>
      <c r="BU3457" s="1">
        <f t="shared" ca="1" si="801"/>
        <v>0</v>
      </c>
      <c r="BV3457" s="1">
        <f t="shared" ca="1" si="802"/>
        <v>2.2000000000000002</v>
      </c>
      <c r="BW3457" s="1">
        <f t="shared" ca="1" si="803"/>
        <v>2</v>
      </c>
      <c r="BX3457" s="1">
        <f t="shared" ca="1" si="804"/>
        <v>0</v>
      </c>
      <c r="BY3457" s="1">
        <f t="shared" ca="1" si="805"/>
        <v>0</v>
      </c>
      <c r="BZ3457" s="1">
        <f t="shared" ca="1" si="806"/>
        <v>0</v>
      </c>
      <c r="CA3457" s="1">
        <f t="shared" ca="1" si="807"/>
        <v>0</v>
      </c>
      <c r="CB3457" s="1">
        <f t="shared" ca="1" si="808"/>
        <v>0</v>
      </c>
      <c r="CC3457" s="1">
        <f t="shared" ca="1" si="809"/>
        <v>4.2</v>
      </c>
    </row>
    <row r="3458" spans="1:81" hidden="1" x14ac:dyDescent="0.25">
      <c r="A3458" s="1" t="s">
        <v>1084</v>
      </c>
      <c r="B3458" s="1" t="s">
        <v>1085</v>
      </c>
      <c r="C3458" s="1" t="s">
        <v>135</v>
      </c>
      <c r="D3458" s="1" t="s">
        <v>1067</v>
      </c>
      <c r="E3458" s="1" t="s">
        <v>76</v>
      </c>
      <c r="AU3458">
        <v>17</v>
      </c>
      <c r="AV3458">
        <v>0</v>
      </c>
      <c r="AW3458">
        <v>2</v>
      </c>
      <c r="AX3458">
        <v>0</v>
      </c>
      <c r="AY3458">
        <v>0</v>
      </c>
      <c r="AZ3458">
        <v>0</v>
      </c>
      <c r="BA3458">
        <v>21</v>
      </c>
      <c r="BI3458" s="3">
        <v>4</v>
      </c>
      <c r="BJ3458" s="3" t="str">
        <f t="array" ref="BJ3458">IF(C3458="yes",VLOOKUP(BI3458&amp;D3458,CHOOSE({1,2},Schedule_2015!$A$2:$A$257&amp;Schedule_2015!$B$2:$B$257,Schedule_2015!$C$2:$C$257),2,0),VLOOKUP(BI3458&amp;D3458,CHOOSE({1,2},Schedule_2015!$A$2:$A$257&amp;Schedule_2015!$C$2:$C$257,Schedule_2015!$B$2:$B$257),2,0))</f>
        <v>SEA</v>
      </c>
      <c r="BK3458" s="3">
        <f>VLOOKUP(BJ3458,Def!$A$2:$Z$34,23,0)</f>
        <v>160.5</v>
      </c>
      <c r="BL3458" s="3">
        <f>VLOOKUP(BJ3458,Def!$A$2:$Z$34,16,0)</f>
        <v>239</v>
      </c>
      <c r="BM3458" s="3">
        <f>VLOOKUP(BJ3458,Def!$A$2:$Z$34,17,0)</f>
        <v>7</v>
      </c>
      <c r="BN3458" s="3">
        <f>VLOOKUP(BJ3458,Def!$A$2:$Z$34,24,0)</f>
        <v>3</v>
      </c>
      <c r="BO3458" s="1">
        <f t="shared" ref="BO3458:BO3521" ca="1" si="810">INDEX(passing_tds,CELL("Row",AG3458)-1)*(PASSTD)</f>
        <v>0</v>
      </c>
      <c r="BP3458" s="1">
        <f t="shared" ref="BP3458:BP3521" ca="1" si="811">INDEX(passing_yds,CELL("Row",AH3458)-1)*(PASSYDS)</f>
        <v>0</v>
      </c>
      <c r="BQ3458" s="1">
        <f t="shared" ref="BQ3458:BQ3521" ca="1" si="812">IF(INDEX(passing_yds,CELL("Row",AI3458)-1)&gt;=300,3,0)</f>
        <v>0</v>
      </c>
      <c r="BR3458" s="1">
        <f t="shared" ref="BR3458:BR3521" ca="1" si="813">INDEX(passing_ints,CELL("Row",AJ3458)-1)*(INT)</f>
        <v>0</v>
      </c>
      <c r="BS3458" s="1">
        <f t="shared" ref="BS3458:BS3521" ca="1" si="814">INDEX(rushing_yds,CELL("Row",AK3458)-1)*(RUSHYDS)</f>
        <v>0</v>
      </c>
      <c r="BT3458" s="1">
        <f t="shared" ref="BT3458:BT3521" ca="1" si="815">INDEX(rushing_tds,CELL("Row",AK3458)-1)*(RUSHTD)</f>
        <v>0</v>
      </c>
      <c r="BU3458" s="1">
        <f t="shared" ref="BU3458:BU3521" ca="1" si="816">IF(INDEX(rushing_yds,CELL("Row",AI3458)-1)&gt;=100,3,0)</f>
        <v>0</v>
      </c>
      <c r="BV3458" s="1">
        <f t="shared" ref="BV3458:BV3521" ca="1" si="817">INDEX(receiving_yds,CELL("Row",AN3458)-1)*(RECYDS)</f>
        <v>2.1</v>
      </c>
      <c r="BW3458" s="1">
        <f t="shared" ref="BW3458:BW3521" ca="1" si="818">INDEX(receiving_rec,CELL("Row",AO3458)-1)*(REC)</f>
        <v>2</v>
      </c>
      <c r="BX3458" s="1">
        <f t="shared" ref="BX3458:BX3521" ca="1" si="819">INDEX(receiving_tds,CELL("Row",AP3458)-1)*(RECTD)</f>
        <v>0</v>
      </c>
      <c r="BY3458" s="1">
        <f t="shared" ref="BY3458:BY3521" ca="1" si="820">IF(INDEX(receiving_yds,CELL("Row",AI3458)-1)&gt;=100,3,0)</f>
        <v>0</v>
      </c>
      <c r="BZ3458" s="1">
        <f t="shared" ref="BZ3458:BZ3521" ca="1" si="821">INDEX(puntret_tds,CELL("Row",AR3458)-1)*(PUNTKORETTD)+INDEX(kickret_tds,CELL("Row",AR3458)-1)*(PUNTKORETTD)</f>
        <v>0</v>
      </c>
      <c r="CA3458" s="1">
        <f t="shared" ref="CA3458:CA3521" ca="1" si="822">INDEX(fumbles_tot,CELL("Row",AS3458)-1)*(FUM)</f>
        <v>0</v>
      </c>
      <c r="CB3458" s="1">
        <f t="shared" ref="CB3458:CB3521" ca="1" si="823">(INDEX(passing_twoptm,CELL("Row",AT3458)-1)+INDEX(rushing_twoptm,CELL("Row",AT3458)-1)+INDEX(receiving_twoptm,CELL("Row",AT3458)-1))*(_2PTCONV)</f>
        <v>0</v>
      </c>
      <c r="CC3458" s="1">
        <f t="shared" ref="CC3458:CC3521" ca="1" si="824">SUM(BO3458:CB3458)</f>
        <v>4.0999999999999996</v>
      </c>
    </row>
    <row r="3459" spans="1:81" hidden="1" x14ac:dyDescent="0.25">
      <c r="A3459" s="1" t="s">
        <v>2275</v>
      </c>
      <c r="B3459" s="1" t="s">
        <v>2276</v>
      </c>
      <c r="C3459" s="1" t="s">
        <v>135</v>
      </c>
      <c r="D3459" s="1" t="s">
        <v>383</v>
      </c>
      <c r="E3459" s="1" t="s">
        <v>64</v>
      </c>
      <c r="AD3459">
        <v>17</v>
      </c>
      <c r="AE3459">
        <v>9</v>
      </c>
      <c r="AF3459">
        <v>0</v>
      </c>
      <c r="AG3459">
        <v>0</v>
      </c>
      <c r="AH3459">
        <v>0</v>
      </c>
      <c r="AI3459">
        <v>0</v>
      </c>
      <c r="AJ3459">
        <v>63</v>
      </c>
      <c r="BB3459">
        <v>3</v>
      </c>
      <c r="BC3459">
        <v>11</v>
      </c>
      <c r="BD3459">
        <v>0</v>
      </c>
      <c r="BE3459">
        <v>0</v>
      </c>
      <c r="BF3459">
        <v>0</v>
      </c>
      <c r="BG3459">
        <v>0</v>
      </c>
      <c r="BH3459">
        <v>13</v>
      </c>
      <c r="BI3459" s="3">
        <v>3</v>
      </c>
      <c r="BJ3459" s="3" t="str">
        <f t="array" ref="BJ3459">IF(C3459="yes",VLOOKUP(BI3459&amp;D3459,CHOOSE({1,2},Schedule_2015!$A$2:$A$257&amp;Schedule_2015!$B$2:$B$257,Schedule_2015!$C$2:$C$257),2,0),VLOOKUP(BI3459&amp;D3459,CHOOSE({1,2},Schedule_2015!$A$2:$A$257&amp;Schedule_2015!$C$2:$C$257,Schedule_2015!$B$2:$B$257),2,0))</f>
        <v>SEA</v>
      </c>
      <c r="BK3459" s="3">
        <f>VLOOKUP(BJ3459,Def!$A$2:$Z$34,23,0)</f>
        <v>160.5</v>
      </c>
      <c r="BL3459" s="3">
        <f>VLOOKUP(BJ3459,Def!$A$2:$Z$34,16,0)</f>
        <v>239</v>
      </c>
      <c r="BM3459" s="3">
        <f>VLOOKUP(BJ3459,Def!$A$2:$Z$34,17,0)</f>
        <v>7</v>
      </c>
      <c r="BN3459" s="3">
        <f>VLOOKUP(BJ3459,Def!$A$2:$Z$34,24,0)</f>
        <v>3</v>
      </c>
      <c r="BO3459" s="1">
        <f t="shared" ca="1" si="810"/>
        <v>0</v>
      </c>
      <c r="BP3459" s="1">
        <f t="shared" ca="1" si="811"/>
        <v>2.52</v>
      </c>
      <c r="BQ3459" s="1">
        <f t="shared" ca="1" si="812"/>
        <v>0</v>
      </c>
      <c r="BR3459" s="1">
        <f t="shared" ca="1" si="813"/>
        <v>0</v>
      </c>
      <c r="BS3459" s="1">
        <f t="shared" ca="1" si="814"/>
        <v>1.3</v>
      </c>
      <c r="BT3459" s="1">
        <f t="shared" ca="1" si="815"/>
        <v>0</v>
      </c>
      <c r="BU3459" s="1">
        <f t="shared" ca="1" si="816"/>
        <v>0</v>
      </c>
      <c r="BV3459" s="1">
        <f t="shared" ca="1" si="817"/>
        <v>0</v>
      </c>
      <c r="BW3459" s="1">
        <f t="shared" ca="1" si="818"/>
        <v>0</v>
      </c>
      <c r="BX3459" s="1">
        <f t="shared" ca="1" si="819"/>
        <v>0</v>
      </c>
      <c r="BY3459" s="1">
        <f t="shared" ca="1" si="820"/>
        <v>0</v>
      </c>
      <c r="BZ3459" s="1">
        <f t="shared" ca="1" si="821"/>
        <v>0</v>
      </c>
      <c r="CA3459" s="1">
        <f t="shared" ca="1" si="822"/>
        <v>0</v>
      </c>
      <c r="CB3459" s="1">
        <f t="shared" ca="1" si="823"/>
        <v>0</v>
      </c>
      <c r="CC3459" s="1">
        <f t="shared" ca="1" si="824"/>
        <v>3.8200000000000003</v>
      </c>
    </row>
    <row r="3460" spans="1:81" hidden="1" x14ac:dyDescent="0.25">
      <c r="A3460" s="1" t="s">
        <v>1086</v>
      </c>
      <c r="B3460" s="1" t="s">
        <v>1087</v>
      </c>
      <c r="C3460" s="1" t="s">
        <v>135</v>
      </c>
      <c r="D3460" s="1" t="s">
        <v>1067</v>
      </c>
      <c r="E3460" s="1" t="s">
        <v>79</v>
      </c>
      <c r="AU3460">
        <v>26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26</v>
      </c>
      <c r="BI3460" s="3">
        <v>4</v>
      </c>
      <c r="BJ3460" s="3" t="str">
        <f t="array" ref="BJ3460">IF(C3460="yes",VLOOKUP(BI3460&amp;D3460,CHOOSE({1,2},Schedule_2015!$A$2:$A$257&amp;Schedule_2015!$B$2:$B$257,Schedule_2015!$C$2:$C$257),2,0),VLOOKUP(BI3460&amp;D3460,CHOOSE({1,2},Schedule_2015!$A$2:$A$257&amp;Schedule_2015!$C$2:$C$257,Schedule_2015!$B$2:$B$257),2,0))</f>
        <v>SEA</v>
      </c>
      <c r="BK3460" s="3">
        <f>VLOOKUP(BJ3460,Def!$A$2:$Z$34,23,0)</f>
        <v>160.5</v>
      </c>
      <c r="BL3460" s="3">
        <f>VLOOKUP(BJ3460,Def!$A$2:$Z$34,16,0)</f>
        <v>239</v>
      </c>
      <c r="BM3460" s="3">
        <f>VLOOKUP(BJ3460,Def!$A$2:$Z$34,17,0)</f>
        <v>7</v>
      </c>
      <c r="BN3460" s="3">
        <f>VLOOKUP(BJ3460,Def!$A$2:$Z$34,24,0)</f>
        <v>3</v>
      </c>
      <c r="BO3460" s="1">
        <f t="shared" ca="1" si="810"/>
        <v>0</v>
      </c>
      <c r="BP3460" s="1">
        <f t="shared" ca="1" si="811"/>
        <v>0</v>
      </c>
      <c r="BQ3460" s="1">
        <f t="shared" ca="1" si="812"/>
        <v>0</v>
      </c>
      <c r="BR3460" s="1">
        <f t="shared" ca="1" si="813"/>
        <v>0</v>
      </c>
      <c r="BS3460" s="1">
        <f t="shared" ca="1" si="814"/>
        <v>0</v>
      </c>
      <c r="BT3460" s="1">
        <f t="shared" ca="1" si="815"/>
        <v>0</v>
      </c>
      <c r="BU3460" s="1">
        <f t="shared" ca="1" si="816"/>
        <v>0</v>
      </c>
      <c r="BV3460" s="1">
        <f t="shared" ca="1" si="817"/>
        <v>2.6</v>
      </c>
      <c r="BW3460" s="1">
        <f t="shared" ca="1" si="818"/>
        <v>1</v>
      </c>
      <c r="BX3460" s="1">
        <f t="shared" ca="1" si="819"/>
        <v>0</v>
      </c>
      <c r="BY3460" s="1">
        <f t="shared" ca="1" si="820"/>
        <v>0</v>
      </c>
      <c r="BZ3460" s="1">
        <f t="shared" ca="1" si="821"/>
        <v>0</v>
      </c>
      <c r="CA3460" s="1">
        <f t="shared" ca="1" si="822"/>
        <v>0</v>
      </c>
      <c r="CB3460" s="1">
        <f t="shared" ca="1" si="823"/>
        <v>0</v>
      </c>
      <c r="CC3460" s="1">
        <f t="shared" ca="1" si="824"/>
        <v>3.6</v>
      </c>
    </row>
    <row r="3461" spans="1:81" hidden="1" x14ac:dyDescent="0.25">
      <c r="A3461" s="1" t="s">
        <v>439</v>
      </c>
      <c r="B3461" s="1" t="s">
        <v>440</v>
      </c>
      <c r="C3461" s="1" t="s">
        <v>62</v>
      </c>
      <c r="D3461" s="1" t="s">
        <v>434</v>
      </c>
      <c r="E3461" s="1" t="s">
        <v>69</v>
      </c>
      <c r="AU3461">
        <v>12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12</v>
      </c>
      <c r="BB3461">
        <v>8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13</v>
      </c>
      <c r="BI3461" s="3">
        <v>5</v>
      </c>
      <c r="BJ3461" s="3" t="str">
        <f t="array" ref="BJ3461">IF(C3461="yes",VLOOKUP(BI3461&amp;D3461,CHOOSE({1,2},Schedule_2015!$A$2:$A$257&amp;Schedule_2015!$B$2:$B$257,Schedule_2015!$C$2:$C$257),2,0),VLOOKUP(BI3461&amp;D3461,CHOOSE({1,2},Schedule_2015!$A$2:$A$257&amp;Schedule_2015!$C$2:$C$257,Schedule_2015!$B$2:$B$257),2,0))</f>
        <v>SEA</v>
      </c>
      <c r="BK3461" s="3">
        <f>VLOOKUP(BJ3461,Def!$A$2:$Z$34,23,0)</f>
        <v>160.5</v>
      </c>
      <c r="BL3461" s="3">
        <f>VLOOKUP(BJ3461,Def!$A$2:$Z$34,16,0)</f>
        <v>239</v>
      </c>
      <c r="BM3461" s="3">
        <f>VLOOKUP(BJ3461,Def!$A$2:$Z$34,17,0)</f>
        <v>7</v>
      </c>
      <c r="BN3461" s="3">
        <f>VLOOKUP(BJ3461,Def!$A$2:$Z$34,24,0)</f>
        <v>3</v>
      </c>
      <c r="BO3461" s="1">
        <f t="shared" ca="1" si="810"/>
        <v>0</v>
      </c>
      <c r="BP3461" s="1">
        <f t="shared" ca="1" si="811"/>
        <v>0</v>
      </c>
      <c r="BQ3461" s="1">
        <f t="shared" ca="1" si="812"/>
        <v>0</v>
      </c>
      <c r="BR3461" s="1">
        <f t="shared" ca="1" si="813"/>
        <v>0</v>
      </c>
      <c r="BS3461" s="1">
        <f t="shared" ca="1" si="814"/>
        <v>1.3</v>
      </c>
      <c r="BT3461" s="1">
        <f t="shared" ca="1" si="815"/>
        <v>0</v>
      </c>
      <c r="BU3461" s="1">
        <f t="shared" ca="1" si="816"/>
        <v>0</v>
      </c>
      <c r="BV3461" s="1">
        <f t="shared" ca="1" si="817"/>
        <v>1.2000000000000002</v>
      </c>
      <c r="BW3461" s="1">
        <f t="shared" ca="1" si="818"/>
        <v>1</v>
      </c>
      <c r="BX3461" s="1">
        <f t="shared" ca="1" si="819"/>
        <v>0</v>
      </c>
      <c r="BY3461" s="1">
        <f t="shared" ca="1" si="820"/>
        <v>0</v>
      </c>
      <c r="BZ3461" s="1">
        <f t="shared" ca="1" si="821"/>
        <v>0</v>
      </c>
      <c r="CA3461" s="1">
        <f t="shared" ca="1" si="822"/>
        <v>0</v>
      </c>
      <c r="CB3461" s="1">
        <f t="shared" ca="1" si="823"/>
        <v>0</v>
      </c>
      <c r="CC3461" s="1">
        <f t="shared" ca="1" si="824"/>
        <v>3.5</v>
      </c>
    </row>
    <row r="3462" spans="1:81" hidden="1" x14ac:dyDescent="0.25">
      <c r="A3462" s="1" t="s">
        <v>384</v>
      </c>
      <c r="B3462" s="1" t="s">
        <v>385</v>
      </c>
      <c r="C3462" s="1" t="s">
        <v>135</v>
      </c>
      <c r="D3462" s="1" t="s">
        <v>383</v>
      </c>
      <c r="E3462" s="1" t="s">
        <v>69</v>
      </c>
      <c r="AU3462">
        <v>10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10</v>
      </c>
      <c r="BB3462">
        <v>4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 s="3">
        <v>3</v>
      </c>
      <c r="BJ3462" s="3" t="str">
        <f t="array" ref="BJ3462">IF(C3462="yes",VLOOKUP(BI3462&amp;D3462,CHOOSE({1,2},Schedule_2015!$A$2:$A$257&amp;Schedule_2015!$B$2:$B$257,Schedule_2015!$C$2:$C$257),2,0),VLOOKUP(BI3462&amp;D3462,CHOOSE({1,2},Schedule_2015!$A$2:$A$257&amp;Schedule_2015!$C$2:$C$257,Schedule_2015!$B$2:$B$257),2,0))</f>
        <v>SEA</v>
      </c>
      <c r="BK3462" s="3">
        <f>VLOOKUP(BJ3462,Def!$A$2:$Z$34,23,0)</f>
        <v>160.5</v>
      </c>
      <c r="BL3462" s="3">
        <f>VLOOKUP(BJ3462,Def!$A$2:$Z$34,16,0)</f>
        <v>239</v>
      </c>
      <c r="BM3462" s="3">
        <f>VLOOKUP(BJ3462,Def!$A$2:$Z$34,17,0)</f>
        <v>7</v>
      </c>
      <c r="BN3462" s="3">
        <f>VLOOKUP(BJ3462,Def!$A$2:$Z$34,24,0)</f>
        <v>3</v>
      </c>
      <c r="BO3462" s="1">
        <f t="shared" ca="1" si="810"/>
        <v>0</v>
      </c>
      <c r="BP3462" s="1">
        <f t="shared" ca="1" si="811"/>
        <v>0</v>
      </c>
      <c r="BQ3462" s="1">
        <f t="shared" ca="1" si="812"/>
        <v>0</v>
      </c>
      <c r="BR3462" s="1">
        <f t="shared" ca="1" si="813"/>
        <v>0</v>
      </c>
      <c r="BS3462" s="1">
        <f t="shared" ca="1" si="814"/>
        <v>1.1000000000000001</v>
      </c>
      <c r="BT3462" s="1">
        <f t="shared" ca="1" si="815"/>
        <v>0</v>
      </c>
      <c r="BU3462" s="1">
        <f t="shared" ca="1" si="816"/>
        <v>0</v>
      </c>
      <c r="BV3462" s="1">
        <f t="shared" ca="1" si="817"/>
        <v>1</v>
      </c>
      <c r="BW3462" s="1">
        <f t="shared" ca="1" si="818"/>
        <v>1</v>
      </c>
      <c r="BX3462" s="1">
        <f t="shared" ca="1" si="819"/>
        <v>0</v>
      </c>
      <c r="BY3462" s="1">
        <f t="shared" ca="1" si="820"/>
        <v>0</v>
      </c>
      <c r="BZ3462" s="1">
        <f t="shared" ca="1" si="821"/>
        <v>0</v>
      </c>
      <c r="CA3462" s="1">
        <f t="shared" ca="1" si="822"/>
        <v>0</v>
      </c>
      <c r="CB3462" s="1">
        <f t="shared" ca="1" si="823"/>
        <v>0</v>
      </c>
      <c r="CC3462" s="1">
        <f t="shared" ca="1" si="824"/>
        <v>3.1</v>
      </c>
    </row>
    <row r="3463" spans="1:81" hidden="1" x14ac:dyDescent="0.25">
      <c r="A3463" s="1" t="s">
        <v>2277</v>
      </c>
      <c r="B3463" s="1" t="s">
        <v>2278</v>
      </c>
      <c r="C3463" s="1" t="s">
        <v>135</v>
      </c>
      <c r="D3463" s="1" t="s">
        <v>383</v>
      </c>
      <c r="E3463" s="1" t="s">
        <v>79</v>
      </c>
      <c r="AU3463">
        <v>21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21</v>
      </c>
      <c r="BI3463" s="3">
        <v>3</v>
      </c>
      <c r="BJ3463" s="3" t="str">
        <f t="array" ref="BJ3463">IF(C3463="yes",VLOOKUP(BI3463&amp;D3463,CHOOSE({1,2},Schedule_2015!$A$2:$A$257&amp;Schedule_2015!$B$2:$B$257,Schedule_2015!$C$2:$C$257),2,0),VLOOKUP(BI3463&amp;D3463,CHOOSE({1,2},Schedule_2015!$A$2:$A$257&amp;Schedule_2015!$C$2:$C$257,Schedule_2015!$B$2:$B$257),2,0))</f>
        <v>SEA</v>
      </c>
      <c r="BK3463" s="3">
        <f>VLOOKUP(BJ3463,Def!$A$2:$Z$34,23,0)</f>
        <v>160.5</v>
      </c>
      <c r="BL3463" s="3">
        <f>VLOOKUP(BJ3463,Def!$A$2:$Z$34,16,0)</f>
        <v>239</v>
      </c>
      <c r="BM3463" s="3">
        <f>VLOOKUP(BJ3463,Def!$A$2:$Z$34,17,0)</f>
        <v>7</v>
      </c>
      <c r="BN3463" s="3">
        <f>VLOOKUP(BJ3463,Def!$A$2:$Z$34,24,0)</f>
        <v>3</v>
      </c>
      <c r="BO3463" s="1">
        <f t="shared" ca="1" si="810"/>
        <v>0</v>
      </c>
      <c r="BP3463" s="1">
        <f t="shared" ca="1" si="811"/>
        <v>0</v>
      </c>
      <c r="BQ3463" s="1">
        <f t="shared" ca="1" si="812"/>
        <v>0</v>
      </c>
      <c r="BR3463" s="1">
        <f t="shared" ca="1" si="813"/>
        <v>0</v>
      </c>
      <c r="BS3463" s="1">
        <f t="shared" ca="1" si="814"/>
        <v>0</v>
      </c>
      <c r="BT3463" s="1">
        <f t="shared" ca="1" si="815"/>
        <v>0</v>
      </c>
      <c r="BU3463" s="1">
        <f t="shared" ca="1" si="816"/>
        <v>0</v>
      </c>
      <c r="BV3463" s="1">
        <f t="shared" ca="1" si="817"/>
        <v>2.1</v>
      </c>
      <c r="BW3463" s="1">
        <f t="shared" ca="1" si="818"/>
        <v>1</v>
      </c>
      <c r="BX3463" s="1">
        <f t="shared" ca="1" si="819"/>
        <v>0</v>
      </c>
      <c r="BY3463" s="1">
        <f t="shared" ca="1" si="820"/>
        <v>0</v>
      </c>
      <c r="BZ3463" s="1">
        <f t="shared" ca="1" si="821"/>
        <v>0</v>
      </c>
      <c r="CA3463" s="1">
        <f t="shared" ca="1" si="822"/>
        <v>0</v>
      </c>
      <c r="CB3463" s="1">
        <f t="shared" ca="1" si="823"/>
        <v>0</v>
      </c>
      <c r="CC3463" s="1">
        <f t="shared" ca="1" si="824"/>
        <v>3.1</v>
      </c>
    </row>
    <row r="3464" spans="1:81" hidden="1" x14ac:dyDescent="0.25">
      <c r="A3464" s="1" t="s">
        <v>1070</v>
      </c>
      <c r="B3464" s="1" t="s">
        <v>1071</v>
      </c>
      <c r="C3464" s="1" t="s">
        <v>135</v>
      </c>
      <c r="D3464" s="1" t="s">
        <v>1067</v>
      </c>
      <c r="E3464" s="1" t="s">
        <v>350</v>
      </c>
      <c r="AU3464">
        <v>4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4</v>
      </c>
      <c r="BB3464">
        <v>2</v>
      </c>
      <c r="BC3464">
        <v>6</v>
      </c>
      <c r="BD3464">
        <v>0</v>
      </c>
      <c r="BE3464">
        <v>0</v>
      </c>
      <c r="BF3464">
        <v>0</v>
      </c>
      <c r="BG3464">
        <v>0</v>
      </c>
      <c r="BH3464">
        <v>9</v>
      </c>
      <c r="BI3464" s="3">
        <v>4</v>
      </c>
      <c r="BJ3464" s="3" t="str">
        <f t="array" ref="BJ3464">IF(C3464="yes",VLOOKUP(BI3464&amp;D3464,CHOOSE({1,2},Schedule_2015!$A$2:$A$257&amp;Schedule_2015!$B$2:$B$257,Schedule_2015!$C$2:$C$257),2,0),VLOOKUP(BI3464&amp;D3464,CHOOSE({1,2},Schedule_2015!$A$2:$A$257&amp;Schedule_2015!$C$2:$C$257,Schedule_2015!$B$2:$B$257),2,0))</f>
        <v>SEA</v>
      </c>
      <c r="BK3464" s="3">
        <f>VLOOKUP(BJ3464,Def!$A$2:$Z$34,23,0)</f>
        <v>160.5</v>
      </c>
      <c r="BL3464" s="3">
        <f>VLOOKUP(BJ3464,Def!$A$2:$Z$34,16,0)</f>
        <v>239</v>
      </c>
      <c r="BM3464" s="3">
        <f>VLOOKUP(BJ3464,Def!$A$2:$Z$34,17,0)</f>
        <v>7</v>
      </c>
      <c r="BN3464" s="3">
        <f>VLOOKUP(BJ3464,Def!$A$2:$Z$34,24,0)</f>
        <v>3</v>
      </c>
      <c r="BO3464" s="1">
        <f t="shared" ca="1" si="810"/>
        <v>0</v>
      </c>
      <c r="BP3464" s="1">
        <f t="shared" ca="1" si="811"/>
        <v>0</v>
      </c>
      <c r="BQ3464" s="1">
        <f t="shared" ca="1" si="812"/>
        <v>0</v>
      </c>
      <c r="BR3464" s="1">
        <f t="shared" ca="1" si="813"/>
        <v>0</v>
      </c>
      <c r="BS3464" s="1">
        <f t="shared" ca="1" si="814"/>
        <v>0.9</v>
      </c>
      <c r="BT3464" s="1">
        <f t="shared" ca="1" si="815"/>
        <v>0</v>
      </c>
      <c r="BU3464" s="1">
        <f t="shared" ca="1" si="816"/>
        <v>0</v>
      </c>
      <c r="BV3464" s="1">
        <f t="shared" ca="1" si="817"/>
        <v>0.4</v>
      </c>
      <c r="BW3464" s="1">
        <f t="shared" ca="1" si="818"/>
        <v>1</v>
      </c>
      <c r="BX3464" s="1">
        <f t="shared" ca="1" si="819"/>
        <v>0</v>
      </c>
      <c r="BY3464" s="1">
        <f t="shared" ca="1" si="820"/>
        <v>0</v>
      </c>
      <c r="BZ3464" s="1">
        <f t="shared" ca="1" si="821"/>
        <v>0</v>
      </c>
      <c r="CA3464" s="1">
        <f t="shared" ca="1" si="822"/>
        <v>0</v>
      </c>
      <c r="CB3464" s="1">
        <f t="shared" ca="1" si="823"/>
        <v>0</v>
      </c>
      <c r="CC3464" s="1">
        <f t="shared" ca="1" si="824"/>
        <v>2.2999999999999998</v>
      </c>
    </row>
    <row r="3465" spans="1:81" hidden="1" x14ac:dyDescent="0.25">
      <c r="A3465" s="1" t="s">
        <v>1082</v>
      </c>
      <c r="B3465" s="1" t="s">
        <v>1083</v>
      </c>
      <c r="C3465" s="1" t="s">
        <v>135</v>
      </c>
      <c r="D3465" s="1" t="s">
        <v>1067</v>
      </c>
      <c r="E3465" s="1" t="s">
        <v>350</v>
      </c>
      <c r="AU3465">
        <v>3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3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s="3">
        <v>4</v>
      </c>
      <c r="BJ3465" s="3" t="str">
        <f t="array" ref="BJ3465">IF(C3465="yes",VLOOKUP(BI3465&amp;D3465,CHOOSE({1,2},Schedule_2015!$A$2:$A$257&amp;Schedule_2015!$B$2:$B$257,Schedule_2015!$C$2:$C$257),2,0),VLOOKUP(BI3465&amp;D3465,CHOOSE({1,2},Schedule_2015!$A$2:$A$257&amp;Schedule_2015!$C$2:$C$257,Schedule_2015!$B$2:$B$257),2,0))</f>
        <v>SEA</v>
      </c>
      <c r="BK3465" s="3">
        <f>VLOOKUP(BJ3465,Def!$A$2:$Z$34,23,0)</f>
        <v>160.5</v>
      </c>
      <c r="BL3465" s="3">
        <f>VLOOKUP(BJ3465,Def!$A$2:$Z$34,16,0)</f>
        <v>239</v>
      </c>
      <c r="BM3465" s="3">
        <f>VLOOKUP(BJ3465,Def!$A$2:$Z$34,17,0)</f>
        <v>7</v>
      </c>
      <c r="BN3465" s="3">
        <f>VLOOKUP(BJ3465,Def!$A$2:$Z$34,24,0)</f>
        <v>3</v>
      </c>
      <c r="BO3465" s="1">
        <f t="shared" ca="1" si="810"/>
        <v>0</v>
      </c>
      <c r="BP3465" s="1">
        <f t="shared" ca="1" si="811"/>
        <v>0</v>
      </c>
      <c r="BQ3465" s="1">
        <f t="shared" ca="1" si="812"/>
        <v>0</v>
      </c>
      <c r="BR3465" s="1">
        <f t="shared" ca="1" si="813"/>
        <v>0</v>
      </c>
      <c r="BS3465" s="1">
        <f t="shared" ca="1" si="814"/>
        <v>0</v>
      </c>
      <c r="BT3465" s="1">
        <f t="shared" ca="1" si="815"/>
        <v>0</v>
      </c>
      <c r="BU3465" s="1">
        <f t="shared" ca="1" si="816"/>
        <v>0</v>
      </c>
      <c r="BV3465" s="1">
        <f t="shared" ca="1" si="817"/>
        <v>0.30000000000000004</v>
      </c>
      <c r="BW3465" s="1">
        <f t="shared" ca="1" si="818"/>
        <v>1</v>
      </c>
      <c r="BX3465" s="1">
        <f t="shared" ca="1" si="819"/>
        <v>0</v>
      </c>
      <c r="BY3465" s="1">
        <f t="shared" ca="1" si="820"/>
        <v>0</v>
      </c>
      <c r="BZ3465" s="1">
        <f t="shared" ca="1" si="821"/>
        <v>0</v>
      </c>
      <c r="CA3465" s="1">
        <f t="shared" ca="1" si="822"/>
        <v>0</v>
      </c>
      <c r="CB3465" s="1">
        <f t="shared" ca="1" si="823"/>
        <v>0</v>
      </c>
      <c r="CC3465" s="1">
        <f t="shared" ca="1" si="824"/>
        <v>1.3</v>
      </c>
    </row>
    <row r="3466" spans="1:81" hidden="1" x14ac:dyDescent="0.25">
      <c r="A3466" s="1" t="s">
        <v>970</v>
      </c>
      <c r="B3466" s="1" t="s">
        <v>971</v>
      </c>
      <c r="C3466" s="1" t="s">
        <v>62</v>
      </c>
      <c r="D3466" s="1" t="s">
        <v>965</v>
      </c>
      <c r="E3466" s="1" t="s">
        <v>69</v>
      </c>
      <c r="BB3466">
        <v>3</v>
      </c>
      <c r="BC3466">
        <v>8</v>
      </c>
      <c r="BD3466">
        <v>0</v>
      </c>
      <c r="BE3466">
        <v>0</v>
      </c>
      <c r="BF3466">
        <v>0</v>
      </c>
      <c r="BG3466">
        <v>0</v>
      </c>
      <c r="BH3466">
        <v>9</v>
      </c>
      <c r="BI3466" s="3">
        <v>2</v>
      </c>
      <c r="BJ3466" s="3" t="str">
        <f t="array" ref="BJ3466">IF(C3466="yes",VLOOKUP(BI3466&amp;D3466,CHOOSE({1,2},Schedule_2015!$A$2:$A$257&amp;Schedule_2015!$B$2:$B$257,Schedule_2015!$C$2:$C$257),2,0),VLOOKUP(BI3466&amp;D3466,CHOOSE({1,2},Schedule_2015!$A$2:$A$257&amp;Schedule_2015!$C$2:$C$257,Schedule_2015!$B$2:$B$257),2,0))</f>
        <v>SEA</v>
      </c>
      <c r="BK3466" s="3">
        <f>VLOOKUP(BJ3466,Def!$A$2:$Z$34,23,0)</f>
        <v>160.5</v>
      </c>
      <c r="BL3466" s="3">
        <f>VLOOKUP(BJ3466,Def!$A$2:$Z$34,16,0)</f>
        <v>239</v>
      </c>
      <c r="BM3466" s="3">
        <f>VLOOKUP(BJ3466,Def!$A$2:$Z$34,17,0)</f>
        <v>7</v>
      </c>
      <c r="BN3466" s="3">
        <f>VLOOKUP(BJ3466,Def!$A$2:$Z$34,24,0)</f>
        <v>3</v>
      </c>
      <c r="BO3466" s="1">
        <f t="shared" ca="1" si="810"/>
        <v>0</v>
      </c>
      <c r="BP3466" s="1">
        <f t="shared" ca="1" si="811"/>
        <v>0</v>
      </c>
      <c r="BQ3466" s="1">
        <f t="shared" ca="1" si="812"/>
        <v>0</v>
      </c>
      <c r="BR3466" s="1">
        <f t="shared" ca="1" si="813"/>
        <v>0</v>
      </c>
      <c r="BS3466" s="1">
        <f t="shared" ca="1" si="814"/>
        <v>0.9</v>
      </c>
      <c r="BT3466" s="1">
        <f t="shared" ca="1" si="815"/>
        <v>0</v>
      </c>
      <c r="BU3466" s="1">
        <f t="shared" ca="1" si="816"/>
        <v>0</v>
      </c>
      <c r="BV3466" s="1">
        <f t="shared" ca="1" si="817"/>
        <v>0</v>
      </c>
      <c r="BW3466" s="1">
        <f t="shared" ca="1" si="818"/>
        <v>0</v>
      </c>
      <c r="BX3466" s="1">
        <f t="shared" ca="1" si="819"/>
        <v>0</v>
      </c>
      <c r="BY3466" s="1">
        <f t="shared" ca="1" si="820"/>
        <v>0</v>
      </c>
      <c r="BZ3466" s="1">
        <f t="shared" ca="1" si="821"/>
        <v>0</v>
      </c>
      <c r="CA3466" s="1">
        <f t="shared" ca="1" si="822"/>
        <v>0</v>
      </c>
      <c r="CB3466" s="1">
        <f t="shared" ca="1" si="823"/>
        <v>0</v>
      </c>
      <c r="CC3466" s="1">
        <f t="shared" ca="1" si="824"/>
        <v>0.9</v>
      </c>
    </row>
    <row r="3467" spans="1:81" hidden="1" x14ac:dyDescent="0.25">
      <c r="A3467" s="1" t="s">
        <v>453</v>
      </c>
      <c r="B3467" s="1" t="s">
        <v>454</v>
      </c>
      <c r="C3467" s="1" t="s">
        <v>62</v>
      </c>
      <c r="D3467" s="1" t="s">
        <v>434</v>
      </c>
      <c r="E3467" s="1" t="s">
        <v>76</v>
      </c>
      <c r="Y3467">
        <v>21</v>
      </c>
      <c r="Z3467">
        <v>26</v>
      </c>
      <c r="AA3467">
        <v>0</v>
      </c>
      <c r="AB3467">
        <v>4</v>
      </c>
      <c r="AC3467">
        <v>0</v>
      </c>
      <c r="AP3467">
        <v>13</v>
      </c>
      <c r="AQ3467">
        <v>17</v>
      </c>
      <c r="AR3467">
        <v>0</v>
      </c>
      <c r="AS3467">
        <v>2</v>
      </c>
      <c r="AT3467">
        <v>0</v>
      </c>
      <c r="BI3467" s="3">
        <v>5</v>
      </c>
      <c r="BJ3467" s="3" t="str">
        <f t="array" ref="BJ3467">IF(C3467="yes",VLOOKUP(BI3467&amp;D3467,CHOOSE({1,2},Schedule_2015!$A$2:$A$257&amp;Schedule_2015!$B$2:$B$257,Schedule_2015!$C$2:$C$257),2,0),VLOOKUP(BI3467&amp;D3467,CHOOSE({1,2},Schedule_2015!$A$2:$A$257&amp;Schedule_2015!$C$2:$C$257,Schedule_2015!$B$2:$B$257),2,0))</f>
        <v>SEA</v>
      </c>
      <c r="BK3467" s="3">
        <f>VLOOKUP(BJ3467,Def!$A$2:$Z$34,23,0)</f>
        <v>160.5</v>
      </c>
      <c r="BL3467" s="3">
        <f>VLOOKUP(BJ3467,Def!$A$2:$Z$34,16,0)</f>
        <v>239</v>
      </c>
      <c r="BM3467" s="3">
        <f>VLOOKUP(BJ3467,Def!$A$2:$Z$34,17,0)</f>
        <v>7</v>
      </c>
      <c r="BN3467" s="3">
        <f>VLOOKUP(BJ3467,Def!$A$2:$Z$34,24,0)</f>
        <v>3</v>
      </c>
      <c r="BO3467" s="1">
        <f t="shared" ca="1" si="810"/>
        <v>0</v>
      </c>
      <c r="BP3467" s="1">
        <f t="shared" ca="1" si="811"/>
        <v>0</v>
      </c>
      <c r="BQ3467" s="1">
        <f t="shared" ca="1" si="812"/>
        <v>0</v>
      </c>
      <c r="BR3467" s="1">
        <f t="shared" ca="1" si="813"/>
        <v>0</v>
      </c>
      <c r="BS3467" s="1">
        <f t="shared" ca="1" si="814"/>
        <v>0</v>
      </c>
      <c r="BT3467" s="1">
        <f t="shared" ca="1" si="815"/>
        <v>0</v>
      </c>
      <c r="BU3467" s="1">
        <f t="shared" ca="1" si="816"/>
        <v>0</v>
      </c>
      <c r="BV3467" s="1">
        <f t="shared" ca="1" si="817"/>
        <v>0</v>
      </c>
      <c r="BW3467" s="1">
        <f t="shared" ca="1" si="818"/>
        <v>0</v>
      </c>
      <c r="BX3467" s="1">
        <f t="shared" ca="1" si="819"/>
        <v>0</v>
      </c>
      <c r="BY3467" s="1">
        <f t="shared" ca="1" si="820"/>
        <v>0</v>
      </c>
      <c r="BZ3467" s="1">
        <f t="shared" ca="1" si="821"/>
        <v>0</v>
      </c>
      <c r="CA3467" s="1">
        <f t="shared" ca="1" si="822"/>
        <v>0</v>
      </c>
      <c r="CB3467" s="1">
        <f t="shared" ca="1" si="823"/>
        <v>0</v>
      </c>
      <c r="CC3467" s="1">
        <f t="shared" ca="1" si="824"/>
        <v>0</v>
      </c>
    </row>
    <row r="3468" spans="1:81" hidden="1" x14ac:dyDescent="0.25">
      <c r="A3468" s="1" t="s">
        <v>402</v>
      </c>
      <c r="B3468" s="1" t="s">
        <v>403</v>
      </c>
      <c r="C3468" s="1" t="s">
        <v>135</v>
      </c>
      <c r="D3468" s="1" t="s">
        <v>383</v>
      </c>
      <c r="E3468" s="1" t="s">
        <v>76</v>
      </c>
      <c r="Y3468">
        <v>27</v>
      </c>
      <c r="Z3468">
        <v>27</v>
      </c>
      <c r="AA3468">
        <v>0</v>
      </c>
      <c r="AB3468">
        <v>1</v>
      </c>
      <c r="AC3468">
        <v>0</v>
      </c>
      <c r="BI3468" s="3">
        <v>3</v>
      </c>
      <c r="BJ3468" s="3" t="str">
        <f t="array" ref="BJ3468">IF(C3468="yes",VLOOKUP(BI3468&amp;D3468,CHOOSE({1,2},Schedule_2015!$A$2:$A$257&amp;Schedule_2015!$B$2:$B$257,Schedule_2015!$C$2:$C$257),2,0),VLOOKUP(BI3468&amp;D3468,CHOOSE({1,2},Schedule_2015!$A$2:$A$257&amp;Schedule_2015!$C$2:$C$257,Schedule_2015!$B$2:$B$257),2,0))</f>
        <v>SEA</v>
      </c>
      <c r="BK3468" s="3">
        <f>VLOOKUP(BJ3468,Def!$A$2:$Z$34,23,0)</f>
        <v>160.5</v>
      </c>
      <c r="BL3468" s="3">
        <f>VLOOKUP(BJ3468,Def!$A$2:$Z$34,16,0)</f>
        <v>239</v>
      </c>
      <c r="BM3468" s="3">
        <f>VLOOKUP(BJ3468,Def!$A$2:$Z$34,17,0)</f>
        <v>7</v>
      </c>
      <c r="BN3468" s="3">
        <f>VLOOKUP(BJ3468,Def!$A$2:$Z$34,24,0)</f>
        <v>3</v>
      </c>
      <c r="BO3468" s="1">
        <f t="shared" ca="1" si="810"/>
        <v>0</v>
      </c>
      <c r="BP3468" s="1">
        <f t="shared" ca="1" si="811"/>
        <v>0</v>
      </c>
      <c r="BQ3468" s="1">
        <f t="shared" ca="1" si="812"/>
        <v>0</v>
      </c>
      <c r="BR3468" s="1">
        <f t="shared" ca="1" si="813"/>
        <v>0</v>
      </c>
      <c r="BS3468" s="1">
        <f t="shared" ca="1" si="814"/>
        <v>0</v>
      </c>
      <c r="BT3468" s="1">
        <f t="shared" ca="1" si="815"/>
        <v>0</v>
      </c>
      <c r="BU3468" s="1">
        <f t="shared" ca="1" si="816"/>
        <v>0</v>
      </c>
      <c r="BV3468" s="1">
        <f t="shared" ca="1" si="817"/>
        <v>0</v>
      </c>
      <c r="BW3468" s="1">
        <f t="shared" ca="1" si="818"/>
        <v>0</v>
      </c>
      <c r="BX3468" s="1">
        <f t="shared" ca="1" si="819"/>
        <v>0</v>
      </c>
      <c r="BY3468" s="1">
        <f t="shared" ca="1" si="820"/>
        <v>0</v>
      </c>
      <c r="BZ3468" s="1">
        <f t="shared" ca="1" si="821"/>
        <v>0</v>
      </c>
      <c r="CA3468" s="1">
        <f t="shared" ca="1" si="822"/>
        <v>0</v>
      </c>
      <c r="CB3468" s="1">
        <f t="shared" ca="1" si="823"/>
        <v>0</v>
      </c>
      <c r="CC3468" s="1">
        <f t="shared" ca="1" si="824"/>
        <v>0</v>
      </c>
    </row>
    <row r="3469" spans="1:81" hidden="1" x14ac:dyDescent="0.25">
      <c r="A3469" s="1" t="s">
        <v>449</v>
      </c>
      <c r="B3469" s="1" t="s">
        <v>450</v>
      </c>
      <c r="C3469" s="1" t="s">
        <v>62</v>
      </c>
      <c r="D3469" s="1" t="s">
        <v>434</v>
      </c>
      <c r="E3469" s="1" t="s">
        <v>88</v>
      </c>
      <c r="P3469">
        <v>2</v>
      </c>
      <c r="Q3469">
        <v>2</v>
      </c>
      <c r="R3469">
        <v>42</v>
      </c>
      <c r="S3469">
        <v>6</v>
      </c>
      <c r="T3469">
        <v>3</v>
      </c>
      <c r="U3469">
        <v>0</v>
      </c>
      <c r="V3469">
        <v>3</v>
      </c>
      <c r="W3469">
        <v>0</v>
      </c>
      <c r="X3469">
        <v>3</v>
      </c>
      <c r="BI3469" s="3">
        <v>5</v>
      </c>
      <c r="BJ3469" s="3" t="str">
        <f t="array" ref="BJ3469">IF(C3469="yes",VLOOKUP(BI3469&amp;D3469,CHOOSE({1,2},Schedule_2015!$A$2:$A$257&amp;Schedule_2015!$B$2:$B$257,Schedule_2015!$C$2:$C$257),2,0),VLOOKUP(BI3469&amp;D3469,CHOOSE({1,2},Schedule_2015!$A$2:$A$257&amp;Schedule_2015!$C$2:$C$257,Schedule_2015!$B$2:$B$257),2,0))</f>
        <v>SEA</v>
      </c>
      <c r="BK3469" s="3">
        <f>VLOOKUP(BJ3469,Def!$A$2:$Z$34,23,0)</f>
        <v>160.5</v>
      </c>
      <c r="BL3469" s="3">
        <f>VLOOKUP(BJ3469,Def!$A$2:$Z$34,16,0)</f>
        <v>239</v>
      </c>
      <c r="BM3469" s="3">
        <f>VLOOKUP(BJ3469,Def!$A$2:$Z$34,17,0)</f>
        <v>7</v>
      </c>
      <c r="BN3469" s="3">
        <f>VLOOKUP(BJ3469,Def!$A$2:$Z$34,24,0)</f>
        <v>3</v>
      </c>
      <c r="BO3469" s="1">
        <f t="shared" ca="1" si="810"/>
        <v>0</v>
      </c>
      <c r="BP3469" s="1">
        <f t="shared" ca="1" si="811"/>
        <v>0</v>
      </c>
      <c r="BQ3469" s="1">
        <f t="shared" ca="1" si="812"/>
        <v>0</v>
      </c>
      <c r="BR3469" s="1">
        <f t="shared" ca="1" si="813"/>
        <v>0</v>
      </c>
      <c r="BS3469" s="1">
        <f t="shared" ca="1" si="814"/>
        <v>0</v>
      </c>
      <c r="BT3469" s="1">
        <f t="shared" ca="1" si="815"/>
        <v>0</v>
      </c>
      <c r="BU3469" s="1">
        <f t="shared" ca="1" si="816"/>
        <v>0</v>
      </c>
      <c r="BV3469" s="1">
        <f t="shared" ca="1" si="817"/>
        <v>0</v>
      </c>
      <c r="BW3469" s="1">
        <f t="shared" ca="1" si="818"/>
        <v>0</v>
      </c>
      <c r="BX3469" s="1">
        <f t="shared" ca="1" si="819"/>
        <v>0</v>
      </c>
      <c r="BY3469" s="1">
        <f t="shared" ca="1" si="820"/>
        <v>0</v>
      </c>
      <c r="BZ3469" s="1">
        <f t="shared" ca="1" si="821"/>
        <v>0</v>
      </c>
      <c r="CA3469" s="1">
        <f t="shared" ca="1" si="822"/>
        <v>0</v>
      </c>
      <c r="CB3469" s="1">
        <f t="shared" ca="1" si="823"/>
        <v>0</v>
      </c>
      <c r="CC3469" s="1">
        <f t="shared" ca="1" si="824"/>
        <v>0</v>
      </c>
    </row>
    <row r="3470" spans="1:81" hidden="1" x14ac:dyDescent="0.25">
      <c r="A3470" s="1" t="s">
        <v>451</v>
      </c>
      <c r="B3470" s="1" t="s">
        <v>452</v>
      </c>
      <c r="C3470" s="1" t="s">
        <v>62</v>
      </c>
      <c r="D3470" s="1" t="s">
        <v>434</v>
      </c>
      <c r="E3470" s="1" t="s">
        <v>91</v>
      </c>
      <c r="AK3470">
        <v>44</v>
      </c>
      <c r="AL3470">
        <v>3</v>
      </c>
      <c r="AM3470">
        <v>51</v>
      </c>
      <c r="AN3470">
        <v>6</v>
      </c>
      <c r="AO3470">
        <v>293</v>
      </c>
      <c r="BI3470" s="3">
        <v>5</v>
      </c>
      <c r="BJ3470" s="3" t="str">
        <f t="array" ref="BJ3470">IF(C3470="yes",VLOOKUP(BI3470&amp;D3470,CHOOSE({1,2},Schedule_2015!$A$2:$A$257&amp;Schedule_2015!$B$2:$B$257,Schedule_2015!$C$2:$C$257),2,0),VLOOKUP(BI3470&amp;D3470,CHOOSE({1,2},Schedule_2015!$A$2:$A$257&amp;Schedule_2015!$C$2:$C$257,Schedule_2015!$B$2:$B$257),2,0))</f>
        <v>SEA</v>
      </c>
      <c r="BK3470" s="3">
        <f>VLOOKUP(BJ3470,Def!$A$2:$Z$34,23,0)</f>
        <v>160.5</v>
      </c>
      <c r="BL3470" s="3">
        <f>VLOOKUP(BJ3470,Def!$A$2:$Z$34,16,0)</f>
        <v>239</v>
      </c>
      <c r="BM3470" s="3">
        <f>VLOOKUP(BJ3470,Def!$A$2:$Z$34,17,0)</f>
        <v>7</v>
      </c>
      <c r="BN3470" s="3">
        <f>VLOOKUP(BJ3470,Def!$A$2:$Z$34,24,0)</f>
        <v>3</v>
      </c>
      <c r="BO3470" s="1">
        <f t="shared" ca="1" si="810"/>
        <v>0</v>
      </c>
      <c r="BP3470" s="1">
        <f t="shared" ca="1" si="811"/>
        <v>0</v>
      </c>
      <c r="BQ3470" s="1">
        <f t="shared" ca="1" si="812"/>
        <v>0</v>
      </c>
      <c r="BR3470" s="1">
        <f t="shared" ca="1" si="813"/>
        <v>0</v>
      </c>
      <c r="BS3470" s="1">
        <f t="shared" ca="1" si="814"/>
        <v>0</v>
      </c>
      <c r="BT3470" s="1">
        <f t="shared" ca="1" si="815"/>
        <v>0</v>
      </c>
      <c r="BU3470" s="1">
        <f t="shared" ca="1" si="816"/>
        <v>0</v>
      </c>
      <c r="BV3470" s="1">
        <f t="shared" ca="1" si="817"/>
        <v>0</v>
      </c>
      <c r="BW3470" s="1">
        <f t="shared" ca="1" si="818"/>
        <v>0</v>
      </c>
      <c r="BX3470" s="1">
        <f t="shared" ca="1" si="819"/>
        <v>0</v>
      </c>
      <c r="BY3470" s="1">
        <f t="shared" ca="1" si="820"/>
        <v>0</v>
      </c>
      <c r="BZ3470" s="1">
        <f t="shared" ca="1" si="821"/>
        <v>0</v>
      </c>
      <c r="CA3470" s="1">
        <f t="shared" ca="1" si="822"/>
        <v>0</v>
      </c>
      <c r="CB3470" s="1">
        <f t="shared" ca="1" si="823"/>
        <v>0</v>
      </c>
      <c r="CC3470" s="1">
        <f t="shared" ca="1" si="824"/>
        <v>0</v>
      </c>
    </row>
    <row r="3471" spans="1:81" hidden="1" x14ac:dyDescent="0.25">
      <c r="A3471" s="1" t="s">
        <v>455</v>
      </c>
      <c r="B3471" s="1" t="s">
        <v>456</v>
      </c>
      <c r="C3471" s="1" t="s">
        <v>62</v>
      </c>
      <c r="D3471" s="1" t="s">
        <v>434</v>
      </c>
      <c r="E3471" s="1" t="s">
        <v>100</v>
      </c>
      <c r="F3471">
        <v>1</v>
      </c>
      <c r="G3471">
        <v>0</v>
      </c>
      <c r="H3471">
        <v>1</v>
      </c>
      <c r="I3471">
        <v>1</v>
      </c>
      <c r="J3471">
        <v>4</v>
      </c>
      <c r="AP3471">
        <v>22</v>
      </c>
      <c r="AQ3471">
        <v>35</v>
      </c>
      <c r="AR3471">
        <v>0</v>
      </c>
      <c r="AS3471">
        <v>3</v>
      </c>
      <c r="AT3471">
        <v>0</v>
      </c>
      <c r="BI3471" s="3">
        <v>5</v>
      </c>
      <c r="BJ3471" s="3" t="str">
        <f t="array" ref="BJ3471">IF(C3471="yes",VLOOKUP(BI3471&amp;D3471,CHOOSE({1,2},Schedule_2015!$A$2:$A$257&amp;Schedule_2015!$B$2:$B$257,Schedule_2015!$C$2:$C$257),2,0),VLOOKUP(BI3471&amp;D3471,CHOOSE({1,2},Schedule_2015!$A$2:$A$257&amp;Schedule_2015!$C$2:$C$257,Schedule_2015!$B$2:$B$257),2,0))</f>
        <v>SEA</v>
      </c>
      <c r="BK3471" s="3">
        <f>VLOOKUP(BJ3471,Def!$A$2:$Z$34,23,0)</f>
        <v>160.5</v>
      </c>
      <c r="BL3471" s="3">
        <f>VLOOKUP(BJ3471,Def!$A$2:$Z$34,16,0)</f>
        <v>239</v>
      </c>
      <c r="BM3471" s="3">
        <f>VLOOKUP(BJ3471,Def!$A$2:$Z$34,17,0)</f>
        <v>7</v>
      </c>
      <c r="BN3471" s="3">
        <f>VLOOKUP(BJ3471,Def!$A$2:$Z$34,24,0)</f>
        <v>3</v>
      </c>
      <c r="BO3471" s="1">
        <f t="shared" ca="1" si="810"/>
        <v>0</v>
      </c>
      <c r="BP3471" s="1">
        <f t="shared" ca="1" si="811"/>
        <v>0</v>
      </c>
      <c r="BQ3471" s="1">
        <f t="shared" ca="1" si="812"/>
        <v>0</v>
      </c>
      <c r="BR3471" s="1">
        <f t="shared" ca="1" si="813"/>
        <v>0</v>
      </c>
      <c r="BS3471" s="1">
        <f t="shared" ca="1" si="814"/>
        <v>0</v>
      </c>
      <c r="BT3471" s="1">
        <f t="shared" ca="1" si="815"/>
        <v>0</v>
      </c>
      <c r="BU3471" s="1">
        <f t="shared" ca="1" si="816"/>
        <v>0</v>
      </c>
      <c r="BV3471" s="1">
        <f t="shared" ca="1" si="817"/>
        <v>0</v>
      </c>
      <c r="BW3471" s="1">
        <f t="shared" ca="1" si="818"/>
        <v>0</v>
      </c>
      <c r="BX3471" s="1">
        <f t="shared" ca="1" si="819"/>
        <v>0</v>
      </c>
      <c r="BY3471" s="1">
        <f t="shared" ca="1" si="820"/>
        <v>0</v>
      </c>
      <c r="BZ3471" s="1">
        <f t="shared" ca="1" si="821"/>
        <v>0</v>
      </c>
      <c r="CA3471" s="1">
        <f t="shared" ca="1" si="822"/>
        <v>0</v>
      </c>
      <c r="CB3471" s="1">
        <f t="shared" ca="1" si="823"/>
        <v>0</v>
      </c>
      <c r="CC3471" s="1">
        <f t="shared" ca="1" si="824"/>
        <v>0</v>
      </c>
    </row>
    <row r="3472" spans="1:81" hidden="1" x14ac:dyDescent="0.25">
      <c r="A3472" s="1" t="s">
        <v>457</v>
      </c>
      <c r="B3472" s="1" t="s">
        <v>458</v>
      </c>
      <c r="C3472" s="1" t="s">
        <v>62</v>
      </c>
      <c r="D3472" s="1" t="s">
        <v>434</v>
      </c>
      <c r="E3472" s="1" t="s">
        <v>94</v>
      </c>
      <c r="F3472">
        <v>3</v>
      </c>
      <c r="G3472">
        <v>0</v>
      </c>
      <c r="H3472">
        <v>0</v>
      </c>
      <c r="I3472">
        <v>0</v>
      </c>
      <c r="J3472">
        <v>0</v>
      </c>
      <c r="BI3472" s="3">
        <v>5</v>
      </c>
      <c r="BJ3472" s="3" t="str">
        <f t="array" ref="BJ3472">IF(C3472="yes",VLOOKUP(BI3472&amp;D3472,CHOOSE({1,2},Schedule_2015!$A$2:$A$257&amp;Schedule_2015!$B$2:$B$257,Schedule_2015!$C$2:$C$257),2,0),VLOOKUP(BI3472&amp;D3472,CHOOSE({1,2},Schedule_2015!$A$2:$A$257&amp;Schedule_2015!$C$2:$C$257,Schedule_2015!$B$2:$B$257),2,0))</f>
        <v>SEA</v>
      </c>
      <c r="BK3472" s="3">
        <f>VLOOKUP(BJ3472,Def!$A$2:$Z$34,23,0)</f>
        <v>160.5</v>
      </c>
      <c r="BL3472" s="3">
        <f>VLOOKUP(BJ3472,Def!$A$2:$Z$34,16,0)</f>
        <v>239</v>
      </c>
      <c r="BM3472" s="3">
        <f>VLOOKUP(BJ3472,Def!$A$2:$Z$34,17,0)</f>
        <v>7</v>
      </c>
      <c r="BN3472" s="3">
        <f>VLOOKUP(BJ3472,Def!$A$2:$Z$34,24,0)</f>
        <v>3</v>
      </c>
      <c r="BO3472" s="1">
        <f t="shared" ca="1" si="810"/>
        <v>0</v>
      </c>
      <c r="BP3472" s="1">
        <f t="shared" ca="1" si="811"/>
        <v>0</v>
      </c>
      <c r="BQ3472" s="1">
        <f t="shared" ca="1" si="812"/>
        <v>0</v>
      </c>
      <c r="BR3472" s="1">
        <f t="shared" ca="1" si="813"/>
        <v>0</v>
      </c>
      <c r="BS3472" s="1">
        <f t="shared" ca="1" si="814"/>
        <v>0</v>
      </c>
      <c r="BT3472" s="1">
        <f t="shared" ca="1" si="815"/>
        <v>0</v>
      </c>
      <c r="BU3472" s="1">
        <f t="shared" ca="1" si="816"/>
        <v>0</v>
      </c>
      <c r="BV3472" s="1">
        <f t="shared" ca="1" si="817"/>
        <v>0</v>
      </c>
      <c r="BW3472" s="1">
        <f t="shared" ca="1" si="818"/>
        <v>0</v>
      </c>
      <c r="BX3472" s="1">
        <f t="shared" ca="1" si="819"/>
        <v>0</v>
      </c>
      <c r="BY3472" s="1">
        <f t="shared" ca="1" si="820"/>
        <v>0</v>
      </c>
      <c r="BZ3472" s="1">
        <f t="shared" ca="1" si="821"/>
        <v>0</v>
      </c>
      <c r="CA3472" s="1">
        <f t="shared" ca="1" si="822"/>
        <v>0</v>
      </c>
      <c r="CB3472" s="1">
        <f t="shared" ca="1" si="823"/>
        <v>0</v>
      </c>
      <c r="CC3472" s="1">
        <f t="shared" ca="1" si="824"/>
        <v>0</v>
      </c>
    </row>
    <row r="3473" spans="1:81" hidden="1" x14ac:dyDescent="0.25">
      <c r="A3473" s="1" t="s">
        <v>459</v>
      </c>
      <c r="B3473" s="1" t="s">
        <v>460</v>
      </c>
      <c r="C3473" s="1" t="s">
        <v>62</v>
      </c>
      <c r="D3473" s="1" t="s">
        <v>434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3">
        <v>5</v>
      </c>
      <c r="BJ3473" s="3" t="str">
        <f t="array" ref="BJ3473">IF(C3473="yes",VLOOKUP(BI3473&amp;D3473,CHOOSE({1,2},Schedule_2015!$A$2:$A$257&amp;Schedule_2015!$B$2:$B$257,Schedule_2015!$C$2:$C$257),2,0),VLOOKUP(BI3473&amp;D3473,CHOOSE({1,2},Schedule_2015!$A$2:$A$257&amp;Schedule_2015!$C$2:$C$257,Schedule_2015!$B$2:$B$257),2,0))</f>
        <v>SEA</v>
      </c>
      <c r="BK3473" s="3">
        <f>VLOOKUP(BJ3473,Def!$A$2:$Z$34,23,0)</f>
        <v>160.5</v>
      </c>
      <c r="BL3473" s="3">
        <f>VLOOKUP(BJ3473,Def!$A$2:$Z$34,16,0)</f>
        <v>239</v>
      </c>
      <c r="BM3473" s="3">
        <f>VLOOKUP(BJ3473,Def!$A$2:$Z$34,17,0)</f>
        <v>7</v>
      </c>
      <c r="BN3473" s="3">
        <f>VLOOKUP(BJ3473,Def!$A$2:$Z$34,24,0)</f>
        <v>3</v>
      </c>
      <c r="BO3473" s="1">
        <f t="shared" ca="1" si="810"/>
        <v>0</v>
      </c>
      <c r="BP3473" s="1">
        <f t="shared" ca="1" si="811"/>
        <v>0</v>
      </c>
      <c r="BQ3473" s="1">
        <f t="shared" ca="1" si="812"/>
        <v>0</v>
      </c>
      <c r="BR3473" s="1">
        <f t="shared" ca="1" si="813"/>
        <v>0</v>
      </c>
      <c r="BS3473" s="1">
        <f t="shared" ca="1" si="814"/>
        <v>0</v>
      </c>
      <c r="BT3473" s="1">
        <f t="shared" ca="1" si="815"/>
        <v>0</v>
      </c>
      <c r="BU3473" s="1">
        <f t="shared" ca="1" si="816"/>
        <v>0</v>
      </c>
      <c r="BV3473" s="1">
        <f t="shared" ca="1" si="817"/>
        <v>0</v>
      </c>
      <c r="BW3473" s="1">
        <f t="shared" ca="1" si="818"/>
        <v>0</v>
      </c>
      <c r="BX3473" s="1">
        <f t="shared" ca="1" si="819"/>
        <v>0</v>
      </c>
      <c r="BY3473" s="1">
        <f t="shared" ca="1" si="820"/>
        <v>0</v>
      </c>
      <c r="BZ3473" s="1">
        <f t="shared" ca="1" si="821"/>
        <v>0</v>
      </c>
      <c r="CA3473" s="1">
        <f t="shared" ca="1" si="822"/>
        <v>0</v>
      </c>
      <c r="CB3473" s="1">
        <f t="shared" ca="1" si="823"/>
        <v>0</v>
      </c>
      <c r="CC3473" s="1">
        <f t="shared" ca="1" si="824"/>
        <v>0</v>
      </c>
    </row>
    <row r="3474" spans="1:81" hidden="1" x14ac:dyDescent="0.25">
      <c r="A3474" s="1" t="s">
        <v>461</v>
      </c>
      <c r="B3474" s="1" t="s">
        <v>462</v>
      </c>
      <c r="C3474" s="1" t="s">
        <v>62</v>
      </c>
      <c r="D3474" s="1" t="s">
        <v>434</v>
      </c>
      <c r="E3474" s="1" t="s">
        <v>165</v>
      </c>
      <c r="F3474">
        <v>1</v>
      </c>
      <c r="G3474">
        <v>0</v>
      </c>
      <c r="H3474">
        <v>0</v>
      </c>
      <c r="I3474">
        <v>0</v>
      </c>
      <c r="J3474">
        <v>3</v>
      </c>
      <c r="BI3474" s="3">
        <v>5</v>
      </c>
      <c r="BJ3474" s="3" t="str">
        <f t="array" ref="BJ3474">IF(C3474="yes",VLOOKUP(BI3474&amp;D3474,CHOOSE({1,2},Schedule_2015!$A$2:$A$257&amp;Schedule_2015!$B$2:$B$257,Schedule_2015!$C$2:$C$257),2,0),VLOOKUP(BI3474&amp;D3474,CHOOSE({1,2},Schedule_2015!$A$2:$A$257&amp;Schedule_2015!$C$2:$C$257,Schedule_2015!$B$2:$B$257),2,0))</f>
        <v>SEA</v>
      </c>
      <c r="BK3474" s="3">
        <f>VLOOKUP(BJ3474,Def!$A$2:$Z$34,23,0)</f>
        <v>160.5</v>
      </c>
      <c r="BL3474" s="3">
        <f>VLOOKUP(BJ3474,Def!$A$2:$Z$34,16,0)</f>
        <v>239</v>
      </c>
      <c r="BM3474" s="3">
        <f>VLOOKUP(BJ3474,Def!$A$2:$Z$34,17,0)</f>
        <v>7</v>
      </c>
      <c r="BN3474" s="3">
        <f>VLOOKUP(BJ3474,Def!$A$2:$Z$34,24,0)</f>
        <v>3</v>
      </c>
      <c r="BO3474" s="1">
        <f t="shared" ca="1" si="810"/>
        <v>0</v>
      </c>
      <c r="BP3474" s="1">
        <f t="shared" ca="1" si="811"/>
        <v>0</v>
      </c>
      <c r="BQ3474" s="1">
        <f t="shared" ca="1" si="812"/>
        <v>0</v>
      </c>
      <c r="BR3474" s="1">
        <f t="shared" ca="1" si="813"/>
        <v>0</v>
      </c>
      <c r="BS3474" s="1">
        <f t="shared" ca="1" si="814"/>
        <v>0</v>
      </c>
      <c r="BT3474" s="1">
        <f t="shared" ca="1" si="815"/>
        <v>0</v>
      </c>
      <c r="BU3474" s="1">
        <f t="shared" ca="1" si="816"/>
        <v>0</v>
      </c>
      <c r="BV3474" s="1">
        <f t="shared" ca="1" si="817"/>
        <v>0</v>
      </c>
      <c r="BW3474" s="1">
        <f t="shared" ca="1" si="818"/>
        <v>0</v>
      </c>
      <c r="BX3474" s="1">
        <f t="shared" ca="1" si="819"/>
        <v>0</v>
      </c>
      <c r="BY3474" s="1">
        <f t="shared" ca="1" si="820"/>
        <v>0</v>
      </c>
      <c r="BZ3474" s="1">
        <f t="shared" ca="1" si="821"/>
        <v>0</v>
      </c>
      <c r="CA3474" s="1">
        <f t="shared" ca="1" si="822"/>
        <v>0</v>
      </c>
      <c r="CB3474" s="1">
        <f t="shared" ca="1" si="823"/>
        <v>0</v>
      </c>
      <c r="CC3474" s="1">
        <f t="shared" ca="1" si="824"/>
        <v>0</v>
      </c>
    </row>
    <row r="3475" spans="1:81" hidden="1" x14ac:dyDescent="0.25">
      <c r="A3475" s="1" t="s">
        <v>463</v>
      </c>
      <c r="B3475" s="1" t="s">
        <v>464</v>
      </c>
      <c r="C3475" s="1" t="s">
        <v>62</v>
      </c>
      <c r="D3475" s="1" t="s">
        <v>434</v>
      </c>
      <c r="E3475" s="1" t="s">
        <v>105</v>
      </c>
      <c r="F3475">
        <v>7</v>
      </c>
      <c r="G3475">
        <v>0</v>
      </c>
      <c r="H3475">
        <v>0</v>
      </c>
      <c r="I3475">
        <v>0</v>
      </c>
      <c r="J3475">
        <v>6</v>
      </c>
      <c r="BI3475" s="3">
        <v>5</v>
      </c>
      <c r="BJ3475" s="3" t="str">
        <f t="array" ref="BJ3475">IF(C3475="yes",VLOOKUP(BI3475&amp;D3475,CHOOSE({1,2},Schedule_2015!$A$2:$A$257&amp;Schedule_2015!$B$2:$B$257,Schedule_2015!$C$2:$C$257),2,0),VLOOKUP(BI3475&amp;D3475,CHOOSE({1,2},Schedule_2015!$A$2:$A$257&amp;Schedule_2015!$C$2:$C$257,Schedule_2015!$B$2:$B$257),2,0))</f>
        <v>SEA</v>
      </c>
      <c r="BK3475" s="3">
        <f>VLOOKUP(BJ3475,Def!$A$2:$Z$34,23,0)</f>
        <v>160.5</v>
      </c>
      <c r="BL3475" s="3">
        <f>VLOOKUP(BJ3475,Def!$A$2:$Z$34,16,0)</f>
        <v>239</v>
      </c>
      <c r="BM3475" s="3">
        <f>VLOOKUP(BJ3475,Def!$A$2:$Z$34,17,0)</f>
        <v>7</v>
      </c>
      <c r="BN3475" s="3">
        <f>VLOOKUP(BJ3475,Def!$A$2:$Z$34,24,0)</f>
        <v>3</v>
      </c>
      <c r="BO3475" s="1">
        <f t="shared" ca="1" si="810"/>
        <v>0</v>
      </c>
      <c r="BP3475" s="1">
        <f t="shared" ca="1" si="811"/>
        <v>0</v>
      </c>
      <c r="BQ3475" s="1">
        <f t="shared" ca="1" si="812"/>
        <v>0</v>
      </c>
      <c r="BR3475" s="1">
        <f t="shared" ca="1" si="813"/>
        <v>0</v>
      </c>
      <c r="BS3475" s="1">
        <f t="shared" ca="1" si="814"/>
        <v>0</v>
      </c>
      <c r="BT3475" s="1">
        <f t="shared" ca="1" si="815"/>
        <v>0</v>
      </c>
      <c r="BU3475" s="1">
        <f t="shared" ca="1" si="816"/>
        <v>0</v>
      </c>
      <c r="BV3475" s="1">
        <f t="shared" ca="1" si="817"/>
        <v>0</v>
      </c>
      <c r="BW3475" s="1">
        <f t="shared" ca="1" si="818"/>
        <v>0</v>
      </c>
      <c r="BX3475" s="1">
        <f t="shared" ca="1" si="819"/>
        <v>0</v>
      </c>
      <c r="BY3475" s="1">
        <f t="shared" ca="1" si="820"/>
        <v>0</v>
      </c>
      <c r="BZ3475" s="1">
        <f t="shared" ca="1" si="821"/>
        <v>0</v>
      </c>
      <c r="CA3475" s="1">
        <f t="shared" ca="1" si="822"/>
        <v>0</v>
      </c>
      <c r="CB3475" s="1">
        <f t="shared" ca="1" si="823"/>
        <v>0</v>
      </c>
      <c r="CC3475" s="1">
        <f t="shared" ca="1" si="824"/>
        <v>0</v>
      </c>
    </row>
    <row r="3476" spans="1:81" hidden="1" x14ac:dyDescent="0.25">
      <c r="A3476" s="1" t="s">
        <v>465</v>
      </c>
      <c r="B3476" s="1" t="s">
        <v>466</v>
      </c>
      <c r="C3476" s="1" t="s">
        <v>62</v>
      </c>
      <c r="D3476" s="1" t="s">
        <v>434</v>
      </c>
      <c r="E3476" s="1" t="s">
        <v>112</v>
      </c>
      <c r="F3476">
        <v>1</v>
      </c>
      <c r="G3476">
        <v>0</v>
      </c>
      <c r="H3476">
        <v>0</v>
      </c>
      <c r="I3476">
        <v>0</v>
      </c>
      <c r="J3476">
        <v>1</v>
      </c>
      <c r="BI3476" s="3">
        <v>5</v>
      </c>
      <c r="BJ3476" s="3" t="str">
        <f t="array" ref="BJ3476">IF(C3476="yes",VLOOKUP(BI3476&amp;D3476,CHOOSE({1,2},Schedule_2015!$A$2:$A$257&amp;Schedule_2015!$B$2:$B$257,Schedule_2015!$C$2:$C$257),2,0),VLOOKUP(BI3476&amp;D3476,CHOOSE({1,2},Schedule_2015!$A$2:$A$257&amp;Schedule_2015!$C$2:$C$257,Schedule_2015!$B$2:$B$257),2,0))</f>
        <v>SEA</v>
      </c>
      <c r="BK3476" s="3">
        <f>VLOOKUP(BJ3476,Def!$A$2:$Z$34,23,0)</f>
        <v>160.5</v>
      </c>
      <c r="BL3476" s="3">
        <f>VLOOKUP(BJ3476,Def!$A$2:$Z$34,16,0)</f>
        <v>239</v>
      </c>
      <c r="BM3476" s="3">
        <f>VLOOKUP(BJ3476,Def!$A$2:$Z$34,17,0)</f>
        <v>7</v>
      </c>
      <c r="BN3476" s="3">
        <f>VLOOKUP(BJ3476,Def!$A$2:$Z$34,24,0)</f>
        <v>3</v>
      </c>
      <c r="BO3476" s="1">
        <f t="shared" ca="1" si="810"/>
        <v>0</v>
      </c>
      <c r="BP3476" s="1">
        <f t="shared" ca="1" si="811"/>
        <v>0</v>
      </c>
      <c r="BQ3476" s="1">
        <f t="shared" ca="1" si="812"/>
        <v>0</v>
      </c>
      <c r="BR3476" s="1">
        <f t="shared" ca="1" si="813"/>
        <v>0</v>
      </c>
      <c r="BS3476" s="1">
        <f t="shared" ca="1" si="814"/>
        <v>0</v>
      </c>
      <c r="BT3476" s="1">
        <f t="shared" ca="1" si="815"/>
        <v>0</v>
      </c>
      <c r="BU3476" s="1">
        <f t="shared" ca="1" si="816"/>
        <v>0</v>
      </c>
      <c r="BV3476" s="1">
        <f t="shared" ca="1" si="817"/>
        <v>0</v>
      </c>
      <c r="BW3476" s="1">
        <f t="shared" ca="1" si="818"/>
        <v>0</v>
      </c>
      <c r="BX3476" s="1">
        <f t="shared" ca="1" si="819"/>
        <v>0</v>
      </c>
      <c r="BY3476" s="1">
        <f t="shared" ca="1" si="820"/>
        <v>0</v>
      </c>
      <c r="BZ3476" s="1">
        <f t="shared" ca="1" si="821"/>
        <v>0</v>
      </c>
      <c r="CA3476" s="1">
        <f t="shared" ca="1" si="822"/>
        <v>0</v>
      </c>
      <c r="CB3476" s="1">
        <f t="shared" ca="1" si="823"/>
        <v>0</v>
      </c>
      <c r="CC3476" s="1">
        <f t="shared" ca="1" si="824"/>
        <v>0</v>
      </c>
    </row>
    <row r="3477" spans="1:81" hidden="1" x14ac:dyDescent="0.25">
      <c r="A3477" s="1" t="s">
        <v>467</v>
      </c>
      <c r="B3477" s="1" t="s">
        <v>468</v>
      </c>
      <c r="C3477" s="1" t="s">
        <v>62</v>
      </c>
      <c r="D3477" s="1" t="s">
        <v>434</v>
      </c>
      <c r="E3477" s="1" t="s">
        <v>290</v>
      </c>
      <c r="F3477">
        <v>3</v>
      </c>
      <c r="G3477">
        <v>0</v>
      </c>
      <c r="H3477">
        <v>0</v>
      </c>
      <c r="I3477">
        <v>0</v>
      </c>
      <c r="J3477">
        <v>5</v>
      </c>
      <c r="BI3477" s="3">
        <v>5</v>
      </c>
      <c r="BJ3477" s="3" t="str">
        <f t="array" ref="BJ3477">IF(C3477="yes",VLOOKUP(BI3477&amp;D3477,CHOOSE({1,2},Schedule_2015!$A$2:$A$257&amp;Schedule_2015!$B$2:$B$257,Schedule_2015!$C$2:$C$257),2,0),VLOOKUP(BI3477&amp;D3477,CHOOSE({1,2},Schedule_2015!$A$2:$A$257&amp;Schedule_2015!$C$2:$C$257,Schedule_2015!$B$2:$B$257),2,0))</f>
        <v>SEA</v>
      </c>
      <c r="BK3477" s="3">
        <f>VLOOKUP(BJ3477,Def!$A$2:$Z$34,23,0)</f>
        <v>160.5</v>
      </c>
      <c r="BL3477" s="3">
        <f>VLOOKUP(BJ3477,Def!$A$2:$Z$34,16,0)</f>
        <v>239</v>
      </c>
      <c r="BM3477" s="3">
        <f>VLOOKUP(BJ3477,Def!$A$2:$Z$34,17,0)</f>
        <v>7</v>
      </c>
      <c r="BN3477" s="3">
        <f>VLOOKUP(BJ3477,Def!$A$2:$Z$34,24,0)</f>
        <v>3</v>
      </c>
      <c r="BO3477" s="1">
        <f t="shared" ca="1" si="810"/>
        <v>0</v>
      </c>
      <c r="BP3477" s="1">
        <f t="shared" ca="1" si="811"/>
        <v>0</v>
      </c>
      <c r="BQ3477" s="1">
        <f t="shared" ca="1" si="812"/>
        <v>0</v>
      </c>
      <c r="BR3477" s="1">
        <f t="shared" ca="1" si="813"/>
        <v>0</v>
      </c>
      <c r="BS3477" s="1">
        <f t="shared" ca="1" si="814"/>
        <v>0</v>
      </c>
      <c r="BT3477" s="1">
        <f t="shared" ca="1" si="815"/>
        <v>0</v>
      </c>
      <c r="BU3477" s="1">
        <f t="shared" ca="1" si="816"/>
        <v>0</v>
      </c>
      <c r="BV3477" s="1">
        <f t="shared" ca="1" si="817"/>
        <v>0</v>
      </c>
      <c r="BW3477" s="1">
        <f t="shared" ca="1" si="818"/>
        <v>0</v>
      </c>
      <c r="BX3477" s="1">
        <f t="shared" ca="1" si="819"/>
        <v>0</v>
      </c>
      <c r="BY3477" s="1">
        <f t="shared" ca="1" si="820"/>
        <v>0</v>
      </c>
      <c r="BZ3477" s="1">
        <f t="shared" ca="1" si="821"/>
        <v>0</v>
      </c>
      <c r="CA3477" s="1">
        <f t="shared" ca="1" si="822"/>
        <v>0</v>
      </c>
      <c r="CB3477" s="1">
        <f t="shared" ca="1" si="823"/>
        <v>0</v>
      </c>
      <c r="CC3477" s="1">
        <f t="shared" ca="1" si="824"/>
        <v>0</v>
      </c>
    </row>
    <row r="3478" spans="1:81" hidden="1" x14ac:dyDescent="0.25">
      <c r="A3478" s="1" t="s">
        <v>469</v>
      </c>
      <c r="B3478" s="1" t="s">
        <v>470</v>
      </c>
      <c r="C3478" s="1" t="s">
        <v>62</v>
      </c>
      <c r="D3478" s="1" t="s">
        <v>434</v>
      </c>
      <c r="E3478" s="1" t="s">
        <v>100</v>
      </c>
      <c r="F3478">
        <v>0</v>
      </c>
      <c r="G3478">
        <v>0</v>
      </c>
      <c r="H3478">
        <v>0</v>
      </c>
      <c r="I3478">
        <v>0</v>
      </c>
      <c r="J3478">
        <v>2</v>
      </c>
      <c r="BI3478" s="3">
        <v>5</v>
      </c>
      <c r="BJ3478" s="3" t="str">
        <f t="array" ref="BJ3478">IF(C3478="yes",VLOOKUP(BI3478&amp;D3478,CHOOSE({1,2},Schedule_2015!$A$2:$A$257&amp;Schedule_2015!$B$2:$B$257,Schedule_2015!$C$2:$C$257),2,0),VLOOKUP(BI3478&amp;D3478,CHOOSE({1,2},Schedule_2015!$A$2:$A$257&amp;Schedule_2015!$C$2:$C$257,Schedule_2015!$B$2:$B$257),2,0))</f>
        <v>SEA</v>
      </c>
      <c r="BK3478" s="3">
        <f>VLOOKUP(BJ3478,Def!$A$2:$Z$34,23,0)</f>
        <v>160.5</v>
      </c>
      <c r="BL3478" s="3">
        <f>VLOOKUP(BJ3478,Def!$A$2:$Z$34,16,0)</f>
        <v>239</v>
      </c>
      <c r="BM3478" s="3">
        <f>VLOOKUP(BJ3478,Def!$A$2:$Z$34,17,0)</f>
        <v>7</v>
      </c>
      <c r="BN3478" s="3">
        <f>VLOOKUP(BJ3478,Def!$A$2:$Z$34,24,0)</f>
        <v>3</v>
      </c>
      <c r="BO3478" s="1">
        <f t="shared" ca="1" si="810"/>
        <v>0</v>
      </c>
      <c r="BP3478" s="1">
        <f t="shared" ca="1" si="811"/>
        <v>0</v>
      </c>
      <c r="BQ3478" s="1">
        <f t="shared" ca="1" si="812"/>
        <v>0</v>
      </c>
      <c r="BR3478" s="1">
        <f t="shared" ca="1" si="813"/>
        <v>0</v>
      </c>
      <c r="BS3478" s="1">
        <f t="shared" ca="1" si="814"/>
        <v>0</v>
      </c>
      <c r="BT3478" s="1">
        <f t="shared" ca="1" si="815"/>
        <v>0</v>
      </c>
      <c r="BU3478" s="1">
        <f t="shared" ca="1" si="816"/>
        <v>0</v>
      </c>
      <c r="BV3478" s="1">
        <f t="shared" ca="1" si="817"/>
        <v>0</v>
      </c>
      <c r="BW3478" s="1">
        <f t="shared" ca="1" si="818"/>
        <v>0</v>
      </c>
      <c r="BX3478" s="1">
        <f t="shared" ca="1" si="819"/>
        <v>0</v>
      </c>
      <c r="BY3478" s="1">
        <f t="shared" ca="1" si="820"/>
        <v>0</v>
      </c>
      <c r="BZ3478" s="1">
        <f t="shared" ca="1" si="821"/>
        <v>0</v>
      </c>
      <c r="CA3478" s="1">
        <f t="shared" ca="1" si="822"/>
        <v>0</v>
      </c>
      <c r="CB3478" s="1">
        <f t="shared" ca="1" si="823"/>
        <v>0</v>
      </c>
      <c r="CC3478" s="1">
        <f t="shared" ca="1" si="824"/>
        <v>0</v>
      </c>
    </row>
    <row r="3479" spans="1:81" hidden="1" x14ac:dyDescent="0.25">
      <c r="A3479" s="1" t="s">
        <v>471</v>
      </c>
      <c r="B3479" s="1" t="s">
        <v>472</v>
      </c>
      <c r="C3479" s="1" t="s">
        <v>62</v>
      </c>
      <c r="D3479" s="1" t="s">
        <v>434</v>
      </c>
      <c r="E3479" s="1" t="s">
        <v>112</v>
      </c>
      <c r="F3479">
        <v>2</v>
      </c>
      <c r="G3479">
        <v>0</v>
      </c>
      <c r="H3479">
        <v>0</v>
      </c>
      <c r="I3479">
        <v>1</v>
      </c>
      <c r="J3479">
        <v>2</v>
      </c>
      <c r="BI3479" s="3">
        <v>5</v>
      </c>
      <c r="BJ3479" s="3" t="str">
        <f t="array" ref="BJ3479">IF(C3479="yes",VLOOKUP(BI3479&amp;D3479,CHOOSE({1,2},Schedule_2015!$A$2:$A$257&amp;Schedule_2015!$B$2:$B$257,Schedule_2015!$C$2:$C$257),2,0),VLOOKUP(BI3479&amp;D3479,CHOOSE({1,2},Schedule_2015!$A$2:$A$257&amp;Schedule_2015!$C$2:$C$257,Schedule_2015!$B$2:$B$257),2,0))</f>
        <v>SEA</v>
      </c>
      <c r="BK3479" s="3">
        <f>VLOOKUP(BJ3479,Def!$A$2:$Z$34,23,0)</f>
        <v>160.5</v>
      </c>
      <c r="BL3479" s="3">
        <f>VLOOKUP(BJ3479,Def!$A$2:$Z$34,16,0)</f>
        <v>239</v>
      </c>
      <c r="BM3479" s="3">
        <f>VLOOKUP(BJ3479,Def!$A$2:$Z$34,17,0)</f>
        <v>7</v>
      </c>
      <c r="BN3479" s="3">
        <f>VLOOKUP(BJ3479,Def!$A$2:$Z$34,24,0)</f>
        <v>3</v>
      </c>
      <c r="BO3479" s="1">
        <f t="shared" ca="1" si="810"/>
        <v>0</v>
      </c>
      <c r="BP3479" s="1">
        <f t="shared" ca="1" si="811"/>
        <v>0</v>
      </c>
      <c r="BQ3479" s="1">
        <f t="shared" ca="1" si="812"/>
        <v>0</v>
      </c>
      <c r="BR3479" s="1">
        <f t="shared" ca="1" si="813"/>
        <v>0</v>
      </c>
      <c r="BS3479" s="1">
        <f t="shared" ca="1" si="814"/>
        <v>0</v>
      </c>
      <c r="BT3479" s="1">
        <f t="shared" ca="1" si="815"/>
        <v>0</v>
      </c>
      <c r="BU3479" s="1">
        <f t="shared" ca="1" si="816"/>
        <v>0</v>
      </c>
      <c r="BV3479" s="1">
        <f t="shared" ca="1" si="817"/>
        <v>0</v>
      </c>
      <c r="BW3479" s="1">
        <f t="shared" ca="1" si="818"/>
        <v>0</v>
      </c>
      <c r="BX3479" s="1">
        <f t="shared" ca="1" si="819"/>
        <v>0</v>
      </c>
      <c r="BY3479" s="1">
        <f t="shared" ca="1" si="820"/>
        <v>0</v>
      </c>
      <c r="BZ3479" s="1">
        <f t="shared" ca="1" si="821"/>
        <v>0</v>
      </c>
      <c r="CA3479" s="1">
        <f t="shared" ca="1" si="822"/>
        <v>0</v>
      </c>
      <c r="CB3479" s="1">
        <f t="shared" ca="1" si="823"/>
        <v>0</v>
      </c>
      <c r="CC3479" s="1">
        <f t="shared" ca="1" si="824"/>
        <v>0</v>
      </c>
    </row>
    <row r="3480" spans="1:81" hidden="1" x14ac:dyDescent="0.25">
      <c r="A3480" s="1" t="s">
        <v>473</v>
      </c>
      <c r="B3480" s="1" t="s">
        <v>474</v>
      </c>
      <c r="C3480" s="1" t="s">
        <v>62</v>
      </c>
      <c r="D3480" s="1" t="s">
        <v>434</v>
      </c>
      <c r="E3480" s="1" t="s">
        <v>118</v>
      </c>
      <c r="F3480">
        <v>2</v>
      </c>
      <c r="G3480">
        <v>0</v>
      </c>
      <c r="H3480">
        <v>0</v>
      </c>
      <c r="I3480">
        <v>0</v>
      </c>
      <c r="J3480">
        <v>2</v>
      </c>
      <c r="BI3480" s="3">
        <v>5</v>
      </c>
      <c r="BJ3480" s="3" t="str">
        <f t="array" ref="BJ3480">IF(C3480="yes",VLOOKUP(BI3480&amp;D3480,CHOOSE({1,2},Schedule_2015!$A$2:$A$257&amp;Schedule_2015!$B$2:$B$257,Schedule_2015!$C$2:$C$257),2,0),VLOOKUP(BI3480&amp;D3480,CHOOSE({1,2},Schedule_2015!$A$2:$A$257&amp;Schedule_2015!$C$2:$C$257,Schedule_2015!$B$2:$B$257),2,0))</f>
        <v>SEA</v>
      </c>
      <c r="BK3480" s="3">
        <f>VLOOKUP(BJ3480,Def!$A$2:$Z$34,23,0)</f>
        <v>160.5</v>
      </c>
      <c r="BL3480" s="3">
        <f>VLOOKUP(BJ3480,Def!$A$2:$Z$34,16,0)</f>
        <v>239</v>
      </c>
      <c r="BM3480" s="3">
        <f>VLOOKUP(BJ3480,Def!$A$2:$Z$34,17,0)</f>
        <v>7</v>
      </c>
      <c r="BN3480" s="3">
        <f>VLOOKUP(BJ3480,Def!$A$2:$Z$34,24,0)</f>
        <v>3</v>
      </c>
      <c r="BO3480" s="1">
        <f t="shared" ca="1" si="810"/>
        <v>0</v>
      </c>
      <c r="BP3480" s="1">
        <f t="shared" ca="1" si="811"/>
        <v>0</v>
      </c>
      <c r="BQ3480" s="1">
        <f t="shared" ca="1" si="812"/>
        <v>0</v>
      </c>
      <c r="BR3480" s="1">
        <f t="shared" ca="1" si="813"/>
        <v>0</v>
      </c>
      <c r="BS3480" s="1">
        <f t="shared" ca="1" si="814"/>
        <v>0</v>
      </c>
      <c r="BT3480" s="1">
        <f t="shared" ca="1" si="815"/>
        <v>0</v>
      </c>
      <c r="BU3480" s="1">
        <f t="shared" ca="1" si="816"/>
        <v>0</v>
      </c>
      <c r="BV3480" s="1">
        <f t="shared" ca="1" si="817"/>
        <v>0</v>
      </c>
      <c r="BW3480" s="1">
        <f t="shared" ca="1" si="818"/>
        <v>0</v>
      </c>
      <c r="BX3480" s="1">
        <f t="shared" ca="1" si="819"/>
        <v>0</v>
      </c>
      <c r="BY3480" s="1">
        <f t="shared" ca="1" si="820"/>
        <v>0</v>
      </c>
      <c r="BZ3480" s="1">
        <f t="shared" ca="1" si="821"/>
        <v>0</v>
      </c>
      <c r="CA3480" s="1">
        <f t="shared" ca="1" si="822"/>
        <v>0</v>
      </c>
      <c r="CB3480" s="1">
        <f t="shared" ca="1" si="823"/>
        <v>0</v>
      </c>
      <c r="CC3480" s="1">
        <f t="shared" ca="1" si="824"/>
        <v>0</v>
      </c>
    </row>
    <row r="3481" spans="1:81" hidden="1" x14ac:dyDescent="0.25">
      <c r="A3481" s="1" t="s">
        <v>475</v>
      </c>
      <c r="B3481" s="1" t="s">
        <v>476</v>
      </c>
      <c r="C3481" s="1" t="s">
        <v>62</v>
      </c>
      <c r="D3481" s="1" t="s">
        <v>434</v>
      </c>
      <c r="E3481" s="1" t="s">
        <v>94</v>
      </c>
      <c r="F3481">
        <v>3</v>
      </c>
      <c r="G3481">
        <v>0</v>
      </c>
      <c r="H3481">
        <v>0</v>
      </c>
      <c r="I3481">
        <v>1.5</v>
      </c>
      <c r="J3481">
        <v>3</v>
      </c>
      <c r="BI3481" s="3">
        <v>5</v>
      </c>
      <c r="BJ3481" s="3" t="str">
        <f t="array" ref="BJ3481">IF(C3481="yes",VLOOKUP(BI3481&amp;D3481,CHOOSE({1,2},Schedule_2015!$A$2:$A$257&amp;Schedule_2015!$B$2:$B$257,Schedule_2015!$C$2:$C$257),2,0),VLOOKUP(BI3481&amp;D3481,CHOOSE({1,2},Schedule_2015!$A$2:$A$257&amp;Schedule_2015!$C$2:$C$257,Schedule_2015!$B$2:$B$257),2,0))</f>
        <v>SEA</v>
      </c>
      <c r="BK3481" s="3">
        <f>VLOOKUP(BJ3481,Def!$A$2:$Z$34,23,0)</f>
        <v>160.5</v>
      </c>
      <c r="BL3481" s="3">
        <f>VLOOKUP(BJ3481,Def!$A$2:$Z$34,16,0)</f>
        <v>239</v>
      </c>
      <c r="BM3481" s="3">
        <f>VLOOKUP(BJ3481,Def!$A$2:$Z$34,17,0)</f>
        <v>7</v>
      </c>
      <c r="BN3481" s="3">
        <f>VLOOKUP(BJ3481,Def!$A$2:$Z$34,24,0)</f>
        <v>3</v>
      </c>
      <c r="BO3481" s="1">
        <f t="shared" ca="1" si="810"/>
        <v>0</v>
      </c>
      <c r="BP3481" s="1">
        <f t="shared" ca="1" si="811"/>
        <v>0</v>
      </c>
      <c r="BQ3481" s="1">
        <f t="shared" ca="1" si="812"/>
        <v>0</v>
      </c>
      <c r="BR3481" s="1">
        <f t="shared" ca="1" si="813"/>
        <v>0</v>
      </c>
      <c r="BS3481" s="1">
        <f t="shared" ca="1" si="814"/>
        <v>0</v>
      </c>
      <c r="BT3481" s="1">
        <f t="shared" ca="1" si="815"/>
        <v>0</v>
      </c>
      <c r="BU3481" s="1">
        <f t="shared" ca="1" si="816"/>
        <v>0</v>
      </c>
      <c r="BV3481" s="1">
        <f t="shared" ca="1" si="817"/>
        <v>0</v>
      </c>
      <c r="BW3481" s="1">
        <f t="shared" ca="1" si="818"/>
        <v>0</v>
      </c>
      <c r="BX3481" s="1">
        <f t="shared" ca="1" si="819"/>
        <v>0</v>
      </c>
      <c r="BY3481" s="1">
        <f t="shared" ca="1" si="820"/>
        <v>0</v>
      </c>
      <c r="BZ3481" s="1">
        <f t="shared" ca="1" si="821"/>
        <v>0</v>
      </c>
      <c r="CA3481" s="1">
        <f t="shared" ca="1" si="822"/>
        <v>0</v>
      </c>
      <c r="CB3481" s="1">
        <f t="shared" ca="1" si="823"/>
        <v>0</v>
      </c>
      <c r="CC3481" s="1">
        <f t="shared" ca="1" si="824"/>
        <v>0</v>
      </c>
    </row>
    <row r="3482" spans="1:81" hidden="1" x14ac:dyDescent="0.25">
      <c r="A3482" s="1" t="s">
        <v>477</v>
      </c>
      <c r="B3482" s="1" t="s">
        <v>478</v>
      </c>
      <c r="C3482" s="1" t="s">
        <v>62</v>
      </c>
      <c r="D3482" s="1" t="s">
        <v>434</v>
      </c>
      <c r="E3482" s="1" t="s">
        <v>112</v>
      </c>
      <c r="F3482">
        <v>2</v>
      </c>
      <c r="G3482">
        <v>0</v>
      </c>
      <c r="H3482">
        <v>0</v>
      </c>
      <c r="I3482">
        <v>0</v>
      </c>
      <c r="J3482">
        <v>2</v>
      </c>
      <c r="BI3482" s="3">
        <v>5</v>
      </c>
      <c r="BJ3482" s="3" t="str">
        <f t="array" ref="BJ3482">IF(C3482="yes",VLOOKUP(BI3482&amp;D3482,CHOOSE({1,2},Schedule_2015!$A$2:$A$257&amp;Schedule_2015!$B$2:$B$257,Schedule_2015!$C$2:$C$257),2,0),VLOOKUP(BI3482&amp;D3482,CHOOSE({1,2},Schedule_2015!$A$2:$A$257&amp;Schedule_2015!$C$2:$C$257,Schedule_2015!$B$2:$B$257),2,0))</f>
        <v>SEA</v>
      </c>
      <c r="BK3482" s="3">
        <f>VLOOKUP(BJ3482,Def!$A$2:$Z$34,23,0)</f>
        <v>160.5</v>
      </c>
      <c r="BL3482" s="3">
        <f>VLOOKUP(BJ3482,Def!$A$2:$Z$34,16,0)</f>
        <v>239</v>
      </c>
      <c r="BM3482" s="3">
        <f>VLOOKUP(BJ3482,Def!$A$2:$Z$34,17,0)</f>
        <v>7</v>
      </c>
      <c r="BN3482" s="3">
        <f>VLOOKUP(BJ3482,Def!$A$2:$Z$34,24,0)</f>
        <v>3</v>
      </c>
      <c r="BO3482" s="1">
        <f t="shared" ca="1" si="810"/>
        <v>0</v>
      </c>
      <c r="BP3482" s="1">
        <f t="shared" ca="1" si="811"/>
        <v>0</v>
      </c>
      <c r="BQ3482" s="1">
        <f t="shared" ca="1" si="812"/>
        <v>0</v>
      </c>
      <c r="BR3482" s="1">
        <f t="shared" ca="1" si="813"/>
        <v>0</v>
      </c>
      <c r="BS3482" s="1">
        <f t="shared" ca="1" si="814"/>
        <v>0</v>
      </c>
      <c r="BT3482" s="1">
        <f t="shared" ca="1" si="815"/>
        <v>0</v>
      </c>
      <c r="BU3482" s="1">
        <f t="shared" ca="1" si="816"/>
        <v>0</v>
      </c>
      <c r="BV3482" s="1">
        <f t="shared" ca="1" si="817"/>
        <v>0</v>
      </c>
      <c r="BW3482" s="1">
        <f t="shared" ca="1" si="818"/>
        <v>0</v>
      </c>
      <c r="BX3482" s="1">
        <f t="shared" ca="1" si="819"/>
        <v>0</v>
      </c>
      <c r="BY3482" s="1">
        <f t="shared" ca="1" si="820"/>
        <v>0</v>
      </c>
      <c r="BZ3482" s="1">
        <f t="shared" ca="1" si="821"/>
        <v>0</v>
      </c>
      <c r="CA3482" s="1">
        <f t="shared" ca="1" si="822"/>
        <v>0</v>
      </c>
      <c r="CB3482" s="1">
        <f t="shared" ca="1" si="823"/>
        <v>0</v>
      </c>
      <c r="CC3482" s="1">
        <f t="shared" ca="1" si="824"/>
        <v>0</v>
      </c>
    </row>
    <row r="3483" spans="1:81" hidden="1" x14ac:dyDescent="0.25">
      <c r="A3483" s="1" t="s">
        <v>479</v>
      </c>
      <c r="B3483" s="1" t="s">
        <v>480</v>
      </c>
      <c r="C3483" s="1" t="s">
        <v>62</v>
      </c>
      <c r="D3483" s="1" t="s">
        <v>434</v>
      </c>
      <c r="E3483" s="1" t="s">
        <v>105</v>
      </c>
      <c r="F3483">
        <v>3</v>
      </c>
      <c r="G3483">
        <v>0</v>
      </c>
      <c r="H3483">
        <v>0</v>
      </c>
      <c r="I3483">
        <v>0.5</v>
      </c>
      <c r="J3483">
        <v>0</v>
      </c>
      <c r="BI3483" s="3">
        <v>5</v>
      </c>
      <c r="BJ3483" s="3" t="str">
        <f t="array" ref="BJ3483">IF(C3483="yes",VLOOKUP(BI3483&amp;D3483,CHOOSE({1,2},Schedule_2015!$A$2:$A$257&amp;Schedule_2015!$B$2:$B$257,Schedule_2015!$C$2:$C$257),2,0),VLOOKUP(BI3483&amp;D3483,CHOOSE({1,2},Schedule_2015!$A$2:$A$257&amp;Schedule_2015!$C$2:$C$257,Schedule_2015!$B$2:$B$257),2,0))</f>
        <v>SEA</v>
      </c>
      <c r="BK3483" s="3">
        <f>VLOOKUP(BJ3483,Def!$A$2:$Z$34,23,0)</f>
        <v>160.5</v>
      </c>
      <c r="BL3483" s="3">
        <f>VLOOKUP(BJ3483,Def!$A$2:$Z$34,16,0)</f>
        <v>239</v>
      </c>
      <c r="BM3483" s="3">
        <f>VLOOKUP(BJ3483,Def!$A$2:$Z$34,17,0)</f>
        <v>7</v>
      </c>
      <c r="BN3483" s="3">
        <f>VLOOKUP(BJ3483,Def!$A$2:$Z$34,24,0)</f>
        <v>3</v>
      </c>
      <c r="BO3483" s="1">
        <f t="shared" ca="1" si="810"/>
        <v>0</v>
      </c>
      <c r="BP3483" s="1">
        <f t="shared" ca="1" si="811"/>
        <v>0</v>
      </c>
      <c r="BQ3483" s="1">
        <f t="shared" ca="1" si="812"/>
        <v>0</v>
      </c>
      <c r="BR3483" s="1">
        <f t="shared" ca="1" si="813"/>
        <v>0</v>
      </c>
      <c r="BS3483" s="1">
        <f t="shared" ca="1" si="814"/>
        <v>0</v>
      </c>
      <c r="BT3483" s="1">
        <f t="shared" ca="1" si="815"/>
        <v>0</v>
      </c>
      <c r="BU3483" s="1">
        <f t="shared" ca="1" si="816"/>
        <v>0</v>
      </c>
      <c r="BV3483" s="1">
        <f t="shared" ca="1" si="817"/>
        <v>0</v>
      </c>
      <c r="BW3483" s="1">
        <f t="shared" ca="1" si="818"/>
        <v>0</v>
      </c>
      <c r="BX3483" s="1">
        <f t="shared" ca="1" si="819"/>
        <v>0</v>
      </c>
      <c r="BY3483" s="1">
        <f t="shared" ca="1" si="820"/>
        <v>0</v>
      </c>
      <c r="BZ3483" s="1">
        <f t="shared" ca="1" si="821"/>
        <v>0</v>
      </c>
      <c r="CA3483" s="1">
        <f t="shared" ca="1" si="822"/>
        <v>0</v>
      </c>
      <c r="CB3483" s="1">
        <f t="shared" ca="1" si="823"/>
        <v>0</v>
      </c>
      <c r="CC3483" s="1">
        <f t="shared" ca="1" si="824"/>
        <v>0</v>
      </c>
    </row>
    <row r="3484" spans="1:81" hidden="1" x14ac:dyDescent="0.25">
      <c r="A3484" s="1" t="s">
        <v>1096</v>
      </c>
      <c r="B3484" s="1" t="s">
        <v>1097</v>
      </c>
      <c r="C3484" s="1" t="s">
        <v>135</v>
      </c>
      <c r="D3484" s="1" t="s">
        <v>1067</v>
      </c>
      <c r="E3484" s="1" t="s">
        <v>94</v>
      </c>
      <c r="F3484">
        <v>1</v>
      </c>
      <c r="G3484">
        <v>1</v>
      </c>
      <c r="H3484">
        <v>0</v>
      </c>
      <c r="I3484">
        <v>2</v>
      </c>
      <c r="J3484">
        <v>2</v>
      </c>
      <c r="K3484">
        <v>0</v>
      </c>
      <c r="L3484">
        <v>0</v>
      </c>
      <c r="M3484">
        <v>0</v>
      </c>
      <c r="N3484">
        <v>1</v>
      </c>
      <c r="O3484">
        <v>0</v>
      </c>
      <c r="BI3484" s="3">
        <v>4</v>
      </c>
      <c r="BJ3484" s="3" t="str">
        <f t="array" ref="BJ3484">IF(C3484="yes",VLOOKUP(BI3484&amp;D3484,CHOOSE({1,2},Schedule_2015!$A$2:$A$257&amp;Schedule_2015!$B$2:$B$257,Schedule_2015!$C$2:$C$257),2,0),VLOOKUP(BI3484&amp;D3484,CHOOSE({1,2},Schedule_2015!$A$2:$A$257&amp;Schedule_2015!$C$2:$C$257,Schedule_2015!$B$2:$B$257),2,0))</f>
        <v>SEA</v>
      </c>
      <c r="BK3484" s="3">
        <f>VLOOKUP(BJ3484,Def!$A$2:$Z$34,23,0)</f>
        <v>160.5</v>
      </c>
      <c r="BL3484" s="3">
        <f>VLOOKUP(BJ3484,Def!$A$2:$Z$34,16,0)</f>
        <v>239</v>
      </c>
      <c r="BM3484" s="3">
        <f>VLOOKUP(BJ3484,Def!$A$2:$Z$34,17,0)</f>
        <v>7</v>
      </c>
      <c r="BN3484" s="3">
        <f>VLOOKUP(BJ3484,Def!$A$2:$Z$34,24,0)</f>
        <v>3</v>
      </c>
      <c r="BO3484" s="1">
        <f t="shared" ca="1" si="810"/>
        <v>0</v>
      </c>
      <c r="BP3484" s="1">
        <f t="shared" ca="1" si="811"/>
        <v>0</v>
      </c>
      <c r="BQ3484" s="1">
        <f t="shared" ca="1" si="812"/>
        <v>0</v>
      </c>
      <c r="BR3484" s="1">
        <f t="shared" ca="1" si="813"/>
        <v>0</v>
      </c>
      <c r="BS3484" s="1">
        <f t="shared" ca="1" si="814"/>
        <v>0</v>
      </c>
      <c r="BT3484" s="1">
        <f t="shared" ca="1" si="815"/>
        <v>0</v>
      </c>
      <c r="BU3484" s="1">
        <f t="shared" ca="1" si="816"/>
        <v>0</v>
      </c>
      <c r="BV3484" s="1">
        <f t="shared" ca="1" si="817"/>
        <v>0</v>
      </c>
      <c r="BW3484" s="1">
        <f t="shared" ca="1" si="818"/>
        <v>0</v>
      </c>
      <c r="BX3484" s="1">
        <f t="shared" ca="1" si="819"/>
        <v>0</v>
      </c>
      <c r="BY3484" s="1">
        <f t="shared" ca="1" si="820"/>
        <v>0</v>
      </c>
      <c r="BZ3484" s="1">
        <f t="shared" ca="1" si="821"/>
        <v>0</v>
      </c>
      <c r="CA3484" s="1">
        <f t="shared" ca="1" si="822"/>
        <v>0</v>
      </c>
      <c r="CB3484" s="1">
        <f t="shared" ca="1" si="823"/>
        <v>0</v>
      </c>
      <c r="CC3484" s="1">
        <f t="shared" ca="1" si="824"/>
        <v>0</v>
      </c>
    </row>
    <row r="3485" spans="1:81" hidden="1" x14ac:dyDescent="0.25">
      <c r="A3485" s="1" t="s">
        <v>2109</v>
      </c>
      <c r="B3485" s="1" t="s">
        <v>2110</v>
      </c>
      <c r="C3485" s="1" t="s">
        <v>135</v>
      </c>
      <c r="D3485" s="1" t="s">
        <v>1067</v>
      </c>
      <c r="E3485" s="1" t="s">
        <v>112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27</v>
      </c>
      <c r="BI3485" s="3">
        <v>4</v>
      </c>
      <c r="BJ3485" s="3" t="str">
        <f t="array" ref="BJ3485">IF(C3485="yes",VLOOKUP(BI3485&amp;D3485,CHOOSE({1,2},Schedule_2015!$A$2:$A$257&amp;Schedule_2015!$B$2:$B$257,Schedule_2015!$C$2:$C$257),2,0),VLOOKUP(BI3485&amp;D3485,CHOOSE({1,2},Schedule_2015!$A$2:$A$257&amp;Schedule_2015!$C$2:$C$257,Schedule_2015!$B$2:$B$257),2,0))</f>
        <v>SEA</v>
      </c>
      <c r="BK3485" s="3">
        <f>VLOOKUP(BJ3485,Def!$A$2:$Z$34,23,0)</f>
        <v>160.5</v>
      </c>
      <c r="BL3485" s="3">
        <f>VLOOKUP(BJ3485,Def!$A$2:$Z$34,16,0)</f>
        <v>239</v>
      </c>
      <c r="BM3485" s="3">
        <f>VLOOKUP(BJ3485,Def!$A$2:$Z$34,17,0)</f>
        <v>7</v>
      </c>
      <c r="BN3485" s="3">
        <f>VLOOKUP(BJ3485,Def!$A$2:$Z$34,24,0)</f>
        <v>3</v>
      </c>
      <c r="BO3485" s="1">
        <f t="shared" ca="1" si="810"/>
        <v>0</v>
      </c>
      <c r="BP3485" s="1">
        <f t="shared" ca="1" si="811"/>
        <v>0</v>
      </c>
      <c r="BQ3485" s="1">
        <f t="shared" ca="1" si="812"/>
        <v>0</v>
      </c>
      <c r="BR3485" s="1">
        <f t="shared" ca="1" si="813"/>
        <v>0</v>
      </c>
      <c r="BS3485" s="1">
        <f t="shared" ca="1" si="814"/>
        <v>0</v>
      </c>
      <c r="BT3485" s="1">
        <f t="shared" ca="1" si="815"/>
        <v>0</v>
      </c>
      <c r="BU3485" s="1">
        <f t="shared" ca="1" si="816"/>
        <v>0</v>
      </c>
      <c r="BV3485" s="1">
        <f t="shared" ca="1" si="817"/>
        <v>0</v>
      </c>
      <c r="BW3485" s="1">
        <f t="shared" ca="1" si="818"/>
        <v>0</v>
      </c>
      <c r="BX3485" s="1">
        <f t="shared" ca="1" si="819"/>
        <v>0</v>
      </c>
      <c r="BY3485" s="1">
        <f t="shared" ca="1" si="820"/>
        <v>0</v>
      </c>
      <c r="BZ3485" s="1">
        <f t="shared" ca="1" si="821"/>
        <v>0</v>
      </c>
      <c r="CA3485" s="1">
        <f t="shared" ca="1" si="822"/>
        <v>0</v>
      </c>
      <c r="CB3485" s="1">
        <f t="shared" ca="1" si="823"/>
        <v>0</v>
      </c>
      <c r="CC3485" s="1">
        <f t="shared" ca="1" si="824"/>
        <v>0</v>
      </c>
    </row>
    <row r="3486" spans="1:81" hidden="1" x14ac:dyDescent="0.25">
      <c r="A3486" s="1" t="s">
        <v>1109</v>
      </c>
      <c r="B3486" s="1" t="s">
        <v>1110</v>
      </c>
      <c r="C3486" s="1" t="s">
        <v>135</v>
      </c>
      <c r="D3486" s="1" t="s">
        <v>1067</v>
      </c>
      <c r="E3486" s="1" t="s">
        <v>165</v>
      </c>
      <c r="K3486">
        <v>0</v>
      </c>
      <c r="L3486">
        <v>0</v>
      </c>
      <c r="M3486">
        <v>0</v>
      </c>
      <c r="N3486">
        <v>1</v>
      </c>
      <c r="O3486">
        <v>0</v>
      </c>
      <c r="BI3486" s="3">
        <v>4</v>
      </c>
      <c r="BJ3486" s="3" t="str">
        <f t="array" ref="BJ3486">IF(C3486="yes",VLOOKUP(BI3486&amp;D3486,CHOOSE({1,2},Schedule_2015!$A$2:$A$257&amp;Schedule_2015!$B$2:$B$257,Schedule_2015!$C$2:$C$257),2,0),VLOOKUP(BI3486&amp;D3486,CHOOSE({1,2},Schedule_2015!$A$2:$A$257&amp;Schedule_2015!$C$2:$C$257,Schedule_2015!$B$2:$B$257),2,0))</f>
        <v>SEA</v>
      </c>
      <c r="BK3486" s="3">
        <f>VLOOKUP(BJ3486,Def!$A$2:$Z$34,23,0)</f>
        <v>160.5</v>
      </c>
      <c r="BL3486" s="3">
        <f>VLOOKUP(BJ3486,Def!$A$2:$Z$34,16,0)</f>
        <v>239</v>
      </c>
      <c r="BM3486" s="3">
        <f>VLOOKUP(BJ3486,Def!$A$2:$Z$34,17,0)</f>
        <v>7</v>
      </c>
      <c r="BN3486" s="3">
        <f>VLOOKUP(BJ3486,Def!$A$2:$Z$34,24,0)</f>
        <v>3</v>
      </c>
      <c r="BO3486" s="1">
        <f t="shared" ca="1" si="810"/>
        <v>0</v>
      </c>
      <c r="BP3486" s="1">
        <f t="shared" ca="1" si="811"/>
        <v>0</v>
      </c>
      <c r="BQ3486" s="1">
        <f t="shared" ca="1" si="812"/>
        <v>0</v>
      </c>
      <c r="BR3486" s="1">
        <f t="shared" ca="1" si="813"/>
        <v>0</v>
      </c>
      <c r="BS3486" s="1">
        <f t="shared" ca="1" si="814"/>
        <v>0</v>
      </c>
      <c r="BT3486" s="1">
        <f t="shared" ca="1" si="815"/>
        <v>0</v>
      </c>
      <c r="BU3486" s="1">
        <f t="shared" ca="1" si="816"/>
        <v>0</v>
      </c>
      <c r="BV3486" s="1">
        <f t="shared" ca="1" si="817"/>
        <v>0</v>
      </c>
      <c r="BW3486" s="1">
        <f t="shared" ca="1" si="818"/>
        <v>0</v>
      </c>
      <c r="BX3486" s="1">
        <f t="shared" ca="1" si="819"/>
        <v>0</v>
      </c>
      <c r="BY3486" s="1">
        <f t="shared" ca="1" si="820"/>
        <v>0</v>
      </c>
      <c r="BZ3486" s="1">
        <f t="shared" ca="1" si="821"/>
        <v>0</v>
      </c>
      <c r="CA3486" s="1">
        <f t="shared" ca="1" si="822"/>
        <v>0</v>
      </c>
      <c r="CB3486" s="1">
        <f t="shared" ca="1" si="823"/>
        <v>0</v>
      </c>
      <c r="CC3486" s="1">
        <f t="shared" ca="1" si="824"/>
        <v>0</v>
      </c>
    </row>
    <row r="3487" spans="1:81" hidden="1" x14ac:dyDescent="0.25">
      <c r="A3487" s="1" t="s">
        <v>1092</v>
      </c>
      <c r="B3487" s="1" t="s">
        <v>1093</v>
      </c>
      <c r="C3487" s="1" t="s">
        <v>135</v>
      </c>
      <c r="D3487" s="1" t="s">
        <v>1067</v>
      </c>
      <c r="E3487" s="1" t="s">
        <v>88</v>
      </c>
      <c r="P3487">
        <v>1</v>
      </c>
      <c r="Q3487">
        <v>1</v>
      </c>
      <c r="R3487">
        <v>41</v>
      </c>
      <c r="S3487">
        <v>3</v>
      </c>
      <c r="T3487">
        <v>1</v>
      </c>
      <c r="U3487">
        <v>0</v>
      </c>
      <c r="V3487">
        <v>1</v>
      </c>
      <c r="W3487">
        <v>0</v>
      </c>
      <c r="X3487">
        <v>1</v>
      </c>
      <c r="BI3487" s="3">
        <v>4</v>
      </c>
      <c r="BJ3487" s="3" t="str">
        <f t="array" ref="BJ3487">IF(C3487="yes",VLOOKUP(BI3487&amp;D3487,CHOOSE({1,2},Schedule_2015!$A$2:$A$257&amp;Schedule_2015!$B$2:$B$257,Schedule_2015!$C$2:$C$257),2,0),VLOOKUP(BI3487&amp;D3487,CHOOSE({1,2},Schedule_2015!$A$2:$A$257&amp;Schedule_2015!$C$2:$C$257,Schedule_2015!$B$2:$B$257),2,0))</f>
        <v>SEA</v>
      </c>
      <c r="BK3487" s="3">
        <f>VLOOKUP(BJ3487,Def!$A$2:$Z$34,23,0)</f>
        <v>160.5</v>
      </c>
      <c r="BL3487" s="3">
        <f>VLOOKUP(BJ3487,Def!$A$2:$Z$34,16,0)</f>
        <v>239</v>
      </c>
      <c r="BM3487" s="3">
        <f>VLOOKUP(BJ3487,Def!$A$2:$Z$34,17,0)</f>
        <v>7</v>
      </c>
      <c r="BN3487" s="3">
        <f>VLOOKUP(BJ3487,Def!$A$2:$Z$34,24,0)</f>
        <v>3</v>
      </c>
      <c r="BO3487" s="1">
        <f t="shared" ca="1" si="810"/>
        <v>0</v>
      </c>
      <c r="BP3487" s="1">
        <f t="shared" ca="1" si="811"/>
        <v>0</v>
      </c>
      <c r="BQ3487" s="1">
        <f t="shared" ca="1" si="812"/>
        <v>0</v>
      </c>
      <c r="BR3487" s="1">
        <f t="shared" ca="1" si="813"/>
        <v>0</v>
      </c>
      <c r="BS3487" s="1">
        <f t="shared" ca="1" si="814"/>
        <v>0</v>
      </c>
      <c r="BT3487" s="1">
        <f t="shared" ca="1" si="815"/>
        <v>0</v>
      </c>
      <c r="BU3487" s="1">
        <f t="shared" ca="1" si="816"/>
        <v>0</v>
      </c>
      <c r="BV3487" s="1">
        <f t="shared" ca="1" si="817"/>
        <v>0</v>
      </c>
      <c r="BW3487" s="1">
        <f t="shared" ca="1" si="818"/>
        <v>0</v>
      </c>
      <c r="BX3487" s="1">
        <f t="shared" ca="1" si="819"/>
        <v>0</v>
      </c>
      <c r="BY3487" s="1">
        <f t="shared" ca="1" si="820"/>
        <v>0</v>
      </c>
      <c r="BZ3487" s="1">
        <f t="shared" ca="1" si="821"/>
        <v>0</v>
      </c>
      <c r="CA3487" s="1">
        <f t="shared" ca="1" si="822"/>
        <v>0</v>
      </c>
      <c r="CB3487" s="1">
        <f t="shared" ca="1" si="823"/>
        <v>0</v>
      </c>
      <c r="CC3487" s="1">
        <f t="shared" ca="1" si="824"/>
        <v>0</v>
      </c>
    </row>
    <row r="3488" spans="1:81" hidden="1" x14ac:dyDescent="0.25">
      <c r="A3488" s="1" t="s">
        <v>1094</v>
      </c>
      <c r="B3488" s="1" t="s">
        <v>1095</v>
      </c>
      <c r="C3488" s="1" t="s">
        <v>135</v>
      </c>
      <c r="D3488" s="1" t="s">
        <v>1067</v>
      </c>
      <c r="E3488" s="1" t="s">
        <v>91</v>
      </c>
      <c r="AK3488">
        <v>38</v>
      </c>
      <c r="AL3488">
        <v>3</v>
      </c>
      <c r="AM3488">
        <v>62</v>
      </c>
      <c r="AN3488">
        <v>8</v>
      </c>
      <c r="AO3488">
        <v>367</v>
      </c>
      <c r="BI3488" s="3">
        <v>4</v>
      </c>
      <c r="BJ3488" s="3" t="str">
        <f t="array" ref="BJ3488">IF(C3488="yes",VLOOKUP(BI3488&amp;D3488,CHOOSE({1,2},Schedule_2015!$A$2:$A$257&amp;Schedule_2015!$B$2:$B$257,Schedule_2015!$C$2:$C$257),2,0),VLOOKUP(BI3488&amp;D3488,CHOOSE({1,2},Schedule_2015!$A$2:$A$257&amp;Schedule_2015!$C$2:$C$257,Schedule_2015!$B$2:$B$257),2,0))</f>
        <v>SEA</v>
      </c>
      <c r="BK3488" s="3">
        <f>VLOOKUP(BJ3488,Def!$A$2:$Z$34,23,0)</f>
        <v>160.5</v>
      </c>
      <c r="BL3488" s="3">
        <f>VLOOKUP(BJ3488,Def!$A$2:$Z$34,16,0)</f>
        <v>239</v>
      </c>
      <c r="BM3488" s="3">
        <f>VLOOKUP(BJ3488,Def!$A$2:$Z$34,17,0)</f>
        <v>7</v>
      </c>
      <c r="BN3488" s="3">
        <f>VLOOKUP(BJ3488,Def!$A$2:$Z$34,24,0)</f>
        <v>3</v>
      </c>
      <c r="BO3488" s="1">
        <f t="shared" ca="1" si="810"/>
        <v>0</v>
      </c>
      <c r="BP3488" s="1">
        <f t="shared" ca="1" si="811"/>
        <v>0</v>
      </c>
      <c r="BQ3488" s="1">
        <f t="shared" ca="1" si="812"/>
        <v>0</v>
      </c>
      <c r="BR3488" s="1">
        <f t="shared" ca="1" si="813"/>
        <v>0</v>
      </c>
      <c r="BS3488" s="1">
        <f t="shared" ca="1" si="814"/>
        <v>0</v>
      </c>
      <c r="BT3488" s="1">
        <f t="shared" ca="1" si="815"/>
        <v>0</v>
      </c>
      <c r="BU3488" s="1">
        <f t="shared" ca="1" si="816"/>
        <v>0</v>
      </c>
      <c r="BV3488" s="1">
        <f t="shared" ca="1" si="817"/>
        <v>0</v>
      </c>
      <c r="BW3488" s="1">
        <f t="shared" ca="1" si="818"/>
        <v>0</v>
      </c>
      <c r="BX3488" s="1">
        <f t="shared" ca="1" si="819"/>
        <v>0</v>
      </c>
      <c r="BY3488" s="1">
        <f t="shared" ca="1" si="820"/>
        <v>0</v>
      </c>
      <c r="BZ3488" s="1">
        <f t="shared" ca="1" si="821"/>
        <v>0</v>
      </c>
      <c r="CA3488" s="1">
        <f t="shared" ca="1" si="822"/>
        <v>0</v>
      </c>
      <c r="CB3488" s="1">
        <f t="shared" ca="1" si="823"/>
        <v>0</v>
      </c>
      <c r="CC3488" s="1">
        <f t="shared" ca="1" si="824"/>
        <v>0</v>
      </c>
    </row>
    <row r="3489" spans="1:81" hidden="1" x14ac:dyDescent="0.25">
      <c r="A3489" s="1" t="s">
        <v>542</v>
      </c>
      <c r="B3489" s="1" t="s">
        <v>1098</v>
      </c>
      <c r="C3489" s="1" t="s">
        <v>135</v>
      </c>
      <c r="D3489" s="1" t="s">
        <v>1067</v>
      </c>
      <c r="E3489" s="1" t="s">
        <v>94</v>
      </c>
      <c r="F3489">
        <v>1</v>
      </c>
      <c r="G3489">
        <v>0</v>
      </c>
      <c r="H3489">
        <v>0</v>
      </c>
      <c r="I3489">
        <v>0.5</v>
      </c>
      <c r="J3489">
        <v>3</v>
      </c>
      <c r="BI3489" s="3">
        <v>4</v>
      </c>
      <c r="BJ3489" s="3" t="str">
        <f t="array" ref="BJ3489">IF(C3489="yes",VLOOKUP(BI3489&amp;D3489,CHOOSE({1,2},Schedule_2015!$A$2:$A$257&amp;Schedule_2015!$B$2:$B$257,Schedule_2015!$C$2:$C$257),2,0),VLOOKUP(BI3489&amp;D3489,CHOOSE({1,2},Schedule_2015!$A$2:$A$257&amp;Schedule_2015!$C$2:$C$257,Schedule_2015!$B$2:$B$257),2,0))</f>
        <v>SEA</v>
      </c>
      <c r="BK3489" s="3">
        <f>VLOOKUP(BJ3489,Def!$A$2:$Z$34,23,0)</f>
        <v>160.5</v>
      </c>
      <c r="BL3489" s="3">
        <f>VLOOKUP(BJ3489,Def!$A$2:$Z$34,16,0)</f>
        <v>239</v>
      </c>
      <c r="BM3489" s="3">
        <f>VLOOKUP(BJ3489,Def!$A$2:$Z$34,17,0)</f>
        <v>7</v>
      </c>
      <c r="BN3489" s="3">
        <f>VLOOKUP(BJ3489,Def!$A$2:$Z$34,24,0)</f>
        <v>3</v>
      </c>
      <c r="BO3489" s="1">
        <f t="shared" ca="1" si="810"/>
        <v>0</v>
      </c>
      <c r="BP3489" s="1">
        <f t="shared" ca="1" si="811"/>
        <v>0</v>
      </c>
      <c r="BQ3489" s="1">
        <f t="shared" ca="1" si="812"/>
        <v>0</v>
      </c>
      <c r="BR3489" s="1">
        <f t="shared" ca="1" si="813"/>
        <v>0</v>
      </c>
      <c r="BS3489" s="1">
        <f t="shared" ca="1" si="814"/>
        <v>0</v>
      </c>
      <c r="BT3489" s="1">
        <f t="shared" ca="1" si="815"/>
        <v>0</v>
      </c>
      <c r="BU3489" s="1">
        <f t="shared" ca="1" si="816"/>
        <v>0</v>
      </c>
      <c r="BV3489" s="1">
        <f t="shared" ca="1" si="817"/>
        <v>0</v>
      </c>
      <c r="BW3489" s="1">
        <f t="shared" ca="1" si="818"/>
        <v>0</v>
      </c>
      <c r="BX3489" s="1">
        <f t="shared" ca="1" si="819"/>
        <v>0</v>
      </c>
      <c r="BY3489" s="1">
        <f t="shared" ca="1" si="820"/>
        <v>0</v>
      </c>
      <c r="BZ3489" s="1">
        <f t="shared" ca="1" si="821"/>
        <v>0</v>
      </c>
      <c r="CA3489" s="1">
        <f t="shared" ca="1" si="822"/>
        <v>0</v>
      </c>
      <c r="CB3489" s="1">
        <f t="shared" ca="1" si="823"/>
        <v>0</v>
      </c>
      <c r="CC3489" s="1">
        <f t="shared" ca="1" si="824"/>
        <v>0</v>
      </c>
    </row>
    <row r="3490" spans="1:81" hidden="1" x14ac:dyDescent="0.25">
      <c r="A3490" s="1" t="s">
        <v>2111</v>
      </c>
      <c r="B3490" s="1" t="s">
        <v>2112</v>
      </c>
      <c r="C3490" s="1" t="s">
        <v>135</v>
      </c>
      <c r="D3490" s="1" t="s">
        <v>1067</v>
      </c>
      <c r="E3490" s="1" t="s">
        <v>112</v>
      </c>
      <c r="F3490">
        <v>1</v>
      </c>
      <c r="G3490">
        <v>0</v>
      </c>
      <c r="H3490">
        <v>0</v>
      </c>
      <c r="I3490">
        <v>0</v>
      </c>
      <c r="J3490">
        <v>1</v>
      </c>
      <c r="BI3490" s="3">
        <v>4</v>
      </c>
      <c r="BJ3490" s="3" t="str">
        <f t="array" ref="BJ3490">IF(C3490="yes",VLOOKUP(BI3490&amp;D3490,CHOOSE({1,2},Schedule_2015!$A$2:$A$257&amp;Schedule_2015!$B$2:$B$257,Schedule_2015!$C$2:$C$257),2,0),VLOOKUP(BI3490&amp;D3490,CHOOSE({1,2},Schedule_2015!$A$2:$A$257&amp;Schedule_2015!$C$2:$C$257,Schedule_2015!$B$2:$B$257),2,0))</f>
        <v>SEA</v>
      </c>
      <c r="BK3490" s="3">
        <f>VLOOKUP(BJ3490,Def!$A$2:$Z$34,23,0)</f>
        <v>160.5</v>
      </c>
      <c r="BL3490" s="3">
        <f>VLOOKUP(BJ3490,Def!$A$2:$Z$34,16,0)</f>
        <v>239</v>
      </c>
      <c r="BM3490" s="3">
        <f>VLOOKUP(BJ3490,Def!$A$2:$Z$34,17,0)</f>
        <v>7</v>
      </c>
      <c r="BN3490" s="3">
        <f>VLOOKUP(BJ3490,Def!$A$2:$Z$34,24,0)</f>
        <v>3</v>
      </c>
      <c r="BO3490" s="1">
        <f t="shared" ca="1" si="810"/>
        <v>0</v>
      </c>
      <c r="BP3490" s="1">
        <f t="shared" ca="1" si="811"/>
        <v>0</v>
      </c>
      <c r="BQ3490" s="1">
        <f t="shared" ca="1" si="812"/>
        <v>0</v>
      </c>
      <c r="BR3490" s="1">
        <f t="shared" ca="1" si="813"/>
        <v>0</v>
      </c>
      <c r="BS3490" s="1">
        <f t="shared" ca="1" si="814"/>
        <v>0</v>
      </c>
      <c r="BT3490" s="1">
        <f t="shared" ca="1" si="815"/>
        <v>0</v>
      </c>
      <c r="BU3490" s="1">
        <f t="shared" ca="1" si="816"/>
        <v>0</v>
      </c>
      <c r="BV3490" s="1">
        <f t="shared" ca="1" si="817"/>
        <v>0</v>
      </c>
      <c r="BW3490" s="1">
        <f t="shared" ca="1" si="818"/>
        <v>0</v>
      </c>
      <c r="BX3490" s="1">
        <f t="shared" ca="1" si="819"/>
        <v>0</v>
      </c>
      <c r="BY3490" s="1">
        <f t="shared" ca="1" si="820"/>
        <v>0</v>
      </c>
      <c r="BZ3490" s="1">
        <f t="shared" ca="1" si="821"/>
        <v>0</v>
      </c>
      <c r="CA3490" s="1">
        <f t="shared" ca="1" si="822"/>
        <v>0</v>
      </c>
      <c r="CB3490" s="1">
        <f t="shared" ca="1" si="823"/>
        <v>0</v>
      </c>
      <c r="CC3490" s="1">
        <f t="shared" ca="1" si="824"/>
        <v>0</v>
      </c>
    </row>
    <row r="3491" spans="1:81" hidden="1" x14ac:dyDescent="0.25">
      <c r="A3491" s="1" t="s">
        <v>168</v>
      </c>
      <c r="B3491" s="1" t="s">
        <v>2113</v>
      </c>
      <c r="C3491" s="1" t="s">
        <v>135</v>
      </c>
      <c r="D3491" s="1" t="s">
        <v>1067</v>
      </c>
      <c r="E3491" s="1" t="s">
        <v>100</v>
      </c>
      <c r="F3491">
        <v>0</v>
      </c>
      <c r="G3491">
        <v>0</v>
      </c>
      <c r="H3491">
        <v>0</v>
      </c>
      <c r="I3491">
        <v>0</v>
      </c>
      <c r="J3491">
        <v>3</v>
      </c>
      <c r="BI3491" s="3">
        <v>4</v>
      </c>
      <c r="BJ3491" s="3" t="str">
        <f t="array" ref="BJ3491">IF(C3491="yes",VLOOKUP(BI3491&amp;D3491,CHOOSE({1,2},Schedule_2015!$A$2:$A$257&amp;Schedule_2015!$B$2:$B$257,Schedule_2015!$C$2:$C$257),2,0),VLOOKUP(BI3491&amp;D3491,CHOOSE({1,2},Schedule_2015!$A$2:$A$257&amp;Schedule_2015!$C$2:$C$257,Schedule_2015!$B$2:$B$257),2,0))</f>
        <v>SEA</v>
      </c>
      <c r="BK3491" s="3">
        <f>VLOOKUP(BJ3491,Def!$A$2:$Z$34,23,0)</f>
        <v>160.5</v>
      </c>
      <c r="BL3491" s="3">
        <f>VLOOKUP(BJ3491,Def!$A$2:$Z$34,16,0)</f>
        <v>239</v>
      </c>
      <c r="BM3491" s="3">
        <f>VLOOKUP(BJ3491,Def!$A$2:$Z$34,17,0)</f>
        <v>7</v>
      </c>
      <c r="BN3491" s="3">
        <f>VLOOKUP(BJ3491,Def!$A$2:$Z$34,24,0)</f>
        <v>3</v>
      </c>
      <c r="BO3491" s="1">
        <f t="shared" ca="1" si="810"/>
        <v>0</v>
      </c>
      <c r="BP3491" s="1">
        <f t="shared" ca="1" si="811"/>
        <v>0</v>
      </c>
      <c r="BQ3491" s="1">
        <f t="shared" ca="1" si="812"/>
        <v>0</v>
      </c>
      <c r="BR3491" s="1">
        <f t="shared" ca="1" si="813"/>
        <v>0</v>
      </c>
      <c r="BS3491" s="1">
        <f t="shared" ca="1" si="814"/>
        <v>0</v>
      </c>
      <c r="BT3491" s="1">
        <f t="shared" ca="1" si="815"/>
        <v>0</v>
      </c>
      <c r="BU3491" s="1">
        <f t="shared" ca="1" si="816"/>
        <v>0</v>
      </c>
      <c r="BV3491" s="1">
        <f t="shared" ca="1" si="817"/>
        <v>0</v>
      </c>
      <c r="BW3491" s="1">
        <f t="shared" ca="1" si="818"/>
        <v>0</v>
      </c>
      <c r="BX3491" s="1">
        <f t="shared" ca="1" si="819"/>
        <v>0</v>
      </c>
      <c r="BY3491" s="1">
        <f t="shared" ca="1" si="820"/>
        <v>0</v>
      </c>
      <c r="BZ3491" s="1">
        <f t="shared" ca="1" si="821"/>
        <v>0</v>
      </c>
      <c r="CA3491" s="1">
        <f t="shared" ca="1" si="822"/>
        <v>0</v>
      </c>
      <c r="CB3491" s="1">
        <f t="shared" ca="1" si="823"/>
        <v>0</v>
      </c>
      <c r="CC3491" s="1">
        <f t="shared" ca="1" si="824"/>
        <v>0</v>
      </c>
    </row>
    <row r="3492" spans="1:81" hidden="1" x14ac:dyDescent="0.25">
      <c r="A3492" s="1" t="s">
        <v>1103</v>
      </c>
      <c r="B3492" s="1" t="s">
        <v>1104</v>
      </c>
      <c r="C3492" s="1" t="s">
        <v>135</v>
      </c>
      <c r="D3492" s="1" t="s">
        <v>1067</v>
      </c>
      <c r="E3492" s="1" t="s">
        <v>105</v>
      </c>
      <c r="F3492">
        <v>0</v>
      </c>
      <c r="G3492">
        <v>0</v>
      </c>
      <c r="H3492">
        <v>0</v>
      </c>
      <c r="I3492">
        <v>1</v>
      </c>
      <c r="J3492">
        <v>4</v>
      </c>
      <c r="BI3492" s="3">
        <v>4</v>
      </c>
      <c r="BJ3492" s="3" t="str">
        <f t="array" ref="BJ3492">IF(C3492="yes",VLOOKUP(BI3492&amp;D3492,CHOOSE({1,2},Schedule_2015!$A$2:$A$257&amp;Schedule_2015!$B$2:$B$257,Schedule_2015!$C$2:$C$257),2,0),VLOOKUP(BI3492&amp;D3492,CHOOSE({1,2},Schedule_2015!$A$2:$A$257&amp;Schedule_2015!$C$2:$C$257,Schedule_2015!$B$2:$B$257),2,0))</f>
        <v>SEA</v>
      </c>
      <c r="BK3492" s="3">
        <f>VLOOKUP(BJ3492,Def!$A$2:$Z$34,23,0)</f>
        <v>160.5</v>
      </c>
      <c r="BL3492" s="3">
        <f>VLOOKUP(BJ3492,Def!$A$2:$Z$34,16,0)</f>
        <v>239</v>
      </c>
      <c r="BM3492" s="3">
        <f>VLOOKUP(BJ3492,Def!$A$2:$Z$34,17,0)</f>
        <v>7</v>
      </c>
      <c r="BN3492" s="3">
        <f>VLOOKUP(BJ3492,Def!$A$2:$Z$34,24,0)</f>
        <v>3</v>
      </c>
      <c r="BO3492" s="1">
        <f t="shared" ca="1" si="810"/>
        <v>0</v>
      </c>
      <c r="BP3492" s="1">
        <f t="shared" ca="1" si="811"/>
        <v>0</v>
      </c>
      <c r="BQ3492" s="1">
        <f t="shared" ca="1" si="812"/>
        <v>0</v>
      </c>
      <c r="BR3492" s="1">
        <f t="shared" ca="1" si="813"/>
        <v>0</v>
      </c>
      <c r="BS3492" s="1">
        <f t="shared" ca="1" si="814"/>
        <v>0</v>
      </c>
      <c r="BT3492" s="1">
        <f t="shared" ca="1" si="815"/>
        <v>0</v>
      </c>
      <c r="BU3492" s="1">
        <f t="shared" ca="1" si="816"/>
        <v>0</v>
      </c>
      <c r="BV3492" s="1">
        <f t="shared" ca="1" si="817"/>
        <v>0</v>
      </c>
      <c r="BW3492" s="1">
        <f t="shared" ca="1" si="818"/>
        <v>0</v>
      </c>
      <c r="BX3492" s="1">
        <f t="shared" ca="1" si="819"/>
        <v>0</v>
      </c>
      <c r="BY3492" s="1">
        <f t="shared" ca="1" si="820"/>
        <v>0</v>
      </c>
      <c r="BZ3492" s="1">
        <f t="shared" ca="1" si="821"/>
        <v>0</v>
      </c>
      <c r="CA3492" s="1">
        <f t="shared" ca="1" si="822"/>
        <v>0</v>
      </c>
      <c r="CB3492" s="1">
        <f t="shared" ca="1" si="823"/>
        <v>0</v>
      </c>
      <c r="CC3492" s="1">
        <f t="shared" ca="1" si="824"/>
        <v>0</v>
      </c>
    </row>
    <row r="3493" spans="1:81" hidden="1" x14ac:dyDescent="0.25">
      <c r="A3493" s="1" t="s">
        <v>1121</v>
      </c>
      <c r="B3493" s="1" t="s">
        <v>1122</v>
      </c>
      <c r="C3493" s="1" t="s">
        <v>135</v>
      </c>
      <c r="D3493" s="1" t="s">
        <v>1067</v>
      </c>
      <c r="E3493" s="1" t="s">
        <v>105</v>
      </c>
      <c r="F3493">
        <v>3</v>
      </c>
      <c r="G3493">
        <v>0</v>
      </c>
      <c r="H3493">
        <v>0</v>
      </c>
      <c r="I3493">
        <v>0</v>
      </c>
      <c r="J3493">
        <v>2</v>
      </c>
      <c r="BI3493" s="3">
        <v>4</v>
      </c>
      <c r="BJ3493" s="3" t="str">
        <f t="array" ref="BJ3493">IF(C3493="yes",VLOOKUP(BI3493&amp;D3493,CHOOSE({1,2},Schedule_2015!$A$2:$A$257&amp;Schedule_2015!$B$2:$B$257,Schedule_2015!$C$2:$C$257),2,0),VLOOKUP(BI3493&amp;D3493,CHOOSE({1,2},Schedule_2015!$A$2:$A$257&amp;Schedule_2015!$C$2:$C$257,Schedule_2015!$B$2:$B$257),2,0))</f>
        <v>SEA</v>
      </c>
      <c r="BK3493" s="3">
        <f>VLOOKUP(BJ3493,Def!$A$2:$Z$34,23,0)</f>
        <v>160.5</v>
      </c>
      <c r="BL3493" s="3">
        <f>VLOOKUP(BJ3493,Def!$A$2:$Z$34,16,0)</f>
        <v>239</v>
      </c>
      <c r="BM3493" s="3">
        <f>VLOOKUP(BJ3493,Def!$A$2:$Z$34,17,0)</f>
        <v>7</v>
      </c>
      <c r="BN3493" s="3">
        <f>VLOOKUP(BJ3493,Def!$A$2:$Z$34,24,0)</f>
        <v>3</v>
      </c>
      <c r="BO3493" s="1">
        <f t="shared" ca="1" si="810"/>
        <v>0</v>
      </c>
      <c r="BP3493" s="1">
        <f t="shared" ca="1" si="811"/>
        <v>0</v>
      </c>
      <c r="BQ3493" s="1">
        <f t="shared" ca="1" si="812"/>
        <v>0</v>
      </c>
      <c r="BR3493" s="1">
        <f t="shared" ca="1" si="813"/>
        <v>0</v>
      </c>
      <c r="BS3493" s="1">
        <f t="shared" ca="1" si="814"/>
        <v>0</v>
      </c>
      <c r="BT3493" s="1">
        <f t="shared" ca="1" si="815"/>
        <v>0</v>
      </c>
      <c r="BU3493" s="1">
        <f t="shared" ca="1" si="816"/>
        <v>0</v>
      </c>
      <c r="BV3493" s="1">
        <f t="shared" ca="1" si="817"/>
        <v>0</v>
      </c>
      <c r="BW3493" s="1">
        <f t="shared" ca="1" si="818"/>
        <v>0</v>
      </c>
      <c r="BX3493" s="1">
        <f t="shared" ca="1" si="819"/>
        <v>0</v>
      </c>
      <c r="BY3493" s="1">
        <f t="shared" ca="1" si="820"/>
        <v>0</v>
      </c>
      <c r="BZ3493" s="1">
        <f t="shared" ca="1" si="821"/>
        <v>0</v>
      </c>
      <c r="CA3493" s="1">
        <f t="shared" ca="1" si="822"/>
        <v>0</v>
      </c>
      <c r="CB3493" s="1">
        <f t="shared" ca="1" si="823"/>
        <v>0</v>
      </c>
      <c r="CC3493" s="1">
        <f t="shared" ca="1" si="824"/>
        <v>0</v>
      </c>
    </row>
    <row r="3494" spans="1:81" hidden="1" x14ac:dyDescent="0.25">
      <c r="A3494" s="1" t="s">
        <v>2114</v>
      </c>
      <c r="B3494" s="1" t="s">
        <v>2115</v>
      </c>
      <c r="C3494" s="1" t="s">
        <v>135</v>
      </c>
      <c r="D3494" s="1" t="s">
        <v>1067</v>
      </c>
      <c r="E3494" s="1" t="s">
        <v>94</v>
      </c>
      <c r="F3494">
        <v>2</v>
      </c>
      <c r="G3494">
        <v>0</v>
      </c>
      <c r="H3494">
        <v>0</v>
      </c>
      <c r="I3494">
        <v>0.5</v>
      </c>
      <c r="J3494">
        <v>1</v>
      </c>
      <c r="BI3494" s="3">
        <v>4</v>
      </c>
      <c r="BJ3494" s="3" t="str">
        <f t="array" ref="BJ3494">IF(C3494="yes",VLOOKUP(BI3494&amp;D3494,CHOOSE({1,2},Schedule_2015!$A$2:$A$257&amp;Schedule_2015!$B$2:$B$257,Schedule_2015!$C$2:$C$257),2,0),VLOOKUP(BI3494&amp;D3494,CHOOSE({1,2},Schedule_2015!$A$2:$A$257&amp;Schedule_2015!$C$2:$C$257,Schedule_2015!$B$2:$B$257),2,0))</f>
        <v>SEA</v>
      </c>
      <c r="BK3494" s="3">
        <f>VLOOKUP(BJ3494,Def!$A$2:$Z$34,23,0)</f>
        <v>160.5</v>
      </c>
      <c r="BL3494" s="3">
        <f>VLOOKUP(BJ3494,Def!$A$2:$Z$34,16,0)</f>
        <v>239</v>
      </c>
      <c r="BM3494" s="3">
        <f>VLOOKUP(BJ3494,Def!$A$2:$Z$34,17,0)</f>
        <v>7</v>
      </c>
      <c r="BN3494" s="3">
        <f>VLOOKUP(BJ3494,Def!$A$2:$Z$34,24,0)</f>
        <v>3</v>
      </c>
      <c r="BO3494" s="1">
        <f t="shared" ca="1" si="810"/>
        <v>0</v>
      </c>
      <c r="BP3494" s="1">
        <f t="shared" ca="1" si="811"/>
        <v>0</v>
      </c>
      <c r="BQ3494" s="1">
        <f t="shared" ca="1" si="812"/>
        <v>0</v>
      </c>
      <c r="BR3494" s="1">
        <f t="shared" ca="1" si="813"/>
        <v>0</v>
      </c>
      <c r="BS3494" s="1">
        <f t="shared" ca="1" si="814"/>
        <v>0</v>
      </c>
      <c r="BT3494" s="1">
        <f t="shared" ca="1" si="815"/>
        <v>0</v>
      </c>
      <c r="BU3494" s="1">
        <f t="shared" ca="1" si="816"/>
        <v>0</v>
      </c>
      <c r="BV3494" s="1">
        <f t="shared" ca="1" si="817"/>
        <v>0</v>
      </c>
      <c r="BW3494" s="1">
        <f t="shared" ca="1" si="818"/>
        <v>0</v>
      </c>
      <c r="BX3494" s="1">
        <f t="shared" ca="1" si="819"/>
        <v>0</v>
      </c>
      <c r="BY3494" s="1">
        <f t="shared" ca="1" si="820"/>
        <v>0</v>
      </c>
      <c r="BZ3494" s="1">
        <f t="shared" ca="1" si="821"/>
        <v>0</v>
      </c>
      <c r="CA3494" s="1">
        <f t="shared" ca="1" si="822"/>
        <v>0</v>
      </c>
      <c r="CB3494" s="1">
        <f t="shared" ca="1" si="823"/>
        <v>0</v>
      </c>
      <c r="CC3494" s="1">
        <f t="shared" ca="1" si="824"/>
        <v>0</v>
      </c>
    </row>
    <row r="3495" spans="1:81" hidden="1" x14ac:dyDescent="0.25">
      <c r="A3495" s="1" t="s">
        <v>1111</v>
      </c>
      <c r="B3495" s="1" t="s">
        <v>1112</v>
      </c>
      <c r="C3495" s="1" t="s">
        <v>135</v>
      </c>
      <c r="D3495" s="1" t="s">
        <v>1067</v>
      </c>
      <c r="E3495" s="1" t="s">
        <v>97</v>
      </c>
      <c r="F3495">
        <v>0</v>
      </c>
      <c r="G3495">
        <v>0</v>
      </c>
      <c r="H3495">
        <v>0</v>
      </c>
      <c r="I3495">
        <v>0</v>
      </c>
      <c r="J3495">
        <v>4</v>
      </c>
      <c r="BI3495" s="3">
        <v>4</v>
      </c>
      <c r="BJ3495" s="3" t="str">
        <f t="array" ref="BJ3495">IF(C3495="yes",VLOOKUP(BI3495&amp;D3495,CHOOSE({1,2},Schedule_2015!$A$2:$A$257&amp;Schedule_2015!$B$2:$B$257,Schedule_2015!$C$2:$C$257),2,0),VLOOKUP(BI3495&amp;D3495,CHOOSE({1,2},Schedule_2015!$A$2:$A$257&amp;Schedule_2015!$C$2:$C$257,Schedule_2015!$B$2:$B$257),2,0))</f>
        <v>SEA</v>
      </c>
      <c r="BK3495" s="3">
        <f>VLOOKUP(BJ3495,Def!$A$2:$Z$34,23,0)</f>
        <v>160.5</v>
      </c>
      <c r="BL3495" s="3">
        <f>VLOOKUP(BJ3495,Def!$A$2:$Z$34,16,0)</f>
        <v>239</v>
      </c>
      <c r="BM3495" s="3">
        <f>VLOOKUP(BJ3495,Def!$A$2:$Z$34,17,0)</f>
        <v>7</v>
      </c>
      <c r="BN3495" s="3">
        <f>VLOOKUP(BJ3495,Def!$A$2:$Z$34,24,0)</f>
        <v>3</v>
      </c>
      <c r="BO3495" s="1">
        <f t="shared" ca="1" si="810"/>
        <v>0</v>
      </c>
      <c r="BP3495" s="1">
        <f t="shared" ca="1" si="811"/>
        <v>0</v>
      </c>
      <c r="BQ3495" s="1">
        <f t="shared" ca="1" si="812"/>
        <v>0</v>
      </c>
      <c r="BR3495" s="1">
        <f t="shared" ca="1" si="813"/>
        <v>0</v>
      </c>
      <c r="BS3495" s="1">
        <f t="shared" ca="1" si="814"/>
        <v>0</v>
      </c>
      <c r="BT3495" s="1">
        <f t="shared" ca="1" si="815"/>
        <v>0</v>
      </c>
      <c r="BU3495" s="1">
        <f t="shared" ca="1" si="816"/>
        <v>0</v>
      </c>
      <c r="BV3495" s="1">
        <f t="shared" ca="1" si="817"/>
        <v>0</v>
      </c>
      <c r="BW3495" s="1">
        <f t="shared" ca="1" si="818"/>
        <v>0</v>
      </c>
      <c r="BX3495" s="1">
        <f t="shared" ca="1" si="819"/>
        <v>0</v>
      </c>
      <c r="BY3495" s="1">
        <f t="shared" ca="1" si="820"/>
        <v>0</v>
      </c>
      <c r="BZ3495" s="1">
        <f t="shared" ca="1" si="821"/>
        <v>0</v>
      </c>
      <c r="CA3495" s="1">
        <f t="shared" ca="1" si="822"/>
        <v>0</v>
      </c>
      <c r="CB3495" s="1">
        <f t="shared" ca="1" si="823"/>
        <v>0</v>
      </c>
      <c r="CC3495" s="1">
        <f t="shared" ca="1" si="824"/>
        <v>0</v>
      </c>
    </row>
    <row r="3496" spans="1:81" hidden="1" x14ac:dyDescent="0.25">
      <c r="A3496" s="1" t="s">
        <v>1113</v>
      </c>
      <c r="B3496" s="1" t="s">
        <v>1114</v>
      </c>
      <c r="C3496" s="1" t="s">
        <v>135</v>
      </c>
      <c r="D3496" s="1" t="s">
        <v>1067</v>
      </c>
      <c r="E3496" s="1" t="s">
        <v>94</v>
      </c>
      <c r="F3496">
        <v>2</v>
      </c>
      <c r="G3496">
        <v>0</v>
      </c>
      <c r="H3496">
        <v>0</v>
      </c>
      <c r="I3496">
        <v>1</v>
      </c>
      <c r="J3496">
        <v>2</v>
      </c>
      <c r="BI3496" s="3">
        <v>4</v>
      </c>
      <c r="BJ3496" s="3" t="str">
        <f t="array" ref="BJ3496">IF(C3496="yes",VLOOKUP(BI3496&amp;D3496,CHOOSE({1,2},Schedule_2015!$A$2:$A$257&amp;Schedule_2015!$B$2:$B$257,Schedule_2015!$C$2:$C$257),2,0),VLOOKUP(BI3496&amp;D3496,CHOOSE({1,2},Schedule_2015!$A$2:$A$257&amp;Schedule_2015!$C$2:$C$257,Schedule_2015!$B$2:$B$257),2,0))</f>
        <v>SEA</v>
      </c>
      <c r="BK3496" s="3">
        <f>VLOOKUP(BJ3496,Def!$A$2:$Z$34,23,0)</f>
        <v>160.5</v>
      </c>
      <c r="BL3496" s="3">
        <f>VLOOKUP(BJ3496,Def!$A$2:$Z$34,16,0)</f>
        <v>239</v>
      </c>
      <c r="BM3496" s="3">
        <f>VLOOKUP(BJ3496,Def!$A$2:$Z$34,17,0)</f>
        <v>7</v>
      </c>
      <c r="BN3496" s="3">
        <f>VLOOKUP(BJ3496,Def!$A$2:$Z$34,24,0)</f>
        <v>3</v>
      </c>
      <c r="BO3496" s="1">
        <f t="shared" ca="1" si="810"/>
        <v>0</v>
      </c>
      <c r="BP3496" s="1">
        <f t="shared" ca="1" si="811"/>
        <v>0</v>
      </c>
      <c r="BQ3496" s="1">
        <f t="shared" ca="1" si="812"/>
        <v>0</v>
      </c>
      <c r="BR3496" s="1">
        <f t="shared" ca="1" si="813"/>
        <v>0</v>
      </c>
      <c r="BS3496" s="1">
        <f t="shared" ca="1" si="814"/>
        <v>0</v>
      </c>
      <c r="BT3496" s="1">
        <f t="shared" ca="1" si="815"/>
        <v>0</v>
      </c>
      <c r="BU3496" s="1">
        <f t="shared" ca="1" si="816"/>
        <v>0</v>
      </c>
      <c r="BV3496" s="1">
        <f t="shared" ca="1" si="817"/>
        <v>0</v>
      </c>
      <c r="BW3496" s="1">
        <f t="shared" ca="1" si="818"/>
        <v>0</v>
      </c>
      <c r="BX3496" s="1">
        <f t="shared" ca="1" si="819"/>
        <v>0</v>
      </c>
      <c r="BY3496" s="1">
        <f t="shared" ca="1" si="820"/>
        <v>0</v>
      </c>
      <c r="BZ3496" s="1">
        <f t="shared" ca="1" si="821"/>
        <v>0</v>
      </c>
      <c r="CA3496" s="1">
        <f t="shared" ca="1" si="822"/>
        <v>0</v>
      </c>
      <c r="CB3496" s="1">
        <f t="shared" ca="1" si="823"/>
        <v>0</v>
      </c>
      <c r="CC3496" s="1">
        <f t="shared" ca="1" si="824"/>
        <v>0</v>
      </c>
    </row>
    <row r="3497" spans="1:81" hidden="1" x14ac:dyDescent="0.25">
      <c r="A3497" s="1" t="s">
        <v>1115</v>
      </c>
      <c r="B3497" s="1" t="s">
        <v>1116</v>
      </c>
      <c r="C3497" s="1" t="s">
        <v>135</v>
      </c>
      <c r="D3497" s="1" t="s">
        <v>1067</v>
      </c>
      <c r="E3497" s="1" t="s">
        <v>118</v>
      </c>
      <c r="F3497">
        <v>2</v>
      </c>
      <c r="G3497">
        <v>0</v>
      </c>
      <c r="H3497">
        <v>0</v>
      </c>
      <c r="I3497">
        <v>0</v>
      </c>
      <c r="J3497">
        <v>4</v>
      </c>
      <c r="BI3497" s="3">
        <v>4</v>
      </c>
      <c r="BJ3497" s="3" t="str">
        <f t="array" ref="BJ3497">IF(C3497="yes",VLOOKUP(BI3497&amp;D3497,CHOOSE({1,2},Schedule_2015!$A$2:$A$257&amp;Schedule_2015!$B$2:$B$257,Schedule_2015!$C$2:$C$257),2,0),VLOOKUP(BI3497&amp;D3497,CHOOSE({1,2},Schedule_2015!$A$2:$A$257&amp;Schedule_2015!$C$2:$C$257,Schedule_2015!$B$2:$B$257),2,0))</f>
        <v>SEA</v>
      </c>
      <c r="BK3497" s="3">
        <f>VLOOKUP(BJ3497,Def!$A$2:$Z$34,23,0)</f>
        <v>160.5</v>
      </c>
      <c r="BL3497" s="3">
        <f>VLOOKUP(BJ3497,Def!$A$2:$Z$34,16,0)</f>
        <v>239</v>
      </c>
      <c r="BM3497" s="3">
        <f>VLOOKUP(BJ3497,Def!$A$2:$Z$34,17,0)</f>
        <v>7</v>
      </c>
      <c r="BN3497" s="3">
        <f>VLOOKUP(BJ3497,Def!$A$2:$Z$34,24,0)</f>
        <v>3</v>
      </c>
      <c r="BO3497" s="1">
        <f t="shared" ca="1" si="810"/>
        <v>0</v>
      </c>
      <c r="BP3497" s="1">
        <f t="shared" ca="1" si="811"/>
        <v>0</v>
      </c>
      <c r="BQ3497" s="1">
        <f t="shared" ca="1" si="812"/>
        <v>0</v>
      </c>
      <c r="BR3497" s="1">
        <f t="shared" ca="1" si="813"/>
        <v>0</v>
      </c>
      <c r="BS3497" s="1">
        <f t="shared" ca="1" si="814"/>
        <v>0</v>
      </c>
      <c r="BT3497" s="1">
        <f t="shared" ca="1" si="815"/>
        <v>0</v>
      </c>
      <c r="BU3497" s="1">
        <f t="shared" ca="1" si="816"/>
        <v>0</v>
      </c>
      <c r="BV3497" s="1">
        <f t="shared" ca="1" si="817"/>
        <v>0</v>
      </c>
      <c r="BW3497" s="1">
        <f t="shared" ca="1" si="818"/>
        <v>0</v>
      </c>
      <c r="BX3497" s="1">
        <f t="shared" ca="1" si="819"/>
        <v>0</v>
      </c>
      <c r="BY3497" s="1">
        <f t="shared" ca="1" si="820"/>
        <v>0</v>
      </c>
      <c r="BZ3497" s="1">
        <f t="shared" ca="1" si="821"/>
        <v>0</v>
      </c>
      <c r="CA3497" s="1">
        <f t="shared" ca="1" si="822"/>
        <v>0</v>
      </c>
      <c r="CB3497" s="1">
        <f t="shared" ca="1" si="823"/>
        <v>0</v>
      </c>
      <c r="CC3497" s="1">
        <f t="shared" ca="1" si="824"/>
        <v>0</v>
      </c>
    </row>
    <row r="3498" spans="1:81" hidden="1" x14ac:dyDescent="0.25">
      <c r="A3498" s="1" t="s">
        <v>2116</v>
      </c>
      <c r="B3498" s="1" t="s">
        <v>2117</v>
      </c>
      <c r="C3498" s="1" t="s">
        <v>135</v>
      </c>
      <c r="D3498" s="1" t="s">
        <v>1067</v>
      </c>
      <c r="E3498" s="1" t="s">
        <v>165</v>
      </c>
      <c r="F3498">
        <v>1</v>
      </c>
      <c r="G3498">
        <v>0</v>
      </c>
      <c r="H3498">
        <v>0</v>
      </c>
      <c r="I3498">
        <v>0</v>
      </c>
      <c r="J3498">
        <v>0</v>
      </c>
      <c r="BI3498" s="3">
        <v>4</v>
      </c>
      <c r="BJ3498" s="3" t="str">
        <f t="array" ref="BJ3498">IF(C3498="yes",VLOOKUP(BI3498&amp;D3498,CHOOSE({1,2},Schedule_2015!$A$2:$A$257&amp;Schedule_2015!$B$2:$B$257,Schedule_2015!$C$2:$C$257),2,0),VLOOKUP(BI3498&amp;D3498,CHOOSE({1,2},Schedule_2015!$A$2:$A$257&amp;Schedule_2015!$C$2:$C$257,Schedule_2015!$B$2:$B$257),2,0))</f>
        <v>SEA</v>
      </c>
      <c r="BK3498" s="3">
        <f>VLOOKUP(BJ3498,Def!$A$2:$Z$34,23,0)</f>
        <v>160.5</v>
      </c>
      <c r="BL3498" s="3">
        <f>VLOOKUP(BJ3498,Def!$A$2:$Z$34,16,0)</f>
        <v>239</v>
      </c>
      <c r="BM3498" s="3">
        <f>VLOOKUP(BJ3498,Def!$A$2:$Z$34,17,0)</f>
        <v>7</v>
      </c>
      <c r="BN3498" s="3">
        <f>VLOOKUP(BJ3498,Def!$A$2:$Z$34,24,0)</f>
        <v>3</v>
      </c>
      <c r="BO3498" s="1">
        <f t="shared" ca="1" si="810"/>
        <v>0</v>
      </c>
      <c r="BP3498" s="1">
        <f t="shared" ca="1" si="811"/>
        <v>0</v>
      </c>
      <c r="BQ3498" s="1">
        <f t="shared" ca="1" si="812"/>
        <v>0</v>
      </c>
      <c r="BR3498" s="1">
        <f t="shared" ca="1" si="813"/>
        <v>0</v>
      </c>
      <c r="BS3498" s="1">
        <f t="shared" ca="1" si="814"/>
        <v>0</v>
      </c>
      <c r="BT3498" s="1">
        <f t="shared" ca="1" si="815"/>
        <v>0</v>
      </c>
      <c r="BU3498" s="1">
        <f t="shared" ca="1" si="816"/>
        <v>0</v>
      </c>
      <c r="BV3498" s="1">
        <f t="shared" ca="1" si="817"/>
        <v>0</v>
      </c>
      <c r="BW3498" s="1">
        <f t="shared" ca="1" si="818"/>
        <v>0</v>
      </c>
      <c r="BX3498" s="1">
        <f t="shared" ca="1" si="819"/>
        <v>0</v>
      </c>
      <c r="BY3498" s="1">
        <f t="shared" ca="1" si="820"/>
        <v>0</v>
      </c>
      <c r="BZ3498" s="1">
        <f t="shared" ca="1" si="821"/>
        <v>0</v>
      </c>
      <c r="CA3498" s="1">
        <f t="shared" ca="1" si="822"/>
        <v>0</v>
      </c>
      <c r="CB3498" s="1">
        <f t="shared" ca="1" si="823"/>
        <v>0</v>
      </c>
      <c r="CC3498" s="1">
        <f t="shared" ca="1" si="824"/>
        <v>0</v>
      </c>
    </row>
    <row r="3499" spans="1:81" hidden="1" x14ac:dyDescent="0.25">
      <c r="A3499" s="1" t="s">
        <v>1117</v>
      </c>
      <c r="B3499" s="1" t="s">
        <v>1118</v>
      </c>
      <c r="C3499" s="1" t="s">
        <v>135</v>
      </c>
      <c r="D3499" s="1" t="s">
        <v>1067</v>
      </c>
      <c r="E3499" s="1" t="s">
        <v>100</v>
      </c>
      <c r="F3499">
        <v>3</v>
      </c>
      <c r="G3499">
        <v>0</v>
      </c>
      <c r="H3499">
        <v>0</v>
      </c>
      <c r="I3499">
        <v>0</v>
      </c>
      <c r="J3499">
        <v>1</v>
      </c>
      <c r="BI3499" s="3">
        <v>4</v>
      </c>
      <c r="BJ3499" s="3" t="str">
        <f t="array" ref="BJ3499">IF(C3499="yes",VLOOKUP(BI3499&amp;D3499,CHOOSE({1,2},Schedule_2015!$A$2:$A$257&amp;Schedule_2015!$B$2:$B$257,Schedule_2015!$C$2:$C$257),2,0),VLOOKUP(BI3499&amp;D3499,CHOOSE({1,2},Schedule_2015!$A$2:$A$257&amp;Schedule_2015!$C$2:$C$257,Schedule_2015!$B$2:$B$257),2,0))</f>
        <v>SEA</v>
      </c>
      <c r="BK3499" s="3">
        <f>VLOOKUP(BJ3499,Def!$A$2:$Z$34,23,0)</f>
        <v>160.5</v>
      </c>
      <c r="BL3499" s="3">
        <f>VLOOKUP(BJ3499,Def!$A$2:$Z$34,16,0)</f>
        <v>239</v>
      </c>
      <c r="BM3499" s="3">
        <f>VLOOKUP(BJ3499,Def!$A$2:$Z$34,17,0)</f>
        <v>7</v>
      </c>
      <c r="BN3499" s="3">
        <f>VLOOKUP(BJ3499,Def!$A$2:$Z$34,24,0)</f>
        <v>3</v>
      </c>
      <c r="BO3499" s="1">
        <f t="shared" ca="1" si="810"/>
        <v>0</v>
      </c>
      <c r="BP3499" s="1">
        <f t="shared" ca="1" si="811"/>
        <v>0</v>
      </c>
      <c r="BQ3499" s="1">
        <f t="shared" ca="1" si="812"/>
        <v>0</v>
      </c>
      <c r="BR3499" s="1">
        <f t="shared" ca="1" si="813"/>
        <v>0</v>
      </c>
      <c r="BS3499" s="1">
        <f t="shared" ca="1" si="814"/>
        <v>0</v>
      </c>
      <c r="BT3499" s="1">
        <f t="shared" ca="1" si="815"/>
        <v>0</v>
      </c>
      <c r="BU3499" s="1">
        <f t="shared" ca="1" si="816"/>
        <v>0</v>
      </c>
      <c r="BV3499" s="1">
        <f t="shared" ca="1" si="817"/>
        <v>0</v>
      </c>
      <c r="BW3499" s="1">
        <f t="shared" ca="1" si="818"/>
        <v>0</v>
      </c>
      <c r="BX3499" s="1">
        <f t="shared" ca="1" si="819"/>
        <v>0</v>
      </c>
      <c r="BY3499" s="1">
        <f t="shared" ca="1" si="820"/>
        <v>0</v>
      </c>
      <c r="BZ3499" s="1">
        <f t="shared" ca="1" si="821"/>
        <v>0</v>
      </c>
      <c r="CA3499" s="1">
        <f t="shared" ca="1" si="822"/>
        <v>0</v>
      </c>
      <c r="CB3499" s="1">
        <f t="shared" ca="1" si="823"/>
        <v>0</v>
      </c>
      <c r="CC3499" s="1">
        <f t="shared" ca="1" si="824"/>
        <v>0</v>
      </c>
    </row>
    <row r="3500" spans="1:81" hidden="1" x14ac:dyDescent="0.25">
      <c r="A3500" s="1" t="s">
        <v>2118</v>
      </c>
      <c r="B3500" s="1" t="s">
        <v>2119</v>
      </c>
      <c r="C3500" s="1" t="s">
        <v>135</v>
      </c>
      <c r="D3500" s="1" t="s">
        <v>1067</v>
      </c>
      <c r="E3500" s="1" t="s">
        <v>100</v>
      </c>
      <c r="F3500">
        <v>0</v>
      </c>
      <c r="G3500">
        <v>0</v>
      </c>
      <c r="H3500">
        <v>0</v>
      </c>
      <c r="I3500">
        <v>0</v>
      </c>
      <c r="J3500">
        <v>1</v>
      </c>
      <c r="BI3500" s="3">
        <v>4</v>
      </c>
      <c r="BJ3500" s="3" t="str">
        <f t="array" ref="BJ3500">IF(C3500="yes",VLOOKUP(BI3500&amp;D3500,CHOOSE({1,2},Schedule_2015!$A$2:$A$257&amp;Schedule_2015!$B$2:$B$257,Schedule_2015!$C$2:$C$257),2,0),VLOOKUP(BI3500&amp;D3500,CHOOSE({1,2},Schedule_2015!$A$2:$A$257&amp;Schedule_2015!$C$2:$C$257,Schedule_2015!$B$2:$B$257),2,0))</f>
        <v>SEA</v>
      </c>
      <c r="BK3500" s="3">
        <f>VLOOKUP(BJ3500,Def!$A$2:$Z$34,23,0)</f>
        <v>160.5</v>
      </c>
      <c r="BL3500" s="3">
        <f>VLOOKUP(BJ3500,Def!$A$2:$Z$34,16,0)</f>
        <v>239</v>
      </c>
      <c r="BM3500" s="3">
        <f>VLOOKUP(BJ3500,Def!$A$2:$Z$34,17,0)</f>
        <v>7</v>
      </c>
      <c r="BN3500" s="3">
        <f>VLOOKUP(BJ3500,Def!$A$2:$Z$34,24,0)</f>
        <v>3</v>
      </c>
      <c r="BO3500" s="1">
        <f t="shared" ca="1" si="810"/>
        <v>0</v>
      </c>
      <c r="BP3500" s="1">
        <f t="shared" ca="1" si="811"/>
        <v>0</v>
      </c>
      <c r="BQ3500" s="1">
        <f t="shared" ca="1" si="812"/>
        <v>0</v>
      </c>
      <c r="BR3500" s="1">
        <f t="shared" ca="1" si="813"/>
        <v>0</v>
      </c>
      <c r="BS3500" s="1">
        <f t="shared" ca="1" si="814"/>
        <v>0</v>
      </c>
      <c r="BT3500" s="1">
        <f t="shared" ca="1" si="815"/>
        <v>0</v>
      </c>
      <c r="BU3500" s="1">
        <f t="shared" ca="1" si="816"/>
        <v>0</v>
      </c>
      <c r="BV3500" s="1">
        <f t="shared" ca="1" si="817"/>
        <v>0</v>
      </c>
      <c r="BW3500" s="1">
        <f t="shared" ca="1" si="818"/>
        <v>0</v>
      </c>
      <c r="BX3500" s="1">
        <f t="shared" ca="1" si="819"/>
        <v>0</v>
      </c>
      <c r="BY3500" s="1">
        <f t="shared" ca="1" si="820"/>
        <v>0</v>
      </c>
      <c r="BZ3500" s="1">
        <f t="shared" ca="1" si="821"/>
        <v>0</v>
      </c>
      <c r="CA3500" s="1">
        <f t="shared" ca="1" si="822"/>
        <v>0</v>
      </c>
      <c r="CB3500" s="1">
        <f t="shared" ca="1" si="823"/>
        <v>0</v>
      </c>
      <c r="CC3500" s="1">
        <f t="shared" ca="1" si="824"/>
        <v>0</v>
      </c>
    </row>
    <row r="3501" spans="1:81" hidden="1" x14ac:dyDescent="0.25">
      <c r="A3501" s="1" t="s">
        <v>1119</v>
      </c>
      <c r="B3501" s="1" t="s">
        <v>1120</v>
      </c>
      <c r="C3501" s="1" t="s">
        <v>135</v>
      </c>
      <c r="D3501" s="1" t="s">
        <v>1067</v>
      </c>
      <c r="E3501" s="1" t="s">
        <v>165</v>
      </c>
      <c r="F3501">
        <v>1</v>
      </c>
      <c r="G3501">
        <v>1</v>
      </c>
      <c r="H3501">
        <v>0</v>
      </c>
      <c r="I3501">
        <v>1</v>
      </c>
      <c r="J3501">
        <v>7</v>
      </c>
      <c r="BI3501" s="3">
        <v>4</v>
      </c>
      <c r="BJ3501" s="3" t="str">
        <f t="array" ref="BJ3501">IF(C3501="yes",VLOOKUP(BI3501&amp;D3501,CHOOSE({1,2},Schedule_2015!$A$2:$A$257&amp;Schedule_2015!$B$2:$B$257,Schedule_2015!$C$2:$C$257),2,0),VLOOKUP(BI3501&amp;D3501,CHOOSE({1,2},Schedule_2015!$A$2:$A$257&amp;Schedule_2015!$C$2:$C$257,Schedule_2015!$B$2:$B$257),2,0))</f>
        <v>SEA</v>
      </c>
      <c r="BK3501" s="3">
        <f>VLOOKUP(BJ3501,Def!$A$2:$Z$34,23,0)</f>
        <v>160.5</v>
      </c>
      <c r="BL3501" s="3">
        <f>VLOOKUP(BJ3501,Def!$A$2:$Z$34,16,0)</f>
        <v>239</v>
      </c>
      <c r="BM3501" s="3">
        <f>VLOOKUP(BJ3501,Def!$A$2:$Z$34,17,0)</f>
        <v>7</v>
      </c>
      <c r="BN3501" s="3">
        <f>VLOOKUP(BJ3501,Def!$A$2:$Z$34,24,0)</f>
        <v>3</v>
      </c>
      <c r="BO3501" s="1">
        <f t="shared" ca="1" si="810"/>
        <v>0</v>
      </c>
      <c r="BP3501" s="1">
        <f t="shared" ca="1" si="811"/>
        <v>0</v>
      </c>
      <c r="BQ3501" s="1">
        <f t="shared" ca="1" si="812"/>
        <v>0</v>
      </c>
      <c r="BR3501" s="1">
        <f t="shared" ca="1" si="813"/>
        <v>0</v>
      </c>
      <c r="BS3501" s="1">
        <f t="shared" ca="1" si="814"/>
        <v>0</v>
      </c>
      <c r="BT3501" s="1">
        <f t="shared" ca="1" si="815"/>
        <v>0</v>
      </c>
      <c r="BU3501" s="1">
        <f t="shared" ca="1" si="816"/>
        <v>0</v>
      </c>
      <c r="BV3501" s="1">
        <f t="shared" ca="1" si="817"/>
        <v>0</v>
      </c>
      <c r="BW3501" s="1">
        <f t="shared" ca="1" si="818"/>
        <v>0</v>
      </c>
      <c r="BX3501" s="1">
        <f t="shared" ca="1" si="819"/>
        <v>0</v>
      </c>
      <c r="BY3501" s="1">
        <f t="shared" ca="1" si="820"/>
        <v>0</v>
      </c>
      <c r="BZ3501" s="1">
        <f t="shared" ca="1" si="821"/>
        <v>0</v>
      </c>
      <c r="CA3501" s="1">
        <f t="shared" ca="1" si="822"/>
        <v>0</v>
      </c>
      <c r="CB3501" s="1">
        <f t="shared" ca="1" si="823"/>
        <v>0</v>
      </c>
      <c r="CC3501" s="1">
        <f t="shared" ca="1" si="824"/>
        <v>0</v>
      </c>
    </row>
    <row r="3502" spans="1:81" hidden="1" x14ac:dyDescent="0.25">
      <c r="A3502" s="1" t="s">
        <v>1105</v>
      </c>
      <c r="B3502" s="1" t="s">
        <v>1106</v>
      </c>
      <c r="C3502" s="1" t="s">
        <v>135</v>
      </c>
      <c r="D3502" s="1" t="s">
        <v>1067</v>
      </c>
      <c r="E3502" s="1" t="s">
        <v>290</v>
      </c>
      <c r="F3502">
        <v>5</v>
      </c>
      <c r="G3502">
        <v>0</v>
      </c>
      <c r="H3502">
        <v>0</v>
      </c>
      <c r="I3502">
        <v>0</v>
      </c>
      <c r="J3502">
        <v>3</v>
      </c>
      <c r="BI3502" s="3">
        <v>4</v>
      </c>
      <c r="BJ3502" s="3" t="str">
        <f t="array" ref="BJ3502">IF(C3502="yes",VLOOKUP(BI3502&amp;D3502,CHOOSE({1,2},Schedule_2015!$A$2:$A$257&amp;Schedule_2015!$B$2:$B$257,Schedule_2015!$C$2:$C$257),2,0),VLOOKUP(BI3502&amp;D3502,CHOOSE({1,2},Schedule_2015!$A$2:$A$257&amp;Schedule_2015!$C$2:$C$257,Schedule_2015!$B$2:$B$257),2,0))</f>
        <v>SEA</v>
      </c>
      <c r="BK3502" s="3">
        <f>VLOOKUP(BJ3502,Def!$A$2:$Z$34,23,0)</f>
        <v>160.5</v>
      </c>
      <c r="BL3502" s="3">
        <f>VLOOKUP(BJ3502,Def!$A$2:$Z$34,16,0)</f>
        <v>239</v>
      </c>
      <c r="BM3502" s="3">
        <f>VLOOKUP(BJ3502,Def!$A$2:$Z$34,17,0)</f>
        <v>7</v>
      </c>
      <c r="BN3502" s="3">
        <f>VLOOKUP(BJ3502,Def!$A$2:$Z$34,24,0)</f>
        <v>3</v>
      </c>
      <c r="BO3502" s="1">
        <f t="shared" ca="1" si="810"/>
        <v>0</v>
      </c>
      <c r="BP3502" s="1">
        <f t="shared" ca="1" si="811"/>
        <v>0</v>
      </c>
      <c r="BQ3502" s="1">
        <f t="shared" ca="1" si="812"/>
        <v>0</v>
      </c>
      <c r="BR3502" s="1">
        <f t="shared" ca="1" si="813"/>
        <v>0</v>
      </c>
      <c r="BS3502" s="1">
        <f t="shared" ca="1" si="814"/>
        <v>0</v>
      </c>
      <c r="BT3502" s="1">
        <f t="shared" ca="1" si="815"/>
        <v>0</v>
      </c>
      <c r="BU3502" s="1">
        <f t="shared" ca="1" si="816"/>
        <v>0</v>
      </c>
      <c r="BV3502" s="1">
        <f t="shared" ca="1" si="817"/>
        <v>0</v>
      </c>
      <c r="BW3502" s="1">
        <f t="shared" ca="1" si="818"/>
        <v>0</v>
      </c>
      <c r="BX3502" s="1">
        <f t="shared" ca="1" si="819"/>
        <v>0</v>
      </c>
      <c r="BY3502" s="1">
        <f t="shared" ca="1" si="820"/>
        <v>0</v>
      </c>
      <c r="BZ3502" s="1">
        <f t="shared" ca="1" si="821"/>
        <v>0</v>
      </c>
      <c r="CA3502" s="1">
        <f t="shared" ca="1" si="822"/>
        <v>0</v>
      </c>
      <c r="CB3502" s="1">
        <f t="shared" ca="1" si="823"/>
        <v>0</v>
      </c>
      <c r="CC3502" s="1">
        <f t="shared" ca="1" si="824"/>
        <v>0</v>
      </c>
    </row>
    <row r="3503" spans="1:81" hidden="1" x14ac:dyDescent="0.25">
      <c r="A3503" s="1" t="s">
        <v>781</v>
      </c>
      <c r="B3503" s="1" t="s">
        <v>2120</v>
      </c>
      <c r="C3503" s="1" t="s">
        <v>135</v>
      </c>
      <c r="D3503" s="1" t="s">
        <v>1067</v>
      </c>
      <c r="E3503" s="1" t="s">
        <v>112</v>
      </c>
      <c r="F3503">
        <v>2</v>
      </c>
      <c r="G3503">
        <v>0</v>
      </c>
      <c r="H3503">
        <v>0</v>
      </c>
      <c r="I3503">
        <v>0</v>
      </c>
      <c r="J3503">
        <v>1</v>
      </c>
      <c r="BI3503" s="3">
        <v>4</v>
      </c>
      <c r="BJ3503" s="3" t="str">
        <f t="array" ref="BJ3503">IF(C3503="yes",VLOOKUP(BI3503&amp;D3503,CHOOSE({1,2},Schedule_2015!$A$2:$A$257&amp;Schedule_2015!$B$2:$B$257,Schedule_2015!$C$2:$C$257),2,0),VLOOKUP(BI3503&amp;D3503,CHOOSE({1,2},Schedule_2015!$A$2:$A$257&amp;Schedule_2015!$C$2:$C$257,Schedule_2015!$B$2:$B$257),2,0))</f>
        <v>SEA</v>
      </c>
      <c r="BK3503" s="3">
        <f>VLOOKUP(BJ3503,Def!$A$2:$Z$34,23,0)</f>
        <v>160.5</v>
      </c>
      <c r="BL3503" s="3">
        <f>VLOOKUP(BJ3503,Def!$A$2:$Z$34,16,0)</f>
        <v>239</v>
      </c>
      <c r="BM3503" s="3">
        <f>VLOOKUP(BJ3503,Def!$A$2:$Z$34,17,0)</f>
        <v>7</v>
      </c>
      <c r="BN3503" s="3">
        <f>VLOOKUP(BJ3503,Def!$A$2:$Z$34,24,0)</f>
        <v>3</v>
      </c>
      <c r="BO3503" s="1">
        <f t="shared" ca="1" si="810"/>
        <v>0</v>
      </c>
      <c r="BP3503" s="1">
        <f t="shared" ca="1" si="811"/>
        <v>0</v>
      </c>
      <c r="BQ3503" s="1">
        <f t="shared" ca="1" si="812"/>
        <v>0</v>
      </c>
      <c r="BR3503" s="1">
        <f t="shared" ca="1" si="813"/>
        <v>0</v>
      </c>
      <c r="BS3503" s="1">
        <f t="shared" ca="1" si="814"/>
        <v>0</v>
      </c>
      <c r="BT3503" s="1">
        <f t="shared" ca="1" si="815"/>
        <v>0</v>
      </c>
      <c r="BU3503" s="1">
        <f t="shared" ca="1" si="816"/>
        <v>0</v>
      </c>
      <c r="BV3503" s="1">
        <f t="shared" ca="1" si="817"/>
        <v>0</v>
      </c>
      <c r="BW3503" s="1">
        <f t="shared" ca="1" si="818"/>
        <v>0</v>
      </c>
      <c r="BX3503" s="1">
        <f t="shared" ca="1" si="819"/>
        <v>0</v>
      </c>
      <c r="BY3503" s="1">
        <f t="shared" ca="1" si="820"/>
        <v>0</v>
      </c>
      <c r="BZ3503" s="1">
        <f t="shared" ca="1" si="821"/>
        <v>0</v>
      </c>
      <c r="CA3503" s="1">
        <f t="shared" ca="1" si="822"/>
        <v>0</v>
      </c>
      <c r="CB3503" s="1">
        <f t="shared" ca="1" si="823"/>
        <v>0</v>
      </c>
      <c r="CC3503" s="1">
        <f t="shared" ca="1" si="824"/>
        <v>0</v>
      </c>
    </row>
    <row r="3504" spans="1:81" hidden="1" x14ac:dyDescent="0.25">
      <c r="A3504" s="1" t="s">
        <v>400</v>
      </c>
      <c r="B3504" s="1" t="s">
        <v>401</v>
      </c>
      <c r="C3504" s="1" t="s">
        <v>135</v>
      </c>
      <c r="D3504" s="1" t="s">
        <v>383</v>
      </c>
      <c r="E3504" s="1" t="s">
        <v>91</v>
      </c>
      <c r="AK3504">
        <v>38</v>
      </c>
      <c r="AL3504">
        <v>3</v>
      </c>
      <c r="AM3504">
        <v>72</v>
      </c>
      <c r="AN3504">
        <v>10</v>
      </c>
      <c r="AO3504">
        <v>477</v>
      </c>
      <c r="BI3504" s="3">
        <v>3</v>
      </c>
      <c r="BJ3504" s="3" t="str">
        <f t="array" ref="BJ3504">IF(C3504="yes",VLOOKUP(BI3504&amp;D3504,CHOOSE({1,2},Schedule_2015!$A$2:$A$257&amp;Schedule_2015!$B$2:$B$257,Schedule_2015!$C$2:$C$257),2,0),VLOOKUP(BI3504&amp;D3504,CHOOSE({1,2},Schedule_2015!$A$2:$A$257&amp;Schedule_2015!$C$2:$C$257,Schedule_2015!$B$2:$B$257),2,0))</f>
        <v>SEA</v>
      </c>
      <c r="BK3504" s="3">
        <f>VLOOKUP(BJ3504,Def!$A$2:$Z$34,23,0)</f>
        <v>160.5</v>
      </c>
      <c r="BL3504" s="3">
        <f>VLOOKUP(BJ3504,Def!$A$2:$Z$34,16,0)</f>
        <v>239</v>
      </c>
      <c r="BM3504" s="3">
        <f>VLOOKUP(BJ3504,Def!$A$2:$Z$34,17,0)</f>
        <v>7</v>
      </c>
      <c r="BN3504" s="3">
        <f>VLOOKUP(BJ3504,Def!$A$2:$Z$34,24,0)</f>
        <v>3</v>
      </c>
      <c r="BO3504" s="1">
        <f t="shared" ca="1" si="810"/>
        <v>0</v>
      </c>
      <c r="BP3504" s="1">
        <f t="shared" ca="1" si="811"/>
        <v>0</v>
      </c>
      <c r="BQ3504" s="1">
        <f t="shared" ca="1" si="812"/>
        <v>0</v>
      </c>
      <c r="BR3504" s="1">
        <f t="shared" ca="1" si="813"/>
        <v>0</v>
      </c>
      <c r="BS3504" s="1">
        <f t="shared" ca="1" si="814"/>
        <v>0</v>
      </c>
      <c r="BT3504" s="1">
        <f t="shared" ca="1" si="815"/>
        <v>0</v>
      </c>
      <c r="BU3504" s="1">
        <f t="shared" ca="1" si="816"/>
        <v>0</v>
      </c>
      <c r="BV3504" s="1">
        <f t="shared" ca="1" si="817"/>
        <v>0</v>
      </c>
      <c r="BW3504" s="1">
        <f t="shared" ca="1" si="818"/>
        <v>0</v>
      </c>
      <c r="BX3504" s="1">
        <f t="shared" ca="1" si="819"/>
        <v>0</v>
      </c>
      <c r="BY3504" s="1">
        <f t="shared" ca="1" si="820"/>
        <v>0</v>
      </c>
      <c r="BZ3504" s="1">
        <f t="shared" ca="1" si="821"/>
        <v>0</v>
      </c>
      <c r="CA3504" s="1">
        <f t="shared" ca="1" si="822"/>
        <v>0</v>
      </c>
      <c r="CB3504" s="1">
        <f t="shared" ca="1" si="823"/>
        <v>0</v>
      </c>
      <c r="CC3504" s="1">
        <f t="shared" ca="1" si="824"/>
        <v>0</v>
      </c>
    </row>
    <row r="3505" spans="1:81" hidden="1" x14ac:dyDescent="0.25">
      <c r="A3505" s="1" t="s">
        <v>406</v>
      </c>
      <c r="B3505" s="1" t="s">
        <v>407</v>
      </c>
      <c r="C3505" s="1" t="s">
        <v>135</v>
      </c>
      <c r="D3505" s="1" t="s">
        <v>383</v>
      </c>
      <c r="E3505" s="1" t="s">
        <v>94</v>
      </c>
      <c r="F3505">
        <v>1</v>
      </c>
      <c r="G3505">
        <v>0</v>
      </c>
      <c r="H3505">
        <v>0</v>
      </c>
      <c r="I3505">
        <v>0</v>
      </c>
      <c r="J3505">
        <v>1</v>
      </c>
      <c r="BI3505" s="3">
        <v>3</v>
      </c>
      <c r="BJ3505" s="3" t="str">
        <f t="array" ref="BJ3505">IF(C3505="yes",VLOOKUP(BI3505&amp;D3505,CHOOSE({1,2},Schedule_2015!$A$2:$A$257&amp;Schedule_2015!$B$2:$B$257,Schedule_2015!$C$2:$C$257),2,0),VLOOKUP(BI3505&amp;D3505,CHOOSE({1,2},Schedule_2015!$A$2:$A$257&amp;Schedule_2015!$C$2:$C$257,Schedule_2015!$B$2:$B$257),2,0))</f>
        <v>SEA</v>
      </c>
      <c r="BK3505" s="3">
        <f>VLOOKUP(BJ3505,Def!$A$2:$Z$34,23,0)</f>
        <v>160.5</v>
      </c>
      <c r="BL3505" s="3">
        <f>VLOOKUP(BJ3505,Def!$A$2:$Z$34,16,0)</f>
        <v>239</v>
      </c>
      <c r="BM3505" s="3">
        <f>VLOOKUP(BJ3505,Def!$A$2:$Z$34,17,0)</f>
        <v>7</v>
      </c>
      <c r="BN3505" s="3">
        <f>VLOOKUP(BJ3505,Def!$A$2:$Z$34,24,0)</f>
        <v>3</v>
      </c>
      <c r="BO3505" s="1">
        <f t="shared" ca="1" si="810"/>
        <v>0</v>
      </c>
      <c r="BP3505" s="1">
        <f t="shared" ca="1" si="811"/>
        <v>0</v>
      </c>
      <c r="BQ3505" s="1">
        <f t="shared" ca="1" si="812"/>
        <v>0</v>
      </c>
      <c r="BR3505" s="1">
        <f t="shared" ca="1" si="813"/>
        <v>0</v>
      </c>
      <c r="BS3505" s="1">
        <f t="shared" ca="1" si="814"/>
        <v>0</v>
      </c>
      <c r="BT3505" s="1">
        <f t="shared" ca="1" si="815"/>
        <v>0</v>
      </c>
      <c r="BU3505" s="1">
        <f t="shared" ca="1" si="816"/>
        <v>0</v>
      </c>
      <c r="BV3505" s="1">
        <f t="shared" ca="1" si="817"/>
        <v>0</v>
      </c>
      <c r="BW3505" s="1">
        <f t="shared" ca="1" si="818"/>
        <v>0</v>
      </c>
      <c r="BX3505" s="1">
        <f t="shared" ca="1" si="819"/>
        <v>0</v>
      </c>
      <c r="BY3505" s="1">
        <f t="shared" ca="1" si="820"/>
        <v>0</v>
      </c>
      <c r="BZ3505" s="1">
        <f t="shared" ca="1" si="821"/>
        <v>0</v>
      </c>
      <c r="CA3505" s="1">
        <f t="shared" ca="1" si="822"/>
        <v>0</v>
      </c>
      <c r="CB3505" s="1">
        <f t="shared" ca="1" si="823"/>
        <v>0</v>
      </c>
      <c r="CC3505" s="1">
        <f t="shared" ca="1" si="824"/>
        <v>0</v>
      </c>
    </row>
    <row r="3506" spans="1:81" hidden="1" x14ac:dyDescent="0.25">
      <c r="A3506" s="1" t="s">
        <v>408</v>
      </c>
      <c r="B3506" s="1" t="s">
        <v>409</v>
      </c>
      <c r="C3506" s="1" t="s">
        <v>135</v>
      </c>
      <c r="D3506" s="1" t="s">
        <v>383</v>
      </c>
      <c r="E3506" s="1" t="s">
        <v>105</v>
      </c>
      <c r="F3506">
        <v>1</v>
      </c>
      <c r="G3506">
        <v>0</v>
      </c>
      <c r="H3506">
        <v>0</v>
      </c>
      <c r="I3506">
        <v>2</v>
      </c>
      <c r="J3506">
        <v>6</v>
      </c>
      <c r="BI3506" s="3">
        <v>3</v>
      </c>
      <c r="BJ3506" s="3" t="str">
        <f t="array" ref="BJ3506">IF(C3506="yes",VLOOKUP(BI3506&amp;D3506,CHOOSE({1,2},Schedule_2015!$A$2:$A$257&amp;Schedule_2015!$B$2:$B$257,Schedule_2015!$C$2:$C$257),2,0),VLOOKUP(BI3506&amp;D3506,CHOOSE({1,2},Schedule_2015!$A$2:$A$257&amp;Schedule_2015!$C$2:$C$257,Schedule_2015!$B$2:$B$257),2,0))</f>
        <v>SEA</v>
      </c>
      <c r="BK3506" s="3">
        <f>VLOOKUP(BJ3506,Def!$A$2:$Z$34,23,0)</f>
        <v>160.5</v>
      </c>
      <c r="BL3506" s="3">
        <f>VLOOKUP(BJ3506,Def!$A$2:$Z$34,16,0)</f>
        <v>239</v>
      </c>
      <c r="BM3506" s="3">
        <f>VLOOKUP(BJ3506,Def!$A$2:$Z$34,17,0)</f>
        <v>7</v>
      </c>
      <c r="BN3506" s="3">
        <f>VLOOKUP(BJ3506,Def!$A$2:$Z$34,24,0)</f>
        <v>3</v>
      </c>
      <c r="BO3506" s="1">
        <f t="shared" ca="1" si="810"/>
        <v>0</v>
      </c>
      <c r="BP3506" s="1">
        <f t="shared" ca="1" si="811"/>
        <v>0</v>
      </c>
      <c r="BQ3506" s="1">
        <f t="shared" ca="1" si="812"/>
        <v>0</v>
      </c>
      <c r="BR3506" s="1">
        <f t="shared" ca="1" si="813"/>
        <v>0</v>
      </c>
      <c r="BS3506" s="1">
        <f t="shared" ca="1" si="814"/>
        <v>0</v>
      </c>
      <c r="BT3506" s="1">
        <f t="shared" ca="1" si="815"/>
        <v>0</v>
      </c>
      <c r="BU3506" s="1">
        <f t="shared" ca="1" si="816"/>
        <v>0</v>
      </c>
      <c r="BV3506" s="1">
        <f t="shared" ca="1" si="817"/>
        <v>0</v>
      </c>
      <c r="BW3506" s="1">
        <f t="shared" ca="1" si="818"/>
        <v>0</v>
      </c>
      <c r="BX3506" s="1">
        <f t="shared" ca="1" si="819"/>
        <v>0</v>
      </c>
      <c r="BY3506" s="1">
        <f t="shared" ca="1" si="820"/>
        <v>0</v>
      </c>
      <c r="BZ3506" s="1">
        <f t="shared" ca="1" si="821"/>
        <v>0</v>
      </c>
      <c r="CA3506" s="1">
        <f t="shared" ca="1" si="822"/>
        <v>0</v>
      </c>
      <c r="CB3506" s="1">
        <f t="shared" ca="1" si="823"/>
        <v>0</v>
      </c>
      <c r="CC3506" s="1">
        <f t="shared" ca="1" si="824"/>
        <v>0</v>
      </c>
    </row>
    <row r="3507" spans="1:81" hidden="1" x14ac:dyDescent="0.25">
      <c r="A3507" s="1" t="s">
        <v>2279</v>
      </c>
      <c r="B3507" s="1" t="s">
        <v>2280</v>
      </c>
      <c r="C3507" s="1" t="s">
        <v>135</v>
      </c>
      <c r="D3507" s="1" t="s">
        <v>383</v>
      </c>
      <c r="E3507" s="1" t="s">
        <v>100</v>
      </c>
      <c r="F3507">
        <v>4</v>
      </c>
      <c r="G3507">
        <v>0</v>
      </c>
      <c r="H3507">
        <v>0</v>
      </c>
      <c r="I3507">
        <v>0</v>
      </c>
      <c r="J3507">
        <v>5</v>
      </c>
      <c r="BI3507" s="3">
        <v>3</v>
      </c>
      <c r="BJ3507" s="3" t="str">
        <f t="array" ref="BJ3507">IF(C3507="yes",VLOOKUP(BI3507&amp;D3507,CHOOSE({1,2},Schedule_2015!$A$2:$A$257&amp;Schedule_2015!$B$2:$B$257,Schedule_2015!$C$2:$C$257),2,0),VLOOKUP(BI3507&amp;D3507,CHOOSE({1,2},Schedule_2015!$A$2:$A$257&amp;Schedule_2015!$C$2:$C$257,Schedule_2015!$B$2:$B$257),2,0))</f>
        <v>SEA</v>
      </c>
      <c r="BK3507" s="3">
        <f>VLOOKUP(BJ3507,Def!$A$2:$Z$34,23,0)</f>
        <v>160.5</v>
      </c>
      <c r="BL3507" s="3">
        <f>VLOOKUP(BJ3507,Def!$A$2:$Z$34,16,0)</f>
        <v>239</v>
      </c>
      <c r="BM3507" s="3">
        <f>VLOOKUP(BJ3507,Def!$A$2:$Z$34,17,0)</f>
        <v>7</v>
      </c>
      <c r="BN3507" s="3">
        <f>VLOOKUP(BJ3507,Def!$A$2:$Z$34,24,0)</f>
        <v>3</v>
      </c>
      <c r="BO3507" s="1">
        <f t="shared" ca="1" si="810"/>
        <v>0</v>
      </c>
      <c r="BP3507" s="1">
        <f t="shared" ca="1" si="811"/>
        <v>0</v>
      </c>
      <c r="BQ3507" s="1">
        <f t="shared" ca="1" si="812"/>
        <v>0</v>
      </c>
      <c r="BR3507" s="1">
        <f t="shared" ca="1" si="813"/>
        <v>0</v>
      </c>
      <c r="BS3507" s="1">
        <f t="shared" ca="1" si="814"/>
        <v>0</v>
      </c>
      <c r="BT3507" s="1">
        <f t="shared" ca="1" si="815"/>
        <v>0</v>
      </c>
      <c r="BU3507" s="1">
        <f t="shared" ca="1" si="816"/>
        <v>0</v>
      </c>
      <c r="BV3507" s="1">
        <f t="shared" ca="1" si="817"/>
        <v>0</v>
      </c>
      <c r="BW3507" s="1">
        <f t="shared" ca="1" si="818"/>
        <v>0</v>
      </c>
      <c r="BX3507" s="1">
        <f t="shared" ca="1" si="819"/>
        <v>0</v>
      </c>
      <c r="BY3507" s="1">
        <f t="shared" ca="1" si="820"/>
        <v>0</v>
      </c>
      <c r="BZ3507" s="1">
        <f t="shared" ca="1" si="821"/>
        <v>0</v>
      </c>
      <c r="CA3507" s="1">
        <f t="shared" ca="1" si="822"/>
        <v>0</v>
      </c>
      <c r="CB3507" s="1">
        <f t="shared" ca="1" si="823"/>
        <v>0</v>
      </c>
      <c r="CC3507" s="1">
        <f t="shared" ca="1" si="824"/>
        <v>0</v>
      </c>
    </row>
    <row r="3508" spans="1:81" hidden="1" x14ac:dyDescent="0.25">
      <c r="A3508" s="1" t="s">
        <v>418</v>
      </c>
      <c r="B3508" s="1" t="s">
        <v>419</v>
      </c>
      <c r="C3508" s="1" t="s">
        <v>135</v>
      </c>
      <c r="D3508" s="1" t="s">
        <v>383</v>
      </c>
      <c r="E3508" s="1" t="s">
        <v>118</v>
      </c>
      <c r="F3508">
        <v>0</v>
      </c>
      <c r="G3508">
        <v>0</v>
      </c>
      <c r="H3508">
        <v>0</v>
      </c>
      <c r="I3508">
        <v>0</v>
      </c>
      <c r="J3508">
        <v>2</v>
      </c>
      <c r="BI3508" s="3">
        <v>3</v>
      </c>
      <c r="BJ3508" s="3" t="str">
        <f t="array" ref="BJ3508">IF(C3508="yes",VLOOKUP(BI3508&amp;D3508,CHOOSE({1,2},Schedule_2015!$A$2:$A$257&amp;Schedule_2015!$B$2:$B$257,Schedule_2015!$C$2:$C$257),2,0),VLOOKUP(BI3508&amp;D3508,CHOOSE({1,2},Schedule_2015!$A$2:$A$257&amp;Schedule_2015!$C$2:$C$257,Schedule_2015!$B$2:$B$257),2,0))</f>
        <v>SEA</v>
      </c>
      <c r="BK3508" s="3">
        <f>VLOOKUP(BJ3508,Def!$A$2:$Z$34,23,0)</f>
        <v>160.5</v>
      </c>
      <c r="BL3508" s="3">
        <f>VLOOKUP(BJ3508,Def!$A$2:$Z$34,16,0)</f>
        <v>239</v>
      </c>
      <c r="BM3508" s="3">
        <f>VLOOKUP(BJ3508,Def!$A$2:$Z$34,17,0)</f>
        <v>7</v>
      </c>
      <c r="BN3508" s="3">
        <f>VLOOKUP(BJ3508,Def!$A$2:$Z$34,24,0)</f>
        <v>3</v>
      </c>
      <c r="BO3508" s="1">
        <f t="shared" ca="1" si="810"/>
        <v>0</v>
      </c>
      <c r="BP3508" s="1">
        <f t="shared" ca="1" si="811"/>
        <v>0</v>
      </c>
      <c r="BQ3508" s="1">
        <f t="shared" ca="1" si="812"/>
        <v>0</v>
      </c>
      <c r="BR3508" s="1">
        <f t="shared" ca="1" si="813"/>
        <v>0</v>
      </c>
      <c r="BS3508" s="1">
        <f t="shared" ca="1" si="814"/>
        <v>0</v>
      </c>
      <c r="BT3508" s="1">
        <f t="shared" ca="1" si="815"/>
        <v>0</v>
      </c>
      <c r="BU3508" s="1">
        <f t="shared" ca="1" si="816"/>
        <v>0</v>
      </c>
      <c r="BV3508" s="1">
        <f t="shared" ca="1" si="817"/>
        <v>0</v>
      </c>
      <c r="BW3508" s="1">
        <f t="shared" ca="1" si="818"/>
        <v>0</v>
      </c>
      <c r="BX3508" s="1">
        <f t="shared" ca="1" si="819"/>
        <v>0</v>
      </c>
      <c r="BY3508" s="1">
        <f t="shared" ca="1" si="820"/>
        <v>0</v>
      </c>
      <c r="BZ3508" s="1">
        <f t="shared" ca="1" si="821"/>
        <v>0</v>
      </c>
      <c r="CA3508" s="1">
        <f t="shared" ca="1" si="822"/>
        <v>0</v>
      </c>
      <c r="CB3508" s="1">
        <f t="shared" ca="1" si="823"/>
        <v>0</v>
      </c>
      <c r="CC3508" s="1">
        <f t="shared" ca="1" si="824"/>
        <v>0</v>
      </c>
    </row>
    <row r="3509" spans="1:81" hidden="1" x14ac:dyDescent="0.25">
      <c r="A3509" s="1" t="s">
        <v>1744</v>
      </c>
      <c r="B3509" s="1" t="s">
        <v>1745</v>
      </c>
      <c r="C3509" s="1" t="s">
        <v>135</v>
      </c>
      <c r="D3509" s="1" t="s">
        <v>383</v>
      </c>
      <c r="E3509" s="1" t="s">
        <v>165</v>
      </c>
      <c r="F3509">
        <v>3</v>
      </c>
      <c r="G3509">
        <v>0</v>
      </c>
      <c r="H3509">
        <v>0</v>
      </c>
      <c r="I3509">
        <v>0</v>
      </c>
      <c r="J3509">
        <v>7</v>
      </c>
      <c r="BI3509" s="3">
        <v>3</v>
      </c>
      <c r="BJ3509" s="3" t="str">
        <f t="array" ref="BJ3509">IF(C3509="yes",VLOOKUP(BI3509&amp;D3509,CHOOSE({1,2},Schedule_2015!$A$2:$A$257&amp;Schedule_2015!$B$2:$B$257,Schedule_2015!$C$2:$C$257),2,0),VLOOKUP(BI3509&amp;D3509,CHOOSE({1,2},Schedule_2015!$A$2:$A$257&amp;Schedule_2015!$C$2:$C$257,Schedule_2015!$B$2:$B$257),2,0))</f>
        <v>SEA</v>
      </c>
      <c r="BK3509" s="3">
        <f>VLOOKUP(BJ3509,Def!$A$2:$Z$34,23,0)</f>
        <v>160.5</v>
      </c>
      <c r="BL3509" s="3">
        <f>VLOOKUP(BJ3509,Def!$A$2:$Z$34,16,0)</f>
        <v>239</v>
      </c>
      <c r="BM3509" s="3">
        <f>VLOOKUP(BJ3509,Def!$A$2:$Z$34,17,0)</f>
        <v>7</v>
      </c>
      <c r="BN3509" s="3">
        <f>VLOOKUP(BJ3509,Def!$A$2:$Z$34,24,0)</f>
        <v>3</v>
      </c>
      <c r="BO3509" s="1">
        <f t="shared" ca="1" si="810"/>
        <v>0</v>
      </c>
      <c r="BP3509" s="1">
        <f t="shared" ca="1" si="811"/>
        <v>0</v>
      </c>
      <c r="BQ3509" s="1">
        <f t="shared" ca="1" si="812"/>
        <v>0</v>
      </c>
      <c r="BR3509" s="1">
        <f t="shared" ca="1" si="813"/>
        <v>0</v>
      </c>
      <c r="BS3509" s="1">
        <f t="shared" ca="1" si="814"/>
        <v>0</v>
      </c>
      <c r="BT3509" s="1">
        <f t="shared" ca="1" si="815"/>
        <v>0</v>
      </c>
      <c r="BU3509" s="1">
        <f t="shared" ca="1" si="816"/>
        <v>0</v>
      </c>
      <c r="BV3509" s="1">
        <f t="shared" ca="1" si="817"/>
        <v>0</v>
      </c>
      <c r="BW3509" s="1">
        <f t="shared" ca="1" si="818"/>
        <v>0</v>
      </c>
      <c r="BX3509" s="1">
        <f t="shared" ca="1" si="819"/>
        <v>0</v>
      </c>
      <c r="BY3509" s="1">
        <f t="shared" ca="1" si="820"/>
        <v>0</v>
      </c>
      <c r="BZ3509" s="1">
        <f t="shared" ca="1" si="821"/>
        <v>0</v>
      </c>
      <c r="CA3509" s="1">
        <f t="shared" ca="1" si="822"/>
        <v>0</v>
      </c>
      <c r="CB3509" s="1">
        <f t="shared" ca="1" si="823"/>
        <v>0</v>
      </c>
      <c r="CC3509" s="1">
        <f t="shared" ca="1" si="824"/>
        <v>0</v>
      </c>
    </row>
    <row r="3510" spans="1:81" hidden="1" x14ac:dyDescent="0.25">
      <c r="A3510" s="1" t="s">
        <v>1746</v>
      </c>
      <c r="B3510" s="1" t="s">
        <v>1747</v>
      </c>
      <c r="C3510" s="1" t="s">
        <v>135</v>
      </c>
      <c r="D3510" s="1" t="s">
        <v>383</v>
      </c>
      <c r="E3510" s="1" t="s">
        <v>100</v>
      </c>
      <c r="F3510">
        <v>2</v>
      </c>
      <c r="G3510">
        <v>0</v>
      </c>
      <c r="H3510">
        <v>0</v>
      </c>
      <c r="I3510">
        <v>0</v>
      </c>
      <c r="J3510">
        <v>1</v>
      </c>
      <c r="BI3510" s="3">
        <v>3</v>
      </c>
      <c r="BJ3510" s="3" t="str">
        <f t="array" ref="BJ3510">IF(C3510="yes",VLOOKUP(BI3510&amp;D3510,CHOOSE({1,2},Schedule_2015!$A$2:$A$257&amp;Schedule_2015!$B$2:$B$257,Schedule_2015!$C$2:$C$257),2,0),VLOOKUP(BI3510&amp;D3510,CHOOSE({1,2},Schedule_2015!$A$2:$A$257&amp;Schedule_2015!$C$2:$C$257,Schedule_2015!$B$2:$B$257),2,0))</f>
        <v>SEA</v>
      </c>
      <c r="BK3510" s="3">
        <f>VLOOKUP(BJ3510,Def!$A$2:$Z$34,23,0)</f>
        <v>160.5</v>
      </c>
      <c r="BL3510" s="3">
        <f>VLOOKUP(BJ3510,Def!$A$2:$Z$34,16,0)</f>
        <v>239</v>
      </c>
      <c r="BM3510" s="3">
        <f>VLOOKUP(BJ3510,Def!$A$2:$Z$34,17,0)</f>
        <v>7</v>
      </c>
      <c r="BN3510" s="3">
        <f>VLOOKUP(BJ3510,Def!$A$2:$Z$34,24,0)</f>
        <v>3</v>
      </c>
      <c r="BO3510" s="1">
        <f t="shared" ca="1" si="810"/>
        <v>0</v>
      </c>
      <c r="BP3510" s="1">
        <f t="shared" ca="1" si="811"/>
        <v>0</v>
      </c>
      <c r="BQ3510" s="1">
        <f t="shared" ca="1" si="812"/>
        <v>0</v>
      </c>
      <c r="BR3510" s="1">
        <f t="shared" ca="1" si="813"/>
        <v>0</v>
      </c>
      <c r="BS3510" s="1">
        <f t="shared" ca="1" si="814"/>
        <v>0</v>
      </c>
      <c r="BT3510" s="1">
        <f t="shared" ca="1" si="815"/>
        <v>0</v>
      </c>
      <c r="BU3510" s="1">
        <f t="shared" ca="1" si="816"/>
        <v>0</v>
      </c>
      <c r="BV3510" s="1">
        <f t="shared" ca="1" si="817"/>
        <v>0</v>
      </c>
      <c r="BW3510" s="1">
        <f t="shared" ca="1" si="818"/>
        <v>0</v>
      </c>
      <c r="BX3510" s="1">
        <f t="shared" ca="1" si="819"/>
        <v>0</v>
      </c>
      <c r="BY3510" s="1">
        <f t="shared" ca="1" si="820"/>
        <v>0</v>
      </c>
      <c r="BZ3510" s="1">
        <f t="shared" ca="1" si="821"/>
        <v>0</v>
      </c>
      <c r="CA3510" s="1">
        <f t="shared" ca="1" si="822"/>
        <v>0</v>
      </c>
      <c r="CB3510" s="1">
        <f t="shared" ca="1" si="823"/>
        <v>0</v>
      </c>
      <c r="CC3510" s="1">
        <f t="shared" ca="1" si="824"/>
        <v>0</v>
      </c>
    </row>
    <row r="3511" spans="1:81" hidden="1" x14ac:dyDescent="0.25">
      <c r="A3511" s="1" t="s">
        <v>424</v>
      </c>
      <c r="B3511" s="1" t="s">
        <v>425</v>
      </c>
      <c r="C3511" s="1" t="s">
        <v>135</v>
      </c>
      <c r="D3511" s="1" t="s">
        <v>383</v>
      </c>
      <c r="E3511" s="1" t="s">
        <v>115</v>
      </c>
      <c r="F3511">
        <v>2</v>
      </c>
      <c r="G3511">
        <v>0</v>
      </c>
      <c r="H3511">
        <v>0</v>
      </c>
      <c r="I3511">
        <v>0</v>
      </c>
      <c r="J3511">
        <v>4</v>
      </c>
      <c r="BI3511" s="3">
        <v>3</v>
      </c>
      <c r="BJ3511" s="3" t="str">
        <f t="array" ref="BJ3511">IF(C3511="yes",VLOOKUP(BI3511&amp;D3511,CHOOSE({1,2},Schedule_2015!$A$2:$A$257&amp;Schedule_2015!$B$2:$B$257,Schedule_2015!$C$2:$C$257),2,0),VLOOKUP(BI3511&amp;D3511,CHOOSE({1,2},Schedule_2015!$A$2:$A$257&amp;Schedule_2015!$C$2:$C$257,Schedule_2015!$B$2:$B$257),2,0))</f>
        <v>SEA</v>
      </c>
      <c r="BK3511" s="3">
        <f>VLOOKUP(BJ3511,Def!$A$2:$Z$34,23,0)</f>
        <v>160.5</v>
      </c>
      <c r="BL3511" s="3">
        <f>VLOOKUP(BJ3511,Def!$A$2:$Z$34,16,0)</f>
        <v>239</v>
      </c>
      <c r="BM3511" s="3">
        <f>VLOOKUP(BJ3511,Def!$A$2:$Z$34,17,0)</f>
        <v>7</v>
      </c>
      <c r="BN3511" s="3">
        <f>VLOOKUP(BJ3511,Def!$A$2:$Z$34,24,0)</f>
        <v>3</v>
      </c>
      <c r="BO3511" s="1">
        <f t="shared" ca="1" si="810"/>
        <v>0</v>
      </c>
      <c r="BP3511" s="1">
        <f t="shared" ca="1" si="811"/>
        <v>0</v>
      </c>
      <c r="BQ3511" s="1">
        <f t="shared" ca="1" si="812"/>
        <v>0</v>
      </c>
      <c r="BR3511" s="1">
        <f t="shared" ca="1" si="813"/>
        <v>0</v>
      </c>
      <c r="BS3511" s="1">
        <f t="shared" ca="1" si="814"/>
        <v>0</v>
      </c>
      <c r="BT3511" s="1">
        <f t="shared" ca="1" si="815"/>
        <v>0</v>
      </c>
      <c r="BU3511" s="1">
        <f t="shared" ca="1" si="816"/>
        <v>0</v>
      </c>
      <c r="BV3511" s="1">
        <f t="shared" ca="1" si="817"/>
        <v>0</v>
      </c>
      <c r="BW3511" s="1">
        <f t="shared" ca="1" si="818"/>
        <v>0</v>
      </c>
      <c r="BX3511" s="1">
        <f t="shared" ca="1" si="819"/>
        <v>0</v>
      </c>
      <c r="BY3511" s="1">
        <f t="shared" ca="1" si="820"/>
        <v>0</v>
      </c>
      <c r="BZ3511" s="1">
        <f t="shared" ca="1" si="821"/>
        <v>0</v>
      </c>
      <c r="CA3511" s="1">
        <f t="shared" ca="1" si="822"/>
        <v>0</v>
      </c>
      <c r="CB3511" s="1">
        <f t="shared" ca="1" si="823"/>
        <v>0</v>
      </c>
      <c r="CC3511" s="1">
        <f t="shared" ca="1" si="824"/>
        <v>0</v>
      </c>
    </row>
    <row r="3512" spans="1:81" hidden="1" x14ac:dyDescent="0.25">
      <c r="A3512" s="1" t="s">
        <v>426</v>
      </c>
      <c r="B3512" s="1" t="s">
        <v>427</v>
      </c>
      <c r="C3512" s="1" t="s">
        <v>135</v>
      </c>
      <c r="D3512" s="1" t="s">
        <v>383</v>
      </c>
      <c r="E3512" s="1" t="s">
        <v>112</v>
      </c>
      <c r="F3512">
        <v>1</v>
      </c>
      <c r="G3512">
        <v>0</v>
      </c>
      <c r="H3512">
        <v>0</v>
      </c>
      <c r="I3512">
        <v>0</v>
      </c>
      <c r="J3512">
        <v>0</v>
      </c>
      <c r="BI3512" s="3">
        <v>3</v>
      </c>
      <c r="BJ3512" s="3" t="str">
        <f t="array" ref="BJ3512">IF(C3512="yes",VLOOKUP(BI3512&amp;D3512,CHOOSE({1,2},Schedule_2015!$A$2:$A$257&amp;Schedule_2015!$B$2:$B$257,Schedule_2015!$C$2:$C$257),2,0),VLOOKUP(BI3512&amp;D3512,CHOOSE({1,2},Schedule_2015!$A$2:$A$257&amp;Schedule_2015!$C$2:$C$257,Schedule_2015!$B$2:$B$257),2,0))</f>
        <v>SEA</v>
      </c>
      <c r="BK3512" s="3">
        <f>VLOOKUP(BJ3512,Def!$A$2:$Z$34,23,0)</f>
        <v>160.5</v>
      </c>
      <c r="BL3512" s="3">
        <f>VLOOKUP(BJ3512,Def!$A$2:$Z$34,16,0)</f>
        <v>239</v>
      </c>
      <c r="BM3512" s="3">
        <f>VLOOKUP(BJ3512,Def!$A$2:$Z$34,17,0)</f>
        <v>7</v>
      </c>
      <c r="BN3512" s="3">
        <f>VLOOKUP(BJ3512,Def!$A$2:$Z$34,24,0)</f>
        <v>3</v>
      </c>
      <c r="BO3512" s="1">
        <f t="shared" ca="1" si="810"/>
        <v>0</v>
      </c>
      <c r="BP3512" s="1">
        <f t="shared" ca="1" si="811"/>
        <v>0</v>
      </c>
      <c r="BQ3512" s="1">
        <f t="shared" ca="1" si="812"/>
        <v>0</v>
      </c>
      <c r="BR3512" s="1">
        <f t="shared" ca="1" si="813"/>
        <v>0</v>
      </c>
      <c r="BS3512" s="1">
        <f t="shared" ca="1" si="814"/>
        <v>0</v>
      </c>
      <c r="BT3512" s="1">
        <f t="shared" ca="1" si="815"/>
        <v>0</v>
      </c>
      <c r="BU3512" s="1">
        <f t="shared" ca="1" si="816"/>
        <v>0</v>
      </c>
      <c r="BV3512" s="1">
        <f t="shared" ca="1" si="817"/>
        <v>0</v>
      </c>
      <c r="BW3512" s="1">
        <f t="shared" ca="1" si="818"/>
        <v>0</v>
      </c>
      <c r="BX3512" s="1">
        <f t="shared" ca="1" si="819"/>
        <v>0</v>
      </c>
      <c r="BY3512" s="1">
        <f t="shared" ca="1" si="820"/>
        <v>0</v>
      </c>
      <c r="BZ3512" s="1">
        <f t="shared" ca="1" si="821"/>
        <v>0</v>
      </c>
      <c r="CA3512" s="1">
        <f t="shared" ca="1" si="822"/>
        <v>0</v>
      </c>
      <c r="CB3512" s="1">
        <f t="shared" ca="1" si="823"/>
        <v>0</v>
      </c>
      <c r="CC3512" s="1">
        <f t="shared" ca="1" si="824"/>
        <v>0</v>
      </c>
    </row>
    <row r="3513" spans="1:81" hidden="1" x14ac:dyDescent="0.25">
      <c r="A3513" s="1" t="s">
        <v>309</v>
      </c>
      <c r="B3513" s="1" t="s">
        <v>1748</v>
      </c>
      <c r="C3513" s="1" t="s">
        <v>135</v>
      </c>
      <c r="D3513" s="1" t="s">
        <v>383</v>
      </c>
      <c r="E3513" s="1" t="s">
        <v>94</v>
      </c>
      <c r="F3513">
        <v>6</v>
      </c>
      <c r="G3513">
        <v>0</v>
      </c>
      <c r="H3513">
        <v>0</v>
      </c>
      <c r="I3513">
        <v>2</v>
      </c>
      <c r="J3513">
        <v>4</v>
      </c>
      <c r="BI3513" s="3">
        <v>3</v>
      </c>
      <c r="BJ3513" s="3" t="str">
        <f t="array" ref="BJ3513">IF(C3513="yes",VLOOKUP(BI3513&amp;D3513,CHOOSE({1,2},Schedule_2015!$A$2:$A$257&amp;Schedule_2015!$B$2:$B$257,Schedule_2015!$C$2:$C$257),2,0),VLOOKUP(BI3513&amp;D3513,CHOOSE({1,2},Schedule_2015!$A$2:$A$257&amp;Schedule_2015!$C$2:$C$257,Schedule_2015!$B$2:$B$257),2,0))</f>
        <v>SEA</v>
      </c>
      <c r="BK3513" s="3">
        <f>VLOOKUP(BJ3513,Def!$A$2:$Z$34,23,0)</f>
        <v>160.5</v>
      </c>
      <c r="BL3513" s="3">
        <f>VLOOKUP(BJ3513,Def!$A$2:$Z$34,16,0)</f>
        <v>239</v>
      </c>
      <c r="BM3513" s="3">
        <f>VLOOKUP(BJ3513,Def!$A$2:$Z$34,17,0)</f>
        <v>7</v>
      </c>
      <c r="BN3513" s="3">
        <f>VLOOKUP(BJ3513,Def!$A$2:$Z$34,24,0)</f>
        <v>3</v>
      </c>
      <c r="BO3513" s="1">
        <f t="shared" ca="1" si="810"/>
        <v>0</v>
      </c>
      <c r="BP3513" s="1">
        <f t="shared" ca="1" si="811"/>
        <v>0</v>
      </c>
      <c r="BQ3513" s="1">
        <f t="shared" ca="1" si="812"/>
        <v>0</v>
      </c>
      <c r="BR3513" s="1">
        <f t="shared" ca="1" si="813"/>
        <v>0</v>
      </c>
      <c r="BS3513" s="1">
        <f t="shared" ca="1" si="814"/>
        <v>0</v>
      </c>
      <c r="BT3513" s="1">
        <f t="shared" ca="1" si="815"/>
        <v>0</v>
      </c>
      <c r="BU3513" s="1">
        <f t="shared" ca="1" si="816"/>
        <v>0</v>
      </c>
      <c r="BV3513" s="1">
        <f t="shared" ca="1" si="817"/>
        <v>0</v>
      </c>
      <c r="BW3513" s="1">
        <f t="shared" ca="1" si="818"/>
        <v>0</v>
      </c>
      <c r="BX3513" s="1">
        <f t="shared" ca="1" si="819"/>
        <v>0</v>
      </c>
      <c r="BY3513" s="1">
        <f t="shared" ca="1" si="820"/>
        <v>0</v>
      </c>
      <c r="BZ3513" s="1">
        <f t="shared" ca="1" si="821"/>
        <v>0</v>
      </c>
      <c r="CA3513" s="1">
        <f t="shared" ca="1" si="822"/>
        <v>0</v>
      </c>
      <c r="CB3513" s="1">
        <f t="shared" ca="1" si="823"/>
        <v>0</v>
      </c>
      <c r="CC3513" s="1">
        <f t="shared" ca="1" si="824"/>
        <v>0</v>
      </c>
    </row>
    <row r="3514" spans="1:81" hidden="1" x14ac:dyDescent="0.25">
      <c r="A3514" s="1" t="s">
        <v>2281</v>
      </c>
      <c r="B3514" s="1" t="s">
        <v>2282</v>
      </c>
      <c r="C3514" s="1" t="s">
        <v>135</v>
      </c>
      <c r="D3514" s="1" t="s">
        <v>383</v>
      </c>
      <c r="E3514" s="1" t="s">
        <v>94</v>
      </c>
      <c r="F3514">
        <v>1</v>
      </c>
      <c r="G3514">
        <v>0</v>
      </c>
      <c r="H3514">
        <v>0</v>
      </c>
      <c r="I3514">
        <v>0</v>
      </c>
      <c r="J3514">
        <v>0</v>
      </c>
      <c r="BI3514" s="3">
        <v>3</v>
      </c>
      <c r="BJ3514" s="3" t="str">
        <f t="array" ref="BJ3514">IF(C3514="yes",VLOOKUP(BI3514&amp;D3514,CHOOSE({1,2},Schedule_2015!$A$2:$A$257&amp;Schedule_2015!$B$2:$B$257,Schedule_2015!$C$2:$C$257),2,0),VLOOKUP(BI3514&amp;D3514,CHOOSE({1,2},Schedule_2015!$A$2:$A$257&amp;Schedule_2015!$C$2:$C$257,Schedule_2015!$B$2:$B$257),2,0))</f>
        <v>SEA</v>
      </c>
      <c r="BK3514" s="3">
        <f>VLOOKUP(BJ3514,Def!$A$2:$Z$34,23,0)</f>
        <v>160.5</v>
      </c>
      <c r="BL3514" s="3">
        <f>VLOOKUP(BJ3514,Def!$A$2:$Z$34,16,0)</f>
        <v>239</v>
      </c>
      <c r="BM3514" s="3">
        <f>VLOOKUP(BJ3514,Def!$A$2:$Z$34,17,0)</f>
        <v>7</v>
      </c>
      <c r="BN3514" s="3">
        <f>VLOOKUP(BJ3514,Def!$A$2:$Z$34,24,0)</f>
        <v>3</v>
      </c>
      <c r="BO3514" s="1">
        <f t="shared" ca="1" si="810"/>
        <v>0</v>
      </c>
      <c r="BP3514" s="1">
        <f t="shared" ca="1" si="811"/>
        <v>0</v>
      </c>
      <c r="BQ3514" s="1">
        <f t="shared" ca="1" si="812"/>
        <v>0</v>
      </c>
      <c r="BR3514" s="1">
        <f t="shared" ca="1" si="813"/>
        <v>0</v>
      </c>
      <c r="BS3514" s="1">
        <f t="shared" ca="1" si="814"/>
        <v>0</v>
      </c>
      <c r="BT3514" s="1">
        <f t="shared" ca="1" si="815"/>
        <v>0</v>
      </c>
      <c r="BU3514" s="1">
        <f t="shared" ca="1" si="816"/>
        <v>0</v>
      </c>
      <c r="BV3514" s="1">
        <f t="shared" ca="1" si="817"/>
        <v>0</v>
      </c>
      <c r="BW3514" s="1">
        <f t="shared" ca="1" si="818"/>
        <v>0</v>
      </c>
      <c r="BX3514" s="1">
        <f t="shared" ca="1" si="819"/>
        <v>0</v>
      </c>
      <c r="BY3514" s="1">
        <f t="shared" ca="1" si="820"/>
        <v>0</v>
      </c>
      <c r="BZ3514" s="1">
        <f t="shared" ca="1" si="821"/>
        <v>0</v>
      </c>
      <c r="CA3514" s="1">
        <f t="shared" ca="1" si="822"/>
        <v>0</v>
      </c>
      <c r="CB3514" s="1">
        <f t="shared" ca="1" si="823"/>
        <v>0</v>
      </c>
      <c r="CC3514" s="1">
        <f t="shared" ca="1" si="824"/>
        <v>0</v>
      </c>
    </row>
    <row r="3515" spans="1:81" hidden="1" x14ac:dyDescent="0.25">
      <c r="A3515" s="1" t="s">
        <v>2283</v>
      </c>
      <c r="B3515" s="1" t="s">
        <v>2284</v>
      </c>
      <c r="C3515" s="1" t="s">
        <v>135</v>
      </c>
      <c r="D3515" s="1" t="s">
        <v>383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3</v>
      </c>
      <c r="BI3515" s="3">
        <v>3</v>
      </c>
      <c r="BJ3515" s="3" t="str">
        <f t="array" ref="BJ3515">IF(C3515="yes",VLOOKUP(BI3515&amp;D3515,CHOOSE({1,2},Schedule_2015!$A$2:$A$257&amp;Schedule_2015!$B$2:$B$257,Schedule_2015!$C$2:$C$257),2,0),VLOOKUP(BI3515&amp;D3515,CHOOSE({1,2},Schedule_2015!$A$2:$A$257&amp;Schedule_2015!$C$2:$C$257,Schedule_2015!$B$2:$B$257),2,0))</f>
        <v>SEA</v>
      </c>
      <c r="BK3515" s="3">
        <f>VLOOKUP(BJ3515,Def!$A$2:$Z$34,23,0)</f>
        <v>160.5</v>
      </c>
      <c r="BL3515" s="3">
        <f>VLOOKUP(BJ3515,Def!$A$2:$Z$34,16,0)</f>
        <v>239</v>
      </c>
      <c r="BM3515" s="3">
        <f>VLOOKUP(BJ3515,Def!$A$2:$Z$34,17,0)</f>
        <v>7</v>
      </c>
      <c r="BN3515" s="3">
        <f>VLOOKUP(BJ3515,Def!$A$2:$Z$34,24,0)</f>
        <v>3</v>
      </c>
      <c r="BO3515" s="1">
        <f t="shared" ca="1" si="810"/>
        <v>0</v>
      </c>
      <c r="BP3515" s="1">
        <f t="shared" ca="1" si="811"/>
        <v>0</v>
      </c>
      <c r="BQ3515" s="1">
        <f t="shared" ca="1" si="812"/>
        <v>0</v>
      </c>
      <c r="BR3515" s="1">
        <f t="shared" ca="1" si="813"/>
        <v>0</v>
      </c>
      <c r="BS3515" s="1">
        <f t="shared" ca="1" si="814"/>
        <v>0</v>
      </c>
      <c r="BT3515" s="1">
        <f t="shared" ca="1" si="815"/>
        <v>0</v>
      </c>
      <c r="BU3515" s="1">
        <f t="shared" ca="1" si="816"/>
        <v>0</v>
      </c>
      <c r="BV3515" s="1">
        <f t="shared" ca="1" si="817"/>
        <v>0</v>
      </c>
      <c r="BW3515" s="1">
        <f t="shared" ca="1" si="818"/>
        <v>0</v>
      </c>
      <c r="BX3515" s="1">
        <f t="shared" ca="1" si="819"/>
        <v>0</v>
      </c>
      <c r="BY3515" s="1">
        <f t="shared" ca="1" si="820"/>
        <v>0</v>
      </c>
      <c r="BZ3515" s="1">
        <f t="shared" ca="1" si="821"/>
        <v>0</v>
      </c>
      <c r="CA3515" s="1">
        <f t="shared" ca="1" si="822"/>
        <v>0</v>
      </c>
      <c r="CB3515" s="1">
        <f t="shared" ca="1" si="823"/>
        <v>0</v>
      </c>
      <c r="CC3515" s="1">
        <f t="shared" ca="1" si="824"/>
        <v>0</v>
      </c>
    </row>
    <row r="3516" spans="1:81" hidden="1" x14ac:dyDescent="0.25">
      <c r="A3516" s="1" t="s">
        <v>422</v>
      </c>
      <c r="B3516" s="1" t="s">
        <v>423</v>
      </c>
      <c r="C3516" s="1" t="s">
        <v>135</v>
      </c>
      <c r="D3516" s="1" t="s">
        <v>383</v>
      </c>
      <c r="E3516" s="1" t="s">
        <v>115</v>
      </c>
      <c r="F3516">
        <v>3</v>
      </c>
      <c r="G3516">
        <v>0</v>
      </c>
      <c r="H3516">
        <v>0</v>
      </c>
      <c r="I3516">
        <v>0</v>
      </c>
      <c r="J3516">
        <v>3</v>
      </c>
      <c r="BI3516" s="3">
        <v>3</v>
      </c>
      <c r="BJ3516" s="3" t="str">
        <f t="array" ref="BJ3516">IF(C3516="yes",VLOOKUP(BI3516&amp;D3516,CHOOSE({1,2},Schedule_2015!$A$2:$A$257&amp;Schedule_2015!$B$2:$B$257,Schedule_2015!$C$2:$C$257),2,0),VLOOKUP(BI3516&amp;D3516,CHOOSE({1,2},Schedule_2015!$A$2:$A$257&amp;Schedule_2015!$C$2:$C$257,Schedule_2015!$B$2:$B$257),2,0))</f>
        <v>SEA</v>
      </c>
      <c r="BK3516" s="3">
        <f>VLOOKUP(BJ3516,Def!$A$2:$Z$34,23,0)</f>
        <v>160.5</v>
      </c>
      <c r="BL3516" s="3">
        <f>VLOOKUP(BJ3516,Def!$A$2:$Z$34,16,0)</f>
        <v>239</v>
      </c>
      <c r="BM3516" s="3">
        <f>VLOOKUP(BJ3516,Def!$A$2:$Z$34,17,0)</f>
        <v>7</v>
      </c>
      <c r="BN3516" s="3">
        <f>VLOOKUP(BJ3516,Def!$A$2:$Z$34,24,0)</f>
        <v>3</v>
      </c>
      <c r="BO3516" s="1">
        <f t="shared" ca="1" si="810"/>
        <v>0</v>
      </c>
      <c r="BP3516" s="1">
        <f t="shared" ca="1" si="811"/>
        <v>0</v>
      </c>
      <c r="BQ3516" s="1">
        <f t="shared" ca="1" si="812"/>
        <v>0</v>
      </c>
      <c r="BR3516" s="1">
        <f t="shared" ca="1" si="813"/>
        <v>0</v>
      </c>
      <c r="BS3516" s="1">
        <f t="shared" ca="1" si="814"/>
        <v>0</v>
      </c>
      <c r="BT3516" s="1">
        <f t="shared" ca="1" si="815"/>
        <v>0</v>
      </c>
      <c r="BU3516" s="1">
        <f t="shared" ca="1" si="816"/>
        <v>0</v>
      </c>
      <c r="BV3516" s="1">
        <f t="shared" ca="1" si="817"/>
        <v>0</v>
      </c>
      <c r="BW3516" s="1">
        <f t="shared" ca="1" si="818"/>
        <v>0</v>
      </c>
      <c r="BX3516" s="1">
        <f t="shared" ca="1" si="819"/>
        <v>0</v>
      </c>
      <c r="BY3516" s="1">
        <f t="shared" ca="1" si="820"/>
        <v>0</v>
      </c>
      <c r="BZ3516" s="1">
        <f t="shared" ca="1" si="821"/>
        <v>0</v>
      </c>
      <c r="CA3516" s="1">
        <f t="shared" ca="1" si="822"/>
        <v>0</v>
      </c>
      <c r="CB3516" s="1">
        <f t="shared" ca="1" si="823"/>
        <v>0</v>
      </c>
      <c r="CC3516" s="1">
        <f t="shared" ca="1" si="824"/>
        <v>0</v>
      </c>
    </row>
    <row r="3517" spans="1:81" hidden="1" x14ac:dyDescent="0.25">
      <c r="A3517" s="1" t="s">
        <v>747</v>
      </c>
      <c r="B3517" s="1" t="s">
        <v>1903</v>
      </c>
      <c r="C3517" s="1" t="s">
        <v>135</v>
      </c>
      <c r="D3517" s="1" t="s">
        <v>383</v>
      </c>
      <c r="E3517" s="1" t="s">
        <v>105</v>
      </c>
      <c r="F3517">
        <v>1</v>
      </c>
      <c r="G3517">
        <v>0</v>
      </c>
      <c r="H3517">
        <v>0</v>
      </c>
      <c r="I3517">
        <v>0</v>
      </c>
      <c r="J3517">
        <v>0</v>
      </c>
      <c r="BI3517" s="3">
        <v>3</v>
      </c>
      <c r="BJ3517" s="3" t="str">
        <f t="array" ref="BJ3517">IF(C3517="yes",VLOOKUP(BI3517&amp;D3517,CHOOSE({1,2},Schedule_2015!$A$2:$A$257&amp;Schedule_2015!$B$2:$B$257,Schedule_2015!$C$2:$C$257),2,0),VLOOKUP(BI3517&amp;D3517,CHOOSE({1,2},Schedule_2015!$A$2:$A$257&amp;Schedule_2015!$C$2:$C$257,Schedule_2015!$B$2:$B$257),2,0))</f>
        <v>SEA</v>
      </c>
      <c r="BK3517" s="3">
        <f>VLOOKUP(BJ3517,Def!$A$2:$Z$34,23,0)</f>
        <v>160.5</v>
      </c>
      <c r="BL3517" s="3">
        <f>VLOOKUP(BJ3517,Def!$A$2:$Z$34,16,0)</f>
        <v>239</v>
      </c>
      <c r="BM3517" s="3">
        <f>VLOOKUP(BJ3517,Def!$A$2:$Z$34,17,0)</f>
        <v>7</v>
      </c>
      <c r="BN3517" s="3">
        <f>VLOOKUP(BJ3517,Def!$A$2:$Z$34,24,0)</f>
        <v>3</v>
      </c>
      <c r="BO3517" s="1">
        <f t="shared" ca="1" si="810"/>
        <v>0</v>
      </c>
      <c r="BP3517" s="1">
        <f t="shared" ca="1" si="811"/>
        <v>0</v>
      </c>
      <c r="BQ3517" s="1">
        <f t="shared" ca="1" si="812"/>
        <v>0</v>
      </c>
      <c r="BR3517" s="1">
        <f t="shared" ca="1" si="813"/>
        <v>0</v>
      </c>
      <c r="BS3517" s="1">
        <f t="shared" ca="1" si="814"/>
        <v>0</v>
      </c>
      <c r="BT3517" s="1">
        <f t="shared" ca="1" si="815"/>
        <v>0</v>
      </c>
      <c r="BU3517" s="1">
        <f t="shared" ca="1" si="816"/>
        <v>0</v>
      </c>
      <c r="BV3517" s="1">
        <f t="shared" ca="1" si="817"/>
        <v>0</v>
      </c>
      <c r="BW3517" s="1">
        <f t="shared" ca="1" si="818"/>
        <v>0</v>
      </c>
      <c r="BX3517" s="1">
        <f t="shared" ca="1" si="819"/>
        <v>0</v>
      </c>
      <c r="BY3517" s="1">
        <f t="shared" ca="1" si="820"/>
        <v>0</v>
      </c>
      <c r="BZ3517" s="1">
        <f t="shared" ca="1" si="821"/>
        <v>0</v>
      </c>
      <c r="CA3517" s="1">
        <f t="shared" ca="1" si="822"/>
        <v>0</v>
      </c>
      <c r="CB3517" s="1">
        <f t="shared" ca="1" si="823"/>
        <v>0</v>
      </c>
      <c r="CC3517" s="1">
        <f t="shared" ca="1" si="824"/>
        <v>0</v>
      </c>
    </row>
    <row r="3518" spans="1:81" hidden="1" x14ac:dyDescent="0.25">
      <c r="A3518" s="1" t="s">
        <v>983</v>
      </c>
      <c r="B3518" s="1" t="s">
        <v>984</v>
      </c>
      <c r="C3518" s="1" t="s">
        <v>62</v>
      </c>
      <c r="D3518" s="1" t="s">
        <v>965</v>
      </c>
      <c r="E3518" s="1" t="s">
        <v>165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0</v>
      </c>
      <c r="L3518">
        <v>0</v>
      </c>
      <c r="M3518">
        <v>0</v>
      </c>
      <c r="N3518">
        <v>1</v>
      </c>
      <c r="O3518">
        <v>0</v>
      </c>
      <c r="BI3518" s="3">
        <v>2</v>
      </c>
      <c r="BJ3518" s="3" t="str">
        <f t="array" ref="BJ3518">IF(C3518="yes",VLOOKUP(BI3518&amp;D3518,CHOOSE({1,2},Schedule_2015!$A$2:$A$257&amp;Schedule_2015!$B$2:$B$257,Schedule_2015!$C$2:$C$257),2,0),VLOOKUP(BI3518&amp;D3518,CHOOSE({1,2},Schedule_2015!$A$2:$A$257&amp;Schedule_2015!$C$2:$C$257,Schedule_2015!$B$2:$B$257),2,0))</f>
        <v>SEA</v>
      </c>
      <c r="BK3518" s="3">
        <f>VLOOKUP(BJ3518,Def!$A$2:$Z$34,23,0)</f>
        <v>160.5</v>
      </c>
      <c r="BL3518" s="3">
        <f>VLOOKUP(BJ3518,Def!$A$2:$Z$34,16,0)</f>
        <v>239</v>
      </c>
      <c r="BM3518" s="3">
        <f>VLOOKUP(BJ3518,Def!$A$2:$Z$34,17,0)</f>
        <v>7</v>
      </c>
      <c r="BN3518" s="3">
        <f>VLOOKUP(BJ3518,Def!$A$2:$Z$34,24,0)</f>
        <v>3</v>
      </c>
      <c r="BO3518" s="1">
        <f t="shared" ca="1" si="810"/>
        <v>0</v>
      </c>
      <c r="BP3518" s="1">
        <f t="shared" ca="1" si="811"/>
        <v>0</v>
      </c>
      <c r="BQ3518" s="1">
        <f t="shared" ca="1" si="812"/>
        <v>0</v>
      </c>
      <c r="BR3518" s="1">
        <f t="shared" ca="1" si="813"/>
        <v>0</v>
      </c>
      <c r="BS3518" s="1">
        <f t="shared" ca="1" si="814"/>
        <v>0</v>
      </c>
      <c r="BT3518" s="1">
        <f t="shared" ca="1" si="815"/>
        <v>0</v>
      </c>
      <c r="BU3518" s="1">
        <f t="shared" ca="1" si="816"/>
        <v>0</v>
      </c>
      <c r="BV3518" s="1">
        <f t="shared" ca="1" si="817"/>
        <v>0</v>
      </c>
      <c r="BW3518" s="1">
        <f t="shared" ca="1" si="818"/>
        <v>0</v>
      </c>
      <c r="BX3518" s="1">
        <f t="shared" ca="1" si="819"/>
        <v>0</v>
      </c>
      <c r="BY3518" s="1">
        <f t="shared" ca="1" si="820"/>
        <v>0</v>
      </c>
      <c r="BZ3518" s="1">
        <f t="shared" ca="1" si="821"/>
        <v>0</v>
      </c>
      <c r="CA3518" s="1">
        <f t="shared" ca="1" si="822"/>
        <v>0</v>
      </c>
      <c r="CB3518" s="1">
        <f t="shared" ca="1" si="823"/>
        <v>0</v>
      </c>
      <c r="CC3518" s="1">
        <f t="shared" ca="1" si="824"/>
        <v>0</v>
      </c>
    </row>
    <row r="3519" spans="1:81" hidden="1" x14ac:dyDescent="0.25">
      <c r="A3519" s="1" t="s">
        <v>979</v>
      </c>
      <c r="B3519" s="1" t="s">
        <v>980</v>
      </c>
      <c r="C3519" s="1" t="s">
        <v>62</v>
      </c>
      <c r="D3519" s="1" t="s">
        <v>965</v>
      </c>
      <c r="E3519" s="1" t="s">
        <v>88</v>
      </c>
      <c r="P3519">
        <v>4</v>
      </c>
      <c r="Q3519">
        <v>4</v>
      </c>
      <c r="R3519">
        <v>54</v>
      </c>
      <c r="S3519">
        <v>12</v>
      </c>
      <c r="T3519">
        <v>1</v>
      </c>
      <c r="U3519">
        <v>0</v>
      </c>
      <c r="V3519">
        <v>1</v>
      </c>
      <c r="W3519">
        <v>0</v>
      </c>
      <c r="X3519">
        <v>1</v>
      </c>
      <c r="BI3519" s="3">
        <v>2</v>
      </c>
      <c r="BJ3519" s="3" t="str">
        <f t="array" ref="BJ3519">IF(C3519="yes",VLOOKUP(BI3519&amp;D3519,CHOOSE({1,2},Schedule_2015!$A$2:$A$257&amp;Schedule_2015!$B$2:$B$257,Schedule_2015!$C$2:$C$257),2,0),VLOOKUP(BI3519&amp;D3519,CHOOSE({1,2},Schedule_2015!$A$2:$A$257&amp;Schedule_2015!$C$2:$C$257,Schedule_2015!$B$2:$B$257),2,0))</f>
        <v>SEA</v>
      </c>
      <c r="BK3519" s="3">
        <f>VLOOKUP(BJ3519,Def!$A$2:$Z$34,23,0)</f>
        <v>160.5</v>
      </c>
      <c r="BL3519" s="3">
        <f>VLOOKUP(BJ3519,Def!$A$2:$Z$34,16,0)</f>
        <v>239</v>
      </c>
      <c r="BM3519" s="3">
        <f>VLOOKUP(BJ3519,Def!$A$2:$Z$34,17,0)</f>
        <v>7</v>
      </c>
      <c r="BN3519" s="3">
        <f>VLOOKUP(BJ3519,Def!$A$2:$Z$34,24,0)</f>
        <v>3</v>
      </c>
      <c r="BO3519" s="1">
        <f t="shared" ca="1" si="810"/>
        <v>0</v>
      </c>
      <c r="BP3519" s="1">
        <f t="shared" ca="1" si="811"/>
        <v>0</v>
      </c>
      <c r="BQ3519" s="1">
        <f t="shared" ca="1" si="812"/>
        <v>0</v>
      </c>
      <c r="BR3519" s="1">
        <f t="shared" ca="1" si="813"/>
        <v>0</v>
      </c>
      <c r="BS3519" s="1">
        <f t="shared" ca="1" si="814"/>
        <v>0</v>
      </c>
      <c r="BT3519" s="1">
        <f t="shared" ca="1" si="815"/>
        <v>0</v>
      </c>
      <c r="BU3519" s="1">
        <f t="shared" ca="1" si="816"/>
        <v>0</v>
      </c>
      <c r="BV3519" s="1">
        <f t="shared" ca="1" si="817"/>
        <v>0</v>
      </c>
      <c r="BW3519" s="1">
        <f t="shared" ca="1" si="818"/>
        <v>0</v>
      </c>
      <c r="BX3519" s="1">
        <f t="shared" ca="1" si="819"/>
        <v>0</v>
      </c>
      <c r="BY3519" s="1">
        <f t="shared" ca="1" si="820"/>
        <v>0</v>
      </c>
      <c r="BZ3519" s="1">
        <f t="shared" ca="1" si="821"/>
        <v>0</v>
      </c>
      <c r="CA3519" s="1">
        <f t="shared" ca="1" si="822"/>
        <v>0</v>
      </c>
      <c r="CB3519" s="1">
        <f t="shared" ca="1" si="823"/>
        <v>0</v>
      </c>
      <c r="CC3519" s="1">
        <f t="shared" ca="1" si="824"/>
        <v>0</v>
      </c>
    </row>
    <row r="3520" spans="1:81" hidden="1" x14ac:dyDescent="0.25">
      <c r="A3520" s="1" t="s">
        <v>981</v>
      </c>
      <c r="B3520" s="1" t="s">
        <v>982</v>
      </c>
      <c r="C3520" s="1" t="s">
        <v>62</v>
      </c>
      <c r="D3520" s="1" t="s">
        <v>965</v>
      </c>
      <c r="E3520" s="1" t="s">
        <v>91</v>
      </c>
      <c r="AK3520">
        <v>39</v>
      </c>
      <c r="AL3520">
        <v>0</v>
      </c>
      <c r="AM3520">
        <v>49</v>
      </c>
      <c r="AN3520">
        <v>3</v>
      </c>
      <c r="AO3520">
        <v>139</v>
      </c>
      <c r="BI3520" s="3">
        <v>2</v>
      </c>
      <c r="BJ3520" s="3" t="str">
        <f t="array" ref="BJ3520">IF(C3520="yes",VLOOKUP(BI3520&amp;D3520,CHOOSE({1,2},Schedule_2015!$A$2:$A$257&amp;Schedule_2015!$B$2:$B$257,Schedule_2015!$C$2:$C$257),2,0),VLOOKUP(BI3520&amp;D3520,CHOOSE({1,2},Schedule_2015!$A$2:$A$257&amp;Schedule_2015!$C$2:$C$257,Schedule_2015!$B$2:$B$257),2,0))</f>
        <v>SEA</v>
      </c>
      <c r="BK3520" s="3">
        <f>VLOOKUP(BJ3520,Def!$A$2:$Z$34,23,0)</f>
        <v>160.5</v>
      </c>
      <c r="BL3520" s="3">
        <f>VLOOKUP(BJ3520,Def!$A$2:$Z$34,16,0)</f>
        <v>239</v>
      </c>
      <c r="BM3520" s="3">
        <f>VLOOKUP(BJ3520,Def!$A$2:$Z$34,17,0)</f>
        <v>7</v>
      </c>
      <c r="BN3520" s="3">
        <f>VLOOKUP(BJ3520,Def!$A$2:$Z$34,24,0)</f>
        <v>3</v>
      </c>
      <c r="BO3520" s="1">
        <f t="shared" ca="1" si="810"/>
        <v>0</v>
      </c>
      <c r="BP3520" s="1">
        <f t="shared" ca="1" si="811"/>
        <v>0</v>
      </c>
      <c r="BQ3520" s="1">
        <f t="shared" ca="1" si="812"/>
        <v>0</v>
      </c>
      <c r="BR3520" s="1">
        <f t="shared" ca="1" si="813"/>
        <v>0</v>
      </c>
      <c r="BS3520" s="1">
        <f t="shared" ca="1" si="814"/>
        <v>0</v>
      </c>
      <c r="BT3520" s="1">
        <f t="shared" ca="1" si="815"/>
        <v>0</v>
      </c>
      <c r="BU3520" s="1">
        <f t="shared" ca="1" si="816"/>
        <v>0</v>
      </c>
      <c r="BV3520" s="1">
        <f t="shared" ca="1" si="817"/>
        <v>0</v>
      </c>
      <c r="BW3520" s="1">
        <f t="shared" ca="1" si="818"/>
        <v>0</v>
      </c>
      <c r="BX3520" s="1">
        <f t="shared" ca="1" si="819"/>
        <v>0</v>
      </c>
      <c r="BY3520" s="1">
        <f t="shared" ca="1" si="820"/>
        <v>0</v>
      </c>
      <c r="BZ3520" s="1">
        <f t="shared" ca="1" si="821"/>
        <v>0</v>
      </c>
      <c r="CA3520" s="1">
        <f t="shared" ca="1" si="822"/>
        <v>0</v>
      </c>
      <c r="CB3520" s="1">
        <f t="shared" ca="1" si="823"/>
        <v>0</v>
      </c>
      <c r="CC3520" s="1">
        <f t="shared" ca="1" si="824"/>
        <v>0</v>
      </c>
    </row>
    <row r="3521" spans="1:81" hidden="1" x14ac:dyDescent="0.25">
      <c r="A3521" s="1" t="s">
        <v>985</v>
      </c>
      <c r="B3521" s="1" t="s">
        <v>986</v>
      </c>
      <c r="C3521" s="1" t="s">
        <v>62</v>
      </c>
      <c r="D3521" s="1" t="s">
        <v>965</v>
      </c>
      <c r="E3521" s="1" t="s">
        <v>94</v>
      </c>
      <c r="F3521">
        <v>0</v>
      </c>
      <c r="G3521">
        <v>0</v>
      </c>
      <c r="H3521">
        <v>0</v>
      </c>
      <c r="I3521">
        <v>0</v>
      </c>
      <c r="J3521">
        <v>3</v>
      </c>
      <c r="BI3521" s="3">
        <v>2</v>
      </c>
      <c r="BJ3521" s="3" t="str">
        <f t="array" ref="BJ3521">IF(C3521="yes",VLOOKUP(BI3521&amp;D3521,CHOOSE({1,2},Schedule_2015!$A$2:$A$257&amp;Schedule_2015!$B$2:$B$257,Schedule_2015!$C$2:$C$257),2,0),VLOOKUP(BI3521&amp;D3521,CHOOSE({1,2},Schedule_2015!$A$2:$A$257&amp;Schedule_2015!$C$2:$C$257,Schedule_2015!$B$2:$B$257),2,0))</f>
        <v>SEA</v>
      </c>
      <c r="BK3521" s="3">
        <f>VLOOKUP(BJ3521,Def!$A$2:$Z$34,23,0)</f>
        <v>160.5</v>
      </c>
      <c r="BL3521" s="3">
        <f>VLOOKUP(BJ3521,Def!$A$2:$Z$34,16,0)</f>
        <v>239</v>
      </c>
      <c r="BM3521" s="3">
        <f>VLOOKUP(BJ3521,Def!$A$2:$Z$34,17,0)</f>
        <v>7</v>
      </c>
      <c r="BN3521" s="3">
        <f>VLOOKUP(BJ3521,Def!$A$2:$Z$34,24,0)</f>
        <v>3</v>
      </c>
      <c r="BO3521" s="1">
        <f t="shared" ca="1" si="810"/>
        <v>0</v>
      </c>
      <c r="BP3521" s="1">
        <f t="shared" ca="1" si="811"/>
        <v>0</v>
      </c>
      <c r="BQ3521" s="1">
        <f t="shared" ca="1" si="812"/>
        <v>0</v>
      </c>
      <c r="BR3521" s="1">
        <f t="shared" ca="1" si="813"/>
        <v>0</v>
      </c>
      <c r="BS3521" s="1">
        <f t="shared" ca="1" si="814"/>
        <v>0</v>
      </c>
      <c r="BT3521" s="1">
        <f t="shared" ca="1" si="815"/>
        <v>0</v>
      </c>
      <c r="BU3521" s="1">
        <f t="shared" ca="1" si="816"/>
        <v>0</v>
      </c>
      <c r="BV3521" s="1">
        <f t="shared" ca="1" si="817"/>
        <v>0</v>
      </c>
      <c r="BW3521" s="1">
        <f t="shared" ca="1" si="818"/>
        <v>0</v>
      </c>
      <c r="BX3521" s="1">
        <f t="shared" ca="1" si="819"/>
        <v>0</v>
      </c>
      <c r="BY3521" s="1">
        <f t="shared" ca="1" si="820"/>
        <v>0</v>
      </c>
      <c r="BZ3521" s="1">
        <f t="shared" ca="1" si="821"/>
        <v>0</v>
      </c>
      <c r="CA3521" s="1">
        <f t="shared" ca="1" si="822"/>
        <v>0</v>
      </c>
      <c r="CB3521" s="1">
        <f t="shared" ca="1" si="823"/>
        <v>0</v>
      </c>
      <c r="CC3521" s="1">
        <f t="shared" ca="1" si="824"/>
        <v>0</v>
      </c>
    </row>
    <row r="3522" spans="1:81" hidden="1" x14ac:dyDescent="0.25">
      <c r="A3522" s="1" t="s">
        <v>1977</v>
      </c>
      <c r="B3522" s="1" t="s">
        <v>1978</v>
      </c>
      <c r="C3522" s="1" t="s">
        <v>62</v>
      </c>
      <c r="D3522" s="1" t="s">
        <v>965</v>
      </c>
      <c r="E3522" s="1" t="s">
        <v>100</v>
      </c>
      <c r="F3522">
        <v>0</v>
      </c>
      <c r="G3522">
        <v>0</v>
      </c>
      <c r="H3522">
        <v>0</v>
      </c>
      <c r="I3522">
        <v>0</v>
      </c>
      <c r="J3522">
        <v>2</v>
      </c>
      <c r="BI3522" s="3">
        <v>2</v>
      </c>
      <c r="BJ3522" s="3" t="str">
        <f t="array" ref="BJ3522">IF(C3522="yes",VLOOKUP(BI3522&amp;D3522,CHOOSE({1,2},Schedule_2015!$A$2:$A$257&amp;Schedule_2015!$B$2:$B$257,Schedule_2015!$C$2:$C$257),2,0),VLOOKUP(BI3522&amp;D3522,CHOOSE({1,2},Schedule_2015!$A$2:$A$257&amp;Schedule_2015!$C$2:$C$257,Schedule_2015!$B$2:$B$257),2,0))</f>
        <v>SEA</v>
      </c>
      <c r="BK3522" s="3">
        <f>VLOOKUP(BJ3522,Def!$A$2:$Z$34,23,0)</f>
        <v>160.5</v>
      </c>
      <c r="BL3522" s="3">
        <f>VLOOKUP(BJ3522,Def!$A$2:$Z$34,16,0)</f>
        <v>239</v>
      </c>
      <c r="BM3522" s="3">
        <f>VLOOKUP(BJ3522,Def!$A$2:$Z$34,17,0)</f>
        <v>7</v>
      </c>
      <c r="BN3522" s="3">
        <f>VLOOKUP(BJ3522,Def!$A$2:$Z$34,24,0)</f>
        <v>3</v>
      </c>
      <c r="BO3522" s="1">
        <f t="shared" ref="BO3522:BO3585" ca="1" si="825">INDEX(passing_tds,CELL("Row",AG3522)-1)*(PASSTD)</f>
        <v>0</v>
      </c>
      <c r="BP3522" s="1">
        <f t="shared" ref="BP3522:BP3585" ca="1" si="826">INDEX(passing_yds,CELL("Row",AH3522)-1)*(PASSYDS)</f>
        <v>0</v>
      </c>
      <c r="BQ3522" s="1">
        <f t="shared" ref="BQ3522:BQ3585" ca="1" si="827">IF(INDEX(passing_yds,CELL("Row",AI3522)-1)&gt;=300,3,0)</f>
        <v>0</v>
      </c>
      <c r="BR3522" s="1">
        <f t="shared" ref="BR3522:BR3585" ca="1" si="828">INDEX(passing_ints,CELL("Row",AJ3522)-1)*(INT)</f>
        <v>0</v>
      </c>
      <c r="BS3522" s="1">
        <f t="shared" ref="BS3522:BS3585" ca="1" si="829">INDEX(rushing_yds,CELL("Row",AK3522)-1)*(RUSHYDS)</f>
        <v>0</v>
      </c>
      <c r="BT3522" s="1">
        <f t="shared" ref="BT3522:BT3585" ca="1" si="830">INDEX(rushing_tds,CELL("Row",AK3522)-1)*(RUSHTD)</f>
        <v>0</v>
      </c>
      <c r="BU3522" s="1">
        <f t="shared" ref="BU3522:BU3585" ca="1" si="831">IF(INDEX(rushing_yds,CELL("Row",AI3522)-1)&gt;=100,3,0)</f>
        <v>0</v>
      </c>
      <c r="BV3522" s="1">
        <f t="shared" ref="BV3522:BV3585" ca="1" si="832">INDEX(receiving_yds,CELL("Row",AN3522)-1)*(RECYDS)</f>
        <v>0</v>
      </c>
      <c r="BW3522" s="1">
        <f t="shared" ref="BW3522:BW3585" ca="1" si="833">INDEX(receiving_rec,CELL("Row",AO3522)-1)*(REC)</f>
        <v>0</v>
      </c>
      <c r="BX3522" s="1">
        <f t="shared" ref="BX3522:BX3585" ca="1" si="834">INDEX(receiving_tds,CELL("Row",AP3522)-1)*(RECTD)</f>
        <v>0</v>
      </c>
      <c r="BY3522" s="1">
        <f t="shared" ref="BY3522:BY3585" ca="1" si="835">IF(INDEX(receiving_yds,CELL("Row",AI3522)-1)&gt;=100,3,0)</f>
        <v>0</v>
      </c>
      <c r="BZ3522" s="1">
        <f t="shared" ref="BZ3522:BZ3585" ca="1" si="836">INDEX(puntret_tds,CELL("Row",AR3522)-1)*(PUNTKORETTD)+INDEX(kickret_tds,CELL("Row",AR3522)-1)*(PUNTKORETTD)</f>
        <v>0</v>
      </c>
      <c r="CA3522" s="1">
        <f t="shared" ref="CA3522:CA3585" ca="1" si="837">INDEX(fumbles_tot,CELL("Row",AS3522)-1)*(FUM)</f>
        <v>0</v>
      </c>
      <c r="CB3522" s="1">
        <f t="shared" ref="CB3522:CB3585" ca="1" si="838">(INDEX(passing_twoptm,CELL("Row",AT3522)-1)+INDEX(rushing_twoptm,CELL("Row",AT3522)-1)+INDEX(receiving_twoptm,CELL("Row",AT3522)-1))*(_2PTCONV)</f>
        <v>0</v>
      </c>
      <c r="CC3522" s="1">
        <f t="shared" ref="CC3522:CC3585" ca="1" si="839">SUM(BO3522:CB3522)</f>
        <v>0</v>
      </c>
    </row>
    <row r="3523" spans="1:81" hidden="1" x14ac:dyDescent="0.25">
      <c r="A3523" s="1" t="s">
        <v>2426</v>
      </c>
      <c r="B3523" s="1" t="s">
        <v>2427</v>
      </c>
      <c r="C3523" s="1" t="s">
        <v>62</v>
      </c>
      <c r="D3523" s="1" t="s">
        <v>965</v>
      </c>
      <c r="E3523" s="1" t="s">
        <v>105</v>
      </c>
      <c r="F3523">
        <v>1</v>
      </c>
      <c r="G3523">
        <v>0</v>
      </c>
      <c r="H3523">
        <v>0</v>
      </c>
      <c r="I3523">
        <v>0</v>
      </c>
      <c r="J3523">
        <v>0</v>
      </c>
      <c r="BI3523" s="3">
        <v>2</v>
      </c>
      <c r="BJ3523" s="3" t="str">
        <f t="array" ref="BJ3523">IF(C3523="yes",VLOOKUP(BI3523&amp;D3523,CHOOSE({1,2},Schedule_2015!$A$2:$A$257&amp;Schedule_2015!$B$2:$B$257,Schedule_2015!$C$2:$C$257),2,0),VLOOKUP(BI3523&amp;D3523,CHOOSE({1,2},Schedule_2015!$A$2:$A$257&amp;Schedule_2015!$C$2:$C$257,Schedule_2015!$B$2:$B$257),2,0))</f>
        <v>SEA</v>
      </c>
      <c r="BK3523" s="3">
        <f>VLOOKUP(BJ3523,Def!$A$2:$Z$34,23,0)</f>
        <v>160.5</v>
      </c>
      <c r="BL3523" s="3">
        <f>VLOOKUP(BJ3523,Def!$A$2:$Z$34,16,0)</f>
        <v>239</v>
      </c>
      <c r="BM3523" s="3">
        <f>VLOOKUP(BJ3523,Def!$A$2:$Z$34,17,0)</f>
        <v>7</v>
      </c>
      <c r="BN3523" s="3">
        <f>VLOOKUP(BJ3523,Def!$A$2:$Z$34,24,0)</f>
        <v>3</v>
      </c>
      <c r="BO3523" s="1">
        <f t="shared" ca="1" si="825"/>
        <v>0</v>
      </c>
      <c r="BP3523" s="1">
        <f t="shared" ca="1" si="826"/>
        <v>0</v>
      </c>
      <c r="BQ3523" s="1">
        <f t="shared" ca="1" si="827"/>
        <v>0</v>
      </c>
      <c r="BR3523" s="1">
        <f t="shared" ca="1" si="828"/>
        <v>0</v>
      </c>
      <c r="BS3523" s="1">
        <f t="shared" ca="1" si="829"/>
        <v>0</v>
      </c>
      <c r="BT3523" s="1">
        <f t="shared" ca="1" si="830"/>
        <v>0</v>
      </c>
      <c r="BU3523" s="1">
        <f t="shared" ca="1" si="831"/>
        <v>0</v>
      </c>
      <c r="BV3523" s="1">
        <f t="shared" ca="1" si="832"/>
        <v>0</v>
      </c>
      <c r="BW3523" s="1">
        <f t="shared" ca="1" si="833"/>
        <v>0</v>
      </c>
      <c r="BX3523" s="1">
        <f t="shared" ca="1" si="834"/>
        <v>0</v>
      </c>
      <c r="BY3523" s="1">
        <f t="shared" ca="1" si="835"/>
        <v>0</v>
      </c>
      <c r="BZ3523" s="1">
        <f t="shared" ca="1" si="836"/>
        <v>0</v>
      </c>
      <c r="CA3523" s="1">
        <f t="shared" ca="1" si="837"/>
        <v>0</v>
      </c>
      <c r="CB3523" s="1">
        <f t="shared" ca="1" si="838"/>
        <v>0</v>
      </c>
      <c r="CC3523" s="1">
        <f t="shared" ca="1" si="839"/>
        <v>0</v>
      </c>
    </row>
    <row r="3524" spans="1:81" hidden="1" x14ac:dyDescent="0.25">
      <c r="A3524" s="1" t="s">
        <v>989</v>
      </c>
      <c r="B3524" s="1" t="s">
        <v>990</v>
      </c>
      <c r="C3524" s="1" t="s">
        <v>62</v>
      </c>
      <c r="D3524" s="1" t="s">
        <v>965</v>
      </c>
      <c r="E3524" s="1" t="s">
        <v>115</v>
      </c>
      <c r="F3524">
        <v>2</v>
      </c>
      <c r="G3524">
        <v>0</v>
      </c>
      <c r="H3524">
        <v>0</v>
      </c>
      <c r="I3524">
        <v>0</v>
      </c>
      <c r="J3524">
        <v>1</v>
      </c>
      <c r="BI3524" s="3">
        <v>2</v>
      </c>
      <c r="BJ3524" s="3" t="str">
        <f t="array" ref="BJ3524">IF(C3524="yes",VLOOKUP(BI3524&amp;D3524,CHOOSE({1,2},Schedule_2015!$A$2:$A$257&amp;Schedule_2015!$B$2:$B$257,Schedule_2015!$C$2:$C$257),2,0),VLOOKUP(BI3524&amp;D3524,CHOOSE({1,2},Schedule_2015!$A$2:$A$257&amp;Schedule_2015!$C$2:$C$257,Schedule_2015!$B$2:$B$257),2,0))</f>
        <v>SEA</v>
      </c>
      <c r="BK3524" s="3">
        <f>VLOOKUP(BJ3524,Def!$A$2:$Z$34,23,0)</f>
        <v>160.5</v>
      </c>
      <c r="BL3524" s="3">
        <f>VLOOKUP(BJ3524,Def!$A$2:$Z$34,16,0)</f>
        <v>239</v>
      </c>
      <c r="BM3524" s="3">
        <f>VLOOKUP(BJ3524,Def!$A$2:$Z$34,17,0)</f>
        <v>7</v>
      </c>
      <c r="BN3524" s="3">
        <f>VLOOKUP(BJ3524,Def!$A$2:$Z$34,24,0)</f>
        <v>3</v>
      </c>
      <c r="BO3524" s="1">
        <f t="shared" ca="1" si="825"/>
        <v>0</v>
      </c>
      <c r="BP3524" s="1">
        <f t="shared" ca="1" si="826"/>
        <v>0</v>
      </c>
      <c r="BQ3524" s="1">
        <f t="shared" ca="1" si="827"/>
        <v>0</v>
      </c>
      <c r="BR3524" s="1">
        <f t="shared" ca="1" si="828"/>
        <v>0</v>
      </c>
      <c r="BS3524" s="1">
        <f t="shared" ca="1" si="829"/>
        <v>0</v>
      </c>
      <c r="BT3524" s="1">
        <f t="shared" ca="1" si="830"/>
        <v>0</v>
      </c>
      <c r="BU3524" s="1">
        <f t="shared" ca="1" si="831"/>
        <v>0</v>
      </c>
      <c r="BV3524" s="1">
        <f t="shared" ca="1" si="832"/>
        <v>0</v>
      </c>
      <c r="BW3524" s="1">
        <f t="shared" ca="1" si="833"/>
        <v>0</v>
      </c>
      <c r="BX3524" s="1">
        <f t="shared" ca="1" si="834"/>
        <v>0</v>
      </c>
      <c r="BY3524" s="1">
        <f t="shared" ca="1" si="835"/>
        <v>0</v>
      </c>
      <c r="BZ3524" s="1">
        <f t="shared" ca="1" si="836"/>
        <v>0</v>
      </c>
      <c r="CA3524" s="1">
        <f t="shared" ca="1" si="837"/>
        <v>0</v>
      </c>
      <c r="CB3524" s="1">
        <f t="shared" ca="1" si="838"/>
        <v>0</v>
      </c>
      <c r="CC3524" s="1">
        <f t="shared" ca="1" si="839"/>
        <v>0</v>
      </c>
    </row>
    <row r="3525" spans="1:81" hidden="1" x14ac:dyDescent="0.25">
      <c r="A3525" s="1" t="s">
        <v>1009</v>
      </c>
      <c r="B3525" s="1" t="s">
        <v>1010</v>
      </c>
      <c r="C3525" s="1" t="s">
        <v>62</v>
      </c>
      <c r="D3525" s="1" t="s">
        <v>965</v>
      </c>
      <c r="E3525" s="1" t="s">
        <v>118</v>
      </c>
      <c r="F3525">
        <v>2</v>
      </c>
      <c r="G3525">
        <v>0</v>
      </c>
      <c r="H3525">
        <v>0</v>
      </c>
      <c r="I3525">
        <v>0</v>
      </c>
      <c r="J3525">
        <v>7</v>
      </c>
      <c r="BI3525" s="3">
        <v>2</v>
      </c>
      <c r="BJ3525" s="3" t="str">
        <f t="array" ref="BJ3525">IF(C3525="yes",VLOOKUP(BI3525&amp;D3525,CHOOSE({1,2},Schedule_2015!$A$2:$A$257&amp;Schedule_2015!$B$2:$B$257,Schedule_2015!$C$2:$C$257),2,0),VLOOKUP(BI3525&amp;D3525,CHOOSE({1,2},Schedule_2015!$A$2:$A$257&amp;Schedule_2015!$C$2:$C$257,Schedule_2015!$B$2:$B$257),2,0))</f>
        <v>SEA</v>
      </c>
      <c r="BK3525" s="3">
        <f>VLOOKUP(BJ3525,Def!$A$2:$Z$34,23,0)</f>
        <v>160.5</v>
      </c>
      <c r="BL3525" s="3">
        <f>VLOOKUP(BJ3525,Def!$A$2:$Z$34,16,0)</f>
        <v>239</v>
      </c>
      <c r="BM3525" s="3">
        <f>VLOOKUP(BJ3525,Def!$A$2:$Z$34,17,0)</f>
        <v>7</v>
      </c>
      <c r="BN3525" s="3">
        <f>VLOOKUP(BJ3525,Def!$A$2:$Z$34,24,0)</f>
        <v>3</v>
      </c>
      <c r="BO3525" s="1">
        <f t="shared" ca="1" si="825"/>
        <v>0</v>
      </c>
      <c r="BP3525" s="1">
        <f t="shared" ca="1" si="826"/>
        <v>0</v>
      </c>
      <c r="BQ3525" s="1">
        <f t="shared" ca="1" si="827"/>
        <v>0</v>
      </c>
      <c r="BR3525" s="1">
        <f t="shared" ca="1" si="828"/>
        <v>0</v>
      </c>
      <c r="BS3525" s="1">
        <f t="shared" ca="1" si="829"/>
        <v>0</v>
      </c>
      <c r="BT3525" s="1">
        <f t="shared" ca="1" si="830"/>
        <v>0</v>
      </c>
      <c r="BU3525" s="1">
        <f t="shared" ca="1" si="831"/>
        <v>0</v>
      </c>
      <c r="BV3525" s="1">
        <f t="shared" ca="1" si="832"/>
        <v>0</v>
      </c>
      <c r="BW3525" s="1">
        <f t="shared" ca="1" si="833"/>
        <v>0</v>
      </c>
      <c r="BX3525" s="1">
        <f t="shared" ca="1" si="834"/>
        <v>0</v>
      </c>
      <c r="BY3525" s="1">
        <f t="shared" ca="1" si="835"/>
        <v>0</v>
      </c>
      <c r="BZ3525" s="1">
        <f t="shared" ca="1" si="836"/>
        <v>0</v>
      </c>
      <c r="CA3525" s="1">
        <f t="shared" ca="1" si="837"/>
        <v>0</v>
      </c>
      <c r="CB3525" s="1">
        <f t="shared" ca="1" si="838"/>
        <v>0</v>
      </c>
      <c r="CC3525" s="1">
        <f t="shared" ca="1" si="839"/>
        <v>0</v>
      </c>
    </row>
    <row r="3526" spans="1:81" hidden="1" x14ac:dyDescent="0.25">
      <c r="A3526" s="1" t="s">
        <v>993</v>
      </c>
      <c r="B3526" s="1" t="s">
        <v>994</v>
      </c>
      <c r="C3526" s="1" t="s">
        <v>62</v>
      </c>
      <c r="D3526" s="1" t="s">
        <v>965</v>
      </c>
      <c r="E3526" s="1" t="s">
        <v>187</v>
      </c>
      <c r="F3526">
        <v>0</v>
      </c>
      <c r="G3526">
        <v>0</v>
      </c>
      <c r="H3526">
        <v>0</v>
      </c>
      <c r="I3526">
        <v>0</v>
      </c>
      <c r="J3526">
        <v>2</v>
      </c>
      <c r="BI3526" s="3">
        <v>2</v>
      </c>
      <c r="BJ3526" s="3" t="str">
        <f t="array" ref="BJ3526">IF(C3526="yes",VLOOKUP(BI3526&amp;D3526,CHOOSE({1,2},Schedule_2015!$A$2:$A$257&amp;Schedule_2015!$B$2:$B$257,Schedule_2015!$C$2:$C$257),2,0),VLOOKUP(BI3526&amp;D3526,CHOOSE({1,2},Schedule_2015!$A$2:$A$257&amp;Schedule_2015!$C$2:$C$257,Schedule_2015!$B$2:$B$257),2,0))</f>
        <v>SEA</v>
      </c>
      <c r="BK3526" s="3">
        <f>VLOOKUP(BJ3526,Def!$A$2:$Z$34,23,0)</f>
        <v>160.5</v>
      </c>
      <c r="BL3526" s="3">
        <f>VLOOKUP(BJ3526,Def!$A$2:$Z$34,16,0)</f>
        <v>239</v>
      </c>
      <c r="BM3526" s="3">
        <f>VLOOKUP(BJ3526,Def!$A$2:$Z$34,17,0)</f>
        <v>7</v>
      </c>
      <c r="BN3526" s="3">
        <f>VLOOKUP(BJ3526,Def!$A$2:$Z$34,24,0)</f>
        <v>3</v>
      </c>
      <c r="BO3526" s="1">
        <f t="shared" ca="1" si="825"/>
        <v>0</v>
      </c>
      <c r="BP3526" s="1">
        <f t="shared" ca="1" si="826"/>
        <v>0</v>
      </c>
      <c r="BQ3526" s="1">
        <f t="shared" ca="1" si="827"/>
        <v>0</v>
      </c>
      <c r="BR3526" s="1">
        <f t="shared" ca="1" si="828"/>
        <v>0</v>
      </c>
      <c r="BS3526" s="1">
        <f t="shared" ca="1" si="829"/>
        <v>0</v>
      </c>
      <c r="BT3526" s="1">
        <f t="shared" ca="1" si="830"/>
        <v>0</v>
      </c>
      <c r="BU3526" s="1">
        <f t="shared" ca="1" si="831"/>
        <v>0</v>
      </c>
      <c r="BV3526" s="1">
        <f t="shared" ca="1" si="832"/>
        <v>0</v>
      </c>
      <c r="BW3526" s="1">
        <f t="shared" ca="1" si="833"/>
        <v>0</v>
      </c>
      <c r="BX3526" s="1">
        <f t="shared" ca="1" si="834"/>
        <v>0</v>
      </c>
      <c r="BY3526" s="1">
        <f t="shared" ca="1" si="835"/>
        <v>0</v>
      </c>
      <c r="BZ3526" s="1">
        <f t="shared" ca="1" si="836"/>
        <v>0</v>
      </c>
      <c r="CA3526" s="1">
        <f t="shared" ca="1" si="837"/>
        <v>0</v>
      </c>
      <c r="CB3526" s="1">
        <f t="shared" ca="1" si="838"/>
        <v>0</v>
      </c>
      <c r="CC3526" s="1">
        <f t="shared" ca="1" si="839"/>
        <v>0</v>
      </c>
    </row>
    <row r="3527" spans="1:81" hidden="1" x14ac:dyDescent="0.25">
      <c r="A3527" s="1" t="s">
        <v>995</v>
      </c>
      <c r="B3527" s="1" t="s">
        <v>996</v>
      </c>
      <c r="C3527" s="1" t="s">
        <v>62</v>
      </c>
      <c r="D3527" s="1" t="s">
        <v>965</v>
      </c>
      <c r="E3527" s="1" t="s">
        <v>100</v>
      </c>
      <c r="F3527">
        <v>1</v>
      </c>
      <c r="G3527">
        <v>0</v>
      </c>
      <c r="H3527">
        <v>0</v>
      </c>
      <c r="I3527">
        <v>0</v>
      </c>
      <c r="J3527">
        <v>2</v>
      </c>
      <c r="BI3527" s="3">
        <v>2</v>
      </c>
      <c r="BJ3527" s="3" t="str">
        <f t="array" ref="BJ3527">IF(C3527="yes",VLOOKUP(BI3527&amp;D3527,CHOOSE({1,2},Schedule_2015!$A$2:$A$257&amp;Schedule_2015!$B$2:$B$257,Schedule_2015!$C$2:$C$257),2,0),VLOOKUP(BI3527&amp;D3527,CHOOSE({1,2},Schedule_2015!$A$2:$A$257&amp;Schedule_2015!$C$2:$C$257,Schedule_2015!$B$2:$B$257),2,0))</f>
        <v>SEA</v>
      </c>
      <c r="BK3527" s="3">
        <f>VLOOKUP(BJ3527,Def!$A$2:$Z$34,23,0)</f>
        <v>160.5</v>
      </c>
      <c r="BL3527" s="3">
        <f>VLOOKUP(BJ3527,Def!$A$2:$Z$34,16,0)</f>
        <v>239</v>
      </c>
      <c r="BM3527" s="3">
        <f>VLOOKUP(BJ3527,Def!$A$2:$Z$34,17,0)</f>
        <v>7</v>
      </c>
      <c r="BN3527" s="3">
        <f>VLOOKUP(BJ3527,Def!$A$2:$Z$34,24,0)</f>
        <v>3</v>
      </c>
      <c r="BO3527" s="1">
        <f t="shared" ca="1" si="825"/>
        <v>0</v>
      </c>
      <c r="BP3527" s="1">
        <f t="shared" ca="1" si="826"/>
        <v>0</v>
      </c>
      <c r="BQ3527" s="1">
        <f t="shared" ca="1" si="827"/>
        <v>0</v>
      </c>
      <c r="BR3527" s="1">
        <f t="shared" ca="1" si="828"/>
        <v>0</v>
      </c>
      <c r="BS3527" s="1">
        <f t="shared" ca="1" si="829"/>
        <v>0</v>
      </c>
      <c r="BT3527" s="1">
        <f t="shared" ca="1" si="830"/>
        <v>0</v>
      </c>
      <c r="BU3527" s="1">
        <f t="shared" ca="1" si="831"/>
        <v>0</v>
      </c>
      <c r="BV3527" s="1">
        <f t="shared" ca="1" si="832"/>
        <v>0</v>
      </c>
      <c r="BW3527" s="1">
        <f t="shared" ca="1" si="833"/>
        <v>0</v>
      </c>
      <c r="BX3527" s="1">
        <f t="shared" ca="1" si="834"/>
        <v>0</v>
      </c>
      <c r="BY3527" s="1">
        <f t="shared" ca="1" si="835"/>
        <v>0</v>
      </c>
      <c r="BZ3527" s="1">
        <f t="shared" ca="1" si="836"/>
        <v>0</v>
      </c>
      <c r="CA3527" s="1">
        <f t="shared" ca="1" si="837"/>
        <v>0</v>
      </c>
      <c r="CB3527" s="1">
        <f t="shared" ca="1" si="838"/>
        <v>0</v>
      </c>
      <c r="CC3527" s="1">
        <f t="shared" ca="1" si="839"/>
        <v>0</v>
      </c>
    </row>
    <row r="3528" spans="1:81" hidden="1" x14ac:dyDescent="0.25">
      <c r="A3528" s="1" t="s">
        <v>997</v>
      </c>
      <c r="B3528" s="1" t="s">
        <v>998</v>
      </c>
      <c r="C3528" s="1" t="s">
        <v>62</v>
      </c>
      <c r="D3528" s="1" t="s">
        <v>965</v>
      </c>
      <c r="E3528" s="1" t="s">
        <v>105</v>
      </c>
      <c r="F3528">
        <v>2</v>
      </c>
      <c r="G3528">
        <v>0</v>
      </c>
      <c r="H3528">
        <v>0</v>
      </c>
      <c r="I3528">
        <v>0</v>
      </c>
      <c r="J3528">
        <v>2</v>
      </c>
      <c r="BI3528" s="3">
        <v>2</v>
      </c>
      <c r="BJ3528" s="3" t="str">
        <f t="array" ref="BJ3528">IF(C3528="yes",VLOOKUP(BI3528&amp;D3528,CHOOSE({1,2},Schedule_2015!$A$2:$A$257&amp;Schedule_2015!$B$2:$B$257,Schedule_2015!$C$2:$C$257),2,0),VLOOKUP(BI3528&amp;D3528,CHOOSE({1,2},Schedule_2015!$A$2:$A$257&amp;Schedule_2015!$C$2:$C$257,Schedule_2015!$B$2:$B$257),2,0))</f>
        <v>SEA</v>
      </c>
      <c r="BK3528" s="3">
        <f>VLOOKUP(BJ3528,Def!$A$2:$Z$34,23,0)</f>
        <v>160.5</v>
      </c>
      <c r="BL3528" s="3">
        <f>VLOOKUP(BJ3528,Def!$A$2:$Z$34,16,0)</f>
        <v>239</v>
      </c>
      <c r="BM3528" s="3">
        <f>VLOOKUP(BJ3528,Def!$A$2:$Z$34,17,0)</f>
        <v>7</v>
      </c>
      <c r="BN3528" s="3">
        <f>VLOOKUP(BJ3528,Def!$A$2:$Z$34,24,0)</f>
        <v>3</v>
      </c>
      <c r="BO3528" s="1">
        <f t="shared" ca="1" si="825"/>
        <v>0</v>
      </c>
      <c r="BP3528" s="1">
        <f t="shared" ca="1" si="826"/>
        <v>0</v>
      </c>
      <c r="BQ3528" s="1">
        <f t="shared" ca="1" si="827"/>
        <v>0</v>
      </c>
      <c r="BR3528" s="1">
        <f t="shared" ca="1" si="828"/>
        <v>0</v>
      </c>
      <c r="BS3528" s="1">
        <f t="shared" ca="1" si="829"/>
        <v>0</v>
      </c>
      <c r="BT3528" s="1">
        <f t="shared" ca="1" si="830"/>
        <v>0</v>
      </c>
      <c r="BU3528" s="1">
        <f t="shared" ca="1" si="831"/>
        <v>0</v>
      </c>
      <c r="BV3528" s="1">
        <f t="shared" ca="1" si="832"/>
        <v>0</v>
      </c>
      <c r="BW3528" s="1">
        <f t="shared" ca="1" si="833"/>
        <v>0</v>
      </c>
      <c r="BX3528" s="1">
        <f t="shared" ca="1" si="834"/>
        <v>0</v>
      </c>
      <c r="BY3528" s="1">
        <f t="shared" ca="1" si="835"/>
        <v>0</v>
      </c>
      <c r="BZ3528" s="1">
        <f t="shared" ca="1" si="836"/>
        <v>0</v>
      </c>
      <c r="CA3528" s="1">
        <f t="shared" ca="1" si="837"/>
        <v>0</v>
      </c>
      <c r="CB3528" s="1">
        <f t="shared" ca="1" si="838"/>
        <v>0</v>
      </c>
      <c r="CC3528" s="1">
        <f t="shared" ca="1" si="839"/>
        <v>0</v>
      </c>
    </row>
    <row r="3529" spans="1:81" hidden="1" x14ac:dyDescent="0.25">
      <c r="A3529" s="1" t="s">
        <v>2428</v>
      </c>
      <c r="B3529" s="1" t="s">
        <v>2429</v>
      </c>
      <c r="C3529" s="1" t="s">
        <v>62</v>
      </c>
      <c r="D3529" s="1" t="s">
        <v>965</v>
      </c>
      <c r="E3529" s="1" t="s">
        <v>165</v>
      </c>
      <c r="F3529">
        <v>0</v>
      </c>
      <c r="G3529">
        <v>0</v>
      </c>
      <c r="H3529">
        <v>0</v>
      </c>
      <c r="I3529">
        <v>0</v>
      </c>
      <c r="J3529">
        <v>3</v>
      </c>
      <c r="BI3529" s="3">
        <v>2</v>
      </c>
      <c r="BJ3529" s="3" t="str">
        <f t="array" ref="BJ3529">IF(C3529="yes",VLOOKUP(BI3529&amp;D3529,CHOOSE({1,2},Schedule_2015!$A$2:$A$257&amp;Schedule_2015!$B$2:$B$257,Schedule_2015!$C$2:$C$257),2,0),VLOOKUP(BI3529&amp;D3529,CHOOSE({1,2},Schedule_2015!$A$2:$A$257&amp;Schedule_2015!$C$2:$C$257,Schedule_2015!$B$2:$B$257),2,0))</f>
        <v>SEA</v>
      </c>
      <c r="BK3529" s="3">
        <f>VLOOKUP(BJ3529,Def!$A$2:$Z$34,23,0)</f>
        <v>160.5</v>
      </c>
      <c r="BL3529" s="3">
        <f>VLOOKUP(BJ3529,Def!$A$2:$Z$34,16,0)</f>
        <v>239</v>
      </c>
      <c r="BM3529" s="3">
        <f>VLOOKUP(BJ3529,Def!$A$2:$Z$34,17,0)</f>
        <v>7</v>
      </c>
      <c r="BN3529" s="3">
        <f>VLOOKUP(BJ3529,Def!$A$2:$Z$34,24,0)</f>
        <v>3</v>
      </c>
      <c r="BO3529" s="1">
        <f t="shared" ca="1" si="825"/>
        <v>0</v>
      </c>
      <c r="BP3529" s="1">
        <f t="shared" ca="1" si="826"/>
        <v>0</v>
      </c>
      <c r="BQ3529" s="1">
        <f t="shared" ca="1" si="827"/>
        <v>0</v>
      </c>
      <c r="BR3529" s="1">
        <f t="shared" ca="1" si="828"/>
        <v>0</v>
      </c>
      <c r="BS3529" s="1">
        <f t="shared" ca="1" si="829"/>
        <v>0</v>
      </c>
      <c r="BT3529" s="1">
        <f t="shared" ca="1" si="830"/>
        <v>0</v>
      </c>
      <c r="BU3529" s="1">
        <f t="shared" ca="1" si="831"/>
        <v>0</v>
      </c>
      <c r="BV3529" s="1">
        <f t="shared" ca="1" si="832"/>
        <v>0</v>
      </c>
      <c r="BW3529" s="1">
        <f t="shared" ca="1" si="833"/>
        <v>0</v>
      </c>
      <c r="BX3529" s="1">
        <f t="shared" ca="1" si="834"/>
        <v>0</v>
      </c>
      <c r="BY3529" s="1">
        <f t="shared" ca="1" si="835"/>
        <v>0</v>
      </c>
      <c r="BZ3529" s="1">
        <f t="shared" ca="1" si="836"/>
        <v>0</v>
      </c>
      <c r="CA3529" s="1">
        <f t="shared" ca="1" si="837"/>
        <v>0</v>
      </c>
      <c r="CB3529" s="1">
        <f t="shared" ca="1" si="838"/>
        <v>0</v>
      </c>
      <c r="CC3529" s="1">
        <f t="shared" ca="1" si="839"/>
        <v>0</v>
      </c>
    </row>
    <row r="3530" spans="1:81" hidden="1" x14ac:dyDescent="0.25">
      <c r="A3530" s="1" t="s">
        <v>229</v>
      </c>
      <c r="B3530" s="1" t="s">
        <v>1979</v>
      </c>
      <c r="C3530" s="1" t="s">
        <v>62</v>
      </c>
      <c r="D3530" s="1" t="s">
        <v>965</v>
      </c>
      <c r="E3530" s="1" t="s">
        <v>94</v>
      </c>
      <c r="F3530">
        <v>0</v>
      </c>
      <c r="G3530">
        <v>0</v>
      </c>
      <c r="H3530">
        <v>0</v>
      </c>
      <c r="I3530">
        <v>0</v>
      </c>
      <c r="J3530">
        <v>2</v>
      </c>
      <c r="BI3530" s="3">
        <v>2</v>
      </c>
      <c r="BJ3530" s="3" t="str">
        <f t="array" ref="BJ3530">IF(C3530="yes",VLOOKUP(BI3530&amp;D3530,CHOOSE({1,2},Schedule_2015!$A$2:$A$257&amp;Schedule_2015!$B$2:$B$257,Schedule_2015!$C$2:$C$257),2,0),VLOOKUP(BI3530&amp;D3530,CHOOSE({1,2},Schedule_2015!$A$2:$A$257&amp;Schedule_2015!$C$2:$C$257,Schedule_2015!$B$2:$B$257),2,0))</f>
        <v>SEA</v>
      </c>
      <c r="BK3530" s="3">
        <f>VLOOKUP(BJ3530,Def!$A$2:$Z$34,23,0)</f>
        <v>160.5</v>
      </c>
      <c r="BL3530" s="3">
        <f>VLOOKUP(BJ3530,Def!$A$2:$Z$34,16,0)</f>
        <v>239</v>
      </c>
      <c r="BM3530" s="3">
        <f>VLOOKUP(BJ3530,Def!$A$2:$Z$34,17,0)</f>
        <v>7</v>
      </c>
      <c r="BN3530" s="3">
        <f>VLOOKUP(BJ3530,Def!$A$2:$Z$34,24,0)</f>
        <v>3</v>
      </c>
      <c r="BO3530" s="1">
        <f t="shared" ca="1" si="825"/>
        <v>0</v>
      </c>
      <c r="BP3530" s="1">
        <f t="shared" ca="1" si="826"/>
        <v>0</v>
      </c>
      <c r="BQ3530" s="1">
        <f t="shared" ca="1" si="827"/>
        <v>0</v>
      </c>
      <c r="BR3530" s="1">
        <f t="shared" ca="1" si="828"/>
        <v>0</v>
      </c>
      <c r="BS3530" s="1">
        <f t="shared" ca="1" si="829"/>
        <v>0</v>
      </c>
      <c r="BT3530" s="1">
        <f t="shared" ca="1" si="830"/>
        <v>0</v>
      </c>
      <c r="BU3530" s="1">
        <f t="shared" ca="1" si="831"/>
        <v>0</v>
      </c>
      <c r="BV3530" s="1">
        <f t="shared" ca="1" si="832"/>
        <v>0</v>
      </c>
      <c r="BW3530" s="1">
        <f t="shared" ca="1" si="833"/>
        <v>0</v>
      </c>
      <c r="BX3530" s="1">
        <f t="shared" ca="1" si="834"/>
        <v>0</v>
      </c>
      <c r="BY3530" s="1">
        <f t="shared" ca="1" si="835"/>
        <v>0</v>
      </c>
      <c r="BZ3530" s="1">
        <f t="shared" ca="1" si="836"/>
        <v>0</v>
      </c>
      <c r="CA3530" s="1">
        <f t="shared" ca="1" si="837"/>
        <v>0</v>
      </c>
      <c r="CB3530" s="1">
        <f t="shared" ca="1" si="838"/>
        <v>0</v>
      </c>
      <c r="CC3530" s="1">
        <f t="shared" ca="1" si="839"/>
        <v>0</v>
      </c>
    </row>
    <row r="3531" spans="1:81" hidden="1" x14ac:dyDescent="0.25">
      <c r="A3531" s="1" t="s">
        <v>1007</v>
      </c>
      <c r="B3531" s="1" t="s">
        <v>1008</v>
      </c>
      <c r="C3531" s="1" t="s">
        <v>62</v>
      </c>
      <c r="D3531" s="1" t="s">
        <v>965</v>
      </c>
      <c r="E3531" s="1" t="s">
        <v>115</v>
      </c>
      <c r="F3531">
        <v>1</v>
      </c>
      <c r="G3531">
        <v>0</v>
      </c>
      <c r="H3531">
        <v>0</v>
      </c>
      <c r="I3531">
        <v>0</v>
      </c>
      <c r="J3531">
        <v>3</v>
      </c>
      <c r="BI3531" s="3">
        <v>2</v>
      </c>
      <c r="BJ3531" s="3" t="str">
        <f t="array" ref="BJ3531">IF(C3531="yes",VLOOKUP(BI3531&amp;D3531,CHOOSE({1,2},Schedule_2015!$A$2:$A$257&amp;Schedule_2015!$B$2:$B$257,Schedule_2015!$C$2:$C$257),2,0),VLOOKUP(BI3531&amp;D3531,CHOOSE({1,2},Schedule_2015!$A$2:$A$257&amp;Schedule_2015!$C$2:$C$257,Schedule_2015!$B$2:$B$257),2,0))</f>
        <v>SEA</v>
      </c>
      <c r="BK3531" s="3">
        <f>VLOOKUP(BJ3531,Def!$A$2:$Z$34,23,0)</f>
        <v>160.5</v>
      </c>
      <c r="BL3531" s="3">
        <f>VLOOKUP(BJ3531,Def!$A$2:$Z$34,16,0)</f>
        <v>239</v>
      </c>
      <c r="BM3531" s="3">
        <f>VLOOKUP(BJ3531,Def!$A$2:$Z$34,17,0)</f>
        <v>7</v>
      </c>
      <c r="BN3531" s="3">
        <f>VLOOKUP(BJ3531,Def!$A$2:$Z$34,24,0)</f>
        <v>3</v>
      </c>
      <c r="BO3531" s="1">
        <f t="shared" ca="1" si="825"/>
        <v>0</v>
      </c>
      <c r="BP3531" s="1">
        <f t="shared" ca="1" si="826"/>
        <v>0</v>
      </c>
      <c r="BQ3531" s="1">
        <f t="shared" ca="1" si="827"/>
        <v>0</v>
      </c>
      <c r="BR3531" s="1">
        <f t="shared" ca="1" si="828"/>
        <v>0</v>
      </c>
      <c r="BS3531" s="1">
        <f t="shared" ca="1" si="829"/>
        <v>0</v>
      </c>
      <c r="BT3531" s="1">
        <f t="shared" ca="1" si="830"/>
        <v>0</v>
      </c>
      <c r="BU3531" s="1">
        <f t="shared" ca="1" si="831"/>
        <v>0</v>
      </c>
      <c r="BV3531" s="1">
        <f t="shared" ca="1" si="832"/>
        <v>0</v>
      </c>
      <c r="BW3531" s="1">
        <f t="shared" ca="1" si="833"/>
        <v>0</v>
      </c>
      <c r="BX3531" s="1">
        <f t="shared" ca="1" si="834"/>
        <v>0</v>
      </c>
      <c r="BY3531" s="1">
        <f t="shared" ca="1" si="835"/>
        <v>0</v>
      </c>
      <c r="BZ3531" s="1">
        <f t="shared" ca="1" si="836"/>
        <v>0</v>
      </c>
      <c r="CA3531" s="1">
        <f t="shared" ca="1" si="837"/>
        <v>0</v>
      </c>
      <c r="CB3531" s="1">
        <f t="shared" ca="1" si="838"/>
        <v>0</v>
      </c>
      <c r="CC3531" s="1">
        <f t="shared" ca="1" si="839"/>
        <v>0</v>
      </c>
    </row>
    <row r="3532" spans="1:81" hidden="1" x14ac:dyDescent="0.25">
      <c r="A3532" s="1" t="s">
        <v>991</v>
      </c>
      <c r="B3532" s="1" t="s">
        <v>992</v>
      </c>
      <c r="C3532" s="1" t="s">
        <v>62</v>
      </c>
      <c r="D3532" s="1" t="s">
        <v>965</v>
      </c>
      <c r="E3532" s="1" t="s">
        <v>105</v>
      </c>
      <c r="F3532">
        <v>1</v>
      </c>
      <c r="G3532">
        <v>0</v>
      </c>
      <c r="H3532">
        <v>0</v>
      </c>
      <c r="I3532">
        <v>0</v>
      </c>
      <c r="J3532">
        <v>3</v>
      </c>
      <c r="BI3532" s="3">
        <v>2</v>
      </c>
      <c r="BJ3532" s="3" t="str">
        <f t="array" ref="BJ3532">IF(C3532="yes",VLOOKUP(BI3532&amp;D3532,CHOOSE({1,2},Schedule_2015!$A$2:$A$257&amp;Schedule_2015!$B$2:$B$257,Schedule_2015!$C$2:$C$257),2,0),VLOOKUP(BI3532&amp;D3532,CHOOSE({1,2},Schedule_2015!$A$2:$A$257&amp;Schedule_2015!$C$2:$C$257,Schedule_2015!$B$2:$B$257),2,0))</f>
        <v>SEA</v>
      </c>
      <c r="BK3532" s="3">
        <f>VLOOKUP(BJ3532,Def!$A$2:$Z$34,23,0)</f>
        <v>160.5</v>
      </c>
      <c r="BL3532" s="3">
        <f>VLOOKUP(BJ3532,Def!$A$2:$Z$34,16,0)</f>
        <v>239</v>
      </c>
      <c r="BM3532" s="3">
        <f>VLOOKUP(BJ3532,Def!$A$2:$Z$34,17,0)</f>
        <v>7</v>
      </c>
      <c r="BN3532" s="3">
        <f>VLOOKUP(BJ3532,Def!$A$2:$Z$34,24,0)</f>
        <v>3</v>
      </c>
      <c r="BO3532" s="1">
        <f t="shared" ca="1" si="825"/>
        <v>0</v>
      </c>
      <c r="BP3532" s="1">
        <f t="shared" ca="1" si="826"/>
        <v>0</v>
      </c>
      <c r="BQ3532" s="1">
        <f t="shared" ca="1" si="827"/>
        <v>0</v>
      </c>
      <c r="BR3532" s="1">
        <f t="shared" ca="1" si="828"/>
        <v>0</v>
      </c>
      <c r="BS3532" s="1">
        <f t="shared" ca="1" si="829"/>
        <v>0</v>
      </c>
      <c r="BT3532" s="1">
        <f t="shared" ca="1" si="830"/>
        <v>0</v>
      </c>
      <c r="BU3532" s="1">
        <f t="shared" ca="1" si="831"/>
        <v>0</v>
      </c>
      <c r="BV3532" s="1">
        <f t="shared" ca="1" si="832"/>
        <v>0</v>
      </c>
      <c r="BW3532" s="1">
        <f t="shared" ca="1" si="833"/>
        <v>0</v>
      </c>
      <c r="BX3532" s="1">
        <f t="shared" ca="1" si="834"/>
        <v>0</v>
      </c>
      <c r="BY3532" s="1">
        <f t="shared" ca="1" si="835"/>
        <v>0</v>
      </c>
      <c r="BZ3532" s="1">
        <f t="shared" ca="1" si="836"/>
        <v>0</v>
      </c>
      <c r="CA3532" s="1">
        <f t="shared" ca="1" si="837"/>
        <v>0</v>
      </c>
      <c r="CB3532" s="1">
        <f t="shared" ca="1" si="838"/>
        <v>0</v>
      </c>
      <c r="CC3532" s="1">
        <f t="shared" ca="1" si="839"/>
        <v>0</v>
      </c>
    </row>
    <row r="3533" spans="1:81" hidden="1" x14ac:dyDescent="0.25">
      <c r="A3533" s="1" t="s">
        <v>1011</v>
      </c>
      <c r="B3533" s="1" t="s">
        <v>1012</v>
      </c>
      <c r="C3533" s="1" t="s">
        <v>62</v>
      </c>
      <c r="D3533" s="1" t="s">
        <v>965</v>
      </c>
      <c r="E3533" s="1" t="s">
        <v>105</v>
      </c>
      <c r="F3533">
        <v>0</v>
      </c>
      <c r="G3533">
        <v>0</v>
      </c>
      <c r="H3533">
        <v>0</v>
      </c>
      <c r="I3533">
        <v>1</v>
      </c>
      <c r="J3533">
        <v>1</v>
      </c>
      <c r="BI3533" s="3">
        <v>2</v>
      </c>
      <c r="BJ3533" s="3" t="str">
        <f t="array" ref="BJ3533">IF(C3533="yes",VLOOKUP(BI3533&amp;D3533,CHOOSE({1,2},Schedule_2015!$A$2:$A$257&amp;Schedule_2015!$B$2:$B$257,Schedule_2015!$C$2:$C$257),2,0),VLOOKUP(BI3533&amp;D3533,CHOOSE({1,2},Schedule_2015!$A$2:$A$257&amp;Schedule_2015!$C$2:$C$257,Schedule_2015!$B$2:$B$257),2,0))</f>
        <v>SEA</v>
      </c>
      <c r="BK3533" s="3">
        <f>VLOOKUP(BJ3533,Def!$A$2:$Z$34,23,0)</f>
        <v>160.5</v>
      </c>
      <c r="BL3533" s="3">
        <f>VLOOKUP(BJ3533,Def!$A$2:$Z$34,16,0)</f>
        <v>239</v>
      </c>
      <c r="BM3533" s="3">
        <f>VLOOKUP(BJ3533,Def!$A$2:$Z$34,17,0)</f>
        <v>7</v>
      </c>
      <c r="BN3533" s="3">
        <f>VLOOKUP(BJ3533,Def!$A$2:$Z$34,24,0)</f>
        <v>3</v>
      </c>
      <c r="BO3533" s="1">
        <f t="shared" ca="1" si="825"/>
        <v>0</v>
      </c>
      <c r="BP3533" s="1">
        <f t="shared" ca="1" si="826"/>
        <v>0</v>
      </c>
      <c r="BQ3533" s="1">
        <f t="shared" ca="1" si="827"/>
        <v>0</v>
      </c>
      <c r="BR3533" s="1">
        <f t="shared" ca="1" si="828"/>
        <v>0</v>
      </c>
      <c r="BS3533" s="1">
        <f t="shared" ca="1" si="829"/>
        <v>0</v>
      </c>
      <c r="BT3533" s="1">
        <f t="shared" ca="1" si="830"/>
        <v>0</v>
      </c>
      <c r="BU3533" s="1">
        <f t="shared" ca="1" si="831"/>
        <v>0</v>
      </c>
      <c r="BV3533" s="1">
        <f t="shared" ca="1" si="832"/>
        <v>0</v>
      </c>
      <c r="BW3533" s="1">
        <f t="shared" ca="1" si="833"/>
        <v>0</v>
      </c>
      <c r="BX3533" s="1">
        <f t="shared" ca="1" si="834"/>
        <v>0</v>
      </c>
      <c r="BY3533" s="1">
        <f t="shared" ca="1" si="835"/>
        <v>0</v>
      </c>
      <c r="BZ3533" s="1">
        <f t="shared" ca="1" si="836"/>
        <v>0</v>
      </c>
      <c r="CA3533" s="1">
        <f t="shared" ca="1" si="837"/>
        <v>0</v>
      </c>
      <c r="CB3533" s="1">
        <f t="shared" ca="1" si="838"/>
        <v>0</v>
      </c>
      <c r="CC3533" s="1">
        <f t="shared" ca="1" si="839"/>
        <v>0</v>
      </c>
    </row>
    <row r="3534" spans="1:81" hidden="1" x14ac:dyDescent="0.25">
      <c r="A3534" s="1" t="s">
        <v>1013</v>
      </c>
      <c r="B3534" s="1" t="s">
        <v>1014</v>
      </c>
      <c r="C3534" s="1" t="s">
        <v>62</v>
      </c>
      <c r="D3534" s="1" t="s">
        <v>965</v>
      </c>
      <c r="E3534" s="1" t="s">
        <v>94</v>
      </c>
      <c r="F3534">
        <v>2</v>
      </c>
      <c r="G3534">
        <v>0</v>
      </c>
      <c r="H3534">
        <v>0</v>
      </c>
      <c r="I3534">
        <v>1</v>
      </c>
      <c r="J3534">
        <v>3</v>
      </c>
      <c r="BI3534" s="3">
        <v>2</v>
      </c>
      <c r="BJ3534" s="3" t="str">
        <f t="array" ref="BJ3534">IF(C3534="yes",VLOOKUP(BI3534&amp;D3534,CHOOSE({1,2},Schedule_2015!$A$2:$A$257&amp;Schedule_2015!$B$2:$B$257,Schedule_2015!$C$2:$C$257),2,0),VLOOKUP(BI3534&amp;D3534,CHOOSE({1,2},Schedule_2015!$A$2:$A$257&amp;Schedule_2015!$C$2:$C$257,Schedule_2015!$B$2:$B$257),2,0))</f>
        <v>SEA</v>
      </c>
      <c r="BK3534" s="3">
        <f>VLOOKUP(BJ3534,Def!$A$2:$Z$34,23,0)</f>
        <v>160.5</v>
      </c>
      <c r="BL3534" s="3">
        <f>VLOOKUP(BJ3534,Def!$A$2:$Z$34,16,0)</f>
        <v>239</v>
      </c>
      <c r="BM3534" s="3">
        <f>VLOOKUP(BJ3534,Def!$A$2:$Z$34,17,0)</f>
        <v>7</v>
      </c>
      <c r="BN3534" s="3">
        <f>VLOOKUP(BJ3534,Def!$A$2:$Z$34,24,0)</f>
        <v>3</v>
      </c>
      <c r="BO3534" s="1">
        <f t="shared" ca="1" si="825"/>
        <v>0</v>
      </c>
      <c r="BP3534" s="1">
        <f t="shared" ca="1" si="826"/>
        <v>0</v>
      </c>
      <c r="BQ3534" s="1">
        <f t="shared" ca="1" si="827"/>
        <v>0</v>
      </c>
      <c r="BR3534" s="1">
        <f t="shared" ca="1" si="828"/>
        <v>0</v>
      </c>
      <c r="BS3534" s="1">
        <f t="shared" ca="1" si="829"/>
        <v>0</v>
      </c>
      <c r="BT3534" s="1">
        <f t="shared" ca="1" si="830"/>
        <v>0</v>
      </c>
      <c r="BU3534" s="1">
        <f t="shared" ca="1" si="831"/>
        <v>0</v>
      </c>
      <c r="BV3534" s="1">
        <f t="shared" ca="1" si="832"/>
        <v>0</v>
      </c>
      <c r="BW3534" s="1">
        <f t="shared" ca="1" si="833"/>
        <v>0</v>
      </c>
      <c r="BX3534" s="1">
        <f t="shared" ca="1" si="834"/>
        <v>0</v>
      </c>
      <c r="BY3534" s="1">
        <f t="shared" ca="1" si="835"/>
        <v>0</v>
      </c>
      <c r="BZ3534" s="1">
        <f t="shared" ca="1" si="836"/>
        <v>0</v>
      </c>
      <c r="CA3534" s="1">
        <f t="shared" ca="1" si="837"/>
        <v>0</v>
      </c>
      <c r="CB3534" s="1">
        <f t="shared" ca="1" si="838"/>
        <v>0</v>
      </c>
      <c r="CC3534" s="1">
        <f t="shared" ca="1" si="839"/>
        <v>0</v>
      </c>
    </row>
    <row r="3535" spans="1:81" hidden="1" x14ac:dyDescent="0.25">
      <c r="A3535" s="1" t="s">
        <v>1039</v>
      </c>
      <c r="B3535" s="1" t="s">
        <v>1040</v>
      </c>
      <c r="C3535" s="1" t="s">
        <v>62</v>
      </c>
      <c r="D3535" s="1" t="s">
        <v>1017</v>
      </c>
      <c r="E3535" s="1" t="s">
        <v>88</v>
      </c>
      <c r="P3535">
        <v>2</v>
      </c>
      <c r="Q3535">
        <v>2</v>
      </c>
      <c r="R3535">
        <v>37</v>
      </c>
      <c r="S3535">
        <v>6</v>
      </c>
      <c r="T3535">
        <v>4</v>
      </c>
      <c r="U3535">
        <v>0</v>
      </c>
      <c r="V3535">
        <v>4</v>
      </c>
      <c r="W3535">
        <v>0</v>
      </c>
      <c r="X3535">
        <v>4</v>
      </c>
      <c r="BI3535" s="3">
        <v>1</v>
      </c>
      <c r="BJ3535" s="3" t="str">
        <f t="array" ref="BJ3535">IF(C3535="yes",VLOOKUP(BI3535&amp;D3535,CHOOSE({1,2},Schedule_2015!$A$2:$A$257&amp;Schedule_2015!$B$2:$B$257,Schedule_2015!$C$2:$C$257),2,0),VLOOKUP(BI3535&amp;D3535,CHOOSE({1,2},Schedule_2015!$A$2:$A$257&amp;Schedule_2015!$C$2:$C$257,Schedule_2015!$B$2:$B$257),2,0))</f>
        <v>SEA</v>
      </c>
      <c r="BK3535" s="3">
        <f>VLOOKUP(BJ3535,Def!$A$2:$Z$34,23,0)</f>
        <v>160.5</v>
      </c>
      <c r="BL3535" s="3">
        <f>VLOOKUP(BJ3535,Def!$A$2:$Z$34,16,0)</f>
        <v>239</v>
      </c>
      <c r="BM3535" s="3">
        <f>VLOOKUP(BJ3535,Def!$A$2:$Z$34,17,0)</f>
        <v>7</v>
      </c>
      <c r="BN3535" s="3">
        <f>VLOOKUP(BJ3535,Def!$A$2:$Z$34,24,0)</f>
        <v>3</v>
      </c>
      <c r="BO3535" s="1">
        <f t="shared" ca="1" si="825"/>
        <v>0</v>
      </c>
      <c r="BP3535" s="1">
        <f t="shared" ca="1" si="826"/>
        <v>0</v>
      </c>
      <c r="BQ3535" s="1">
        <f t="shared" ca="1" si="827"/>
        <v>0</v>
      </c>
      <c r="BR3535" s="1">
        <f t="shared" ca="1" si="828"/>
        <v>0</v>
      </c>
      <c r="BS3535" s="1">
        <f t="shared" ca="1" si="829"/>
        <v>0</v>
      </c>
      <c r="BT3535" s="1">
        <f t="shared" ca="1" si="830"/>
        <v>0</v>
      </c>
      <c r="BU3535" s="1">
        <f t="shared" ca="1" si="831"/>
        <v>0</v>
      </c>
      <c r="BV3535" s="1">
        <f t="shared" ca="1" si="832"/>
        <v>0</v>
      </c>
      <c r="BW3535" s="1">
        <f t="shared" ca="1" si="833"/>
        <v>0</v>
      </c>
      <c r="BX3535" s="1">
        <f t="shared" ca="1" si="834"/>
        <v>0</v>
      </c>
      <c r="BY3535" s="1">
        <f t="shared" ca="1" si="835"/>
        <v>0</v>
      </c>
      <c r="BZ3535" s="1">
        <f t="shared" ca="1" si="836"/>
        <v>0</v>
      </c>
      <c r="CA3535" s="1">
        <f t="shared" ca="1" si="837"/>
        <v>0</v>
      </c>
      <c r="CB3535" s="1">
        <f t="shared" ca="1" si="838"/>
        <v>0</v>
      </c>
      <c r="CC3535" s="1">
        <f t="shared" ca="1" si="839"/>
        <v>0</v>
      </c>
    </row>
    <row r="3536" spans="1:81" hidden="1" x14ac:dyDescent="0.25">
      <c r="A3536" s="1" t="s">
        <v>1015</v>
      </c>
      <c r="B3536" s="1" t="s">
        <v>1016</v>
      </c>
      <c r="C3536" s="1" t="s">
        <v>62</v>
      </c>
      <c r="D3536" s="1" t="s">
        <v>1017</v>
      </c>
      <c r="E3536" s="1" t="s">
        <v>91</v>
      </c>
      <c r="AK3536">
        <v>26</v>
      </c>
      <c r="AL3536">
        <v>0</v>
      </c>
      <c r="AM3536">
        <v>55</v>
      </c>
      <c r="AN3536">
        <v>3</v>
      </c>
      <c r="AO3536">
        <v>142</v>
      </c>
      <c r="BI3536" s="3">
        <v>1</v>
      </c>
      <c r="BJ3536" s="3" t="str">
        <f t="array" ref="BJ3536">IF(C3536="yes",VLOOKUP(BI3536&amp;D3536,CHOOSE({1,2},Schedule_2015!$A$2:$A$257&amp;Schedule_2015!$B$2:$B$257,Schedule_2015!$C$2:$C$257),2,0),VLOOKUP(BI3536&amp;D3536,CHOOSE({1,2},Schedule_2015!$A$2:$A$257&amp;Schedule_2015!$C$2:$C$257,Schedule_2015!$B$2:$B$257),2,0))</f>
        <v>SEA</v>
      </c>
      <c r="BK3536" s="3">
        <f>VLOOKUP(BJ3536,Def!$A$2:$Z$34,23,0)</f>
        <v>160.5</v>
      </c>
      <c r="BL3536" s="3">
        <f>VLOOKUP(BJ3536,Def!$A$2:$Z$34,16,0)</f>
        <v>239</v>
      </c>
      <c r="BM3536" s="3">
        <f>VLOOKUP(BJ3536,Def!$A$2:$Z$34,17,0)</f>
        <v>7</v>
      </c>
      <c r="BN3536" s="3">
        <f>VLOOKUP(BJ3536,Def!$A$2:$Z$34,24,0)</f>
        <v>3</v>
      </c>
      <c r="BO3536" s="1">
        <f t="shared" ca="1" si="825"/>
        <v>0</v>
      </c>
      <c r="BP3536" s="1">
        <f t="shared" ca="1" si="826"/>
        <v>0</v>
      </c>
      <c r="BQ3536" s="1">
        <f t="shared" ca="1" si="827"/>
        <v>0</v>
      </c>
      <c r="BR3536" s="1">
        <f t="shared" ca="1" si="828"/>
        <v>0</v>
      </c>
      <c r="BS3536" s="1">
        <f t="shared" ca="1" si="829"/>
        <v>0</v>
      </c>
      <c r="BT3536" s="1">
        <f t="shared" ca="1" si="830"/>
        <v>0</v>
      </c>
      <c r="BU3536" s="1">
        <f t="shared" ca="1" si="831"/>
        <v>0</v>
      </c>
      <c r="BV3536" s="1">
        <f t="shared" ca="1" si="832"/>
        <v>0</v>
      </c>
      <c r="BW3536" s="1">
        <f t="shared" ca="1" si="833"/>
        <v>0</v>
      </c>
      <c r="BX3536" s="1">
        <f t="shared" ca="1" si="834"/>
        <v>0</v>
      </c>
      <c r="BY3536" s="1">
        <f t="shared" ca="1" si="835"/>
        <v>0</v>
      </c>
      <c r="BZ3536" s="1">
        <f t="shared" ca="1" si="836"/>
        <v>0</v>
      </c>
      <c r="CA3536" s="1">
        <f t="shared" ca="1" si="837"/>
        <v>0</v>
      </c>
      <c r="CB3536" s="1">
        <f t="shared" ca="1" si="838"/>
        <v>0</v>
      </c>
      <c r="CC3536" s="1">
        <f t="shared" ca="1" si="839"/>
        <v>0</v>
      </c>
    </row>
    <row r="3537" spans="1:81" hidden="1" x14ac:dyDescent="0.25">
      <c r="A3537" s="1" t="s">
        <v>1041</v>
      </c>
      <c r="B3537" s="1" t="s">
        <v>1042</v>
      </c>
      <c r="C3537" s="1" t="s">
        <v>62</v>
      </c>
      <c r="D3537" s="1" t="s">
        <v>1017</v>
      </c>
      <c r="E3537" s="1" t="s">
        <v>165</v>
      </c>
      <c r="F3537">
        <v>2</v>
      </c>
      <c r="G3537">
        <v>0</v>
      </c>
      <c r="H3537">
        <v>0</v>
      </c>
      <c r="I3537">
        <v>0</v>
      </c>
      <c r="J3537">
        <v>3</v>
      </c>
      <c r="BI3537" s="3">
        <v>1</v>
      </c>
      <c r="BJ3537" s="3" t="str">
        <f t="array" ref="BJ3537">IF(C3537="yes",VLOOKUP(BI3537&amp;D3537,CHOOSE({1,2},Schedule_2015!$A$2:$A$257&amp;Schedule_2015!$B$2:$B$257,Schedule_2015!$C$2:$C$257),2,0),VLOOKUP(BI3537&amp;D3537,CHOOSE({1,2},Schedule_2015!$A$2:$A$257&amp;Schedule_2015!$C$2:$C$257,Schedule_2015!$B$2:$B$257),2,0))</f>
        <v>SEA</v>
      </c>
      <c r="BK3537" s="3">
        <f>VLOOKUP(BJ3537,Def!$A$2:$Z$34,23,0)</f>
        <v>160.5</v>
      </c>
      <c r="BL3537" s="3">
        <f>VLOOKUP(BJ3537,Def!$A$2:$Z$34,16,0)</f>
        <v>239</v>
      </c>
      <c r="BM3537" s="3">
        <f>VLOOKUP(BJ3537,Def!$A$2:$Z$34,17,0)</f>
        <v>7</v>
      </c>
      <c r="BN3537" s="3">
        <f>VLOOKUP(BJ3537,Def!$A$2:$Z$34,24,0)</f>
        <v>3</v>
      </c>
      <c r="BO3537" s="1">
        <f t="shared" ca="1" si="825"/>
        <v>0</v>
      </c>
      <c r="BP3537" s="1">
        <f t="shared" ca="1" si="826"/>
        <v>0</v>
      </c>
      <c r="BQ3537" s="1">
        <f t="shared" ca="1" si="827"/>
        <v>0</v>
      </c>
      <c r="BR3537" s="1">
        <f t="shared" ca="1" si="828"/>
        <v>0</v>
      </c>
      <c r="BS3537" s="1">
        <f t="shared" ca="1" si="829"/>
        <v>0</v>
      </c>
      <c r="BT3537" s="1">
        <f t="shared" ca="1" si="830"/>
        <v>0</v>
      </c>
      <c r="BU3537" s="1">
        <f t="shared" ca="1" si="831"/>
        <v>0</v>
      </c>
      <c r="BV3537" s="1">
        <f t="shared" ca="1" si="832"/>
        <v>0</v>
      </c>
      <c r="BW3537" s="1">
        <f t="shared" ca="1" si="833"/>
        <v>0</v>
      </c>
      <c r="BX3537" s="1">
        <f t="shared" ca="1" si="834"/>
        <v>0</v>
      </c>
      <c r="BY3537" s="1">
        <f t="shared" ca="1" si="835"/>
        <v>0</v>
      </c>
      <c r="BZ3537" s="1">
        <f t="shared" ca="1" si="836"/>
        <v>0</v>
      </c>
      <c r="CA3537" s="1">
        <f t="shared" ca="1" si="837"/>
        <v>0</v>
      </c>
      <c r="CB3537" s="1">
        <f t="shared" ca="1" si="838"/>
        <v>0</v>
      </c>
      <c r="CC3537" s="1">
        <f t="shared" ca="1" si="839"/>
        <v>0</v>
      </c>
    </row>
    <row r="3538" spans="1:81" hidden="1" x14ac:dyDescent="0.25">
      <c r="A3538" s="1" t="s">
        <v>1043</v>
      </c>
      <c r="B3538" s="1" t="s">
        <v>1044</v>
      </c>
      <c r="C3538" s="1" t="s">
        <v>62</v>
      </c>
      <c r="D3538" s="1" t="s">
        <v>1017</v>
      </c>
      <c r="E3538" s="1" t="s">
        <v>165</v>
      </c>
      <c r="F3538">
        <v>3</v>
      </c>
      <c r="G3538">
        <v>0</v>
      </c>
      <c r="H3538">
        <v>0</v>
      </c>
      <c r="I3538">
        <v>0</v>
      </c>
      <c r="J3538">
        <v>2</v>
      </c>
      <c r="BI3538" s="3">
        <v>1</v>
      </c>
      <c r="BJ3538" s="3" t="str">
        <f t="array" ref="BJ3538">IF(C3538="yes",VLOOKUP(BI3538&amp;D3538,CHOOSE({1,2},Schedule_2015!$A$2:$A$257&amp;Schedule_2015!$B$2:$B$257,Schedule_2015!$C$2:$C$257),2,0),VLOOKUP(BI3538&amp;D3538,CHOOSE({1,2},Schedule_2015!$A$2:$A$257&amp;Schedule_2015!$C$2:$C$257,Schedule_2015!$B$2:$B$257),2,0))</f>
        <v>SEA</v>
      </c>
      <c r="BK3538" s="3">
        <f>VLOOKUP(BJ3538,Def!$A$2:$Z$34,23,0)</f>
        <v>160.5</v>
      </c>
      <c r="BL3538" s="3">
        <f>VLOOKUP(BJ3538,Def!$A$2:$Z$34,16,0)</f>
        <v>239</v>
      </c>
      <c r="BM3538" s="3">
        <f>VLOOKUP(BJ3538,Def!$A$2:$Z$34,17,0)</f>
        <v>7</v>
      </c>
      <c r="BN3538" s="3">
        <f>VLOOKUP(BJ3538,Def!$A$2:$Z$34,24,0)</f>
        <v>3</v>
      </c>
      <c r="BO3538" s="1">
        <f t="shared" ca="1" si="825"/>
        <v>0</v>
      </c>
      <c r="BP3538" s="1">
        <f t="shared" ca="1" si="826"/>
        <v>0</v>
      </c>
      <c r="BQ3538" s="1">
        <f t="shared" ca="1" si="827"/>
        <v>0</v>
      </c>
      <c r="BR3538" s="1">
        <f t="shared" ca="1" si="828"/>
        <v>0</v>
      </c>
      <c r="BS3538" s="1">
        <f t="shared" ca="1" si="829"/>
        <v>0</v>
      </c>
      <c r="BT3538" s="1">
        <f t="shared" ca="1" si="830"/>
        <v>0</v>
      </c>
      <c r="BU3538" s="1">
        <f t="shared" ca="1" si="831"/>
        <v>0</v>
      </c>
      <c r="BV3538" s="1">
        <f t="shared" ca="1" si="832"/>
        <v>0</v>
      </c>
      <c r="BW3538" s="1">
        <f t="shared" ca="1" si="833"/>
        <v>0</v>
      </c>
      <c r="BX3538" s="1">
        <f t="shared" ca="1" si="834"/>
        <v>0</v>
      </c>
      <c r="BY3538" s="1">
        <f t="shared" ca="1" si="835"/>
        <v>0</v>
      </c>
      <c r="BZ3538" s="1">
        <f t="shared" ca="1" si="836"/>
        <v>0</v>
      </c>
      <c r="CA3538" s="1">
        <f t="shared" ca="1" si="837"/>
        <v>0</v>
      </c>
      <c r="CB3538" s="1">
        <f t="shared" ca="1" si="838"/>
        <v>0</v>
      </c>
      <c r="CC3538" s="1">
        <f t="shared" ca="1" si="839"/>
        <v>0</v>
      </c>
    </row>
    <row r="3539" spans="1:81" hidden="1" x14ac:dyDescent="0.25">
      <c r="A3539" s="1" t="s">
        <v>1047</v>
      </c>
      <c r="B3539" s="1" t="s">
        <v>1048</v>
      </c>
      <c r="C3539" s="1" t="s">
        <v>62</v>
      </c>
      <c r="D3539" s="1" t="s">
        <v>1017</v>
      </c>
      <c r="E3539" s="1" t="s">
        <v>112</v>
      </c>
      <c r="F3539">
        <v>4</v>
      </c>
      <c r="G3539">
        <v>0</v>
      </c>
      <c r="H3539">
        <v>0</v>
      </c>
      <c r="I3539">
        <v>2</v>
      </c>
      <c r="J3539">
        <v>5</v>
      </c>
      <c r="BI3539" s="3">
        <v>1</v>
      </c>
      <c r="BJ3539" s="3" t="str">
        <f t="array" ref="BJ3539">IF(C3539="yes",VLOOKUP(BI3539&amp;D3539,CHOOSE({1,2},Schedule_2015!$A$2:$A$257&amp;Schedule_2015!$B$2:$B$257,Schedule_2015!$C$2:$C$257),2,0),VLOOKUP(BI3539&amp;D3539,CHOOSE({1,2},Schedule_2015!$A$2:$A$257&amp;Schedule_2015!$C$2:$C$257,Schedule_2015!$B$2:$B$257),2,0))</f>
        <v>SEA</v>
      </c>
      <c r="BK3539" s="3">
        <f>VLOOKUP(BJ3539,Def!$A$2:$Z$34,23,0)</f>
        <v>160.5</v>
      </c>
      <c r="BL3539" s="3">
        <f>VLOOKUP(BJ3539,Def!$A$2:$Z$34,16,0)</f>
        <v>239</v>
      </c>
      <c r="BM3539" s="3">
        <f>VLOOKUP(BJ3539,Def!$A$2:$Z$34,17,0)</f>
        <v>7</v>
      </c>
      <c r="BN3539" s="3">
        <f>VLOOKUP(BJ3539,Def!$A$2:$Z$34,24,0)</f>
        <v>3</v>
      </c>
      <c r="BO3539" s="1">
        <f t="shared" ca="1" si="825"/>
        <v>0</v>
      </c>
      <c r="BP3539" s="1">
        <f t="shared" ca="1" si="826"/>
        <v>0</v>
      </c>
      <c r="BQ3539" s="1">
        <f t="shared" ca="1" si="827"/>
        <v>0</v>
      </c>
      <c r="BR3539" s="1">
        <f t="shared" ca="1" si="828"/>
        <v>0</v>
      </c>
      <c r="BS3539" s="1">
        <f t="shared" ca="1" si="829"/>
        <v>0</v>
      </c>
      <c r="BT3539" s="1">
        <f t="shared" ca="1" si="830"/>
        <v>0</v>
      </c>
      <c r="BU3539" s="1">
        <f t="shared" ca="1" si="831"/>
        <v>0</v>
      </c>
      <c r="BV3539" s="1">
        <f t="shared" ca="1" si="832"/>
        <v>0</v>
      </c>
      <c r="BW3539" s="1">
        <f t="shared" ca="1" si="833"/>
        <v>0</v>
      </c>
      <c r="BX3539" s="1">
        <f t="shared" ca="1" si="834"/>
        <v>0</v>
      </c>
      <c r="BY3539" s="1">
        <f t="shared" ca="1" si="835"/>
        <v>0</v>
      </c>
      <c r="BZ3539" s="1">
        <f t="shared" ca="1" si="836"/>
        <v>0</v>
      </c>
      <c r="CA3539" s="1">
        <f t="shared" ca="1" si="837"/>
        <v>0</v>
      </c>
      <c r="CB3539" s="1">
        <f t="shared" ca="1" si="838"/>
        <v>0</v>
      </c>
      <c r="CC3539" s="1">
        <f t="shared" ca="1" si="839"/>
        <v>0</v>
      </c>
    </row>
    <row r="3540" spans="1:81" hidden="1" x14ac:dyDescent="0.25">
      <c r="A3540" s="1" t="s">
        <v>1994</v>
      </c>
      <c r="B3540" s="1" t="s">
        <v>1995</v>
      </c>
      <c r="C3540" s="1" t="s">
        <v>62</v>
      </c>
      <c r="D3540" s="1" t="s">
        <v>1017</v>
      </c>
      <c r="E3540" s="1" t="s">
        <v>105</v>
      </c>
      <c r="F3540">
        <v>2</v>
      </c>
      <c r="G3540">
        <v>0</v>
      </c>
      <c r="H3540">
        <v>0</v>
      </c>
      <c r="I3540">
        <v>0</v>
      </c>
      <c r="J3540">
        <v>5</v>
      </c>
      <c r="BI3540" s="3">
        <v>1</v>
      </c>
      <c r="BJ3540" s="3" t="str">
        <f t="array" ref="BJ3540">IF(C3540="yes",VLOOKUP(BI3540&amp;D3540,CHOOSE({1,2},Schedule_2015!$A$2:$A$257&amp;Schedule_2015!$B$2:$B$257,Schedule_2015!$C$2:$C$257),2,0),VLOOKUP(BI3540&amp;D3540,CHOOSE({1,2},Schedule_2015!$A$2:$A$257&amp;Schedule_2015!$C$2:$C$257,Schedule_2015!$B$2:$B$257),2,0))</f>
        <v>SEA</v>
      </c>
      <c r="BK3540" s="3">
        <f>VLOOKUP(BJ3540,Def!$A$2:$Z$34,23,0)</f>
        <v>160.5</v>
      </c>
      <c r="BL3540" s="3">
        <f>VLOOKUP(BJ3540,Def!$A$2:$Z$34,16,0)</f>
        <v>239</v>
      </c>
      <c r="BM3540" s="3">
        <f>VLOOKUP(BJ3540,Def!$A$2:$Z$34,17,0)</f>
        <v>7</v>
      </c>
      <c r="BN3540" s="3">
        <f>VLOOKUP(BJ3540,Def!$A$2:$Z$34,24,0)</f>
        <v>3</v>
      </c>
      <c r="BO3540" s="1">
        <f t="shared" ca="1" si="825"/>
        <v>0</v>
      </c>
      <c r="BP3540" s="1">
        <f t="shared" ca="1" si="826"/>
        <v>0</v>
      </c>
      <c r="BQ3540" s="1">
        <f t="shared" ca="1" si="827"/>
        <v>0</v>
      </c>
      <c r="BR3540" s="1">
        <f t="shared" ca="1" si="828"/>
        <v>0</v>
      </c>
      <c r="BS3540" s="1">
        <f t="shared" ca="1" si="829"/>
        <v>0</v>
      </c>
      <c r="BT3540" s="1">
        <f t="shared" ca="1" si="830"/>
        <v>0</v>
      </c>
      <c r="BU3540" s="1">
        <f t="shared" ca="1" si="831"/>
        <v>0</v>
      </c>
      <c r="BV3540" s="1">
        <f t="shared" ca="1" si="832"/>
        <v>0</v>
      </c>
      <c r="BW3540" s="1">
        <f t="shared" ca="1" si="833"/>
        <v>0</v>
      </c>
      <c r="BX3540" s="1">
        <f t="shared" ca="1" si="834"/>
        <v>0</v>
      </c>
      <c r="BY3540" s="1">
        <f t="shared" ca="1" si="835"/>
        <v>0</v>
      </c>
      <c r="BZ3540" s="1">
        <f t="shared" ca="1" si="836"/>
        <v>0</v>
      </c>
      <c r="CA3540" s="1">
        <f t="shared" ca="1" si="837"/>
        <v>0</v>
      </c>
      <c r="CB3540" s="1">
        <f t="shared" ca="1" si="838"/>
        <v>0</v>
      </c>
      <c r="CC3540" s="1">
        <f t="shared" ca="1" si="839"/>
        <v>0</v>
      </c>
    </row>
    <row r="3541" spans="1:81" hidden="1" x14ac:dyDescent="0.25">
      <c r="A3541" s="1" t="s">
        <v>1037</v>
      </c>
      <c r="B3541" s="1" t="s">
        <v>1038</v>
      </c>
      <c r="C3541" s="1" t="s">
        <v>62</v>
      </c>
      <c r="D3541" s="1" t="s">
        <v>1017</v>
      </c>
      <c r="E3541" s="1" t="s">
        <v>100</v>
      </c>
      <c r="F3541">
        <v>0</v>
      </c>
      <c r="G3541">
        <v>0</v>
      </c>
      <c r="H3541">
        <v>0</v>
      </c>
      <c r="I3541">
        <v>1</v>
      </c>
      <c r="J3541">
        <v>7</v>
      </c>
      <c r="BI3541" s="3">
        <v>1</v>
      </c>
      <c r="BJ3541" s="3" t="str">
        <f t="array" ref="BJ3541">IF(C3541="yes",VLOOKUP(BI3541&amp;D3541,CHOOSE({1,2},Schedule_2015!$A$2:$A$257&amp;Schedule_2015!$B$2:$B$257,Schedule_2015!$C$2:$C$257),2,0),VLOOKUP(BI3541&amp;D3541,CHOOSE({1,2},Schedule_2015!$A$2:$A$257&amp;Schedule_2015!$C$2:$C$257,Schedule_2015!$B$2:$B$257),2,0))</f>
        <v>SEA</v>
      </c>
      <c r="BK3541" s="3">
        <f>VLOOKUP(BJ3541,Def!$A$2:$Z$34,23,0)</f>
        <v>160.5</v>
      </c>
      <c r="BL3541" s="3">
        <f>VLOOKUP(BJ3541,Def!$A$2:$Z$34,16,0)</f>
        <v>239</v>
      </c>
      <c r="BM3541" s="3">
        <f>VLOOKUP(BJ3541,Def!$A$2:$Z$34,17,0)</f>
        <v>7</v>
      </c>
      <c r="BN3541" s="3">
        <f>VLOOKUP(BJ3541,Def!$A$2:$Z$34,24,0)</f>
        <v>3</v>
      </c>
      <c r="BO3541" s="1">
        <f t="shared" ca="1" si="825"/>
        <v>0</v>
      </c>
      <c r="BP3541" s="1">
        <f t="shared" ca="1" si="826"/>
        <v>0</v>
      </c>
      <c r="BQ3541" s="1">
        <f t="shared" ca="1" si="827"/>
        <v>0</v>
      </c>
      <c r="BR3541" s="1">
        <f t="shared" ca="1" si="828"/>
        <v>0</v>
      </c>
      <c r="BS3541" s="1">
        <f t="shared" ca="1" si="829"/>
        <v>0</v>
      </c>
      <c r="BT3541" s="1">
        <f t="shared" ca="1" si="830"/>
        <v>0</v>
      </c>
      <c r="BU3541" s="1">
        <f t="shared" ca="1" si="831"/>
        <v>0</v>
      </c>
      <c r="BV3541" s="1">
        <f t="shared" ca="1" si="832"/>
        <v>0</v>
      </c>
      <c r="BW3541" s="1">
        <f t="shared" ca="1" si="833"/>
        <v>0</v>
      </c>
      <c r="BX3541" s="1">
        <f t="shared" ca="1" si="834"/>
        <v>0</v>
      </c>
      <c r="BY3541" s="1">
        <f t="shared" ca="1" si="835"/>
        <v>0</v>
      </c>
      <c r="BZ3541" s="1">
        <f t="shared" ca="1" si="836"/>
        <v>0</v>
      </c>
      <c r="CA3541" s="1">
        <f t="shared" ca="1" si="837"/>
        <v>0</v>
      </c>
      <c r="CB3541" s="1">
        <f t="shared" ca="1" si="838"/>
        <v>0</v>
      </c>
      <c r="CC3541" s="1">
        <f t="shared" ca="1" si="839"/>
        <v>0</v>
      </c>
    </row>
    <row r="3542" spans="1:81" hidden="1" x14ac:dyDescent="0.25">
      <c r="A3542" s="1" t="s">
        <v>1049</v>
      </c>
      <c r="B3542" s="1" t="s">
        <v>1050</v>
      </c>
      <c r="C3542" s="1" t="s">
        <v>62</v>
      </c>
      <c r="D3542" s="1" t="s">
        <v>1017</v>
      </c>
      <c r="E3542" s="1" t="s">
        <v>290</v>
      </c>
      <c r="F3542">
        <v>3</v>
      </c>
      <c r="G3542">
        <v>0</v>
      </c>
      <c r="H3542">
        <v>0</v>
      </c>
      <c r="I3542">
        <v>0</v>
      </c>
      <c r="J3542">
        <v>4</v>
      </c>
      <c r="BI3542" s="3">
        <v>1</v>
      </c>
      <c r="BJ3542" s="3" t="str">
        <f t="array" ref="BJ3542">IF(C3542="yes",VLOOKUP(BI3542&amp;D3542,CHOOSE({1,2},Schedule_2015!$A$2:$A$257&amp;Schedule_2015!$B$2:$B$257,Schedule_2015!$C$2:$C$257),2,0),VLOOKUP(BI3542&amp;D3542,CHOOSE({1,2},Schedule_2015!$A$2:$A$257&amp;Schedule_2015!$C$2:$C$257,Schedule_2015!$B$2:$B$257),2,0))</f>
        <v>SEA</v>
      </c>
      <c r="BK3542" s="3">
        <f>VLOOKUP(BJ3542,Def!$A$2:$Z$34,23,0)</f>
        <v>160.5</v>
      </c>
      <c r="BL3542" s="3">
        <f>VLOOKUP(BJ3542,Def!$A$2:$Z$34,16,0)</f>
        <v>239</v>
      </c>
      <c r="BM3542" s="3">
        <f>VLOOKUP(BJ3542,Def!$A$2:$Z$34,17,0)</f>
        <v>7</v>
      </c>
      <c r="BN3542" s="3">
        <f>VLOOKUP(BJ3542,Def!$A$2:$Z$34,24,0)</f>
        <v>3</v>
      </c>
      <c r="BO3542" s="1">
        <f t="shared" ca="1" si="825"/>
        <v>0</v>
      </c>
      <c r="BP3542" s="1">
        <f t="shared" ca="1" si="826"/>
        <v>0</v>
      </c>
      <c r="BQ3542" s="1">
        <f t="shared" ca="1" si="827"/>
        <v>0</v>
      </c>
      <c r="BR3542" s="1">
        <f t="shared" ca="1" si="828"/>
        <v>0</v>
      </c>
      <c r="BS3542" s="1">
        <f t="shared" ca="1" si="829"/>
        <v>0</v>
      </c>
      <c r="BT3542" s="1">
        <f t="shared" ca="1" si="830"/>
        <v>0</v>
      </c>
      <c r="BU3542" s="1">
        <f t="shared" ca="1" si="831"/>
        <v>0</v>
      </c>
      <c r="BV3542" s="1">
        <f t="shared" ca="1" si="832"/>
        <v>0</v>
      </c>
      <c r="BW3542" s="1">
        <f t="shared" ca="1" si="833"/>
        <v>0</v>
      </c>
      <c r="BX3542" s="1">
        <f t="shared" ca="1" si="834"/>
        <v>0</v>
      </c>
      <c r="BY3542" s="1">
        <f t="shared" ca="1" si="835"/>
        <v>0</v>
      </c>
      <c r="BZ3542" s="1">
        <f t="shared" ca="1" si="836"/>
        <v>0</v>
      </c>
      <c r="CA3542" s="1">
        <f t="shared" ca="1" si="837"/>
        <v>0</v>
      </c>
      <c r="CB3542" s="1">
        <f t="shared" ca="1" si="838"/>
        <v>0</v>
      </c>
      <c r="CC3542" s="1">
        <f t="shared" ca="1" si="839"/>
        <v>0</v>
      </c>
    </row>
    <row r="3543" spans="1:81" hidden="1" x14ac:dyDescent="0.25">
      <c r="A3543" s="1" t="s">
        <v>1051</v>
      </c>
      <c r="B3543" s="1" t="s">
        <v>1052</v>
      </c>
      <c r="C3543" s="1" t="s">
        <v>62</v>
      </c>
      <c r="D3543" s="1" t="s">
        <v>1017</v>
      </c>
      <c r="E3543" s="1" t="s">
        <v>100</v>
      </c>
      <c r="F3543">
        <v>0</v>
      </c>
      <c r="G3543">
        <v>0</v>
      </c>
      <c r="H3543">
        <v>1</v>
      </c>
      <c r="I3543">
        <v>0</v>
      </c>
      <c r="J3543">
        <v>3</v>
      </c>
      <c r="BI3543" s="3">
        <v>1</v>
      </c>
      <c r="BJ3543" s="3" t="str">
        <f t="array" ref="BJ3543">IF(C3543="yes",VLOOKUP(BI3543&amp;D3543,CHOOSE({1,2},Schedule_2015!$A$2:$A$257&amp;Schedule_2015!$B$2:$B$257,Schedule_2015!$C$2:$C$257),2,0),VLOOKUP(BI3543&amp;D3543,CHOOSE({1,2},Schedule_2015!$A$2:$A$257&amp;Schedule_2015!$C$2:$C$257,Schedule_2015!$B$2:$B$257),2,0))</f>
        <v>SEA</v>
      </c>
      <c r="BK3543" s="3">
        <f>VLOOKUP(BJ3543,Def!$A$2:$Z$34,23,0)</f>
        <v>160.5</v>
      </c>
      <c r="BL3543" s="3">
        <f>VLOOKUP(BJ3543,Def!$A$2:$Z$34,16,0)</f>
        <v>239</v>
      </c>
      <c r="BM3543" s="3">
        <f>VLOOKUP(BJ3543,Def!$A$2:$Z$34,17,0)</f>
        <v>7</v>
      </c>
      <c r="BN3543" s="3">
        <f>VLOOKUP(BJ3543,Def!$A$2:$Z$34,24,0)</f>
        <v>3</v>
      </c>
      <c r="BO3543" s="1">
        <f t="shared" ca="1" si="825"/>
        <v>0</v>
      </c>
      <c r="BP3543" s="1">
        <f t="shared" ca="1" si="826"/>
        <v>0</v>
      </c>
      <c r="BQ3543" s="1">
        <f t="shared" ca="1" si="827"/>
        <v>0</v>
      </c>
      <c r="BR3543" s="1">
        <f t="shared" ca="1" si="828"/>
        <v>0</v>
      </c>
      <c r="BS3543" s="1">
        <f t="shared" ca="1" si="829"/>
        <v>0</v>
      </c>
      <c r="BT3543" s="1">
        <f t="shared" ca="1" si="830"/>
        <v>0</v>
      </c>
      <c r="BU3543" s="1">
        <f t="shared" ca="1" si="831"/>
        <v>0</v>
      </c>
      <c r="BV3543" s="1">
        <f t="shared" ca="1" si="832"/>
        <v>0</v>
      </c>
      <c r="BW3543" s="1">
        <f t="shared" ca="1" si="833"/>
        <v>0</v>
      </c>
      <c r="BX3543" s="1">
        <f t="shared" ca="1" si="834"/>
        <v>0</v>
      </c>
      <c r="BY3543" s="1">
        <f t="shared" ca="1" si="835"/>
        <v>0</v>
      </c>
      <c r="BZ3543" s="1">
        <f t="shared" ca="1" si="836"/>
        <v>0</v>
      </c>
      <c r="CA3543" s="1">
        <f t="shared" ca="1" si="837"/>
        <v>0</v>
      </c>
      <c r="CB3543" s="1">
        <f t="shared" ca="1" si="838"/>
        <v>0</v>
      </c>
      <c r="CC3543" s="1">
        <f t="shared" ca="1" si="839"/>
        <v>0</v>
      </c>
    </row>
    <row r="3544" spans="1:81" hidden="1" x14ac:dyDescent="0.25">
      <c r="A3544" s="1" t="s">
        <v>1996</v>
      </c>
      <c r="B3544" s="1" t="s">
        <v>1997</v>
      </c>
      <c r="C3544" s="1" t="s">
        <v>62</v>
      </c>
      <c r="D3544" s="1" t="s">
        <v>1017</v>
      </c>
      <c r="E3544" s="1" t="s">
        <v>94</v>
      </c>
      <c r="F3544">
        <v>2</v>
      </c>
      <c r="G3544">
        <v>0</v>
      </c>
      <c r="H3544">
        <v>0</v>
      </c>
      <c r="I3544">
        <v>0</v>
      </c>
      <c r="J3544">
        <v>1</v>
      </c>
      <c r="BI3544" s="3">
        <v>1</v>
      </c>
      <c r="BJ3544" s="3" t="str">
        <f t="array" ref="BJ3544">IF(C3544="yes",VLOOKUP(BI3544&amp;D3544,CHOOSE({1,2},Schedule_2015!$A$2:$A$257&amp;Schedule_2015!$B$2:$B$257,Schedule_2015!$C$2:$C$257),2,0),VLOOKUP(BI3544&amp;D3544,CHOOSE({1,2},Schedule_2015!$A$2:$A$257&amp;Schedule_2015!$C$2:$C$257,Schedule_2015!$B$2:$B$257),2,0))</f>
        <v>SEA</v>
      </c>
      <c r="BK3544" s="3">
        <f>VLOOKUP(BJ3544,Def!$A$2:$Z$34,23,0)</f>
        <v>160.5</v>
      </c>
      <c r="BL3544" s="3">
        <f>VLOOKUP(BJ3544,Def!$A$2:$Z$34,16,0)</f>
        <v>239</v>
      </c>
      <c r="BM3544" s="3">
        <f>VLOOKUP(BJ3544,Def!$A$2:$Z$34,17,0)</f>
        <v>7</v>
      </c>
      <c r="BN3544" s="3">
        <f>VLOOKUP(BJ3544,Def!$A$2:$Z$34,24,0)</f>
        <v>3</v>
      </c>
      <c r="BO3544" s="1">
        <f t="shared" ca="1" si="825"/>
        <v>0</v>
      </c>
      <c r="BP3544" s="1">
        <f t="shared" ca="1" si="826"/>
        <v>0</v>
      </c>
      <c r="BQ3544" s="1">
        <f t="shared" ca="1" si="827"/>
        <v>0</v>
      </c>
      <c r="BR3544" s="1">
        <f t="shared" ca="1" si="828"/>
        <v>0</v>
      </c>
      <c r="BS3544" s="1">
        <f t="shared" ca="1" si="829"/>
        <v>0</v>
      </c>
      <c r="BT3544" s="1">
        <f t="shared" ca="1" si="830"/>
        <v>0</v>
      </c>
      <c r="BU3544" s="1">
        <f t="shared" ca="1" si="831"/>
        <v>0</v>
      </c>
      <c r="BV3544" s="1">
        <f t="shared" ca="1" si="832"/>
        <v>0</v>
      </c>
      <c r="BW3544" s="1">
        <f t="shared" ca="1" si="833"/>
        <v>0</v>
      </c>
      <c r="BX3544" s="1">
        <f t="shared" ca="1" si="834"/>
        <v>0</v>
      </c>
      <c r="BY3544" s="1">
        <f t="shared" ca="1" si="835"/>
        <v>0</v>
      </c>
      <c r="BZ3544" s="1">
        <f t="shared" ca="1" si="836"/>
        <v>0</v>
      </c>
      <c r="CA3544" s="1">
        <f t="shared" ca="1" si="837"/>
        <v>0</v>
      </c>
      <c r="CB3544" s="1">
        <f t="shared" ca="1" si="838"/>
        <v>0</v>
      </c>
      <c r="CC3544" s="1">
        <f t="shared" ca="1" si="839"/>
        <v>0</v>
      </c>
    </row>
    <row r="3545" spans="1:81" hidden="1" x14ac:dyDescent="0.25">
      <c r="A3545" s="1" t="s">
        <v>309</v>
      </c>
      <c r="B3545" s="1" t="s">
        <v>1998</v>
      </c>
      <c r="C3545" s="1" t="s">
        <v>62</v>
      </c>
      <c r="D3545" s="1" t="s">
        <v>1017</v>
      </c>
      <c r="E3545" s="1" t="s">
        <v>100</v>
      </c>
      <c r="F3545">
        <v>1</v>
      </c>
      <c r="G3545">
        <v>0</v>
      </c>
      <c r="H3545">
        <v>0</v>
      </c>
      <c r="I3545">
        <v>0</v>
      </c>
      <c r="J3545">
        <v>5</v>
      </c>
      <c r="BI3545" s="3">
        <v>1</v>
      </c>
      <c r="BJ3545" s="3" t="str">
        <f t="array" ref="BJ3545">IF(C3545="yes",VLOOKUP(BI3545&amp;D3545,CHOOSE({1,2},Schedule_2015!$A$2:$A$257&amp;Schedule_2015!$B$2:$B$257,Schedule_2015!$C$2:$C$257),2,0),VLOOKUP(BI3545&amp;D3545,CHOOSE({1,2},Schedule_2015!$A$2:$A$257&amp;Schedule_2015!$C$2:$C$257,Schedule_2015!$B$2:$B$257),2,0))</f>
        <v>SEA</v>
      </c>
      <c r="BK3545" s="3">
        <f>VLOOKUP(BJ3545,Def!$A$2:$Z$34,23,0)</f>
        <v>160.5</v>
      </c>
      <c r="BL3545" s="3">
        <f>VLOOKUP(BJ3545,Def!$A$2:$Z$34,16,0)</f>
        <v>239</v>
      </c>
      <c r="BM3545" s="3">
        <f>VLOOKUP(BJ3545,Def!$A$2:$Z$34,17,0)</f>
        <v>7</v>
      </c>
      <c r="BN3545" s="3">
        <f>VLOOKUP(BJ3545,Def!$A$2:$Z$34,24,0)</f>
        <v>3</v>
      </c>
      <c r="BO3545" s="1">
        <f t="shared" ca="1" si="825"/>
        <v>0</v>
      </c>
      <c r="BP3545" s="1">
        <f t="shared" ca="1" si="826"/>
        <v>0</v>
      </c>
      <c r="BQ3545" s="1">
        <f t="shared" ca="1" si="827"/>
        <v>0</v>
      </c>
      <c r="BR3545" s="1">
        <f t="shared" ca="1" si="828"/>
        <v>0</v>
      </c>
      <c r="BS3545" s="1">
        <f t="shared" ca="1" si="829"/>
        <v>0</v>
      </c>
      <c r="BT3545" s="1">
        <f t="shared" ca="1" si="830"/>
        <v>0</v>
      </c>
      <c r="BU3545" s="1">
        <f t="shared" ca="1" si="831"/>
        <v>0</v>
      </c>
      <c r="BV3545" s="1">
        <f t="shared" ca="1" si="832"/>
        <v>0</v>
      </c>
      <c r="BW3545" s="1">
        <f t="shared" ca="1" si="833"/>
        <v>0</v>
      </c>
      <c r="BX3545" s="1">
        <f t="shared" ca="1" si="834"/>
        <v>0</v>
      </c>
      <c r="BY3545" s="1">
        <f t="shared" ca="1" si="835"/>
        <v>0</v>
      </c>
      <c r="BZ3545" s="1">
        <f t="shared" ca="1" si="836"/>
        <v>0</v>
      </c>
      <c r="CA3545" s="1">
        <f t="shared" ca="1" si="837"/>
        <v>0</v>
      </c>
      <c r="CB3545" s="1">
        <f t="shared" ca="1" si="838"/>
        <v>0</v>
      </c>
      <c r="CC3545" s="1">
        <f t="shared" ca="1" si="839"/>
        <v>0</v>
      </c>
    </row>
    <row r="3546" spans="1:81" hidden="1" x14ac:dyDescent="0.25">
      <c r="A3546" s="1" t="s">
        <v>1055</v>
      </c>
      <c r="B3546" s="1" t="s">
        <v>1056</v>
      </c>
      <c r="C3546" s="1" t="s">
        <v>62</v>
      </c>
      <c r="D3546" s="1" t="s">
        <v>1017</v>
      </c>
      <c r="E3546" s="1" t="s">
        <v>118</v>
      </c>
      <c r="F3546">
        <v>3</v>
      </c>
      <c r="G3546">
        <v>0</v>
      </c>
      <c r="H3546">
        <v>0</v>
      </c>
      <c r="I3546">
        <v>0</v>
      </c>
      <c r="J3546">
        <v>3</v>
      </c>
      <c r="BI3546" s="3">
        <v>1</v>
      </c>
      <c r="BJ3546" s="3" t="str">
        <f t="array" ref="BJ3546">IF(C3546="yes",VLOOKUP(BI3546&amp;D3546,CHOOSE({1,2},Schedule_2015!$A$2:$A$257&amp;Schedule_2015!$B$2:$B$257,Schedule_2015!$C$2:$C$257),2,0),VLOOKUP(BI3546&amp;D3546,CHOOSE({1,2},Schedule_2015!$A$2:$A$257&amp;Schedule_2015!$C$2:$C$257,Schedule_2015!$B$2:$B$257),2,0))</f>
        <v>SEA</v>
      </c>
      <c r="BK3546" s="3">
        <f>VLOOKUP(BJ3546,Def!$A$2:$Z$34,23,0)</f>
        <v>160.5</v>
      </c>
      <c r="BL3546" s="3">
        <f>VLOOKUP(BJ3546,Def!$A$2:$Z$34,16,0)</f>
        <v>239</v>
      </c>
      <c r="BM3546" s="3">
        <f>VLOOKUP(BJ3546,Def!$A$2:$Z$34,17,0)</f>
        <v>7</v>
      </c>
      <c r="BN3546" s="3">
        <f>VLOOKUP(BJ3546,Def!$A$2:$Z$34,24,0)</f>
        <v>3</v>
      </c>
      <c r="BO3546" s="1">
        <f t="shared" ca="1" si="825"/>
        <v>0</v>
      </c>
      <c r="BP3546" s="1">
        <f t="shared" ca="1" si="826"/>
        <v>0</v>
      </c>
      <c r="BQ3546" s="1">
        <f t="shared" ca="1" si="827"/>
        <v>0</v>
      </c>
      <c r="BR3546" s="1">
        <f t="shared" ca="1" si="828"/>
        <v>0</v>
      </c>
      <c r="BS3546" s="1">
        <f t="shared" ca="1" si="829"/>
        <v>0</v>
      </c>
      <c r="BT3546" s="1">
        <f t="shared" ca="1" si="830"/>
        <v>0</v>
      </c>
      <c r="BU3546" s="1">
        <f t="shared" ca="1" si="831"/>
        <v>0</v>
      </c>
      <c r="BV3546" s="1">
        <f t="shared" ca="1" si="832"/>
        <v>0</v>
      </c>
      <c r="BW3546" s="1">
        <f t="shared" ca="1" si="833"/>
        <v>0</v>
      </c>
      <c r="BX3546" s="1">
        <f t="shared" ca="1" si="834"/>
        <v>0</v>
      </c>
      <c r="BY3546" s="1">
        <f t="shared" ca="1" si="835"/>
        <v>0</v>
      </c>
      <c r="BZ3546" s="1">
        <f t="shared" ca="1" si="836"/>
        <v>0</v>
      </c>
      <c r="CA3546" s="1">
        <f t="shared" ca="1" si="837"/>
        <v>0</v>
      </c>
      <c r="CB3546" s="1">
        <f t="shared" ca="1" si="838"/>
        <v>0</v>
      </c>
      <c r="CC3546" s="1">
        <f t="shared" ca="1" si="839"/>
        <v>0</v>
      </c>
    </row>
    <row r="3547" spans="1:81" hidden="1" x14ac:dyDescent="0.25">
      <c r="A3547" s="1" t="s">
        <v>1057</v>
      </c>
      <c r="B3547" s="1" t="s">
        <v>1058</v>
      </c>
      <c r="C3547" s="1" t="s">
        <v>62</v>
      </c>
      <c r="D3547" s="1" t="s">
        <v>1017</v>
      </c>
      <c r="E3547" s="1" t="s">
        <v>94</v>
      </c>
      <c r="F3547">
        <v>2</v>
      </c>
      <c r="G3547">
        <v>0</v>
      </c>
      <c r="H3547">
        <v>0</v>
      </c>
      <c r="I3547">
        <v>2</v>
      </c>
      <c r="J3547">
        <v>3</v>
      </c>
      <c r="BI3547" s="3">
        <v>1</v>
      </c>
      <c r="BJ3547" s="3" t="str">
        <f t="array" ref="BJ3547">IF(C3547="yes",VLOOKUP(BI3547&amp;D3547,CHOOSE({1,2},Schedule_2015!$A$2:$A$257&amp;Schedule_2015!$B$2:$B$257,Schedule_2015!$C$2:$C$257),2,0),VLOOKUP(BI3547&amp;D3547,CHOOSE({1,2},Schedule_2015!$A$2:$A$257&amp;Schedule_2015!$C$2:$C$257,Schedule_2015!$B$2:$B$257),2,0))</f>
        <v>SEA</v>
      </c>
      <c r="BK3547" s="3">
        <f>VLOOKUP(BJ3547,Def!$A$2:$Z$34,23,0)</f>
        <v>160.5</v>
      </c>
      <c r="BL3547" s="3">
        <f>VLOOKUP(BJ3547,Def!$A$2:$Z$34,16,0)</f>
        <v>239</v>
      </c>
      <c r="BM3547" s="3">
        <f>VLOOKUP(BJ3547,Def!$A$2:$Z$34,17,0)</f>
        <v>7</v>
      </c>
      <c r="BN3547" s="3">
        <f>VLOOKUP(BJ3547,Def!$A$2:$Z$34,24,0)</f>
        <v>3</v>
      </c>
      <c r="BO3547" s="1">
        <f t="shared" ca="1" si="825"/>
        <v>0</v>
      </c>
      <c r="BP3547" s="1">
        <f t="shared" ca="1" si="826"/>
        <v>0</v>
      </c>
      <c r="BQ3547" s="1">
        <f t="shared" ca="1" si="827"/>
        <v>0</v>
      </c>
      <c r="BR3547" s="1">
        <f t="shared" ca="1" si="828"/>
        <v>0</v>
      </c>
      <c r="BS3547" s="1">
        <f t="shared" ca="1" si="829"/>
        <v>0</v>
      </c>
      <c r="BT3547" s="1">
        <f t="shared" ca="1" si="830"/>
        <v>0</v>
      </c>
      <c r="BU3547" s="1">
        <f t="shared" ca="1" si="831"/>
        <v>0</v>
      </c>
      <c r="BV3547" s="1">
        <f t="shared" ca="1" si="832"/>
        <v>0</v>
      </c>
      <c r="BW3547" s="1">
        <f t="shared" ca="1" si="833"/>
        <v>0</v>
      </c>
      <c r="BX3547" s="1">
        <f t="shared" ca="1" si="834"/>
        <v>0</v>
      </c>
      <c r="BY3547" s="1">
        <f t="shared" ca="1" si="835"/>
        <v>0</v>
      </c>
      <c r="BZ3547" s="1">
        <f t="shared" ca="1" si="836"/>
        <v>0</v>
      </c>
      <c r="CA3547" s="1">
        <f t="shared" ca="1" si="837"/>
        <v>0</v>
      </c>
      <c r="CB3547" s="1">
        <f t="shared" ca="1" si="838"/>
        <v>0</v>
      </c>
      <c r="CC3547" s="1">
        <f t="shared" ca="1" si="839"/>
        <v>0</v>
      </c>
    </row>
    <row r="3548" spans="1:81" hidden="1" x14ac:dyDescent="0.25">
      <c r="A3548" s="1" t="s">
        <v>1053</v>
      </c>
      <c r="B3548" s="1" t="s">
        <v>1054</v>
      </c>
      <c r="C3548" s="1" t="s">
        <v>62</v>
      </c>
      <c r="D3548" s="1" t="s">
        <v>1017</v>
      </c>
      <c r="E3548" s="1" t="s">
        <v>112</v>
      </c>
      <c r="F3548">
        <v>1</v>
      </c>
      <c r="G3548">
        <v>0</v>
      </c>
      <c r="H3548">
        <v>0</v>
      </c>
      <c r="I3548">
        <v>0</v>
      </c>
      <c r="J3548">
        <v>0</v>
      </c>
      <c r="BI3548" s="3">
        <v>1</v>
      </c>
      <c r="BJ3548" s="3" t="str">
        <f t="array" ref="BJ3548">IF(C3548="yes",VLOOKUP(BI3548&amp;D3548,CHOOSE({1,2},Schedule_2015!$A$2:$A$257&amp;Schedule_2015!$B$2:$B$257,Schedule_2015!$C$2:$C$257),2,0),VLOOKUP(BI3548&amp;D3548,CHOOSE({1,2},Schedule_2015!$A$2:$A$257&amp;Schedule_2015!$C$2:$C$257,Schedule_2015!$B$2:$B$257),2,0))</f>
        <v>SEA</v>
      </c>
      <c r="BK3548" s="3">
        <f>VLOOKUP(BJ3548,Def!$A$2:$Z$34,23,0)</f>
        <v>160.5</v>
      </c>
      <c r="BL3548" s="3">
        <f>VLOOKUP(BJ3548,Def!$A$2:$Z$34,16,0)</f>
        <v>239</v>
      </c>
      <c r="BM3548" s="3">
        <f>VLOOKUP(BJ3548,Def!$A$2:$Z$34,17,0)</f>
        <v>7</v>
      </c>
      <c r="BN3548" s="3">
        <f>VLOOKUP(BJ3548,Def!$A$2:$Z$34,24,0)</f>
        <v>3</v>
      </c>
      <c r="BO3548" s="1">
        <f t="shared" ca="1" si="825"/>
        <v>0</v>
      </c>
      <c r="BP3548" s="1">
        <f t="shared" ca="1" si="826"/>
        <v>0</v>
      </c>
      <c r="BQ3548" s="1">
        <f t="shared" ca="1" si="827"/>
        <v>0</v>
      </c>
      <c r="BR3548" s="1">
        <f t="shared" ca="1" si="828"/>
        <v>0</v>
      </c>
      <c r="BS3548" s="1">
        <f t="shared" ca="1" si="829"/>
        <v>0</v>
      </c>
      <c r="BT3548" s="1">
        <f t="shared" ca="1" si="830"/>
        <v>0</v>
      </c>
      <c r="BU3548" s="1">
        <f t="shared" ca="1" si="831"/>
        <v>0</v>
      </c>
      <c r="BV3548" s="1">
        <f t="shared" ca="1" si="832"/>
        <v>0</v>
      </c>
      <c r="BW3548" s="1">
        <f t="shared" ca="1" si="833"/>
        <v>0</v>
      </c>
      <c r="BX3548" s="1">
        <f t="shared" ca="1" si="834"/>
        <v>0</v>
      </c>
      <c r="BY3548" s="1">
        <f t="shared" ca="1" si="835"/>
        <v>0</v>
      </c>
      <c r="BZ3548" s="1">
        <f t="shared" ca="1" si="836"/>
        <v>0</v>
      </c>
      <c r="CA3548" s="1">
        <f t="shared" ca="1" si="837"/>
        <v>0</v>
      </c>
      <c r="CB3548" s="1">
        <f t="shared" ca="1" si="838"/>
        <v>0</v>
      </c>
      <c r="CC3548" s="1">
        <f t="shared" ca="1" si="839"/>
        <v>0</v>
      </c>
    </row>
    <row r="3549" spans="1:81" hidden="1" x14ac:dyDescent="0.25">
      <c r="A3549" s="1" t="s">
        <v>1999</v>
      </c>
      <c r="B3549" s="1" t="s">
        <v>2000</v>
      </c>
      <c r="C3549" s="1" t="s">
        <v>62</v>
      </c>
      <c r="D3549" s="1" t="s">
        <v>1017</v>
      </c>
      <c r="E3549" s="1" t="s">
        <v>105</v>
      </c>
      <c r="F3549">
        <v>0</v>
      </c>
      <c r="G3549">
        <v>0</v>
      </c>
      <c r="H3549">
        <v>0</v>
      </c>
      <c r="I3549">
        <v>0</v>
      </c>
      <c r="J3549">
        <v>2</v>
      </c>
      <c r="BI3549" s="3">
        <v>1</v>
      </c>
      <c r="BJ3549" s="3" t="str">
        <f t="array" ref="BJ3549">IF(C3549="yes",VLOOKUP(BI3549&amp;D3549,CHOOSE({1,2},Schedule_2015!$A$2:$A$257&amp;Schedule_2015!$B$2:$B$257,Schedule_2015!$C$2:$C$257),2,0),VLOOKUP(BI3549&amp;D3549,CHOOSE({1,2},Schedule_2015!$A$2:$A$257&amp;Schedule_2015!$C$2:$C$257,Schedule_2015!$B$2:$B$257),2,0))</f>
        <v>SEA</v>
      </c>
      <c r="BK3549" s="3">
        <f>VLOOKUP(BJ3549,Def!$A$2:$Z$34,23,0)</f>
        <v>160.5</v>
      </c>
      <c r="BL3549" s="3">
        <f>VLOOKUP(BJ3549,Def!$A$2:$Z$34,16,0)</f>
        <v>239</v>
      </c>
      <c r="BM3549" s="3">
        <f>VLOOKUP(BJ3549,Def!$A$2:$Z$34,17,0)</f>
        <v>7</v>
      </c>
      <c r="BN3549" s="3">
        <f>VLOOKUP(BJ3549,Def!$A$2:$Z$34,24,0)</f>
        <v>3</v>
      </c>
      <c r="BO3549" s="1">
        <f t="shared" ca="1" si="825"/>
        <v>0</v>
      </c>
      <c r="BP3549" s="1">
        <f t="shared" ca="1" si="826"/>
        <v>0</v>
      </c>
      <c r="BQ3549" s="1">
        <f t="shared" ca="1" si="827"/>
        <v>0</v>
      </c>
      <c r="BR3549" s="1">
        <f t="shared" ca="1" si="828"/>
        <v>0</v>
      </c>
      <c r="BS3549" s="1">
        <f t="shared" ca="1" si="829"/>
        <v>0</v>
      </c>
      <c r="BT3549" s="1">
        <f t="shared" ca="1" si="830"/>
        <v>0</v>
      </c>
      <c r="BU3549" s="1">
        <f t="shared" ca="1" si="831"/>
        <v>0</v>
      </c>
      <c r="BV3549" s="1">
        <f t="shared" ca="1" si="832"/>
        <v>0</v>
      </c>
      <c r="BW3549" s="1">
        <f t="shared" ca="1" si="833"/>
        <v>0</v>
      </c>
      <c r="BX3549" s="1">
        <f t="shared" ca="1" si="834"/>
        <v>0</v>
      </c>
      <c r="BY3549" s="1">
        <f t="shared" ca="1" si="835"/>
        <v>0</v>
      </c>
      <c r="BZ3549" s="1">
        <f t="shared" ca="1" si="836"/>
        <v>0</v>
      </c>
      <c r="CA3549" s="1">
        <f t="shared" ca="1" si="837"/>
        <v>0</v>
      </c>
      <c r="CB3549" s="1">
        <f t="shared" ca="1" si="838"/>
        <v>0</v>
      </c>
      <c r="CC3549" s="1">
        <f t="shared" ca="1" si="839"/>
        <v>0</v>
      </c>
    </row>
    <row r="3550" spans="1:81" hidden="1" x14ac:dyDescent="0.25">
      <c r="A3550" s="1" t="s">
        <v>1059</v>
      </c>
      <c r="B3550" s="1" t="s">
        <v>1060</v>
      </c>
      <c r="C3550" s="1" t="s">
        <v>62</v>
      </c>
      <c r="D3550" s="1" t="s">
        <v>1017</v>
      </c>
      <c r="E3550" s="1" t="s">
        <v>94</v>
      </c>
      <c r="F3550">
        <v>1</v>
      </c>
      <c r="G3550">
        <v>0</v>
      </c>
      <c r="H3550">
        <v>0</v>
      </c>
      <c r="I3550">
        <v>1</v>
      </c>
      <c r="J3550">
        <v>1</v>
      </c>
      <c r="BI3550" s="3">
        <v>1</v>
      </c>
      <c r="BJ3550" s="3" t="str">
        <f t="array" ref="BJ3550">IF(C3550="yes",VLOOKUP(BI3550&amp;D3550,CHOOSE({1,2},Schedule_2015!$A$2:$A$257&amp;Schedule_2015!$B$2:$B$257,Schedule_2015!$C$2:$C$257),2,0),VLOOKUP(BI3550&amp;D3550,CHOOSE({1,2},Schedule_2015!$A$2:$A$257&amp;Schedule_2015!$C$2:$C$257,Schedule_2015!$B$2:$B$257),2,0))</f>
        <v>SEA</v>
      </c>
      <c r="BK3550" s="3">
        <f>VLOOKUP(BJ3550,Def!$A$2:$Z$34,23,0)</f>
        <v>160.5</v>
      </c>
      <c r="BL3550" s="3">
        <f>VLOOKUP(BJ3550,Def!$A$2:$Z$34,16,0)</f>
        <v>239</v>
      </c>
      <c r="BM3550" s="3">
        <f>VLOOKUP(BJ3550,Def!$A$2:$Z$34,17,0)</f>
        <v>7</v>
      </c>
      <c r="BN3550" s="3">
        <f>VLOOKUP(BJ3550,Def!$A$2:$Z$34,24,0)</f>
        <v>3</v>
      </c>
      <c r="BO3550" s="1">
        <f t="shared" ca="1" si="825"/>
        <v>0</v>
      </c>
      <c r="BP3550" s="1">
        <f t="shared" ca="1" si="826"/>
        <v>0</v>
      </c>
      <c r="BQ3550" s="1">
        <f t="shared" ca="1" si="827"/>
        <v>0</v>
      </c>
      <c r="BR3550" s="1">
        <f t="shared" ca="1" si="828"/>
        <v>0</v>
      </c>
      <c r="BS3550" s="1">
        <f t="shared" ca="1" si="829"/>
        <v>0</v>
      </c>
      <c r="BT3550" s="1">
        <f t="shared" ca="1" si="830"/>
        <v>0</v>
      </c>
      <c r="BU3550" s="1">
        <f t="shared" ca="1" si="831"/>
        <v>0</v>
      </c>
      <c r="BV3550" s="1">
        <f t="shared" ca="1" si="832"/>
        <v>0</v>
      </c>
      <c r="BW3550" s="1">
        <f t="shared" ca="1" si="833"/>
        <v>0</v>
      </c>
      <c r="BX3550" s="1">
        <f t="shared" ca="1" si="834"/>
        <v>0</v>
      </c>
      <c r="BY3550" s="1">
        <f t="shared" ca="1" si="835"/>
        <v>0</v>
      </c>
      <c r="BZ3550" s="1">
        <f t="shared" ca="1" si="836"/>
        <v>0</v>
      </c>
      <c r="CA3550" s="1">
        <f t="shared" ca="1" si="837"/>
        <v>0</v>
      </c>
      <c r="CB3550" s="1">
        <f t="shared" ca="1" si="838"/>
        <v>0</v>
      </c>
      <c r="CC3550" s="1">
        <f t="shared" ca="1" si="839"/>
        <v>0</v>
      </c>
    </row>
    <row r="3551" spans="1:81" hidden="1" x14ac:dyDescent="0.25">
      <c r="A3551" s="1" t="s">
        <v>1061</v>
      </c>
      <c r="B3551" s="1" t="s">
        <v>1062</v>
      </c>
      <c r="C3551" s="1" t="s">
        <v>62</v>
      </c>
      <c r="D3551" s="1" t="s">
        <v>1017</v>
      </c>
      <c r="E3551" s="1" t="s">
        <v>94</v>
      </c>
      <c r="F3551">
        <v>1</v>
      </c>
      <c r="G3551">
        <v>0</v>
      </c>
      <c r="H3551">
        <v>0</v>
      </c>
      <c r="I3551">
        <v>0</v>
      </c>
      <c r="J3551">
        <v>3</v>
      </c>
      <c r="BI3551" s="3">
        <v>1</v>
      </c>
      <c r="BJ3551" s="3" t="str">
        <f t="array" ref="BJ3551">IF(C3551="yes",VLOOKUP(BI3551&amp;D3551,CHOOSE({1,2},Schedule_2015!$A$2:$A$257&amp;Schedule_2015!$B$2:$B$257,Schedule_2015!$C$2:$C$257),2,0),VLOOKUP(BI3551&amp;D3551,CHOOSE({1,2},Schedule_2015!$A$2:$A$257&amp;Schedule_2015!$C$2:$C$257,Schedule_2015!$B$2:$B$257),2,0))</f>
        <v>SEA</v>
      </c>
      <c r="BK3551" s="3">
        <f>VLOOKUP(BJ3551,Def!$A$2:$Z$34,23,0)</f>
        <v>160.5</v>
      </c>
      <c r="BL3551" s="3">
        <f>VLOOKUP(BJ3551,Def!$A$2:$Z$34,16,0)</f>
        <v>239</v>
      </c>
      <c r="BM3551" s="3">
        <f>VLOOKUP(BJ3551,Def!$A$2:$Z$34,17,0)</f>
        <v>7</v>
      </c>
      <c r="BN3551" s="3">
        <f>VLOOKUP(BJ3551,Def!$A$2:$Z$34,24,0)</f>
        <v>3</v>
      </c>
      <c r="BO3551" s="1">
        <f t="shared" ca="1" si="825"/>
        <v>0</v>
      </c>
      <c r="BP3551" s="1">
        <f t="shared" ca="1" si="826"/>
        <v>0</v>
      </c>
      <c r="BQ3551" s="1">
        <f t="shared" ca="1" si="827"/>
        <v>0</v>
      </c>
      <c r="BR3551" s="1">
        <f t="shared" ca="1" si="828"/>
        <v>0</v>
      </c>
      <c r="BS3551" s="1">
        <f t="shared" ca="1" si="829"/>
        <v>0</v>
      </c>
      <c r="BT3551" s="1">
        <f t="shared" ca="1" si="830"/>
        <v>0</v>
      </c>
      <c r="BU3551" s="1">
        <f t="shared" ca="1" si="831"/>
        <v>0</v>
      </c>
      <c r="BV3551" s="1">
        <f t="shared" ca="1" si="832"/>
        <v>0</v>
      </c>
      <c r="BW3551" s="1">
        <f t="shared" ca="1" si="833"/>
        <v>0</v>
      </c>
      <c r="BX3551" s="1">
        <f t="shared" ca="1" si="834"/>
        <v>0</v>
      </c>
      <c r="BY3551" s="1">
        <f t="shared" ca="1" si="835"/>
        <v>0</v>
      </c>
      <c r="BZ3551" s="1">
        <f t="shared" ca="1" si="836"/>
        <v>0</v>
      </c>
      <c r="CA3551" s="1">
        <f t="shared" ca="1" si="837"/>
        <v>0</v>
      </c>
      <c r="CB3551" s="1">
        <f t="shared" ca="1" si="838"/>
        <v>0</v>
      </c>
      <c r="CC3551" s="1">
        <f t="shared" ca="1" si="839"/>
        <v>0</v>
      </c>
    </row>
    <row r="3552" spans="1:81" hidden="1" x14ac:dyDescent="0.25">
      <c r="A3552" s="1" t="s">
        <v>2465</v>
      </c>
      <c r="B3552" s="1" t="s">
        <v>2466</v>
      </c>
      <c r="C3552" s="1" t="s">
        <v>62</v>
      </c>
      <c r="D3552" s="1" t="s">
        <v>1017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5</v>
      </c>
      <c r="BI3552" s="3">
        <v>1</v>
      </c>
      <c r="BJ3552" s="3" t="str">
        <f t="array" ref="BJ3552">IF(C3552="yes",VLOOKUP(BI3552&amp;D3552,CHOOSE({1,2},Schedule_2015!$A$2:$A$257&amp;Schedule_2015!$B$2:$B$257,Schedule_2015!$C$2:$C$257),2,0),VLOOKUP(BI3552&amp;D3552,CHOOSE({1,2},Schedule_2015!$A$2:$A$257&amp;Schedule_2015!$C$2:$C$257,Schedule_2015!$B$2:$B$257),2,0))</f>
        <v>SEA</v>
      </c>
      <c r="BK3552" s="3">
        <f>VLOOKUP(BJ3552,Def!$A$2:$Z$34,23,0)</f>
        <v>160.5</v>
      </c>
      <c r="BL3552" s="3">
        <f>VLOOKUP(BJ3552,Def!$A$2:$Z$34,16,0)</f>
        <v>239</v>
      </c>
      <c r="BM3552" s="3">
        <f>VLOOKUP(BJ3552,Def!$A$2:$Z$34,17,0)</f>
        <v>7</v>
      </c>
      <c r="BN3552" s="3">
        <f>VLOOKUP(BJ3552,Def!$A$2:$Z$34,24,0)</f>
        <v>3</v>
      </c>
      <c r="BO3552" s="1">
        <f t="shared" ca="1" si="825"/>
        <v>0</v>
      </c>
      <c r="BP3552" s="1">
        <f t="shared" ca="1" si="826"/>
        <v>0</v>
      </c>
      <c r="BQ3552" s="1">
        <f t="shared" ca="1" si="827"/>
        <v>0</v>
      </c>
      <c r="BR3552" s="1">
        <f t="shared" ca="1" si="828"/>
        <v>0</v>
      </c>
      <c r="BS3552" s="1">
        <f t="shared" ca="1" si="829"/>
        <v>0</v>
      </c>
      <c r="BT3552" s="1">
        <f t="shared" ca="1" si="830"/>
        <v>0</v>
      </c>
      <c r="BU3552" s="1">
        <f t="shared" ca="1" si="831"/>
        <v>0</v>
      </c>
      <c r="BV3552" s="1">
        <f t="shared" ca="1" si="832"/>
        <v>0</v>
      </c>
      <c r="BW3552" s="1">
        <f t="shared" ca="1" si="833"/>
        <v>0</v>
      </c>
      <c r="BX3552" s="1">
        <f t="shared" ca="1" si="834"/>
        <v>0</v>
      </c>
      <c r="BY3552" s="1">
        <f t="shared" ca="1" si="835"/>
        <v>0</v>
      </c>
      <c r="BZ3552" s="1">
        <f t="shared" ca="1" si="836"/>
        <v>0</v>
      </c>
      <c r="CA3552" s="1">
        <f t="shared" ca="1" si="837"/>
        <v>0</v>
      </c>
      <c r="CB3552" s="1">
        <f t="shared" ca="1" si="838"/>
        <v>0</v>
      </c>
      <c r="CC3552" s="1">
        <f t="shared" ca="1" si="839"/>
        <v>0</v>
      </c>
    </row>
    <row r="3553" spans="1:81" hidden="1" x14ac:dyDescent="0.25">
      <c r="A3553" s="1" t="s">
        <v>1063</v>
      </c>
      <c r="B3553" s="1" t="s">
        <v>1064</v>
      </c>
      <c r="C3553" s="1" t="s">
        <v>62</v>
      </c>
      <c r="D3553" s="1" t="s">
        <v>1017</v>
      </c>
      <c r="E3553" s="1" t="s">
        <v>112</v>
      </c>
      <c r="F3553">
        <v>6</v>
      </c>
      <c r="G3553">
        <v>0</v>
      </c>
      <c r="H3553">
        <v>0</v>
      </c>
      <c r="I3553">
        <v>0</v>
      </c>
      <c r="J3553">
        <v>1</v>
      </c>
      <c r="BI3553" s="3">
        <v>1</v>
      </c>
      <c r="BJ3553" s="3" t="str">
        <f t="array" ref="BJ3553">IF(C3553="yes",VLOOKUP(BI3553&amp;D3553,CHOOSE({1,2},Schedule_2015!$A$2:$A$257&amp;Schedule_2015!$B$2:$B$257,Schedule_2015!$C$2:$C$257),2,0),VLOOKUP(BI3553&amp;D3553,CHOOSE({1,2},Schedule_2015!$A$2:$A$257&amp;Schedule_2015!$C$2:$C$257,Schedule_2015!$B$2:$B$257),2,0))</f>
        <v>SEA</v>
      </c>
      <c r="BK3553" s="3">
        <f>VLOOKUP(BJ3553,Def!$A$2:$Z$34,23,0)</f>
        <v>160.5</v>
      </c>
      <c r="BL3553" s="3">
        <f>VLOOKUP(BJ3553,Def!$A$2:$Z$34,16,0)</f>
        <v>239</v>
      </c>
      <c r="BM3553" s="3">
        <f>VLOOKUP(BJ3553,Def!$A$2:$Z$34,17,0)</f>
        <v>7</v>
      </c>
      <c r="BN3553" s="3">
        <f>VLOOKUP(BJ3553,Def!$A$2:$Z$34,24,0)</f>
        <v>3</v>
      </c>
      <c r="BO3553" s="1">
        <f t="shared" ca="1" si="825"/>
        <v>0</v>
      </c>
      <c r="BP3553" s="1">
        <f t="shared" ca="1" si="826"/>
        <v>0</v>
      </c>
      <c r="BQ3553" s="1">
        <f t="shared" ca="1" si="827"/>
        <v>0</v>
      </c>
      <c r="BR3553" s="1">
        <f t="shared" ca="1" si="828"/>
        <v>0</v>
      </c>
      <c r="BS3553" s="1">
        <f t="shared" ca="1" si="829"/>
        <v>0</v>
      </c>
      <c r="BT3553" s="1">
        <f t="shared" ca="1" si="830"/>
        <v>0</v>
      </c>
      <c r="BU3553" s="1">
        <f t="shared" ca="1" si="831"/>
        <v>0</v>
      </c>
      <c r="BV3553" s="1">
        <f t="shared" ca="1" si="832"/>
        <v>0</v>
      </c>
      <c r="BW3553" s="1">
        <f t="shared" ca="1" si="833"/>
        <v>0</v>
      </c>
      <c r="BX3553" s="1">
        <f t="shared" ca="1" si="834"/>
        <v>0</v>
      </c>
      <c r="BY3553" s="1">
        <f t="shared" ca="1" si="835"/>
        <v>0</v>
      </c>
      <c r="BZ3553" s="1">
        <f t="shared" ca="1" si="836"/>
        <v>0</v>
      </c>
      <c r="CA3553" s="1">
        <f t="shared" ca="1" si="837"/>
        <v>0</v>
      </c>
      <c r="CB3553" s="1">
        <f t="shared" ca="1" si="838"/>
        <v>0</v>
      </c>
      <c r="CC3553" s="1">
        <f t="shared" ca="1" si="839"/>
        <v>0</v>
      </c>
    </row>
    <row r="3554" spans="1:81" x14ac:dyDescent="0.25">
      <c r="A3554" s="1" t="s">
        <v>2463</v>
      </c>
      <c r="B3554" s="1" t="s">
        <v>2464</v>
      </c>
      <c r="C3554" s="1" t="s">
        <v>62</v>
      </c>
      <c r="D3554" s="1" t="s">
        <v>1017</v>
      </c>
      <c r="K3554">
        <v>1</v>
      </c>
      <c r="L3554">
        <v>0</v>
      </c>
      <c r="M3554">
        <v>1</v>
      </c>
      <c r="N3554">
        <v>0</v>
      </c>
      <c r="O3554">
        <v>0</v>
      </c>
      <c r="Y3554">
        <v>21</v>
      </c>
      <c r="Z3554">
        <v>22</v>
      </c>
      <c r="AA3554">
        <v>0</v>
      </c>
      <c r="AB3554">
        <v>3</v>
      </c>
      <c r="AC3554">
        <v>0</v>
      </c>
      <c r="BB3554">
        <v>2</v>
      </c>
      <c r="BC3554">
        <v>4</v>
      </c>
      <c r="BD3554">
        <v>0</v>
      </c>
      <c r="BE3554">
        <v>0</v>
      </c>
      <c r="BF3554">
        <v>0</v>
      </c>
      <c r="BG3554">
        <v>0</v>
      </c>
      <c r="BH3554">
        <v>3</v>
      </c>
      <c r="BI3554" s="3">
        <v>1</v>
      </c>
      <c r="BJ3554" s="3" t="str">
        <f t="array" ref="BJ3554">IF(C3554="yes",VLOOKUP(BI3554&amp;D3554,CHOOSE({1,2},Schedule_2015!$A$2:$A$257&amp;Schedule_2015!$B$2:$B$257,Schedule_2015!$C$2:$C$257),2,0),VLOOKUP(BI3554&amp;D3554,CHOOSE({1,2},Schedule_2015!$A$2:$A$257&amp;Schedule_2015!$C$2:$C$257,Schedule_2015!$B$2:$B$257),2,0))</f>
        <v>SEA</v>
      </c>
      <c r="BK3554" s="3">
        <f>VLOOKUP(BJ3554,Def!$A$2:$Z$34,23,0)</f>
        <v>160.5</v>
      </c>
      <c r="BL3554" s="3">
        <f>VLOOKUP(BJ3554,Def!$A$2:$Z$34,16,0)</f>
        <v>239</v>
      </c>
      <c r="BM3554" s="3">
        <f>VLOOKUP(BJ3554,Def!$A$2:$Z$34,17,0)</f>
        <v>7</v>
      </c>
      <c r="BN3554" s="3">
        <f>VLOOKUP(BJ3554,Def!$A$2:$Z$34,24,0)</f>
        <v>3</v>
      </c>
      <c r="BO3554" s="1">
        <f t="shared" ca="1" si="825"/>
        <v>0</v>
      </c>
      <c r="BP3554" s="1">
        <f t="shared" ca="1" si="826"/>
        <v>0</v>
      </c>
      <c r="BQ3554" s="1">
        <f t="shared" ca="1" si="827"/>
        <v>0</v>
      </c>
      <c r="BR3554" s="1">
        <f t="shared" ca="1" si="828"/>
        <v>0</v>
      </c>
      <c r="BS3554" s="1">
        <f t="shared" ca="1" si="829"/>
        <v>0.30000000000000004</v>
      </c>
      <c r="BT3554" s="1">
        <f t="shared" ca="1" si="830"/>
        <v>0</v>
      </c>
      <c r="BU3554" s="1">
        <f t="shared" ca="1" si="831"/>
        <v>0</v>
      </c>
      <c r="BV3554" s="1">
        <f t="shared" ca="1" si="832"/>
        <v>0</v>
      </c>
      <c r="BW3554" s="1">
        <f t="shared" ca="1" si="833"/>
        <v>0</v>
      </c>
      <c r="BX3554" s="1">
        <f t="shared" ca="1" si="834"/>
        <v>0</v>
      </c>
      <c r="BY3554" s="1">
        <f t="shared" ca="1" si="835"/>
        <v>0</v>
      </c>
      <c r="BZ3554" s="1">
        <f t="shared" ca="1" si="836"/>
        <v>0</v>
      </c>
      <c r="CA3554" s="1">
        <f t="shared" ca="1" si="837"/>
        <v>-1</v>
      </c>
      <c r="CB3554" s="1">
        <f t="shared" ca="1" si="838"/>
        <v>0</v>
      </c>
      <c r="CC3554" s="1">
        <f t="shared" ca="1" si="839"/>
        <v>-0.7</v>
      </c>
    </row>
    <row r="3555" spans="1:81" hidden="1" x14ac:dyDescent="0.25">
      <c r="A3555" s="1" t="s">
        <v>1076</v>
      </c>
      <c r="B3555" s="1" t="s">
        <v>1077</v>
      </c>
      <c r="C3555" s="1" t="s">
        <v>135</v>
      </c>
      <c r="D3555" s="1" t="s">
        <v>1067</v>
      </c>
      <c r="E3555" s="1" t="s">
        <v>76</v>
      </c>
      <c r="K3555">
        <v>0</v>
      </c>
      <c r="L3555">
        <v>1</v>
      </c>
      <c r="M3555">
        <v>1</v>
      </c>
      <c r="N3555">
        <v>1</v>
      </c>
      <c r="O3555">
        <v>0</v>
      </c>
      <c r="AP3555">
        <v>9</v>
      </c>
      <c r="AQ3555">
        <v>12</v>
      </c>
      <c r="AR3555">
        <v>0</v>
      </c>
      <c r="AS3555">
        <v>3</v>
      </c>
      <c r="AT3555">
        <v>0</v>
      </c>
      <c r="BI3555" s="3">
        <v>4</v>
      </c>
      <c r="BJ3555" s="3" t="str">
        <f t="array" ref="BJ3555">IF(C3555="yes",VLOOKUP(BI3555&amp;D3555,CHOOSE({1,2},Schedule_2015!$A$2:$A$257&amp;Schedule_2015!$B$2:$B$257,Schedule_2015!$C$2:$C$257),2,0),VLOOKUP(BI3555&amp;D3555,CHOOSE({1,2},Schedule_2015!$A$2:$A$257&amp;Schedule_2015!$C$2:$C$257,Schedule_2015!$B$2:$B$257),2,0))</f>
        <v>SEA</v>
      </c>
      <c r="BK3555" s="3">
        <f>VLOOKUP(BJ3555,Def!$A$2:$Z$34,23,0)</f>
        <v>160.5</v>
      </c>
      <c r="BL3555" s="3">
        <f>VLOOKUP(BJ3555,Def!$A$2:$Z$34,16,0)</f>
        <v>239</v>
      </c>
      <c r="BM3555" s="3">
        <f>VLOOKUP(BJ3555,Def!$A$2:$Z$34,17,0)</f>
        <v>7</v>
      </c>
      <c r="BN3555" s="3">
        <f>VLOOKUP(BJ3555,Def!$A$2:$Z$34,24,0)</f>
        <v>3</v>
      </c>
      <c r="BO3555" s="1">
        <f t="shared" ca="1" si="825"/>
        <v>0</v>
      </c>
      <c r="BP3555" s="1">
        <f t="shared" ca="1" si="826"/>
        <v>0</v>
      </c>
      <c r="BQ3555" s="1">
        <f t="shared" ca="1" si="827"/>
        <v>0</v>
      </c>
      <c r="BR3555" s="1">
        <f t="shared" ca="1" si="828"/>
        <v>0</v>
      </c>
      <c r="BS3555" s="1">
        <f t="shared" ca="1" si="829"/>
        <v>0</v>
      </c>
      <c r="BT3555" s="1">
        <f t="shared" ca="1" si="830"/>
        <v>0</v>
      </c>
      <c r="BU3555" s="1">
        <f t="shared" ca="1" si="831"/>
        <v>0</v>
      </c>
      <c r="BV3555" s="1">
        <f t="shared" ca="1" si="832"/>
        <v>0</v>
      </c>
      <c r="BW3555" s="1">
        <f t="shared" ca="1" si="833"/>
        <v>0</v>
      </c>
      <c r="BX3555" s="1">
        <f t="shared" ca="1" si="834"/>
        <v>0</v>
      </c>
      <c r="BY3555" s="1">
        <f t="shared" ca="1" si="835"/>
        <v>0</v>
      </c>
      <c r="BZ3555" s="1">
        <f t="shared" ca="1" si="836"/>
        <v>0</v>
      </c>
      <c r="CA3555" s="1">
        <f t="shared" ca="1" si="837"/>
        <v>-1</v>
      </c>
      <c r="CB3555" s="1">
        <f t="shared" ca="1" si="838"/>
        <v>0</v>
      </c>
      <c r="CC3555" s="1">
        <f t="shared" ca="1" si="839"/>
        <v>-1</v>
      </c>
    </row>
    <row r="3556" spans="1:81" hidden="1" x14ac:dyDescent="0.25">
      <c r="A3556" s="1" t="s">
        <v>987</v>
      </c>
      <c r="B3556" s="1" t="s">
        <v>988</v>
      </c>
      <c r="C3556" s="1" t="s">
        <v>62</v>
      </c>
      <c r="D3556" s="1" t="s">
        <v>965</v>
      </c>
      <c r="E3556" s="1" t="s">
        <v>176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BI3556" s="3">
        <v>2</v>
      </c>
      <c r="BJ3556" s="3" t="str">
        <f t="array" ref="BJ3556">IF(C3556="yes",VLOOKUP(BI3556&amp;D3556,CHOOSE({1,2},Schedule_2015!$A$2:$A$257&amp;Schedule_2015!$B$2:$B$257,Schedule_2015!$C$2:$C$257),2,0),VLOOKUP(BI3556&amp;D3556,CHOOSE({1,2},Schedule_2015!$A$2:$A$257&amp;Schedule_2015!$C$2:$C$257,Schedule_2015!$B$2:$B$257),2,0))</f>
        <v>SEA</v>
      </c>
      <c r="BK3556" s="3">
        <f>VLOOKUP(BJ3556,Def!$A$2:$Z$34,23,0)</f>
        <v>160.5</v>
      </c>
      <c r="BL3556" s="3">
        <f>VLOOKUP(BJ3556,Def!$A$2:$Z$34,16,0)</f>
        <v>239</v>
      </c>
      <c r="BM3556" s="3">
        <f>VLOOKUP(BJ3556,Def!$A$2:$Z$34,17,0)</f>
        <v>7</v>
      </c>
      <c r="BN3556" s="3">
        <f>VLOOKUP(BJ3556,Def!$A$2:$Z$34,24,0)</f>
        <v>3</v>
      </c>
      <c r="BO3556" s="1">
        <f t="shared" ca="1" si="825"/>
        <v>0</v>
      </c>
      <c r="BP3556" s="1">
        <f t="shared" ca="1" si="826"/>
        <v>0</v>
      </c>
      <c r="BQ3556" s="1">
        <f t="shared" ca="1" si="827"/>
        <v>0</v>
      </c>
      <c r="BR3556" s="1">
        <f t="shared" ca="1" si="828"/>
        <v>0</v>
      </c>
      <c r="BS3556" s="1">
        <f t="shared" ca="1" si="829"/>
        <v>0</v>
      </c>
      <c r="BT3556" s="1">
        <f t="shared" ca="1" si="830"/>
        <v>0</v>
      </c>
      <c r="BU3556" s="1">
        <f t="shared" ca="1" si="831"/>
        <v>0</v>
      </c>
      <c r="BV3556" s="1">
        <f t="shared" ca="1" si="832"/>
        <v>0</v>
      </c>
      <c r="BW3556" s="1">
        <f t="shared" ca="1" si="833"/>
        <v>0</v>
      </c>
      <c r="BX3556" s="1">
        <f t="shared" ca="1" si="834"/>
        <v>0</v>
      </c>
      <c r="BY3556" s="1">
        <f t="shared" ca="1" si="835"/>
        <v>0</v>
      </c>
      <c r="BZ3556" s="1">
        <f t="shared" ca="1" si="836"/>
        <v>0</v>
      </c>
      <c r="CA3556" s="1">
        <f t="shared" ca="1" si="837"/>
        <v>-1</v>
      </c>
      <c r="CB3556" s="1">
        <f t="shared" ca="1" si="838"/>
        <v>0</v>
      </c>
      <c r="CC3556" s="1">
        <f t="shared" ca="1" si="839"/>
        <v>-1</v>
      </c>
    </row>
    <row r="3557" spans="1:81" hidden="1" x14ac:dyDescent="0.25">
      <c r="A3557" s="1" t="s">
        <v>437</v>
      </c>
      <c r="B3557" s="1" t="s">
        <v>438</v>
      </c>
      <c r="C3557" s="1" t="s">
        <v>62</v>
      </c>
      <c r="D3557" s="1" t="s">
        <v>434</v>
      </c>
      <c r="E3557" s="1" t="s">
        <v>69</v>
      </c>
      <c r="K3557">
        <v>1</v>
      </c>
      <c r="L3557">
        <v>0</v>
      </c>
      <c r="M3557">
        <v>1</v>
      </c>
      <c r="N3557">
        <v>0</v>
      </c>
      <c r="O3557">
        <v>0</v>
      </c>
      <c r="BB3557">
        <v>1</v>
      </c>
      <c r="BC3557">
        <v>-2</v>
      </c>
      <c r="BD3557">
        <v>0</v>
      </c>
      <c r="BE3557">
        <v>0</v>
      </c>
      <c r="BF3557">
        <v>0</v>
      </c>
      <c r="BG3557">
        <v>0</v>
      </c>
      <c r="BH3557">
        <v>-2</v>
      </c>
      <c r="BI3557" s="3">
        <v>5</v>
      </c>
      <c r="BJ3557" s="3" t="str">
        <f t="array" ref="BJ3557">IF(C3557="yes",VLOOKUP(BI3557&amp;D3557,CHOOSE({1,2},Schedule_2015!$A$2:$A$257&amp;Schedule_2015!$B$2:$B$257,Schedule_2015!$C$2:$C$257),2,0),VLOOKUP(BI3557&amp;D3557,CHOOSE({1,2},Schedule_2015!$A$2:$A$257&amp;Schedule_2015!$C$2:$C$257,Schedule_2015!$B$2:$B$257),2,0))</f>
        <v>SEA</v>
      </c>
      <c r="BK3557" s="3">
        <f>VLOOKUP(BJ3557,Def!$A$2:$Z$34,23,0)</f>
        <v>160.5</v>
      </c>
      <c r="BL3557" s="3">
        <f>VLOOKUP(BJ3557,Def!$A$2:$Z$34,16,0)</f>
        <v>239</v>
      </c>
      <c r="BM3557" s="3">
        <f>VLOOKUP(BJ3557,Def!$A$2:$Z$34,17,0)</f>
        <v>7</v>
      </c>
      <c r="BN3557" s="3">
        <f>VLOOKUP(BJ3557,Def!$A$2:$Z$34,24,0)</f>
        <v>3</v>
      </c>
      <c r="BO3557" s="1">
        <f t="shared" ca="1" si="825"/>
        <v>0</v>
      </c>
      <c r="BP3557" s="1">
        <f t="shared" ca="1" si="826"/>
        <v>0</v>
      </c>
      <c r="BQ3557" s="1">
        <f t="shared" ca="1" si="827"/>
        <v>0</v>
      </c>
      <c r="BR3557" s="1">
        <f t="shared" ca="1" si="828"/>
        <v>0</v>
      </c>
      <c r="BS3557" s="1">
        <f t="shared" ca="1" si="829"/>
        <v>-0.2</v>
      </c>
      <c r="BT3557" s="1">
        <f t="shared" ca="1" si="830"/>
        <v>0</v>
      </c>
      <c r="BU3557" s="1">
        <f t="shared" ca="1" si="831"/>
        <v>0</v>
      </c>
      <c r="BV3557" s="1">
        <f t="shared" ca="1" si="832"/>
        <v>0</v>
      </c>
      <c r="BW3557" s="1">
        <f t="shared" ca="1" si="833"/>
        <v>0</v>
      </c>
      <c r="BX3557" s="1">
        <f t="shared" ca="1" si="834"/>
        <v>0</v>
      </c>
      <c r="BY3557" s="1">
        <f t="shared" ca="1" si="835"/>
        <v>0</v>
      </c>
      <c r="BZ3557" s="1">
        <f t="shared" ca="1" si="836"/>
        <v>0</v>
      </c>
      <c r="CA3557" s="1">
        <f t="shared" ca="1" si="837"/>
        <v>-1</v>
      </c>
      <c r="CB3557" s="1">
        <f t="shared" ca="1" si="838"/>
        <v>0</v>
      </c>
      <c r="CC3557" s="1">
        <f t="shared" ca="1" si="839"/>
        <v>-1.2</v>
      </c>
    </row>
    <row r="3558" spans="1:81" hidden="1" x14ac:dyDescent="0.25">
      <c r="A3558" s="1" t="s">
        <v>1566</v>
      </c>
      <c r="B3558" s="1" t="s">
        <v>1567</v>
      </c>
      <c r="C3558" s="1" t="s">
        <v>62</v>
      </c>
      <c r="D3558" s="1" t="s">
        <v>1557</v>
      </c>
      <c r="E3558" s="1" t="s">
        <v>76</v>
      </c>
      <c r="AP3558">
        <v>16</v>
      </c>
      <c r="AQ3558">
        <v>16</v>
      </c>
      <c r="AR3558">
        <v>0</v>
      </c>
      <c r="AS3558">
        <v>1</v>
      </c>
      <c r="AT3558">
        <v>0</v>
      </c>
      <c r="AU3558">
        <v>59</v>
      </c>
      <c r="AV3558">
        <v>7</v>
      </c>
      <c r="AW3558">
        <v>9</v>
      </c>
      <c r="AX3558">
        <v>1</v>
      </c>
      <c r="AY3558">
        <v>1</v>
      </c>
      <c r="AZ3558">
        <v>1</v>
      </c>
      <c r="BA3558">
        <v>195</v>
      </c>
      <c r="BI3558" s="3">
        <v>2</v>
      </c>
      <c r="BJ3558" s="3" t="str">
        <f t="array" ref="BJ3558">IF(C3558="yes",VLOOKUP(BI3558&amp;D3558,CHOOSE({1,2},Schedule_2015!$A$2:$A$257&amp;Schedule_2015!$B$2:$B$257,Schedule_2015!$C$2:$C$257),2,0),VLOOKUP(BI3558&amp;D3558,CHOOSE({1,2},Schedule_2015!$A$2:$A$257&amp;Schedule_2015!$C$2:$C$257,Schedule_2015!$B$2:$B$257),2,0))</f>
        <v>SF</v>
      </c>
      <c r="BK3558" s="3">
        <f>VLOOKUP(BJ3558,Def!$A$2:$Z$34,23,0)</f>
        <v>98.6</v>
      </c>
      <c r="BL3558" s="3">
        <f>VLOOKUP(BJ3558,Def!$A$2:$Z$34,16,0)</f>
        <v>284.60000000000002</v>
      </c>
      <c r="BM3558" s="3">
        <f>VLOOKUP(BJ3558,Def!$A$2:$Z$34,17,0)</f>
        <v>13</v>
      </c>
      <c r="BN3558" s="3">
        <f>VLOOKUP(BJ3558,Def!$A$2:$Z$34,24,0)</f>
        <v>4</v>
      </c>
      <c r="BO3558" s="1">
        <f t="shared" ca="1" si="825"/>
        <v>0</v>
      </c>
      <c r="BP3558" s="1">
        <f t="shared" ca="1" si="826"/>
        <v>0</v>
      </c>
      <c r="BQ3558" s="1">
        <f t="shared" ca="1" si="827"/>
        <v>0</v>
      </c>
      <c r="BR3558" s="1">
        <f t="shared" ca="1" si="828"/>
        <v>0</v>
      </c>
      <c r="BS3558" s="1">
        <f t="shared" ca="1" si="829"/>
        <v>0</v>
      </c>
      <c r="BT3558" s="1">
        <f t="shared" ca="1" si="830"/>
        <v>0</v>
      </c>
      <c r="BU3558" s="1">
        <f t="shared" ca="1" si="831"/>
        <v>0</v>
      </c>
      <c r="BV3558" s="1">
        <f t="shared" ca="1" si="832"/>
        <v>19.5</v>
      </c>
      <c r="BW3558" s="1">
        <f t="shared" ca="1" si="833"/>
        <v>9</v>
      </c>
      <c r="BX3558" s="1">
        <f t="shared" ca="1" si="834"/>
        <v>6</v>
      </c>
      <c r="BY3558" s="1">
        <f t="shared" ca="1" si="835"/>
        <v>3</v>
      </c>
      <c r="BZ3558" s="1">
        <f t="shared" ca="1" si="836"/>
        <v>0</v>
      </c>
      <c r="CA3558" s="1">
        <f t="shared" ca="1" si="837"/>
        <v>0</v>
      </c>
      <c r="CB3558" s="1">
        <f t="shared" ca="1" si="838"/>
        <v>2</v>
      </c>
      <c r="CC3558" s="1">
        <f t="shared" ca="1" si="839"/>
        <v>39.5</v>
      </c>
    </row>
    <row r="3559" spans="1:81" hidden="1" x14ac:dyDescent="0.25">
      <c r="A3559" s="1" t="s">
        <v>1134</v>
      </c>
      <c r="B3559" s="1" t="s">
        <v>1135</v>
      </c>
      <c r="C3559" s="1" t="s">
        <v>62</v>
      </c>
      <c r="D3559" s="1" t="s">
        <v>1125</v>
      </c>
      <c r="E3559" s="1" t="s">
        <v>76</v>
      </c>
      <c r="AU3559">
        <v>23</v>
      </c>
      <c r="AV3559">
        <v>8</v>
      </c>
      <c r="AW3559">
        <v>9</v>
      </c>
      <c r="AX3559">
        <v>2</v>
      </c>
      <c r="AY3559">
        <v>0</v>
      </c>
      <c r="AZ3559">
        <v>0</v>
      </c>
      <c r="BA3559">
        <v>134</v>
      </c>
      <c r="BI3559" s="3">
        <v>3</v>
      </c>
      <c r="BJ3559" s="3" t="str">
        <f t="array" ref="BJ3559">IF(C3559="yes",VLOOKUP(BI3559&amp;D3559,CHOOSE({1,2},Schedule_2015!$A$2:$A$257&amp;Schedule_2015!$B$2:$B$257,Schedule_2015!$C$2:$C$257),2,0),VLOOKUP(BI3559&amp;D3559,CHOOSE({1,2},Schedule_2015!$A$2:$A$257&amp;Schedule_2015!$C$2:$C$257,Schedule_2015!$B$2:$B$257),2,0))</f>
        <v>SF</v>
      </c>
      <c r="BK3559" s="3">
        <f>VLOOKUP(BJ3559,Def!$A$2:$Z$34,23,0)</f>
        <v>98.6</v>
      </c>
      <c r="BL3559" s="3">
        <f>VLOOKUP(BJ3559,Def!$A$2:$Z$34,16,0)</f>
        <v>284.60000000000002</v>
      </c>
      <c r="BM3559" s="3">
        <f>VLOOKUP(BJ3559,Def!$A$2:$Z$34,17,0)</f>
        <v>13</v>
      </c>
      <c r="BN3559" s="3">
        <f>VLOOKUP(BJ3559,Def!$A$2:$Z$34,24,0)</f>
        <v>4</v>
      </c>
      <c r="BO3559" s="1">
        <f t="shared" ca="1" si="825"/>
        <v>0</v>
      </c>
      <c r="BP3559" s="1">
        <f t="shared" ca="1" si="826"/>
        <v>0</v>
      </c>
      <c r="BQ3559" s="1">
        <f t="shared" ca="1" si="827"/>
        <v>0</v>
      </c>
      <c r="BR3559" s="1">
        <f t="shared" ca="1" si="828"/>
        <v>0</v>
      </c>
      <c r="BS3559" s="1">
        <f t="shared" ca="1" si="829"/>
        <v>0</v>
      </c>
      <c r="BT3559" s="1">
        <f t="shared" ca="1" si="830"/>
        <v>0</v>
      </c>
      <c r="BU3559" s="1">
        <f t="shared" ca="1" si="831"/>
        <v>0</v>
      </c>
      <c r="BV3559" s="1">
        <f t="shared" ca="1" si="832"/>
        <v>13.4</v>
      </c>
      <c r="BW3559" s="1">
        <f t="shared" ca="1" si="833"/>
        <v>9</v>
      </c>
      <c r="BX3559" s="1">
        <f t="shared" ca="1" si="834"/>
        <v>12</v>
      </c>
      <c r="BY3559" s="1">
        <f t="shared" ca="1" si="835"/>
        <v>3</v>
      </c>
      <c r="BZ3559" s="1">
        <f t="shared" ca="1" si="836"/>
        <v>0</v>
      </c>
      <c r="CA3559" s="1">
        <f t="shared" ca="1" si="837"/>
        <v>0</v>
      </c>
      <c r="CB3559" s="1">
        <f t="shared" ca="1" si="838"/>
        <v>0</v>
      </c>
      <c r="CC3559" s="1">
        <f t="shared" ca="1" si="839"/>
        <v>37.4</v>
      </c>
    </row>
    <row r="3560" spans="1:81" hidden="1" x14ac:dyDescent="0.25">
      <c r="A3560" s="1" t="s">
        <v>2196</v>
      </c>
      <c r="B3560" s="1" t="s">
        <v>2197</v>
      </c>
      <c r="C3560" s="1" t="s">
        <v>62</v>
      </c>
      <c r="D3560" s="1" t="s">
        <v>1557</v>
      </c>
      <c r="E3560" s="1" t="s">
        <v>64</v>
      </c>
      <c r="AD3560">
        <v>27</v>
      </c>
      <c r="AE3560">
        <v>21</v>
      </c>
      <c r="AF3560">
        <v>0</v>
      </c>
      <c r="AG3560">
        <v>3</v>
      </c>
      <c r="AH3560">
        <v>2</v>
      </c>
      <c r="AI3560">
        <v>2</v>
      </c>
      <c r="AJ3560">
        <v>369</v>
      </c>
      <c r="BB3560">
        <v>1</v>
      </c>
      <c r="BC3560">
        <v>-1</v>
      </c>
      <c r="BD3560">
        <v>0</v>
      </c>
      <c r="BE3560">
        <v>0</v>
      </c>
      <c r="BF3560">
        <v>0</v>
      </c>
      <c r="BG3560">
        <v>0</v>
      </c>
      <c r="BH3560">
        <v>-1</v>
      </c>
      <c r="BI3560" s="3">
        <v>2</v>
      </c>
      <c r="BJ3560" s="3" t="str">
        <f t="array" ref="BJ3560">IF(C3560="yes",VLOOKUP(BI3560&amp;D3560,CHOOSE({1,2},Schedule_2015!$A$2:$A$257&amp;Schedule_2015!$B$2:$B$257,Schedule_2015!$C$2:$C$257),2,0),VLOOKUP(BI3560&amp;D3560,CHOOSE({1,2},Schedule_2015!$A$2:$A$257&amp;Schedule_2015!$C$2:$C$257,Schedule_2015!$B$2:$B$257),2,0))</f>
        <v>SF</v>
      </c>
      <c r="BK3560" s="3">
        <f>VLOOKUP(BJ3560,Def!$A$2:$Z$34,23,0)</f>
        <v>98.6</v>
      </c>
      <c r="BL3560" s="3">
        <f>VLOOKUP(BJ3560,Def!$A$2:$Z$34,16,0)</f>
        <v>284.60000000000002</v>
      </c>
      <c r="BM3560" s="3">
        <f>VLOOKUP(BJ3560,Def!$A$2:$Z$34,17,0)</f>
        <v>13</v>
      </c>
      <c r="BN3560" s="3">
        <f>VLOOKUP(BJ3560,Def!$A$2:$Z$34,24,0)</f>
        <v>4</v>
      </c>
      <c r="BO3560" s="1">
        <f t="shared" ca="1" si="825"/>
        <v>12</v>
      </c>
      <c r="BP3560" s="1">
        <f t="shared" ca="1" si="826"/>
        <v>14.76</v>
      </c>
      <c r="BQ3560" s="1">
        <f t="shared" ca="1" si="827"/>
        <v>3</v>
      </c>
      <c r="BR3560" s="1">
        <f t="shared" ca="1" si="828"/>
        <v>0</v>
      </c>
      <c r="BS3560" s="1">
        <f t="shared" ca="1" si="829"/>
        <v>-0.1</v>
      </c>
      <c r="BT3560" s="1">
        <f t="shared" ca="1" si="830"/>
        <v>0</v>
      </c>
      <c r="BU3560" s="1">
        <f t="shared" ca="1" si="831"/>
        <v>0</v>
      </c>
      <c r="BV3560" s="1">
        <f t="shared" ca="1" si="832"/>
        <v>0</v>
      </c>
      <c r="BW3560" s="1">
        <f t="shared" ca="1" si="833"/>
        <v>0</v>
      </c>
      <c r="BX3560" s="1">
        <f t="shared" ca="1" si="834"/>
        <v>0</v>
      </c>
      <c r="BY3560" s="1">
        <f t="shared" ca="1" si="835"/>
        <v>0</v>
      </c>
      <c r="BZ3560" s="1">
        <f t="shared" ca="1" si="836"/>
        <v>0</v>
      </c>
      <c r="CA3560" s="1">
        <f t="shared" ca="1" si="837"/>
        <v>0</v>
      </c>
      <c r="CB3560" s="1">
        <f t="shared" ca="1" si="838"/>
        <v>4</v>
      </c>
      <c r="CC3560" s="1">
        <f t="shared" ca="1" si="839"/>
        <v>33.659999999999997</v>
      </c>
    </row>
    <row r="3561" spans="1:81" hidden="1" x14ac:dyDescent="0.25">
      <c r="A3561" s="1" t="s">
        <v>1394</v>
      </c>
      <c r="B3561" s="1" t="s">
        <v>1395</v>
      </c>
      <c r="C3561" s="1" t="s">
        <v>62</v>
      </c>
      <c r="D3561" s="1" t="s">
        <v>1396</v>
      </c>
      <c r="E3561" s="1" t="s">
        <v>64</v>
      </c>
      <c r="AD3561">
        <v>54</v>
      </c>
      <c r="AE3561">
        <v>41</v>
      </c>
      <c r="AF3561">
        <v>1</v>
      </c>
      <c r="AG3561">
        <v>3</v>
      </c>
      <c r="AH3561">
        <v>0</v>
      </c>
      <c r="AI3561">
        <v>0</v>
      </c>
      <c r="AJ3561">
        <v>441</v>
      </c>
      <c r="BB3561">
        <v>1</v>
      </c>
      <c r="BC3561">
        <v>11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 s="3">
        <v>5</v>
      </c>
      <c r="BJ3561" s="3" t="str">
        <f t="array" ref="BJ3561">IF(C3561="yes",VLOOKUP(BI3561&amp;D3561,CHOOSE({1,2},Schedule_2015!$A$2:$A$257&amp;Schedule_2015!$B$2:$B$257,Schedule_2015!$C$2:$C$257),2,0),VLOOKUP(BI3561&amp;D3561,CHOOSE({1,2},Schedule_2015!$A$2:$A$257&amp;Schedule_2015!$C$2:$C$257,Schedule_2015!$B$2:$B$257),2,0))</f>
        <v>SF</v>
      </c>
      <c r="BK3561" s="3">
        <f>VLOOKUP(BJ3561,Def!$A$2:$Z$34,23,0)</f>
        <v>98.6</v>
      </c>
      <c r="BL3561" s="3">
        <f>VLOOKUP(BJ3561,Def!$A$2:$Z$34,16,0)</f>
        <v>284.60000000000002</v>
      </c>
      <c r="BM3561" s="3">
        <f>VLOOKUP(BJ3561,Def!$A$2:$Z$34,17,0)</f>
        <v>13</v>
      </c>
      <c r="BN3561" s="3">
        <f>VLOOKUP(BJ3561,Def!$A$2:$Z$34,24,0)</f>
        <v>4</v>
      </c>
      <c r="BO3561" s="1">
        <f t="shared" ca="1" si="825"/>
        <v>12</v>
      </c>
      <c r="BP3561" s="1">
        <f t="shared" ca="1" si="826"/>
        <v>17.64</v>
      </c>
      <c r="BQ3561" s="1">
        <f t="shared" ca="1" si="827"/>
        <v>3</v>
      </c>
      <c r="BR3561" s="1">
        <f t="shared" ca="1" si="828"/>
        <v>-1</v>
      </c>
      <c r="BS3561" s="1">
        <f t="shared" ca="1" si="829"/>
        <v>1.1000000000000001</v>
      </c>
      <c r="BT3561" s="1">
        <f t="shared" ca="1" si="830"/>
        <v>0</v>
      </c>
      <c r="BU3561" s="1">
        <f t="shared" ca="1" si="831"/>
        <v>0</v>
      </c>
      <c r="BV3561" s="1">
        <f t="shared" ca="1" si="832"/>
        <v>0</v>
      </c>
      <c r="BW3561" s="1">
        <f t="shared" ca="1" si="833"/>
        <v>0</v>
      </c>
      <c r="BX3561" s="1">
        <f t="shared" ca="1" si="834"/>
        <v>0</v>
      </c>
      <c r="BY3561" s="1">
        <f t="shared" ca="1" si="835"/>
        <v>0</v>
      </c>
      <c r="BZ3561" s="1">
        <f t="shared" ca="1" si="836"/>
        <v>0</v>
      </c>
      <c r="CA3561" s="1">
        <f t="shared" ca="1" si="837"/>
        <v>0</v>
      </c>
      <c r="CB3561" s="1">
        <f t="shared" ca="1" si="838"/>
        <v>0</v>
      </c>
      <c r="CC3561" s="1">
        <f t="shared" ca="1" si="839"/>
        <v>32.74</v>
      </c>
    </row>
    <row r="3562" spans="1:81" hidden="1" x14ac:dyDescent="0.25">
      <c r="A3562" s="1" t="s">
        <v>1558</v>
      </c>
      <c r="B3562" s="1" t="s">
        <v>1559</v>
      </c>
      <c r="C3562" s="1" t="s">
        <v>62</v>
      </c>
      <c r="D3562" s="1" t="s">
        <v>1557</v>
      </c>
      <c r="E3562" s="1" t="s">
        <v>69</v>
      </c>
      <c r="AU3562">
        <v>11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15</v>
      </c>
      <c r="BB3562">
        <v>20</v>
      </c>
      <c r="BC3562">
        <v>16</v>
      </c>
      <c r="BD3562">
        <v>2</v>
      </c>
      <c r="BE3562">
        <v>3</v>
      </c>
      <c r="BF3562">
        <v>0</v>
      </c>
      <c r="BG3562">
        <v>0</v>
      </c>
      <c r="BH3562">
        <v>77</v>
      </c>
      <c r="BI3562" s="3">
        <v>2</v>
      </c>
      <c r="BJ3562" s="3" t="str">
        <f t="array" ref="BJ3562">IF(C3562="yes",VLOOKUP(BI3562&amp;D3562,CHOOSE({1,2},Schedule_2015!$A$2:$A$257&amp;Schedule_2015!$B$2:$B$257,Schedule_2015!$C$2:$C$257),2,0),VLOOKUP(BI3562&amp;D3562,CHOOSE({1,2},Schedule_2015!$A$2:$A$257&amp;Schedule_2015!$C$2:$C$257,Schedule_2015!$B$2:$B$257),2,0))</f>
        <v>SF</v>
      </c>
      <c r="BK3562" s="3">
        <f>VLOOKUP(BJ3562,Def!$A$2:$Z$34,23,0)</f>
        <v>98.6</v>
      </c>
      <c r="BL3562" s="3">
        <f>VLOOKUP(BJ3562,Def!$A$2:$Z$34,16,0)</f>
        <v>284.60000000000002</v>
      </c>
      <c r="BM3562" s="3">
        <f>VLOOKUP(BJ3562,Def!$A$2:$Z$34,17,0)</f>
        <v>13</v>
      </c>
      <c r="BN3562" s="3">
        <f>VLOOKUP(BJ3562,Def!$A$2:$Z$34,24,0)</f>
        <v>4</v>
      </c>
      <c r="BO3562" s="1">
        <f t="shared" ca="1" si="825"/>
        <v>0</v>
      </c>
      <c r="BP3562" s="1">
        <f t="shared" ca="1" si="826"/>
        <v>0</v>
      </c>
      <c r="BQ3562" s="1">
        <f t="shared" ca="1" si="827"/>
        <v>0</v>
      </c>
      <c r="BR3562" s="1">
        <f t="shared" ca="1" si="828"/>
        <v>0</v>
      </c>
      <c r="BS3562" s="1">
        <f t="shared" ca="1" si="829"/>
        <v>7.7</v>
      </c>
      <c r="BT3562" s="1">
        <f t="shared" ca="1" si="830"/>
        <v>18</v>
      </c>
      <c r="BU3562" s="1">
        <f t="shared" ca="1" si="831"/>
        <v>0</v>
      </c>
      <c r="BV3562" s="1">
        <f t="shared" ca="1" si="832"/>
        <v>1.5</v>
      </c>
      <c r="BW3562" s="1">
        <f t="shared" ca="1" si="833"/>
        <v>4</v>
      </c>
      <c r="BX3562" s="1">
        <f t="shared" ca="1" si="834"/>
        <v>0</v>
      </c>
      <c r="BY3562" s="1">
        <f t="shared" ca="1" si="835"/>
        <v>0</v>
      </c>
      <c r="BZ3562" s="1">
        <f t="shared" ca="1" si="836"/>
        <v>0</v>
      </c>
      <c r="CA3562" s="1">
        <f t="shared" ca="1" si="837"/>
        <v>0</v>
      </c>
      <c r="CB3562" s="1">
        <f t="shared" ca="1" si="838"/>
        <v>0</v>
      </c>
      <c r="CC3562" s="1">
        <f t="shared" ca="1" si="839"/>
        <v>31.2</v>
      </c>
    </row>
    <row r="3563" spans="1:81" hidden="1" x14ac:dyDescent="0.25">
      <c r="A3563" s="1" t="s">
        <v>1088</v>
      </c>
      <c r="B3563" s="1" t="s">
        <v>1132</v>
      </c>
      <c r="C3563" s="1" t="s">
        <v>62</v>
      </c>
      <c r="D3563" s="1" t="s">
        <v>1125</v>
      </c>
      <c r="E3563" s="1" t="s">
        <v>69</v>
      </c>
      <c r="AU3563">
        <v>40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40</v>
      </c>
      <c r="BB3563">
        <v>22</v>
      </c>
      <c r="BC3563">
        <v>30</v>
      </c>
      <c r="BD3563">
        <v>6</v>
      </c>
      <c r="BE3563">
        <v>2</v>
      </c>
      <c r="BF3563">
        <v>0</v>
      </c>
      <c r="BG3563">
        <v>0</v>
      </c>
      <c r="BH3563">
        <v>110</v>
      </c>
      <c r="BI3563" s="3">
        <v>3</v>
      </c>
      <c r="BJ3563" s="3" t="str">
        <f t="array" ref="BJ3563">IF(C3563="yes",VLOOKUP(BI3563&amp;D3563,CHOOSE({1,2},Schedule_2015!$A$2:$A$257&amp;Schedule_2015!$B$2:$B$257,Schedule_2015!$C$2:$C$257),2,0),VLOOKUP(BI3563&amp;D3563,CHOOSE({1,2},Schedule_2015!$A$2:$A$257&amp;Schedule_2015!$C$2:$C$257,Schedule_2015!$B$2:$B$257),2,0))</f>
        <v>SF</v>
      </c>
      <c r="BK3563" s="3">
        <f>VLOOKUP(BJ3563,Def!$A$2:$Z$34,23,0)</f>
        <v>98.6</v>
      </c>
      <c r="BL3563" s="3">
        <f>VLOOKUP(BJ3563,Def!$A$2:$Z$34,16,0)</f>
        <v>284.60000000000002</v>
      </c>
      <c r="BM3563" s="3">
        <f>VLOOKUP(BJ3563,Def!$A$2:$Z$34,17,0)</f>
        <v>13</v>
      </c>
      <c r="BN3563" s="3">
        <f>VLOOKUP(BJ3563,Def!$A$2:$Z$34,24,0)</f>
        <v>4</v>
      </c>
      <c r="BO3563" s="1">
        <f t="shared" ca="1" si="825"/>
        <v>0</v>
      </c>
      <c r="BP3563" s="1">
        <f t="shared" ca="1" si="826"/>
        <v>0</v>
      </c>
      <c r="BQ3563" s="1">
        <f t="shared" ca="1" si="827"/>
        <v>0</v>
      </c>
      <c r="BR3563" s="1">
        <f t="shared" ca="1" si="828"/>
        <v>0</v>
      </c>
      <c r="BS3563" s="1">
        <f t="shared" ca="1" si="829"/>
        <v>11</v>
      </c>
      <c r="BT3563" s="1">
        <f t="shared" ca="1" si="830"/>
        <v>12</v>
      </c>
      <c r="BU3563" s="1">
        <f t="shared" ca="1" si="831"/>
        <v>3</v>
      </c>
      <c r="BV3563" s="1">
        <f t="shared" ca="1" si="832"/>
        <v>4</v>
      </c>
      <c r="BW3563" s="1">
        <f t="shared" ca="1" si="833"/>
        <v>1</v>
      </c>
      <c r="BX3563" s="1">
        <f t="shared" ca="1" si="834"/>
        <v>0</v>
      </c>
      <c r="BY3563" s="1">
        <f t="shared" ca="1" si="835"/>
        <v>0</v>
      </c>
      <c r="BZ3563" s="1">
        <f t="shared" ca="1" si="836"/>
        <v>0</v>
      </c>
      <c r="CA3563" s="1">
        <f t="shared" ca="1" si="837"/>
        <v>0</v>
      </c>
      <c r="CB3563" s="1">
        <f t="shared" ca="1" si="838"/>
        <v>0</v>
      </c>
      <c r="CC3563" s="1">
        <f t="shared" ca="1" si="839"/>
        <v>31</v>
      </c>
    </row>
    <row r="3564" spans="1:81" hidden="1" x14ac:dyDescent="0.25">
      <c r="A3564" s="1" t="s">
        <v>1399</v>
      </c>
      <c r="B3564" s="1" t="s">
        <v>1400</v>
      </c>
      <c r="C3564" s="1" t="s">
        <v>62</v>
      </c>
      <c r="D3564" s="1" t="s">
        <v>1396</v>
      </c>
      <c r="E3564" s="1" t="s">
        <v>76</v>
      </c>
      <c r="AU3564">
        <v>49</v>
      </c>
      <c r="AV3564">
        <v>17</v>
      </c>
      <c r="AW3564">
        <v>7</v>
      </c>
      <c r="AX3564">
        <v>1</v>
      </c>
      <c r="AY3564">
        <v>0</v>
      </c>
      <c r="AZ3564">
        <v>0</v>
      </c>
      <c r="BA3564">
        <v>121</v>
      </c>
      <c r="BB3564">
        <v>1</v>
      </c>
      <c r="BC3564">
        <v>3</v>
      </c>
      <c r="BD3564">
        <v>0</v>
      </c>
      <c r="BE3564">
        <v>0</v>
      </c>
      <c r="BF3564">
        <v>0</v>
      </c>
      <c r="BG3564">
        <v>0</v>
      </c>
      <c r="BH3564">
        <v>3</v>
      </c>
      <c r="BI3564" s="3">
        <v>5</v>
      </c>
      <c r="BJ3564" s="3" t="str">
        <f t="array" ref="BJ3564">IF(C3564="yes",VLOOKUP(BI3564&amp;D3564,CHOOSE({1,2},Schedule_2015!$A$2:$A$257&amp;Schedule_2015!$B$2:$B$257,Schedule_2015!$C$2:$C$257),2,0),VLOOKUP(BI3564&amp;D3564,CHOOSE({1,2},Schedule_2015!$A$2:$A$257&amp;Schedule_2015!$C$2:$C$257,Schedule_2015!$B$2:$B$257),2,0))</f>
        <v>SF</v>
      </c>
      <c r="BK3564" s="3">
        <f>VLOOKUP(BJ3564,Def!$A$2:$Z$34,23,0)</f>
        <v>98.6</v>
      </c>
      <c r="BL3564" s="3">
        <f>VLOOKUP(BJ3564,Def!$A$2:$Z$34,16,0)</f>
        <v>284.60000000000002</v>
      </c>
      <c r="BM3564" s="3">
        <f>VLOOKUP(BJ3564,Def!$A$2:$Z$34,17,0)</f>
        <v>13</v>
      </c>
      <c r="BN3564" s="3">
        <f>VLOOKUP(BJ3564,Def!$A$2:$Z$34,24,0)</f>
        <v>4</v>
      </c>
      <c r="BO3564" s="1">
        <f t="shared" ca="1" si="825"/>
        <v>0</v>
      </c>
      <c r="BP3564" s="1">
        <f t="shared" ca="1" si="826"/>
        <v>0</v>
      </c>
      <c r="BQ3564" s="1">
        <f t="shared" ca="1" si="827"/>
        <v>0</v>
      </c>
      <c r="BR3564" s="1">
        <f t="shared" ca="1" si="828"/>
        <v>0</v>
      </c>
      <c r="BS3564" s="1">
        <f t="shared" ca="1" si="829"/>
        <v>0.30000000000000004</v>
      </c>
      <c r="BT3564" s="1">
        <f t="shared" ca="1" si="830"/>
        <v>0</v>
      </c>
      <c r="BU3564" s="1">
        <f t="shared" ca="1" si="831"/>
        <v>0</v>
      </c>
      <c r="BV3564" s="1">
        <f t="shared" ca="1" si="832"/>
        <v>12.100000000000001</v>
      </c>
      <c r="BW3564" s="1">
        <f t="shared" ca="1" si="833"/>
        <v>7</v>
      </c>
      <c r="BX3564" s="1">
        <f t="shared" ca="1" si="834"/>
        <v>6</v>
      </c>
      <c r="BY3564" s="1">
        <f t="shared" ca="1" si="835"/>
        <v>3</v>
      </c>
      <c r="BZ3564" s="1">
        <f t="shared" ca="1" si="836"/>
        <v>0</v>
      </c>
      <c r="CA3564" s="1">
        <f t="shared" ca="1" si="837"/>
        <v>0</v>
      </c>
      <c r="CB3564" s="1">
        <f t="shared" ca="1" si="838"/>
        <v>0</v>
      </c>
      <c r="CC3564" s="1">
        <f t="shared" ca="1" si="839"/>
        <v>28.400000000000002</v>
      </c>
    </row>
    <row r="3565" spans="1:81" hidden="1" x14ac:dyDescent="0.25">
      <c r="A3565" s="1" t="s">
        <v>1397</v>
      </c>
      <c r="B3565" s="1" t="s">
        <v>1398</v>
      </c>
      <c r="C3565" s="1" t="s">
        <v>62</v>
      </c>
      <c r="D3565" s="1" t="s">
        <v>1396</v>
      </c>
      <c r="E3565" s="1" t="s">
        <v>69</v>
      </c>
      <c r="Y3565">
        <v>22</v>
      </c>
      <c r="Z3565">
        <v>24</v>
      </c>
      <c r="AA3565">
        <v>0</v>
      </c>
      <c r="AB3565">
        <v>2</v>
      </c>
      <c r="AC3565">
        <v>0</v>
      </c>
      <c r="AU3565">
        <v>24</v>
      </c>
      <c r="AV3565">
        <v>2</v>
      </c>
      <c r="AW3565">
        <v>8</v>
      </c>
      <c r="AX3565">
        <v>1</v>
      </c>
      <c r="AY3565">
        <v>0</v>
      </c>
      <c r="AZ3565">
        <v>0</v>
      </c>
      <c r="BA3565">
        <v>86</v>
      </c>
      <c r="BB3565">
        <v>5</v>
      </c>
      <c r="BC3565">
        <v>10</v>
      </c>
      <c r="BD3565">
        <v>0</v>
      </c>
      <c r="BE3565">
        <v>0</v>
      </c>
      <c r="BF3565">
        <v>0</v>
      </c>
      <c r="BG3565">
        <v>0</v>
      </c>
      <c r="BH3565">
        <v>24</v>
      </c>
      <c r="BI3565" s="3">
        <v>5</v>
      </c>
      <c r="BJ3565" s="3" t="str">
        <f t="array" ref="BJ3565">IF(C3565="yes",VLOOKUP(BI3565&amp;D3565,CHOOSE({1,2},Schedule_2015!$A$2:$A$257&amp;Schedule_2015!$B$2:$B$257,Schedule_2015!$C$2:$C$257),2,0),VLOOKUP(BI3565&amp;D3565,CHOOSE({1,2},Schedule_2015!$A$2:$A$257&amp;Schedule_2015!$C$2:$C$257,Schedule_2015!$B$2:$B$257),2,0))</f>
        <v>SF</v>
      </c>
      <c r="BK3565" s="3">
        <f>VLOOKUP(BJ3565,Def!$A$2:$Z$34,23,0)</f>
        <v>98.6</v>
      </c>
      <c r="BL3565" s="3">
        <f>VLOOKUP(BJ3565,Def!$A$2:$Z$34,16,0)</f>
        <v>284.60000000000002</v>
      </c>
      <c r="BM3565" s="3">
        <f>VLOOKUP(BJ3565,Def!$A$2:$Z$34,17,0)</f>
        <v>13</v>
      </c>
      <c r="BN3565" s="3">
        <f>VLOOKUP(BJ3565,Def!$A$2:$Z$34,24,0)</f>
        <v>4</v>
      </c>
      <c r="BO3565" s="1">
        <f t="shared" ca="1" si="825"/>
        <v>0</v>
      </c>
      <c r="BP3565" s="1">
        <f t="shared" ca="1" si="826"/>
        <v>0</v>
      </c>
      <c r="BQ3565" s="1">
        <f t="shared" ca="1" si="827"/>
        <v>0</v>
      </c>
      <c r="BR3565" s="1">
        <f t="shared" ca="1" si="828"/>
        <v>0</v>
      </c>
      <c r="BS3565" s="1">
        <f t="shared" ca="1" si="829"/>
        <v>2.4000000000000004</v>
      </c>
      <c r="BT3565" s="1">
        <f t="shared" ca="1" si="830"/>
        <v>0</v>
      </c>
      <c r="BU3565" s="1">
        <f t="shared" ca="1" si="831"/>
        <v>0</v>
      </c>
      <c r="BV3565" s="1">
        <f t="shared" ca="1" si="832"/>
        <v>8.6</v>
      </c>
      <c r="BW3565" s="1">
        <f t="shared" ca="1" si="833"/>
        <v>8</v>
      </c>
      <c r="BX3565" s="1">
        <f t="shared" ca="1" si="834"/>
        <v>6</v>
      </c>
      <c r="BY3565" s="1">
        <f t="shared" ca="1" si="835"/>
        <v>0</v>
      </c>
      <c r="BZ3565" s="1">
        <f t="shared" ca="1" si="836"/>
        <v>0</v>
      </c>
      <c r="CA3565" s="1">
        <f t="shared" ca="1" si="837"/>
        <v>0</v>
      </c>
      <c r="CB3565" s="1">
        <f t="shared" ca="1" si="838"/>
        <v>0</v>
      </c>
      <c r="CC3565" s="1">
        <f t="shared" ca="1" si="839"/>
        <v>25</v>
      </c>
    </row>
    <row r="3566" spans="1:81" hidden="1" x14ac:dyDescent="0.25">
      <c r="A3566" s="1" t="s">
        <v>1123</v>
      </c>
      <c r="B3566" s="1" t="s">
        <v>1124</v>
      </c>
      <c r="C3566" s="1" t="s">
        <v>62</v>
      </c>
      <c r="D3566" s="1" t="s">
        <v>1125</v>
      </c>
      <c r="E3566" s="1" t="s">
        <v>64</v>
      </c>
      <c r="K3566">
        <v>0</v>
      </c>
      <c r="L3566">
        <v>1</v>
      </c>
      <c r="M3566">
        <v>1</v>
      </c>
      <c r="N3566">
        <v>1</v>
      </c>
      <c r="O3566">
        <v>0</v>
      </c>
      <c r="AD3566">
        <v>32</v>
      </c>
      <c r="AE3566">
        <v>20</v>
      </c>
      <c r="AF3566">
        <v>1</v>
      </c>
      <c r="AG3566">
        <v>2</v>
      </c>
      <c r="AH3566">
        <v>0</v>
      </c>
      <c r="AI3566">
        <v>0</v>
      </c>
      <c r="AJ3566">
        <v>311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 s="3">
        <v>3</v>
      </c>
      <c r="BJ3566" s="3" t="str">
        <f t="array" ref="BJ3566">IF(C3566="yes",VLOOKUP(BI3566&amp;D3566,CHOOSE({1,2},Schedule_2015!$A$2:$A$257&amp;Schedule_2015!$B$2:$B$257,Schedule_2015!$C$2:$C$257),2,0),VLOOKUP(BI3566&amp;D3566,CHOOSE({1,2},Schedule_2015!$A$2:$A$257&amp;Schedule_2015!$C$2:$C$257,Schedule_2015!$B$2:$B$257),2,0))</f>
        <v>SF</v>
      </c>
      <c r="BK3566" s="3">
        <f>VLOOKUP(BJ3566,Def!$A$2:$Z$34,23,0)</f>
        <v>98.6</v>
      </c>
      <c r="BL3566" s="3">
        <f>VLOOKUP(BJ3566,Def!$A$2:$Z$34,16,0)</f>
        <v>284.60000000000002</v>
      </c>
      <c r="BM3566" s="3">
        <f>VLOOKUP(BJ3566,Def!$A$2:$Z$34,17,0)</f>
        <v>13</v>
      </c>
      <c r="BN3566" s="3">
        <f>VLOOKUP(BJ3566,Def!$A$2:$Z$34,24,0)</f>
        <v>4</v>
      </c>
      <c r="BO3566" s="1">
        <f t="shared" ca="1" si="825"/>
        <v>8</v>
      </c>
      <c r="BP3566" s="1">
        <f t="shared" ca="1" si="826"/>
        <v>12.44</v>
      </c>
      <c r="BQ3566" s="1">
        <f t="shared" ca="1" si="827"/>
        <v>3</v>
      </c>
      <c r="BR3566" s="1">
        <f t="shared" ca="1" si="828"/>
        <v>-1</v>
      </c>
      <c r="BS3566" s="1">
        <f t="shared" ca="1" si="829"/>
        <v>0.1</v>
      </c>
      <c r="BT3566" s="1">
        <f t="shared" ca="1" si="830"/>
        <v>0</v>
      </c>
      <c r="BU3566" s="1">
        <f t="shared" ca="1" si="831"/>
        <v>0</v>
      </c>
      <c r="BV3566" s="1">
        <f t="shared" ca="1" si="832"/>
        <v>0</v>
      </c>
      <c r="BW3566" s="1">
        <f t="shared" ca="1" si="833"/>
        <v>0</v>
      </c>
      <c r="BX3566" s="1">
        <f t="shared" ca="1" si="834"/>
        <v>0</v>
      </c>
      <c r="BY3566" s="1">
        <f t="shared" ca="1" si="835"/>
        <v>0</v>
      </c>
      <c r="BZ3566" s="1">
        <f t="shared" ca="1" si="836"/>
        <v>0</v>
      </c>
      <c r="CA3566" s="1">
        <f t="shared" ca="1" si="837"/>
        <v>-1</v>
      </c>
      <c r="CB3566" s="1">
        <f t="shared" ca="1" si="838"/>
        <v>0</v>
      </c>
      <c r="CC3566" s="1">
        <f t="shared" ca="1" si="839"/>
        <v>21.54</v>
      </c>
    </row>
    <row r="3567" spans="1:81" hidden="1" x14ac:dyDescent="0.25">
      <c r="A3567" s="1" t="s">
        <v>1564</v>
      </c>
      <c r="B3567" s="1" t="s">
        <v>1565</v>
      </c>
      <c r="C3567" s="1" t="s">
        <v>62</v>
      </c>
      <c r="D3567" s="1" t="s">
        <v>1557</v>
      </c>
      <c r="E3567" s="1" t="s">
        <v>76</v>
      </c>
      <c r="AU3567">
        <v>41</v>
      </c>
      <c r="AV3567">
        <v>35</v>
      </c>
      <c r="AW3567">
        <v>4</v>
      </c>
      <c r="AX3567">
        <v>1</v>
      </c>
      <c r="AY3567">
        <v>0</v>
      </c>
      <c r="AZ3567">
        <v>0</v>
      </c>
      <c r="BA3567">
        <v>77</v>
      </c>
      <c r="BI3567" s="3">
        <v>2</v>
      </c>
      <c r="BJ3567" s="3" t="str">
        <f t="array" ref="BJ3567">IF(C3567="yes",VLOOKUP(BI3567&amp;D3567,CHOOSE({1,2},Schedule_2015!$A$2:$A$257&amp;Schedule_2015!$B$2:$B$257,Schedule_2015!$C$2:$C$257),2,0),VLOOKUP(BI3567&amp;D3567,CHOOSE({1,2},Schedule_2015!$A$2:$A$257&amp;Schedule_2015!$C$2:$C$257,Schedule_2015!$B$2:$B$257),2,0))</f>
        <v>SF</v>
      </c>
      <c r="BK3567" s="3">
        <f>VLOOKUP(BJ3567,Def!$A$2:$Z$34,23,0)</f>
        <v>98.6</v>
      </c>
      <c r="BL3567" s="3">
        <f>VLOOKUP(BJ3567,Def!$A$2:$Z$34,16,0)</f>
        <v>284.60000000000002</v>
      </c>
      <c r="BM3567" s="3">
        <f>VLOOKUP(BJ3567,Def!$A$2:$Z$34,17,0)</f>
        <v>13</v>
      </c>
      <c r="BN3567" s="3">
        <f>VLOOKUP(BJ3567,Def!$A$2:$Z$34,24,0)</f>
        <v>4</v>
      </c>
      <c r="BO3567" s="1">
        <f t="shared" ca="1" si="825"/>
        <v>0</v>
      </c>
      <c r="BP3567" s="1">
        <f t="shared" ca="1" si="826"/>
        <v>0</v>
      </c>
      <c r="BQ3567" s="1">
        <f t="shared" ca="1" si="827"/>
        <v>0</v>
      </c>
      <c r="BR3567" s="1">
        <f t="shared" ca="1" si="828"/>
        <v>0</v>
      </c>
      <c r="BS3567" s="1">
        <f t="shared" ca="1" si="829"/>
        <v>0</v>
      </c>
      <c r="BT3567" s="1">
        <f t="shared" ca="1" si="830"/>
        <v>0</v>
      </c>
      <c r="BU3567" s="1">
        <f t="shared" ca="1" si="831"/>
        <v>0</v>
      </c>
      <c r="BV3567" s="1">
        <f t="shared" ca="1" si="832"/>
        <v>7.7</v>
      </c>
      <c r="BW3567" s="1">
        <f t="shared" ca="1" si="833"/>
        <v>4</v>
      </c>
      <c r="BX3567" s="1">
        <f t="shared" ca="1" si="834"/>
        <v>6</v>
      </c>
      <c r="BY3567" s="1">
        <f t="shared" ca="1" si="835"/>
        <v>0</v>
      </c>
      <c r="BZ3567" s="1">
        <f t="shared" ca="1" si="836"/>
        <v>0</v>
      </c>
      <c r="CA3567" s="1">
        <f t="shared" ca="1" si="837"/>
        <v>0</v>
      </c>
      <c r="CB3567" s="1">
        <f t="shared" ca="1" si="838"/>
        <v>0</v>
      </c>
      <c r="CC3567" s="1">
        <f t="shared" ca="1" si="839"/>
        <v>17.7</v>
      </c>
    </row>
    <row r="3568" spans="1:81" hidden="1" x14ac:dyDescent="0.25">
      <c r="A3568" s="1" t="s">
        <v>963</v>
      </c>
      <c r="B3568" s="1" t="s">
        <v>964</v>
      </c>
      <c r="C3568" s="1" t="s">
        <v>135</v>
      </c>
      <c r="D3568" s="1" t="s">
        <v>965</v>
      </c>
      <c r="E3568" s="1" t="s">
        <v>64</v>
      </c>
      <c r="AD3568">
        <v>32</v>
      </c>
      <c r="AE3568">
        <v>22</v>
      </c>
      <c r="AF3568">
        <v>0</v>
      </c>
      <c r="AG3568">
        <v>1</v>
      </c>
      <c r="AH3568">
        <v>0</v>
      </c>
      <c r="AI3568">
        <v>0</v>
      </c>
      <c r="AJ3568">
        <v>224</v>
      </c>
      <c r="BB3568">
        <v>3</v>
      </c>
      <c r="BC3568">
        <v>17</v>
      </c>
      <c r="BD3568">
        <v>0</v>
      </c>
      <c r="BE3568">
        <v>0</v>
      </c>
      <c r="BF3568">
        <v>0</v>
      </c>
      <c r="BG3568">
        <v>0</v>
      </c>
      <c r="BH3568">
        <v>33</v>
      </c>
      <c r="BI3568" s="3">
        <v>4</v>
      </c>
      <c r="BJ3568" s="3" t="str">
        <f t="array" ref="BJ3568">IF(C3568="yes",VLOOKUP(BI3568&amp;D3568,CHOOSE({1,2},Schedule_2015!$A$2:$A$257&amp;Schedule_2015!$B$2:$B$257,Schedule_2015!$C$2:$C$257),2,0),VLOOKUP(BI3568&amp;D3568,CHOOSE({1,2},Schedule_2015!$A$2:$A$257&amp;Schedule_2015!$C$2:$C$257,Schedule_2015!$B$2:$B$257),2,0))</f>
        <v>SF</v>
      </c>
      <c r="BK3568" s="3">
        <f>VLOOKUP(BJ3568,Def!$A$2:$Z$34,23,0)</f>
        <v>98.6</v>
      </c>
      <c r="BL3568" s="3">
        <f>VLOOKUP(BJ3568,Def!$A$2:$Z$34,16,0)</f>
        <v>284.60000000000002</v>
      </c>
      <c r="BM3568" s="3">
        <f>VLOOKUP(BJ3568,Def!$A$2:$Z$34,17,0)</f>
        <v>13</v>
      </c>
      <c r="BN3568" s="3">
        <f>VLOOKUP(BJ3568,Def!$A$2:$Z$34,24,0)</f>
        <v>4</v>
      </c>
      <c r="BO3568" s="1">
        <f t="shared" ca="1" si="825"/>
        <v>4</v>
      </c>
      <c r="BP3568" s="1">
        <f t="shared" ca="1" si="826"/>
        <v>8.9600000000000009</v>
      </c>
      <c r="BQ3568" s="1">
        <f t="shared" ca="1" si="827"/>
        <v>0</v>
      </c>
      <c r="BR3568" s="1">
        <f t="shared" ca="1" si="828"/>
        <v>0</v>
      </c>
      <c r="BS3568" s="1">
        <f t="shared" ca="1" si="829"/>
        <v>3.3000000000000003</v>
      </c>
      <c r="BT3568" s="1">
        <f t="shared" ca="1" si="830"/>
        <v>0</v>
      </c>
      <c r="BU3568" s="1">
        <f t="shared" ca="1" si="831"/>
        <v>0</v>
      </c>
      <c r="BV3568" s="1">
        <f t="shared" ca="1" si="832"/>
        <v>0</v>
      </c>
      <c r="BW3568" s="1">
        <f t="shared" ca="1" si="833"/>
        <v>0</v>
      </c>
      <c r="BX3568" s="1">
        <f t="shared" ca="1" si="834"/>
        <v>0</v>
      </c>
      <c r="BY3568" s="1">
        <f t="shared" ca="1" si="835"/>
        <v>0</v>
      </c>
      <c r="BZ3568" s="1">
        <f t="shared" ca="1" si="836"/>
        <v>0</v>
      </c>
      <c r="CA3568" s="1">
        <f t="shared" ca="1" si="837"/>
        <v>0</v>
      </c>
      <c r="CB3568" s="1">
        <f t="shared" ca="1" si="838"/>
        <v>0</v>
      </c>
      <c r="CC3568" s="1">
        <f t="shared" ca="1" si="839"/>
        <v>16.260000000000002</v>
      </c>
    </row>
    <row r="3569" spans="1:81" hidden="1" x14ac:dyDescent="0.25">
      <c r="A3569" s="1" t="s">
        <v>1406</v>
      </c>
      <c r="B3569" s="1" t="s">
        <v>1407</v>
      </c>
      <c r="C3569" s="1" t="s">
        <v>62</v>
      </c>
      <c r="D3569" s="1" t="s">
        <v>1396</v>
      </c>
      <c r="E3569" s="1" t="s">
        <v>79</v>
      </c>
      <c r="AU3569">
        <v>12</v>
      </c>
      <c r="AV3569">
        <v>12</v>
      </c>
      <c r="AW3569">
        <v>6</v>
      </c>
      <c r="AX3569">
        <v>1</v>
      </c>
      <c r="AY3569">
        <v>0</v>
      </c>
      <c r="AZ3569">
        <v>0</v>
      </c>
      <c r="BA3569">
        <v>35</v>
      </c>
      <c r="BI3569" s="3">
        <v>5</v>
      </c>
      <c r="BJ3569" s="3" t="str">
        <f t="array" ref="BJ3569">IF(C3569="yes",VLOOKUP(BI3569&amp;D3569,CHOOSE({1,2},Schedule_2015!$A$2:$A$257&amp;Schedule_2015!$B$2:$B$257,Schedule_2015!$C$2:$C$257),2,0),VLOOKUP(BI3569&amp;D3569,CHOOSE({1,2},Schedule_2015!$A$2:$A$257&amp;Schedule_2015!$C$2:$C$257,Schedule_2015!$B$2:$B$257),2,0))</f>
        <v>SF</v>
      </c>
      <c r="BK3569" s="3">
        <f>VLOOKUP(BJ3569,Def!$A$2:$Z$34,23,0)</f>
        <v>98.6</v>
      </c>
      <c r="BL3569" s="3">
        <f>VLOOKUP(BJ3569,Def!$A$2:$Z$34,16,0)</f>
        <v>284.60000000000002</v>
      </c>
      <c r="BM3569" s="3">
        <f>VLOOKUP(BJ3569,Def!$A$2:$Z$34,17,0)</f>
        <v>13</v>
      </c>
      <c r="BN3569" s="3">
        <f>VLOOKUP(BJ3569,Def!$A$2:$Z$34,24,0)</f>
        <v>4</v>
      </c>
      <c r="BO3569" s="1">
        <f t="shared" ca="1" si="825"/>
        <v>0</v>
      </c>
      <c r="BP3569" s="1">
        <f t="shared" ca="1" si="826"/>
        <v>0</v>
      </c>
      <c r="BQ3569" s="1">
        <f t="shared" ca="1" si="827"/>
        <v>0</v>
      </c>
      <c r="BR3569" s="1">
        <f t="shared" ca="1" si="828"/>
        <v>0</v>
      </c>
      <c r="BS3569" s="1">
        <f t="shared" ca="1" si="829"/>
        <v>0</v>
      </c>
      <c r="BT3569" s="1">
        <f t="shared" ca="1" si="830"/>
        <v>0</v>
      </c>
      <c r="BU3569" s="1">
        <f t="shared" ca="1" si="831"/>
        <v>0</v>
      </c>
      <c r="BV3569" s="1">
        <f t="shared" ca="1" si="832"/>
        <v>3.5</v>
      </c>
      <c r="BW3569" s="1">
        <f t="shared" ca="1" si="833"/>
        <v>6</v>
      </c>
      <c r="BX3569" s="1">
        <f t="shared" ca="1" si="834"/>
        <v>6</v>
      </c>
      <c r="BY3569" s="1">
        <f t="shared" ca="1" si="835"/>
        <v>0</v>
      </c>
      <c r="BZ3569" s="1">
        <f t="shared" ca="1" si="836"/>
        <v>0</v>
      </c>
      <c r="CA3569" s="1">
        <f t="shared" ca="1" si="837"/>
        <v>0</v>
      </c>
      <c r="CB3569" s="1">
        <f t="shared" ca="1" si="838"/>
        <v>0</v>
      </c>
      <c r="CC3569" s="1">
        <f t="shared" ca="1" si="839"/>
        <v>15.5</v>
      </c>
    </row>
    <row r="3570" spans="1:81" hidden="1" x14ac:dyDescent="0.25">
      <c r="A3570" s="1" t="s">
        <v>972</v>
      </c>
      <c r="B3570" s="1" t="s">
        <v>973</v>
      </c>
      <c r="C3570" s="1" t="s">
        <v>135</v>
      </c>
      <c r="D3570" s="1" t="s">
        <v>965</v>
      </c>
      <c r="E3570" s="1" t="s">
        <v>79</v>
      </c>
      <c r="AU3570">
        <v>12</v>
      </c>
      <c r="AV3570">
        <v>9</v>
      </c>
      <c r="AW3570">
        <v>5</v>
      </c>
      <c r="AX3570">
        <v>1</v>
      </c>
      <c r="AY3570">
        <v>0</v>
      </c>
      <c r="AZ3570">
        <v>0</v>
      </c>
      <c r="BA3570">
        <v>45</v>
      </c>
      <c r="BI3570" s="3">
        <v>4</v>
      </c>
      <c r="BJ3570" s="3" t="str">
        <f t="array" ref="BJ3570">IF(C3570="yes",VLOOKUP(BI3570&amp;D3570,CHOOSE({1,2},Schedule_2015!$A$2:$A$257&amp;Schedule_2015!$B$2:$B$257,Schedule_2015!$C$2:$C$257),2,0),VLOOKUP(BI3570&amp;D3570,CHOOSE({1,2},Schedule_2015!$A$2:$A$257&amp;Schedule_2015!$C$2:$C$257,Schedule_2015!$B$2:$B$257),2,0))</f>
        <v>SF</v>
      </c>
      <c r="BK3570" s="3">
        <f>VLOOKUP(BJ3570,Def!$A$2:$Z$34,23,0)</f>
        <v>98.6</v>
      </c>
      <c r="BL3570" s="3">
        <f>VLOOKUP(BJ3570,Def!$A$2:$Z$34,16,0)</f>
        <v>284.60000000000002</v>
      </c>
      <c r="BM3570" s="3">
        <f>VLOOKUP(BJ3570,Def!$A$2:$Z$34,17,0)</f>
        <v>13</v>
      </c>
      <c r="BN3570" s="3">
        <f>VLOOKUP(BJ3570,Def!$A$2:$Z$34,24,0)</f>
        <v>4</v>
      </c>
      <c r="BO3570" s="1">
        <f t="shared" ca="1" si="825"/>
        <v>0</v>
      </c>
      <c r="BP3570" s="1">
        <f t="shared" ca="1" si="826"/>
        <v>0</v>
      </c>
      <c r="BQ3570" s="1">
        <f t="shared" ca="1" si="827"/>
        <v>0</v>
      </c>
      <c r="BR3570" s="1">
        <f t="shared" ca="1" si="828"/>
        <v>0</v>
      </c>
      <c r="BS3570" s="1">
        <f t="shared" ca="1" si="829"/>
        <v>0</v>
      </c>
      <c r="BT3570" s="1">
        <f t="shared" ca="1" si="830"/>
        <v>0</v>
      </c>
      <c r="BU3570" s="1">
        <f t="shared" ca="1" si="831"/>
        <v>0</v>
      </c>
      <c r="BV3570" s="1">
        <f t="shared" ca="1" si="832"/>
        <v>4.5</v>
      </c>
      <c r="BW3570" s="1">
        <f t="shared" ca="1" si="833"/>
        <v>5</v>
      </c>
      <c r="BX3570" s="1">
        <f t="shared" ca="1" si="834"/>
        <v>6</v>
      </c>
      <c r="BY3570" s="1">
        <f t="shared" ca="1" si="835"/>
        <v>0</v>
      </c>
      <c r="BZ3570" s="1">
        <f t="shared" ca="1" si="836"/>
        <v>0</v>
      </c>
      <c r="CA3570" s="1">
        <f t="shared" ca="1" si="837"/>
        <v>0</v>
      </c>
      <c r="CB3570" s="1">
        <f t="shared" ca="1" si="838"/>
        <v>0</v>
      </c>
      <c r="CC3570" s="1">
        <f t="shared" ca="1" si="839"/>
        <v>15.5</v>
      </c>
    </row>
    <row r="3571" spans="1:81" hidden="1" x14ac:dyDescent="0.25">
      <c r="A3571" s="1" t="s">
        <v>542</v>
      </c>
      <c r="B3571" s="1" t="s">
        <v>974</v>
      </c>
      <c r="C3571" s="1" t="s">
        <v>135</v>
      </c>
      <c r="D3571" s="1" t="s">
        <v>965</v>
      </c>
      <c r="E3571" s="1" t="s">
        <v>76</v>
      </c>
      <c r="AU3571">
        <v>38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98</v>
      </c>
      <c r="BI3571" s="3">
        <v>4</v>
      </c>
      <c r="BJ3571" s="3" t="str">
        <f t="array" ref="BJ3571">IF(C3571="yes",VLOOKUP(BI3571&amp;D3571,CHOOSE({1,2},Schedule_2015!$A$2:$A$257&amp;Schedule_2015!$B$2:$B$257,Schedule_2015!$C$2:$C$257),2,0),VLOOKUP(BI3571&amp;D3571,CHOOSE({1,2},Schedule_2015!$A$2:$A$257&amp;Schedule_2015!$C$2:$C$257,Schedule_2015!$B$2:$B$257),2,0))</f>
        <v>SF</v>
      </c>
      <c r="BK3571" s="3">
        <f>VLOOKUP(BJ3571,Def!$A$2:$Z$34,23,0)</f>
        <v>98.6</v>
      </c>
      <c r="BL3571" s="3">
        <f>VLOOKUP(BJ3571,Def!$A$2:$Z$34,16,0)</f>
        <v>284.60000000000002</v>
      </c>
      <c r="BM3571" s="3">
        <f>VLOOKUP(BJ3571,Def!$A$2:$Z$34,17,0)</f>
        <v>13</v>
      </c>
      <c r="BN3571" s="3">
        <f>VLOOKUP(BJ3571,Def!$A$2:$Z$34,24,0)</f>
        <v>4</v>
      </c>
      <c r="BO3571" s="1">
        <f t="shared" ca="1" si="825"/>
        <v>0</v>
      </c>
      <c r="BP3571" s="1">
        <f t="shared" ca="1" si="826"/>
        <v>0</v>
      </c>
      <c r="BQ3571" s="1">
        <f t="shared" ca="1" si="827"/>
        <v>0</v>
      </c>
      <c r="BR3571" s="1">
        <f t="shared" ca="1" si="828"/>
        <v>0</v>
      </c>
      <c r="BS3571" s="1">
        <f t="shared" ca="1" si="829"/>
        <v>0</v>
      </c>
      <c r="BT3571" s="1">
        <f t="shared" ca="1" si="830"/>
        <v>0</v>
      </c>
      <c r="BU3571" s="1">
        <f t="shared" ca="1" si="831"/>
        <v>0</v>
      </c>
      <c r="BV3571" s="1">
        <f t="shared" ca="1" si="832"/>
        <v>9.8000000000000007</v>
      </c>
      <c r="BW3571" s="1">
        <f t="shared" ca="1" si="833"/>
        <v>5</v>
      </c>
      <c r="BX3571" s="1">
        <f t="shared" ca="1" si="834"/>
        <v>0</v>
      </c>
      <c r="BY3571" s="1">
        <f t="shared" ca="1" si="835"/>
        <v>0</v>
      </c>
      <c r="BZ3571" s="1">
        <f t="shared" ca="1" si="836"/>
        <v>0</v>
      </c>
      <c r="CA3571" s="1">
        <f t="shared" ca="1" si="837"/>
        <v>0</v>
      </c>
      <c r="CB3571" s="1">
        <f t="shared" ca="1" si="838"/>
        <v>0</v>
      </c>
      <c r="CC3571" s="1">
        <f t="shared" ca="1" si="839"/>
        <v>14.8</v>
      </c>
    </row>
    <row r="3572" spans="1:81" hidden="1" x14ac:dyDescent="0.25">
      <c r="A3572" s="1" t="s">
        <v>1404</v>
      </c>
      <c r="B3572" s="1" t="s">
        <v>1405</v>
      </c>
      <c r="C3572" s="1" t="s">
        <v>62</v>
      </c>
      <c r="D3572" s="1" t="s">
        <v>1396</v>
      </c>
      <c r="E3572" s="1" t="s">
        <v>76</v>
      </c>
      <c r="AP3572">
        <v>10</v>
      </c>
      <c r="AQ3572">
        <v>14</v>
      </c>
      <c r="AR3572">
        <v>0</v>
      </c>
      <c r="AS3572">
        <v>3</v>
      </c>
      <c r="AT3572">
        <v>0</v>
      </c>
      <c r="AU3572">
        <v>24</v>
      </c>
      <c r="AV3572">
        <v>0</v>
      </c>
      <c r="AW3572">
        <v>6</v>
      </c>
      <c r="AX3572">
        <v>0</v>
      </c>
      <c r="AY3572">
        <v>0</v>
      </c>
      <c r="AZ3572">
        <v>0</v>
      </c>
      <c r="BA3572">
        <v>72</v>
      </c>
      <c r="BI3572" s="3">
        <v>5</v>
      </c>
      <c r="BJ3572" s="3" t="str">
        <f t="array" ref="BJ3572">IF(C3572="yes",VLOOKUP(BI3572&amp;D3572,CHOOSE({1,2},Schedule_2015!$A$2:$A$257&amp;Schedule_2015!$B$2:$B$257,Schedule_2015!$C$2:$C$257),2,0),VLOOKUP(BI3572&amp;D3572,CHOOSE({1,2},Schedule_2015!$A$2:$A$257&amp;Schedule_2015!$C$2:$C$257,Schedule_2015!$B$2:$B$257),2,0))</f>
        <v>SF</v>
      </c>
      <c r="BK3572" s="3">
        <f>VLOOKUP(BJ3572,Def!$A$2:$Z$34,23,0)</f>
        <v>98.6</v>
      </c>
      <c r="BL3572" s="3">
        <f>VLOOKUP(BJ3572,Def!$A$2:$Z$34,16,0)</f>
        <v>284.60000000000002</v>
      </c>
      <c r="BM3572" s="3">
        <f>VLOOKUP(BJ3572,Def!$A$2:$Z$34,17,0)</f>
        <v>13</v>
      </c>
      <c r="BN3572" s="3">
        <f>VLOOKUP(BJ3572,Def!$A$2:$Z$34,24,0)</f>
        <v>4</v>
      </c>
      <c r="BO3572" s="1">
        <f t="shared" ca="1" si="825"/>
        <v>0</v>
      </c>
      <c r="BP3572" s="1">
        <f t="shared" ca="1" si="826"/>
        <v>0</v>
      </c>
      <c r="BQ3572" s="1">
        <f t="shared" ca="1" si="827"/>
        <v>0</v>
      </c>
      <c r="BR3572" s="1">
        <f t="shared" ca="1" si="828"/>
        <v>0</v>
      </c>
      <c r="BS3572" s="1">
        <f t="shared" ca="1" si="829"/>
        <v>0</v>
      </c>
      <c r="BT3572" s="1">
        <f t="shared" ca="1" si="830"/>
        <v>0</v>
      </c>
      <c r="BU3572" s="1">
        <f t="shared" ca="1" si="831"/>
        <v>0</v>
      </c>
      <c r="BV3572" s="1">
        <f t="shared" ca="1" si="832"/>
        <v>7.2</v>
      </c>
      <c r="BW3572" s="1">
        <f t="shared" ca="1" si="833"/>
        <v>6</v>
      </c>
      <c r="BX3572" s="1">
        <f t="shared" ca="1" si="834"/>
        <v>0</v>
      </c>
      <c r="BY3572" s="1">
        <f t="shared" ca="1" si="835"/>
        <v>0</v>
      </c>
      <c r="BZ3572" s="1">
        <f t="shared" ca="1" si="836"/>
        <v>0</v>
      </c>
      <c r="CA3572" s="1">
        <f t="shared" ca="1" si="837"/>
        <v>0</v>
      </c>
      <c r="CB3572" s="1">
        <f t="shared" ca="1" si="838"/>
        <v>0</v>
      </c>
      <c r="CC3572" s="1">
        <f t="shared" ca="1" si="839"/>
        <v>13.2</v>
      </c>
    </row>
    <row r="3573" spans="1:81" hidden="1" x14ac:dyDescent="0.25">
      <c r="A3573" s="1" t="s">
        <v>2022</v>
      </c>
      <c r="B3573" s="1" t="s">
        <v>2023</v>
      </c>
      <c r="C3573" s="1" t="s">
        <v>135</v>
      </c>
      <c r="D3573" s="1" t="s">
        <v>2013</v>
      </c>
      <c r="E3573" s="1" t="s">
        <v>76</v>
      </c>
      <c r="AU3573">
        <v>19</v>
      </c>
      <c r="AV3573">
        <v>0</v>
      </c>
      <c r="AW3573">
        <v>6</v>
      </c>
      <c r="AX3573">
        <v>0</v>
      </c>
      <c r="AY3573">
        <v>0</v>
      </c>
      <c r="AZ3573">
        <v>0</v>
      </c>
      <c r="BA3573">
        <v>63</v>
      </c>
      <c r="BI3573" s="3">
        <v>1</v>
      </c>
      <c r="BJ3573" s="3" t="str">
        <f t="array" ref="BJ3573">IF(C3573="yes",VLOOKUP(BI3573&amp;D3573,CHOOSE({1,2},Schedule_2015!$A$2:$A$257&amp;Schedule_2015!$B$2:$B$257,Schedule_2015!$C$2:$C$257),2,0),VLOOKUP(BI3573&amp;D3573,CHOOSE({1,2},Schedule_2015!$A$2:$A$257&amp;Schedule_2015!$C$2:$C$257,Schedule_2015!$B$2:$B$257),2,0))</f>
        <v>SF</v>
      </c>
      <c r="BK3573" s="3">
        <f>VLOOKUP(BJ3573,Def!$A$2:$Z$34,23,0)</f>
        <v>98.6</v>
      </c>
      <c r="BL3573" s="3">
        <f>VLOOKUP(BJ3573,Def!$A$2:$Z$34,16,0)</f>
        <v>284.60000000000002</v>
      </c>
      <c r="BM3573" s="3">
        <f>VLOOKUP(BJ3573,Def!$A$2:$Z$34,17,0)</f>
        <v>13</v>
      </c>
      <c r="BN3573" s="3">
        <f>VLOOKUP(BJ3573,Def!$A$2:$Z$34,24,0)</f>
        <v>4</v>
      </c>
      <c r="BO3573" s="1">
        <f t="shared" ca="1" si="825"/>
        <v>0</v>
      </c>
      <c r="BP3573" s="1">
        <f t="shared" ca="1" si="826"/>
        <v>0</v>
      </c>
      <c r="BQ3573" s="1">
        <f t="shared" ca="1" si="827"/>
        <v>0</v>
      </c>
      <c r="BR3573" s="1">
        <f t="shared" ca="1" si="828"/>
        <v>0</v>
      </c>
      <c r="BS3573" s="1">
        <f t="shared" ca="1" si="829"/>
        <v>0</v>
      </c>
      <c r="BT3573" s="1">
        <f t="shared" ca="1" si="830"/>
        <v>0</v>
      </c>
      <c r="BU3573" s="1">
        <f t="shared" ca="1" si="831"/>
        <v>0</v>
      </c>
      <c r="BV3573" s="1">
        <f t="shared" ca="1" si="832"/>
        <v>6.3000000000000007</v>
      </c>
      <c r="BW3573" s="1">
        <f t="shared" ca="1" si="833"/>
        <v>6</v>
      </c>
      <c r="BX3573" s="1">
        <f t="shared" ca="1" si="834"/>
        <v>0</v>
      </c>
      <c r="BY3573" s="1">
        <f t="shared" ca="1" si="835"/>
        <v>0</v>
      </c>
      <c r="BZ3573" s="1">
        <f t="shared" ca="1" si="836"/>
        <v>0</v>
      </c>
      <c r="CA3573" s="1">
        <f t="shared" ca="1" si="837"/>
        <v>0</v>
      </c>
      <c r="CB3573" s="1">
        <f t="shared" ca="1" si="838"/>
        <v>0</v>
      </c>
      <c r="CC3573" s="1">
        <f t="shared" ca="1" si="839"/>
        <v>12.3</v>
      </c>
    </row>
    <row r="3574" spans="1:81" hidden="1" x14ac:dyDescent="0.25">
      <c r="A3574" s="1" t="s">
        <v>1568</v>
      </c>
      <c r="B3574" s="1" t="s">
        <v>1569</v>
      </c>
      <c r="C3574" s="1" t="s">
        <v>62</v>
      </c>
      <c r="D3574" s="1" t="s">
        <v>1557</v>
      </c>
      <c r="E3574" s="1" t="s">
        <v>79</v>
      </c>
      <c r="AU3574">
        <v>13</v>
      </c>
      <c r="AV3574">
        <v>2</v>
      </c>
      <c r="AW3574">
        <v>2</v>
      </c>
      <c r="AX3574">
        <v>1</v>
      </c>
      <c r="AY3574">
        <v>1</v>
      </c>
      <c r="AZ3574">
        <v>1</v>
      </c>
      <c r="BA3574">
        <v>15</v>
      </c>
      <c r="BI3574" s="3">
        <v>2</v>
      </c>
      <c r="BJ3574" s="3" t="str">
        <f t="array" ref="BJ3574">IF(C3574="yes",VLOOKUP(BI3574&amp;D3574,CHOOSE({1,2},Schedule_2015!$A$2:$A$257&amp;Schedule_2015!$B$2:$B$257,Schedule_2015!$C$2:$C$257),2,0),VLOOKUP(BI3574&amp;D3574,CHOOSE({1,2},Schedule_2015!$A$2:$A$257&amp;Schedule_2015!$C$2:$C$257,Schedule_2015!$B$2:$B$257),2,0))</f>
        <v>SF</v>
      </c>
      <c r="BK3574" s="3">
        <f>VLOOKUP(BJ3574,Def!$A$2:$Z$34,23,0)</f>
        <v>98.6</v>
      </c>
      <c r="BL3574" s="3">
        <f>VLOOKUP(BJ3574,Def!$A$2:$Z$34,16,0)</f>
        <v>284.60000000000002</v>
      </c>
      <c r="BM3574" s="3">
        <f>VLOOKUP(BJ3574,Def!$A$2:$Z$34,17,0)</f>
        <v>13</v>
      </c>
      <c r="BN3574" s="3">
        <f>VLOOKUP(BJ3574,Def!$A$2:$Z$34,24,0)</f>
        <v>4</v>
      </c>
      <c r="BO3574" s="1">
        <f t="shared" ca="1" si="825"/>
        <v>0</v>
      </c>
      <c r="BP3574" s="1">
        <f t="shared" ca="1" si="826"/>
        <v>0</v>
      </c>
      <c r="BQ3574" s="1">
        <f t="shared" ca="1" si="827"/>
        <v>0</v>
      </c>
      <c r="BR3574" s="1">
        <f t="shared" ca="1" si="828"/>
        <v>0</v>
      </c>
      <c r="BS3574" s="1">
        <f t="shared" ca="1" si="829"/>
        <v>0</v>
      </c>
      <c r="BT3574" s="1">
        <f t="shared" ca="1" si="830"/>
        <v>0</v>
      </c>
      <c r="BU3574" s="1">
        <f t="shared" ca="1" si="831"/>
        <v>0</v>
      </c>
      <c r="BV3574" s="1">
        <f t="shared" ca="1" si="832"/>
        <v>1.5</v>
      </c>
      <c r="BW3574" s="1">
        <f t="shared" ca="1" si="833"/>
        <v>2</v>
      </c>
      <c r="BX3574" s="1">
        <f t="shared" ca="1" si="834"/>
        <v>6</v>
      </c>
      <c r="BY3574" s="1">
        <f t="shared" ca="1" si="835"/>
        <v>0</v>
      </c>
      <c r="BZ3574" s="1">
        <f t="shared" ca="1" si="836"/>
        <v>0</v>
      </c>
      <c r="CA3574" s="1">
        <f t="shared" ca="1" si="837"/>
        <v>0</v>
      </c>
      <c r="CB3574" s="1">
        <f t="shared" ca="1" si="838"/>
        <v>2</v>
      </c>
      <c r="CC3574" s="1">
        <f t="shared" ca="1" si="839"/>
        <v>11.5</v>
      </c>
    </row>
    <row r="3575" spans="1:81" hidden="1" x14ac:dyDescent="0.25">
      <c r="A3575" s="1" t="s">
        <v>1401</v>
      </c>
      <c r="B3575" s="1" t="s">
        <v>1402</v>
      </c>
      <c r="C3575" s="1" t="s">
        <v>62</v>
      </c>
      <c r="D3575" s="1" t="s">
        <v>1396</v>
      </c>
      <c r="E3575" s="1" t="s">
        <v>69</v>
      </c>
      <c r="AU3575">
        <v>6</v>
      </c>
      <c r="AV3575">
        <v>0</v>
      </c>
      <c r="AW3575">
        <v>4</v>
      </c>
      <c r="AX3575">
        <v>0</v>
      </c>
      <c r="AY3575">
        <v>0</v>
      </c>
      <c r="AZ3575">
        <v>0</v>
      </c>
      <c r="BA3575">
        <v>21</v>
      </c>
      <c r="BB3575">
        <v>11</v>
      </c>
      <c r="BC3575">
        <v>7</v>
      </c>
      <c r="BD3575">
        <v>0</v>
      </c>
      <c r="BE3575">
        <v>0</v>
      </c>
      <c r="BF3575">
        <v>0</v>
      </c>
      <c r="BG3575">
        <v>0</v>
      </c>
      <c r="BH3575">
        <v>46</v>
      </c>
      <c r="BI3575" s="3">
        <v>5</v>
      </c>
      <c r="BJ3575" s="3" t="str">
        <f t="array" ref="BJ3575">IF(C3575="yes",VLOOKUP(BI3575&amp;D3575,CHOOSE({1,2},Schedule_2015!$A$2:$A$257&amp;Schedule_2015!$B$2:$B$257,Schedule_2015!$C$2:$C$257),2,0),VLOOKUP(BI3575&amp;D3575,CHOOSE({1,2},Schedule_2015!$A$2:$A$257&amp;Schedule_2015!$C$2:$C$257,Schedule_2015!$B$2:$B$257),2,0))</f>
        <v>SF</v>
      </c>
      <c r="BK3575" s="3">
        <f>VLOOKUP(BJ3575,Def!$A$2:$Z$34,23,0)</f>
        <v>98.6</v>
      </c>
      <c r="BL3575" s="3">
        <f>VLOOKUP(BJ3575,Def!$A$2:$Z$34,16,0)</f>
        <v>284.60000000000002</v>
      </c>
      <c r="BM3575" s="3">
        <f>VLOOKUP(BJ3575,Def!$A$2:$Z$34,17,0)</f>
        <v>13</v>
      </c>
      <c r="BN3575" s="3">
        <f>VLOOKUP(BJ3575,Def!$A$2:$Z$34,24,0)</f>
        <v>4</v>
      </c>
      <c r="BO3575" s="1">
        <f t="shared" ca="1" si="825"/>
        <v>0</v>
      </c>
      <c r="BP3575" s="1">
        <f t="shared" ca="1" si="826"/>
        <v>0</v>
      </c>
      <c r="BQ3575" s="1">
        <f t="shared" ca="1" si="827"/>
        <v>0</v>
      </c>
      <c r="BR3575" s="1">
        <f t="shared" ca="1" si="828"/>
        <v>0</v>
      </c>
      <c r="BS3575" s="1">
        <f t="shared" ca="1" si="829"/>
        <v>4.6000000000000005</v>
      </c>
      <c r="BT3575" s="1">
        <f t="shared" ca="1" si="830"/>
        <v>0</v>
      </c>
      <c r="BU3575" s="1">
        <f t="shared" ca="1" si="831"/>
        <v>0</v>
      </c>
      <c r="BV3575" s="1">
        <f t="shared" ca="1" si="832"/>
        <v>2.1</v>
      </c>
      <c r="BW3575" s="1">
        <f t="shared" ca="1" si="833"/>
        <v>4</v>
      </c>
      <c r="BX3575" s="1">
        <f t="shared" ca="1" si="834"/>
        <v>0</v>
      </c>
      <c r="BY3575" s="1">
        <f t="shared" ca="1" si="835"/>
        <v>0</v>
      </c>
      <c r="BZ3575" s="1">
        <f t="shared" ca="1" si="836"/>
        <v>0</v>
      </c>
      <c r="CA3575" s="1">
        <f t="shared" ca="1" si="837"/>
        <v>0</v>
      </c>
      <c r="CB3575" s="1">
        <f t="shared" ca="1" si="838"/>
        <v>0</v>
      </c>
      <c r="CC3575" s="1">
        <f t="shared" ca="1" si="839"/>
        <v>10.700000000000001</v>
      </c>
    </row>
    <row r="3576" spans="1:81" hidden="1" x14ac:dyDescent="0.25">
      <c r="A3576" s="1" t="s">
        <v>970</v>
      </c>
      <c r="B3576" s="1" t="s">
        <v>971</v>
      </c>
      <c r="C3576" s="1" t="s">
        <v>135</v>
      </c>
      <c r="D3576" s="1" t="s">
        <v>965</v>
      </c>
      <c r="E3576" s="1" t="s">
        <v>69</v>
      </c>
      <c r="AU3576">
        <v>3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3</v>
      </c>
      <c r="BB3576">
        <v>18</v>
      </c>
      <c r="BC3576">
        <v>15</v>
      </c>
      <c r="BD3576">
        <v>0</v>
      </c>
      <c r="BE3576">
        <v>0</v>
      </c>
      <c r="BF3576">
        <v>0</v>
      </c>
      <c r="BG3576">
        <v>0</v>
      </c>
      <c r="BH3576">
        <v>90</v>
      </c>
      <c r="BI3576" s="3">
        <v>4</v>
      </c>
      <c r="BJ3576" s="3" t="str">
        <f t="array" ref="BJ3576">IF(C3576="yes",VLOOKUP(BI3576&amp;D3576,CHOOSE({1,2},Schedule_2015!$A$2:$A$257&amp;Schedule_2015!$B$2:$B$257,Schedule_2015!$C$2:$C$257),2,0),VLOOKUP(BI3576&amp;D3576,CHOOSE({1,2},Schedule_2015!$A$2:$A$257&amp;Schedule_2015!$C$2:$C$257,Schedule_2015!$B$2:$B$257),2,0))</f>
        <v>SF</v>
      </c>
      <c r="BK3576" s="3">
        <f>VLOOKUP(BJ3576,Def!$A$2:$Z$34,23,0)</f>
        <v>98.6</v>
      </c>
      <c r="BL3576" s="3">
        <f>VLOOKUP(BJ3576,Def!$A$2:$Z$34,16,0)</f>
        <v>284.60000000000002</v>
      </c>
      <c r="BM3576" s="3">
        <f>VLOOKUP(BJ3576,Def!$A$2:$Z$34,17,0)</f>
        <v>13</v>
      </c>
      <c r="BN3576" s="3">
        <f>VLOOKUP(BJ3576,Def!$A$2:$Z$34,24,0)</f>
        <v>4</v>
      </c>
      <c r="BO3576" s="1">
        <f t="shared" ca="1" si="825"/>
        <v>0</v>
      </c>
      <c r="BP3576" s="1">
        <f t="shared" ca="1" si="826"/>
        <v>0</v>
      </c>
      <c r="BQ3576" s="1">
        <f t="shared" ca="1" si="827"/>
        <v>0</v>
      </c>
      <c r="BR3576" s="1">
        <f t="shared" ca="1" si="828"/>
        <v>0</v>
      </c>
      <c r="BS3576" s="1">
        <f t="shared" ca="1" si="829"/>
        <v>9</v>
      </c>
      <c r="BT3576" s="1">
        <f t="shared" ca="1" si="830"/>
        <v>0</v>
      </c>
      <c r="BU3576" s="1">
        <f t="shared" ca="1" si="831"/>
        <v>0</v>
      </c>
      <c r="BV3576" s="1">
        <f t="shared" ca="1" si="832"/>
        <v>0.30000000000000004</v>
      </c>
      <c r="BW3576" s="1">
        <f t="shared" ca="1" si="833"/>
        <v>1</v>
      </c>
      <c r="BX3576" s="1">
        <f t="shared" ca="1" si="834"/>
        <v>0</v>
      </c>
      <c r="BY3576" s="1">
        <f t="shared" ca="1" si="835"/>
        <v>0</v>
      </c>
      <c r="BZ3576" s="1">
        <f t="shared" ca="1" si="836"/>
        <v>0</v>
      </c>
      <c r="CA3576" s="1">
        <f t="shared" ca="1" si="837"/>
        <v>0</v>
      </c>
      <c r="CB3576" s="1">
        <f t="shared" ca="1" si="838"/>
        <v>0</v>
      </c>
      <c r="CC3576" s="1">
        <f t="shared" ca="1" si="839"/>
        <v>10.3</v>
      </c>
    </row>
    <row r="3577" spans="1:81" hidden="1" x14ac:dyDescent="0.25">
      <c r="A3577" s="1" t="s">
        <v>2024</v>
      </c>
      <c r="B3577" s="1" t="s">
        <v>2025</v>
      </c>
      <c r="C3577" s="1" t="s">
        <v>135</v>
      </c>
      <c r="D3577" s="1" t="s">
        <v>2013</v>
      </c>
      <c r="E3577" s="1" t="s">
        <v>79</v>
      </c>
      <c r="AU3577">
        <v>19</v>
      </c>
      <c r="AV3577">
        <v>0</v>
      </c>
      <c r="AW3577">
        <v>5</v>
      </c>
      <c r="AX3577">
        <v>0</v>
      </c>
      <c r="AY3577">
        <v>0</v>
      </c>
      <c r="AZ3577">
        <v>0</v>
      </c>
      <c r="BA3577">
        <v>53</v>
      </c>
      <c r="BI3577" s="3">
        <v>1</v>
      </c>
      <c r="BJ3577" s="3" t="str">
        <f t="array" ref="BJ3577">IF(C3577="yes",VLOOKUP(BI3577&amp;D3577,CHOOSE({1,2},Schedule_2015!$A$2:$A$257&amp;Schedule_2015!$B$2:$B$257,Schedule_2015!$C$2:$C$257),2,0),VLOOKUP(BI3577&amp;D3577,CHOOSE({1,2},Schedule_2015!$A$2:$A$257&amp;Schedule_2015!$C$2:$C$257,Schedule_2015!$B$2:$B$257),2,0))</f>
        <v>SF</v>
      </c>
      <c r="BK3577" s="3">
        <f>VLOOKUP(BJ3577,Def!$A$2:$Z$34,23,0)</f>
        <v>98.6</v>
      </c>
      <c r="BL3577" s="3">
        <f>VLOOKUP(BJ3577,Def!$A$2:$Z$34,16,0)</f>
        <v>284.60000000000002</v>
      </c>
      <c r="BM3577" s="3">
        <f>VLOOKUP(BJ3577,Def!$A$2:$Z$34,17,0)</f>
        <v>13</v>
      </c>
      <c r="BN3577" s="3">
        <f>VLOOKUP(BJ3577,Def!$A$2:$Z$34,24,0)</f>
        <v>4</v>
      </c>
      <c r="BO3577" s="1">
        <f t="shared" ca="1" si="825"/>
        <v>0</v>
      </c>
      <c r="BP3577" s="1">
        <f t="shared" ca="1" si="826"/>
        <v>0</v>
      </c>
      <c r="BQ3577" s="1">
        <f t="shared" ca="1" si="827"/>
        <v>0</v>
      </c>
      <c r="BR3577" s="1">
        <f t="shared" ca="1" si="828"/>
        <v>0</v>
      </c>
      <c r="BS3577" s="1">
        <f t="shared" ca="1" si="829"/>
        <v>0</v>
      </c>
      <c r="BT3577" s="1">
        <f t="shared" ca="1" si="830"/>
        <v>0</v>
      </c>
      <c r="BU3577" s="1">
        <f t="shared" ca="1" si="831"/>
        <v>0</v>
      </c>
      <c r="BV3577" s="1">
        <f t="shared" ca="1" si="832"/>
        <v>5.3000000000000007</v>
      </c>
      <c r="BW3577" s="1">
        <f t="shared" ca="1" si="833"/>
        <v>5</v>
      </c>
      <c r="BX3577" s="1">
        <f t="shared" ca="1" si="834"/>
        <v>0</v>
      </c>
      <c r="BY3577" s="1">
        <f t="shared" ca="1" si="835"/>
        <v>0</v>
      </c>
      <c r="BZ3577" s="1">
        <f t="shared" ca="1" si="836"/>
        <v>0</v>
      </c>
      <c r="CA3577" s="1">
        <f t="shared" ca="1" si="837"/>
        <v>0</v>
      </c>
      <c r="CB3577" s="1">
        <f t="shared" ca="1" si="838"/>
        <v>0</v>
      </c>
      <c r="CC3577" s="1">
        <f t="shared" ca="1" si="839"/>
        <v>10.3</v>
      </c>
    </row>
    <row r="3578" spans="1:81" hidden="1" x14ac:dyDescent="0.25">
      <c r="A3578" s="1" t="s">
        <v>2011</v>
      </c>
      <c r="B3578" s="1" t="s">
        <v>2012</v>
      </c>
      <c r="C3578" s="1" t="s">
        <v>135</v>
      </c>
      <c r="D3578" s="1" t="s">
        <v>2013</v>
      </c>
      <c r="E3578" s="1" t="s">
        <v>64</v>
      </c>
      <c r="AD3578">
        <v>32</v>
      </c>
      <c r="AE3578">
        <v>23</v>
      </c>
      <c r="AF3578">
        <v>1</v>
      </c>
      <c r="AG3578">
        <v>0</v>
      </c>
      <c r="AH3578">
        <v>0</v>
      </c>
      <c r="AI3578">
        <v>0</v>
      </c>
      <c r="AJ3578">
        <v>231</v>
      </c>
      <c r="BB3578">
        <v>3</v>
      </c>
      <c r="BC3578">
        <v>10</v>
      </c>
      <c r="BD3578">
        <v>0</v>
      </c>
      <c r="BE3578">
        <v>0</v>
      </c>
      <c r="BF3578">
        <v>0</v>
      </c>
      <c r="BG3578">
        <v>0</v>
      </c>
      <c r="BH3578">
        <v>16</v>
      </c>
      <c r="BI3578" s="3">
        <v>1</v>
      </c>
      <c r="BJ3578" s="3" t="str">
        <f t="array" ref="BJ3578">IF(C3578="yes",VLOOKUP(BI3578&amp;D3578,CHOOSE({1,2},Schedule_2015!$A$2:$A$257&amp;Schedule_2015!$B$2:$B$257,Schedule_2015!$C$2:$C$257),2,0),VLOOKUP(BI3578&amp;D3578,CHOOSE({1,2},Schedule_2015!$A$2:$A$257&amp;Schedule_2015!$C$2:$C$257,Schedule_2015!$B$2:$B$257),2,0))</f>
        <v>SF</v>
      </c>
      <c r="BK3578" s="3">
        <f>VLOOKUP(BJ3578,Def!$A$2:$Z$34,23,0)</f>
        <v>98.6</v>
      </c>
      <c r="BL3578" s="3">
        <f>VLOOKUP(BJ3578,Def!$A$2:$Z$34,16,0)</f>
        <v>284.60000000000002</v>
      </c>
      <c r="BM3578" s="3">
        <f>VLOOKUP(BJ3578,Def!$A$2:$Z$34,17,0)</f>
        <v>13</v>
      </c>
      <c r="BN3578" s="3">
        <f>VLOOKUP(BJ3578,Def!$A$2:$Z$34,24,0)</f>
        <v>4</v>
      </c>
      <c r="BO3578" s="1">
        <f t="shared" ca="1" si="825"/>
        <v>0</v>
      </c>
      <c r="BP3578" s="1">
        <f t="shared" ca="1" si="826"/>
        <v>9.24</v>
      </c>
      <c r="BQ3578" s="1">
        <f t="shared" ca="1" si="827"/>
        <v>0</v>
      </c>
      <c r="BR3578" s="1">
        <f t="shared" ca="1" si="828"/>
        <v>-1</v>
      </c>
      <c r="BS3578" s="1">
        <f t="shared" ca="1" si="829"/>
        <v>1.6</v>
      </c>
      <c r="BT3578" s="1">
        <f t="shared" ca="1" si="830"/>
        <v>0</v>
      </c>
      <c r="BU3578" s="1">
        <f t="shared" ca="1" si="831"/>
        <v>0</v>
      </c>
      <c r="BV3578" s="1">
        <f t="shared" ca="1" si="832"/>
        <v>0</v>
      </c>
      <c r="BW3578" s="1">
        <f t="shared" ca="1" si="833"/>
        <v>0</v>
      </c>
      <c r="BX3578" s="1">
        <f t="shared" ca="1" si="834"/>
        <v>0</v>
      </c>
      <c r="BY3578" s="1">
        <f t="shared" ca="1" si="835"/>
        <v>0</v>
      </c>
      <c r="BZ3578" s="1">
        <f t="shared" ca="1" si="836"/>
        <v>0</v>
      </c>
      <c r="CA3578" s="1">
        <f t="shared" ca="1" si="837"/>
        <v>0</v>
      </c>
      <c r="CB3578" s="1">
        <f t="shared" ca="1" si="838"/>
        <v>0</v>
      </c>
      <c r="CC3578" s="1">
        <f t="shared" ca="1" si="839"/>
        <v>9.84</v>
      </c>
    </row>
    <row r="3579" spans="1:81" hidden="1" x14ac:dyDescent="0.25">
      <c r="A3579" s="1" t="s">
        <v>977</v>
      </c>
      <c r="B3579" s="1" t="s">
        <v>978</v>
      </c>
      <c r="C3579" s="1" t="s">
        <v>135</v>
      </c>
      <c r="D3579" s="1" t="s">
        <v>965</v>
      </c>
      <c r="E3579" s="1" t="s">
        <v>76</v>
      </c>
      <c r="AU3579">
        <v>19</v>
      </c>
      <c r="AV3579">
        <v>0</v>
      </c>
      <c r="AW3579">
        <v>5</v>
      </c>
      <c r="AX3579">
        <v>0</v>
      </c>
      <c r="AY3579">
        <v>0</v>
      </c>
      <c r="AZ3579">
        <v>0</v>
      </c>
      <c r="BA3579">
        <v>44</v>
      </c>
      <c r="BI3579" s="3">
        <v>4</v>
      </c>
      <c r="BJ3579" s="3" t="str">
        <f t="array" ref="BJ3579">IF(C3579="yes",VLOOKUP(BI3579&amp;D3579,CHOOSE({1,2},Schedule_2015!$A$2:$A$257&amp;Schedule_2015!$B$2:$B$257,Schedule_2015!$C$2:$C$257),2,0),VLOOKUP(BI3579&amp;D3579,CHOOSE({1,2},Schedule_2015!$A$2:$A$257&amp;Schedule_2015!$C$2:$C$257,Schedule_2015!$B$2:$B$257),2,0))</f>
        <v>SF</v>
      </c>
      <c r="BK3579" s="3">
        <f>VLOOKUP(BJ3579,Def!$A$2:$Z$34,23,0)</f>
        <v>98.6</v>
      </c>
      <c r="BL3579" s="3">
        <f>VLOOKUP(BJ3579,Def!$A$2:$Z$34,16,0)</f>
        <v>284.60000000000002</v>
      </c>
      <c r="BM3579" s="3">
        <f>VLOOKUP(BJ3579,Def!$A$2:$Z$34,17,0)</f>
        <v>13</v>
      </c>
      <c r="BN3579" s="3">
        <f>VLOOKUP(BJ3579,Def!$A$2:$Z$34,24,0)</f>
        <v>4</v>
      </c>
      <c r="BO3579" s="1">
        <f t="shared" ca="1" si="825"/>
        <v>0</v>
      </c>
      <c r="BP3579" s="1">
        <f t="shared" ca="1" si="826"/>
        <v>0</v>
      </c>
      <c r="BQ3579" s="1">
        <f t="shared" ca="1" si="827"/>
        <v>0</v>
      </c>
      <c r="BR3579" s="1">
        <f t="shared" ca="1" si="828"/>
        <v>0</v>
      </c>
      <c r="BS3579" s="1">
        <f t="shared" ca="1" si="829"/>
        <v>0</v>
      </c>
      <c r="BT3579" s="1">
        <f t="shared" ca="1" si="830"/>
        <v>0</v>
      </c>
      <c r="BU3579" s="1">
        <f t="shared" ca="1" si="831"/>
        <v>0</v>
      </c>
      <c r="BV3579" s="1">
        <f t="shared" ca="1" si="832"/>
        <v>4.4000000000000004</v>
      </c>
      <c r="BW3579" s="1">
        <f t="shared" ca="1" si="833"/>
        <v>5</v>
      </c>
      <c r="BX3579" s="1">
        <f t="shared" ca="1" si="834"/>
        <v>0</v>
      </c>
      <c r="BY3579" s="1">
        <f t="shared" ca="1" si="835"/>
        <v>0</v>
      </c>
      <c r="BZ3579" s="1">
        <f t="shared" ca="1" si="836"/>
        <v>0</v>
      </c>
      <c r="CA3579" s="1">
        <f t="shared" ca="1" si="837"/>
        <v>0</v>
      </c>
      <c r="CB3579" s="1">
        <f t="shared" ca="1" si="838"/>
        <v>0</v>
      </c>
      <c r="CC3579" s="1">
        <f t="shared" ca="1" si="839"/>
        <v>9.4</v>
      </c>
    </row>
    <row r="3580" spans="1:81" hidden="1" x14ac:dyDescent="0.25">
      <c r="A3580" s="1" t="s">
        <v>1412</v>
      </c>
      <c r="B3580" s="1" t="s">
        <v>1413</v>
      </c>
      <c r="C3580" s="1" t="s">
        <v>62</v>
      </c>
      <c r="D3580" s="1" t="s">
        <v>1396</v>
      </c>
      <c r="E3580" s="1" t="s">
        <v>76</v>
      </c>
      <c r="AU3580">
        <v>16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42</v>
      </c>
      <c r="BI3580" s="3">
        <v>5</v>
      </c>
      <c r="BJ3580" s="3" t="str">
        <f t="array" ref="BJ3580">IF(C3580="yes",VLOOKUP(BI3580&amp;D3580,CHOOSE({1,2},Schedule_2015!$A$2:$A$257&amp;Schedule_2015!$B$2:$B$257,Schedule_2015!$C$2:$C$257),2,0),VLOOKUP(BI3580&amp;D3580,CHOOSE({1,2},Schedule_2015!$A$2:$A$257&amp;Schedule_2015!$C$2:$C$257,Schedule_2015!$B$2:$B$257),2,0))</f>
        <v>SF</v>
      </c>
      <c r="BK3580" s="3">
        <f>VLOOKUP(BJ3580,Def!$A$2:$Z$34,23,0)</f>
        <v>98.6</v>
      </c>
      <c r="BL3580" s="3">
        <f>VLOOKUP(BJ3580,Def!$A$2:$Z$34,16,0)</f>
        <v>284.60000000000002</v>
      </c>
      <c r="BM3580" s="3">
        <f>VLOOKUP(BJ3580,Def!$A$2:$Z$34,17,0)</f>
        <v>13</v>
      </c>
      <c r="BN3580" s="3">
        <f>VLOOKUP(BJ3580,Def!$A$2:$Z$34,24,0)</f>
        <v>4</v>
      </c>
      <c r="BO3580" s="1">
        <f t="shared" ca="1" si="825"/>
        <v>0</v>
      </c>
      <c r="BP3580" s="1">
        <f t="shared" ca="1" si="826"/>
        <v>0</v>
      </c>
      <c r="BQ3580" s="1">
        <f t="shared" ca="1" si="827"/>
        <v>0</v>
      </c>
      <c r="BR3580" s="1">
        <f t="shared" ca="1" si="828"/>
        <v>0</v>
      </c>
      <c r="BS3580" s="1">
        <f t="shared" ca="1" si="829"/>
        <v>0</v>
      </c>
      <c r="BT3580" s="1">
        <f t="shared" ca="1" si="830"/>
        <v>0</v>
      </c>
      <c r="BU3580" s="1">
        <f t="shared" ca="1" si="831"/>
        <v>0</v>
      </c>
      <c r="BV3580" s="1">
        <f t="shared" ca="1" si="832"/>
        <v>4.2</v>
      </c>
      <c r="BW3580" s="1">
        <f t="shared" ca="1" si="833"/>
        <v>5</v>
      </c>
      <c r="BX3580" s="1">
        <f t="shared" ca="1" si="834"/>
        <v>0</v>
      </c>
      <c r="BY3580" s="1">
        <f t="shared" ca="1" si="835"/>
        <v>0</v>
      </c>
      <c r="BZ3580" s="1">
        <f t="shared" ca="1" si="836"/>
        <v>0</v>
      </c>
      <c r="CA3580" s="1">
        <f t="shared" ca="1" si="837"/>
        <v>0</v>
      </c>
      <c r="CB3580" s="1">
        <f t="shared" ca="1" si="838"/>
        <v>0</v>
      </c>
      <c r="CC3580" s="1">
        <f t="shared" ca="1" si="839"/>
        <v>9.1999999999999993</v>
      </c>
    </row>
    <row r="3581" spans="1:81" hidden="1" x14ac:dyDescent="0.25">
      <c r="A3581" s="1" t="s">
        <v>1138</v>
      </c>
      <c r="B3581" s="1" t="s">
        <v>1139</v>
      </c>
      <c r="C3581" s="1" t="s">
        <v>62</v>
      </c>
      <c r="D3581" s="1" t="s">
        <v>1125</v>
      </c>
      <c r="E3581" s="1" t="s">
        <v>76</v>
      </c>
      <c r="AU3581">
        <v>27</v>
      </c>
      <c r="AV3581">
        <v>0</v>
      </c>
      <c r="AW3581">
        <v>3</v>
      </c>
      <c r="AX3581">
        <v>0</v>
      </c>
      <c r="AY3581">
        <v>0</v>
      </c>
      <c r="AZ3581">
        <v>0</v>
      </c>
      <c r="BA3581">
        <v>62</v>
      </c>
      <c r="BI3581" s="3">
        <v>3</v>
      </c>
      <c r="BJ3581" s="3" t="str">
        <f t="array" ref="BJ3581">IF(C3581="yes",VLOOKUP(BI3581&amp;D3581,CHOOSE({1,2},Schedule_2015!$A$2:$A$257&amp;Schedule_2015!$B$2:$B$257,Schedule_2015!$C$2:$C$257),2,0),VLOOKUP(BI3581&amp;D3581,CHOOSE({1,2},Schedule_2015!$A$2:$A$257&amp;Schedule_2015!$C$2:$C$257,Schedule_2015!$B$2:$B$257),2,0))</f>
        <v>SF</v>
      </c>
      <c r="BK3581" s="3">
        <f>VLOOKUP(BJ3581,Def!$A$2:$Z$34,23,0)</f>
        <v>98.6</v>
      </c>
      <c r="BL3581" s="3">
        <f>VLOOKUP(BJ3581,Def!$A$2:$Z$34,16,0)</f>
        <v>284.60000000000002</v>
      </c>
      <c r="BM3581" s="3">
        <f>VLOOKUP(BJ3581,Def!$A$2:$Z$34,17,0)</f>
        <v>13</v>
      </c>
      <c r="BN3581" s="3">
        <f>VLOOKUP(BJ3581,Def!$A$2:$Z$34,24,0)</f>
        <v>4</v>
      </c>
      <c r="BO3581" s="1">
        <f t="shared" ca="1" si="825"/>
        <v>0</v>
      </c>
      <c r="BP3581" s="1">
        <f t="shared" ca="1" si="826"/>
        <v>0</v>
      </c>
      <c r="BQ3581" s="1">
        <f t="shared" ca="1" si="827"/>
        <v>0</v>
      </c>
      <c r="BR3581" s="1">
        <f t="shared" ca="1" si="828"/>
        <v>0</v>
      </c>
      <c r="BS3581" s="1">
        <f t="shared" ca="1" si="829"/>
        <v>0</v>
      </c>
      <c r="BT3581" s="1">
        <f t="shared" ca="1" si="830"/>
        <v>0</v>
      </c>
      <c r="BU3581" s="1">
        <f t="shared" ca="1" si="831"/>
        <v>0</v>
      </c>
      <c r="BV3581" s="1">
        <f t="shared" ca="1" si="832"/>
        <v>6.2</v>
      </c>
      <c r="BW3581" s="1">
        <f t="shared" ca="1" si="833"/>
        <v>3</v>
      </c>
      <c r="BX3581" s="1">
        <f t="shared" ca="1" si="834"/>
        <v>0</v>
      </c>
      <c r="BY3581" s="1">
        <f t="shared" ca="1" si="835"/>
        <v>0</v>
      </c>
      <c r="BZ3581" s="1">
        <f t="shared" ca="1" si="836"/>
        <v>0</v>
      </c>
      <c r="CA3581" s="1">
        <f t="shared" ca="1" si="837"/>
        <v>0</v>
      </c>
      <c r="CB3581" s="1">
        <f t="shared" ca="1" si="838"/>
        <v>0</v>
      </c>
      <c r="CC3581" s="1">
        <f t="shared" ca="1" si="839"/>
        <v>9.1999999999999993</v>
      </c>
    </row>
    <row r="3582" spans="1:81" hidden="1" x14ac:dyDescent="0.25">
      <c r="A3582" s="1" t="s">
        <v>1410</v>
      </c>
      <c r="B3582" s="1" t="s">
        <v>1411</v>
      </c>
      <c r="C3582" s="1" t="s">
        <v>62</v>
      </c>
      <c r="D3582" s="1" t="s">
        <v>1396</v>
      </c>
      <c r="E3582" s="1" t="s">
        <v>79</v>
      </c>
      <c r="AU3582">
        <v>18</v>
      </c>
      <c r="AV3582">
        <v>0</v>
      </c>
      <c r="AW3582">
        <v>4</v>
      </c>
      <c r="AX3582">
        <v>0</v>
      </c>
      <c r="AY3582">
        <v>0</v>
      </c>
      <c r="AZ3582">
        <v>0</v>
      </c>
      <c r="BA3582">
        <v>48</v>
      </c>
      <c r="BI3582" s="3">
        <v>5</v>
      </c>
      <c r="BJ3582" s="3" t="str">
        <f t="array" ref="BJ3582">IF(C3582="yes",VLOOKUP(BI3582&amp;D3582,CHOOSE({1,2},Schedule_2015!$A$2:$A$257&amp;Schedule_2015!$B$2:$B$257,Schedule_2015!$C$2:$C$257),2,0),VLOOKUP(BI3582&amp;D3582,CHOOSE({1,2},Schedule_2015!$A$2:$A$257&amp;Schedule_2015!$C$2:$C$257,Schedule_2015!$B$2:$B$257),2,0))</f>
        <v>SF</v>
      </c>
      <c r="BK3582" s="3">
        <f>VLOOKUP(BJ3582,Def!$A$2:$Z$34,23,0)</f>
        <v>98.6</v>
      </c>
      <c r="BL3582" s="3">
        <f>VLOOKUP(BJ3582,Def!$A$2:$Z$34,16,0)</f>
        <v>284.60000000000002</v>
      </c>
      <c r="BM3582" s="3">
        <f>VLOOKUP(BJ3582,Def!$A$2:$Z$34,17,0)</f>
        <v>13</v>
      </c>
      <c r="BN3582" s="3">
        <f>VLOOKUP(BJ3582,Def!$A$2:$Z$34,24,0)</f>
        <v>4</v>
      </c>
      <c r="BO3582" s="1">
        <f t="shared" ca="1" si="825"/>
        <v>0</v>
      </c>
      <c r="BP3582" s="1">
        <f t="shared" ca="1" si="826"/>
        <v>0</v>
      </c>
      <c r="BQ3582" s="1">
        <f t="shared" ca="1" si="827"/>
        <v>0</v>
      </c>
      <c r="BR3582" s="1">
        <f t="shared" ca="1" si="828"/>
        <v>0</v>
      </c>
      <c r="BS3582" s="1">
        <f t="shared" ca="1" si="829"/>
        <v>0</v>
      </c>
      <c r="BT3582" s="1">
        <f t="shared" ca="1" si="830"/>
        <v>0</v>
      </c>
      <c r="BU3582" s="1">
        <f t="shared" ca="1" si="831"/>
        <v>0</v>
      </c>
      <c r="BV3582" s="1">
        <f t="shared" ca="1" si="832"/>
        <v>4.8000000000000007</v>
      </c>
      <c r="BW3582" s="1">
        <f t="shared" ca="1" si="833"/>
        <v>4</v>
      </c>
      <c r="BX3582" s="1">
        <f t="shared" ca="1" si="834"/>
        <v>0</v>
      </c>
      <c r="BY3582" s="1">
        <f t="shared" ca="1" si="835"/>
        <v>0</v>
      </c>
      <c r="BZ3582" s="1">
        <f t="shared" ca="1" si="836"/>
        <v>0</v>
      </c>
      <c r="CA3582" s="1">
        <f t="shared" ca="1" si="837"/>
        <v>0</v>
      </c>
      <c r="CB3582" s="1">
        <f t="shared" ca="1" si="838"/>
        <v>0</v>
      </c>
      <c r="CC3582" s="1">
        <f t="shared" ca="1" si="839"/>
        <v>8.8000000000000007</v>
      </c>
    </row>
    <row r="3583" spans="1:81" hidden="1" x14ac:dyDescent="0.25">
      <c r="A3583" s="1" t="s">
        <v>1562</v>
      </c>
      <c r="B3583" s="1" t="s">
        <v>1563</v>
      </c>
      <c r="C3583" s="1" t="s">
        <v>62</v>
      </c>
      <c r="D3583" s="1" t="s">
        <v>1557</v>
      </c>
      <c r="E3583" s="1" t="s">
        <v>76</v>
      </c>
      <c r="AU3583">
        <v>48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67</v>
      </c>
      <c r="BI3583" s="3">
        <v>2</v>
      </c>
      <c r="BJ3583" s="3" t="str">
        <f t="array" ref="BJ3583">IF(C3583="yes",VLOOKUP(BI3583&amp;D3583,CHOOSE({1,2},Schedule_2015!$A$2:$A$257&amp;Schedule_2015!$B$2:$B$257,Schedule_2015!$C$2:$C$257),2,0),VLOOKUP(BI3583&amp;D3583,CHOOSE({1,2},Schedule_2015!$A$2:$A$257&amp;Schedule_2015!$C$2:$C$257,Schedule_2015!$B$2:$B$257),2,0))</f>
        <v>SF</v>
      </c>
      <c r="BK3583" s="3">
        <f>VLOOKUP(BJ3583,Def!$A$2:$Z$34,23,0)</f>
        <v>98.6</v>
      </c>
      <c r="BL3583" s="3">
        <f>VLOOKUP(BJ3583,Def!$A$2:$Z$34,16,0)</f>
        <v>284.60000000000002</v>
      </c>
      <c r="BM3583" s="3">
        <f>VLOOKUP(BJ3583,Def!$A$2:$Z$34,17,0)</f>
        <v>13</v>
      </c>
      <c r="BN3583" s="3">
        <f>VLOOKUP(BJ3583,Def!$A$2:$Z$34,24,0)</f>
        <v>4</v>
      </c>
      <c r="BO3583" s="1">
        <f t="shared" ca="1" si="825"/>
        <v>0</v>
      </c>
      <c r="BP3583" s="1">
        <f t="shared" ca="1" si="826"/>
        <v>0</v>
      </c>
      <c r="BQ3583" s="1">
        <f t="shared" ca="1" si="827"/>
        <v>0</v>
      </c>
      <c r="BR3583" s="1">
        <f t="shared" ca="1" si="828"/>
        <v>0</v>
      </c>
      <c r="BS3583" s="1">
        <f t="shared" ca="1" si="829"/>
        <v>0</v>
      </c>
      <c r="BT3583" s="1">
        <f t="shared" ca="1" si="830"/>
        <v>0</v>
      </c>
      <c r="BU3583" s="1">
        <f t="shared" ca="1" si="831"/>
        <v>0</v>
      </c>
      <c r="BV3583" s="1">
        <f t="shared" ca="1" si="832"/>
        <v>6.7</v>
      </c>
      <c r="BW3583" s="1">
        <f t="shared" ca="1" si="833"/>
        <v>2</v>
      </c>
      <c r="BX3583" s="1">
        <f t="shared" ca="1" si="834"/>
        <v>0</v>
      </c>
      <c r="BY3583" s="1">
        <f t="shared" ca="1" si="835"/>
        <v>0</v>
      </c>
      <c r="BZ3583" s="1">
        <f t="shared" ca="1" si="836"/>
        <v>0</v>
      </c>
      <c r="CA3583" s="1">
        <f t="shared" ca="1" si="837"/>
        <v>0</v>
      </c>
      <c r="CB3583" s="1">
        <f t="shared" ca="1" si="838"/>
        <v>0</v>
      </c>
      <c r="CC3583" s="1">
        <f t="shared" ca="1" si="839"/>
        <v>8.6999999999999993</v>
      </c>
    </row>
    <row r="3584" spans="1:81" hidden="1" x14ac:dyDescent="0.25">
      <c r="A3584" s="1" t="s">
        <v>2014</v>
      </c>
      <c r="B3584" s="1" t="s">
        <v>2015</v>
      </c>
      <c r="C3584" s="1" t="s">
        <v>135</v>
      </c>
      <c r="D3584" s="1" t="s">
        <v>2013</v>
      </c>
      <c r="E3584" s="1" t="s">
        <v>69</v>
      </c>
      <c r="AU3584">
        <v>17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21</v>
      </c>
      <c r="BB3584">
        <v>10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31</v>
      </c>
      <c r="BI3584" s="3">
        <v>1</v>
      </c>
      <c r="BJ3584" s="3" t="str">
        <f t="array" ref="BJ3584">IF(C3584="yes",VLOOKUP(BI3584&amp;D3584,CHOOSE({1,2},Schedule_2015!$A$2:$A$257&amp;Schedule_2015!$B$2:$B$257,Schedule_2015!$C$2:$C$257),2,0),VLOOKUP(BI3584&amp;D3584,CHOOSE({1,2},Schedule_2015!$A$2:$A$257&amp;Schedule_2015!$C$2:$C$257,Schedule_2015!$B$2:$B$257),2,0))</f>
        <v>SF</v>
      </c>
      <c r="BK3584" s="3">
        <f>VLOOKUP(BJ3584,Def!$A$2:$Z$34,23,0)</f>
        <v>98.6</v>
      </c>
      <c r="BL3584" s="3">
        <f>VLOOKUP(BJ3584,Def!$A$2:$Z$34,16,0)</f>
        <v>284.60000000000002</v>
      </c>
      <c r="BM3584" s="3">
        <f>VLOOKUP(BJ3584,Def!$A$2:$Z$34,17,0)</f>
        <v>13</v>
      </c>
      <c r="BN3584" s="3">
        <f>VLOOKUP(BJ3584,Def!$A$2:$Z$34,24,0)</f>
        <v>4</v>
      </c>
      <c r="BO3584" s="1">
        <f t="shared" ca="1" si="825"/>
        <v>0</v>
      </c>
      <c r="BP3584" s="1">
        <f t="shared" ca="1" si="826"/>
        <v>0</v>
      </c>
      <c r="BQ3584" s="1">
        <f t="shared" ca="1" si="827"/>
        <v>0</v>
      </c>
      <c r="BR3584" s="1">
        <f t="shared" ca="1" si="828"/>
        <v>0</v>
      </c>
      <c r="BS3584" s="1">
        <f t="shared" ca="1" si="829"/>
        <v>3.1</v>
      </c>
      <c r="BT3584" s="1">
        <f t="shared" ca="1" si="830"/>
        <v>0</v>
      </c>
      <c r="BU3584" s="1">
        <f t="shared" ca="1" si="831"/>
        <v>0</v>
      </c>
      <c r="BV3584" s="1">
        <f t="shared" ca="1" si="832"/>
        <v>2.1</v>
      </c>
      <c r="BW3584" s="1">
        <f t="shared" ca="1" si="833"/>
        <v>3</v>
      </c>
      <c r="BX3584" s="1">
        <f t="shared" ca="1" si="834"/>
        <v>0</v>
      </c>
      <c r="BY3584" s="1">
        <f t="shared" ca="1" si="835"/>
        <v>0</v>
      </c>
      <c r="BZ3584" s="1">
        <f t="shared" ca="1" si="836"/>
        <v>0</v>
      </c>
      <c r="CA3584" s="1">
        <f t="shared" ca="1" si="837"/>
        <v>0</v>
      </c>
      <c r="CB3584" s="1">
        <f t="shared" ca="1" si="838"/>
        <v>0</v>
      </c>
      <c r="CC3584" s="1">
        <f t="shared" ca="1" si="839"/>
        <v>8.1999999999999993</v>
      </c>
    </row>
    <row r="3585" spans="1:81" hidden="1" x14ac:dyDescent="0.25">
      <c r="A3585" s="1" t="s">
        <v>966</v>
      </c>
      <c r="B3585" s="1" t="s">
        <v>967</v>
      </c>
      <c r="C3585" s="1" t="s">
        <v>135</v>
      </c>
      <c r="D3585" s="1" t="s">
        <v>965</v>
      </c>
      <c r="E3585" s="1" t="s">
        <v>350</v>
      </c>
      <c r="AU3585">
        <v>8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8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0</v>
      </c>
      <c r="BH3585">
        <v>1</v>
      </c>
      <c r="BI3585" s="3">
        <v>4</v>
      </c>
      <c r="BJ3585" s="3" t="str">
        <f t="array" ref="BJ3585">IF(C3585="yes",VLOOKUP(BI3585&amp;D3585,CHOOSE({1,2},Schedule_2015!$A$2:$A$257&amp;Schedule_2015!$B$2:$B$257,Schedule_2015!$C$2:$C$257),2,0),VLOOKUP(BI3585&amp;D3585,CHOOSE({1,2},Schedule_2015!$A$2:$A$257&amp;Schedule_2015!$C$2:$C$257,Schedule_2015!$B$2:$B$257),2,0))</f>
        <v>SF</v>
      </c>
      <c r="BK3585" s="3">
        <f>VLOOKUP(BJ3585,Def!$A$2:$Z$34,23,0)</f>
        <v>98.6</v>
      </c>
      <c r="BL3585" s="3">
        <f>VLOOKUP(BJ3585,Def!$A$2:$Z$34,16,0)</f>
        <v>284.60000000000002</v>
      </c>
      <c r="BM3585" s="3">
        <f>VLOOKUP(BJ3585,Def!$A$2:$Z$34,17,0)</f>
        <v>13</v>
      </c>
      <c r="BN3585" s="3">
        <f>VLOOKUP(BJ3585,Def!$A$2:$Z$34,24,0)</f>
        <v>4</v>
      </c>
      <c r="BO3585" s="1">
        <f t="shared" ca="1" si="825"/>
        <v>0</v>
      </c>
      <c r="BP3585" s="1">
        <f t="shared" ca="1" si="826"/>
        <v>0</v>
      </c>
      <c r="BQ3585" s="1">
        <f t="shared" ca="1" si="827"/>
        <v>0</v>
      </c>
      <c r="BR3585" s="1">
        <f t="shared" ca="1" si="828"/>
        <v>0</v>
      </c>
      <c r="BS3585" s="1">
        <f t="shared" ca="1" si="829"/>
        <v>0.1</v>
      </c>
      <c r="BT3585" s="1">
        <f t="shared" ca="1" si="830"/>
        <v>6</v>
      </c>
      <c r="BU3585" s="1">
        <f t="shared" ca="1" si="831"/>
        <v>0</v>
      </c>
      <c r="BV3585" s="1">
        <f t="shared" ca="1" si="832"/>
        <v>0.8</v>
      </c>
      <c r="BW3585" s="1">
        <f t="shared" ca="1" si="833"/>
        <v>1</v>
      </c>
      <c r="BX3585" s="1">
        <f t="shared" ca="1" si="834"/>
        <v>0</v>
      </c>
      <c r="BY3585" s="1">
        <f t="shared" ca="1" si="835"/>
        <v>0</v>
      </c>
      <c r="BZ3585" s="1">
        <f t="shared" ca="1" si="836"/>
        <v>0</v>
      </c>
      <c r="CA3585" s="1">
        <f t="shared" ca="1" si="837"/>
        <v>0</v>
      </c>
      <c r="CB3585" s="1">
        <f t="shared" ca="1" si="838"/>
        <v>0</v>
      </c>
      <c r="CC3585" s="1">
        <f t="shared" ca="1" si="839"/>
        <v>7.8999999999999995</v>
      </c>
    </row>
    <row r="3586" spans="1:81" hidden="1" x14ac:dyDescent="0.25">
      <c r="A3586" s="1" t="s">
        <v>375</v>
      </c>
      <c r="B3586" s="1" t="s">
        <v>1133</v>
      </c>
      <c r="C3586" s="1" t="s">
        <v>62</v>
      </c>
      <c r="D3586" s="1" t="s">
        <v>1125</v>
      </c>
      <c r="E3586" s="1" t="s">
        <v>69</v>
      </c>
      <c r="AU3586">
        <v>9</v>
      </c>
      <c r="AV3586">
        <v>0</v>
      </c>
      <c r="AW3586">
        <v>3</v>
      </c>
      <c r="AX3586">
        <v>0</v>
      </c>
      <c r="AY3586">
        <v>0</v>
      </c>
      <c r="AZ3586">
        <v>0</v>
      </c>
      <c r="BA3586">
        <v>16</v>
      </c>
      <c r="BB3586">
        <v>7</v>
      </c>
      <c r="BC3586">
        <v>8</v>
      </c>
      <c r="BD3586">
        <v>0</v>
      </c>
      <c r="BE3586">
        <v>0</v>
      </c>
      <c r="BF3586">
        <v>0</v>
      </c>
      <c r="BG3586">
        <v>0</v>
      </c>
      <c r="BH3586">
        <v>25</v>
      </c>
      <c r="BI3586" s="3">
        <v>3</v>
      </c>
      <c r="BJ3586" s="3" t="str">
        <f t="array" ref="BJ3586">IF(C3586="yes",VLOOKUP(BI3586&amp;D3586,CHOOSE({1,2},Schedule_2015!$A$2:$A$257&amp;Schedule_2015!$B$2:$B$257,Schedule_2015!$C$2:$C$257),2,0),VLOOKUP(BI3586&amp;D3586,CHOOSE({1,2},Schedule_2015!$A$2:$A$257&amp;Schedule_2015!$C$2:$C$257,Schedule_2015!$B$2:$B$257),2,0))</f>
        <v>SF</v>
      </c>
      <c r="BK3586" s="3">
        <f>VLOOKUP(BJ3586,Def!$A$2:$Z$34,23,0)</f>
        <v>98.6</v>
      </c>
      <c r="BL3586" s="3">
        <f>VLOOKUP(BJ3586,Def!$A$2:$Z$34,16,0)</f>
        <v>284.60000000000002</v>
      </c>
      <c r="BM3586" s="3">
        <f>VLOOKUP(BJ3586,Def!$A$2:$Z$34,17,0)</f>
        <v>13</v>
      </c>
      <c r="BN3586" s="3">
        <f>VLOOKUP(BJ3586,Def!$A$2:$Z$34,24,0)</f>
        <v>4</v>
      </c>
      <c r="BO3586" s="1">
        <f t="shared" ref="BO3586:BO3649" ca="1" si="840">INDEX(passing_tds,CELL("Row",AG3586)-1)*(PASSTD)</f>
        <v>0</v>
      </c>
      <c r="BP3586" s="1">
        <f t="shared" ref="BP3586:BP3649" ca="1" si="841">INDEX(passing_yds,CELL("Row",AH3586)-1)*(PASSYDS)</f>
        <v>0</v>
      </c>
      <c r="BQ3586" s="1">
        <f t="shared" ref="BQ3586:BQ3649" ca="1" si="842">IF(INDEX(passing_yds,CELL("Row",AI3586)-1)&gt;=300,3,0)</f>
        <v>0</v>
      </c>
      <c r="BR3586" s="1">
        <f t="shared" ref="BR3586:BR3649" ca="1" si="843">INDEX(passing_ints,CELL("Row",AJ3586)-1)*(INT)</f>
        <v>0</v>
      </c>
      <c r="BS3586" s="1">
        <f t="shared" ref="BS3586:BS3649" ca="1" si="844">INDEX(rushing_yds,CELL("Row",AK3586)-1)*(RUSHYDS)</f>
        <v>2.5</v>
      </c>
      <c r="BT3586" s="1">
        <f t="shared" ref="BT3586:BT3649" ca="1" si="845">INDEX(rushing_tds,CELL("Row",AK3586)-1)*(RUSHTD)</f>
        <v>0</v>
      </c>
      <c r="BU3586" s="1">
        <f t="shared" ref="BU3586:BU3649" ca="1" si="846">IF(INDEX(rushing_yds,CELL("Row",AI3586)-1)&gt;=100,3,0)</f>
        <v>0</v>
      </c>
      <c r="BV3586" s="1">
        <f t="shared" ref="BV3586:BV3649" ca="1" si="847">INDEX(receiving_yds,CELL("Row",AN3586)-1)*(RECYDS)</f>
        <v>1.6</v>
      </c>
      <c r="BW3586" s="1">
        <f t="shared" ref="BW3586:BW3649" ca="1" si="848">INDEX(receiving_rec,CELL("Row",AO3586)-1)*(REC)</f>
        <v>3</v>
      </c>
      <c r="BX3586" s="1">
        <f t="shared" ref="BX3586:BX3649" ca="1" si="849">INDEX(receiving_tds,CELL("Row",AP3586)-1)*(RECTD)</f>
        <v>0</v>
      </c>
      <c r="BY3586" s="1">
        <f t="shared" ref="BY3586:BY3649" ca="1" si="850">IF(INDEX(receiving_yds,CELL("Row",AI3586)-1)&gt;=100,3,0)</f>
        <v>0</v>
      </c>
      <c r="BZ3586" s="1">
        <f t="shared" ref="BZ3586:BZ3649" ca="1" si="851">INDEX(puntret_tds,CELL("Row",AR3586)-1)*(PUNTKORETTD)+INDEX(kickret_tds,CELL("Row",AR3586)-1)*(PUNTKORETTD)</f>
        <v>0</v>
      </c>
      <c r="CA3586" s="1">
        <f t="shared" ref="CA3586:CA3649" ca="1" si="852">INDEX(fumbles_tot,CELL("Row",AS3586)-1)*(FUM)</f>
        <v>0</v>
      </c>
      <c r="CB3586" s="1">
        <f t="shared" ref="CB3586:CB3649" ca="1" si="853">(INDEX(passing_twoptm,CELL("Row",AT3586)-1)+INDEX(rushing_twoptm,CELL("Row",AT3586)-1)+INDEX(receiving_twoptm,CELL("Row",AT3586)-1))*(_2PTCONV)</f>
        <v>0</v>
      </c>
      <c r="CC3586" s="1">
        <f t="shared" ref="CC3586:CC3649" ca="1" si="854">SUM(BO3586:CB3586)</f>
        <v>7.1</v>
      </c>
    </row>
    <row r="3587" spans="1:81" hidden="1" x14ac:dyDescent="0.25">
      <c r="A3587" s="1" t="s">
        <v>968</v>
      </c>
      <c r="B3587" s="1" t="s">
        <v>969</v>
      </c>
      <c r="C3587" s="1" t="s">
        <v>135</v>
      </c>
      <c r="D3587" s="1" t="s">
        <v>965</v>
      </c>
      <c r="E3587" s="1" t="s">
        <v>69</v>
      </c>
      <c r="AU3587">
        <v>8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11</v>
      </c>
      <c r="BB3587">
        <v>9</v>
      </c>
      <c r="BC3587">
        <v>6</v>
      </c>
      <c r="BD3587">
        <v>0</v>
      </c>
      <c r="BE3587">
        <v>0</v>
      </c>
      <c r="BF3587">
        <v>0</v>
      </c>
      <c r="BG3587">
        <v>0</v>
      </c>
      <c r="BH3587">
        <v>28</v>
      </c>
      <c r="BI3587" s="3">
        <v>4</v>
      </c>
      <c r="BJ3587" s="3" t="str">
        <f t="array" ref="BJ3587">IF(C3587="yes",VLOOKUP(BI3587&amp;D3587,CHOOSE({1,2},Schedule_2015!$A$2:$A$257&amp;Schedule_2015!$B$2:$B$257,Schedule_2015!$C$2:$C$257),2,0),VLOOKUP(BI3587&amp;D3587,CHOOSE({1,2},Schedule_2015!$A$2:$A$257&amp;Schedule_2015!$C$2:$C$257,Schedule_2015!$B$2:$B$257),2,0))</f>
        <v>SF</v>
      </c>
      <c r="BK3587" s="3">
        <f>VLOOKUP(BJ3587,Def!$A$2:$Z$34,23,0)</f>
        <v>98.6</v>
      </c>
      <c r="BL3587" s="3">
        <f>VLOOKUP(BJ3587,Def!$A$2:$Z$34,16,0)</f>
        <v>284.60000000000002</v>
      </c>
      <c r="BM3587" s="3">
        <f>VLOOKUP(BJ3587,Def!$A$2:$Z$34,17,0)</f>
        <v>13</v>
      </c>
      <c r="BN3587" s="3">
        <f>VLOOKUP(BJ3587,Def!$A$2:$Z$34,24,0)</f>
        <v>4</v>
      </c>
      <c r="BO3587" s="1">
        <f t="shared" ca="1" si="840"/>
        <v>0</v>
      </c>
      <c r="BP3587" s="1">
        <f t="shared" ca="1" si="841"/>
        <v>0</v>
      </c>
      <c r="BQ3587" s="1">
        <f t="shared" ca="1" si="842"/>
        <v>0</v>
      </c>
      <c r="BR3587" s="1">
        <f t="shared" ca="1" si="843"/>
        <v>0</v>
      </c>
      <c r="BS3587" s="1">
        <f t="shared" ca="1" si="844"/>
        <v>2.8000000000000003</v>
      </c>
      <c r="BT3587" s="1">
        <f t="shared" ca="1" si="845"/>
        <v>0</v>
      </c>
      <c r="BU3587" s="1">
        <f t="shared" ca="1" si="846"/>
        <v>0</v>
      </c>
      <c r="BV3587" s="1">
        <f t="shared" ca="1" si="847"/>
        <v>1.1000000000000001</v>
      </c>
      <c r="BW3587" s="1">
        <f t="shared" ca="1" si="848"/>
        <v>2</v>
      </c>
      <c r="BX3587" s="1">
        <f t="shared" ca="1" si="849"/>
        <v>0</v>
      </c>
      <c r="BY3587" s="1">
        <f t="shared" ca="1" si="850"/>
        <v>0</v>
      </c>
      <c r="BZ3587" s="1">
        <f t="shared" ca="1" si="851"/>
        <v>0</v>
      </c>
      <c r="CA3587" s="1">
        <f t="shared" ca="1" si="852"/>
        <v>0</v>
      </c>
      <c r="CB3587" s="1">
        <f t="shared" ca="1" si="853"/>
        <v>0</v>
      </c>
      <c r="CC3587" s="1">
        <f t="shared" ca="1" si="854"/>
        <v>5.9</v>
      </c>
    </row>
    <row r="3588" spans="1:81" hidden="1" x14ac:dyDescent="0.25">
      <c r="A3588" s="1" t="s">
        <v>975</v>
      </c>
      <c r="B3588" s="1" t="s">
        <v>976</v>
      </c>
      <c r="C3588" s="1" t="s">
        <v>135</v>
      </c>
      <c r="D3588" s="1" t="s">
        <v>965</v>
      </c>
      <c r="E3588" s="1" t="s">
        <v>76</v>
      </c>
      <c r="AU3588">
        <v>8</v>
      </c>
      <c r="AV3588">
        <v>0</v>
      </c>
      <c r="AW3588">
        <v>3</v>
      </c>
      <c r="AX3588">
        <v>0</v>
      </c>
      <c r="AY3588">
        <v>0</v>
      </c>
      <c r="AZ3588">
        <v>0</v>
      </c>
      <c r="BA3588">
        <v>15</v>
      </c>
      <c r="BB3588">
        <v>2</v>
      </c>
      <c r="BC3588">
        <v>9</v>
      </c>
      <c r="BD3588">
        <v>0</v>
      </c>
      <c r="BE3588">
        <v>0</v>
      </c>
      <c r="BF3588">
        <v>0</v>
      </c>
      <c r="BG3588">
        <v>0</v>
      </c>
      <c r="BH3588">
        <v>10</v>
      </c>
      <c r="BI3588" s="3">
        <v>4</v>
      </c>
      <c r="BJ3588" s="3" t="str">
        <f t="array" ref="BJ3588">IF(C3588="yes",VLOOKUP(BI3588&amp;D3588,CHOOSE({1,2},Schedule_2015!$A$2:$A$257&amp;Schedule_2015!$B$2:$B$257,Schedule_2015!$C$2:$C$257),2,0),VLOOKUP(BI3588&amp;D3588,CHOOSE({1,2},Schedule_2015!$A$2:$A$257&amp;Schedule_2015!$C$2:$C$257,Schedule_2015!$B$2:$B$257),2,0))</f>
        <v>SF</v>
      </c>
      <c r="BK3588" s="3">
        <f>VLOOKUP(BJ3588,Def!$A$2:$Z$34,23,0)</f>
        <v>98.6</v>
      </c>
      <c r="BL3588" s="3">
        <f>VLOOKUP(BJ3588,Def!$A$2:$Z$34,16,0)</f>
        <v>284.60000000000002</v>
      </c>
      <c r="BM3588" s="3">
        <f>VLOOKUP(BJ3588,Def!$A$2:$Z$34,17,0)</f>
        <v>13</v>
      </c>
      <c r="BN3588" s="3">
        <f>VLOOKUP(BJ3588,Def!$A$2:$Z$34,24,0)</f>
        <v>4</v>
      </c>
      <c r="BO3588" s="1">
        <f t="shared" ca="1" si="840"/>
        <v>0</v>
      </c>
      <c r="BP3588" s="1">
        <f t="shared" ca="1" si="841"/>
        <v>0</v>
      </c>
      <c r="BQ3588" s="1">
        <f t="shared" ca="1" si="842"/>
        <v>0</v>
      </c>
      <c r="BR3588" s="1">
        <f t="shared" ca="1" si="843"/>
        <v>0</v>
      </c>
      <c r="BS3588" s="1">
        <f t="shared" ca="1" si="844"/>
        <v>1</v>
      </c>
      <c r="BT3588" s="1">
        <f t="shared" ca="1" si="845"/>
        <v>0</v>
      </c>
      <c r="BU3588" s="1">
        <f t="shared" ca="1" si="846"/>
        <v>0</v>
      </c>
      <c r="BV3588" s="1">
        <f t="shared" ca="1" si="847"/>
        <v>1.5</v>
      </c>
      <c r="BW3588" s="1">
        <f t="shared" ca="1" si="848"/>
        <v>3</v>
      </c>
      <c r="BX3588" s="1">
        <f t="shared" ca="1" si="849"/>
        <v>0</v>
      </c>
      <c r="BY3588" s="1">
        <f t="shared" ca="1" si="850"/>
        <v>0</v>
      </c>
      <c r="BZ3588" s="1">
        <f t="shared" ca="1" si="851"/>
        <v>0</v>
      </c>
      <c r="CA3588" s="1">
        <f t="shared" ca="1" si="852"/>
        <v>0</v>
      </c>
      <c r="CB3588" s="1">
        <f t="shared" ca="1" si="853"/>
        <v>0</v>
      </c>
      <c r="CC3588" s="1">
        <f t="shared" ca="1" si="854"/>
        <v>5.5</v>
      </c>
    </row>
    <row r="3589" spans="1:81" hidden="1" x14ac:dyDescent="0.25">
      <c r="A3589" s="1" t="s">
        <v>1983</v>
      </c>
      <c r="B3589" s="1" t="s">
        <v>1984</v>
      </c>
      <c r="C3589" s="1" t="s">
        <v>62</v>
      </c>
      <c r="D3589" s="1" t="s">
        <v>1125</v>
      </c>
      <c r="E3589" s="1" t="s">
        <v>79</v>
      </c>
      <c r="AU3589">
        <v>22</v>
      </c>
      <c r="AV3589">
        <v>0</v>
      </c>
      <c r="AW3589">
        <v>2</v>
      </c>
      <c r="AX3589">
        <v>0</v>
      </c>
      <c r="AY3589">
        <v>0</v>
      </c>
      <c r="AZ3589">
        <v>0</v>
      </c>
      <c r="BA3589">
        <v>34</v>
      </c>
      <c r="BI3589" s="3">
        <v>3</v>
      </c>
      <c r="BJ3589" s="3" t="str">
        <f t="array" ref="BJ3589">IF(C3589="yes",VLOOKUP(BI3589&amp;D3589,CHOOSE({1,2},Schedule_2015!$A$2:$A$257&amp;Schedule_2015!$B$2:$B$257,Schedule_2015!$C$2:$C$257),2,0),VLOOKUP(BI3589&amp;D3589,CHOOSE({1,2},Schedule_2015!$A$2:$A$257&amp;Schedule_2015!$C$2:$C$257,Schedule_2015!$B$2:$B$257),2,0))</f>
        <v>SF</v>
      </c>
      <c r="BK3589" s="3">
        <f>VLOOKUP(BJ3589,Def!$A$2:$Z$34,23,0)</f>
        <v>98.6</v>
      </c>
      <c r="BL3589" s="3">
        <f>VLOOKUP(BJ3589,Def!$A$2:$Z$34,16,0)</f>
        <v>284.60000000000002</v>
      </c>
      <c r="BM3589" s="3">
        <f>VLOOKUP(BJ3589,Def!$A$2:$Z$34,17,0)</f>
        <v>13</v>
      </c>
      <c r="BN3589" s="3">
        <f>VLOOKUP(BJ3589,Def!$A$2:$Z$34,24,0)</f>
        <v>4</v>
      </c>
      <c r="BO3589" s="1">
        <f t="shared" ca="1" si="840"/>
        <v>0</v>
      </c>
      <c r="BP3589" s="1">
        <f t="shared" ca="1" si="841"/>
        <v>0</v>
      </c>
      <c r="BQ3589" s="1">
        <f t="shared" ca="1" si="842"/>
        <v>0</v>
      </c>
      <c r="BR3589" s="1">
        <f t="shared" ca="1" si="843"/>
        <v>0</v>
      </c>
      <c r="BS3589" s="1">
        <f t="shared" ca="1" si="844"/>
        <v>0</v>
      </c>
      <c r="BT3589" s="1">
        <f t="shared" ca="1" si="845"/>
        <v>0</v>
      </c>
      <c r="BU3589" s="1">
        <f t="shared" ca="1" si="846"/>
        <v>0</v>
      </c>
      <c r="BV3589" s="1">
        <f t="shared" ca="1" si="847"/>
        <v>3.4000000000000004</v>
      </c>
      <c r="BW3589" s="1">
        <f t="shared" ca="1" si="848"/>
        <v>2</v>
      </c>
      <c r="BX3589" s="1">
        <f t="shared" ca="1" si="849"/>
        <v>0</v>
      </c>
      <c r="BY3589" s="1">
        <f t="shared" ca="1" si="850"/>
        <v>0</v>
      </c>
      <c r="BZ3589" s="1">
        <f t="shared" ca="1" si="851"/>
        <v>0</v>
      </c>
      <c r="CA3589" s="1">
        <f t="shared" ca="1" si="852"/>
        <v>0</v>
      </c>
      <c r="CB3589" s="1">
        <f t="shared" ca="1" si="853"/>
        <v>0</v>
      </c>
      <c r="CC3589" s="1">
        <f t="shared" ca="1" si="854"/>
        <v>5.4</v>
      </c>
    </row>
    <row r="3590" spans="1:81" hidden="1" x14ac:dyDescent="0.25">
      <c r="A3590" s="1" t="s">
        <v>2018</v>
      </c>
      <c r="B3590" s="1" t="s">
        <v>2019</v>
      </c>
      <c r="C3590" s="1" t="s">
        <v>135</v>
      </c>
      <c r="D3590" s="1" t="s">
        <v>2013</v>
      </c>
      <c r="E3590" s="1" t="s">
        <v>69</v>
      </c>
      <c r="AU3590">
        <v>21</v>
      </c>
      <c r="AV3590">
        <v>0</v>
      </c>
      <c r="AW3590">
        <v>2</v>
      </c>
      <c r="AX3590">
        <v>0</v>
      </c>
      <c r="AY3590">
        <v>0</v>
      </c>
      <c r="AZ3590">
        <v>0</v>
      </c>
      <c r="BA3590">
        <v>28</v>
      </c>
      <c r="BB3590">
        <v>1</v>
      </c>
      <c r="BC3590">
        <v>4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s="3">
        <v>1</v>
      </c>
      <c r="BJ3590" s="3" t="str">
        <f t="array" ref="BJ3590">IF(C3590="yes",VLOOKUP(BI3590&amp;D3590,CHOOSE({1,2},Schedule_2015!$A$2:$A$257&amp;Schedule_2015!$B$2:$B$257,Schedule_2015!$C$2:$C$257),2,0),VLOOKUP(BI3590&amp;D3590,CHOOSE({1,2},Schedule_2015!$A$2:$A$257&amp;Schedule_2015!$C$2:$C$257,Schedule_2015!$B$2:$B$257),2,0))</f>
        <v>SF</v>
      </c>
      <c r="BK3590" s="3">
        <f>VLOOKUP(BJ3590,Def!$A$2:$Z$34,23,0)</f>
        <v>98.6</v>
      </c>
      <c r="BL3590" s="3">
        <f>VLOOKUP(BJ3590,Def!$A$2:$Z$34,16,0)</f>
        <v>284.60000000000002</v>
      </c>
      <c r="BM3590" s="3">
        <f>VLOOKUP(BJ3590,Def!$A$2:$Z$34,17,0)</f>
        <v>13</v>
      </c>
      <c r="BN3590" s="3">
        <f>VLOOKUP(BJ3590,Def!$A$2:$Z$34,24,0)</f>
        <v>4</v>
      </c>
      <c r="BO3590" s="1">
        <f t="shared" ca="1" si="840"/>
        <v>0</v>
      </c>
      <c r="BP3590" s="1">
        <f t="shared" ca="1" si="841"/>
        <v>0</v>
      </c>
      <c r="BQ3590" s="1">
        <f t="shared" ca="1" si="842"/>
        <v>0</v>
      </c>
      <c r="BR3590" s="1">
        <f t="shared" ca="1" si="843"/>
        <v>0</v>
      </c>
      <c r="BS3590" s="1">
        <f t="shared" ca="1" si="844"/>
        <v>0.4</v>
      </c>
      <c r="BT3590" s="1">
        <f t="shared" ca="1" si="845"/>
        <v>0</v>
      </c>
      <c r="BU3590" s="1">
        <f t="shared" ca="1" si="846"/>
        <v>0</v>
      </c>
      <c r="BV3590" s="1">
        <f t="shared" ca="1" si="847"/>
        <v>2.8000000000000003</v>
      </c>
      <c r="BW3590" s="1">
        <f t="shared" ca="1" si="848"/>
        <v>2</v>
      </c>
      <c r="BX3590" s="1">
        <f t="shared" ca="1" si="849"/>
        <v>0</v>
      </c>
      <c r="BY3590" s="1">
        <f t="shared" ca="1" si="850"/>
        <v>0</v>
      </c>
      <c r="BZ3590" s="1">
        <f t="shared" ca="1" si="851"/>
        <v>0</v>
      </c>
      <c r="CA3590" s="1">
        <f t="shared" ca="1" si="852"/>
        <v>0</v>
      </c>
      <c r="CB3590" s="1">
        <f t="shared" ca="1" si="853"/>
        <v>0</v>
      </c>
      <c r="CC3590" s="1">
        <f t="shared" ca="1" si="854"/>
        <v>5.2</v>
      </c>
    </row>
    <row r="3591" spans="1:81" hidden="1" x14ac:dyDescent="0.25">
      <c r="A3591" s="1" t="s">
        <v>2016</v>
      </c>
      <c r="B3591" s="1" t="s">
        <v>2017</v>
      </c>
      <c r="C3591" s="1" t="s">
        <v>135</v>
      </c>
      <c r="D3591" s="1" t="s">
        <v>2013</v>
      </c>
      <c r="E3591" s="1" t="s">
        <v>69</v>
      </c>
      <c r="AU3591">
        <v>10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8</v>
      </c>
      <c r="BB3591">
        <v>3</v>
      </c>
      <c r="BC3591">
        <v>15</v>
      </c>
      <c r="BD3591">
        <v>0</v>
      </c>
      <c r="BE3591">
        <v>0</v>
      </c>
      <c r="BF3591">
        <v>0</v>
      </c>
      <c r="BG3591">
        <v>0</v>
      </c>
      <c r="BH3591">
        <v>20</v>
      </c>
      <c r="BI3591" s="3">
        <v>1</v>
      </c>
      <c r="BJ3591" s="3" t="str">
        <f t="array" ref="BJ3591">IF(C3591="yes",VLOOKUP(BI3591&amp;D3591,CHOOSE({1,2},Schedule_2015!$A$2:$A$257&amp;Schedule_2015!$B$2:$B$257,Schedule_2015!$C$2:$C$257),2,0),VLOOKUP(BI3591&amp;D3591,CHOOSE({1,2},Schedule_2015!$A$2:$A$257&amp;Schedule_2015!$C$2:$C$257,Schedule_2015!$B$2:$B$257),2,0))</f>
        <v>SF</v>
      </c>
      <c r="BK3591" s="3">
        <f>VLOOKUP(BJ3591,Def!$A$2:$Z$34,23,0)</f>
        <v>98.6</v>
      </c>
      <c r="BL3591" s="3">
        <f>VLOOKUP(BJ3591,Def!$A$2:$Z$34,16,0)</f>
        <v>284.60000000000002</v>
      </c>
      <c r="BM3591" s="3">
        <f>VLOOKUP(BJ3591,Def!$A$2:$Z$34,17,0)</f>
        <v>13</v>
      </c>
      <c r="BN3591" s="3">
        <f>VLOOKUP(BJ3591,Def!$A$2:$Z$34,24,0)</f>
        <v>4</v>
      </c>
      <c r="BO3591" s="1">
        <f t="shared" ca="1" si="840"/>
        <v>0</v>
      </c>
      <c r="BP3591" s="1">
        <f t="shared" ca="1" si="841"/>
        <v>0</v>
      </c>
      <c r="BQ3591" s="1">
        <f t="shared" ca="1" si="842"/>
        <v>0</v>
      </c>
      <c r="BR3591" s="1">
        <f t="shared" ca="1" si="843"/>
        <v>0</v>
      </c>
      <c r="BS3591" s="1">
        <f t="shared" ca="1" si="844"/>
        <v>2</v>
      </c>
      <c r="BT3591" s="1">
        <f t="shared" ca="1" si="845"/>
        <v>0</v>
      </c>
      <c r="BU3591" s="1">
        <f t="shared" ca="1" si="846"/>
        <v>0</v>
      </c>
      <c r="BV3591" s="1">
        <f t="shared" ca="1" si="847"/>
        <v>0.8</v>
      </c>
      <c r="BW3591" s="1">
        <f t="shared" ca="1" si="848"/>
        <v>2</v>
      </c>
      <c r="BX3591" s="1">
        <f t="shared" ca="1" si="849"/>
        <v>0</v>
      </c>
      <c r="BY3591" s="1">
        <f t="shared" ca="1" si="850"/>
        <v>0</v>
      </c>
      <c r="BZ3591" s="1">
        <f t="shared" ca="1" si="851"/>
        <v>0</v>
      </c>
      <c r="CA3591" s="1">
        <f t="shared" ca="1" si="852"/>
        <v>0</v>
      </c>
      <c r="CB3591" s="1">
        <f t="shared" ca="1" si="853"/>
        <v>0</v>
      </c>
      <c r="CC3591" s="1">
        <f t="shared" ca="1" si="854"/>
        <v>4.8</v>
      </c>
    </row>
    <row r="3592" spans="1:81" hidden="1" x14ac:dyDescent="0.25">
      <c r="A3592" s="1" t="s">
        <v>1088</v>
      </c>
      <c r="B3592" s="1" t="s">
        <v>2180</v>
      </c>
      <c r="C3592" s="1" t="s">
        <v>135</v>
      </c>
      <c r="D3592" s="1" t="s">
        <v>2013</v>
      </c>
      <c r="E3592" s="1" t="s">
        <v>76</v>
      </c>
      <c r="AU3592">
        <v>18</v>
      </c>
      <c r="AV3592">
        <v>0</v>
      </c>
      <c r="AW3592">
        <v>2</v>
      </c>
      <c r="AX3592">
        <v>0</v>
      </c>
      <c r="AY3592">
        <v>0</v>
      </c>
      <c r="AZ3592">
        <v>0</v>
      </c>
      <c r="BA3592">
        <v>27</v>
      </c>
      <c r="BI3592" s="3">
        <v>1</v>
      </c>
      <c r="BJ3592" s="3" t="str">
        <f t="array" ref="BJ3592">IF(C3592="yes",VLOOKUP(BI3592&amp;D3592,CHOOSE({1,2},Schedule_2015!$A$2:$A$257&amp;Schedule_2015!$B$2:$B$257,Schedule_2015!$C$2:$C$257),2,0),VLOOKUP(BI3592&amp;D3592,CHOOSE({1,2},Schedule_2015!$A$2:$A$257&amp;Schedule_2015!$C$2:$C$257,Schedule_2015!$B$2:$B$257),2,0))</f>
        <v>SF</v>
      </c>
      <c r="BK3592" s="3">
        <f>VLOOKUP(BJ3592,Def!$A$2:$Z$34,23,0)</f>
        <v>98.6</v>
      </c>
      <c r="BL3592" s="3">
        <f>VLOOKUP(BJ3592,Def!$A$2:$Z$34,16,0)</f>
        <v>284.60000000000002</v>
      </c>
      <c r="BM3592" s="3">
        <f>VLOOKUP(BJ3592,Def!$A$2:$Z$34,17,0)</f>
        <v>13</v>
      </c>
      <c r="BN3592" s="3">
        <f>VLOOKUP(BJ3592,Def!$A$2:$Z$34,24,0)</f>
        <v>4</v>
      </c>
      <c r="BO3592" s="1">
        <f t="shared" ca="1" si="840"/>
        <v>0</v>
      </c>
      <c r="BP3592" s="1">
        <f t="shared" ca="1" si="841"/>
        <v>0</v>
      </c>
      <c r="BQ3592" s="1">
        <f t="shared" ca="1" si="842"/>
        <v>0</v>
      </c>
      <c r="BR3592" s="1">
        <f t="shared" ca="1" si="843"/>
        <v>0</v>
      </c>
      <c r="BS3592" s="1">
        <f t="shared" ca="1" si="844"/>
        <v>0</v>
      </c>
      <c r="BT3592" s="1">
        <f t="shared" ca="1" si="845"/>
        <v>0</v>
      </c>
      <c r="BU3592" s="1">
        <f t="shared" ca="1" si="846"/>
        <v>0</v>
      </c>
      <c r="BV3592" s="1">
        <f t="shared" ca="1" si="847"/>
        <v>2.7</v>
      </c>
      <c r="BW3592" s="1">
        <f t="shared" ca="1" si="848"/>
        <v>2</v>
      </c>
      <c r="BX3592" s="1">
        <f t="shared" ca="1" si="849"/>
        <v>0</v>
      </c>
      <c r="BY3592" s="1">
        <f t="shared" ca="1" si="850"/>
        <v>0</v>
      </c>
      <c r="BZ3592" s="1">
        <f t="shared" ca="1" si="851"/>
        <v>0</v>
      </c>
      <c r="CA3592" s="1">
        <f t="shared" ca="1" si="852"/>
        <v>0</v>
      </c>
      <c r="CB3592" s="1">
        <f t="shared" ca="1" si="853"/>
        <v>0</v>
      </c>
      <c r="CC3592" s="1">
        <f t="shared" ca="1" si="854"/>
        <v>4.7</v>
      </c>
    </row>
    <row r="3593" spans="1:81" hidden="1" x14ac:dyDescent="0.25">
      <c r="A3593" s="1" t="s">
        <v>2178</v>
      </c>
      <c r="B3593" s="1" t="s">
        <v>2179</v>
      </c>
      <c r="C3593" s="1" t="s">
        <v>135</v>
      </c>
      <c r="D3593" s="1" t="s">
        <v>2013</v>
      </c>
      <c r="E3593" s="1" t="s">
        <v>76</v>
      </c>
      <c r="AU3593">
        <v>27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27</v>
      </c>
      <c r="BI3593" s="3">
        <v>1</v>
      </c>
      <c r="BJ3593" s="3" t="str">
        <f t="array" ref="BJ3593">IF(C3593="yes",VLOOKUP(BI3593&amp;D3593,CHOOSE({1,2},Schedule_2015!$A$2:$A$257&amp;Schedule_2015!$B$2:$B$257,Schedule_2015!$C$2:$C$257),2,0),VLOOKUP(BI3593&amp;D3593,CHOOSE({1,2},Schedule_2015!$A$2:$A$257&amp;Schedule_2015!$C$2:$C$257,Schedule_2015!$B$2:$B$257),2,0))</f>
        <v>SF</v>
      </c>
      <c r="BK3593" s="3">
        <f>VLOOKUP(BJ3593,Def!$A$2:$Z$34,23,0)</f>
        <v>98.6</v>
      </c>
      <c r="BL3593" s="3">
        <f>VLOOKUP(BJ3593,Def!$A$2:$Z$34,16,0)</f>
        <v>284.60000000000002</v>
      </c>
      <c r="BM3593" s="3">
        <f>VLOOKUP(BJ3593,Def!$A$2:$Z$34,17,0)</f>
        <v>13</v>
      </c>
      <c r="BN3593" s="3">
        <f>VLOOKUP(BJ3593,Def!$A$2:$Z$34,24,0)</f>
        <v>4</v>
      </c>
      <c r="BO3593" s="1">
        <f t="shared" ca="1" si="840"/>
        <v>0</v>
      </c>
      <c r="BP3593" s="1">
        <f t="shared" ca="1" si="841"/>
        <v>0</v>
      </c>
      <c r="BQ3593" s="1">
        <f t="shared" ca="1" si="842"/>
        <v>0</v>
      </c>
      <c r="BR3593" s="1">
        <f t="shared" ca="1" si="843"/>
        <v>0</v>
      </c>
      <c r="BS3593" s="1">
        <f t="shared" ca="1" si="844"/>
        <v>0</v>
      </c>
      <c r="BT3593" s="1">
        <f t="shared" ca="1" si="845"/>
        <v>0</v>
      </c>
      <c r="BU3593" s="1">
        <f t="shared" ca="1" si="846"/>
        <v>0</v>
      </c>
      <c r="BV3593" s="1">
        <f t="shared" ca="1" si="847"/>
        <v>2.7</v>
      </c>
      <c r="BW3593" s="1">
        <f t="shared" ca="1" si="848"/>
        <v>1</v>
      </c>
      <c r="BX3593" s="1">
        <f t="shared" ca="1" si="849"/>
        <v>0</v>
      </c>
      <c r="BY3593" s="1">
        <f t="shared" ca="1" si="850"/>
        <v>0</v>
      </c>
      <c r="BZ3593" s="1">
        <f t="shared" ca="1" si="851"/>
        <v>0</v>
      </c>
      <c r="CA3593" s="1">
        <f t="shared" ca="1" si="852"/>
        <v>0</v>
      </c>
      <c r="CB3593" s="1">
        <f t="shared" ca="1" si="853"/>
        <v>0</v>
      </c>
      <c r="CC3593" s="1">
        <f t="shared" ca="1" si="854"/>
        <v>3.7</v>
      </c>
    </row>
    <row r="3594" spans="1:81" hidden="1" x14ac:dyDescent="0.25">
      <c r="A3594" s="1" t="s">
        <v>1408</v>
      </c>
      <c r="B3594" s="1" t="s">
        <v>1409</v>
      </c>
      <c r="C3594" s="1" t="s">
        <v>62</v>
      </c>
      <c r="D3594" s="1" t="s">
        <v>1396</v>
      </c>
      <c r="E3594" s="1" t="s">
        <v>76</v>
      </c>
      <c r="AU3594">
        <v>16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16</v>
      </c>
      <c r="BI3594" s="3">
        <v>5</v>
      </c>
      <c r="BJ3594" s="3" t="str">
        <f t="array" ref="BJ3594">IF(C3594="yes",VLOOKUP(BI3594&amp;D3594,CHOOSE({1,2},Schedule_2015!$A$2:$A$257&amp;Schedule_2015!$B$2:$B$257,Schedule_2015!$C$2:$C$257),2,0),VLOOKUP(BI3594&amp;D3594,CHOOSE({1,2},Schedule_2015!$A$2:$A$257&amp;Schedule_2015!$C$2:$C$257,Schedule_2015!$B$2:$B$257),2,0))</f>
        <v>SF</v>
      </c>
      <c r="BK3594" s="3">
        <f>VLOOKUP(BJ3594,Def!$A$2:$Z$34,23,0)</f>
        <v>98.6</v>
      </c>
      <c r="BL3594" s="3">
        <f>VLOOKUP(BJ3594,Def!$A$2:$Z$34,16,0)</f>
        <v>284.60000000000002</v>
      </c>
      <c r="BM3594" s="3">
        <f>VLOOKUP(BJ3594,Def!$A$2:$Z$34,17,0)</f>
        <v>13</v>
      </c>
      <c r="BN3594" s="3">
        <f>VLOOKUP(BJ3594,Def!$A$2:$Z$34,24,0)</f>
        <v>4</v>
      </c>
      <c r="BO3594" s="1">
        <f t="shared" ca="1" si="840"/>
        <v>0</v>
      </c>
      <c r="BP3594" s="1">
        <f t="shared" ca="1" si="841"/>
        <v>0</v>
      </c>
      <c r="BQ3594" s="1">
        <f t="shared" ca="1" si="842"/>
        <v>0</v>
      </c>
      <c r="BR3594" s="1">
        <f t="shared" ca="1" si="843"/>
        <v>0</v>
      </c>
      <c r="BS3594" s="1">
        <f t="shared" ca="1" si="844"/>
        <v>0</v>
      </c>
      <c r="BT3594" s="1">
        <f t="shared" ca="1" si="845"/>
        <v>0</v>
      </c>
      <c r="BU3594" s="1">
        <f t="shared" ca="1" si="846"/>
        <v>0</v>
      </c>
      <c r="BV3594" s="1">
        <f t="shared" ca="1" si="847"/>
        <v>1.6</v>
      </c>
      <c r="BW3594" s="1">
        <f t="shared" ca="1" si="848"/>
        <v>1</v>
      </c>
      <c r="BX3594" s="1">
        <f t="shared" ca="1" si="849"/>
        <v>0</v>
      </c>
      <c r="BY3594" s="1">
        <f t="shared" ca="1" si="850"/>
        <v>0</v>
      </c>
      <c r="BZ3594" s="1">
        <f t="shared" ca="1" si="851"/>
        <v>0</v>
      </c>
      <c r="CA3594" s="1">
        <f t="shared" ca="1" si="852"/>
        <v>0</v>
      </c>
      <c r="CB3594" s="1">
        <f t="shared" ca="1" si="853"/>
        <v>0</v>
      </c>
      <c r="CC3594" s="1">
        <f t="shared" ca="1" si="854"/>
        <v>2.6</v>
      </c>
    </row>
    <row r="3595" spans="1:81" hidden="1" x14ac:dyDescent="0.25">
      <c r="A3595" s="1" t="s">
        <v>1136</v>
      </c>
      <c r="B3595" s="1" t="s">
        <v>1137</v>
      </c>
      <c r="C3595" s="1" t="s">
        <v>62</v>
      </c>
      <c r="D3595" s="1" t="s">
        <v>1125</v>
      </c>
      <c r="E3595" s="1" t="s">
        <v>79</v>
      </c>
      <c r="AU3595">
        <v>13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13</v>
      </c>
      <c r="BI3595" s="3">
        <v>3</v>
      </c>
      <c r="BJ3595" s="3" t="str">
        <f t="array" ref="BJ3595">IF(C3595="yes",VLOOKUP(BI3595&amp;D3595,CHOOSE({1,2},Schedule_2015!$A$2:$A$257&amp;Schedule_2015!$B$2:$B$257,Schedule_2015!$C$2:$C$257),2,0),VLOOKUP(BI3595&amp;D3595,CHOOSE({1,2},Schedule_2015!$A$2:$A$257&amp;Schedule_2015!$C$2:$C$257,Schedule_2015!$B$2:$B$257),2,0))</f>
        <v>SF</v>
      </c>
      <c r="BK3595" s="3">
        <f>VLOOKUP(BJ3595,Def!$A$2:$Z$34,23,0)</f>
        <v>98.6</v>
      </c>
      <c r="BL3595" s="3">
        <f>VLOOKUP(BJ3595,Def!$A$2:$Z$34,16,0)</f>
        <v>284.60000000000002</v>
      </c>
      <c r="BM3595" s="3">
        <f>VLOOKUP(BJ3595,Def!$A$2:$Z$34,17,0)</f>
        <v>13</v>
      </c>
      <c r="BN3595" s="3">
        <f>VLOOKUP(BJ3595,Def!$A$2:$Z$34,24,0)</f>
        <v>4</v>
      </c>
      <c r="BO3595" s="1">
        <f t="shared" ca="1" si="840"/>
        <v>0</v>
      </c>
      <c r="BP3595" s="1">
        <f t="shared" ca="1" si="841"/>
        <v>0</v>
      </c>
      <c r="BQ3595" s="1">
        <f t="shared" ca="1" si="842"/>
        <v>0</v>
      </c>
      <c r="BR3595" s="1">
        <f t="shared" ca="1" si="843"/>
        <v>0</v>
      </c>
      <c r="BS3595" s="1">
        <f t="shared" ca="1" si="844"/>
        <v>0</v>
      </c>
      <c r="BT3595" s="1">
        <f t="shared" ca="1" si="845"/>
        <v>0</v>
      </c>
      <c r="BU3595" s="1">
        <f t="shared" ca="1" si="846"/>
        <v>0</v>
      </c>
      <c r="BV3595" s="1">
        <f t="shared" ca="1" si="847"/>
        <v>1.3</v>
      </c>
      <c r="BW3595" s="1">
        <f t="shared" ca="1" si="848"/>
        <v>1</v>
      </c>
      <c r="BX3595" s="1">
        <f t="shared" ca="1" si="849"/>
        <v>0</v>
      </c>
      <c r="BY3595" s="1">
        <f t="shared" ca="1" si="850"/>
        <v>0</v>
      </c>
      <c r="BZ3595" s="1">
        <f t="shared" ca="1" si="851"/>
        <v>0</v>
      </c>
      <c r="CA3595" s="1">
        <f t="shared" ca="1" si="852"/>
        <v>0</v>
      </c>
      <c r="CB3595" s="1">
        <f t="shared" ca="1" si="853"/>
        <v>0</v>
      </c>
      <c r="CC3595" s="1">
        <f t="shared" ca="1" si="854"/>
        <v>2.2999999999999998</v>
      </c>
    </row>
    <row r="3596" spans="1:81" hidden="1" x14ac:dyDescent="0.25">
      <c r="A3596" s="1" t="s">
        <v>1140</v>
      </c>
      <c r="B3596" s="1" t="s">
        <v>1141</v>
      </c>
      <c r="C3596" s="1" t="s">
        <v>62</v>
      </c>
      <c r="D3596" s="1" t="s">
        <v>1125</v>
      </c>
      <c r="E3596" s="1" t="s">
        <v>76</v>
      </c>
      <c r="AU3596">
        <v>12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12</v>
      </c>
      <c r="BI3596" s="3">
        <v>3</v>
      </c>
      <c r="BJ3596" s="3" t="str">
        <f t="array" ref="BJ3596">IF(C3596="yes",VLOOKUP(BI3596&amp;D3596,CHOOSE({1,2},Schedule_2015!$A$2:$A$257&amp;Schedule_2015!$B$2:$B$257,Schedule_2015!$C$2:$C$257),2,0),VLOOKUP(BI3596&amp;D3596,CHOOSE({1,2},Schedule_2015!$A$2:$A$257&amp;Schedule_2015!$C$2:$C$257,Schedule_2015!$B$2:$B$257),2,0))</f>
        <v>SF</v>
      </c>
      <c r="BK3596" s="3">
        <f>VLOOKUP(BJ3596,Def!$A$2:$Z$34,23,0)</f>
        <v>98.6</v>
      </c>
      <c r="BL3596" s="3">
        <f>VLOOKUP(BJ3596,Def!$A$2:$Z$34,16,0)</f>
        <v>284.60000000000002</v>
      </c>
      <c r="BM3596" s="3">
        <f>VLOOKUP(BJ3596,Def!$A$2:$Z$34,17,0)</f>
        <v>13</v>
      </c>
      <c r="BN3596" s="3">
        <f>VLOOKUP(BJ3596,Def!$A$2:$Z$34,24,0)</f>
        <v>4</v>
      </c>
      <c r="BO3596" s="1">
        <f t="shared" ca="1" si="840"/>
        <v>0</v>
      </c>
      <c r="BP3596" s="1">
        <f t="shared" ca="1" si="841"/>
        <v>0</v>
      </c>
      <c r="BQ3596" s="1">
        <f t="shared" ca="1" si="842"/>
        <v>0</v>
      </c>
      <c r="BR3596" s="1">
        <f t="shared" ca="1" si="843"/>
        <v>0</v>
      </c>
      <c r="BS3596" s="1">
        <f t="shared" ca="1" si="844"/>
        <v>0</v>
      </c>
      <c r="BT3596" s="1">
        <f t="shared" ca="1" si="845"/>
        <v>0</v>
      </c>
      <c r="BU3596" s="1">
        <f t="shared" ca="1" si="846"/>
        <v>0</v>
      </c>
      <c r="BV3596" s="1">
        <f t="shared" ca="1" si="847"/>
        <v>1.2000000000000002</v>
      </c>
      <c r="BW3596" s="1">
        <f t="shared" ca="1" si="848"/>
        <v>1</v>
      </c>
      <c r="BX3596" s="1">
        <f t="shared" ca="1" si="849"/>
        <v>0</v>
      </c>
      <c r="BY3596" s="1">
        <f t="shared" ca="1" si="850"/>
        <v>0</v>
      </c>
      <c r="BZ3596" s="1">
        <f t="shared" ca="1" si="851"/>
        <v>0</v>
      </c>
      <c r="CA3596" s="1">
        <f t="shared" ca="1" si="852"/>
        <v>0</v>
      </c>
      <c r="CB3596" s="1">
        <f t="shared" ca="1" si="853"/>
        <v>0</v>
      </c>
      <c r="CC3596" s="1">
        <f t="shared" ca="1" si="854"/>
        <v>2.2000000000000002</v>
      </c>
    </row>
    <row r="3597" spans="1:81" hidden="1" x14ac:dyDescent="0.25">
      <c r="A3597" s="1" t="s">
        <v>2528</v>
      </c>
      <c r="B3597" s="1" t="s">
        <v>2529</v>
      </c>
      <c r="C3597" s="1" t="s">
        <v>135</v>
      </c>
      <c r="D3597" s="1" t="s">
        <v>2013</v>
      </c>
      <c r="E3597" s="1" t="s">
        <v>79</v>
      </c>
      <c r="AU3597">
        <v>3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3</v>
      </c>
      <c r="BI3597" s="3">
        <v>1</v>
      </c>
      <c r="BJ3597" s="3" t="str">
        <f t="array" ref="BJ3597">IF(C3597="yes",VLOOKUP(BI3597&amp;D3597,CHOOSE({1,2},Schedule_2015!$A$2:$A$257&amp;Schedule_2015!$B$2:$B$257,Schedule_2015!$C$2:$C$257),2,0),VLOOKUP(BI3597&amp;D3597,CHOOSE({1,2},Schedule_2015!$A$2:$A$257&amp;Schedule_2015!$C$2:$C$257,Schedule_2015!$B$2:$B$257),2,0))</f>
        <v>SF</v>
      </c>
      <c r="BK3597" s="3">
        <f>VLOOKUP(BJ3597,Def!$A$2:$Z$34,23,0)</f>
        <v>98.6</v>
      </c>
      <c r="BL3597" s="3">
        <f>VLOOKUP(BJ3597,Def!$A$2:$Z$34,16,0)</f>
        <v>284.60000000000002</v>
      </c>
      <c r="BM3597" s="3">
        <f>VLOOKUP(BJ3597,Def!$A$2:$Z$34,17,0)</f>
        <v>13</v>
      </c>
      <c r="BN3597" s="3">
        <f>VLOOKUP(BJ3597,Def!$A$2:$Z$34,24,0)</f>
        <v>4</v>
      </c>
      <c r="BO3597" s="1">
        <f t="shared" ca="1" si="840"/>
        <v>0</v>
      </c>
      <c r="BP3597" s="1">
        <f t="shared" ca="1" si="841"/>
        <v>0</v>
      </c>
      <c r="BQ3597" s="1">
        <f t="shared" ca="1" si="842"/>
        <v>0</v>
      </c>
      <c r="BR3597" s="1">
        <f t="shared" ca="1" si="843"/>
        <v>0</v>
      </c>
      <c r="BS3597" s="1">
        <f t="shared" ca="1" si="844"/>
        <v>0</v>
      </c>
      <c r="BT3597" s="1">
        <f t="shared" ca="1" si="845"/>
        <v>0</v>
      </c>
      <c r="BU3597" s="1">
        <f t="shared" ca="1" si="846"/>
        <v>0</v>
      </c>
      <c r="BV3597" s="1">
        <f t="shared" ca="1" si="847"/>
        <v>0.30000000000000004</v>
      </c>
      <c r="BW3597" s="1">
        <f t="shared" ca="1" si="848"/>
        <v>1</v>
      </c>
      <c r="BX3597" s="1">
        <f t="shared" ca="1" si="849"/>
        <v>0</v>
      </c>
      <c r="BY3597" s="1">
        <f t="shared" ca="1" si="850"/>
        <v>0</v>
      </c>
      <c r="BZ3597" s="1">
        <f t="shared" ca="1" si="851"/>
        <v>0</v>
      </c>
      <c r="CA3597" s="1">
        <f t="shared" ca="1" si="852"/>
        <v>0</v>
      </c>
      <c r="CB3597" s="1">
        <f t="shared" ca="1" si="853"/>
        <v>0</v>
      </c>
      <c r="CC3597" s="1">
        <f t="shared" ca="1" si="854"/>
        <v>1.3</v>
      </c>
    </row>
    <row r="3598" spans="1:81" hidden="1" x14ac:dyDescent="0.25">
      <c r="A3598" s="1" t="s">
        <v>2198</v>
      </c>
      <c r="B3598" s="1" t="s">
        <v>2199</v>
      </c>
      <c r="C3598" s="1" t="s">
        <v>62</v>
      </c>
      <c r="D3598" s="1" t="s">
        <v>1557</v>
      </c>
      <c r="E3598" s="1" t="s">
        <v>69</v>
      </c>
      <c r="BB3598">
        <v>1</v>
      </c>
      <c r="BC3598">
        <v>11</v>
      </c>
      <c r="BD3598">
        <v>0</v>
      </c>
      <c r="BE3598">
        <v>0</v>
      </c>
      <c r="BF3598">
        <v>0</v>
      </c>
      <c r="BG3598">
        <v>0</v>
      </c>
      <c r="BH3598">
        <v>11</v>
      </c>
      <c r="BI3598" s="3">
        <v>2</v>
      </c>
      <c r="BJ3598" s="3" t="str">
        <f t="array" ref="BJ3598">IF(C3598="yes",VLOOKUP(BI3598&amp;D3598,CHOOSE({1,2},Schedule_2015!$A$2:$A$257&amp;Schedule_2015!$B$2:$B$257,Schedule_2015!$C$2:$C$257),2,0),VLOOKUP(BI3598&amp;D3598,CHOOSE({1,2},Schedule_2015!$A$2:$A$257&amp;Schedule_2015!$C$2:$C$257,Schedule_2015!$B$2:$B$257),2,0))</f>
        <v>SF</v>
      </c>
      <c r="BK3598" s="3">
        <f>VLOOKUP(BJ3598,Def!$A$2:$Z$34,23,0)</f>
        <v>98.6</v>
      </c>
      <c r="BL3598" s="3">
        <f>VLOOKUP(BJ3598,Def!$A$2:$Z$34,16,0)</f>
        <v>284.60000000000002</v>
      </c>
      <c r="BM3598" s="3">
        <f>VLOOKUP(BJ3598,Def!$A$2:$Z$34,17,0)</f>
        <v>13</v>
      </c>
      <c r="BN3598" s="3">
        <f>VLOOKUP(BJ3598,Def!$A$2:$Z$34,24,0)</f>
        <v>4</v>
      </c>
      <c r="BO3598" s="1">
        <f t="shared" ca="1" si="840"/>
        <v>0</v>
      </c>
      <c r="BP3598" s="1">
        <f t="shared" ca="1" si="841"/>
        <v>0</v>
      </c>
      <c r="BQ3598" s="1">
        <f t="shared" ca="1" si="842"/>
        <v>0</v>
      </c>
      <c r="BR3598" s="1">
        <f t="shared" ca="1" si="843"/>
        <v>0</v>
      </c>
      <c r="BS3598" s="1">
        <f t="shared" ca="1" si="844"/>
        <v>1.1000000000000001</v>
      </c>
      <c r="BT3598" s="1">
        <f t="shared" ca="1" si="845"/>
        <v>0</v>
      </c>
      <c r="BU3598" s="1">
        <f t="shared" ca="1" si="846"/>
        <v>0</v>
      </c>
      <c r="BV3598" s="1">
        <f t="shared" ca="1" si="847"/>
        <v>0</v>
      </c>
      <c r="BW3598" s="1">
        <f t="shared" ca="1" si="848"/>
        <v>0</v>
      </c>
      <c r="BX3598" s="1">
        <f t="shared" ca="1" si="849"/>
        <v>0</v>
      </c>
      <c r="BY3598" s="1">
        <f t="shared" ca="1" si="850"/>
        <v>0</v>
      </c>
      <c r="BZ3598" s="1">
        <f t="shared" ca="1" si="851"/>
        <v>0</v>
      </c>
      <c r="CA3598" s="1">
        <f t="shared" ca="1" si="852"/>
        <v>0</v>
      </c>
      <c r="CB3598" s="1">
        <f t="shared" ca="1" si="853"/>
        <v>0</v>
      </c>
      <c r="CC3598" s="1">
        <f t="shared" ca="1" si="854"/>
        <v>1.1000000000000001</v>
      </c>
    </row>
    <row r="3599" spans="1:81" hidden="1" x14ac:dyDescent="0.25">
      <c r="A3599" s="1" t="s">
        <v>2026</v>
      </c>
      <c r="B3599" s="1" t="s">
        <v>2027</v>
      </c>
      <c r="C3599" s="1" t="s">
        <v>135</v>
      </c>
      <c r="D3599" s="1" t="s">
        <v>2013</v>
      </c>
      <c r="E3599" s="1" t="s">
        <v>76</v>
      </c>
      <c r="Y3599">
        <v>21</v>
      </c>
      <c r="Z3599">
        <v>21</v>
      </c>
      <c r="AA3599">
        <v>0</v>
      </c>
      <c r="AB3599">
        <v>1</v>
      </c>
      <c r="AC3599">
        <v>0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1</v>
      </c>
      <c r="BI3599" s="3">
        <v>1</v>
      </c>
      <c r="BJ3599" s="3" t="str">
        <f t="array" ref="BJ3599">IF(C3599="yes",VLOOKUP(BI3599&amp;D3599,CHOOSE({1,2},Schedule_2015!$A$2:$A$257&amp;Schedule_2015!$B$2:$B$257,Schedule_2015!$C$2:$C$257),2,0),VLOOKUP(BI3599&amp;D3599,CHOOSE({1,2},Schedule_2015!$A$2:$A$257&amp;Schedule_2015!$C$2:$C$257,Schedule_2015!$B$2:$B$257),2,0))</f>
        <v>SF</v>
      </c>
      <c r="BK3599" s="3">
        <f>VLOOKUP(BJ3599,Def!$A$2:$Z$34,23,0)</f>
        <v>98.6</v>
      </c>
      <c r="BL3599" s="3">
        <f>VLOOKUP(BJ3599,Def!$A$2:$Z$34,16,0)</f>
        <v>284.60000000000002</v>
      </c>
      <c r="BM3599" s="3">
        <f>VLOOKUP(BJ3599,Def!$A$2:$Z$34,17,0)</f>
        <v>13</v>
      </c>
      <c r="BN3599" s="3">
        <f>VLOOKUP(BJ3599,Def!$A$2:$Z$34,24,0)</f>
        <v>4</v>
      </c>
      <c r="BO3599" s="1">
        <f t="shared" ca="1" si="840"/>
        <v>0</v>
      </c>
      <c r="BP3599" s="1">
        <f t="shared" ca="1" si="841"/>
        <v>0</v>
      </c>
      <c r="BQ3599" s="1">
        <f t="shared" ca="1" si="842"/>
        <v>0</v>
      </c>
      <c r="BR3599" s="1">
        <f t="shared" ca="1" si="843"/>
        <v>0</v>
      </c>
      <c r="BS3599" s="1">
        <f t="shared" ca="1" si="844"/>
        <v>0</v>
      </c>
      <c r="BT3599" s="1">
        <f t="shared" ca="1" si="845"/>
        <v>0</v>
      </c>
      <c r="BU3599" s="1">
        <f t="shared" ca="1" si="846"/>
        <v>0</v>
      </c>
      <c r="BV3599" s="1">
        <f t="shared" ca="1" si="847"/>
        <v>0.1</v>
      </c>
      <c r="BW3599" s="1">
        <f t="shared" ca="1" si="848"/>
        <v>1</v>
      </c>
      <c r="BX3599" s="1">
        <f t="shared" ca="1" si="849"/>
        <v>0</v>
      </c>
      <c r="BY3599" s="1">
        <f t="shared" ca="1" si="850"/>
        <v>0</v>
      </c>
      <c r="BZ3599" s="1">
        <f t="shared" ca="1" si="851"/>
        <v>0</v>
      </c>
      <c r="CA3599" s="1">
        <f t="shared" ca="1" si="852"/>
        <v>0</v>
      </c>
      <c r="CB3599" s="1">
        <f t="shared" ca="1" si="853"/>
        <v>0</v>
      </c>
      <c r="CC3599" s="1">
        <f t="shared" ca="1" si="854"/>
        <v>1.1000000000000001</v>
      </c>
    </row>
    <row r="3600" spans="1:81" hidden="1" x14ac:dyDescent="0.25">
      <c r="A3600" s="1" t="s">
        <v>1130</v>
      </c>
      <c r="B3600" s="1" t="s">
        <v>1131</v>
      </c>
      <c r="C3600" s="1" t="s">
        <v>62</v>
      </c>
      <c r="D3600" s="1" t="s">
        <v>1125</v>
      </c>
      <c r="E3600" s="1" t="s">
        <v>69</v>
      </c>
      <c r="BB3600">
        <v>4</v>
      </c>
      <c r="BC3600">
        <v>2</v>
      </c>
      <c r="BD3600">
        <v>0</v>
      </c>
      <c r="BE3600">
        <v>0</v>
      </c>
      <c r="BF3600">
        <v>0</v>
      </c>
      <c r="BG3600">
        <v>0</v>
      </c>
      <c r="BH3600">
        <v>6</v>
      </c>
      <c r="BI3600" s="3">
        <v>3</v>
      </c>
      <c r="BJ3600" s="3" t="str">
        <f t="array" ref="BJ3600">IF(C3600="yes",VLOOKUP(BI3600&amp;D3600,CHOOSE({1,2},Schedule_2015!$A$2:$A$257&amp;Schedule_2015!$B$2:$B$257,Schedule_2015!$C$2:$C$257),2,0),VLOOKUP(BI3600&amp;D3600,CHOOSE({1,2},Schedule_2015!$A$2:$A$257&amp;Schedule_2015!$C$2:$C$257,Schedule_2015!$B$2:$B$257),2,0))</f>
        <v>SF</v>
      </c>
      <c r="BK3600" s="3">
        <f>VLOOKUP(BJ3600,Def!$A$2:$Z$34,23,0)</f>
        <v>98.6</v>
      </c>
      <c r="BL3600" s="3">
        <f>VLOOKUP(BJ3600,Def!$A$2:$Z$34,16,0)</f>
        <v>284.60000000000002</v>
      </c>
      <c r="BM3600" s="3">
        <f>VLOOKUP(BJ3600,Def!$A$2:$Z$34,17,0)</f>
        <v>13</v>
      </c>
      <c r="BN3600" s="3">
        <f>VLOOKUP(BJ3600,Def!$A$2:$Z$34,24,0)</f>
        <v>4</v>
      </c>
      <c r="BO3600" s="1">
        <f t="shared" ca="1" si="840"/>
        <v>0</v>
      </c>
      <c r="BP3600" s="1">
        <f t="shared" ca="1" si="841"/>
        <v>0</v>
      </c>
      <c r="BQ3600" s="1">
        <f t="shared" ca="1" si="842"/>
        <v>0</v>
      </c>
      <c r="BR3600" s="1">
        <f t="shared" ca="1" si="843"/>
        <v>0</v>
      </c>
      <c r="BS3600" s="1">
        <f t="shared" ca="1" si="844"/>
        <v>0.60000000000000009</v>
      </c>
      <c r="BT3600" s="1">
        <f t="shared" ca="1" si="845"/>
        <v>0</v>
      </c>
      <c r="BU3600" s="1">
        <f t="shared" ca="1" si="846"/>
        <v>0</v>
      </c>
      <c r="BV3600" s="1">
        <f t="shared" ca="1" si="847"/>
        <v>0</v>
      </c>
      <c r="BW3600" s="1">
        <f t="shared" ca="1" si="848"/>
        <v>0</v>
      </c>
      <c r="BX3600" s="1">
        <f t="shared" ca="1" si="849"/>
        <v>0</v>
      </c>
      <c r="BY3600" s="1">
        <f t="shared" ca="1" si="850"/>
        <v>0</v>
      </c>
      <c r="BZ3600" s="1">
        <f t="shared" ca="1" si="851"/>
        <v>0</v>
      </c>
      <c r="CA3600" s="1">
        <f t="shared" ca="1" si="852"/>
        <v>0</v>
      </c>
      <c r="CB3600" s="1">
        <f t="shared" ca="1" si="853"/>
        <v>0</v>
      </c>
      <c r="CC3600" s="1">
        <f t="shared" ca="1" si="854"/>
        <v>0.60000000000000009</v>
      </c>
    </row>
    <row r="3601" spans="1:81" hidden="1" x14ac:dyDescent="0.25">
      <c r="A3601" s="1" t="s">
        <v>959</v>
      </c>
      <c r="B3601" s="1" t="s">
        <v>1403</v>
      </c>
      <c r="C3601" s="1" t="s">
        <v>62</v>
      </c>
      <c r="D3601" s="1" t="s">
        <v>1396</v>
      </c>
      <c r="E3601" s="1" t="s">
        <v>69</v>
      </c>
      <c r="BB3601">
        <v>3</v>
      </c>
      <c r="BC3601">
        <v>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 s="3">
        <v>5</v>
      </c>
      <c r="BJ3601" s="3" t="str">
        <f t="array" ref="BJ3601">IF(C3601="yes",VLOOKUP(BI3601&amp;D3601,CHOOSE({1,2},Schedule_2015!$A$2:$A$257&amp;Schedule_2015!$B$2:$B$257,Schedule_2015!$C$2:$C$257),2,0),VLOOKUP(BI3601&amp;D3601,CHOOSE({1,2},Schedule_2015!$A$2:$A$257&amp;Schedule_2015!$C$2:$C$257,Schedule_2015!$B$2:$B$257),2,0))</f>
        <v>SF</v>
      </c>
      <c r="BK3601" s="3">
        <f>VLOOKUP(BJ3601,Def!$A$2:$Z$34,23,0)</f>
        <v>98.6</v>
      </c>
      <c r="BL3601" s="3">
        <f>VLOOKUP(BJ3601,Def!$A$2:$Z$34,16,0)</f>
        <v>284.60000000000002</v>
      </c>
      <c r="BM3601" s="3">
        <f>VLOOKUP(BJ3601,Def!$A$2:$Z$34,17,0)</f>
        <v>13</v>
      </c>
      <c r="BN3601" s="3">
        <f>VLOOKUP(BJ3601,Def!$A$2:$Z$34,24,0)</f>
        <v>4</v>
      </c>
      <c r="BO3601" s="1">
        <f t="shared" ca="1" si="840"/>
        <v>0</v>
      </c>
      <c r="BP3601" s="1">
        <f t="shared" ca="1" si="841"/>
        <v>0</v>
      </c>
      <c r="BQ3601" s="1">
        <f t="shared" ca="1" si="842"/>
        <v>0</v>
      </c>
      <c r="BR3601" s="1">
        <f t="shared" ca="1" si="843"/>
        <v>0</v>
      </c>
      <c r="BS3601" s="1">
        <f t="shared" ca="1" si="844"/>
        <v>0</v>
      </c>
      <c r="BT3601" s="1">
        <f t="shared" ca="1" si="845"/>
        <v>0</v>
      </c>
      <c r="BU3601" s="1">
        <f t="shared" ca="1" si="846"/>
        <v>0</v>
      </c>
      <c r="BV3601" s="1">
        <f t="shared" ca="1" si="847"/>
        <v>0</v>
      </c>
      <c r="BW3601" s="1">
        <f t="shared" ca="1" si="848"/>
        <v>0</v>
      </c>
      <c r="BX3601" s="1">
        <f t="shared" ca="1" si="849"/>
        <v>0</v>
      </c>
      <c r="BY3601" s="1">
        <f t="shared" ca="1" si="850"/>
        <v>0</v>
      </c>
      <c r="BZ3601" s="1">
        <f t="shared" ca="1" si="851"/>
        <v>0</v>
      </c>
      <c r="CA3601" s="1">
        <f t="shared" ca="1" si="852"/>
        <v>0</v>
      </c>
      <c r="CB3601" s="1">
        <f t="shared" ca="1" si="853"/>
        <v>0</v>
      </c>
      <c r="CC3601" s="1">
        <f t="shared" ca="1" si="854"/>
        <v>0</v>
      </c>
    </row>
    <row r="3602" spans="1:81" hidden="1" x14ac:dyDescent="0.25">
      <c r="A3602" s="1" t="s">
        <v>1149</v>
      </c>
      <c r="B3602" s="1" t="s">
        <v>1150</v>
      </c>
      <c r="C3602" s="1" t="s">
        <v>62</v>
      </c>
      <c r="D3602" s="1" t="s">
        <v>1125</v>
      </c>
      <c r="E3602" s="1" t="s">
        <v>76</v>
      </c>
      <c r="AP3602">
        <v>10</v>
      </c>
      <c r="AQ3602">
        <v>10</v>
      </c>
      <c r="AR3602">
        <v>0</v>
      </c>
      <c r="AS3602">
        <v>1</v>
      </c>
      <c r="AT3602">
        <v>0</v>
      </c>
      <c r="BI3602" s="3">
        <v>3</v>
      </c>
      <c r="BJ3602" s="3" t="str">
        <f t="array" ref="BJ3602">IF(C3602="yes",VLOOKUP(BI3602&amp;D3602,CHOOSE({1,2},Schedule_2015!$A$2:$A$257&amp;Schedule_2015!$B$2:$B$257,Schedule_2015!$C$2:$C$257),2,0),VLOOKUP(BI3602&amp;D3602,CHOOSE({1,2},Schedule_2015!$A$2:$A$257&amp;Schedule_2015!$C$2:$C$257,Schedule_2015!$B$2:$B$257),2,0))</f>
        <v>SF</v>
      </c>
      <c r="BK3602" s="3">
        <f>VLOOKUP(BJ3602,Def!$A$2:$Z$34,23,0)</f>
        <v>98.6</v>
      </c>
      <c r="BL3602" s="3">
        <f>VLOOKUP(BJ3602,Def!$A$2:$Z$34,16,0)</f>
        <v>284.60000000000002</v>
      </c>
      <c r="BM3602" s="3">
        <f>VLOOKUP(BJ3602,Def!$A$2:$Z$34,17,0)</f>
        <v>13</v>
      </c>
      <c r="BN3602" s="3">
        <f>VLOOKUP(BJ3602,Def!$A$2:$Z$34,24,0)</f>
        <v>4</v>
      </c>
      <c r="BO3602" s="1">
        <f t="shared" ca="1" si="840"/>
        <v>0</v>
      </c>
      <c r="BP3602" s="1">
        <f t="shared" ca="1" si="841"/>
        <v>0</v>
      </c>
      <c r="BQ3602" s="1">
        <f t="shared" ca="1" si="842"/>
        <v>0</v>
      </c>
      <c r="BR3602" s="1">
        <f t="shared" ca="1" si="843"/>
        <v>0</v>
      </c>
      <c r="BS3602" s="1">
        <f t="shared" ca="1" si="844"/>
        <v>0</v>
      </c>
      <c r="BT3602" s="1">
        <f t="shared" ca="1" si="845"/>
        <v>0</v>
      </c>
      <c r="BU3602" s="1">
        <f t="shared" ca="1" si="846"/>
        <v>0</v>
      </c>
      <c r="BV3602" s="1">
        <f t="shared" ca="1" si="847"/>
        <v>0</v>
      </c>
      <c r="BW3602" s="1">
        <f t="shared" ca="1" si="848"/>
        <v>0</v>
      </c>
      <c r="BX3602" s="1">
        <f t="shared" ca="1" si="849"/>
        <v>0</v>
      </c>
      <c r="BY3602" s="1">
        <f t="shared" ca="1" si="850"/>
        <v>0</v>
      </c>
      <c r="BZ3602" s="1">
        <f t="shared" ca="1" si="851"/>
        <v>0</v>
      </c>
      <c r="CA3602" s="1">
        <f t="shared" ca="1" si="852"/>
        <v>0</v>
      </c>
      <c r="CB3602" s="1">
        <f t="shared" ca="1" si="853"/>
        <v>0</v>
      </c>
      <c r="CC3602" s="1">
        <f t="shared" ca="1" si="854"/>
        <v>0</v>
      </c>
    </row>
    <row r="3603" spans="1:81" hidden="1" x14ac:dyDescent="0.25">
      <c r="A3603" s="1" t="s">
        <v>1414</v>
      </c>
      <c r="B3603" s="1" t="s">
        <v>1415</v>
      </c>
      <c r="C3603" s="1" t="s">
        <v>62</v>
      </c>
      <c r="D3603" s="1" t="s">
        <v>1396</v>
      </c>
      <c r="E3603" s="1" t="s">
        <v>88</v>
      </c>
      <c r="P3603">
        <v>3</v>
      </c>
      <c r="Q3603">
        <v>3</v>
      </c>
      <c r="R3603">
        <v>41</v>
      </c>
      <c r="S3603">
        <v>9</v>
      </c>
      <c r="T3603">
        <v>3</v>
      </c>
      <c r="U3603">
        <v>0</v>
      </c>
      <c r="V3603">
        <v>3</v>
      </c>
      <c r="W3603">
        <v>0</v>
      </c>
      <c r="X3603">
        <v>3</v>
      </c>
      <c r="BI3603" s="3">
        <v>5</v>
      </c>
      <c r="BJ3603" s="3" t="str">
        <f t="array" ref="BJ3603">IF(C3603="yes",VLOOKUP(BI3603&amp;D3603,CHOOSE({1,2},Schedule_2015!$A$2:$A$257&amp;Schedule_2015!$B$2:$B$257,Schedule_2015!$C$2:$C$257),2,0),VLOOKUP(BI3603&amp;D3603,CHOOSE({1,2},Schedule_2015!$A$2:$A$257&amp;Schedule_2015!$C$2:$C$257,Schedule_2015!$B$2:$B$257),2,0))</f>
        <v>SF</v>
      </c>
      <c r="BK3603" s="3">
        <f>VLOOKUP(BJ3603,Def!$A$2:$Z$34,23,0)</f>
        <v>98.6</v>
      </c>
      <c r="BL3603" s="3">
        <f>VLOOKUP(BJ3603,Def!$A$2:$Z$34,16,0)</f>
        <v>284.60000000000002</v>
      </c>
      <c r="BM3603" s="3">
        <f>VLOOKUP(BJ3603,Def!$A$2:$Z$34,17,0)</f>
        <v>13</v>
      </c>
      <c r="BN3603" s="3">
        <f>VLOOKUP(BJ3603,Def!$A$2:$Z$34,24,0)</f>
        <v>4</v>
      </c>
      <c r="BO3603" s="1">
        <f t="shared" ca="1" si="840"/>
        <v>0</v>
      </c>
      <c r="BP3603" s="1">
        <f t="shared" ca="1" si="841"/>
        <v>0</v>
      </c>
      <c r="BQ3603" s="1">
        <f t="shared" ca="1" si="842"/>
        <v>0</v>
      </c>
      <c r="BR3603" s="1">
        <f t="shared" ca="1" si="843"/>
        <v>0</v>
      </c>
      <c r="BS3603" s="1">
        <f t="shared" ca="1" si="844"/>
        <v>0</v>
      </c>
      <c r="BT3603" s="1">
        <f t="shared" ca="1" si="845"/>
        <v>0</v>
      </c>
      <c r="BU3603" s="1">
        <f t="shared" ca="1" si="846"/>
        <v>0</v>
      </c>
      <c r="BV3603" s="1">
        <f t="shared" ca="1" si="847"/>
        <v>0</v>
      </c>
      <c r="BW3603" s="1">
        <f t="shared" ca="1" si="848"/>
        <v>0</v>
      </c>
      <c r="BX3603" s="1">
        <f t="shared" ca="1" si="849"/>
        <v>0</v>
      </c>
      <c r="BY3603" s="1">
        <f t="shared" ca="1" si="850"/>
        <v>0</v>
      </c>
      <c r="BZ3603" s="1">
        <f t="shared" ca="1" si="851"/>
        <v>0</v>
      </c>
      <c r="CA3603" s="1">
        <f t="shared" ca="1" si="852"/>
        <v>0</v>
      </c>
      <c r="CB3603" s="1">
        <f t="shared" ca="1" si="853"/>
        <v>0</v>
      </c>
      <c r="CC3603" s="1">
        <f t="shared" ca="1" si="854"/>
        <v>0</v>
      </c>
    </row>
    <row r="3604" spans="1:81" hidden="1" x14ac:dyDescent="0.25">
      <c r="A3604" s="1" t="s">
        <v>1416</v>
      </c>
      <c r="B3604" s="1" t="s">
        <v>1417</v>
      </c>
      <c r="C3604" s="1" t="s">
        <v>62</v>
      </c>
      <c r="D3604" s="1" t="s">
        <v>1396</v>
      </c>
      <c r="E3604" s="1" t="s">
        <v>91</v>
      </c>
      <c r="AK3604">
        <v>37</v>
      </c>
      <c r="AL3604">
        <v>1</v>
      </c>
      <c r="AM3604">
        <v>55</v>
      </c>
      <c r="AN3604">
        <v>2</v>
      </c>
      <c r="AO3604">
        <v>90</v>
      </c>
      <c r="BI3604" s="3">
        <v>5</v>
      </c>
      <c r="BJ3604" s="3" t="str">
        <f t="array" ref="BJ3604">IF(C3604="yes",VLOOKUP(BI3604&amp;D3604,CHOOSE({1,2},Schedule_2015!$A$2:$A$257&amp;Schedule_2015!$B$2:$B$257,Schedule_2015!$C$2:$C$257),2,0),VLOOKUP(BI3604&amp;D3604,CHOOSE({1,2},Schedule_2015!$A$2:$A$257&amp;Schedule_2015!$C$2:$C$257,Schedule_2015!$B$2:$B$257),2,0))</f>
        <v>SF</v>
      </c>
      <c r="BK3604" s="3">
        <f>VLOOKUP(BJ3604,Def!$A$2:$Z$34,23,0)</f>
        <v>98.6</v>
      </c>
      <c r="BL3604" s="3">
        <f>VLOOKUP(BJ3604,Def!$A$2:$Z$34,16,0)</f>
        <v>284.60000000000002</v>
      </c>
      <c r="BM3604" s="3">
        <f>VLOOKUP(BJ3604,Def!$A$2:$Z$34,17,0)</f>
        <v>13</v>
      </c>
      <c r="BN3604" s="3">
        <f>VLOOKUP(BJ3604,Def!$A$2:$Z$34,24,0)</f>
        <v>4</v>
      </c>
      <c r="BO3604" s="1">
        <f t="shared" ca="1" si="840"/>
        <v>0</v>
      </c>
      <c r="BP3604" s="1">
        <f t="shared" ca="1" si="841"/>
        <v>0</v>
      </c>
      <c r="BQ3604" s="1">
        <f t="shared" ca="1" si="842"/>
        <v>0</v>
      </c>
      <c r="BR3604" s="1">
        <f t="shared" ca="1" si="843"/>
        <v>0</v>
      </c>
      <c r="BS3604" s="1">
        <f t="shared" ca="1" si="844"/>
        <v>0</v>
      </c>
      <c r="BT3604" s="1">
        <f t="shared" ca="1" si="845"/>
        <v>0</v>
      </c>
      <c r="BU3604" s="1">
        <f t="shared" ca="1" si="846"/>
        <v>0</v>
      </c>
      <c r="BV3604" s="1">
        <f t="shared" ca="1" si="847"/>
        <v>0</v>
      </c>
      <c r="BW3604" s="1">
        <f t="shared" ca="1" si="848"/>
        <v>0</v>
      </c>
      <c r="BX3604" s="1">
        <f t="shared" ca="1" si="849"/>
        <v>0</v>
      </c>
      <c r="BY3604" s="1">
        <f t="shared" ca="1" si="850"/>
        <v>0</v>
      </c>
      <c r="BZ3604" s="1">
        <f t="shared" ca="1" si="851"/>
        <v>0</v>
      </c>
      <c r="CA3604" s="1">
        <f t="shared" ca="1" si="852"/>
        <v>0</v>
      </c>
      <c r="CB3604" s="1">
        <f t="shared" ca="1" si="853"/>
        <v>0</v>
      </c>
      <c r="CC3604" s="1">
        <f t="shared" ca="1" si="854"/>
        <v>0</v>
      </c>
    </row>
    <row r="3605" spans="1:81" hidden="1" x14ac:dyDescent="0.25">
      <c r="A3605" s="1" t="s">
        <v>1418</v>
      </c>
      <c r="B3605" s="1" t="s">
        <v>1419</v>
      </c>
      <c r="C3605" s="1" t="s">
        <v>62</v>
      </c>
      <c r="D3605" s="1" t="s">
        <v>1396</v>
      </c>
      <c r="E3605" s="1" t="s">
        <v>97</v>
      </c>
      <c r="F3605">
        <v>1</v>
      </c>
      <c r="G3605">
        <v>0</v>
      </c>
      <c r="H3605">
        <v>0</v>
      </c>
      <c r="I3605">
        <v>0</v>
      </c>
      <c r="J3605">
        <v>2</v>
      </c>
      <c r="BI3605" s="3">
        <v>5</v>
      </c>
      <c r="BJ3605" s="3" t="str">
        <f t="array" ref="BJ3605">IF(C3605="yes",VLOOKUP(BI3605&amp;D3605,CHOOSE({1,2},Schedule_2015!$A$2:$A$257&amp;Schedule_2015!$B$2:$B$257,Schedule_2015!$C$2:$C$257),2,0),VLOOKUP(BI3605&amp;D3605,CHOOSE({1,2},Schedule_2015!$A$2:$A$257&amp;Schedule_2015!$C$2:$C$257,Schedule_2015!$B$2:$B$257),2,0))</f>
        <v>SF</v>
      </c>
      <c r="BK3605" s="3">
        <f>VLOOKUP(BJ3605,Def!$A$2:$Z$34,23,0)</f>
        <v>98.6</v>
      </c>
      <c r="BL3605" s="3">
        <f>VLOOKUP(BJ3605,Def!$A$2:$Z$34,16,0)</f>
        <v>284.60000000000002</v>
      </c>
      <c r="BM3605" s="3">
        <f>VLOOKUP(BJ3605,Def!$A$2:$Z$34,17,0)</f>
        <v>13</v>
      </c>
      <c r="BN3605" s="3">
        <f>VLOOKUP(BJ3605,Def!$A$2:$Z$34,24,0)</f>
        <v>4</v>
      </c>
      <c r="BO3605" s="1">
        <f t="shared" ca="1" si="840"/>
        <v>0</v>
      </c>
      <c r="BP3605" s="1">
        <f t="shared" ca="1" si="841"/>
        <v>0</v>
      </c>
      <c r="BQ3605" s="1">
        <f t="shared" ca="1" si="842"/>
        <v>0</v>
      </c>
      <c r="BR3605" s="1">
        <f t="shared" ca="1" si="843"/>
        <v>0</v>
      </c>
      <c r="BS3605" s="1">
        <f t="shared" ca="1" si="844"/>
        <v>0</v>
      </c>
      <c r="BT3605" s="1">
        <f t="shared" ca="1" si="845"/>
        <v>0</v>
      </c>
      <c r="BU3605" s="1">
        <f t="shared" ca="1" si="846"/>
        <v>0</v>
      </c>
      <c r="BV3605" s="1">
        <f t="shared" ca="1" si="847"/>
        <v>0</v>
      </c>
      <c r="BW3605" s="1">
        <f t="shared" ca="1" si="848"/>
        <v>0</v>
      </c>
      <c r="BX3605" s="1">
        <f t="shared" ca="1" si="849"/>
        <v>0</v>
      </c>
      <c r="BY3605" s="1">
        <f t="shared" ca="1" si="850"/>
        <v>0</v>
      </c>
      <c r="BZ3605" s="1">
        <f t="shared" ca="1" si="851"/>
        <v>0</v>
      </c>
      <c r="CA3605" s="1">
        <f t="shared" ca="1" si="852"/>
        <v>0</v>
      </c>
      <c r="CB3605" s="1">
        <f t="shared" ca="1" si="853"/>
        <v>0</v>
      </c>
      <c r="CC3605" s="1">
        <f t="shared" ca="1" si="854"/>
        <v>0</v>
      </c>
    </row>
    <row r="3606" spans="1:81" hidden="1" x14ac:dyDescent="0.25">
      <c r="A3606" s="1" t="s">
        <v>1420</v>
      </c>
      <c r="B3606" s="1" t="s">
        <v>1421</v>
      </c>
      <c r="C3606" s="1" t="s">
        <v>62</v>
      </c>
      <c r="D3606" s="1" t="s">
        <v>1396</v>
      </c>
      <c r="E3606" s="1" t="s">
        <v>94</v>
      </c>
      <c r="F3606">
        <v>0</v>
      </c>
      <c r="G3606">
        <v>0</v>
      </c>
      <c r="H3606">
        <v>0</v>
      </c>
      <c r="I3606">
        <v>0</v>
      </c>
      <c r="J3606">
        <v>1</v>
      </c>
      <c r="BI3606" s="3">
        <v>5</v>
      </c>
      <c r="BJ3606" s="3" t="str">
        <f t="array" ref="BJ3606">IF(C3606="yes",VLOOKUP(BI3606&amp;D3606,CHOOSE({1,2},Schedule_2015!$A$2:$A$257&amp;Schedule_2015!$B$2:$B$257,Schedule_2015!$C$2:$C$257),2,0),VLOOKUP(BI3606&amp;D3606,CHOOSE({1,2},Schedule_2015!$A$2:$A$257&amp;Schedule_2015!$C$2:$C$257,Schedule_2015!$B$2:$B$257),2,0))</f>
        <v>SF</v>
      </c>
      <c r="BK3606" s="3">
        <f>VLOOKUP(BJ3606,Def!$A$2:$Z$34,23,0)</f>
        <v>98.6</v>
      </c>
      <c r="BL3606" s="3">
        <f>VLOOKUP(BJ3606,Def!$A$2:$Z$34,16,0)</f>
        <v>284.60000000000002</v>
      </c>
      <c r="BM3606" s="3">
        <f>VLOOKUP(BJ3606,Def!$A$2:$Z$34,17,0)</f>
        <v>13</v>
      </c>
      <c r="BN3606" s="3">
        <f>VLOOKUP(BJ3606,Def!$A$2:$Z$34,24,0)</f>
        <v>4</v>
      </c>
      <c r="BO3606" s="1">
        <f t="shared" ca="1" si="840"/>
        <v>0</v>
      </c>
      <c r="BP3606" s="1">
        <f t="shared" ca="1" si="841"/>
        <v>0</v>
      </c>
      <c r="BQ3606" s="1">
        <f t="shared" ca="1" si="842"/>
        <v>0</v>
      </c>
      <c r="BR3606" s="1">
        <f t="shared" ca="1" si="843"/>
        <v>0</v>
      </c>
      <c r="BS3606" s="1">
        <f t="shared" ca="1" si="844"/>
        <v>0</v>
      </c>
      <c r="BT3606" s="1">
        <f t="shared" ca="1" si="845"/>
        <v>0</v>
      </c>
      <c r="BU3606" s="1">
        <f t="shared" ca="1" si="846"/>
        <v>0</v>
      </c>
      <c r="BV3606" s="1">
        <f t="shared" ca="1" si="847"/>
        <v>0</v>
      </c>
      <c r="BW3606" s="1">
        <f t="shared" ca="1" si="848"/>
        <v>0</v>
      </c>
      <c r="BX3606" s="1">
        <f t="shared" ca="1" si="849"/>
        <v>0</v>
      </c>
      <c r="BY3606" s="1">
        <f t="shared" ca="1" si="850"/>
        <v>0</v>
      </c>
      <c r="BZ3606" s="1">
        <f t="shared" ca="1" si="851"/>
        <v>0</v>
      </c>
      <c r="CA3606" s="1">
        <f t="shared" ca="1" si="852"/>
        <v>0</v>
      </c>
      <c r="CB3606" s="1">
        <f t="shared" ca="1" si="853"/>
        <v>0</v>
      </c>
      <c r="CC3606" s="1">
        <f t="shared" ca="1" si="854"/>
        <v>0</v>
      </c>
    </row>
    <row r="3607" spans="1:81" hidden="1" x14ac:dyDescent="0.25">
      <c r="A3607" s="1" t="s">
        <v>1422</v>
      </c>
      <c r="B3607" s="1" t="s">
        <v>1423</v>
      </c>
      <c r="C3607" s="1" t="s">
        <v>62</v>
      </c>
      <c r="D3607" s="1" t="s">
        <v>1396</v>
      </c>
      <c r="E3607" s="1" t="s">
        <v>100</v>
      </c>
      <c r="F3607">
        <v>0</v>
      </c>
      <c r="G3607">
        <v>0</v>
      </c>
      <c r="H3607">
        <v>0</v>
      </c>
      <c r="I3607">
        <v>0</v>
      </c>
      <c r="J3607">
        <v>2</v>
      </c>
      <c r="BI3607" s="3">
        <v>5</v>
      </c>
      <c r="BJ3607" s="3" t="str">
        <f t="array" ref="BJ3607">IF(C3607="yes",VLOOKUP(BI3607&amp;D3607,CHOOSE({1,2},Schedule_2015!$A$2:$A$257&amp;Schedule_2015!$B$2:$B$257,Schedule_2015!$C$2:$C$257),2,0),VLOOKUP(BI3607&amp;D3607,CHOOSE({1,2},Schedule_2015!$A$2:$A$257&amp;Schedule_2015!$C$2:$C$257,Schedule_2015!$B$2:$B$257),2,0))</f>
        <v>SF</v>
      </c>
      <c r="BK3607" s="3">
        <f>VLOOKUP(BJ3607,Def!$A$2:$Z$34,23,0)</f>
        <v>98.6</v>
      </c>
      <c r="BL3607" s="3">
        <f>VLOOKUP(BJ3607,Def!$A$2:$Z$34,16,0)</f>
        <v>284.60000000000002</v>
      </c>
      <c r="BM3607" s="3">
        <f>VLOOKUP(BJ3607,Def!$A$2:$Z$34,17,0)</f>
        <v>13</v>
      </c>
      <c r="BN3607" s="3">
        <f>VLOOKUP(BJ3607,Def!$A$2:$Z$34,24,0)</f>
        <v>4</v>
      </c>
      <c r="BO3607" s="1">
        <f t="shared" ca="1" si="840"/>
        <v>0</v>
      </c>
      <c r="BP3607" s="1">
        <f t="shared" ca="1" si="841"/>
        <v>0</v>
      </c>
      <c r="BQ3607" s="1">
        <f t="shared" ca="1" si="842"/>
        <v>0</v>
      </c>
      <c r="BR3607" s="1">
        <f t="shared" ca="1" si="843"/>
        <v>0</v>
      </c>
      <c r="BS3607" s="1">
        <f t="shared" ca="1" si="844"/>
        <v>0</v>
      </c>
      <c r="BT3607" s="1">
        <f t="shared" ca="1" si="845"/>
        <v>0</v>
      </c>
      <c r="BU3607" s="1">
        <f t="shared" ca="1" si="846"/>
        <v>0</v>
      </c>
      <c r="BV3607" s="1">
        <f t="shared" ca="1" si="847"/>
        <v>0</v>
      </c>
      <c r="BW3607" s="1">
        <f t="shared" ca="1" si="848"/>
        <v>0</v>
      </c>
      <c r="BX3607" s="1">
        <f t="shared" ca="1" si="849"/>
        <v>0</v>
      </c>
      <c r="BY3607" s="1">
        <f t="shared" ca="1" si="850"/>
        <v>0</v>
      </c>
      <c r="BZ3607" s="1">
        <f t="shared" ca="1" si="851"/>
        <v>0</v>
      </c>
      <c r="CA3607" s="1">
        <f t="shared" ca="1" si="852"/>
        <v>0</v>
      </c>
      <c r="CB3607" s="1">
        <f t="shared" ca="1" si="853"/>
        <v>0</v>
      </c>
      <c r="CC3607" s="1">
        <f t="shared" ca="1" si="854"/>
        <v>0</v>
      </c>
    </row>
    <row r="3608" spans="1:81" hidden="1" x14ac:dyDescent="0.25">
      <c r="A3608" s="1" t="s">
        <v>1424</v>
      </c>
      <c r="B3608" s="1" t="s">
        <v>1425</v>
      </c>
      <c r="C3608" s="1" t="s">
        <v>62</v>
      </c>
      <c r="D3608" s="1" t="s">
        <v>1396</v>
      </c>
      <c r="E3608" s="1" t="s">
        <v>105</v>
      </c>
      <c r="F3608">
        <v>1</v>
      </c>
      <c r="G3608">
        <v>0</v>
      </c>
      <c r="H3608">
        <v>0</v>
      </c>
      <c r="I3608">
        <v>0</v>
      </c>
      <c r="J3608">
        <v>4</v>
      </c>
      <c r="BI3608" s="3">
        <v>5</v>
      </c>
      <c r="BJ3608" s="3" t="str">
        <f t="array" ref="BJ3608">IF(C3608="yes",VLOOKUP(BI3608&amp;D3608,CHOOSE({1,2},Schedule_2015!$A$2:$A$257&amp;Schedule_2015!$B$2:$B$257,Schedule_2015!$C$2:$C$257),2,0),VLOOKUP(BI3608&amp;D3608,CHOOSE({1,2},Schedule_2015!$A$2:$A$257&amp;Schedule_2015!$C$2:$C$257,Schedule_2015!$B$2:$B$257),2,0))</f>
        <v>SF</v>
      </c>
      <c r="BK3608" s="3">
        <f>VLOOKUP(BJ3608,Def!$A$2:$Z$34,23,0)</f>
        <v>98.6</v>
      </c>
      <c r="BL3608" s="3">
        <f>VLOOKUP(BJ3608,Def!$A$2:$Z$34,16,0)</f>
        <v>284.60000000000002</v>
      </c>
      <c r="BM3608" s="3">
        <f>VLOOKUP(BJ3608,Def!$A$2:$Z$34,17,0)</f>
        <v>13</v>
      </c>
      <c r="BN3608" s="3">
        <f>VLOOKUP(BJ3608,Def!$A$2:$Z$34,24,0)</f>
        <v>4</v>
      </c>
      <c r="BO3608" s="1">
        <f t="shared" ca="1" si="840"/>
        <v>0</v>
      </c>
      <c r="BP3608" s="1">
        <f t="shared" ca="1" si="841"/>
        <v>0</v>
      </c>
      <c r="BQ3608" s="1">
        <f t="shared" ca="1" si="842"/>
        <v>0</v>
      </c>
      <c r="BR3608" s="1">
        <f t="shared" ca="1" si="843"/>
        <v>0</v>
      </c>
      <c r="BS3608" s="1">
        <f t="shared" ca="1" si="844"/>
        <v>0</v>
      </c>
      <c r="BT3608" s="1">
        <f t="shared" ca="1" si="845"/>
        <v>0</v>
      </c>
      <c r="BU3608" s="1">
        <f t="shared" ca="1" si="846"/>
        <v>0</v>
      </c>
      <c r="BV3608" s="1">
        <f t="shared" ca="1" si="847"/>
        <v>0</v>
      </c>
      <c r="BW3608" s="1">
        <f t="shared" ca="1" si="848"/>
        <v>0</v>
      </c>
      <c r="BX3608" s="1">
        <f t="shared" ca="1" si="849"/>
        <v>0</v>
      </c>
      <c r="BY3608" s="1">
        <f t="shared" ca="1" si="850"/>
        <v>0</v>
      </c>
      <c r="BZ3608" s="1">
        <f t="shared" ca="1" si="851"/>
        <v>0</v>
      </c>
      <c r="CA3608" s="1">
        <f t="shared" ca="1" si="852"/>
        <v>0</v>
      </c>
      <c r="CB3608" s="1">
        <f t="shared" ca="1" si="853"/>
        <v>0</v>
      </c>
      <c r="CC3608" s="1">
        <f t="shared" ca="1" si="854"/>
        <v>0</v>
      </c>
    </row>
    <row r="3609" spans="1:81" hidden="1" x14ac:dyDescent="0.25">
      <c r="A3609" s="1" t="s">
        <v>1426</v>
      </c>
      <c r="B3609" s="1" t="s">
        <v>1427</v>
      </c>
      <c r="C3609" s="1" t="s">
        <v>62</v>
      </c>
      <c r="D3609" s="1" t="s">
        <v>1396</v>
      </c>
      <c r="E3609" s="1" t="s">
        <v>100</v>
      </c>
      <c r="F3609">
        <v>2</v>
      </c>
      <c r="G3609">
        <v>1</v>
      </c>
      <c r="H3609">
        <v>0</v>
      </c>
      <c r="I3609">
        <v>0</v>
      </c>
      <c r="J3609">
        <v>4</v>
      </c>
      <c r="BI3609" s="3">
        <v>5</v>
      </c>
      <c r="BJ3609" s="3" t="str">
        <f t="array" ref="BJ3609">IF(C3609="yes",VLOOKUP(BI3609&amp;D3609,CHOOSE({1,2},Schedule_2015!$A$2:$A$257&amp;Schedule_2015!$B$2:$B$257,Schedule_2015!$C$2:$C$257),2,0),VLOOKUP(BI3609&amp;D3609,CHOOSE({1,2},Schedule_2015!$A$2:$A$257&amp;Schedule_2015!$C$2:$C$257,Schedule_2015!$B$2:$B$257),2,0))</f>
        <v>SF</v>
      </c>
      <c r="BK3609" s="3">
        <f>VLOOKUP(BJ3609,Def!$A$2:$Z$34,23,0)</f>
        <v>98.6</v>
      </c>
      <c r="BL3609" s="3">
        <f>VLOOKUP(BJ3609,Def!$A$2:$Z$34,16,0)</f>
        <v>284.60000000000002</v>
      </c>
      <c r="BM3609" s="3">
        <f>VLOOKUP(BJ3609,Def!$A$2:$Z$34,17,0)</f>
        <v>13</v>
      </c>
      <c r="BN3609" s="3">
        <f>VLOOKUP(BJ3609,Def!$A$2:$Z$34,24,0)</f>
        <v>4</v>
      </c>
      <c r="BO3609" s="1">
        <f t="shared" ca="1" si="840"/>
        <v>0</v>
      </c>
      <c r="BP3609" s="1">
        <f t="shared" ca="1" si="841"/>
        <v>0</v>
      </c>
      <c r="BQ3609" s="1">
        <f t="shared" ca="1" si="842"/>
        <v>0</v>
      </c>
      <c r="BR3609" s="1">
        <f t="shared" ca="1" si="843"/>
        <v>0</v>
      </c>
      <c r="BS3609" s="1">
        <f t="shared" ca="1" si="844"/>
        <v>0</v>
      </c>
      <c r="BT3609" s="1">
        <f t="shared" ca="1" si="845"/>
        <v>0</v>
      </c>
      <c r="BU3609" s="1">
        <f t="shared" ca="1" si="846"/>
        <v>0</v>
      </c>
      <c r="BV3609" s="1">
        <f t="shared" ca="1" si="847"/>
        <v>0</v>
      </c>
      <c r="BW3609" s="1">
        <f t="shared" ca="1" si="848"/>
        <v>0</v>
      </c>
      <c r="BX3609" s="1">
        <f t="shared" ca="1" si="849"/>
        <v>0</v>
      </c>
      <c r="BY3609" s="1">
        <f t="shared" ca="1" si="850"/>
        <v>0</v>
      </c>
      <c r="BZ3609" s="1">
        <f t="shared" ca="1" si="851"/>
        <v>0</v>
      </c>
      <c r="CA3609" s="1">
        <f t="shared" ca="1" si="852"/>
        <v>0</v>
      </c>
      <c r="CB3609" s="1">
        <f t="shared" ca="1" si="853"/>
        <v>0</v>
      </c>
      <c r="CC3609" s="1">
        <f t="shared" ca="1" si="854"/>
        <v>0</v>
      </c>
    </row>
    <row r="3610" spans="1:81" hidden="1" x14ac:dyDescent="0.25">
      <c r="A3610" s="1" t="s">
        <v>1428</v>
      </c>
      <c r="B3610" s="1" t="s">
        <v>1429</v>
      </c>
      <c r="C3610" s="1" t="s">
        <v>62</v>
      </c>
      <c r="D3610" s="1" t="s">
        <v>1396</v>
      </c>
      <c r="E3610" s="1" t="s">
        <v>112</v>
      </c>
      <c r="F3610">
        <v>1</v>
      </c>
      <c r="G3610">
        <v>0</v>
      </c>
      <c r="H3610">
        <v>0</v>
      </c>
      <c r="I3610">
        <v>0</v>
      </c>
      <c r="J3610">
        <v>1</v>
      </c>
      <c r="BI3610" s="3">
        <v>5</v>
      </c>
      <c r="BJ3610" s="3" t="str">
        <f t="array" ref="BJ3610">IF(C3610="yes",VLOOKUP(BI3610&amp;D3610,CHOOSE({1,2},Schedule_2015!$A$2:$A$257&amp;Schedule_2015!$B$2:$B$257,Schedule_2015!$C$2:$C$257),2,0),VLOOKUP(BI3610&amp;D3610,CHOOSE({1,2},Schedule_2015!$A$2:$A$257&amp;Schedule_2015!$C$2:$C$257,Schedule_2015!$B$2:$B$257),2,0))</f>
        <v>SF</v>
      </c>
      <c r="BK3610" s="3">
        <f>VLOOKUP(BJ3610,Def!$A$2:$Z$34,23,0)</f>
        <v>98.6</v>
      </c>
      <c r="BL3610" s="3">
        <f>VLOOKUP(BJ3610,Def!$A$2:$Z$34,16,0)</f>
        <v>284.60000000000002</v>
      </c>
      <c r="BM3610" s="3">
        <f>VLOOKUP(BJ3610,Def!$A$2:$Z$34,17,0)</f>
        <v>13</v>
      </c>
      <c r="BN3610" s="3">
        <f>VLOOKUP(BJ3610,Def!$A$2:$Z$34,24,0)</f>
        <v>4</v>
      </c>
      <c r="BO3610" s="1">
        <f t="shared" ca="1" si="840"/>
        <v>0</v>
      </c>
      <c r="BP3610" s="1">
        <f t="shared" ca="1" si="841"/>
        <v>0</v>
      </c>
      <c r="BQ3610" s="1">
        <f t="shared" ca="1" si="842"/>
        <v>0</v>
      </c>
      <c r="BR3610" s="1">
        <f t="shared" ca="1" si="843"/>
        <v>0</v>
      </c>
      <c r="BS3610" s="1">
        <f t="shared" ca="1" si="844"/>
        <v>0</v>
      </c>
      <c r="BT3610" s="1">
        <f t="shared" ca="1" si="845"/>
        <v>0</v>
      </c>
      <c r="BU3610" s="1">
        <f t="shared" ca="1" si="846"/>
        <v>0</v>
      </c>
      <c r="BV3610" s="1">
        <f t="shared" ca="1" si="847"/>
        <v>0</v>
      </c>
      <c r="BW3610" s="1">
        <f t="shared" ca="1" si="848"/>
        <v>0</v>
      </c>
      <c r="BX3610" s="1">
        <f t="shared" ca="1" si="849"/>
        <v>0</v>
      </c>
      <c r="BY3610" s="1">
        <f t="shared" ca="1" si="850"/>
        <v>0</v>
      </c>
      <c r="BZ3610" s="1">
        <f t="shared" ca="1" si="851"/>
        <v>0</v>
      </c>
      <c r="CA3610" s="1">
        <f t="shared" ca="1" si="852"/>
        <v>0</v>
      </c>
      <c r="CB3610" s="1">
        <f t="shared" ca="1" si="853"/>
        <v>0</v>
      </c>
      <c r="CC3610" s="1">
        <f t="shared" ca="1" si="854"/>
        <v>0</v>
      </c>
    </row>
    <row r="3611" spans="1:81" hidden="1" x14ac:dyDescent="0.25">
      <c 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 <v>112</v>
      </c>
      <c r="F3611">
        <v>1</v>
      </c>
      <c r="G3611">
        <v>0</v>
      </c>
      <c r="H3611">
        <v>0</v>
      </c>
      <c r="I3611">
        <v>0</v>
      </c>
      <c r="J3611">
        <v>1</v>
      </c>
      <c r="BI3611" s="3">
        <v>5</v>
      </c>
      <c r="BJ3611" s="3" t="str">
        <f t="array" ref="BJ3611">IF(C3611="yes",VLOOKUP(BI3611&amp;D3611,CHOOSE({1,2},Schedule_2015!$A$2:$A$257&amp;Schedule_2015!$B$2:$B$257,Schedule_2015!$C$2:$C$257),2,0),VLOOKUP(BI3611&amp;D3611,CHOOSE({1,2},Schedule_2015!$A$2:$A$257&amp;Schedule_2015!$C$2:$C$257,Schedule_2015!$B$2:$B$257),2,0))</f>
        <v>SF</v>
      </c>
      <c r="BK3611" s="3">
        <f>VLOOKUP(BJ3611,Def!$A$2:$Z$34,23,0)</f>
        <v>98.6</v>
      </c>
      <c r="BL3611" s="3">
        <f>VLOOKUP(BJ3611,Def!$A$2:$Z$34,16,0)</f>
        <v>284.60000000000002</v>
      </c>
      <c r="BM3611" s="3">
        <f>VLOOKUP(BJ3611,Def!$A$2:$Z$34,17,0)</f>
        <v>13</v>
      </c>
      <c r="BN3611" s="3">
        <f>VLOOKUP(BJ3611,Def!$A$2:$Z$34,24,0)</f>
        <v>4</v>
      </c>
      <c r="BO3611" s="1">
        <f t="shared" ca="1" si="840"/>
        <v>0</v>
      </c>
      <c r="BP3611" s="1">
        <f t="shared" ca="1" si="841"/>
        <v>0</v>
      </c>
      <c r="BQ3611" s="1">
        <f t="shared" ca="1" si="842"/>
        <v>0</v>
      </c>
      <c r="BR3611" s="1">
        <f t="shared" ca="1" si="843"/>
        <v>0</v>
      </c>
      <c r="BS3611" s="1">
        <f t="shared" ca="1" si="844"/>
        <v>0</v>
      </c>
      <c r="BT3611" s="1">
        <f t="shared" ca="1" si="845"/>
        <v>0</v>
      </c>
      <c r="BU3611" s="1">
        <f t="shared" ca="1" si="846"/>
        <v>0</v>
      </c>
      <c r="BV3611" s="1">
        <f t="shared" ca="1" si="847"/>
        <v>0</v>
      </c>
      <c r="BW3611" s="1">
        <f t="shared" ca="1" si="848"/>
        <v>0</v>
      </c>
      <c r="BX3611" s="1">
        <f t="shared" ca="1" si="849"/>
        <v>0</v>
      </c>
      <c r="BY3611" s="1">
        <f t="shared" ca="1" si="850"/>
        <v>0</v>
      </c>
      <c r="BZ3611" s="1">
        <f t="shared" ca="1" si="851"/>
        <v>0</v>
      </c>
      <c r="CA3611" s="1">
        <f t="shared" ca="1" si="852"/>
        <v>0</v>
      </c>
      <c r="CB3611" s="1">
        <f t="shared" ca="1" si="853"/>
        <v>0</v>
      </c>
      <c r="CC3611" s="1">
        <f t="shared" ca="1" si="854"/>
        <v>0</v>
      </c>
    </row>
    <row r="3612" spans="1:81" hidden="1" x14ac:dyDescent="0.25">
      <c r="A3612" s="1" t="s">
        <v>1432</v>
      </c>
      <c r="B3612" s="1" t="s">
        <v>1433</v>
      </c>
      <c r="C3612" s="1" t="s">
        <v>62</v>
      </c>
      <c r="D3612" s="1" t="s">
        <v>1396</v>
      </c>
      <c r="E3612" s="1" t="s">
        <v>118</v>
      </c>
      <c r="F3612">
        <v>0</v>
      </c>
      <c r="G3612">
        <v>0</v>
      </c>
      <c r="H3612">
        <v>0</v>
      </c>
      <c r="I3612">
        <v>0</v>
      </c>
      <c r="J3612">
        <v>6</v>
      </c>
      <c r="BI3612" s="3">
        <v>5</v>
      </c>
      <c r="BJ3612" s="3" t="str">
        <f t="array" ref="BJ3612">IF(C3612="yes",VLOOKUP(BI3612&amp;D3612,CHOOSE({1,2},Schedule_2015!$A$2:$A$257&amp;Schedule_2015!$B$2:$B$257,Schedule_2015!$C$2:$C$257),2,0),VLOOKUP(BI3612&amp;D3612,CHOOSE({1,2},Schedule_2015!$A$2:$A$257&amp;Schedule_2015!$C$2:$C$257,Schedule_2015!$B$2:$B$257),2,0))</f>
        <v>SF</v>
      </c>
      <c r="BK3612" s="3">
        <f>VLOOKUP(BJ3612,Def!$A$2:$Z$34,23,0)</f>
        <v>98.6</v>
      </c>
      <c r="BL3612" s="3">
        <f>VLOOKUP(BJ3612,Def!$A$2:$Z$34,16,0)</f>
        <v>284.60000000000002</v>
      </c>
      <c r="BM3612" s="3">
        <f>VLOOKUP(BJ3612,Def!$A$2:$Z$34,17,0)</f>
        <v>13</v>
      </c>
      <c r="BN3612" s="3">
        <f>VLOOKUP(BJ3612,Def!$A$2:$Z$34,24,0)</f>
        <v>4</v>
      </c>
      <c r="BO3612" s="1">
        <f t="shared" ca="1" si="840"/>
        <v>0</v>
      </c>
      <c r="BP3612" s="1">
        <f t="shared" ca="1" si="841"/>
        <v>0</v>
      </c>
      <c r="BQ3612" s="1">
        <f t="shared" ca="1" si="842"/>
        <v>0</v>
      </c>
      <c r="BR3612" s="1">
        <f t="shared" ca="1" si="843"/>
        <v>0</v>
      </c>
      <c r="BS3612" s="1">
        <f t="shared" ca="1" si="844"/>
        <v>0</v>
      </c>
      <c r="BT3612" s="1">
        <f t="shared" ca="1" si="845"/>
        <v>0</v>
      </c>
      <c r="BU3612" s="1">
        <f t="shared" ca="1" si="846"/>
        <v>0</v>
      </c>
      <c r="BV3612" s="1">
        <f t="shared" ca="1" si="847"/>
        <v>0</v>
      </c>
      <c r="BW3612" s="1">
        <f t="shared" ca="1" si="848"/>
        <v>0</v>
      </c>
      <c r="BX3612" s="1">
        <f t="shared" ca="1" si="849"/>
        <v>0</v>
      </c>
      <c r="BY3612" s="1">
        <f t="shared" ca="1" si="850"/>
        <v>0</v>
      </c>
      <c r="BZ3612" s="1">
        <f t="shared" ca="1" si="851"/>
        <v>0</v>
      </c>
      <c r="CA3612" s="1">
        <f t="shared" ca="1" si="852"/>
        <v>0</v>
      </c>
      <c r="CB3612" s="1">
        <f t="shared" ca="1" si="853"/>
        <v>0</v>
      </c>
      <c r="CC3612" s="1">
        <f t="shared" ca="1" si="854"/>
        <v>0</v>
      </c>
    </row>
    <row r="3613" spans="1:81" hidden="1" x14ac:dyDescent="0.25">
      <c r="A3613" s="1" t="s">
        <v>1434</v>
      </c>
      <c r="B3613" s="1" t="s">
        <v>1435</v>
      </c>
      <c r="C3613" s="1" t="s">
        <v>62</v>
      </c>
      <c r="D3613" s="1" t="s">
        <v>1396</v>
      </c>
      <c r="E3613" s="1" t="s">
        <v>176</v>
      </c>
      <c r="F3613">
        <v>0</v>
      </c>
      <c r="G3613">
        <v>0</v>
      </c>
      <c r="H3613">
        <v>0</v>
      </c>
      <c r="I3613">
        <v>0</v>
      </c>
      <c r="J3613">
        <v>1</v>
      </c>
      <c r="BI3613" s="3">
        <v>5</v>
      </c>
      <c r="BJ3613" s="3" t="str">
        <f t="array" ref="BJ3613">IF(C3613="yes",VLOOKUP(BI3613&amp;D3613,CHOOSE({1,2},Schedule_2015!$A$2:$A$257&amp;Schedule_2015!$B$2:$B$257,Schedule_2015!$C$2:$C$257),2,0),VLOOKUP(BI3613&amp;D3613,CHOOSE({1,2},Schedule_2015!$A$2:$A$257&amp;Schedule_2015!$C$2:$C$257,Schedule_2015!$B$2:$B$257),2,0))</f>
        <v>SF</v>
      </c>
      <c r="BK3613" s="3">
        <f>VLOOKUP(BJ3613,Def!$A$2:$Z$34,23,0)</f>
        <v>98.6</v>
      </c>
      <c r="BL3613" s="3">
        <f>VLOOKUP(BJ3613,Def!$A$2:$Z$34,16,0)</f>
        <v>284.60000000000002</v>
      </c>
      <c r="BM3613" s="3">
        <f>VLOOKUP(BJ3613,Def!$A$2:$Z$34,17,0)</f>
        <v>13</v>
      </c>
      <c r="BN3613" s="3">
        <f>VLOOKUP(BJ3613,Def!$A$2:$Z$34,24,0)</f>
        <v>4</v>
      </c>
      <c r="BO3613" s="1">
        <f t="shared" ca="1" si="840"/>
        <v>0</v>
      </c>
      <c r="BP3613" s="1">
        <f t="shared" ca="1" si="841"/>
        <v>0</v>
      </c>
      <c r="BQ3613" s="1">
        <f t="shared" ca="1" si="842"/>
        <v>0</v>
      </c>
      <c r="BR3613" s="1">
        <f t="shared" ca="1" si="843"/>
        <v>0</v>
      </c>
      <c r="BS3613" s="1">
        <f t="shared" ca="1" si="844"/>
        <v>0</v>
      </c>
      <c r="BT3613" s="1">
        <f t="shared" ca="1" si="845"/>
        <v>0</v>
      </c>
      <c r="BU3613" s="1">
        <f t="shared" ca="1" si="846"/>
        <v>0</v>
      </c>
      <c r="BV3613" s="1">
        <f t="shared" ca="1" si="847"/>
        <v>0</v>
      </c>
      <c r="BW3613" s="1">
        <f t="shared" ca="1" si="848"/>
        <v>0</v>
      </c>
      <c r="BX3613" s="1">
        <f t="shared" ca="1" si="849"/>
        <v>0</v>
      </c>
      <c r="BY3613" s="1">
        <f t="shared" ca="1" si="850"/>
        <v>0</v>
      </c>
      <c r="BZ3613" s="1">
        <f t="shared" ca="1" si="851"/>
        <v>0</v>
      </c>
      <c r="CA3613" s="1">
        <f t="shared" ca="1" si="852"/>
        <v>0</v>
      </c>
      <c r="CB3613" s="1">
        <f t="shared" ca="1" si="853"/>
        <v>0</v>
      </c>
      <c r="CC3613" s="1">
        <f t="shared" ca="1" si="854"/>
        <v>0</v>
      </c>
    </row>
    <row r="3614" spans="1:81" hidden="1" x14ac:dyDescent="0.25">
      <c r="A3614" s="1" t="s">
        <v>1436</v>
      </c>
      <c r="B3614" s="1" t="s">
        <v>1437</v>
      </c>
      <c r="C3614" s="1" t="s">
        <v>62</v>
      </c>
      <c r="D3614" s="1" t="s">
        <v>1396</v>
      </c>
      <c r="E3614" s="1" t="s">
        <v>97</v>
      </c>
      <c r="F3614">
        <v>0</v>
      </c>
      <c r="G3614">
        <v>0</v>
      </c>
      <c r="H3614">
        <v>0</v>
      </c>
      <c r="I3614">
        <v>0</v>
      </c>
      <c r="J3614">
        <v>2</v>
      </c>
      <c r="BI3614" s="3">
        <v>5</v>
      </c>
      <c r="BJ3614" s="3" t="str">
        <f t="array" ref="BJ3614">IF(C3614="yes",VLOOKUP(BI3614&amp;D3614,CHOOSE({1,2},Schedule_2015!$A$2:$A$257&amp;Schedule_2015!$B$2:$B$257,Schedule_2015!$C$2:$C$257),2,0),VLOOKUP(BI3614&amp;D3614,CHOOSE({1,2},Schedule_2015!$A$2:$A$257&amp;Schedule_2015!$C$2:$C$257,Schedule_2015!$B$2:$B$257),2,0))</f>
        <v>SF</v>
      </c>
      <c r="BK3614" s="3">
        <f>VLOOKUP(BJ3614,Def!$A$2:$Z$34,23,0)</f>
        <v>98.6</v>
      </c>
      <c r="BL3614" s="3">
        <f>VLOOKUP(BJ3614,Def!$A$2:$Z$34,16,0)</f>
        <v>284.60000000000002</v>
      </c>
      <c r="BM3614" s="3">
        <f>VLOOKUP(BJ3614,Def!$A$2:$Z$34,17,0)</f>
        <v>13</v>
      </c>
      <c r="BN3614" s="3">
        <f>VLOOKUP(BJ3614,Def!$A$2:$Z$34,24,0)</f>
        <v>4</v>
      </c>
      <c r="BO3614" s="1">
        <f t="shared" ca="1" si="840"/>
        <v>0</v>
      </c>
      <c r="BP3614" s="1">
        <f t="shared" ca="1" si="841"/>
        <v>0</v>
      </c>
      <c r="BQ3614" s="1">
        <f t="shared" ca="1" si="842"/>
        <v>0</v>
      </c>
      <c r="BR3614" s="1">
        <f t="shared" ca="1" si="843"/>
        <v>0</v>
      </c>
      <c r="BS3614" s="1">
        <f t="shared" ca="1" si="844"/>
        <v>0</v>
      </c>
      <c r="BT3614" s="1">
        <f t="shared" ca="1" si="845"/>
        <v>0</v>
      </c>
      <c r="BU3614" s="1">
        <f t="shared" ca="1" si="846"/>
        <v>0</v>
      </c>
      <c r="BV3614" s="1">
        <f t="shared" ca="1" si="847"/>
        <v>0</v>
      </c>
      <c r="BW3614" s="1">
        <f t="shared" ca="1" si="848"/>
        <v>0</v>
      </c>
      <c r="BX3614" s="1">
        <f t="shared" ca="1" si="849"/>
        <v>0</v>
      </c>
      <c r="BY3614" s="1">
        <f t="shared" ca="1" si="850"/>
        <v>0</v>
      </c>
      <c r="BZ3614" s="1">
        <f t="shared" ca="1" si="851"/>
        <v>0</v>
      </c>
      <c r="CA3614" s="1">
        <f t="shared" ca="1" si="852"/>
        <v>0</v>
      </c>
      <c r="CB3614" s="1">
        <f t="shared" ca="1" si="853"/>
        <v>0</v>
      </c>
      <c r="CC3614" s="1">
        <f t="shared" ca="1" si="854"/>
        <v>0</v>
      </c>
    </row>
    <row r="3615" spans="1:81" hidden="1" x14ac:dyDescent="0.25">
      <c r="A3615" s="1" t="s">
        <v>1438</v>
      </c>
      <c r="B3615" s="1" t="s">
        <v>1439</v>
      </c>
      <c r="C3615" s="1" t="s">
        <v>62</v>
      </c>
      <c r="D3615" s="1" t="s">
        <v>1396</v>
      </c>
      <c r="E3615" s="1" t="s">
        <v>112</v>
      </c>
      <c r="F3615">
        <v>1</v>
      </c>
      <c r="G3615">
        <v>0</v>
      </c>
      <c r="H3615">
        <v>0</v>
      </c>
      <c r="I3615">
        <v>0</v>
      </c>
      <c r="J3615">
        <v>2</v>
      </c>
      <c r="BI3615" s="3">
        <v>5</v>
      </c>
      <c r="BJ3615" s="3" t="str">
        <f t="array" ref="BJ3615">IF(C3615="yes",VLOOKUP(BI3615&amp;D3615,CHOOSE({1,2},Schedule_2015!$A$2:$A$257&amp;Schedule_2015!$B$2:$B$257,Schedule_2015!$C$2:$C$257),2,0),VLOOKUP(BI3615&amp;D3615,CHOOSE({1,2},Schedule_2015!$A$2:$A$257&amp;Schedule_2015!$C$2:$C$257,Schedule_2015!$B$2:$B$257),2,0))</f>
        <v>SF</v>
      </c>
      <c r="BK3615" s="3">
        <f>VLOOKUP(BJ3615,Def!$A$2:$Z$34,23,0)</f>
        <v>98.6</v>
      </c>
      <c r="BL3615" s="3">
        <f>VLOOKUP(BJ3615,Def!$A$2:$Z$34,16,0)</f>
        <v>284.60000000000002</v>
      </c>
      <c r="BM3615" s="3">
        <f>VLOOKUP(BJ3615,Def!$A$2:$Z$34,17,0)</f>
        <v>13</v>
      </c>
      <c r="BN3615" s="3">
        <f>VLOOKUP(BJ3615,Def!$A$2:$Z$34,24,0)</f>
        <v>4</v>
      </c>
      <c r="BO3615" s="1">
        <f t="shared" ca="1" si="840"/>
        <v>0</v>
      </c>
      <c r="BP3615" s="1">
        <f t="shared" ca="1" si="841"/>
        <v>0</v>
      </c>
      <c r="BQ3615" s="1">
        <f t="shared" ca="1" si="842"/>
        <v>0</v>
      </c>
      <c r="BR3615" s="1">
        <f t="shared" ca="1" si="843"/>
        <v>0</v>
      </c>
      <c r="BS3615" s="1">
        <f t="shared" ca="1" si="844"/>
        <v>0</v>
      </c>
      <c r="BT3615" s="1">
        <f t="shared" ca="1" si="845"/>
        <v>0</v>
      </c>
      <c r="BU3615" s="1">
        <f t="shared" ca="1" si="846"/>
        <v>0</v>
      </c>
      <c r="BV3615" s="1">
        <f t="shared" ca="1" si="847"/>
        <v>0</v>
      </c>
      <c r="BW3615" s="1">
        <f t="shared" ca="1" si="848"/>
        <v>0</v>
      </c>
      <c r="BX3615" s="1">
        <f t="shared" ca="1" si="849"/>
        <v>0</v>
      </c>
      <c r="BY3615" s="1">
        <f t="shared" ca="1" si="850"/>
        <v>0</v>
      </c>
      <c r="BZ3615" s="1">
        <f t="shared" ca="1" si="851"/>
        <v>0</v>
      </c>
      <c r="CA3615" s="1">
        <f t="shared" ca="1" si="852"/>
        <v>0</v>
      </c>
      <c r="CB3615" s="1">
        <f t="shared" ca="1" si="853"/>
        <v>0</v>
      </c>
      <c r="CC3615" s="1">
        <f t="shared" ca="1" si="854"/>
        <v>0</v>
      </c>
    </row>
    <row r="3616" spans="1:81" hidden="1" x14ac:dyDescent="0.25">
      <c r="A3616" s="1" t="s">
        <v>1440</v>
      </c>
      <c r="B3616" s="1" t="s">
        <v>1441</v>
      </c>
      <c r="C3616" s="1" t="s">
        <v>62</v>
      </c>
      <c r="D3616" s="1" t="s">
        <v>1396</v>
      </c>
      <c r="E3616" s="1" t="s">
        <v>290</v>
      </c>
      <c r="F3616">
        <v>0</v>
      </c>
      <c r="G3616">
        <v>0</v>
      </c>
      <c r="H3616">
        <v>0</v>
      </c>
      <c r="I3616">
        <v>0</v>
      </c>
      <c r="J3616">
        <v>7</v>
      </c>
      <c r="BI3616" s="3">
        <v>5</v>
      </c>
      <c r="BJ3616" s="3" t="str">
        <f t="array" ref="BJ3616">IF(C3616="yes",VLOOKUP(BI3616&amp;D3616,CHOOSE({1,2},Schedule_2015!$A$2:$A$257&amp;Schedule_2015!$B$2:$B$257,Schedule_2015!$C$2:$C$257),2,0),VLOOKUP(BI3616&amp;D3616,CHOOSE({1,2},Schedule_2015!$A$2:$A$257&amp;Schedule_2015!$C$2:$C$257,Schedule_2015!$B$2:$B$257),2,0))</f>
        <v>SF</v>
      </c>
      <c r="BK3616" s="3">
        <f>VLOOKUP(BJ3616,Def!$A$2:$Z$34,23,0)</f>
        <v>98.6</v>
      </c>
      <c r="BL3616" s="3">
        <f>VLOOKUP(BJ3616,Def!$A$2:$Z$34,16,0)</f>
        <v>284.60000000000002</v>
      </c>
      <c r="BM3616" s="3">
        <f>VLOOKUP(BJ3616,Def!$A$2:$Z$34,17,0)</f>
        <v>13</v>
      </c>
      <c r="BN3616" s="3">
        <f>VLOOKUP(BJ3616,Def!$A$2:$Z$34,24,0)</f>
        <v>4</v>
      </c>
      <c r="BO3616" s="1">
        <f t="shared" ca="1" si="840"/>
        <v>0</v>
      </c>
      <c r="BP3616" s="1">
        <f t="shared" ca="1" si="841"/>
        <v>0</v>
      </c>
      <c r="BQ3616" s="1">
        <f t="shared" ca="1" si="842"/>
        <v>0</v>
      </c>
      <c r="BR3616" s="1">
        <f t="shared" ca="1" si="843"/>
        <v>0</v>
      </c>
      <c r="BS3616" s="1">
        <f t="shared" ca="1" si="844"/>
        <v>0</v>
      </c>
      <c r="BT3616" s="1">
        <f t="shared" ca="1" si="845"/>
        <v>0</v>
      </c>
      <c r="BU3616" s="1">
        <f t="shared" ca="1" si="846"/>
        <v>0</v>
      </c>
      <c r="BV3616" s="1">
        <f t="shared" ca="1" si="847"/>
        <v>0</v>
      </c>
      <c r="BW3616" s="1">
        <f t="shared" ca="1" si="848"/>
        <v>0</v>
      </c>
      <c r="BX3616" s="1">
        <f t="shared" ca="1" si="849"/>
        <v>0</v>
      </c>
      <c r="BY3616" s="1">
        <f t="shared" ca="1" si="850"/>
        <v>0</v>
      </c>
      <c r="BZ3616" s="1">
        <f t="shared" ca="1" si="851"/>
        <v>0</v>
      </c>
      <c r="CA3616" s="1">
        <f t="shared" ca="1" si="852"/>
        <v>0</v>
      </c>
      <c r="CB3616" s="1">
        <f t="shared" ca="1" si="853"/>
        <v>0</v>
      </c>
      <c r="CC3616" s="1">
        <f t="shared" ca="1" si="854"/>
        <v>0</v>
      </c>
    </row>
    <row r="3617" spans="1:81" hidden="1" x14ac:dyDescent="0.25">
      <c r="A3617" s="1" t="s">
        <v>1442</v>
      </c>
      <c r="B3617" s="1" t="s">
        <v>1443</v>
      </c>
      <c r="C3617" s="1" t="s">
        <v>62</v>
      </c>
      <c r="D3617" s="1" t="s">
        <v>1396</v>
      </c>
      <c r="E3617" s="1" t="s">
        <v>94</v>
      </c>
      <c r="F3617">
        <v>3</v>
      </c>
      <c r="G3617">
        <v>0</v>
      </c>
      <c r="H3617">
        <v>0</v>
      </c>
      <c r="I3617">
        <v>0</v>
      </c>
      <c r="J3617">
        <v>1</v>
      </c>
      <c r="BI3617" s="3">
        <v>5</v>
      </c>
      <c r="BJ3617" s="3" t="str">
        <f t="array" ref="BJ3617">IF(C3617="yes",VLOOKUP(BI3617&amp;D3617,CHOOSE({1,2},Schedule_2015!$A$2:$A$257&amp;Schedule_2015!$B$2:$B$257,Schedule_2015!$C$2:$C$257),2,0),VLOOKUP(BI3617&amp;D3617,CHOOSE({1,2},Schedule_2015!$A$2:$A$257&amp;Schedule_2015!$C$2:$C$257,Schedule_2015!$B$2:$B$257),2,0))</f>
        <v>SF</v>
      </c>
      <c r="BK3617" s="3">
        <f>VLOOKUP(BJ3617,Def!$A$2:$Z$34,23,0)</f>
        <v>98.6</v>
      </c>
      <c r="BL3617" s="3">
        <f>VLOOKUP(BJ3617,Def!$A$2:$Z$34,16,0)</f>
        <v>284.60000000000002</v>
      </c>
      <c r="BM3617" s="3">
        <f>VLOOKUP(BJ3617,Def!$A$2:$Z$34,17,0)</f>
        <v>13</v>
      </c>
      <c r="BN3617" s="3">
        <f>VLOOKUP(BJ3617,Def!$A$2:$Z$34,24,0)</f>
        <v>4</v>
      </c>
      <c r="BO3617" s="1">
        <f t="shared" ca="1" si="840"/>
        <v>0</v>
      </c>
      <c r="BP3617" s="1">
        <f t="shared" ca="1" si="841"/>
        <v>0</v>
      </c>
      <c r="BQ3617" s="1">
        <f t="shared" ca="1" si="842"/>
        <v>0</v>
      </c>
      <c r="BR3617" s="1">
        <f t="shared" ca="1" si="843"/>
        <v>0</v>
      </c>
      <c r="BS3617" s="1">
        <f t="shared" ca="1" si="844"/>
        <v>0</v>
      </c>
      <c r="BT3617" s="1">
        <f t="shared" ca="1" si="845"/>
        <v>0</v>
      </c>
      <c r="BU3617" s="1">
        <f t="shared" ca="1" si="846"/>
        <v>0</v>
      </c>
      <c r="BV3617" s="1">
        <f t="shared" ca="1" si="847"/>
        <v>0</v>
      </c>
      <c r="BW3617" s="1">
        <f t="shared" ca="1" si="848"/>
        <v>0</v>
      </c>
      <c r="BX3617" s="1">
        <f t="shared" ca="1" si="849"/>
        <v>0</v>
      </c>
      <c r="BY3617" s="1">
        <f t="shared" ca="1" si="850"/>
        <v>0</v>
      </c>
      <c r="BZ3617" s="1">
        <f t="shared" ca="1" si="851"/>
        <v>0</v>
      </c>
      <c r="CA3617" s="1">
        <f t="shared" ca="1" si="852"/>
        <v>0</v>
      </c>
      <c r="CB3617" s="1">
        <f t="shared" ca="1" si="853"/>
        <v>0</v>
      </c>
      <c r="CC3617" s="1">
        <f t="shared" ca="1" si="854"/>
        <v>0</v>
      </c>
    </row>
    <row r="3618" spans="1:81" hidden="1" x14ac:dyDescent="0.25">
      <c r="A3618" s="1" t="s">
        <v>1444</v>
      </c>
      <c r="B3618" s="1" t="s">
        <v>1445</v>
      </c>
      <c r="C3618" s="1" t="s">
        <v>62</v>
      </c>
      <c r="D3618" s="1" t="s">
        <v>1396</v>
      </c>
      <c r="E3618" s="1" t="s">
        <v>100</v>
      </c>
      <c r="F3618">
        <v>1</v>
      </c>
      <c r="G3618">
        <v>0</v>
      </c>
      <c r="H3618">
        <v>0</v>
      </c>
      <c r="I3618">
        <v>0</v>
      </c>
      <c r="J3618">
        <v>5</v>
      </c>
      <c r="BI3618" s="3">
        <v>5</v>
      </c>
      <c r="BJ3618" s="3" t="str">
        <f t="array" ref="BJ3618">IF(C3618="yes",VLOOKUP(BI3618&amp;D3618,CHOOSE({1,2},Schedule_2015!$A$2:$A$257&amp;Schedule_2015!$B$2:$B$257,Schedule_2015!$C$2:$C$257),2,0),VLOOKUP(BI3618&amp;D3618,CHOOSE({1,2},Schedule_2015!$A$2:$A$257&amp;Schedule_2015!$C$2:$C$257,Schedule_2015!$B$2:$B$257),2,0))</f>
        <v>SF</v>
      </c>
      <c r="BK3618" s="3">
        <f>VLOOKUP(BJ3618,Def!$A$2:$Z$34,23,0)</f>
        <v>98.6</v>
      </c>
      <c r="BL3618" s="3">
        <f>VLOOKUP(BJ3618,Def!$A$2:$Z$34,16,0)</f>
        <v>284.60000000000002</v>
      </c>
      <c r="BM3618" s="3">
        <f>VLOOKUP(BJ3618,Def!$A$2:$Z$34,17,0)</f>
        <v>13</v>
      </c>
      <c r="BN3618" s="3">
        <f>VLOOKUP(BJ3618,Def!$A$2:$Z$34,24,0)</f>
        <v>4</v>
      </c>
      <c r="BO3618" s="1">
        <f t="shared" ca="1" si="840"/>
        <v>0</v>
      </c>
      <c r="BP3618" s="1">
        <f t="shared" ca="1" si="841"/>
        <v>0</v>
      </c>
      <c r="BQ3618" s="1">
        <f t="shared" ca="1" si="842"/>
        <v>0</v>
      </c>
      <c r="BR3618" s="1">
        <f t="shared" ca="1" si="843"/>
        <v>0</v>
      </c>
      <c r="BS3618" s="1">
        <f t="shared" ca="1" si="844"/>
        <v>0</v>
      </c>
      <c r="BT3618" s="1">
        <f t="shared" ca="1" si="845"/>
        <v>0</v>
      </c>
      <c r="BU3618" s="1">
        <f t="shared" ca="1" si="846"/>
        <v>0</v>
      </c>
      <c r="BV3618" s="1">
        <f t="shared" ca="1" si="847"/>
        <v>0</v>
      </c>
      <c r="BW3618" s="1">
        <f t="shared" ca="1" si="848"/>
        <v>0</v>
      </c>
      <c r="BX3618" s="1">
        <f t="shared" ca="1" si="849"/>
        <v>0</v>
      </c>
      <c r="BY3618" s="1">
        <f t="shared" ca="1" si="850"/>
        <v>0</v>
      </c>
      <c r="BZ3618" s="1">
        <f t="shared" ca="1" si="851"/>
        <v>0</v>
      </c>
      <c r="CA3618" s="1">
        <f t="shared" ca="1" si="852"/>
        <v>0</v>
      </c>
      <c r="CB3618" s="1">
        <f t="shared" ca="1" si="853"/>
        <v>0</v>
      </c>
      <c r="CC3618" s="1">
        <f t="shared" ca="1" si="854"/>
        <v>0</v>
      </c>
    </row>
    <row r="3619" spans="1:81" hidden="1" x14ac:dyDescent="0.25">
      <c r="A3619" s="1" t="s">
        <v>708</v>
      </c>
      <c r="B3619" s="1" t="s">
        <v>1446</v>
      </c>
      <c r="C3619" s="1" t="s">
        <v>62</v>
      </c>
      <c r="D3619" s="1" t="s">
        <v>1396</v>
      </c>
      <c r="E3619" s="1" t="s">
        <v>105</v>
      </c>
      <c r="F3619">
        <v>0</v>
      </c>
      <c r="G3619">
        <v>0</v>
      </c>
      <c r="H3619">
        <v>0</v>
      </c>
      <c r="I3619">
        <v>0</v>
      </c>
      <c r="J3619">
        <v>2</v>
      </c>
      <c r="BI3619" s="3">
        <v>5</v>
      </c>
      <c r="BJ3619" s="3" t="str">
        <f t="array" ref="BJ3619">IF(C3619="yes",VLOOKUP(BI3619&amp;D3619,CHOOSE({1,2},Schedule_2015!$A$2:$A$257&amp;Schedule_2015!$B$2:$B$257,Schedule_2015!$C$2:$C$257),2,0),VLOOKUP(BI3619&amp;D3619,CHOOSE({1,2},Schedule_2015!$A$2:$A$257&amp;Schedule_2015!$C$2:$C$257,Schedule_2015!$B$2:$B$257),2,0))</f>
        <v>SF</v>
      </c>
      <c r="BK3619" s="3">
        <f>VLOOKUP(BJ3619,Def!$A$2:$Z$34,23,0)</f>
        <v>98.6</v>
      </c>
      <c r="BL3619" s="3">
        <f>VLOOKUP(BJ3619,Def!$A$2:$Z$34,16,0)</f>
        <v>284.60000000000002</v>
      </c>
      <c r="BM3619" s="3">
        <f>VLOOKUP(BJ3619,Def!$A$2:$Z$34,17,0)</f>
        <v>13</v>
      </c>
      <c r="BN3619" s="3">
        <f>VLOOKUP(BJ3619,Def!$A$2:$Z$34,24,0)</f>
        <v>4</v>
      </c>
      <c r="BO3619" s="1">
        <f t="shared" ca="1" si="840"/>
        <v>0</v>
      </c>
      <c r="BP3619" s="1">
        <f t="shared" ca="1" si="841"/>
        <v>0</v>
      </c>
      <c r="BQ3619" s="1">
        <f t="shared" ca="1" si="842"/>
        <v>0</v>
      </c>
      <c r="BR3619" s="1">
        <f t="shared" ca="1" si="843"/>
        <v>0</v>
      </c>
      <c r="BS3619" s="1">
        <f t="shared" ca="1" si="844"/>
        <v>0</v>
      </c>
      <c r="BT3619" s="1">
        <f t="shared" ca="1" si="845"/>
        <v>0</v>
      </c>
      <c r="BU3619" s="1">
        <f t="shared" ca="1" si="846"/>
        <v>0</v>
      </c>
      <c r="BV3619" s="1">
        <f t="shared" ca="1" si="847"/>
        <v>0</v>
      </c>
      <c r="BW3619" s="1">
        <f t="shared" ca="1" si="848"/>
        <v>0</v>
      </c>
      <c r="BX3619" s="1">
        <f t="shared" ca="1" si="849"/>
        <v>0</v>
      </c>
      <c r="BY3619" s="1">
        <f t="shared" ca="1" si="850"/>
        <v>0</v>
      </c>
      <c r="BZ3619" s="1">
        <f t="shared" ca="1" si="851"/>
        <v>0</v>
      </c>
      <c r="CA3619" s="1">
        <f t="shared" ca="1" si="852"/>
        <v>0</v>
      </c>
      <c r="CB3619" s="1">
        <f t="shared" ca="1" si="853"/>
        <v>0</v>
      </c>
      <c r="CC3619" s="1">
        <f t="shared" ca="1" si="854"/>
        <v>0</v>
      </c>
    </row>
    <row r="3620" spans="1:81" hidden="1" x14ac:dyDescent="0.25">
      <c r="A3620" s="1" t="s">
        <v>1447</v>
      </c>
      <c r="B3620" s="1" t="s">
        <v>1448</v>
      </c>
      <c r="C3620" s="1" t="s">
        <v>62</v>
      </c>
      <c r="D3620" s="1" t="s">
        <v>1396</v>
      </c>
      <c r="E3620" s="1" t="s">
        <v>112</v>
      </c>
      <c r="F3620">
        <v>2</v>
      </c>
      <c r="G3620">
        <v>0</v>
      </c>
      <c r="H3620">
        <v>0</v>
      </c>
      <c r="I3620">
        <v>0</v>
      </c>
      <c r="J3620">
        <v>1</v>
      </c>
      <c r="BI3620" s="3">
        <v>5</v>
      </c>
      <c r="BJ3620" s="3" t="str">
        <f t="array" ref="BJ3620">IF(C3620="yes",VLOOKUP(BI3620&amp;D3620,CHOOSE({1,2},Schedule_2015!$A$2:$A$257&amp;Schedule_2015!$B$2:$B$257,Schedule_2015!$C$2:$C$257),2,0),VLOOKUP(BI3620&amp;D3620,CHOOSE({1,2},Schedule_2015!$A$2:$A$257&amp;Schedule_2015!$C$2:$C$257,Schedule_2015!$B$2:$B$257),2,0))</f>
        <v>SF</v>
      </c>
      <c r="BK3620" s="3">
        <f>VLOOKUP(BJ3620,Def!$A$2:$Z$34,23,0)</f>
        <v>98.6</v>
      </c>
      <c r="BL3620" s="3">
        <f>VLOOKUP(BJ3620,Def!$A$2:$Z$34,16,0)</f>
        <v>284.60000000000002</v>
      </c>
      <c r="BM3620" s="3">
        <f>VLOOKUP(BJ3620,Def!$A$2:$Z$34,17,0)</f>
        <v>13</v>
      </c>
      <c r="BN3620" s="3">
        <f>VLOOKUP(BJ3620,Def!$A$2:$Z$34,24,0)</f>
        <v>4</v>
      </c>
      <c r="BO3620" s="1">
        <f t="shared" ca="1" si="840"/>
        <v>0</v>
      </c>
      <c r="BP3620" s="1">
        <f t="shared" ca="1" si="841"/>
        <v>0</v>
      </c>
      <c r="BQ3620" s="1">
        <f t="shared" ca="1" si="842"/>
        <v>0</v>
      </c>
      <c r="BR3620" s="1">
        <f t="shared" ca="1" si="843"/>
        <v>0</v>
      </c>
      <c r="BS3620" s="1">
        <f t="shared" ca="1" si="844"/>
        <v>0</v>
      </c>
      <c r="BT3620" s="1">
        <f t="shared" ca="1" si="845"/>
        <v>0</v>
      </c>
      <c r="BU3620" s="1">
        <f t="shared" ca="1" si="846"/>
        <v>0</v>
      </c>
      <c r="BV3620" s="1">
        <f t="shared" ca="1" si="847"/>
        <v>0</v>
      </c>
      <c r="BW3620" s="1">
        <f t="shared" ca="1" si="848"/>
        <v>0</v>
      </c>
      <c r="BX3620" s="1">
        <f t="shared" ca="1" si="849"/>
        <v>0</v>
      </c>
      <c r="BY3620" s="1">
        <f t="shared" ca="1" si="850"/>
        <v>0</v>
      </c>
      <c r="BZ3620" s="1">
        <f t="shared" ca="1" si="851"/>
        <v>0</v>
      </c>
      <c r="CA3620" s="1">
        <f t="shared" ca="1" si="852"/>
        <v>0</v>
      </c>
      <c r="CB3620" s="1">
        <f t="shared" ca="1" si="853"/>
        <v>0</v>
      </c>
      <c r="CC3620" s="1">
        <f t="shared" ca="1" si="854"/>
        <v>0</v>
      </c>
    </row>
    <row r="3621" spans="1:81" hidden="1" x14ac:dyDescent="0.25">
      <c r="A3621" s="1" t="s">
        <v>1449</v>
      </c>
      <c r="B3621" s="1" t="s">
        <v>1450</v>
      </c>
      <c r="C3621" s="1" t="s">
        <v>62</v>
      </c>
      <c r="D3621" s="1" t="s">
        <v>1396</v>
      </c>
      <c r="E3621" s="1" t="s">
        <v>165</v>
      </c>
      <c r="F3621">
        <v>2</v>
      </c>
      <c r="G3621">
        <v>0</v>
      </c>
      <c r="H3621">
        <v>0</v>
      </c>
      <c r="I3621">
        <v>0</v>
      </c>
      <c r="J3621">
        <v>4</v>
      </c>
      <c r="BI3621" s="3">
        <v>5</v>
      </c>
      <c r="BJ3621" s="3" t="str">
        <f t="array" ref="BJ3621">IF(C3621="yes",VLOOKUP(BI3621&amp;D3621,CHOOSE({1,2},Schedule_2015!$A$2:$A$257&amp;Schedule_2015!$B$2:$B$257,Schedule_2015!$C$2:$C$257),2,0),VLOOKUP(BI3621&amp;D3621,CHOOSE({1,2},Schedule_2015!$A$2:$A$257&amp;Schedule_2015!$C$2:$C$257,Schedule_2015!$B$2:$B$257),2,0))</f>
        <v>SF</v>
      </c>
      <c r="BK3621" s="3">
        <f>VLOOKUP(BJ3621,Def!$A$2:$Z$34,23,0)</f>
        <v>98.6</v>
      </c>
      <c r="BL3621" s="3">
        <f>VLOOKUP(BJ3621,Def!$A$2:$Z$34,16,0)</f>
        <v>284.60000000000002</v>
      </c>
      <c r="BM3621" s="3">
        <f>VLOOKUP(BJ3621,Def!$A$2:$Z$34,17,0)</f>
        <v>13</v>
      </c>
      <c r="BN3621" s="3">
        <f>VLOOKUP(BJ3621,Def!$A$2:$Z$34,24,0)</f>
        <v>4</v>
      </c>
      <c r="BO3621" s="1">
        <f t="shared" ca="1" si="840"/>
        <v>0</v>
      </c>
      <c r="BP3621" s="1">
        <f t="shared" ca="1" si="841"/>
        <v>0</v>
      </c>
      <c r="BQ3621" s="1">
        <f t="shared" ca="1" si="842"/>
        <v>0</v>
      </c>
      <c r="BR3621" s="1">
        <f t="shared" ca="1" si="843"/>
        <v>0</v>
      </c>
      <c r="BS3621" s="1">
        <f t="shared" ca="1" si="844"/>
        <v>0</v>
      </c>
      <c r="BT3621" s="1">
        <f t="shared" ca="1" si="845"/>
        <v>0</v>
      </c>
      <c r="BU3621" s="1">
        <f t="shared" ca="1" si="846"/>
        <v>0</v>
      </c>
      <c r="BV3621" s="1">
        <f t="shared" ca="1" si="847"/>
        <v>0</v>
      </c>
      <c r="BW3621" s="1">
        <f t="shared" ca="1" si="848"/>
        <v>0</v>
      </c>
      <c r="BX3621" s="1">
        <f t="shared" ca="1" si="849"/>
        <v>0</v>
      </c>
      <c r="BY3621" s="1">
        <f t="shared" ca="1" si="850"/>
        <v>0</v>
      </c>
      <c r="BZ3621" s="1">
        <f t="shared" ca="1" si="851"/>
        <v>0</v>
      </c>
      <c r="CA3621" s="1">
        <f t="shared" ca="1" si="852"/>
        <v>0</v>
      </c>
      <c r="CB3621" s="1">
        <f t="shared" ca="1" si="853"/>
        <v>0</v>
      </c>
      <c r="CC3621" s="1">
        <f t="shared" ca="1" si="854"/>
        <v>0</v>
      </c>
    </row>
    <row r="3622" spans="1:81" hidden="1" x14ac:dyDescent="0.25">
      <c r="A3622" s="1" t="s">
        <v>926</v>
      </c>
      <c r="B3622" s="1" t="s">
        <v>1451</v>
      </c>
      <c r="C3622" s="1" t="s">
        <v>62</v>
      </c>
      <c r="D3622" s="1" t="s">
        <v>1396</v>
      </c>
      <c r="E3622" s="1" t="s">
        <v>94</v>
      </c>
      <c r="F3622">
        <v>0</v>
      </c>
      <c r="G3622">
        <v>1</v>
      </c>
      <c r="H3622">
        <v>0</v>
      </c>
      <c r="I3622">
        <v>2</v>
      </c>
      <c r="J3622">
        <v>3</v>
      </c>
      <c r="BI3622" s="3">
        <v>5</v>
      </c>
      <c r="BJ3622" s="3" t="str">
        <f t="array" ref="BJ3622">IF(C3622="yes",VLOOKUP(BI3622&amp;D3622,CHOOSE({1,2},Schedule_2015!$A$2:$A$257&amp;Schedule_2015!$B$2:$B$257,Schedule_2015!$C$2:$C$257),2,0),VLOOKUP(BI3622&amp;D3622,CHOOSE({1,2},Schedule_2015!$A$2:$A$257&amp;Schedule_2015!$C$2:$C$257,Schedule_2015!$B$2:$B$257),2,0))</f>
        <v>SF</v>
      </c>
      <c r="BK3622" s="3">
        <f>VLOOKUP(BJ3622,Def!$A$2:$Z$34,23,0)</f>
        <v>98.6</v>
      </c>
      <c r="BL3622" s="3">
        <f>VLOOKUP(BJ3622,Def!$A$2:$Z$34,16,0)</f>
        <v>284.60000000000002</v>
      </c>
      <c r="BM3622" s="3">
        <f>VLOOKUP(BJ3622,Def!$A$2:$Z$34,17,0)</f>
        <v>13</v>
      </c>
      <c r="BN3622" s="3">
        <f>VLOOKUP(BJ3622,Def!$A$2:$Z$34,24,0)</f>
        <v>4</v>
      </c>
      <c r="BO3622" s="1">
        <f t="shared" ca="1" si="840"/>
        <v>0</v>
      </c>
      <c r="BP3622" s="1">
        <f t="shared" ca="1" si="841"/>
        <v>0</v>
      </c>
      <c r="BQ3622" s="1">
        <f t="shared" ca="1" si="842"/>
        <v>0</v>
      </c>
      <c r="BR3622" s="1">
        <f t="shared" ca="1" si="843"/>
        <v>0</v>
      </c>
      <c r="BS3622" s="1">
        <f t="shared" ca="1" si="844"/>
        <v>0</v>
      </c>
      <c r="BT3622" s="1">
        <f t="shared" ca="1" si="845"/>
        <v>0</v>
      </c>
      <c r="BU3622" s="1">
        <f t="shared" ca="1" si="846"/>
        <v>0</v>
      </c>
      <c r="BV3622" s="1">
        <f t="shared" ca="1" si="847"/>
        <v>0</v>
      </c>
      <c r="BW3622" s="1">
        <f t="shared" ca="1" si="848"/>
        <v>0</v>
      </c>
      <c r="BX3622" s="1">
        <f t="shared" ca="1" si="849"/>
        <v>0</v>
      </c>
      <c r="BY3622" s="1">
        <f t="shared" ca="1" si="850"/>
        <v>0</v>
      </c>
      <c r="BZ3622" s="1">
        <f t="shared" ca="1" si="851"/>
        <v>0</v>
      </c>
      <c r="CA3622" s="1">
        <f t="shared" ca="1" si="852"/>
        <v>0</v>
      </c>
      <c r="CB3622" s="1">
        <f t="shared" ca="1" si="853"/>
        <v>0</v>
      </c>
      <c r="CC3622" s="1">
        <f t="shared" ca="1" si="854"/>
        <v>0</v>
      </c>
    </row>
    <row r="3623" spans="1:81" hidden="1" x14ac:dyDescent="0.25">
      <c r="A3623" s="1" t="s">
        <v>979</v>
      </c>
      <c r="B3623" s="1" t="s">
        <v>980</v>
      </c>
      <c r="C3623" s="1" t="s">
        <v>135</v>
      </c>
      <c r="D3623" s="1" t="s">
        <v>965</v>
      </c>
      <c r="E3623" s="1" t="s">
        <v>88</v>
      </c>
      <c r="P3623">
        <v>2</v>
      </c>
      <c r="Q3623">
        <v>1</v>
      </c>
      <c r="R3623">
        <v>31</v>
      </c>
      <c r="S3623">
        <v>3</v>
      </c>
      <c r="T3623">
        <v>2</v>
      </c>
      <c r="U3623">
        <v>0</v>
      </c>
      <c r="V3623">
        <v>2</v>
      </c>
      <c r="W3623">
        <v>0</v>
      </c>
      <c r="X3623">
        <v>2</v>
      </c>
      <c r="BI3623" s="3">
        <v>4</v>
      </c>
      <c r="BJ3623" s="3" t="str">
        <f t="array" ref="BJ3623">IF(C3623="yes",VLOOKUP(BI3623&amp;D3623,CHOOSE({1,2},Schedule_2015!$A$2:$A$257&amp;Schedule_2015!$B$2:$B$257,Schedule_2015!$C$2:$C$257),2,0),VLOOKUP(BI3623&amp;D3623,CHOOSE({1,2},Schedule_2015!$A$2:$A$257&amp;Schedule_2015!$C$2:$C$257,Schedule_2015!$B$2:$B$257),2,0))</f>
        <v>SF</v>
      </c>
      <c r="BK3623" s="3">
        <f>VLOOKUP(BJ3623,Def!$A$2:$Z$34,23,0)</f>
        <v>98.6</v>
      </c>
      <c r="BL3623" s="3">
        <f>VLOOKUP(BJ3623,Def!$A$2:$Z$34,16,0)</f>
        <v>284.60000000000002</v>
      </c>
      <c r="BM3623" s="3">
        <f>VLOOKUP(BJ3623,Def!$A$2:$Z$34,17,0)</f>
        <v>13</v>
      </c>
      <c r="BN3623" s="3">
        <f>VLOOKUP(BJ3623,Def!$A$2:$Z$34,24,0)</f>
        <v>4</v>
      </c>
      <c r="BO3623" s="1">
        <f t="shared" ca="1" si="840"/>
        <v>0</v>
      </c>
      <c r="BP3623" s="1">
        <f t="shared" ca="1" si="841"/>
        <v>0</v>
      </c>
      <c r="BQ3623" s="1">
        <f t="shared" ca="1" si="842"/>
        <v>0</v>
      </c>
      <c r="BR3623" s="1">
        <f t="shared" ca="1" si="843"/>
        <v>0</v>
      </c>
      <c r="BS3623" s="1">
        <f t="shared" ca="1" si="844"/>
        <v>0</v>
      </c>
      <c r="BT3623" s="1">
        <f t="shared" ca="1" si="845"/>
        <v>0</v>
      </c>
      <c r="BU3623" s="1">
        <f t="shared" ca="1" si="846"/>
        <v>0</v>
      </c>
      <c r="BV3623" s="1">
        <f t="shared" ca="1" si="847"/>
        <v>0</v>
      </c>
      <c r="BW3623" s="1">
        <f t="shared" ca="1" si="848"/>
        <v>0</v>
      </c>
      <c r="BX3623" s="1">
        <f t="shared" ca="1" si="849"/>
        <v>0</v>
      </c>
      <c r="BY3623" s="1">
        <f t="shared" ca="1" si="850"/>
        <v>0</v>
      </c>
      <c r="BZ3623" s="1">
        <f t="shared" ca="1" si="851"/>
        <v>0</v>
      </c>
      <c r="CA3623" s="1">
        <f t="shared" ca="1" si="852"/>
        <v>0</v>
      </c>
      <c r="CB3623" s="1">
        <f t="shared" ca="1" si="853"/>
        <v>0</v>
      </c>
      <c r="CC3623" s="1">
        <f t="shared" ca="1" si="854"/>
        <v>0</v>
      </c>
    </row>
    <row r="3624" spans="1:81" hidden="1" x14ac:dyDescent="0.25">
      <c r="A3624" s="1" t="s">
        <v>981</v>
      </c>
      <c r="B3624" s="1" t="s">
        <v>982</v>
      </c>
      <c r="C3624" s="1" t="s">
        <v>135</v>
      </c>
      <c r="D3624" s="1" t="s">
        <v>965</v>
      </c>
      <c r="E3624" s="1" t="s">
        <v>91</v>
      </c>
      <c r="AK3624">
        <v>37</v>
      </c>
      <c r="AL3624">
        <v>1</v>
      </c>
      <c r="AM3624">
        <v>51</v>
      </c>
      <c r="AN3624">
        <v>6</v>
      </c>
      <c r="AO3624">
        <v>235</v>
      </c>
      <c r="BI3624" s="3">
        <v>4</v>
      </c>
      <c r="BJ3624" s="3" t="str">
        <f t="array" ref="BJ3624">IF(C3624="yes",VLOOKUP(BI3624&amp;D3624,CHOOSE({1,2},Schedule_2015!$A$2:$A$257&amp;Schedule_2015!$B$2:$B$257,Schedule_2015!$C$2:$C$257),2,0),VLOOKUP(BI3624&amp;D3624,CHOOSE({1,2},Schedule_2015!$A$2:$A$257&amp;Schedule_2015!$C$2:$C$257,Schedule_2015!$B$2:$B$257),2,0))</f>
        <v>SF</v>
      </c>
      <c r="BK3624" s="3">
        <f>VLOOKUP(BJ3624,Def!$A$2:$Z$34,23,0)</f>
        <v>98.6</v>
      </c>
      <c r="BL3624" s="3">
        <f>VLOOKUP(BJ3624,Def!$A$2:$Z$34,16,0)</f>
        <v>284.60000000000002</v>
      </c>
      <c r="BM3624" s="3">
        <f>VLOOKUP(BJ3624,Def!$A$2:$Z$34,17,0)</f>
        <v>13</v>
      </c>
      <c r="BN3624" s="3">
        <f>VLOOKUP(BJ3624,Def!$A$2:$Z$34,24,0)</f>
        <v>4</v>
      </c>
      <c r="BO3624" s="1">
        <f t="shared" ca="1" si="840"/>
        <v>0</v>
      </c>
      <c r="BP3624" s="1">
        <f t="shared" ca="1" si="841"/>
        <v>0</v>
      </c>
      <c r="BQ3624" s="1">
        <f t="shared" ca="1" si="842"/>
        <v>0</v>
      </c>
      <c r="BR3624" s="1">
        <f t="shared" ca="1" si="843"/>
        <v>0</v>
      </c>
      <c r="BS3624" s="1">
        <f t="shared" ca="1" si="844"/>
        <v>0</v>
      </c>
      <c r="BT3624" s="1">
        <f t="shared" ca="1" si="845"/>
        <v>0</v>
      </c>
      <c r="BU3624" s="1">
        <f t="shared" ca="1" si="846"/>
        <v>0</v>
      </c>
      <c r="BV3624" s="1">
        <f t="shared" ca="1" si="847"/>
        <v>0</v>
      </c>
      <c r="BW3624" s="1">
        <f t="shared" ca="1" si="848"/>
        <v>0</v>
      </c>
      <c r="BX3624" s="1">
        <f t="shared" ca="1" si="849"/>
        <v>0</v>
      </c>
      <c r="BY3624" s="1">
        <f t="shared" ca="1" si="850"/>
        <v>0</v>
      </c>
      <c r="BZ3624" s="1">
        <f t="shared" ca="1" si="851"/>
        <v>0</v>
      </c>
      <c r="CA3624" s="1">
        <f t="shared" ca="1" si="852"/>
        <v>0</v>
      </c>
      <c r="CB3624" s="1">
        <f t="shared" ca="1" si="853"/>
        <v>0</v>
      </c>
      <c r="CC3624" s="1">
        <f t="shared" ca="1" si="854"/>
        <v>0</v>
      </c>
    </row>
    <row r="3625" spans="1:81" hidden="1" x14ac:dyDescent="0.25">
      <c r="A3625" s="1" t="s">
        <v>983</v>
      </c>
      <c r="B3625" s="1" t="s">
        <v>984</v>
      </c>
      <c r="C3625" s="1" t="s">
        <v>135</v>
      </c>
      <c r="D3625" s="1" t="s">
        <v>965</v>
      </c>
      <c r="E3625" s="1" t="s">
        <v>165</v>
      </c>
      <c r="F3625">
        <v>0</v>
      </c>
      <c r="G3625">
        <v>0</v>
      </c>
      <c r="H3625">
        <v>0</v>
      </c>
      <c r="I3625">
        <v>0</v>
      </c>
      <c r="J3625">
        <v>5</v>
      </c>
      <c r="AP3625">
        <v>4</v>
      </c>
      <c r="AQ3625">
        <v>9</v>
      </c>
      <c r="AR3625">
        <v>0</v>
      </c>
      <c r="AS3625">
        <v>3</v>
      </c>
      <c r="AT3625">
        <v>0</v>
      </c>
      <c r="BI3625" s="3">
        <v>4</v>
      </c>
      <c r="BJ3625" s="3" t="str">
        <f t="array" ref="BJ3625">IF(C3625="yes",VLOOKUP(BI3625&amp;D3625,CHOOSE({1,2},Schedule_2015!$A$2:$A$257&amp;Schedule_2015!$B$2:$B$257,Schedule_2015!$C$2:$C$257),2,0),VLOOKUP(BI3625&amp;D3625,CHOOSE({1,2},Schedule_2015!$A$2:$A$257&amp;Schedule_2015!$C$2:$C$257,Schedule_2015!$B$2:$B$257),2,0))</f>
        <v>SF</v>
      </c>
      <c r="BK3625" s="3">
        <f>VLOOKUP(BJ3625,Def!$A$2:$Z$34,23,0)</f>
        <v>98.6</v>
      </c>
      <c r="BL3625" s="3">
        <f>VLOOKUP(BJ3625,Def!$A$2:$Z$34,16,0)</f>
        <v>284.60000000000002</v>
      </c>
      <c r="BM3625" s="3">
        <f>VLOOKUP(BJ3625,Def!$A$2:$Z$34,17,0)</f>
        <v>13</v>
      </c>
      <c r="BN3625" s="3">
        <f>VLOOKUP(BJ3625,Def!$A$2:$Z$34,24,0)</f>
        <v>4</v>
      </c>
      <c r="BO3625" s="1">
        <f t="shared" ca="1" si="840"/>
        <v>0</v>
      </c>
      <c r="BP3625" s="1">
        <f t="shared" ca="1" si="841"/>
        <v>0</v>
      </c>
      <c r="BQ3625" s="1">
        <f t="shared" ca="1" si="842"/>
        <v>0</v>
      </c>
      <c r="BR3625" s="1">
        <f t="shared" ca="1" si="843"/>
        <v>0</v>
      </c>
      <c r="BS3625" s="1">
        <f t="shared" ca="1" si="844"/>
        <v>0</v>
      </c>
      <c r="BT3625" s="1">
        <f t="shared" ca="1" si="845"/>
        <v>0</v>
      </c>
      <c r="BU3625" s="1">
        <f t="shared" ca="1" si="846"/>
        <v>0</v>
      </c>
      <c r="BV3625" s="1">
        <f t="shared" ca="1" si="847"/>
        <v>0</v>
      </c>
      <c r="BW3625" s="1">
        <f t="shared" ca="1" si="848"/>
        <v>0</v>
      </c>
      <c r="BX3625" s="1">
        <f t="shared" ca="1" si="849"/>
        <v>0</v>
      </c>
      <c r="BY3625" s="1">
        <f t="shared" ca="1" si="850"/>
        <v>0</v>
      </c>
      <c r="BZ3625" s="1">
        <f t="shared" ca="1" si="851"/>
        <v>0</v>
      </c>
      <c r="CA3625" s="1">
        <f t="shared" ca="1" si="852"/>
        <v>0</v>
      </c>
      <c r="CB3625" s="1">
        <f t="shared" ca="1" si="853"/>
        <v>0</v>
      </c>
      <c r="CC3625" s="1">
        <f t="shared" ca="1" si="854"/>
        <v>0</v>
      </c>
    </row>
    <row r="3626" spans="1:81" hidden="1" x14ac:dyDescent="0.25">
      <c r="A3626" s="1" t="s">
        <v>987</v>
      </c>
      <c r="B3626" s="1" t="s">
        <v>988</v>
      </c>
      <c r="C3626" s="1" t="s">
        <v>135</v>
      </c>
      <c r="D3626" s="1" t="s">
        <v>965</v>
      </c>
      <c r="E3626" s="1" t="s">
        <v>176</v>
      </c>
      <c r="F3626">
        <v>0</v>
      </c>
      <c r="G3626">
        <v>0</v>
      </c>
      <c r="H3626">
        <v>0</v>
      </c>
      <c r="I3626">
        <v>1</v>
      </c>
      <c r="J3626">
        <v>1</v>
      </c>
      <c r="BI3626" s="3">
        <v>4</v>
      </c>
      <c r="BJ3626" s="3" t="str">
        <f t="array" ref="BJ3626">IF(C3626="yes",VLOOKUP(BI3626&amp;D3626,CHOOSE({1,2},Schedule_2015!$A$2:$A$257&amp;Schedule_2015!$B$2:$B$257,Schedule_2015!$C$2:$C$257),2,0),VLOOKUP(BI3626&amp;D3626,CHOOSE({1,2},Schedule_2015!$A$2:$A$257&amp;Schedule_2015!$C$2:$C$257,Schedule_2015!$B$2:$B$257),2,0))</f>
        <v>SF</v>
      </c>
      <c r="BK3626" s="3">
        <f>VLOOKUP(BJ3626,Def!$A$2:$Z$34,23,0)</f>
        <v>98.6</v>
      </c>
      <c r="BL3626" s="3">
        <f>VLOOKUP(BJ3626,Def!$A$2:$Z$34,16,0)</f>
        <v>284.60000000000002</v>
      </c>
      <c r="BM3626" s="3">
        <f>VLOOKUP(BJ3626,Def!$A$2:$Z$34,17,0)</f>
        <v>13</v>
      </c>
      <c r="BN3626" s="3">
        <f>VLOOKUP(BJ3626,Def!$A$2:$Z$34,24,0)</f>
        <v>4</v>
      </c>
      <c r="BO3626" s="1">
        <f t="shared" ca="1" si="840"/>
        <v>0</v>
      </c>
      <c r="BP3626" s="1">
        <f t="shared" ca="1" si="841"/>
        <v>0</v>
      </c>
      <c r="BQ3626" s="1">
        <f t="shared" ca="1" si="842"/>
        <v>0</v>
      </c>
      <c r="BR3626" s="1">
        <f t="shared" ca="1" si="843"/>
        <v>0</v>
      </c>
      <c r="BS3626" s="1">
        <f t="shared" ca="1" si="844"/>
        <v>0</v>
      </c>
      <c r="BT3626" s="1">
        <f t="shared" ca="1" si="845"/>
        <v>0</v>
      </c>
      <c r="BU3626" s="1">
        <f t="shared" ca="1" si="846"/>
        <v>0</v>
      </c>
      <c r="BV3626" s="1">
        <f t="shared" ca="1" si="847"/>
        <v>0</v>
      </c>
      <c r="BW3626" s="1">
        <f t="shared" ca="1" si="848"/>
        <v>0</v>
      </c>
      <c r="BX3626" s="1">
        <f t="shared" ca="1" si="849"/>
        <v>0</v>
      </c>
      <c r="BY3626" s="1">
        <f t="shared" ca="1" si="850"/>
        <v>0</v>
      </c>
      <c r="BZ3626" s="1">
        <f t="shared" ca="1" si="851"/>
        <v>0</v>
      </c>
      <c r="CA3626" s="1">
        <f t="shared" ca="1" si="852"/>
        <v>0</v>
      </c>
      <c r="CB3626" s="1">
        <f t="shared" ca="1" si="853"/>
        <v>0</v>
      </c>
      <c r="CC3626" s="1">
        <f t="shared" ca="1" si="854"/>
        <v>0</v>
      </c>
    </row>
    <row r="3627" spans="1:81" hidden="1" x14ac:dyDescent="0.25">
      <c r="A3627" s="1" t="s">
        <v>997</v>
      </c>
      <c r="B3627" s="1" t="s">
        <v>998</v>
      </c>
      <c r="C3627" s="1" t="s">
        <v>135</v>
      </c>
      <c r="D3627" s="1" t="s">
        <v>965</v>
      </c>
      <c r="E3627" s="1" t="s">
        <v>105</v>
      </c>
      <c r="F3627">
        <v>0</v>
      </c>
      <c r="G3627">
        <v>0</v>
      </c>
      <c r="H3627">
        <v>0</v>
      </c>
      <c r="I3627">
        <v>1</v>
      </c>
      <c r="J3627">
        <v>1</v>
      </c>
      <c r="BI3627" s="3">
        <v>4</v>
      </c>
      <c r="BJ3627" s="3" t="str">
        <f t="array" ref="BJ3627">IF(C3627="yes",VLOOKUP(BI3627&amp;D3627,CHOOSE({1,2},Schedule_2015!$A$2:$A$257&amp;Schedule_2015!$B$2:$B$257,Schedule_2015!$C$2:$C$257),2,0),VLOOKUP(BI3627&amp;D3627,CHOOSE({1,2},Schedule_2015!$A$2:$A$257&amp;Schedule_2015!$C$2:$C$257,Schedule_2015!$B$2:$B$257),2,0))</f>
        <v>SF</v>
      </c>
      <c r="BK3627" s="3">
        <f>VLOOKUP(BJ3627,Def!$A$2:$Z$34,23,0)</f>
        <v>98.6</v>
      </c>
      <c r="BL3627" s="3">
        <f>VLOOKUP(BJ3627,Def!$A$2:$Z$34,16,0)</f>
        <v>284.60000000000002</v>
      </c>
      <c r="BM3627" s="3">
        <f>VLOOKUP(BJ3627,Def!$A$2:$Z$34,17,0)</f>
        <v>13</v>
      </c>
      <c r="BN3627" s="3">
        <f>VLOOKUP(BJ3627,Def!$A$2:$Z$34,24,0)</f>
        <v>4</v>
      </c>
      <c r="BO3627" s="1">
        <f t="shared" ca="1" si="840"/>
        <v>0</v>
      </c>
      <c r="BP3627" s="1">
        <f t="shared" ca="1" si="841"/>
        <v>0</v>
      </c>
      <c r="BQ3627" s="1">
        <f t="shared" ca="1" si="842"/>
        <v>0</v>
      </c>
      <c r="BR3627" s="1">
        <f t="shared" ca="1" si="843"/>
        <v>0</v>
      </c>
      <c r="BS3627" s="1">
        <f t="shared" ca="1" si="844"/>
        <v>0</v>
      </c>
      <c r="BT3627" s="1">
        <f t="shared" ca="1" si="845"/>
        <v>0</v>
      </c>
      <c r="BU3627" s="1">
        <f t="shared" ca="1" si="846"/>
        <v>0</v>
      </c>
      <c r="BV3627" s="1">
        <f t="shared" ca="1" si="847"/>
        <v>0</v>
      </c>
      <c r="BW3627" s="1">
        <f t="shared" ca="1" si="848"/>
        <v>0</v>
      </c>
      <c r="BX3627" s="1">
        <f t="shared" ca="1" si="849"/>
        <v>0</v>
      </c>
      <c r="BY3627" s="1">
        <f t="shared" ca="1" si="850"/>
        <v>0</v>
      </c>
      <c r="BZ3627" s="1">
        <f t="shared" ca="1" si="851"/>
        <v>0</v>
      </c>
      <c r="CA3627" s="1">
        <f t="shared" ca="1" si="852"/>
        <v>0</v>
      </c>
      <c r="CB3627" s="1">
        <f t="shared" ca="1" si="853"/>
        <v>0</v>
      </c>
      <c r="CC3627" s="1">
        <f t="shared" ca="1" si="854"/>
        <v>0</v>
      </c>
    </row>
    <row r="3628" spans="1:81" hidden="1" x14ac:dyDescent="0.25">
      <c r="A3628" s="1" t="s">
        <v>989</v>
      </c>
      <c r="B3628" s="1" t="s">
        <v>990</v>
      </c>
      <c r="C3628" s="1" t="s">
        <v>135</v>
      </c>
      <c r="D3628" s="1" t="s">
        <v>965</v>
      </c>
      <c r="E3628" s="1" t="s">
        <v>115</v>
      </c>
      <c r="F3628">
        <v>0</v>
      </c>
      <c r="G3628">
        <v>0</v>
      </c>
      <c r="H3628">
        <v>0</v>
      </c>
      <c r="I3628">
        <v>1</v>
      </c>
      <c r="J3628">
        <v>2</v>
      </c>
      <c r="BI3628" s="3">
        <v>4</v>
      </c>
      <c r="BJ3628" s="3" t="str">
        <f t="array" ref="BJ3628">IF(C3628="yes",VLOOKUP(BI3628&amp;D3628,CHOOSE({1,2},Schedule_2015!$A$2:$A$257&amp;Schedule_2015!$B$2:$B$257,Schedule_2015!$C$2:$C$257),2,0),VLOOKUP(BI3628&amp;D3628,CHOOSE({1,2},Schedule_2015!$A$2:$A$257&amp;Schedule_2015!$C$2:$C$257,Schedule_2015!$B$2:$B$257),2,0))</f>
        <v>SF</v>
      </c>
      <c r="BK3628" s="3">
        <f>VLOOKUP(BJ3628,Def!$A$2:$Z$34,23,0)</f>
        <v>98.6</v>
      </c>
      <c r="BL3628" s="3">
        <f>VLOOKUP(BJ3628,Def!$A$2:$Z$34,16,0)</f>
        <v>284.60000000000002</v>
      </c>
      <c r="BM3628" s="3">
        <f>VLOOKUP(BJ3628,Def!$A$2:$Z$34,17,0)</f>
        <v>13</v>
      </c>
      <c r="BN3628" s="3">
        <f>VLOOKUP(BJ3628,Def!$A$2:$Z$34,24,0)</f>
        <v>4</v>
      </c>
      <c r="BO3628" s="1">
        <f t="shared" ca="1" si="840"/>
        <v>0</v>
      </c>
      <c r="BP3628" s="1">
        <f t="shared" ca="1" si="841"/>
        <v>0</v>
      </c>
      <c r="BQ3628" s="1">
        <f t="shared" ca="1" si="842"/>
        <v>0</v>
      </c>
      <c r="BR3628" s="1">
        <f t="shared" ca="1" si="843"/>
        <v>0</v>
      </c>
      <c r="BS3628" s="1">
        <f t="shared" ca="1" si="844"/>
        <v>0</v>
      </c>
      <c r="BT3628" s="1">
        <f t="shared" ca="1" si="845"/>
        <v>0</v>
      </c>
      <c r="BU3628" s="1">
        <f t="shared" ca="1" si="846"/>
        <v>0</v>
      </c>
      <c r="BV3628" s="1">
        <f t="shared" ca="1" si="847"/>
        <v>0</v>
      </c>
      <c r="BW3628" s="1">
        <f t="shared" ca="1" si="848"/>
        <v>0</v>
      </c>
      <c r="BX3628" s="1">
        <f t="shared" ca="1" si="849"/>
        <v>0</v>
      </c>
      <c r="BY3628" s="1">
        <f t="shared" ca="1" si="850"/>
        <v>0</v>
      </c>
      <c r="BZ3628" s="1">
        <f t="shared" ca="1" si="851"/>
        <v>0</v>
      </c>
      <c r="CA3628" s="1">
        <f t="shared" ca="1" si="852"/>
        <v>0</v>
      </c>
      <c r="CB3628" s="1">
        <f t="shared" ca="1" si="853"/>
        <v>0</v>
      </c>
      <c r="CC3628" s="1">
        <f t="shared" ca="1" si="854"/>
        <v>0</v>
      </c>
    </row>
    <row r="3629" spans="1:81" hidden="1" x14ac:dyDescent="0.25">
      <c r="A3629" s="1" t="s">
        <v>991</v>
      </c>
      <c r="B3629" s="1" t="s">
        <v>992</v>
      </c>
      <c r="C3629" s="1" t="s">
        <v>135</v>
      </c>
      <c r="D3629" s="1" t="s">
        <v>965</v>
      </c>
      <c r="E3629" s="1" t="s">
        <v>105</v>
      </c>
      <c r="F3629">
        <v>0</v>
      </c>
      <c r="G3629">
        <v>0</v>
      </c>
      <c r="H3629">
        <v>0</v>
      </c>
      <c r="I3629">
        <v>2</v>
      </c>
      <c r="J3629">
        <v>2</v>
      </c>
      <c r="BI3629" s="3">
        <v>4</v>
      </c>
      <c r="BJ3629" s="3" t="str">
        <f t="array" ref="BJ3629">IF(C3629="yes",VLOOKUP(BI3629&amp;D3629,CHOOSE({1,2},Schedule_2015!$A$2:$A$257&amp;Schedule_2015!$B$2:$B$257,Schedule_2015!$C$2:$C$257),2,0),VLOOKUP(BI3629&amp;D3629,CHOOSE({1,2},Schedule_2015!$A$2:$A$257&amp;Schedule_2015!$C$2:$C$257,Schedule_2015!$B$2:$B$257),2,0))</f>
        <v>SF</v>
      </c>
      <c r="BK3629" s="3">
        <f>VLOOKUP(BJ3629,Def!$A$2:$Z$34,23,0)</f>
        <v>98.6</v>
      </c>
      <c r="BL3629" s="3">
        <f>VLOOKUP(BJ3629,Def!$A$2:$Z$34,16,0)</f>
        <v>284.60000000000002</v>
      </c>
      <c r="BM3629" s="3">
        <f>VLOOKUP(BJ3629,Def!$A$2:$Z$34,17,0)</f>
        <v>13</v>
      </c>
      <c r="BN3629" s="3">
        <f>VLOOKUP(BJ3629,Def!$A$2:$Z$34,24,0)</f>
        <v>4</v>
      </c>
      <c r="BO3629" s="1">
        <f t="shared" ca="1" si="840"/>
        <v>0</v>
      </c>
      <c r="BP3629" s="1">
        <f t="shared" ca="1" si="841"/>
        <v>0</v>
      </c>
      <c r="BQ3629" s="1">
        <f t="shared" ca="1" si="842"/>
        <v>0</v>
      </c>
      <c r="BR3629" s="1">
        <f t="shared" ca="1" si="843"/>
        <v>0</v>
      </c>
      <c r="BS3629" s="1">
        <f t="shared" ca="1" si="844"/>
        <v>0</v>
      </c>
      <c r="BT3629" s="1">
        <f t="shared" ca="1" si="845"/>
        <v>0</v>
      </c>
      <c r="BU3629" s="1">
        <f t="shared" ca="1" si="846"/>
        <v>0</v>
      </c>
      <c r="BV3629" s="1">
        <f t="shared" ca="1" si="847"/>
        <v>0</v>
      </c>
      <c r="BW3629" s="1">
        <f t="shared" ca="1" si="848"/>
        <v>0</v>
      </c>
      <c r="BX3629" s="1">
        <f t="shared" ca="1" si="849"/>
        <v>0</v>
      </c>
      <c r="BY3629" s="1">
        <f t="shared" ca="1" si="850"/>
        <v>0</v>
      </c>
      <c r="BZ3629" s="1">
        <f t="shared" ca="1" si="851"/>
        <v>0</v>
      </c>
      <c r="CA3629" s="1">
        <f t="shared" ca="1" si="852"/>
        <v>0</v>
      </c>
      <c r="CB3629" s="1">
        <f t="shared" ca="1" si="853"/>
        <v>0</v>
      </c>
      <c r="CC3629" s="1">
        <f t="shared" ca="1" si="854"/>
        <v>0</v>
      </c>
    </row>
    <row r="3630" spans="1:81" hidden="1" x14ac:dyDescent="0.25">
      <c r="A3630" s="1" t="s">
        <v>993</v>
      </c>
      <c r="B3630" s="1" t="s">
        <v>994</v>
      </c>
      <c r="C3630" s="1" t="s">
        <v>135</v>
      </c>
      <c r="D3630" s="1" t="s">
        <v>965</v>
      </c>
      <c r="E3630" s="1" t="s">
        <v>187</v>
      </c>
      <c r="F3630">
        <v>0</v>
      </c>
      <c r="G3630">
        <v>0</v>
      </c>
      <c r="H3630">
        <v>0</v>
      </c>
      <c r="I3630">
        <v>0</v>
      </c>
      <c r="J3630">
        <v>3</v>
      </c>
      <c r="BI3630" s="3">
        <v>4</v>
      </c>
      <c r="BJ3630" s="3" t="str">
        <f t="array" ref="BJ3630">IF(C3630="yes",VLOOKUP(BI3630&amp;D3630,CHOOSE({1,2},Schedule_2015!$A$2:$A$257&amp;Schedule_2015!$B$2:$B$257,Schedule_2015!$C$2:$C$257),2,0),VLOOKUP(BI3630&amp;D3630,CHOOSE({1,2},Schedule_2015!$A$2:$A$257&amp;Schedule_2015!$C$2:$C$257,Schedule_2015!$B$2:$B$257),2,0))</f>
        <v>SF</v>
      </c>
      <c r="BK3630" s="3">
        <f>VLOOKUP(BJ3630,Def!$A$2:$Z$34,23,0)</f>
        <v>98.6</v>
      </c>
      <c r="BL3630" s="3">
        <f>VLOOKUP(BJ3630,Def!$A$2:$Z$34,16,0)</f>
        <v>284.60000000000002</v>
      </c>
      <c r="BM3630" s="3">
        <f>VLOOKUP(BJ3630,Def!$A$2:$Z$34,17,0)</f>
        <v>13</v>
      </c>
      <c r="BN3630" s="3">
        <f>VLOOKUP(BJ3630,Def!$A$2:$Z$34,24,0)</f>
        <v>4</v>
      </c>
      <c r="BO3630" s="1">
        <f t="shared" ca="1" si="840"/>
        <v>0</v>
      </c>
      <c r="BP3630" s="1">
        <f t="shared" ca="1" si="841"/>
        <v>0</v>
      </c>
      <c r="BQ3630" s="1">
        <f t="shared" ca="1" si="842"/>
        <v>0</v>
      </c>
      <c r="BR3630" s="1">
        <f t="shared" ca="1" si="843"/>
        <v>0</v>
      </c>
      <c r="BS3630" s="1">
        <f t="shared" ca="1" si="844"/>
        <v>0</v>
      </c>
      <c r="BT3630" s="1">
        <f t="shared" ca="1" si="845"/>
        <v>0</v>
      </c>
      <c r="BU3630" s="1">
        <f t="shared" ca="1" si="846"/>
        <v>0</v>
      </c>
      <c r="BV3630" s="1">
        <f t="shared" ca="1" si="847"/>
        <v>0</v>
      </c>
      <c r="BW3630" s="1">
        <f t="shared" ca="1" si="848"/>
        <v>0</v>
      </c>
      <c r="BX3630" s="1">
        <f t="shared" ca="1" si="849"/>
        <v>0</v>
      </c>
      <c r="BY3630" s="1">
        <f t="shared" ca="1" si="850"/>
        <v>0</v>
      </c>
      <c r="BZ3630" s="1">
        <f t="shared" ca="1" si="851"/>
        <v>0</v>
      </c>
      <c r="CA3630" s="1">
        <f t="shared" ca="1" si="852"/>
        <v>0</v>
      </c>
      <c r="CB3630" s="1">
        <f t="shared" ca="1" si="853"/>
        <v>0</v>
      </c>
      <c r="CC3630" s="1">
        <f t="shared" ca="1" si="854"/>
        <v>0</v>
      </c>
    </row>
    <row r="3631" spans="1:81" hidden="1" x14ac:dyDescent="0.25">
      <c r="A3631" s="1" t="s">
        <v>995</v>
      </c>
      <c r="B3631" s="1" t="s">
        <v>996</v>
      </c>
      <c r="C3631" s="1" t="s">
        <v>135</v>
      </c>
      <c r="D3631" s="1" t="s">
        <v>965</v>
      </c>
      <c r="E3631" s="1" t="s">
        <v>100</v>
      </c>
      <c r="F3631">
        <v>0</v>
      </c>
      <c r="G3631">
        <v>0</v>
      </c>
      <c r="H3631">
        <v>0</v>
      </c>
      <c r="I3631">
        <v>0</v>
      </c>
      <c r="J3631">
        <v>2</v>
      </c>
      <c r="BI3631" s="3">
        <v>4</v>
      </c>
      <c r="BJ3631" s="3" t="str">
        <f t="array" ref="BJ3631">IF(C3631="yes",VLOOKUP(BI3631&amp;D3631,CHOOSE({1,2},Schedule_2015!$A$2:$A$257&amp;Schedule_2015!$B$2:$B$257,Schedule_2015!$C$2:$C$257),2,0),VLOOKUP(BI3631&amp;D3631,CHOOSE({1,2},Schedule_2015!$A$2:$A$257&amp;Schedule_2015!$C$2:$C$257,Schedule_2015!$B$2:$B$257),2,0))</f>
        <v>SF</v>
      </c>
      <c r="BK3631" s="3">
        <f>VLOOKUP(BJ3631,Def!$A$2:$Z$34,23,0)</f>
        <v>98.6</v>
      </c>
      <c r="BL3631" s="3">
        <f>VLOOKUP(BJ3631,Def!$A$2:$Z$34,16,0)</f>
        <v>284.60000000000002</v>
      </c>
      <c r="BM3631" s="3">
        <f>VLOOKUP(BJ3631,Def!$A$2:$Z$34,17,0)</f>
        <v>13</v>
      </c>
      <c r="BN3631" s="3">
        <f>VLOOKUP(BJ3631,Def!$A$2:$Z$34,24,0)</f>
        <v>4</v>
      </c>
      <c r="BO3631" s="1">
        <f t="shared" ca="1" si="840"/>
        <v>0</v>
      </c>
      <c r="BP3631" s="1">
        <f t="shared" ca="1" si="841"/>
        <v>0</v>
      </c>
      <c r="BQ3631" s="1">
        <f t="shared" ca="1" si="842"/>
        <v>0</v>
      </c>
      <c r="BR3631" s="1">
        <f t="shared" ca="1" si="843"/>
        <v>0</v>
      </c>
      <c r="BS3631" s="1">
        <f t="shared" ca="1" si="844"/>
        <v>0</v>
      </c>
      <c r="BT3631" s="1">
        <f t="shared" ca="1" si="845"/>
        <v>0</v>
      </c>
      <c r="BU3631" s="1">
        <f t="shared" ca="1" si="846"/>
        <v>0</v>
      </c>
      <c r="BV3631" s="1">
        <f t="shared" ca="1" si="847"/>
        <v>0</v>
      </c>
      <c r="BW3631" s="1">
        <f t="shared" ca="1" si="848"/>
        <v>0</v>
      </c>
      <c r="BX3631" s="1">
        <f t="shared" ca="1" si="849"/>
        <v>0</v>
      </c>
      <c r="BY3631" s="1">
        <f t="shared" ca="1" si="850"/>
        <v>0</v>
      </c>
      <c r="BZ3631" s="1">
        <f t="shared" ca="1" si="851"/>
        <v>0</v>
      </c>
      <c r="CA3631" s="1">
        <f t="shared" ca="1" si="852"/>
        <v>0</v>
      </c>
      <c r="CB3631" s="1">
        <f t="shared" ca="1" si="853"/>
        <v>0</v>
      </c>
      <c r="CC3631" s="1">
        <f t="shared" ca="1" si="854"/>
        <v>0</v>
      </c>
    </row>
    <row r="3632" spans="1:81" hidden="1" x14ac:dyDescent="0.25">
      <c r="A3632" s="1" t="s">
        <v>1977</v>
      </c>
      <c r="B3632" s="1" t="s">
        <v>1978</v>
      </c>
      <c r="C3632" s="1" t="s">
        <v>135</v>
      </c>
      <c r="D3632" s="1" t="s">
        <v>965</v>
      </c>
      <c r="E3632" s="1" t="s">
        <v>100</v>
      </c>
      <c r="F3632">
        <v>0</v>
      </c>
      <c r="G3632">
        <v>0</v>
      </c>
      <c r="H3632">
        <v>1</v>
      </c>
      <c r="I3632">
        <v>0</v>
      </c>
      <c r="J3632">
        <v>2</v>
      </c>
      <c r="BI3632" s="3">
        <v>4</v>
      </c>
      <c r="BJ3632" s="3" t="str">
        <f t="array" ref="BJ3632">IF(C3632="yes",VLOOKUP(BI3632&amp;D3632,CHOOSE({1,2},Schedule_2015!$A$2:$A$257&amp;Schedule_2015!$B$2:$B$257,Schedule_2015!$C$2:$C$257),2,0),VLOOKUP(BI3632&amp;D3632,CHOOSE({1,2},Schedule_2015!$A$2:$A$257&amp;Schedule_2015!$C$2:$C$257,Schedule_2015!$B$2:$B$257),2,0))</f>
        <v>SF</v>
      </c>
      <c r="BK3632" s="3">
        <f>VLOOKUP(BJ3632,Def!$A$2:$Z$34,23,0)</f>
        <v>98.6</v>
      </c>
      <c r="BL3632" s="3">
        <f>VLOOKUP(BJ3632,Def!$A$2:$Z$34,16,0)</f>
        <v>284.60000000000002</v>
      </c>
      <c r="BM3632" s="3">
        <f>VLOOKUP(BJ3632,Def!$A$2:$Z$34,17,0)</f>
        <v>13</v>
      </c>
      <c r="BN3632" s="3">
        <f>VLOOKUP(BJ3632,Def!$A$2:$Z$34,24,0)</f>
        <v>4</v>
      </c>
      <c r="BO3632" s="1">
        <f t="shared" ca="1" si="840"/>
        <v>0</v>
      </c>
      <c r="BP3632" s="1">
        <f t="shared" ca="1" si="841"/>
        <v>0</v>
      </c>
      <c r="BQ3632" s="1">
        <f t="shared" ca="1" si="842"/>
        <v>0</v>
      </c>
      <c r="BR3632" s="1">
        <f t="shared" ca="1" si="843"/>
        <v>0</v>
      </c>
      <c r="BS3632" s="1">
        <f t="shared" ca="1" si="844"/>
        <v>0</v>
      </c>
      <c r="BT3632" s="1">
        <f t="shared" ca="1" si="845"/>
        <v>0</v>
      </c>
      <c r="BU3632" s="1">
        <f t="shared" ca="1" si="846"/>
        <v>0</v>
      </c>
      <c r="BV3632" s="1">
        <f t="shared" ca="1" si="847"/>
        <v>0</v>
      </c>
      <c r="BW3632" s="1">
        <f t="shared" ca="1" si="848"/>
        <v>0</v>
      </c>
      <c r="BX3632" s="1">
        <f t="shared" ca="1" si="849"/>
        <v>0</v>
      </c>
      <c r="BY3632" s="1">
        <f t="shared" ca="1" si="850"/>
        <v>0</v>
      </c>
      <c r="BZ3632" s="1">
        <f t="shared" ca="1" si="851"/>
        <v>0</v>
      </c>
      <c r="CA3632" s="1">
        <f t="shared" ca="1" si="852"/>
        <v>0</v>
      </c>
      <c r="CB3632" s="1">
        <f t="shared" ca="1" si="853"/>
        <v>0</v>
      </c>
      <c r="CC3632" s="1">
        <f t="shared" ca="1" si="854"/>
        <v>0</v>
      </c>
    </row>
    <row r="3633" spans="1:81" hidden="1" x14ac:dyDescent="0.25">
      <c r="A3633" s="1" t="s">
        <v>999</v>
      </c>
      <c r="B3633" s="1" t="s">
        <v>1000</v>
      </c>
      <c r="C3633" s="1" t="s">
        <v>135</v>
      </c>
      <c r="D3633" s="1" t="s">
        <v>965</v>
      </c>
      <c r="E3633" s="1" t="s">
        <v>100</v>
      </c>
      <c r="F3633">
        <v>1</v>
      </c>
      <c r="G3633">
        <v>0</v>
      </c>
      <c r="H3633">
        <v>0</v>
      </c>
      <c r="I3633">
        <v>0</v>
      </c>
      <c r="J3633">
        <v>3</v>
      </c>
      <c r="BI3633" s="3">
        <v>4</v>
      </c>
      <c r="BJ3633" s="3" t="str">
        <f t="array" ref="BJ3633">IF(C3633="yes",VLOOKUP(BI3633&amp;D3633,CHOOSE({1,2},Schedule_2015!$A$2:$A$257&amp;Schedule_2015!$B$2:$B$257,Schedule_2015!$C$2:$C$257),2,0),VLOOKUP(BI3633&amp;D3633,CHOOSE({1,2},Schedule_2015!$A$2:$A$257&amp;Schedule_2015!$C$2:$C$257,Schedule_2015!$B$2:$B$257),2,0))</f>
        <v>SF</v>
      </c>
      <c r="BK3633" s="3">
        <f>VLOOKUP(BJ3633,Def!$A$2:$Z$34,23,0)</f>
        <v>98.6</v>
      </c>
      <c r="BL3633" s="3">
        <f>VLOOKUP(BJ3633,Def!$A$2:$Z$34,16,0)</f>
        <v>284.60000000000002</v>
      </c>
      <c r="BM3633" s="3">
        <f>VLOOKUP(BJ3633,Def!$A$2:$Z$34,17,0)</f>
        <v>13</v>
      </c>
      <c r="BN3633" s="3">
        <f>VLOOKUP(BJ3633,Def!$A$2:$Z$34,24,0)</f>
        <v>4</v>
      </c>
      <c r="BO3633" s="1">
        <f t="shared" ca="1" si="840"/>
        <v>0</v>
      </c>
      <c r="BP3633" s="1">
        <f t="shared" ca="1" si="841"/>
        <v>0</v>
      </c>
      <c r="BQ3633" s="1">
        <f t="shared" ca="1" si="842"/>
        <v>0</v>
      </c>
      <c r="BR3633" s="1">
        <f t="shared" ca="1" si="843"/>
        <v>0</v>
      </c>
      <c r="BS3633" s="1">
        <f t="shared" ca="1" si="844"/>
        <v>0</v>
      </c>
      <c r="BT3633" s="1">
        <f t="shared" ca="1" si="845"/>
        <v>0</v>
      </c>
      <c r="BU3633" s="1">
        <f t="shared" ca="1" si="846"/>
        <v>0</v>
      </c>
      <c r="BV3633" s="1">
        <f t="shared" ca="1" si="847"/>
        <v>0</v>
      </c>
      <c r="BW3633" s="1">
        <f t="shared" ca="1" si="848"/>
        <v>0</v>
      </c>
      <c r="BX3633" s="1">
        <f t="shared" ca="1" si="849"/>
        <v>0</v>
      </c>
      <c r="BY3633" s="1">
        <f t="shared" ca="1" si="850"/>
        <v>0</v>
      </c>
      <c r="BZ3633" s="1">
        <f t="shared" ca="1" si="851"/>
        <v>0</v>
      </c>
      <c r="CA3633" s="1">
        <f t="shared" ca="1" si="852"/>
        <v>0</v>
      </c>
      <c r="CB3633" s="1">
        <f t="shared" ca="1" si="853"/>
        <v>0</v>
      </c>
      <c r="CC3633" s="1">
        <f t="shared" ca="1" si="854"/>
        <v>0</v>
      </c>
    </row>
    <row r="3634" spans="1:81" hidden="1" x14ac:dyDescent="0.25">
      <c r="A3634" s="1" t="s">
        <v>1001</v>
      </c>
      <c r="B3634" s="1" t="s">
        <v>1002</v>
      </c>
      <c r="C3634" s="1" t="s">
        <v>135</v>
      </c>
      <c r="D3634" s="1" t="s">
        <v>965</v>
      </c>
      <c r="E3634" s="1" t="s">
        <v>100</v>
      </c>
      <c r="F3634">
        <v>0</v>
      </c>
      <c r="G3634">
        <v>0</v>
      </c>
      <c r="H3634">
        <v>0</v>
      </c>
      <c r="I3634">
        <v>0</v>
      </c>
      <c r="J3634">
        <v>1</v>
      </c>
      <c r="BI3634" s="3">
        <v>4</v>
      </c>
      <c r="BJ3634" s="3" t="str">
        <f t="array" ref="BJ3634">IF(C3634="yes",VLOOKUP(BI3634&amp;D3634,CHOOSE({1,2},Schedule_2015!$A$2:$A$257&amp;Schedule_2015!$B$2:$B$257,Schedule_2015!$C$2:$C$257),2,0),VLOOKUP(BI3634&amp;D3634,CHOOSE({1,2},Schedule_2015!$A$2:$A$257&amp;Schedule_2015!$C$2:$C$257,Schedule_2015!$B$2:$B$257),2,0))</f>
        <v>SF</v>
      </c>
      <c r="BK3634" s="3">
        <f>VLOOKUP(BJ3634,Def!$A$2:$Z$34,23,0)</f>
        <v>98.6</v>
      </c>
      <c r="BL3634" s="3">
        <f>VLOOKUP(BJ3634,Def!$A$2:$Z$34,16,0)</f>
        <v>284.60000000000002</v>
      </c>
      <c r="BM3634" s="3">
        <f>VLOOKUP(BJ3634,Def!$A$2:$Z$34,17,0)</f>
        <v>13</v>
      </c>
      <c r="BN3634" s="3">
        <f>VLOOKUP(BJ3634,Def!$A$2:$Z$34,24,0)</f>
        <v>4</v>
      </c>
      <c r="BO3634" s="1">
        <f t="shared" ca="1" si="840"/>
        <v>0</v>
      </c>
      <c r="BP3634" s="1">
        <f t="shared" ca="1" si="841"/>
        <v>0</v>
      </c>
      <c r="BQ3634" s="1">
        <f t="shared" ca="1" si="842"/>
        <v>0</v>
      </c>
      <c r="BR3634" s="1">
        <f t="shared" ca="1" si="843"/>
        <v>0</v>
      </c>
      <c r="BS3634" s="1">
        <f t="shared" ca="1" si="844"/>
        <v>0</v>
      </c>
      <c r="BT3634" s="1">
        <f t="shared" ca="1" si="845"/>
        <v>0</v>
      </c>
      <c r="BU3634" s="1">
        <f t="shared" ca="1" si="846"/>
        <v>0</v>
      </c>
      <c r="BV3634" s="1">
        <f t="shared" ca="1" si="847"/>
        <v>0</v>
      </c>
      <c r="BW3634" s="1">
        <f t="shared" ca="1" si="848"/>
        <v>0</v>
      </c>
      <c r="BX3634" s="1">
        <f t="shared" ca="1" si="849"/>
        <v>0</v>
      </c>
      <c r="BY3634" s="1">
        <f t="shared" ca="1" si="850"/>
        <v>0</v>
      </c>
      <c r="BZ3634" s="1">
        <f t="shared" ca="1" si="851"/>
        <v>0</v>
      </c>
      <c r="CA3634" s="1">
        <f t="shared" ca="1" si="852"/>
        <v>0</v>
      </c>
      <c r="CB3634" s="1">
        <f t="shared" ca="1" si="853"/>
        <v>0</v>
      </c>
      <c r="CC3634" s="1">
        <f t="shared" ca="1" si="854"/>
        <v>0</v>
      </c>
    </row>
    <row r="3635" spans="1:81" hidden="1" x14ac:dyDescent="0.25">
      <c r="A3635" s="1" t="s">
        <v>229</v>
      </c>
      <c r="B3635" s="1" t="s">
        <v>1979</v>
      </c>
      <c r="C3635" s="1" t="s">
        <v>135</v>
      </c>
      <c r="D3635" s="1" t="s">
        <v>965</v>
      </c>
      <c r="E3635" s="1" t="s">
        <v>94</v>
      </c>
      <c r="F3635">
        <v>1</v>
      </c>
      <c r="G3635">
        <v>0</v>
      </c>
      <c r="H3635">
        <v>0</v>
      </c>
      <c r="I3635">
        <v>0</v>
      </c>
      <c r="J3635">
        <v>0</v>
      </c>
      <c r="BI3635" s="3">
        <v>4</v>
      </c>
      <c r="BJ3635" s="3" t="str">
        <f t="array" ref="BJ3635">IF(C3635="yes",VLOOKUP(BI3635&amp;D3635,CHOOSE({1,2},Schedule_2015!$A$2:$A$257&amp;Schedule_2015!$B$2:$B$257,Schedule_2015!$C$2:$C$257),2,0),VLOOKUP(BI3635&amp;D3635,CHOOSE({1,2},Schedule_2015!$A$2:$A$257&amp;Schedule_2015!$C$2:$C$257,Schedule_2015!$B$2:$B$257),2,0))</f>
        <v>SF</v>
      </c>
      <c r="BK3635" s="3">
        <f>VLOOKUP(BJ3635,Def!$A$2:$Z$34,23,0)</f>
        <v>98.6</v>
      </c>
      <c r="BL3635" s="3">
        <f>VLOOKUP(BJ3635,Def!$A$2:$Z$34,16,0)</f>
        <v>284.60000000000002</v>
      </c>
      <c r="BM3635" s="3">
        <f>VLOOKUP(BJ3635,Def!$A$2:$Z$34,17,0)</f>
        <v>13</v>
      </c>
      <c r="BN3635" s="3">
        <f>VLOOKUP(BJ3635,Def!$A$2:$Z$34,24,0)</f>
        <v>4</v>
      </c>
      <c r="BO3635" s="1">
        <f t="shared" ca="1" si="840"/>
        <v>0</v>
      </c>
      <c r="BP3635" s="1">
        <f t="shared" ca="1" si="841"/>
        <v>0</v>
      </c>
      <c r="BQ3635" s="1">
        <f t="shared" ca="1" si="842"/>
        <v>0</v>
      </c>
      <c r="BR3635" s="1">
        <f t="shared" ca="1" si="843"/>
        <v>0</v>
      </c>
      <c r="BS3635" s="1">
        <f t="shared" ca="1" si="844"/>
        <v>0</v>
      </c>
      <c r="BT3635" s="1">
        <f t="shared" ca="1" si="845"/>
        <v>0</v>
      </c>
      <c r="BU3635" s="1">
        <f t="shared" ca="1" si="846"/>
        <v>0</v>
      </c>
      <c r="BV3635" s="1">
        <f t="shared" ca="1" si="847"/>
        <v>0</v>
      </c>
      <c r="BW3635" s="1">
        <f t="shared" ca="1" si="848"/>
        <v>0</v>
      </c>
      <c r="BX3635" s="1">
        <f t="shared" ca="1" si="849"/>
        <v>0</v>
      </c>
      <c r="BY3635" s="1">
        <f t="shared" ca="1" si="850"/>
        <v>0</v>
      </c>
      <c r="BZ3635" s="1">
        <f t="shared" ca="1" si="851"/>
        <v>0</v>
      </c>
      <c r="CA3635" s="1">
        <f t="shared" ca="1" si="852"/>
        <v>0</v>
      </c>
      <c r="CB3635" s="1">
        <f t="shared" ca="1" si="853"/>
        <v>0</v>
      </c>
      <c r="CC3635" s="1">
        <f t="shared" ca="1" si="854"/>
        <v>0</v>
      </c>
    </row>
    <row r="3636" spans="1:81" hidden="1" x14ac:dyDescent="0.25">
      <c r="A3636" s="1" t="s">
        <v>1007</v>
      </c>
      <c r="B3636" s="1" t="s">
        <v>1008</v>
      </c>
      <c r="C3636" s="1" t="s">
        <v>135</v>
      </c>
      <c r="D3636" s="1" t="s">
        <v>965</v>
      </c>
      <c r="E3636" s="1" t="s">
        <v>115</v>
      </c>
      <c r="F3636">
        <v>3</v>
      </c>
      <c r="G3636">
        <v>0</v>
      </c>
      <c r="H3636">
        <v>0</v>
      </c>
      <c r="I3636">
        <v>0</v>
      </c>
      <c r="J3636">
        <v>2</v>
      </c>
      <c r="BI3636" s="3">
        <v>4</v>
      </c>
      <c r="BJ3636" s="3" t="str">
        <f t="array" ref="BJ3636">IF(C3636="yes",VLOOKUP(BI3636&amp;D3636,CHOOSE({1,2},Schedule_2015!$A$2:$A$257&amp;Schedule_2015!$B$2:$B$257,Schedule_2015!$C$2:$C$257),2,0),VLOOKUP(BI3636&amp;D3636,CHOOSE({1,2},Schedule_2015!$A$2:$A$257&amp;Schedule_2015!$C$2:$C$257,Schedule_2015!$B$2:$B$257),2,0))</f>
        <v>SF</v>
      </c>
      <c r="BK3636" s="3">
        <f>VLOOKUP(BJ3636,Def!$A$2:$Z$34,23,0)</f>
        <v>98.6</v>
      </c>
      <c r="BL3636" s="3">
        <f>VLOOKUP(BJ3636,Def!$A$2:$Z$34,16,0)</f>
        <v>284.60000000000002</v>
      </c>
      <c r="BM3636" s="3">
        <f>VLOOKUP(BJ3636,Def!$A$2:$Z$34,17,0)</f>
        <v>13</v>
      </c>
      <c r="BN3636" s="3">
        <f>VLOOKUP(BJ3636,Def!$A$2:$Z$34,24,0)</f>
        <v>4</v>
      </c>
      <c r="BO3636" s="1">
        <f t="shared" ca="1" si="840"/>
        <v>0</v>
      </c>
      <c r="BP3636" s="1">
        <f t="shared" ca="1" si="841"/>
        <v>0</v>
      </c>
      <c r="BQ3636" s="1">
        <f t="shared" ca="1" si="842"/>
        <v>0</v>
      </c>
      <c r="BR3636" s="1">
        <f t="shared" ca="1" si="843"/>
        <v>0</v>
      </c>
      <c r="BS3636" s="1">
        <f t="shared" ca="1" si="844"/>
        <v>0</v>
      </c>
      <c r="BT3636" s="1">
        <f t="shared" ca="1" si="845"/>
        <v>0</v>
      </c>
      <c r="BU3636" s="1">
        <f t="shared" ca="1" si="846"/>
        <v>0</v>
      </c>
      <c r="BV3636" s="1">
        <f t="shared" ca="1" si="847"/>
        <v>0</v>
      </c>
      <c r="BW3636" s="1">
        <f t="shared" ca="1" si="848"/>
        <v>0</v>
      </c>
      <c r="BX3636" s="1">
        <f t="shared" ca="1" si="849"/>
        <v>0</v>
      </c>
      <c r="BY3636" s="1">
        <f t="shared" ca="1" si="850"/>
        <v>0</v>
      </c>
      <c r="BZ3636" s="1">
        <f t="shared" ca="1" si="851"/>
        <v>0</v>
      </c>
      <c r="CA3636" s="1">
        <f t="shared" ca="1" si="852"/>
        <v>0</v>
      </c>
      <c r="CB3636" s="1">
        <f t="shared" ca="1" si="853"/>
        <v>0</v>
      </c>
      <c r="CC3636" s="1">
        <f t="shared" ca="1" si="854"/>
        <v>0</v>
      </c>
    </row>
    <row r="3637" spans="1:81" hidden="1" x14ac:dyDescent="0.25">
      <c r="A3637" s="1" t="s">
        <v>1009</v>
      </c>
      <c r="B3637" s="1" t="s">
        <v>1010</v>
      </c>
      <c r="C3637" s="1" t="s">
        <v>135</v>
      </c>
      <c r="D3637" s="1" t="s">
        <v>965</v>
      </c>
      <c r="E3637" s="1" t="s">
        <v>118</v>
      </c>
      <c r="F3637">
        <v>0</v>
      </c>
      <c r="G3637">
        <v>0</v>
      </c>
      <c r="H3637">
        <v>0</v>
      </c>
      <c r="I3637">
        <v>0</v>
      </c>
      <c r="J3637">
        <v>7</v>
      </c>
      <c r="BI3637" s="3">
        <v>4</v>
      </c>
      <c r="BJ3637" s="3" t="str">
        <f t="array" ref="BJ3637">IF(C3637="yes",VLOOKUP(BI3637&amp;D3637,CHOOSE({1,2},Schedule_2015!$A$2:$A$257&amp;Schedule_2015!$B$2:$B$257,Schedule_2015!$C$2:$C$257),2,0),VLOOKUP(BI3637&amp;D3637,CHOOSE({1,2},Schedule_2015!$A$2:$A$257&amp;Schedule_2015!$C$2:$C$257,Schedule_2015!$B$2:$B$257),2,0))</f>
        <v>SF</v>
      </c>
      <c r="BK3637" s="3">
        <f>VLOOKUP(BJ3637,Def!$A$2:$Z$34,23,0)</f>
        <v>98.6</v>
      </c>
      <c r="BL3637" s="3">
        <f>VLOOKUP(BJ3637,Def!$A$2:$Z$34,16,0)</f>
        <v>284.60000000000002</v>
      </c>
      <c r="BM3637" s="3">
        <f>VLOOKUP(BJ3637,Def!$A$2:$Z$34,17,0)</f>
        <v>13</v>
      </c>
      <c r="BN3637" s="3">
        <f>VLOOKUP(BJ3637,Def!$A$2:$Z$34,24,0)</f>
        <v>4</v>
      </c>
      <c r="BO3637" s="1">
        <f t="shared" ca="1" si="840"/>
        <v>0</v>
      </c>
      <c r="BP3637" s="1">
        <f t="shared" ca="1" si="841"/>
        <v>0</v>
      </c>
      <c r="BQ3637" s="1">
        <f t="shared" ca="1" si="842"/>
        <v>0</v>
      </c>
      <c r="BR3637" s="1">
        <f t="shared" ca="1" si="843"/>
        <v>0</v>
      </c>
      <c r="BS3637" s="1">
        <f t="shared" ca="1" si="844"/>
        <v>0</v>
      </c>
      <c r="BT3637" s="1">
        <f t="shared" ca="1" si="845"/>
        <v>0</v>
      </c>
      <c r="BU3637" s="1">
        <f t="shared" ca="1" si="846"/>
        <v>0</v>
      </c>
      <c r="BV3637" s="1">
        <f t="shared" ca="1" si="847"/>
        <v>0</v>
      </c>
      <c r="BW3637" s="1">
        <f t="shared" ca="1" si="848"/>
        <v>0</v>
      </c>
      <c r="BX3637" s="1">
        <f t="shared" ca="1" si="849"/>
        <v>0</v>
      </c>
      <c r="BY3637" s="1">
        <f t="shared" ca="1" si="850"/>
        <v>0</v>
      </c>
      <c r="BZ3637" s="1">
        <f t="shared" ca="1" si="851"/>
        <v>0</v>
      </c>
      <c r="CA3637" s="1">
        <f t="shared" ca="1" si="852"/>
        <v>0</v>
      </c>
      <c r="CB3637" s="1">
        <f t="shared" ca="1" si="853"/>
        <v>0</v>
      </c>
      <c r="CC3637" s="1">
        <f t="shared" ca="1" si="854"/>
        <v>0</v>
      </c>
    </row>
    <row r="3638" spans="1:81" hidden="1" x14ac:dyDescent="0.25">
      <c r="A3638" s="1" t="s">
        <v>1011</v>
      </c>
      <c r="B3638" s="1" t="s">
        <v>1012</v>
      </c>
      <c r="C3638" s="1" t="s">
        <v>135</v>
      </c>
      <c r="D3638" s="1" t="s">
        <v>965</v>
      </c>
      <c r="E3638" s="1" t="s">
        <v>105</v>
      </c>
      <c r="F3638">
        <v>0</v>
      </c>
      <c r="G3638">
        <v>0</v>
      </c>
      <c r="H3638">
        <v>0</v>
      </c>
      <c r="I3638">
        <v>1</v>
      </c>
      <c r="J3638">
        <v>2</v>
      </c>
      <c r="BI3638" s="3">
        <v>4</v>
      </c>
      <c r="BJ3638" s="3" t="str">
        <f t="array" ref="BJ3638">IF(C3638="yes",VLOOKUP(BI3638&amp;D3638,CHOOSE({1,2},Schedule_2015!$A$2:$A$257&amp;Schedule_2015!$B$2:$B$257,Schedule_2015!$C$2:$C$257),2,0),VLOOKUP(BI3638&amp;D3638,CHOOSE({1,2},Schedule_2015!$A$2:$A$257&amp;Schedule_2015!$C$2:$C$257,Schedule_2015!$B$2:$B$257),2,0))</f>
        <v>SF</v>
      </c>
      <c r="BK3638" s="3">
        <f>VLOOKUP(BJ3638,Def!$A$2:$Z$34,23,0)</f>
        <v>98.6</v>
      </c>
      <c r="BL3638" s="3">
        <f>VLOOKUP(BJ3638,Def!$A$2:$Z$34,16,0)</f>
        <v>284.60000000000002</v>
      </c>
      <c r="BM3638" s="3">
        <f>VLOOKUP(BJ3638,Def!$A$2:$Z$34,17,0)</f>
        <v>13</v>
      </c>
      <c r="BN3638" s="3">
        <f>VLOOKUP(BJ3638,Def!$A$2:$Z$34,24,0)</f>
        <v>4</v>
      </c>
      <c r="BO3638" s="1">
        <f t="shared" ca="1" si="840"/>
        <v>0</v>
      </c>
      <c r="BP3638" s="1">
        <f t="shared" ca="1" si="841"/>
        <v>0</v>
      </c>
      <c r="BQ3638" s="1">
        <f t="shared" ca="1" si="842"/>
        <v>0</v>
      </c>
      <c r="BR3638" s="1">
        <f t="shared" ca="1" si="843"/>
        <v>0</v>
      </c>
      <c r="BS3638" s="1">
        <f t="shared" ca="1" si="844"/>
        <v>0</v>
      </c>
      <c r="BT3638" s="1">
        <f t="shared" ca="1" si="845"/>
        <v>0</v>
      </c>
      <c r="BU3638" s="1">
        <f t="shared" ca="1" si="846"/>
        <v>0</v>
      </c>
      <c r="BV3638" s="1">
        <f t="shared" ca="1" si="847"/>
        <v>0</v>
      </c>
      <c r="BW3638" s="1">
        <f t="shared" ca="1" si="848"/>
        <v>0</v>
      </c>
      <c r="BX3638" s="1">
        <f t="shared" ca="1" si="849"/>
        <v>0</v>
      </c>
      <c r="BY3638" s="1">
        <f t="shared" ca="1" si="850"/>
        <v>0</v>
      </c>
      <c r="BZ3638" s="1">
        <f t="shared" ca="1" si="851"/>
        <v>0</v>
      </c>
      <c r="CA3638" s="1">
        <f t="shared" ca="1" si="852"/>
        <v>0</v>
      </c>
      <c r="CB3638" s="1">
        <f t="shared" ca="1" si="853"/>
        <v>0</v>
      </c>
      <c r="CC3638" s="1">
        <f t="shared" ca="1" si="854"/>
        <v>0</v>
      </c>
    </row>
    <row r="3639" spans="1:81" hidden="1" x14ac:dyDescent="0.25">
      <c r="A3639" s="1" t="s">
        <v>708</v>
      </c>
      <c r="B3639" s="1" t="s">
        <v>1980</v>
      </c>
      <c r="C3639" s="1" t="s">
        <v>135</v>
      </c>
      <c r="D3639" s="1" t="s">
        <v>965</v>
      </c>
      <c r="E3639" s="1" t="s">
        <v>176</v>
      </c>
      <c r="F3639">
        <v>0</v>
      </c>
      <c r="G3639">
        <v>1</v>
      </c>
      <c r="H3639">
        <v>0</v>
      </c>
      <c r="I3639">
        <v>0</v>
      </c>
      <c r="J3639">
        <v>3</v>
      </c>
      <c r="BI3639" s="3">
        <v>4</v>
      </c>
      <c r="BJ3639" s="3" t="str">
        <f t="array" ref="BJ3639">IF(C3639="yes",VLOOKUP(BI3639&amp;D3639,CHOOSE({1,2},Schedule_2015!$A$2:$A$257&amp;Schedule_2015!$B$2:$B$257,Schedule_2015!$C$2:$C$257),2,0),VLOOKUP(BI3639&amp;D3639,CHOOSE({1,2},Schedule_2015!$A$2:$A$257&amp;Schedule_2015!$C$2:$C$257,Schedule_2015!$B$2:$B$257),2,0))</f>
        <v>SF</v>
      </c>
      <c r="BK3639" s="3">
        <f>VLOOKUP(BJ3639,Def!$A$2:$Z$34,23,0)</f>
        <v>98.6</v>
      </c>
      <c r="BL3639" s="3">
        <f>VLOOKUP(BJ3639,Def!$A$2:$Z$34,16,0)</f>
        <v>284.60000000000002</v>
      </c>
      <c r="BM3639" s="3">
        <f>VLOOKUP(BJ3639,Def!$A$2:$Z$34,17,0)</f>
        <v>13</v>
      </c>
      <c r="BN3639" s="3">
        <f>VLOOKUP(BJ3639,Def!$A$2:$Z$34,24,0)</f>
        <v>4</v>
      </c>
      <c r="BO3639" s="1">
        <f t="shared" ca="1" si="840"/>
        <v>0</v>
      </c>
      <c r="BP3639" s="1">
        <f t="shared" ca="1" si="841"/>
        <v>0</v>
      </c>
      <c r="BQ3639" s="1">
        <f t="shared" ca="1" si="842"/>
        <v>0</v>
      </c>
      <c r="BR3639" s="1">
        <f t="shared" ca="1" si="843"/>
        <v>0</v>
      </c>
      <c r="BS3639" s="1">
        <f t="shared" ca="1" si="844"/>
        <v>0</v>
      </c>
      <c r="BT3639" s="1">
        <f t="shared" ca="1" si="845"/>
        <v>0</v>
      </c>
      <c r="BU3639" s="1">
        <f t="shared" ca="1" si="846"/>
        <v>0</v>
      </c>
      <c r="BV3639" s="1">
        <f t="shared" ca="1" si="847"/>
        <v>0</v>
      </c>
      <c r="BW3639" s="1">
        <f t="shared" ca="1" si="848"/>
        <v>0</v>
      </c>
      <c r="BX3639" s="1">
        <f t="shared" ca="1" si="849"/>
        <v>0</v>
      </c>
      <c r="BY3639" s="1">
        <f t="shared" ca="1" si="850"/>
        <v>0</v>
      </c>
      <c r="BZ3639" s="1">
        <f t="shared" ca="1" si="851"/>
        <v>0</v>
      </c>
      <c r="CA3639" s="1">
        <f t="shared" ca="1" si="852"/>
        <v>0</v>
      </c>
      <c r="CB3639" s="1">
        <f t="shared" ca="1" si="853"/>
        <v>0</v>
      </c>
      <c r="CC3639" s="1">
        <f t="shared" ca="1" si="854"/>
        <v>0</v>
      </c>
    </row>
    <row r="3640" spans="1:81" hidden="1" x14ac:dyDescent="0.25">
      <c r="A3640" s="1" t="s">
        <v>1146</v>
      </c>
      <c r="B3640" s="1" t="s">
        <v>1147</v>
      </c>
      <c r="C3640" s="1" t="s">
        <v>62</v>
      </c>
      <c r="D3640" s="1" t="s">
        <v>1125</v>
      </c>
      <c r="E3640" s="1" t="s">
        <v>88</v>
      </c>
      <c r="P3640">
        <v>1</v>
      </c>
      <c r="Q3640">
        <v>1</v>
      </c>
      <c r="R3640">
        <v>22</v>
      </c>
      <c r="S3640">
        <v>3</v>
      </c>
      <c r="T3640">
        <v>6</v>
      </c>
      <c r="U3640">
        <v>0</v>
      </c>
      <c r="V3640">
        <v>6</v>
      </c>
      <c r="W3640">
        <v>0</v>
      </c>
      <c r="X3640">
        <v>6</v>
      </c>
      <c r="BI3640" s="3">
        <v>3</v>
      </c>
      <c r="BJ3640" s="3" t="str">
        <f t="array" ref="BJ3640">IF(C3640="yes",VLOOKUP(BI3640&amp;D3640,CHOOSE({1,2},Schedule_2015!$A$2:$A$257&amp;Schedule_2015!$B$2:$B$257,Schedule_2015!$C$2:$C$257),2,0),VLOOKUP(BI3640&amp;D3640,CHOOSE({1,2},Schedule_2015!$A$2:$A$257&amp;Schedule_2015!$C$2:$C$257,Schedule_2015!$B$2:$B$257),2,0))</f>
        <v>SF</v>
      </c>
      <c r="BK3640" s="3">
        <f>VLOOKUP(BJ3640,Def!$A$2:$Z$34,23,0)</f>
        <v>98.6</v>
      </c>
      <c r="BL3640" s="3">
        <f>VLOOKUP(BJ3640,Def!$A$2:$Z$34,16,0)</f>
        <v>284.60000000000002</v>
      </c>
      <c r="BM3640" s="3">
        <f>VLOOKUP(BJ3640,Def!$A$2:$Z$34,17,0)</f>
        <v>13</v>
      </c>
      <c r="BN3640" s="3">
        <f>VLOOKUP(BJ3640,Def!$A$2:$Z$34,24,0)</f>
        <v>4</v>
      </c>
      <c r="BO3640" s="1">
        <f t="shared" ca="1" si="840"/>
        <v>0</v>
      </c>
      <c r="BP3640" s="1">
        <f t="shared" ca="1" si="841"/>
        <v>0</v>
      </c>
      <c r="BQ3640" s="1">
        <f t="shared" ca="1" si="842"/>
        <v>0</v>
      </c>
      <c r="BR3640" s="1">
        <f t="shared" ca="1" si="843"/>
        <v>0</v>
      </c>
      <c r="BS3640" s="1">
        <f t="shared" ca="1" si="844"/>
        <v>0</v>
      </c>
      <c r="BT3640" s="1">
        <f t="shared" ca="1" si="845"/>
        <v>0</v>
      </c>
      <c r="BU3640" s="1">
        <f t="shared" ca="1" si="846"/>
        <v>0</v>
      </c>
      <c r="BV3640" s="1">
        <f t="shared" ca="1" si="847"/>
        <v>0</v>
      </c>
      <c r="BW3640" s="1">
        <f t="shared" ca="1" si="848"/>
        <v>0</v>
      </c>
      <c r="BX3640" s="1">
        <f t="shared" ca="1" si="849"/>
        <v>0</v>
      </c>
      <c r="BY3640" s="1">
        <f t="shared" ca="1" si="850"/>
        <v>0</v>
      </c>
      <c r="BZ3640" s="1">
        <f t="shared" ca="1" si="851"/>
        <v>0</v>
      </c>
      <c r="CA3640" s="1">
        <f t="shared" ca="1" si="852"/>
        <v>0</v>
      </c>
      <c r="CB3640" s="1">
        <f t="shared" ca="1" si="853"/>
        <v>0</v>
      </c>
      <c r="CC3640" s="1">
        <f t="shared" ca="1" si="854"/>
        <v>0</v>
      </c>
    </row>
    <row r="3641" spans="1:81" hidden="1" x14ac:dyDescent="0.25">
      <c r="A3641" s="1" t="s">
        <v>183</v>
      </c>
      <c r="B3641" s="1" t="s">
        <v>1148</v>
      </c>
      <c r="C3641" s="1" t="s">
        <v>62</v>
      </c>
      <c r="D3641" s="1" t="s">
        <v>1125</v>
      </c>
      <c r="E3641" s="1" t="s">
        <v>91</v>
      </c>
      <c r="AK3641">
        <v>22</v>
      </c>
      <c r="AL3641">
        <v>2</v>
      </c>
      <c r="AM3641">
        <v>40</v>
      </c>
      <c r="AN3641">
        <v>4</v>
      </c>
      <c r="AO3641">
        <v>144</v>
      </c>
      <c r="BI3641" s="3">
        <v>3</v>
      </c>
      <c r="BJ3641" s="3" t="str">
        <f t="array" ref="BJ3641">IF(C3641="yes",VLOOKUP(BI3641&amp;D3641,CHOOSE({1,2},Schedule_2015!$A$2:$A$257&amp;Schedule_2015!$B$2:$B$257,Schedule_2015!$C$2:$C$257),2,0),VLOOKUP(BI3641&amp;D3641,CHOOSE({1,2},Schedule_2015!$A$2:$A$257&amp;Schedule_2015!$C$2:$C$257,Schedule_2015!$B$2:$B$257),2,0))</f>
        <v>SF</v>
      </c>
      <c r="BK3641" s="3">
        <f>VLOOKUP(BJ3641,Def!$A$2:$Z$34,23,0)</f>
        <v>98.6</v>
      </c>
      <c r="BL3641" s="3">
        <f>VLOOKUP(BJ3641,Def!$A$2:$Z$34,16,0)</f>
        <v>284.60000000000002</v>
      </c>
      <c r="BM3641" s="3">
        <f>VLOOKUP(BJ3641,Def!$A$2:$Z$34,17,0)</f>
        <v>13</v>
      </c>
      <c r="BN3641" s="3">
        <f>VLOOKUP(BJ3641,Def!$A$2:$Z$34,24,0)</f>
        <v>4</v>
      </c>
      <c r="BO3641" s="1">
        <f t="shared" ca="1" si="840"/>
        <v>0</v>
      </c>
      <c r="BP3641" s="1">
        <f t="shared" ca="1" si="841"/>
        <v>0</v>
      </c>
      <c r="BQ3641" s="1">
        <f t="shared" ca="1" si="842"/>
        <v>0</v>
      </c>
      <c r="BR3641" s="1">
        <f t="shared" ca="1" si="843"/>
        <v>0</v>
      </c>
      <c r="BS3641" s="1">
        <f t="shared" ca="1" si="844"/>
        <v>0</v>
      </c>
      <c r="BT3641" s="1">
        <f t="shared" ca="1" si="845"/>
        <v>0</v>
      </c>
      <c r="BU3641" s="1">
        <f t="shared" ca="1" si="846"/>
        <v>0</v>
      </c>
      <c r="BV3641" s="1">
        <f t="shared" ca="1" si="847"/>
        <v>0</v>
      </c>
      <c r="BW3641" s="1">
        <f t="shared" ca="1" si="848"/>
        <v>0</v>
      </c>
      <c r="BX3641" s="1">
        <f t="shared" ca="1" si="849"/>
        <v>0</v>
      </c>
      <c r="BY3641" s="1">
        <f t="shared" ca="1" si="850"/>
        <v>0</v>
      </c>
      <c r="BZ3641" s="1">
        <f t="shared" ca="1" si="851"/>
        <v>0</v>
      </c>
      <c r="CA3641" s="1">
        <f t="shared" ca="1" si="852"/>
        <v>0</v>
      </c>
      <c r="CB3641" s="1">
        <f t="shared" ca="1" si="853"/>
        <v>0</v>
      </c>
      <c r="CC3641" s="1">
        <f t="shared" ca="1" si="854"/>
        <v>0</v>
      </c>
    </row>
    <row r="3642" spans="1:81" hidden="1" x14ac:dyDescent="0.25">
      <c r="A3642" s="1" t="s">
        <v>2254</v>
      </c>
      <c r="B3642" s="1" t="s">
        <v>2255</v>
      </c>
      <c r="C3642" s="1" t="s">
        <v>62</v>
      </c>
      <c r="D3642" s="1" t="s">
        <v>1125</v>
      </c>
      <c r="E3642" s="1" t="s">
        <v>105</v>
      </c>
      <c r="F3642">
        <v>0</v>
      </c>
      <c r="G3642">
        <v>0</v>
      </c>
      <c r="H3642">
        <v>0</v>
      </c>
      <c r="I3642">
        <v>0</v>
      </c>
      <c r="J3642">
        <v>1</v>
      </c>
      <c r="BI3642" s="3">
        <v>3</v>
      </c>
      <c r="BJ3642" s="3" t="str">
        <f t="array" ref="BJ3642">IF(C3642="yes",VLOOKUP(BI3642&amp;D3642,CHOOSE({1,2},Schedule_2015!$A$2:$A$257&amp;Schedule_2015!$B$2:$B$257,Schedule_2015!$C$2:$C$257),2,0),VLOOKUP(BI3642&amp;D3642,CHOOSE({1,2},Schedule_2015!$A$2:$A$257&amp;Schedule_2015!$C$2:$C$257,Schedule_2015!$B$2:$B$257),2,0))</f>
        <v>SF</v>
      </c>
      <c r="BK3642" s="3">
        <f>VLOOKUP(BJ3642,Def!$A$2:$Z$34,23,0)</f>
        <v>98.6</v>
      </c>
      <c r="BL3642" s="3">
        <f>VLOOKUP(BJ3642,Def!$A$2:$Z$34,16,0)</f>
        <v>284.60000000000002</v>
      </c>
      <c r="BM3642" s="3">
        <f>VLOOKUP(BJ3642,Def!$A$2:$Z$34,17,0)</f>
        <v>13</v>
      </c>
      <c r="BN3642" s="3">
        <f>VLOOKUP(BJ3642,Def!$A$2:$Z$34,24,0)</f>
        <v>4</v>
      </c>
      <c r="BO3642" s="1">
        <f t="shared" ca="1" si="840"/>
        <v>0</v>
      </c>
      <c r="BP3642" s="1">
        <f t="shared" ca="1" si="841"/>
        <v>0</v>
      </c>
      <c r="BQ3642" s="1">
        <f t="shared" ca="1" si="842"/>
        <v>0</v>
      </c>
      <c r="BR3642" s="1">
        <f t="shared" ca="1" si="843"/>
        <v>0</v>
      </c>
      <c r="BS3642" s="1">
        <f t="shared" ca="1" si="844"/>
        <v>0</v>
      </c>
      <c r="BT3642" s="1">
        <f t="shared" ca="1" si="845"/>
        <v>0</v>
      </c>
      <c r="BU3642" s="1">
        <f t="shared" ca="1" si="846"/>
        <v>0</v>
      </c>
      <c r="BV3642" s="1">
        <f t="shared" ca="1" si="847"/>
        <v>0</v>
      </c>
      <c r="BW3642" s="1">
        <f t="shared" ca="1" si="848"/>
        <v>0</v>
      </c>
      <c r="BX3642" s="1">
        <f t="shared" ca="1" si="849"/>
        <v>0</v>
      </c>
      <c r="BY3642" s="1">
        <f t="shared" ca="1" si="850"/>
        <v>0</v>
      </c>
      <c r="BZ3642" s="1">
        <f t="shared" ca="1" si="851"/>
        <v>0</v>
      </c>
      <c r="CA3642" s="1">
        <f t="shared" ca="1" si="852"/>
        <v>0</v>
      </c>
      <c r="CB3642" s="1">
        <f t="shared" ca="1" si="853"/>
        <v>0</v>
      </c>
      <c r="CC3642" s="1">
        <f t="shared" ca="1" si="854"/>
        <v>0</v>
      </c>
    </row>
    <row r="3643" spans="1:81" hidden="1" x14ac:dyDescent="0.25">
      <c r="A3643" s="1" t="s">
        <v>2256</v>
      </c>
      <c r="B3643" s="1" t="s">
        <v>2257</v>
      </c>
      <c r="C3643" s="1" t="s">
        <v>62</v>
      </c>
      <c r="D3643" s="1" t="s">
        <v>1125</v>
      </c>
      <c r="E3643" s="1" t="s">
        <v>100</v>
      </c>
      <c r="F3643">
        <v>0</v>
      </c>
      <c r="G3643">
        <v>0</v>
      </c>
      <c r="H3643">
        <v>1</v>
      </c>
      <c r="I3643">
        <v>0</v>
      </c>
      <c r="J3643">
        <v>0</v>
      </c>
      <c r="BI3643" s="3">
        <v>3</v>
      </c>
      <c r="BJ3643" s="3" t="str">
        <f t="array" ref="BJ3643">IF(C3643="yes",VLOOKUP(BI3643&amp;D3643,CHOOSE({1,2},Schedule_2015!$A$2:$A$257&amp;Schedule_2015!$B$2:$B$257,Schedule_2015!$C$2:$C$257),2,0),VLOOKUP(BI3643&amp;D3643,CHOOSE({1,2},Schedule_2015!$A$2:$A$257&amp;Schedule_2015!$C$2:$C$257,Schedule_2015!$B$2:$B$257),2,0))</f>
        <v>SF</v>
      </c>
      <c r="BK3643" s="3">
        <f>VLOOKUP(BJ3643,Def!$A$2:$Z$34,23,0)</f>
        <v>98.6</v>
      </c>
      <c r="BL3643" s="3">
        <f>VLOOKUP(BJ3643,Def!$A$2:$Z$34,16,0)</f>
        <v>284.60000000000002</v>
      </c>
      <c r="BM3643" s="3">
        <f>VLOOKUP(BJ3643,Def!$A$2:$Z$34,17,0)</f>
        <v>13</v>
      </c>
      <c r="BN3643" s="3">
        <f>VLOOKUP(BJ3643,Def!$A$2:$Z$34,24,0)</f>
        <v>4</v>
      </c>
      <c r="BO3643" s="1">
        <f t="shared" ca="1" si="840"/>
        <v>0</v>
      </c>
      <c r="BP3643" s="1">
        <f t="shared" ca="1" si="841"/>
        <v>0</v>
      </c>
      <c r="BQ3643" s="1">
        <f t="shared" ca="1" si="842"/>
        <v>0</v>
      </c>
      <c r="BR3643" s="1">
        <f t="shared" ca="1" si="843"/>
        <v>0</v>
      </c>
      <c r="BS3643" s="1">
        <f t="shared" ca="1" si="844"/>
        <v>0</v>
      </c>
      <c r="BT3643" s="1">
        <f t="shared" ca="1" si="845"/>
        <v>0</v>
      </c>
      <c r="BU3643" s="1">
        <f t="shared" ca="1" si="846"/>
        <v>0</v>
      </c>
      <c r="BV3643" s="1">
        <f t="shared" ca="1" si="847"/>
        <v>0</v>
      </c>
      <c r="BW3643" s="1">
        <f t="shared" ca="1" si="848"/>
        <v>0</v>
      </c>
      <c r="BX3643" s="1">
        <f t="shared" ca="1" si="849"/>
        <v>0</v>
      </c>
      <c r="BY3643" s="1">
        <f t="shared" ca="1" si="850"/>
        <v>0</v>
      </c>
      <c r="BZ3643" s="1">
        <f t="shared" ca="1" si="851"/>
        <v>0</v>
      </c>
      <c r="CA3643" s="1">
        <f t="shared" ca="1" si="852"/>
        <v>0</v>
      </c>
      <c r="CB3643" s="1">
        <f t="shared" ca="1" si="853"/>
        <v>0</v>
      </c>
      <c r="CC3643" s="1">
        <f t="shared" ca="1" si="854"/>
        <v>0</v>
      </c>
    </row>
    <row r="3644" spans="1:81" hidden="1" x14ac:dyDescent="0.25">
      <c r="A3644" s="1" t="s">
        <v>1153</v>
      </c>
      <c r="B3644" s="1" t="s">
        <v>1154</v>
      </c>
      <c r="C3644" s="1" t="s">
        <v>62</v>
      </c>
      <c r="D3644" s="1" t="s">
        <v>1125</v>
      </c>
      <c r="E3644" s="1" t="s">
        <v>187</v>
      </c>
      <c r="F3644">
        <v>0</v>
      </c>
      <c r="G3644">
        <v>0</v>
      </c>
      <c r="H3644">
        <v>0</v>
      </c>
      <c r="I3644">
        <v>0</v>
      </c>
      <c r="J3644">
        <v>4</v>
      </c>
      <c r="BI3644" s="3">
        <v>3</v>
      </c>
      <c r="BJ3644" s="3" t="str">
        <f t="array" ref="BJ3644">IF(C3644="yes",VLOOKUP(BI3644&amp;D3644,CHOOSE({1,2},Schedule_2015!$A$2:$A$257&amp;Schedule_2015!$B$2:$B$257,Schedule_2015!$C$2:$C$257),2,0),VLOOKUP(BI3644&amp;D3644,CHOOSE({1,2},Schedule_2015!$A$2:$A$257&amp;Schedule_2015!$C$2:$C$257,Schedule_2015!$B$2:$B$257),2,0))</f>
        <v>SF</v>
      </c>
      <c r="BK3644" s="3">
        <f>VLOOKUP(BJ3644,Def!$A$2:$Z$34,23,0)</f>
        <v>98.6</v>
      </c>
      <c r="BL3644" s="3">
        <f>VLOOKUP(BJ3644,Def!$A$2:$Z$34,16,0)</f>
        <v>284.60000000000002</v>
      </c>
      <c r="BM3644" s="3">
        <f>VLOOKUP(BJ3644,Def!$A$2:$Z$34,17,0)</f>
        <v>13</v>
      </c>
      <c r="BN3644" s="3">
        <f>VLOOKUP(BJ3644,Def!$A$2:$Z$34,24,0)</f>
        <v>4</v>
      </c>
      <c r="BO3644" s="1">
        <f t="shared" ca="1" si="840"/>
        <v>0</v>
      </c>
      <c r="BP3644" s="1">
        <f t="shared" ca="1" si="841"/>
        <v>0</v>
      </c>
      <c r="BQ3644" s="1">
        <f t="shared" ca="1" si="842"/>
        <v>0</v>
      </c>
      <c r="BR3644" s="1">
        <f t="shared" ca="1" si="843"/>
        <v>0</v>
      </c>
      <c r="BS3644" s="1">
        <f t="shared" ca="1" si="844"/>
        <v>0</v>
      </c>
      <c r="BT3644" s="1">
        <f t="shared" ca="1" si="845"/>
        <v>0</v>
      </c>
      <c r="BU3644" s="1">
        <f t="shared" ca="1" si="846"/>
        <v>0</v>
      </c>
      <c r="BV3644" s="1">
        <f t="shared" ca="1" si="847"/>
        <v>0</v>
      </c>
      <c r="BW3644" s="1">
        <f t="shared" ca="1" si="848"/>
        <v>0</v>
      </c>
      <c r="BX3644" s="1">
        <f t="shared" ca="1" si="849"/>
        <v>0</v>
      </c>
      <c r="BY3644" s="1">
        <f t="shared" ca="1" si="850"/>
        <v>0</v>
      </c>
      <c r="BZ3644" s="1">
        <f t="shared" ca="1" si="851"/>
        <v>0</v>
      </c>
      <c r="CA3644" s="1">
        <f t="shared" ca="1" si="852"/>
        <v>0</v>
      </c>
      <c r="CB3644" s="1">
        <f t="shared" ca="1" si="853"/>
        <v>0</v>
      </c>
      <c r="CC3644" s="1">
        <f t="shared" ca="1" si="854"/>
        <v>0</v>
      </c>
    </row>
    <row r="3645" spans="1:81" hidden="1" x14ac:dyDescent="0.25">
      <c r="A3645" s="1" t="s">
        <v>1155</v>
      </c>
      <c r="B3645" s="1" t="s">
        <v>1156</v>
      </c>
      <c r="C3645" s="1" t="s">
        <v>62</v>
      </c>
      <c r="D3645" s="1" t="s">
        <v>1125</v>
      </c>
      <c r="E3645" s="1" t="s">
        <v>105</v>
      </c>
      <c r="F3645">
        <v>0</v>
      </c>
      <c r="G3645">
        <v>0</v>
      </c>
      <c r="H3645">
        <v>0</v>
      </c>
      <c r="I3645">
        <v>1</v>
      </c>
      <c r="J3645">
        <v>2</v>
      </c>
      <c r="BI3645" s="3">
        <v>3</v>
      </c>
      <c r="BJ3645" s="3" t="str">
        <f t="array" ref="BJ3645">IF(C3645="yes",VLOOKUP(BI3645&amp;D3645,CHOOSE({1,2},Schedule_2015!$A$2:$A$257&amp;Schedule_2015!$B$2:$B$257,Schedule_2015!$C$2:$C$257),2,0),VLOOKUP(BI3645&amp;D3645,CHOOSE({1,2},Schedule_2015!$A$2:$A$257&amp;Schedule_2015!$C$2:$C$257,Schedule_2015!$B$2:$B$257),2,0))</f>
        <v>SF</v>
      </c>
      <c r="BK3645" s="3">
        <f>VLOOKUP(BJ3645,Def!$A$2:$Z$34,23,0)</f>
        <v>98.6</v>
      </c>
      <c r="BL3645" s="3">
        <f>VLOOKUP(BJ3645,Def!$A$2:$Z$34,16,0)</f>
        <v>284.60000000000002</v>
      </c>
      <c r="BM3645" s="3">
        <f>VLOOKUP(BJ3645,Def!$A$2:$Z$34,17,0)</f>
        <v>13</v>
      </c>
      <c r="BN3645" s="3">
        <f>VLOOKUP(BJ3645,Def!$A$2:$Z$34,24,0)</f>
        <v>4</v>
      </c>
      <c r="BO3645" s="1">
        <f t="shared" ca="1" si="840"/>
        <v>0</v>
      </c>
      <c r="BP3645" s="1">
        <f t="shared" ca="1" si="841"/>
        <v>0</v>
      </c>
      <c r="BQ3645" s="1">
        <f t="shared" ca="1" si="842"/>
        <v>0</v>
      </c>
      <c r="BR3645" s="1">
        <f t="shared" ca="1" si="843"/>
        <v>0</v>
      </c>
      <c r="BS3645" s="1">
        <f t="shared" ca="1" si="844"/>
        <v>0</v>
      </c>
      <c r="BT3645" s="1">
        <f t="shared" ca="1" si="845"/>
        <v>0</v>
      </c>
      <c r="BU3645" s="1">
        <f t="shared" ca="1" si="846"/>
        <v>0</v>
      </c>
      <c r="BV3645" s="1">
        <f t="shared" ca="1" si="847"/>
        <v>0</v>
      </c>
      <c r="BW3645" s="1">
        <f t="shared" ca="1" si="848"/>
        <v>0</v>
      </c>
      <c r="BX3645" s="1">
        <f t="shared" ca="1" si="849"/>
        <v>0</v>
      </c>
      <c r="BY3645" s="1">
        <f t="shared" ca="1" si="850"/>
        <v>0</v>
      </c>
      <c r="BZ3645" s="1">
        <f t="shared" ca="1" si="851"/>
        <v>0</v>
      </c>
      <c r="CA3645" s="1">
        <f t="shared" ca="1" si="852"/>
        <v>0</v>
      </c>
      <c r="CB3645" s="1">
        <f t="shared" ca="1" si="853"/>
        <v>0</v>
      </c>
      <c r="CC3645" s="1">
        <f t="shared" ca="1" si="854"/>
        <v>0</v>
      </c>
    </row>
    <row r="3646" spans="1:81" hidden="1" x14ac:dyDescent="0.25">
      <c r="A3646" s="1" t="s">
        <v>1157</v>
      </c>
      <c r="B3646" s="1" t="s">
        <v>1158</v>
      </c>
      <c r="C3646" s="1" t="s">
        <v>62</v>
      </c>
      <c r="D3646" s="1" t="s">
        <v>1125</v>
      </c>
      <c r="E3646" s="1" t="s">
        <v>115</v>
      </c>
      <c r="F3646">
        <v>1</v>
      </c>
      <c r="G3646">
        <v>0</v>
      </c>
      <c r="H3646">
        <v>0</v>
      </c>
      <c r="I3646">
        <v>0</v>
      </c>
      <c r="J3646">
        <v>7</v>
      </c>
      <c r="BI3646" s="3">
        <v>3</v>
      </c>
      <c r="BJ3646" s="3" t="str">
        <f t="array" ref="BJ3646">IF(C3646="yes",VLOOKUP(BI3646&amp;D3646,CHOOSE({1,2},Schedule_2015!$A$2:$A$257&amp;Schedule_2015!$B$2:$B$257,Schedule_2015!$C$2:$C$257),2,0),VLOOKUP(BI3646&amp;D3646,CHOOSE({1,2},Schedule_2015!$A$2:$A$257&amp;Schedule_2015!$C$2:$C$257,Schedule_2015!$B$2:$B$257),2,0))</f>
        <v>SF</v>
      </c>
      <c r="BK3646" s="3">
        <f>VLOOKUP(BJ3646,Def!$A$2:$Z$34,23,0)</f>
        <v>98.6</v>
      </c>
      <c r="BL3646" s="3">
        <f>VLOOKUP(BJ3646,Def!$A$2:$Z$34,16,0)</f>
        <v>284.60000000000002</v>
      </c>
      <c r="BM3646" s="3">
        <f>VLOOKUP(BJ3646,Def!$A$2:$Z$34,17,0)</f>
        <v>13</v>
      </c>
      <c r="BN3646" s="3">
        <f>VLOOKUP(BJ3646,Def!$A$2:$Z$34,24,0)</f>
        <v>4</v>
      </c>
      <c r="BO3646" s="1">
        <f t="shared" ca="1" si="840"/>
        <v>0</v>
      </c>
      <c r="BP3646" s="1">
        <f t="shared" ca="1" si="841"/>
        <v>0</v>
      </c>
      <c r="BQ3646" s="1">
        <f t="shared" ca="1" si="842"/>
        <v>0</v>
      </c>
      <c r="BR3646" s="1">
        <f t="shared" ca="1" si="843"/>
        <v>0</v>
      </c>
      <c r="BS3646" s="1">
        <f t="shared" ca="1" si="844"/>
        <v>0</v>
      </c>
      <c r="BT3646" s="1">
        <f t="shared" ca="1" si="845"/>
        <v>0</v>
      </c>
      <c r="BU3646" s="1">
        <f t="shared" ca="1" si="846"/>
        <v>0</v>
      </c>
      <c r="BV3646" s="1">
        <f t="shared" ca="1" si="847"/>
        <v>0</v>
      </c>
      <c r="BW3646" s="1">
        <f t="shared" ca="1" si="848"/>
        <v>0</v>
      </c>
      <c r="BX3646" s="1">
        <f t="shared" ca="1" si="849"/>
        <v>0</v>
      </c>
      <c r="BY3646" s="1">
        <f t="shared" ca="1" si="850"/>
        <v>0</v>
      </c>
      <c r="BZ3646" s="1">
        <f t="shared" ca="1" si="851"/>
        <v>0</v>
      </c>
      <c r="CA3646" s="1">
        <f t="shared" ca="1" si="852"/>
        <v>0</v>
      </c>
      <c r="CB3646" s="1">
        <f t="shared" ca="1" si="853"/>
        <v>0</v>
      </c>
      <c r="CC3646" s="1">
        <f t="shared" ca="1" si="854"/>
        <v>0</v>
      </c>
    </row>
    <row r="3647" spans="1:81" hidden="1" x14ac:dyDescent="0.25">
      <c r="A3647" s="1" t="s">
        <v>1159</v>
      </c>
      <c r="B3647" s="1" t="s">
        <v>1160</v>
      </c>
      <c r="C3647" s="1" t="s">
        <v>62</v>
      </c>
      <c r="D3647" s="1" t="s">
        <v>1125</v>
      </c>
      <c r="E3647" s="1" t="s">
        <v>105</v>
      </c>
      <c r="F3647">
        <v>0</v>
      </c>
      <c r="G3647">
        <v>0</v>
      </c>
      <c r="H3647">
        <v>0</v>
      </c>
      <c r="I3647">
        <v>0</v>
      </c>
      <c r="J3647">
        <v>1</v>
      </c>
      <c r="BI3647" s="3">
        <v>3</v>
      </c>
      <c r="BJ3647" s="3" t="str">
        <f t="array" ref="BJ3647">IF(C3647="yes",VLOOKUP(BI3647&amp;D3647,CHOOSE({1,2},Schedule_2015!$A$2:$A$257&amp;Schedule_2015!$B$2:$B$257,Schedule_2015!$C$2:$C$257),2,0),VLOOKUP(BI3647&amp;D3647,CHOOSE({1,2},Schedule_2015!$A$2:$A$257&amp;Schedule_2015!$C$2:$C$257,Schedule_2015!$B$2:$B$257),2,0))</f>
        <v>SF</v>
      </c>
      <c r="BK3647" s="3">
        <f>VLOOKUP(BJ3647,Def!$A$2:$Z$34,23,0)</f>
        <v>98.6</v>
      </c>
      <c r="BL3647" s="3">
        <f>VLOOKUP(BJ3647,Def!$A$2:$Z$34,16,0)</f>
        <v>284.60000000000002</v>
      </c>
      <c r="BM3647" s="3">
        <f>VLOOKUP(BJ3647,Def!$A$2:$Z$34,17,0)</f>
        <v>13</v>
      </c>
      <c r="BN3647" s="3">
        <f>VLOOKUP(BJ3647,Def!$A$2:$Z$34,24,0)</f>
        <v>4</v>
      </c>
      <c r="BO3647" s="1">
        <f t="shared" ca="1" si="840"/>
        <v>0</v>
      </c>
      <c r="BP3647" s="1">
        <f t="shared" ca="1" si="841"/>
        <v>0</v>
      </c>
      <c r="BQ3647" s="1">
        <f t="shared" ca="1" si="842"/>
        <v>0</v>
      </c>
      <c r="BR3647" s="1">
        <f t="shared" ca="1" si="843"/>
        <v>0</v>
      </c>
      <c r="BS3647" s="1">
        <f t="shared" ca="1" si="844"/>
        <v>0</v>
      </c>
      <c r="BT3647" s="1">
        <f t="shared" ca="1" si="845"/>
        <v>0</v>
      </c>
      <c r="BU3647" s="1">
        <f t="shared" ca="1" si="846"/>
        <v>0</v>
      </c>
      <c r="BV3647" s="1">
        <f t="shared" ca="1" si="847"/>
        <v>0</v>
      </c>
      <c r="BW3647" s="1">
        <f t="shared" ca="1" si="848"/>
        <v>0</v>
      </c>
      <c r="BX3647" s="1">
        <f t="shared" ca="1" si="849"/>
        <v>0</v>
      </c>
      <c r="BY3647" s="1">
        <f t="shared" ca="1" si="850"/>
        <v>0</v>
      </c>
      <c r="BZ3647" s="1">
        <f t="shared" ca="1" si="851"/>
        <v>0</v>
      </c>
      <c r="CA3647" s="1">
        <f t="shared" ca="1" si="852"/>
        <v>0</v>
      </c>
      <c r="CB3647" s="1">
        <f t="shared" ca="1" si="853"/>
        <v>0</v>
      </c>
      <c r="CC3647" s="1">
        <f t="shared" ca="1" si="854"/>
        <v>0</v>
      </c>
    </row>
    <row r="3648" spans="1:81" hidden="1" x14ac:dyDescent="0.25">
      <c r="A3648" s="1" t="s">
        <v>1161</v>
      </c>
      <c r="B3648" s="1" t="s">
        <v>1162</v>
      </c>
      <c r="C3648" s="1" t="s">
        <v>62</v>
      </c>
      <c r="D3648" s="1" t="s">
        <v>1125</v>
      </c>
      <c r="E3648" s="1" t="s">
        <v>165</v>
      </c>
      <c r="F3648">
        <v>1</v>
      </c>
      <c r="G3648">
        <v>0</v>
      </c>
      <c r="H3648">
        <v>0</v>
      </c>
      <c r="I3648">
        <v>0</v>
      </c>
      <c r="J3648">
        <v>4</v>
      </c>
      <c r="BI3648" s="3">
        <v>3</v>
      </c>
      <c r="BJ3648" s="3" t="str">
        <f t="array" ref="BJ3648">IF(C3648="yes",VLOOKUP(BI3648&amp;D3648,CHOOSE({1,2},Schedule_2015!$A$2:$A$257&amp;Schedule_2015!$B$2:$B$257,Schedule_2015!$C$2:$C$257),2,0),VLOOKUP(BI3648&amp;D3648,CHOOSE({1,2},Schedule_2015!$A$2:$A$257&amp;Schedule_2015!$C$2:$C$257,Schedule_2015!$B$2:$B$257),2,0))</f>
        <v>SF</v>
      </c>
      <c r="BK3648" s="3">
        <f>VLOOKUP(BJ3648,Def!$A$2:$Z$34,23,0)</f>
        <v>98.6</v>
      </c>
      <c r="BL3648" s="3">
        <f>VLOOKUP(BJ3648,Def!$A$2:$Z$34,16,0)</f>
        <v>284.60000000000002</v>
      </c>
      <c r="BM3648" s="3">
        <f>VLOOKUP(BJ3648,Def!$A$2:$Z$34,17,0)</f>
        <v>13</v>
      </c>
      <c r="BN3648" s="3">
        <f>VLOOKUP(BJ3648,Def!$A$2:$Z$34,24,0)</f>
        <v>4</v>
      </c>
      <c r="BO3648" s="1">
        <f t="shared" ca="1" si="840"/>
        <v>0</v>
      </c>
      <c r="BP3648" s="1">
        <f t="shared" ca="1" si="841"/>
        <v>0</v>
      </c>
      <c r="BQ3648" s="1">
        <f t="shared" ca="1" si="842"/>
        <v>0</v>
      </c>
      <c r="BR3648" s="1">
        <f t="shared" ca="1" si="843"/>
        <v>0</v>
      </c>
      <c r="BS3648" s="1">
        <f t="shared" ca="1" si="844"/>
        <v>0</v>
      </c>
      <c r="BT3648" s="1">
        <f t="shared" ca="1" si="845"/>
        <v>0</v>
      </c>
      <c r="BU3648" s="1">
        <f t="shared" ca="1" si="846"/>
        <v>0</v>
      </c>
      <c r="BV3648" s="1">
        <f t="shared" ca="1" si="847"/>
        <v>0</v>
      </c>
      <c r="BW3648" s="1">
        <f t="shared" ca="1" si="848"/>
        <v>0</v>
      </c>
      <c r="BX3648" s="1">
        <f t="shared" ca="1" si="849"/>
        <v>0</v>
      </c>
      <c r="BY3648" s="1">
        <f t="shared" ca="1" si="850"/>
        <v>0</v>
      </c>
      <c r="BZ3648" s="1">
        <f t="shared" ca="1" si="851"/>
        <v>0</v>
      </c>
      <c r="CA3648" s="1">
        <f t="shared" ca="1" si="852"/>
        <v>0</v>
      </c>
      <c r="CB3648" s="1">
        <f t="shared" ca="1" si="853"/>
        <v>0</v>
      </c>
      <c r="CC3648" s="1">
        <f t="shared" ca="1" si="854"/>
        <v>0</v>
      </c>
    </row>
    <row r="3649" spans="1:81" hidden="1" x14ac:dyDescent="0.25">
      <c r="A3649" s="1" t="s">
        <v>1165</v>
      </c>
      <c r="B3649" s="1" t="s">
        <v>1166</v>
      </c>
      <c r="C3649" s="1" t="s">
        <v>62</v>
      </c>
      <c r="D3649" s="1" t="s">
        <v>1125</v>
      </c>
      <c r="E3649" s="1" t="s">
        <v>94</v>
      </c>
      <c r="F3649">
        <v>1</v>
      </c>
      <c r="G3649">
        <v>0</v>
      </c>
      <c r="H3649">
        <v>0</v>
      </c>
      <c r="I3649">
        <v>0</v>
      </c>
      <c r="J3649">
        <v>1</v>
      </c>
      <c r="BI3649" s="3">
        <v>3</v>
      </c>
      <c r="BJ3649" s="3" t="str">
        <f t="array" ref="BJ3649">IF(C3649="yes",VLOOKUP(BI3649&amp;D3649,CHOOSE({1,2},Schedule_2015!$A$2:$A$257&amp;Schedule_2015!$B$2:$B$257,Schedule_2015!$C$2:$C$257),2,0),VLOOKUP(BI3649&amp;D3649,CHOOSE({1,2},Schedule_2015!$A$2:$A$257&amp;Schedule_2015!$C$2:$C$257,Schedule_2015!$B$2:$B$257),2,0))</f>
        <v>SF</v>
      </c>
      <c r="BK3649" s="3">
        <f>VLOOKUP(BJ3649,Def!$A$2:$Z$34,23,0)</f>
        <v>98.6</v>
      </c>
      <c r="BL3649" s="3">
        <f>VLOOKUP(BJ3649,Def!$A$2:$Z$34,16,0)</f>
        <v>284.60000000000002</v>
      </c>
      <c r="BM3649" s="3">
        <f>VLOOKUP(BJ3649,Def!$A$2:$Z$34,17,0)</f>
        <v>13</v>
      </c>
      <c r="BN3649" s="3">
        <f>VLOOKUP(BJ3649,Def!$A$2:$Z$34,24,0)</f>
        <v>4</v>
      </c>
      <c r="BO3649" s="1">
        <f t="shared" ca="1" si="840"/>
        <v>0</v>
      </c>
      <c r="BP3649" s="1">
        <f t="shared" ca="1" si="841"/>
        <v>0</v>
      </c>
      <c r="BQ3649" s="1">
        <f t="shared" ca="1" si="842"/>
        <v>0</v>
      </c>
      <c r="BR3649" s="1">
        <f t="shared" ca="1" si="843"/>
        <v>0</v>
      </c>
      <c r="BS3649" s="1">
        <f t="shared" ca="1" si="844"/>
        <v>0</v>
      </c>
      <c r="BT3649" s="1">
        <f t="shared" ca="1" si="845"/>
        <v>0</v>
      </c>
      <c r="BU3649" s="1">
        <f t="shared" ca="1" si="846"/>
        <v>0</v>
      </c>
      <c r="BV3649" s="1">
        <f t="shared" ca="1" si="847"/>
        <v>0</v>
      </c>
      <c r="BW3649" s="1">
        <f t="shared" ca="1" si="848"/>
        <v>0</v>
      </c>
      <c r="BX3649" s="1">
        <f t="shared" ca="1" si="849"/>
        <v>0</v>
      </c>
      <c r="BY3649" s="1">
        <f t="shared" ca="1" si="850"/>
        <v>0</v>
      </c>
      <c r="BZ3649" s="1">
        <f t="shared" ca="1" si="851"/>
        <v>0</v>
      </c>
      <c r="CA3649" s="1">
        <f t="shared" ca="1" si="852"/>
        <v>0</v>
      </c>
      <c r="CB3649" s="1">
        <f t="shared" ca="1" si="853"/>
        <v>0</v>
      </c>
      <c r="CC3649" s="1">
        <f t="shared" ca="1" si="854"/>
        <v>0</v>
      </c>
    </row>
    <row r="3650" spans="1:81" hidden="1" x14ac:dyDescent="0.25">
      <c r="A3650" s="1" t="s">
        <v>2258</v>
      </c>
      <c r="B3650" s="1" t="s">
        <v>2259</v>
      </c>
      <c r="C3650" s="1" t="s">
        <v>62</v>
      </c>
      <c r="D3650" s="1" t="s">
        <v>1125</v>
      </c>
      <c r="E3650" s="1" t="s">
        <v>176</v>
      </c>
      <c r="F3650">
        <v>0</v>
      </c>
      <c r="G3650">
        <v>0</v>
      </c>
      <c r="H3650">
        <v>0</v>
      </c>
      <c r="I3650">
        <v>0</v>
      </c>
      <c r="J3650">
        <v>1</v>
      </c>
      <c r="BI3650" s="3">
        <v>3</v>
      </c>
      <c r="BJ3650" s="3" t="str">
        <f t="array" ref="BJ3650">IF(C3650="yes",VLOOKUP(BI3650&amp;D3650,CHOOSE({1,2},Schedule_2015!$A$2:$A$257&amp;Schedule_2015!$B$2:$B$257,Schedule_2015!$C$2:$C$257),2,0),VLOOKUP(BI3650&amp;D3650,CHOOSE({1,2},Schedule_2015!$A$2:$A$257&amp;Schedule_2015!$C$2:$C$257,Schedule_2015!$B$2:$B$257),2,0))</f>
        <v>SF</v>
      </c>
      <c r="BK3650" s="3">
        <f>VLOOKUP(BJ3650,Def!$A$2:$Z$34,23,0)</f>
        <v>98.6</v>
      </c>
      <c r="BL3650" s="3">
        <f>VLOOKUP(BJ3650,Def!$A$2:$Z$34,16,0)</f>
        <v>284.60000000000002</v>
      </c>
      <c r="BM3650" s="3">
        <f>VLOOKUP(BJ3650,Def!$A$2:$Z$34,17,0)</f>
        <v>13</v>
      </c>
      <c r="BN3650" s="3">
        <f>VLOOKUP(BJ3650,Def!$A$2:$Z$34,24,0)</f>
        <v>4</v>
      </c>
      <c r="BO3650" s="1">
        <f t="shared" ref="BO3650:BO3713" ca="1" si="855">INDEX(passing_tds,CELL("Row",AG3650)-1)*(PASSTD)</f>
        <v>0</v>
      </c>
      <c r="BP3650" s="1">
        <f t="shared" ref="BP3650:BP3713" ca="1" si="856">INDEX(passing_yds,CELL("Row",AH3650)-1)*(PASSYDS)</f>
        <v>0</v>
      </c>
      <c r="BQ3650" s="1">
        <f t="shared" ref="BQ3650:BQ3713" ca="1" si="857">IF(INDEX(passing_yds,CELL("Row",AI3650)-1)&gt;=300,3,0)</f>
        <v>0</v>
      </c>
      <c r="BR3650" s="1">
        <f t="shared" ref="BR3650:BR3713" ca="1" si="858">INDEX(passing_ints,CELL("Row",AJ3650)-1)*(INT)</f>
        <v>0</v>
      </c>
      <c r="BS3650" s="1">
        <f t="shared" ref="BS3650:BS3713" ca="1" si="859">INDEX(rushing_yds,CELL("Row",AK3650)-1)*(RUSHYDS)</f>
        <v>0</v>
      </c>
      <c r="BT3650" s="1">
        <f t="shared" ref="BT3650:BT3713" ca="1" si="860">INDEX(rushing_tds,CELL("Row",AK3650)-1)*(RUSHTD)</f>
        <v>0</v>
      </c>
      <c r="BU3650" s="1">
        <f t="shared" ref="BU3650:BU3713" ca="1" si="861">IF(INDEX(rushing_yds,CELL("Row",AI3650)-1)&gt;=100,3,0)</f>
        <v>0</v>
      </c>
      <c r="BV3650" s="1">
        <f t="shared" ref="BV3650:BV3713" ca="1" si="862">INDEX(receiving_yds,CELL("Row",AN3650)-1)*(RECYDS)</f>
        <v>0</v>
      </c>
      <c r="BW3650" s="1">
        <f t="shared" ref="BW3650:BW3713" ca="1" si="863">INDEX(receiving_rec,CELL("Row",AO3650)-1)*(REC)</f>
        <v>0</v>
      </c>
      <c r="BX3650" s="1">
        <f t="shared" ref="BX3650:BX3713" ca="1" si="864">INDEX(receiving_tds,CELL("Row",AP3650)-1)*(RECTD)</f>
        <v>0</v>
      </c>
      <c r="BY3650" s="1">
        <f t="shared" ref="BY3650:BY3713" ca="1" si="865">IF(INDEX(receiving_yds,CELL("Row",AI3650)-1)&gt;=100,3,0)</f>
        <v>0</v>
      </c>
      <c r="BZ3650" s="1">
        <f t="shared" ref="BZ3650:BZ3713" ca="1" si="866">INDEX(puntret_tds,CELL("Row",AR3650)-1)*(PUNTKORETTD)+INDEX(kickret_tds,CELL("Row",AR3650)-1)*(PUNTKORETTD)</f>
        <v>0</v>
      </c>
      <c r="CA3650" s="1">
        <f t="shared" ref="CA3650:CA3713" ca="1" si="867">INDEX(fumbles_tot,CELL("Row",AS3650)-1)*(FUM)</f>
        <v>0</v>
      </c>
      <c r="CB3650" s="1">
        <f t="shared" ref="CB3650:CB3713" ca="1" si="868">(INDEX(passing_twoptm,CELL("Row",AT3650)-1)+INDEX(rushing_twoptm,CELL("Row",AT3650)-1)+INDEX(receiving_twoptm,CELL("Row",AT3650)-1))*(_2PTCONV)</f>
        <v>0</v>
      </c>
      <c r="CC3650" s="1">
        <f t="shared" ref="CC3650:CC3713" ca="1" si="869">SUM(BO3650:CB3650)</f>
        <v>0</v>
      </c>
    </row>
    <row r="3651" spans="1:81" hidden="1" x14ac:dyDescent="0.25">
      <c r="A3651" s="1" t="s">
        <v>1163</v>
      </c>
      <c r="B3651" s="1" t="s">
        <v>1164</v>
      </c>
      <c r="C3651" s="1" t="s">
        <v>62</v>
      </c>
      <c r="D3651" s="1" t="s">
        <v>1125</v>
      </c>
      <c r="E3651" s="1" t="s">
        <v>165</v>
      </c>
      <c r="F3651">
        <v>0</v>
      </c>
      <c r="G3651">
        <v>0</v>
      </c>
      <c r="H3651">
        <v>0</v>
      </c>
      <c r="I3651">
        <v>0</v>
      </c>
      <c r="J3651">
        <v>1</v>
      </c>
      <c r="BI3651" s="3">
        <v>3</v>
      </c>
      <c r="BJ3651" s="3" t="str">
        <f t="array" ref="BJ3651">IF(C3651="yes",VLOOKUP(BI3651&amp;D3651,CHOOSE({1,2},Schedule_2015!$A$2:$A$257&amp;Schedule_2015!$B$2:$B$257,Schedule_2015!$C$2:$C$257),2,0),VLOOKUP(BI3651&amp;D3651,CHOOSE({1,2},Schedule_2015!$A$2:$A$257&amp;Schedule_2015!$C$2:$C$257,Schedule_2015!$B$2:$B$257),2,0))</f>
        <v>SF</v>
      </c>
      <c r="BK3651" s="3">
        <f>VLOOKUP(BJ3651,Def!$A$2:$Z$34,23,0)</f>
        <v>98.6</v>
      </c>
      <c r="BL3651" s="3">
        <f>VLOOKUP(BJ3651,Def!$A$2:$Z$34,16,0)</f>
        <v>284.60000000000002</v>
      </c>
      <c r="BM3651" s="3">
        <f>VLOOKUP(BJ3651,Def!$A$2:$Z$34,17,0)</f>
        <v>13</v>
      </c>
      <c r="BN3651" s="3">
        <f>VLOOKUP(BJ3651,Def!$A$2:$Z$34,24,0)</f>
        <v>4</v>
      </c>
      <c r="BO3651" s="1">
        <f t="shared" ca="1" si="855"/>
        <v>0</v>
      </c>
      <c r="BP3651" s="1">
        <f t="shared" ca="1" si="856"/>
        <v>0</v>
      </c>
      <c r="BQ3651" s="1">
        <f t="shared" ca="1" si="857"/>
        <v>0</v>
      </c>
      <c r="BR3651" s="1">
        <f t="shared" ca="1" si="858"/>
        <v>0</v>
      </c>
      <c r="BS3651" s="1">
        <f t="shared" ca="1" si="859"/>
        <v>0</v>
      </c>
      <c r="BT3651" s="1">
        <f t="shared" ca="1" si="860"/>
        <v>0</v>
      </c>
      <c r="BU3651" s="1">
        <f t="shared" ca="1" si="861"/>
        <v>0</v>
      </c>
      <c r="BV3651" s="1">
        <f t="shared" ca="1" si="862"/>
        <v>0</v>
      </c>
      <c r="BW3651" s="1">
        <f t="shared" ca="1" si="863"/>
        <v>0</v>
      </c>
      <c r="BX3651" s="1">
        <f t="shared" ca="1" si="864"/>
        <v>0</v>
      </c>
      <c r="BY3651" s="1">
        <f t="shared" ca="1" si="865"/>
        <v>0</v>
      </c>
      <c r="BZ3651" s="1">
        <f t="shared" ca="1" si="866"/>
        <v>0</v>
      </c>
      <c r="CA3651" s="1">
        <f t="shared" ca="1" si="867"/>
        <v>0</v>
      </c>
      <c r="CB3651" s="1">
        <f t="shared" ca="1" si="868"/>
        <v>0</v>
      </c>
      <c r="CC3651" s="1">
        <f t="shared" ca="1" si="869"/>
        <v>0</v>
      </c>
    </row>
    <row r="3652" spans="1:81" hidden="1" x14ac:dyDescent="0.25">
      <c r="A3652" s="1" t="s">
        <v>1169</v>
      </c>
      <c r="B3652" s="1" t="s">
        <v>1170</v>
      </c>
      <c r="C3652" s="1" t="s">
        <v>62</v>
      </c>
      <c r="D3652" s="1" t="s">
        <v>1125</v>
      </c>
      <c r="E3652" s="1" t="s">
        <v>118</v>
      </c>
      <c r="F3652">
        <v>0</v>
      </c>
      <c r="G3652">
        <v>0</v>
      </c>
      <c r="H3652">
        <v>2</v>
      </c>
      <c r="I3652">
        <v>0</v>
      </c>
      <c r="J3652">
        <v>5</v>
      </c>
      <c r="BI3652" s="3">
        <v>3</v>
      </c>
      <c r="BJ3652" s="3" t="str">
        <f t="array" ref="BJ3652">IF(C3652="yes",VLOOKUP(BI3652&amp;D3652,CHOOSE({1,2},Schedule_2015!$A$2:$A$257&amp;Schedule_2015!$B$2:$B$257,Schedule_2015!$C$2:$C$257),2,0),VLOOKUP(BI3652&amp;D3652,CHOOSE({1,2},Schedule_2015!$A$2:$A$257&amp;Schedule_2015!$C$2:$C$257,Schedule_2015!$B$2:$B$257),2,0))</f>
        <v>SF</v>
      </c>
      <c r="BK3652" s="3">
        <f>VLOOKUP(BJ3652,Def!$A$2:$Z$34,23,0)</f>
        <v>98.6</v>
      </c>
      <c r="BL3652" s="3">
        <f>VLOOKUP(BJ3652,Def!$A$2:$Z$34,16,0)</f>
        <v>284.60000000000002</v>
      </c>
      <c r="BM3652" s="3">
        <f>VLOOKUP(BJ3652,Def!$A$2:$Z$34,17,0)</f>
        <v>13</v>
      </c>
      <c r="BN3652" s="3">
        <f>VLOOKUP(BJ3652,Def!$A$2:$Z$34,24,0)</f>
        <v>4</v>
      </c>
      <c r="BO3652" s="1">
        <f t="shared" ca="1" si="855"/>
        <v>0</v>
      </c>
      <c r="BP3652" s="1">
        <f t="shared" ca="1" si="856"/>
        <v>0</v>
      </c>
      <c r="BQ3652" s="1">
        <f t="shared" ca="1" si="857"/>
        <v>0</v>
      </c>
      <c r="BR3652" s="1">
        <f t="shared" ca="1" si="858"/>
        <v>0</v>
      </c>
      <c r="BS3652" s="1">
        <f t="shared" ca="1" si="859"/>
        <v>0</v>
      </c>
      <c r="BT3652" s="1">
        <f t="shared" ca="1" si="860"/>
        <v>0</v>
      </c>
      <c r="BU3652" s="1">
        <f t="shared" ca="1" si="861"/>
        <v>0</v>
      </c>
      <c r="BV3652" s="1">
        <f t="shared" ca="1" si="862"/>
        <v>0</v>
      </c>
      <c r="BW3652" s="1">
        <f t="shared" ca="1" si="863"/>
        <v>0</v>
      </c>
      <c r="BX3652" s="1">
        <f t="shared" ca="1" si="864"/>
        <v>0</v>
      </c>
      <c r="BY3652" s="1">
        <f t="shared" ca="1" si="865"/>
        <v>0</v>
      </c>
      <c r="BZ3652" s="1">
        <f t="shared" ca="1" si="866"/>
        <v>0</v>
      </c>
      <c r="CA3652" s="1">
        <f t="shared" ca="1" si="867"/>
        <v>0</v>
      </c>
      <c r="CB3652" s="1">
        <f t="shared" ca="1" si="868"/>
        <v>0</v>
      </c>
      <c r="CC3652" s="1">
        <f t="shared" ca="1" si="869"/>
        <v>0</v>
      </c>
    </row>
    <row r="3653" spans="1:81" hidden="1" x14ac:dyDescent="0.25">
      <c r="A3653" s="1" t="s">
        <v>1987</v>
      </c>
      <c r="B3653" s="1" t="s">
        <v>1988</v>
      </c>
      <c r="C3653" s="1" t="s">
        <v>62</v>
      </c>
      <c r="D3653" s="1" t="s">
        <v>1125</v>
      </c>
      <c r="E3653" s="1" t="s">
        <v>94</v>
      </c>
      <c r="F3653">
        <v>0</v>
      </c>
      <c r="G3653">
        <v>0</v>
      </c>
      <c r="H3653">
        <v>0</v>
      </c>
      <c r="I3653">
        <v>1</v>
      </c>
      <c r="J3653">
        <v>3</v>
      </c>
      <c r="BI3653" s="3">
        <v>3</v>
      </c>
      <c r="BJ3653" s="3" t="str">
        <f t="array" ref="BJ3653">IF(C3653="yes",VLOOKUP(BI3653&amp;D3653,CHOOSE({1,2},Schedule_2015!$A$2:$A$257&amp;Schedule_2015!$B$2:$B$257,Schedule_2015!$C$2:$C$257),2,0),VLOOKUP(BI3653&amp;D3653,CHOOSE({1,2},Schedule_2015!$A$2:$A$257&amp;Schedule_2015!$C$2:$C$257,Schedule_2015!$B$2:$B$257),2,0))</f>
        <v>SF</v>
      </c>
      <c r="BK3653" s="3">
        <f>VLOOKUP(BJ3653,Def!$A$2:$Z$34,23,0)</f>
        <v>98.6</v>
      </c>
      <c r="BL3653" s="3">
        <f>VLOOKUP(BJ3653,Def!$A$2:$Z$34,16,0)</f>
        <v>284.60000000000002</v>
      </c>
      <c r="BM3653" s="3">
        <f>VLOOKUP(BJ3653,Def!$A$2:$Z$34,17,0)</f>
        <v>13</v>
      </c>
      <c r="BN3653" s="3">
        <f>VLOOKUP(BJ3653,Def!$A$2:$Z$34,24,0)</f>
        <v>4</v>
      </c>
      <c r="BO3653" s="1">
        <f t="shared" ca="1" si="855"/>
        <v>0</v>
      </c>
      <c r="BP3653" s="1">
        <f t="shared" ca="1" si="856"/>
        <v>0</v>
      </c>
      <c r="BQ3653" s="1">
        <f t="shared" ca="1" si="857"/>
        <v>0</v>
      </c>
      <c r="BR3653" s="1">
        <f t="shared" ca="1" si="858"/>
        <v>0</v>
      </c>
      <c r="BS3653" s="1">
        <f t="shared" ca="1" si="859"/>
        <v>0</v>
      </c>
      <c r="BT3653" s="1">
        <f t="shared" ca="1" si="860"/>
        <v>0</v>
      </c>
      <c r="BU3653" s="1">
        <f t="shared" ca="1" si="861"/>
        <v>0</v>
      </c>
      <c r="BV3653" s="1">
        <f t="shared" ca="1" si="862"/>
        <v>0</v>
      </c>
      <c r="BW3653" s="1">
        <f t="shared" ca="1" si="863"/>
        <v>0</v>
      </c>
      <c r="BX3653" s="1">
        <f t="shared" ca="1" si="864"/>
        <v>0</v>
      </c>
      <c r="BY3653" s="1">
        <f t="shared" ca="1" si="865"/>
        <v>0</v>
      </c>
      <c r="BZ3653" s="1">
        <f t="shared" ca="1" si="866"/>
        <v>0</v>
      </c>
      <c r="CA3653" s="1">
        <f t="shared" ca="1" si="867"/>
        <v>0</v>
      </c>
      <c r="CB3653" s="1">
        <f t="shared" ca="1" si="868"/>
        <v>0</v>
      </c>
      <c r="CC3653" s="1">
        <f t="shared" ca="1" si="869"/>
        <v>0</v>
      </c>
    </row>
    <row r="3654" spans="1:81" hidden="1" x14ac:dyDescent="0.25">
      <c r="A3654" s="1" t="s">
        <v>1815</v>
      </c>
      <c r="B3654" s="1" t="s">
        <v>2260</v>
      </c>
      <c r="C3654" s="1" t="s">
        <v>62</v>
      </c>
      <c r="D3654" s="1" t="s">
        <v>1125</v>
      </c>
      <c r="E3654" s="1" t="s">
        <v>97</v>
      </c>
      <c r="F3654">
        <v>0</v>
      </c>
      <c r="G3654">
        <v>0</v>
      </c>
      <c r="H3654">
        <v>0</v>
      </c>
      <c r="I3654">
        <v>0</v>
      </c>
      <c r="J3654">
        <v>1</v>
      </c>
      <c r="BI3654" s="3">
        <v>3</v>
      </c>
      <c r="BJ3654" s="3" t="str">
        <f t="array" ref="BJ3654">IF(C3654="yes",VLOOKUP(BI3654&amp;D3654,CHOOSE({1,2},Schedule_2015!$A$2:$A$257&amp;Schedule_2015!$B$2:$B$257,Schedule_2015!$C$2:$C$257),2,0),VLOOKUP(BI3654&amp;D3654,CHOOSE({1,2},Schedule_2015!$A$2:$A$257&amp;Schedule_2015!$C$2:$C$257,Schedule_2015!$B$2:$B$257),2,0))</f>
        <v>SF</v>
      </c>
      <c r="BK3654" s="3">
        <f>VLOOKUP(BJ3654,Def!$A$2:$Z$34,23,0)</f>
        <v>98.6</v>
      </c>
      <c r="BL3654" s="3">
        <f>VLOOKUP(BJ3654,Def!$A$2:$Z$34,16,0)</f>
        <v>284.60000000000002</v>
      </c>
      <c r="BM3654" s="3">
        <f>VLOOKUP(BJ3654,Def!$A$2:$Z$34,17,0)</f>
        <v>13</v>
      </c>
      <c r="BN3654" s="3">
        <f>VLOOKUP(BJ3654,Def!$A$2:$Z$34,24,0)</f>
        <v>4</v>
      </c>
      <c r="BO3654" s="1">
        <f t="shared" ca="1" si="855"/>
        <v>0</v>
      </c>
      <c r="BP3654" s="1">
        <f t="shared" ca="1" si="856"/>
        <v>0</v>
      </c>
      <c r="BQ3654" s="1">
        <f t="shared" ca="1" si="857"/>
        <v>0</v>
      </c>
      <c r="BR3654" s="1">
        <f t="shared" ca="1" si="858"/>
        <v>0</v>
      </c>
      <c r="BS3654" s="1">
        <f t="shared" ca="1" si="859"/>
        <v>0</v>
      </c>
      <c r="BT3654" s="1">
        <f t="shared" ca="1" si="860"/>
        <v>0</v>
      </c>
      <c r="BU3654" s="1">
        <f t="shared" ca="1" si="861"/>
        <v>0</v>
      </c>
      <c r="BV3654" s="1">
        <f t="shared" ca="1" si="862"/>
        <v>0</v>
      </c>
      <c r="BW3654" s="1">
        <f t="shared" ca="1" si="863"/>
        <v>0</v>
      </c>
      <c r="BX3654" s="1">
        <f t="shared" ca="1" si="864"/>
        <v>0</v>
      </c>
      <c r="BY3654" s="1">
        <f t="shared" ca="1" si="865"/>
        <v>0</v>
      </c>
      <c r="BZ3654" s="1">
        <f t="shared" ca="1" si="866"/>
        <v>0</v>
      </c>
      <c r="CA3654" s="1">
        <f t="shared" ca="1" si="867"/>
        <v>0</v>
      </c>
      <c r="CB3654" s="1">
        <f t="shared" ca="1" si="868"/>
        <v>0</v>
      </c>
      <c r="CC3654" s="1">
        <f t="shared" ca="1" si="869"/>
        <v>0</v>
      </c>
    </row>
    <row r="3655" spans="1:81" hidden="1" x14ac:dyDescent="0.25">
      <c r="A3655" s="1" t="s">
        <v>1171</v>
      </c>
      <c r="B3655" s="1" t="s">
        <v>1172</v>
      </c>
      <c r="C3655" s="1" t="s">
        <v>62</v>
      </c>
      <c r="D3655" s="1" t="s">
        <v>1125</v>
      </c>
      <c r="E3655" s="1" t="s">
        <v>105</v>
      </c>
      <c r="F3655">
        <v>1</v>
      </c>
      <c r="G3655">
        <v>0</v>
      </c>
      <c r="H3655">
        <v>0</v>
      </c>
      <c r="I3655">
        <v>0</v>
      </c>
      <c r="J3655">
        <v>0</v>
      </c>
      <c r="BI3655" s="3">
        <v>3</v>
      </c>
      <c r="BJ3655" s="3" t="str">
        <f t="array" ref="BJ3655">IF(C3655="yes",VLOOKUP(BI3655&amp;D3655,CHOOSE({1,2},Schedule_2015!$A$2:$A$257&amp;Schedule_2015!$B$2:$B$257,Schedule_2015!$C$2:$C$257),2,0),VLOOKUP(BI3655&amp;D3655,CHOOSE({1,2},Schedule_2015!$A$2:$A$257&amp;Schedule_2015!$C$2:$C$257,Schedule_2015!$B$2:$B$257),2,0))</f>
        <v>SF</v>
      </c>
      <c r="BK3655" s="3">
        <f>VLOOKUP(BJ3655,Def!$A$2:$Z$34,23,0)</f>
        <v>98.6</v>
      </c>
      <c r="BL3655" s="3">
        <f>VLOOKUP(BJ3655,Def!$A$2:$Z$34,16,0)</f>
        <v>284.60000000000002</v>
      </c>
      <c r="BM3655" s="3">
        <f>VLOOKUP(BJ3655,Def!$A$2:$Z$34,17,0)</f>
        <v>13</v>
      </c>
      <c r="BN3655" s="3">
        <f>VLOOKUP(BJ3655,Def!$A$2:$Z$34,24,0)</f>
        <v>4</v>
      </c>
      <c r="BO3655" s="1">
        <f t="shared" ca="1" si="855"/>
        <v>0</v>
      </c>
      <c r="BP3655" s="1">
        <f t="shared" ca="1" si="856"/>
        <v>0</v>
      </c>
      <c r="BQ3655" s="1">
        <f t="shared" ca="1" si="857"/>
        <v>0</v>
      </c>
      <c r="BR3655" s="1">
        <f t="shared" ca="1" si="858"/>
        <v>0</v>
      </c>
      <c r="BS3655" s="1">
        <f t="shared" ca="1" si="859"/>
        <v>0</v>
      </c>
      <c r="BT3655" s="1">
        <f t="shared" ca="1" si="860"/>
        <v>0</v>
      </c>
      <c r="BU3655" s="1">
        <f t="shared" ca="1" si="861"/>
        <v>0</v>
      </c>
      <c r="BV3655" s="1">
        <f t="shared" ca="1" si="862"/>
        <v>0</v>
      </c>
      <c r="BW3655" s="1">
        <f t="shared" ca="1" si="863"/>
        <v>0</v>
      </c>
      <c r="BX3655" s="1">
        <f t="shared" ca="1" si="864"/>
        <v>0</v>
      </c>
      <c r="BY3655" s="1">
        <f t="shared" ca="1" si="865"/>
        <v>0</v>
      </c>
      <c r="BZ3655" s="1">
        <f t="shared" ca="1" si="866"/>
        <v>0</v>
      </c>
      <c r="CA3655" s="1">
        <f t="shared" ca="1" si="867"/>
        <v>0</v>
      </c>
      <c r="CB3655" s="1">
        <f t="shared" ca="1" si="868"/>
        <v>0</v>
      </c>
      <c r="CC3655" s="1">
        <f t="shared" ca="1" si="869"/>
        <v>0</v>
      </c>
    </row>
    <row r="3656" spans="1:81" hidden="1" x14ac:dyDescent="0.25">
      <c r="A3656" s="1" t="s">
        <v>1173</v>
      </c>
      <c r="B3656" s="1" t="s">
        <v>1174</v>
      </c>
      <c r="C3656" s="1" t="s">
        <v>62</v>
      </c>
      <c r="D3656" s="1" t="s">
        <v>1125</v>
      </c>
      <c r="E3656" s="1" t="s">
        <v>100</v>
      </c>
      <c r="F3656">
        <v>0</v>
      </c>
      <c r="G3656">
        <v>0</v>
      </c>
      <c r="H3656">
        <v>1</v>
      </c>
      <c r="I3656">
        <v>0</v>
      </c>
      <c r="J3656">
        <v>1</v>
      </c>
      <c r="BI3656" s="3">
        <v>3</v>
      </c>
      <c r="BJ3656" s="3" t="str">
        <f t="array" ref="BJ3656">IF(C3656="yes",VLOOKUP(BI3656&amp;D3656,CHOOSE({1,2},Schedule_2015!$A$2:$A$257&amp;Schedule_2015!$B$2:$B$257,Schedule_2015!$C$2:$C$257),2,0),VLOOKUP(BI3656&amp;D3656,CHOOSE({1,2},Schedule_2015!$A$2:$A$257&amp;Schedule_2015!$C$2:$C$257,Schedule_2015!$B$2:$B$257),2,0))</f>
        <v>SF</v>
      </c>
      <c r="BK3656" s="3">
        <f>VLOOKUP(BJ3656,Def!$A$2:$Z$34,23,0)</f>
        <v>98.6</v>
      </c>
      <c r="BL3656" s="3">
        <f>VLOOKUP(BJ3656,Def!$A$2:$Z$34,16,0)</f>
        <v>284.60000000000002</v>
      </c>
      <c r="BM3656" s="3">
        <f>VLOOKUP(BJ3656,Def!$A$2:$Z$34,17,0)</f>
        <v>13</v>
      </c>
      <c r="BN3656" s="3">
        <f>VLOOKUP(BJ3656,Def!$A$2:$Z$34,24,0)</f>
        <v>4</v>
      </c>
      <c r="BO3656" s="1">
        <f t="shared" ca="1" si="855"/>
        <v>0</v>
      </c>
      <c r="BP3656" s="1">
        <f t="shared" ca="1" si="856"/>
        <v>0</v>
      </c>
      <c r="BQ3656" s="1">
        <f t="shared" ca="1" si="857"/>
        <v>0</v>
      </c>
      <c r="BR3656" s="1">
        <f t="shared" ca="1" si="858"/>
        <v>0</v>
      </c>
      <c r="BS3656" s="1">
        <f t="shared" ca="1" si="859"/>
        <v>0</v>
      </c>
      <c r="BT3656" s="1">
        <f t="shared" ca="1" si="860"/>
        <v>0</v>
      </c>
      <c r="BU3656" s="1">
        <f t="shared" ca="1" si="861"/>
        <v>0</v>
      </c>
      <c r="BV3656" s="1">
        <f t="shared" ca="1" si="862"/>
        <v>0</v>
      </c>
      <c r="BW3656" s="1">
        <f t="shared" ca="1" si="863"/>
        <v>0</v>
      </c>
      <c r="BX3656" s="1">
        <f t="shared" ca="1" si="864"/>
        <v>0</v>
      </c>
      <c r="BY3656" s="1">
        <f t="shared" ca="1" si="865"/>
        <v>0</v>
      </c>
      <c r="BZ3656" s="1">
        <f t="shared" ca="1" si="866"/>
        <v>0</v>
      </c>
      <c r="CA3656" s="1">
        <f t="shared" ca="1" si="867"/>
        <v>0</v>
      </c>
      <c r="CB3656" s="1">
        <f t="shared" ca="1" si="868"/>
        <v>0</v>
      </c>
      <c r="CC3656" s="1">
        <f t="shared" ca="1" si="869"/>
        <v>0</v>
      </c>
    </row>
    <row r="3657" spans="1:81" hidden="1" x14ac:dyDescent="0.25">
      <c r="A3657" s="1" t="s">
        <v>1175</v>
      </c>
      <c r="B3657" s="1" t="s">
        <v>1176</v>
      </c>
      <c r="C3657" s="1" t="s">
        <v>62</v>
      </c>
      <c r="D3657" s="1" t="s">
        <v>1125</v>
      </c>
      <c r="E3657" s="1" t="s">
        <v>94</v>
      </c>
      <c r="F3657">
        <v>0</v>
      </c>
      <c r="G3657">
        <v>0</v>
      </c>
      <c r="H3657">
        <v>0</v>
      </c>
      <c r="I3657">
        <v>0</v>
      </c>
      <c r="J3657">
        <v>1</v>
      </c>
      <c r="BI3657" s="3">
        <v>3</v>
      </c>
      <c r="BJ3657" s="3" t="str">
        <f t="array" ref="BJ3657">IF(C3657="yes",VLOOKUP(BI3657&amp;D3657,CHOOSE({1,2},Schedule_2015!$A$2:$A$257&amp;Schedule_2015!$B$2:$B$257,Schedule_2015!$C$2:$C$257),2,0),VLOOKUP(BI3657&amp;D3657,CHOOSE({1,2},Schedule_2015!$A$2:$A$257&amp;Schedule_2015!$C$2:$C$257,Schedule_2015!$B$2:$B$257),2,0))</f>
        <v>SF</v>
      </c>
      <c r="BK3657" s="3">
        <f>VLOOKUP(BJ3657,Def!$A$2:$Z$34,23,0)</f>
        <v>98.6</v>
      </c>
      <c r="BL3657" s="3">
        <f>VLOOKUP(BJ3657,Def!$A$2:$Z$34,16,0)</f>
        <v>284.60000000000002</v>
      </c>
      <c r="BM3657" s="3">
        <f>VLOOKUP(BJ3657,Def!$A$2:$Z$34,17,0)</f>
        <v>13</v>
      </c>
      <c r="BN3657" s="3">
        <f>VLOOKUP(BJ3657,Def!$A$2:$Z$34,24,0)</f>
        <v>4</v>
      </c>
      <c r="BO3657" s="1">
        <f t="shared" ca="1" si="855"/>
        <v>0</v>
      </c>
      <c r="BP3657" s="1">
        <f t="shared" ca="1" si="856"/>
        <v>0</v>
      </c>
      <c r="BQ3657" s="1">
        <f t="shared" ca="1" si="857"/>
        <v>0</v>
      </c>
      <c r="BR3657" s="1">
        <f t="shared" ca="1" si="858"/>
        <v>0</v>
      </c>
      <c r="BS3657" s="1">
        <f t="shared" ca="1" si="859"/>
        <v>0</v>
      </c>
      <c r="BT3657" s="1">
        <f t="shared" ca="1" si="860"/>
        <v>0</v>
      </c>
      <c r="BU3657" s="1">
        <f t="shared" ca="1" si="861"/>
        <v>0</v>
      </c>
      <c r="BV3657" s="1">
        <f t="shared" ca="1" si="862"/>
        <v>0</v>
      </c>
      <c r="BW3657" s="1">
        <f t="shared" ca="1" si="863"/>
        <v>0</v>
      </c>
      <c r="BX3657" s="1">
        <f t="shared" ca="1" si="864"/>
        <v>0</v>
      </c>
      <c r="BY3657" s="1">
        <f t="shared" ca="1" si="865"/>
        <v>0</v>
      </c>
      <c r="BZ3657" s="1">
        <f t="shared" ca="1" si="866"/>
        <v>0</v>
      </c>
      <c r="CA3657" s="1">
        <f t="shared" ca="1" si="867"/>
        <v>0</v>
      </c>
      <c r="CB3657" s="1">
        <f t="shared" ca="1" si="868"/>
        <v>0</v>
      </c>
      <c r="CC3657" s="1">
        <f t="shared" ca="1" si="869"/>
        <v>0</v>
      </c>
    </row>
    <row r="3658" spans="1:81" hidden="1" x14ac:dyDescent="0.25">
      <c r="A3658" s="1" t="s">
        <v>1144</v>
      </c>
      <c r="B3658" s="1" t="s">
        <v>1145</v>
      </c>
      <c r="C3658" s="1" t="s">
        <v>62</v>
      </c>
      <c r="D3658" s="1" t="s">
        <v>1125</v>
      </c>
      <c r="E3658" s="1" t="s">
        <v>118</v>
      </c>
      <c r="F3658">
        <v>0</v>
      </c>
      <c r="G3658">
        <v>0</v>
      </c>
      <c r="H3658">
        <v>0</v>
      </c>
      <c r="I3658">
        <v>0</v>
      </c>
      <c r="J3658">
        <v>5</v>
      </c>
      <c r="BI3658" s="3">
        <v>3</v>
      </c>
      <c r="BJ3658" s="3" t="str">
        <f t="array" ref="BJ3658">IF(C3658="yes",VLOOKUP(BI3658&amp;D3658,CHOOSE({1,2},Schedule_2015!$A$2:$A$257&amp;Schedule_2015!$B$2:$B$257,Schedule_2015!$C$2:$C$257),2,0),VLOOKUP(BI3658&amp;D3658,CHOOSE({1,2},Schedule_2015!$A$2:$A$257&amp;Schedule_2015!$C$2:$C$257,Schedule_2015!$B$2:$B$257),2,0))</f>
        <v>SF</v>
      </c>
      <c r="BK3658" s="3">
        <f>VLOOKUP(BJ3658,Def!$A$2:$Z$34,23,0)</f>
        <v>98.6</v>
      </c>
      <c r="BL3658" s="3">
        <f>VLOOKUP(BJ3658,Def!$A$2:$Z$34,16,0)</f>
        <v>284.60000000000002</v>
      </c>
      <c r="BM3658" s="3">
        <f>VLOOKUP(BJ3658,Def!$A$2:$Z$34,17,0)</f>
        <v>13</v>
      </c>
      <c r="BN3658" s="3">
        <f>VLOOKUP(BJ3658,Def!$A$2:$Z$34,24,0)</f>
        <v>4</v>
      </c>
      <c r="BO3658" s="1">
        <f t="shared" ca="1" si="855"/>
        <v>0</v>
      </c>
      <c r="BP3658" s="1">
        <f t="shared" ca="1" si="856"/>
        <v>0</v>
      </c>
      <c r="BQ3658" s="1">
        <f t="shared" ca="1" si="857"/>
        <v>0</v>
      </c>
      <c r="BR3658" s="1">
        <f t="shared" ca="1" si="858"/>
        <v>0</v>
      </c>
      <c r="BS3658" s="1">
        <f t="shared" ca="1" si="859"/>
        <v>0</v>
      </c>
      <c r="BT3658" s="1">
        <f t="shared" ca="1" si="860"/>
        <v>0</v>
      </c>
      <c r="BU3658" s="1">
        <f t="shared" ca="1" si="861"/>
        <v>0</v>
      </c>
      <c r="BV3658" s="1">
        <f t="shared" ca="1" si="862"/>
        <v>0</v>
      </c>
      <c r="BW3658" s="1">
        <f t="shared" ca="1" si="863"/>
        <v>0</v>
      </c>
      <c r="BX3658" s="1">
        <f t="shared" ca="1" si="864"/>
        <v>0</v>
      </c>
      <c r="BY3658" s="1">
        <f t="shared" ca="1" si="865"/>
        <v>0</v>
      </c>
      <c r="BZ3658" s="1">
        <f t="shared" ca="1" si="866"/>
        <v>0</v>
      </c>
      <c r="CA3658" s="1">
        <f t="shared" ca="1" si="867"/>
        <v>0</v>
      </c>
      <c r="CB3658" s="1">
        <f t="shared" ca="1" si="868"/>
        <v>0</v>
      </c>
      <c r="CC3658" s="1">
        <f t="shared" ca="1" si="869"/>
        <v>0</v>
      </c>
    </row>
    <row r="3659" spans="1:81" hidden="1" x14ac:dyDescent="0.25">
      <c r="A3659" s="1" t="s">
        <v>2392</v>
      </c>
      <c r="B3659" s="1" t="s">
        <v>2393</v>
      </c>
      <c r="C3659" s="1" t="s">
        <v>62</v>
      </c>
      <c r="D3659" s="1" t="s">
        <v>1557</v>
      </c>
      <c r="E3659" s="1" t="s">
        <v>115</v>
      </c>
      <c r="F3659">
        <v>4</v>
      </c>
      <c r="G3659">
        <v>1</v>
      </c>
      <c r="H3659">
        <v>0</v>
      </c>
      <c r="I3659">
        <v>1</v>
      </c>
      <c r="J3659">
        <v>11</v>
      </c>
      <c r="K3659">
        <v>0</v>
      </c>
      <c r="L3659">
        <v>0</v>
      </c>
      <c r="M3659">
        <v>0</v>
      </c>
      <c r="N3659">
        <v>1</v>
      </c>
      <c r="O3659">
        <v>0</v>
      </c>
      <c r="BI3659" s="3">
        <v>2</v>
      </c>
      <c r="BJ3659" s="3" t="str">
        <f t="array" ref="BJ3659">IF(C3659="yes",VLOOKUP(BI3659&amp;D3659,CHOOSE({1,2},Schedule_2015!$A$2:$A$257&amp;Schedule_2015!$B$2:$B$257,Schedule_2015!$C$2:$C$257),2,0),VLOOKUP(BI3659&amp;D3659,CHOOSE({1,2},Schedule_2015!$A$2:$A$257&amp;Schedule_2015!$C$2:$C$257,Schedule_2015!$B$2:$B$257),2,0))</f>
        <v>SF</v>
      </c>
      <c r="BK3659" s="3">
        <f>VLOOKUP(BJ3659,Def!$A$2:$Z$34,23,0)</f>
        <v>98.6</v>
      </c>
      <c r="BL3659" s="3">
        <f>VLOOKUP(BJ3659,Def!$A$2:$Z$34,16,0)</f>
        <v>284.60000000000002</v>
      </c>
      <c r="BM3659" s="3">
        <f>VLOOKUP(BJ3659,Def!$A$2:$Z$34,17,0)</f>
        <v>13</v>
      </c>
      <c r="BN3659" s="3">
        <f>VLOOKUP(BJ3659,Def!$A$2:$Z$34,24,0)</f>
        <v>4</v>
      </c>
      <c r="BO3659" s="1">
        <f t="shared" ca="1" si="855"/>
        <v>0</v>
      </c>
      <c r="BP3659" s="1">
        <f t="shared" ca="1" si="856"/>
        <v>0</v>
      </c>
      <c r="BQ3659" s="1">
        <f t="shared" ca="1" si="857"/>
        <v>0</v>
      </c>
      <c r="BR3659" s="1">
        <f t="shared" ca="1" si="858"/>
        <v>0</v>
      </c>
      <c r="BS3659" s="1">
        <f t="shared" ca="1" si="859"/>
        <v>0</v>
      </c>
      <c r="BT3659" s="1">
        <f t="shared" ca="1" si="860"/>
        <v>0</v>
      </c>
      <c r="BU3659" s="1">
        <f t="shared" ca="1" si="861"/>
        <v>0</v>
      </c>
      <c r="BV3659" s="1">
        <f t="shared" ca="1" si="862"/>
        <v>0</v>
      </c>
      <c r="BW3659" s="1">
        <f t="shared" ca="1" si="863"/>
        <v>0</v>
      </c>
      <c r="BX3659" s="1">
        <f t="shared" ca="1" si="864"/>
        <v>0</v>
      </c>
      <c r="BY3659" s="1">
        <f t="shared" ca="1" si="865"/>
        <v>0</v>
      </c>
      <c r="BZ3659" s="1">
        <f t="shared" ca="1" si="866"/>
        <v>0</v>
      </c>
      <c r="CA3659" s="1">
        <f t="shared" ca="1" si="867"/>
        <v>0</v>
      </c>
      <c r="CB3659" s="1">
        <f t="shared" ca="1" si="868"/>
        <v>0</v>
      </c>
      <c r="CC3659" s="1">
        <f t="shared" ca="1" si="869"/>
        <v>0</v>
      </c>
    </row>
    <row r="3660" spans="1:81" x14ac:dyDescent="0.25">
      <c r="A3660" s="1" t="s">
        <v>1627</v>
      </c>
      <c r="B3660" s="1" t="s">
        <v>1628</v>
      </c>
      <c r="C3660" s="1" t="s">
        <v>62</v>
      </c>
      <c r="D3660" s="1" t="s">
        <v>1557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3</v>
      </c>
      <c r="W3660">
        <v>1</v>
      </c>
      <c r="X3660">
        <v>3</v>
      </c>
      <c r="BI3660" s="3">
        <v>2</v>
      </c>
      <c r="BJ3660" s="3" t="str">
        <f t="array" ref="BJ3660">IF(C3660="yes",VLOOKUP(BI3660&amp;D3660,CHOOSE({1,2},Schedule_2015!$A$2:$A$257&amp;Schedule_2015!$B$2:$B$257,Schedule_2015!$C$2:$C$257),2,0),VLOOKUP(BI3660&amp;D3660,CHOOSE({1,2},Schedule_2015!$A$2:$A$257&amp;Schedule_2015!$C$2:$C$257,Schedule_2015!$B$2:$B$257),2,0))</f>
        <v>SF</v>
      </c>
      <c r="BK3660" s="3">
        <f>VLOOKUP(BJ3660,Def!$A$2:$Z$34,23,0)</f>
        <v>98.6</v>
      </c>
      <c r="BL3660" s="3">
        <f>VLOOKUP(BJ3660,Def!$A$2:$Z$34,16,0)</f>
        <v>284.60000000000002</v>
      </c>
      <c r="BM3660" s="3">
        <f>VLOOKUP(BJ3660,Def!$A$2:$Z$34,17,0)</f>
        <v>13</v>
      </c>
      <c r="BN3660" s="3">
        <f>VLOOKUP(BJ3660,Def!$A$2:$Z$34,24,0)</f>
        <v>4</v>
      </c>
      <c r="BO3660" s="1">
        <f t="shared" ca="1" si="855"/>
        <v>0</v>
      </c>
      <c r="BP3660" s="1">
        <f t="shared" ca="1" si="856"/>
        <v>0</v>
      </c>
      <c r="BQ3660" s="1">
        <f t="shared" ca="1" si="857"/>
        <v>0</v>
      </c>
      <c r="BR3660" s="1">
        <f t="shared" ca="1" si="858"/>
        <v>0</v>
      </c>
      <c r="BS3660" s="1">
        <f t="shared" ca="1" si="859"/>
        <v>0</v>
      </c>
      <c r="BT3660" s="1">
        <f t="shared" ca="1" si="860"/>
        <v>0</v>
      </c>
      <c r="BU3660" s="1">
        <f t="shared" ca="1" si="861"/>
        <v>0</v>
      </c>
      <c r="BV3660" s="1">
        <f t="shared" ca="1" si="862"/>
        <v>0</v>
      </c>
      <c r="BW3660" s="1">
        <f t="shared" ca="1" si="863"/>
        <v>0</v>
      </c>
      <c r="BX3660" s="1">
        <f t="shared" ca="1" si="864"/>
        <v>0</v>
      </c>
      <c r="BY3660" s="1">
        <f t="shared" ca="1" si="865"/>
        <v>0</v>
      </c>
      <c r="BZ3660" s="1">
        <f t="shared" ca="1" si="866"/>
        <v>0</v>
      </c>
      <c r="CA3660" s="1">
        <f t="shared" ca="1" si="867"/>
        <v>0</v>
      </c>
      <c r="CB3660" s="1">
        <f t="shared" ca="1" si="868"/>
        <v>0</v>
      </c>
      <c r="CC3660" s="1">
        <f t="shared" ca="1" si="869"/>
        <v>0</v>
      </c>
    </row>
    <row r="3661" spans="1:81" hidden="1" x14ac:dyDescent="0.25">
      <c r="A3661" s="1" t="s">
        <v>1574</v>
      </c>
      <c r="B3661" s="1" t="s">
        <v>1575</v>
      </c>
      <c r="C3661" s="1" t="s">
        <v>62</v>
      </c>
      <c r="D3661" s="1" t="s">
        <v>1557</v>
      </c>
      <c r="E3661" s="1" t="s">
        <v>91</v>
      </c>
      <c r="AK3661">
        <v>44</v>
      </c>
      <c r="AL3661">
        <v>2</v>
      </c>
      <c r="AM3661">
        <v>62</v>
      </c>
      <c r="AN3661">
        <v>3</v>
      </c>
      <c r="AO3661">
        <v>142</v>
      </c>
      <c r="BI3661" s="3">
        <v>2</v>
      </c>
      <c r="BJ3661" s="3" t="str">
        <f t="array" ref="BJ3661">IF(C3661="yes",VLOOKUP(BI3661&amp;D3661,CHOOSE({1,2},Schedule_2015!$A$2:$A$257&amp;Schedule_2015!$B$2:$B$257,Schedule_2015!$C$2:$C$257),2,0),VLOOKUP(BI3661&amp;D3661,CHOOSE({1,2},Schedule_2015!$A$2:$A$257&amp;Schedule_2015!$C$2:$C$257,Schedule_2015!$B$2:$B$257),2,0))</f>
        <v>SF</v>
      </c>
      <c r="BK3661" s="3">
        <f>VLOOKUP(BJ3661,Def!$A$2:$Z$34,23,0)</f>
        <v>98.6</v>
      </c>
      <c r="BL3661" s="3">
        <f>VLOOKUP(BJ3661,Def!$A$2:$Z$34,16,0)</f>
        <v>284.60000000000002</v>
      </c>
      <c r="BM3661" s="3">
        <f>VLOOKUP(BJ3661,Def!$A$2:$Z$34,17,0)</f>
        <v>13</v>
      </c>
      <c r="BN3661" s="3">
        <f>VLOOKUP(BJ3661,Def!$A$2:$Z$34,24,0)</f>
        <v>4</v>
      </c>
      <c r="BO3661" s="1">
        <f t="shared" ca="1" si="855"/>
        <v>0</v>
      </c>
      <c r="BP3661" s="1">
        <f t="shared" ca="1" si="856"/>
        <v>0</v>
      </c>
      <c r="BQ3661" s="1">
        <f t="shared" ca="1" si="857"/>
        <v>0</v>
      </c>
      <c r="BR3661" s="1">
        <f t="shared" ca="1" si="858"/>
        <v>0</v>
      </c>
      <c r="BS3661" s="1">
        <f t="shared" ca="1" si="859"/>
        <v>0</v>
      </c>
      <c r="BT3661" s="1">
        <f t="shared" ca="1" si="860"/>
        <v>0</v>
      </c>
      <c r="BU3661" s="1">
        <f t="shared" ca="1" si="861"/>
        <v>0</v>
      </c>
      <c r="BV3661" s="1">
        <f t="shared" ca="1" si="862"/>
        <v>0</v>
      </c>
      <c r="BW3661" s="1">
        <f t="shared" ca="1" si="863"/>
        <v>0</v>
      </c>
      <c r="BX3661" s="1">
        <f t="shared" ca="1" si="864"/>
        <v>0</v>
      </c>
      <c r="BY3661" s="1">
        <f t="shared" ca="1" si="865"/>
        <v>0</v>
      </c>
      <c r="BZ3661" s="1">
        <f t="shared" ca="1" si="866"/>
        <v>0</v>
      </c>
      <c r="CA3661" s="1">
        <f t="shared" ca="1" si="867"/>
        <v>0</v>
      </c>
      <c r="CB3661" s="1">
        <f t="shared" ca="1" si="868"/>
        <v>0</v>
      </c>
      <c r="CC3661" s="1">
        <f t="shared" ca="1" si="869"/>
        <v>0</v>
      </c>
    </row>
    <row r="3662" spans="1:81" hidden="1" x14ac:dyDescent="0.25">
      <c r="A3662" s="1" t="s">
        <v>2394</v>
      </c>
      <c r="B3662" s="1" t="s">
        <v>2395</v>
      </c>
      <c r="C3662" s="1" t="s">
        <v>62</v>
      </c>
      <c r="D3662" s="1" t="s">
        <v>1557</v>
      </c>
      <c r="E3662" s="1" t="s">
        <v>187</v>
      </c>
      <c r="F3662">
        <v>1</v>
      </c>
      <c r="G3662">
        <v>0</v>
      </c>
      <c r="H3662">
        <v>0</v>
      </c>
      <c r="I3662">
        <v>0</v>
      </c>
      <c r="J3662">
        <v>0</v>
      </c>
      <c r="BI3662" s="3">
        <v>2</v>
      </c>
      <c r="BJ3662" s="3" t="str">
        <f t="array" ref="BJ3662">IF(C3662="yes",VLOOKUP(BI3662&amp;D3662,CHOOSE({1,2},Schedule_2015!$A$2:$A$257&amp;Schedule_2015!$B$2:$B$257,Schedule_2015!$C$2:$C$257),2,0),VLOOKUP(BI3662&amp;D3662,CHOOSE({1,2},Schedule_2015!$A$2:$A$257&amp;Schedule_2015!$C$2:$C$257,Schedule_2015!$B$2:$B$257),2,0))</f>
        <v>SF</v>
      </c>
      <c r="BK3662" s="3">
        <f>VLOOKUP(BJ3662,Def!$A$2:$Z$34,23,0)</f>
        <v>98.6</v>
      </c>
      <c r="BL3662" s="3">
        <f>VLOOKUP(BJ3662,Def!$A$2:$Z$34,16,0)</f>
        <v>284.60000000000002</v>
      </c>
      <c r="BM3662" s="3">
        <f>VLOOKUP(BJ3662,Def!$A$2:$Z$34,17,0)</f>
        <v>13</v>
      </c>
      <c r="BN3662" s="3">
        <f>VLOOKUP(BJ3662,Def!$A$2:$Z$34,24,0)</f>
        <v>4</v>
      </c>
      <c r="BO3662" s="1">
        <f t="shared" ca="1" si="855"/>
        <v>0</v>
      </c>
      <c r="BP3662" s="1">
        <f t="shared" ca="1" si="856"/>
        <v>0</v>
      </c>
      <c r="BQ3662" s="1">
        <f t="shared" ca="1" si="857"/>
        <v>0</v>
      </c>
      <c r="BR3662" s="1">
        <f t="shared" ca="1" si="858"/>
        <v>0</v>
      </c>
      <c r="BS3662" s="1">
        <f t="shared" ca="1" si="859"/>
        <v>0</v>
      </c>
      <c r="BT3662" s="1">
        <f t="shared" ca="1" si="860"/>
        <v>0</v>
      </c>
      <c r="BU3662" s="1">
        <f t="shared" ca="1" si="861"/>
        <v>0</v>
      </c>
      <c r="BV3662" s="1">
        <f t="shared" ca="1" si="862"/>
        <v>0</v>
      </c>
      <c r="BW3662" s="1">
        <f t="shared" ca="1" si="863"/>
        <v>0</v>
      </c>
      <c r="BX3662" s="1">
        <f t="shared" ca="1" si="864"/>
        <v>0</v>
      </c>
      <c r="BY3662" s="1">
        <f t="shared" ca="1" si="865"/>
        <v>0</v>
      </c>
      <c r="BZ3662" s="1">
        <f t="shared" ca="1" si="866"/>
        <v>0</v>
      </c>
      <c r="CA3662" s="1">
        <f t="shared" ca="1" si="867"/>
        <v>0</v>
      </c>
      <c r="CB3662" s="1">
        <f t="shared" ca="1" si="868"/>
        <v>0</v>
      </c>
      <c r="CC3662" s="1">
        <f t="shared" ca="1" si="869"/>
        <v>0</v>
      </c>
    </row>
    <row r="3663" spans="1:81" hidden="1" x14ac:dyDescent="0.25">
      <c r="A3663" s="1" t="s">
        <v>1578</v>
      </c>
      <c r="B3663" s="1" t="s">
        <v>1579</v>
      </c>
      <c r="C3663" s="1" t="s">
        <v>62</v>
      </c>
      <c r="D3663" s="1" t="s">
        <v>1557</v>
      </c>
      <c r="E3663" s="1" t="s">
        <v>115</v>
      </c>
      <c r="F3663">
        <v>1</v>
      </c>
      <c r="G3663">
        <v>0</v>
      </c>
      <c r="H3663">
        <v>0</v>
      </c>
      <c r="I3663">
        <v>0</v>
      </c>
      <c r="J3663">
        <v>0</v>
      </c>
      <c r="BI3663" s="3">
        <v>2</v>
      </c>
      <c r="BJ3663" s="3" t="str">
        <f t="array" ref="BJ3663">IF(C3663="yes",VLOOKUP(BI3663&amp;D3663,CHOOSE({1,2},Schedule_2015!$A$2:$A$257&amp;Schedule_2015!$B$2:$B$257,Schedule_2015!$C$2:$C$257),2,0),VLOOKUP(BI3663&amp;D3663,CHOOSE({1,2},Schedule_2015!$A$2:$A$257&amp;Schedule_2015!$C$2:$C$257,Schedule_2015!$B$2:$B$257),2,0))</f>
        <v>SF</v>
      </c>
      <c r="BK3663" s="3">
        <f>VLOOKUP(BJ3663,Def!$A$2:$Z$34,23,0)</f>
        <v>98.6</v>
      </c>
      <c r="BL3663" s="3">
        <f>VLOOKUP(BJ3663,Def!$A$2:$Z$34,16,0)</f>
        <v>284.60000000000002</v>
      </c>
      <c r="BM3663" s="3">
        <f>VLOOKUP(BJ3663,Def!$A$2:$Z$34,17,0)</f>
        <v>13</v>
      </c>
      <c r="BN3663" s="3">
        <f>VLOOKUP(BJ3663,Def!$A$2:$Z$34,24,0)</f>
        <v>4</v>
      </c>
      <c r="BO3663" s="1">
        <f t="shared" ca="1" si="855"/>
        <v>0</v>
      </c>
      <c r="BP3663" s="1">
        <f t="shared" ca="1" si="856"/>
        <v>0</v>
      </c>
      <c r="BQ3663" s="1">
        <f t="shared" ca="1" si="857"/>
        <v>0</v>
      </c>
      <c r="BR3663" s="1">
        <f t="shared" ca="1" si="858"/>
        <v>0</v>
      </c>
      <c r="BS3663" s="1">
        <f t="shared" ca="1" si="859"/>
        <v>0</v>
      </c>
      <c r="BT3663" s="1">
        <f t="shared" ca="1" si="860"/>
        <v>0</v>
      </c>
      <c r="BU3663" s="1">
        <f t="shared" ca="1" si="861"/>
        <v>0</v>
      </c>
      <c r="BV3663" s="1">
        <f t="shared" ca="1" si="862"/>
        <v>0</v>
      </c>
      <c r="BW3663" s="1">
        <f t="shared" ca="1" si="863"/>
        <v>0</v>
      </c>
      <c r="BX3663" s="1">
        <f t="shared" ca="1" si="864"/>
        <v>0</v>
      </c>
      <c r="BY3663" s="1">
        <f t="shared" ca="1" si="865"/>
        <v>0</v>
      </c>
      <c r="BZ3663" s="1">
        <f t="shared" ca="1" si="866"/>
        <v>0</v>
      </c>
      <c r="CA3663" s="1">
        <f t="shared" ca="1" si="867"/>
        <v>0</v>
      </c>
      <c r="CB3663" s="1">
        <f t="shared" ca="1" si="868"/>
        <v>0</v>
      </c>
      <c r="CC3663" s="1">
        <f t="shared" ca="1" si="869"/>
        <v>0</v>
      </c>
    </row>
    <row r="3664" spans="1:81" hidden="1" x14ac:dyDescent="0.25">
      <c r="A3664" s="1" t="s">
        <v>1602</v>
      </c>
      <c r="B3664" s="1" t="s">
        <v>1603</v>
      </c>
      <c r="C3664" s="1" t="s">
        <v>62</v>
      </c>
      <c r="D3664" s="1" t="s">
        <v>1557</v>
      </c>
      <c r="E3664" s="1" t="s">
        <v>176</v>
      </c>
      <c r="F3664">
        <v>1</v>
      </c>
      <c r="G3664">
        <v>0</v>
      </c>
      <c r="H3664">
        <v>0</v>
      </c>
      <c r="I3664">
        <v>1</v>
      </c>
      <c r="J3664">
        <v>3</v>
      </c>
      <c r="BI3664" s="3">
        <v>2</v>
      </c>
      <c r="BJ3664" s="3" t="str">
        <f t="array" ref="BJ3664">IF(C3664="yes",VLOOKUP(BI3664&amp;D3664,CHOOSE({1,2},Schedule_2015!$A$2:$A$257&amp;Schedule_2015!$B$2:$B$257,Schedule_2015!$C$2:$C$257),2,0),VLOOKUP(BI3664&amp;D3664,CHOOSE({1,2},Schedule_2015!$A$2:$A$257&amp;Schedule_2015!$C$2:$C$257,Schedule_2015!$B$2:$B$257),2,0))</f>
        <v>SF</v>
      </c>
      <c r="BK3664" s="3">
        <f>VLOOKUP(BJ3664,Def!$A$2:$Z$34,23,0)</f>
        <v>98.6</v>
      </c>
      <c r="BL3664" s="3">
        <f>VLOOKUP(BJ3664,Def!$A$2:$Z$34,16,0)</f>
        <v>284.60000000000002</v>
      </c>
      <c r="BM3664" s="3">
        <f>VLOOKUP(BJ3664,Def!$A$2:$Z$34,17,0)</f>
        <v>13</v>
      </c>
      <c r="BN3664" s="3">
        <f>VLOOKUP(BJ3664,Def!$A$2:$Z$34,24,0)</f>
        <v>4</v>
      </c>
      <c r="BO3664" s="1">
        <f t="shared" ca="1" si="855"/>
        <v>0</v>
      </c>
      <c r="BP3664" s="1">
        <f t="shared" ca="1" si="856"/>
        <v>0</v>
      </c>
      <c r="BQ3664" s="1">
        <f t="shared" ca="1" si="857"/>
        <v>0</v>
      </c>
      <c r="BR3664" s="1">
        <f t="shared" ca="1" si="858"/>
        <v>0</v>
      </c>
      <c r="BS3664" s="1">
        <f t="shared" ca="1" si="859"/>
        <v>0</v>
      </c>
      <c r="BT3664" s="1">
        <f t="shared" ca="1" si="860"/>
        <v>0</v>
      </c>
      <c r="BU3664" s="1">
        <f t="shared" ca="1" si="861"/>
        <v>0</v>
      </c>
      <c r="BV3664" s="1">
        <f t="shared" ca="1" si="862"/>
        <v>0</v>
      </c>
      <c r="BW3664" s="1">
        <f t="shared" ca="1" si="863"/>
        <v>0</v>
      </c>
      <c r="BX3664" s="1">
        <f t="shared" ca="1" si="864"/>
        <v>0</v>
      </c>
      <c r="BY3664" s="1">
        <f t="shared" ca="1" si="865"/>
        <v>0</v>
      </c>
      <c r="BZ3664" s="1">
        <f t="shared" ca="1" si="866"/>
        <v>0</v>
      </c>
      <c r="CA3664" s="1">
        <f t="shared" ca="1" si="867"/>
        <v>0</v>
      </c>
      <c r="CB3664" s="1">
        <f t="shared" ca="1" si="868"/>
        <v>0</v>
      </c>
      <c r="CC3664" s="1">
        <f t="shared" ca="1" si="869"/>
        <v>0</v>
      </c>
    </row>
    <row r="3665" spans="1:81" hidden="1" x14ac:dyDescent="0.25">
      <c r="A3665" s="1" t="s">
        <v>1582</v>
      </c>
      <c r="B3665" s="1" t="s">
        <v>1583</v>
      </c>
      <c r="C3665" s="1" t="s">
        <v>62</v>
      </c>
      <c r="D3665" s="1" t="s">
        <v>1557</v>
      </c>
      <c r="E3665" s="1" t="s">
        <v>105</v>
      </c>
      <c r="F3665">
        <v>1</v>
      </c>
      <c r="G3665">
        <v>0</v>
      </c>
      <c r="H3665">
        <v>0</v>
      </c>
      <c r="I3665">
        <v>0.5</v>
      </c>
      <c r="J3665">
        <v>2</v>
      </c>
      <c r="BI3665" s="3">
        <v>2</v>
      </c>
      <c r="BJ3665" s="3" t="str">
        <f t="array" ref="BJ3665">IF(C3665="yes",VLOOKUP(BI3665&amp;D3665,CHOOSE({1,2},Schedule_2015!$A$2:$A$257&amp;Schedule_2015!$B$2:$B$257,Schedule_2015!$C$2:$C$257),2,0),VLOOKUP(BI3665&amp;D3665,CHOOSE({1,2},Schedule_2015!$A$2:$A$257&amp;Schedule_2015!$C$2:$C$257,Schedule_2015!$B$2:$B$257),2,0))</f>
        <v>SF</v>
      </c>
      <c r="BK3665" s="3">
        <f>VLOOKUP(BJ3665,Def!$A$2:$Z$34,23,0)</f>
        <v>98.6</v>
      </c>
      <c r="BL3665" s="3">
        <f>VLOOKUP(BJ3665,Def!$A$2:$Z$34,16,0)</f>
        <v>284.60000000000002</v>
      </c>
      <c r="BM3665" s="3">
        <f>VLOOKUP(BJ3665,Def!$A$2:$Z$34,17,0)</f>
        <v>13</v>
      </c>
      <c r="BN3665" s="3">
        <f>VLOOKUP(BJ3665,Def!$A$2:$Z$34,24,0)</f>
        <v>4</v>
      </c>
      <c r="BO3665" s="1">
        <f t="shared" ca="1" si="855"/>
        <v>0</v>
      </c>
      <c r="BP3665" s="1">
        <f t="shared" ca="1" si="856"/>
        <v>0</v>
      </c>
      <c r="BQ3665" s="1">
        <f t="shared" ca="1" si="857"/>
        <v>0</v>
      </c>
      <c r="BR3665" s="1">
        <f t="shared" ca="1" si="858"/>
        <v>0</v>
      </c>
      <c r="BS3665" s="1">
        <f t="shared" ca="1" si="859"/>
        <v>0</v>
      </c>
      <c r="BT3665" s="1">
        <f t="shared" ca="1" si="860"/>
        <v>0</v>
      </c>
      <c r="BU3665" s="1">
        <f t="shared" ca="1" si="861"/>
        <v>0</v>
      </c>
      <c r="BV3665" s="1">
        <f t="shared" ca="1" si="862"/>
        <v>0</v>
      </c>
      <c r="BW3665" s="1">
        <f t="shared" ca="1" si="863"/>
        <v>0</v>
      </c>
      <c r="BX3665" s="1">
        <f t="shared" ca="1" si="864"/>
        <v>0</v>
      </c>
      <c r="BY3665" s="1">
        <f t="shared" ca="1" si="865"/>
        <v>0</v>
      </c>
      <c r="BZ3665" s="1">
        <f t="shared" ca="1" si="866"/>
        <v>0</v>
      </c>
      <c r="CA3665" s="1">
        <f t="shared" ca="1" si="867"/>
        <v>0</v>
      </c>
      <c r="CB3665" s="1">
        <f t="shared" ca="1" si="868"/>
        <v>0</v>
      </c>
      <c r="CC3665" s="1">
        <f t="shared" ca="1" si="869"/>
        <v>0</v>
      </c>
    </row>
    <row r="3666" spans="1:81" hidden="1" x14ac:dyDescent="0.25">
      <c r="A3666" s="1" t="s">
        <v>1584</v>
      </c>
      <c r="B3666" s="1" t="s">
        <v>1585</v>
      </c>
      <c r="C3666" s="1" t="s">
        <v>62</v>
      </c>
      <c r="D3666" s="1" t="s">
        <v>1557</v>
      </c>
      <c r="E3666" s="1" t="s">
        <v>97</v>
      </c>
      <c r="F3666">
        <v>1</v>
      </c>
      <c r="G3666">
        <v>0</v>
      </c>
      <c r="H3666">
        <v>0</v>
      </c>
      <c r="I3666">
        <v>0</v>
      </c>
      <c r="J3666">
        <v>3</v>
      </c>
      <c r="BI3666" s="3">
        <v>2</v>
      </c>
      <c r="BJ3666" s="3" t="str">
        <f t="array" ref="BJ3666">IF(C3666="yes",VLOOKUP(BI3666&amp;D3666,CHOOSE({1,2},Schedule_2015!$A$2:$A$257&amp;Schedule_2015!$B$2:$B$257,Schedule_2015!$C$2:$C$257),2,0),VLOOKUP(BI3666&amp;D3666,CHOOSE({1,2},Schedule_2015!$A$2:$A$257&amp;Schedule_2015!$C$2:$C$257,Schedule_2015!$B$2:$B$257),2,0))</f>
        <v>SF</v>
      </c>
      <c r="BK3666" s="3">
        <f>VLOOKUP(BJ3666,Def!$A$2:$Z$34,23,0)</f>
        <v>98.6</v>
      </c>
      <c r="BL3666" s="3">
        <f>VLOOKUP(BJ3666,Def!$A$2:$Z$34,16,0)</f>
        <v>284.60000000000002</v>
      </c>
      <c r="BM3666" s="3">
        <f>VLOOKUP(BJ3666,Def!$A$2:$Z$34,17,0)</f>
        <v>13</v>
      </c>
      <c r="BN3666" s="3">
        <f>VLOOKUP(BJ3666,Def!$A$2:$Z$34,24,0)</f>
        <v>4</v>
      </c>
      <c r="BO3666" s="1">
        <f t="shared" ca="1" si="855"/>
        <v>0</v>
      </c>
      <c r="BP3666" s="1">
        <f t="shared" ca="1" si="856"/>
        <v>0</v>
      </c>
      <c r="BQ3666" s="1">
        <f t="shared" ca="1" si="857"/>
        <v>0</v>
      </c>
      <c r="BR3666" s="1">
        <f t="shared" ca="1" si="858"/>
        <v>0</v>
      </c>
      <c r="BS3666" s="1">
        <f t="shared" ca="1" si="859"/>
        <v>0</v>
      </c>
      <c r="BT3666" s="1">
        <f t="shared" ca="1" si="860"/>
        <v>0</v>
      </c>
      <c r="BU3666" s="1">
        <f t="shared" ca="1" si="861"/>
        <v>0</v>
      </c>
      <c r="BV3666" s="1">
        <f t="shared" ca="1" si="862"/>
        <v>0</v>
      </c>
      <c r="BW3666" s="1">
        <f t="shared" ca="1" si="863"/>
        <v>0</v>
      </c>
      <c r="BX3666" s="1">
        <f t="shared" ca="1" si="864"/>
        <v>0</v>
      </c>
      <c r="BY3666" s="1">
        <f t="shared" ca="1" si="865"/>
        <v>0</v>
      </c>
      <c r="BZ3666" s="1">
        <f t="shared" ca="1" si="866"/>
        <v>0</v>
      </c>
      <c r="CA3666" s="1">
        <f t="shared" ca="1" si="867"/>
        <v>0</v>
      </c>
      <c r="CB3666" s="1">
        <f t="shared" ca="1" si="868"/>
        <v>0</v>
      </c>
      <c r="CC3666" s="1">
        <f t="shared" ca="1" si="869"/>
        <v>0</v>
      </c>
    </row>
    <row r="3667" spans="1:81" hidden="1" x14ac:dyDescent="0.25">
      <c r="A3667" s="1" t="s">
        <v>1629</v>
      </c>
      <c r="B3667" s="1" t="s">
        <v>1630</v>
      </c>
      <c r="C3667" s="1" t="s">
        <v>62</v>
      </c>
      <c r="D3667" s="1" t="s">
        <v>1557</v>
      </c>
      <c r="E3667" s="1" t="s">
        <v>94</v>
      </c>
      <c r="F3667">
        <v>1</v>
      </c>
      <c r="G3667">
        <v>0</v>
      </c>
      <c r="H3667">
        <v>0</v>
      </c>
      <c r="I3667">
        <v>0</v>
      </c>
      <c r="J3667">
        <v>0</v>
      </c>
      <c r="BI3667" s="3">
        <v>2</v>
      </c>
      <c r="BJ3667" s="3" t="str">
        <f t="array" ref="BJ3667">IF(C3667="yes",VLOOKUP(BI3667&amp;D3667,CHOOSE({1,2},Schedule_2015!$A$2:$A$257&amp;Schedule_2015!$B$2:$B$257,Schedule_2015!$C$2:$C$257),2,0),VLOOKUP(BI3667&amp;D3667,CHOOSE({1,2},Schedule_2015!$A$2:$A$257&amp;Schedule_2015!$C$2:$C$257,Schedule_2015!$B$2:$B$257),2,0))</f>
        <v>SF</v>
      </c>
      <c r="BK3667" s="3">
        <f>VLOOKUP(BJ3667,Def!$A$2:$Z$34,23,0)</f>
        <v>98.6</v>
      </c>
      <c r="BL3667" s="3">
        <f>VLOOKUP(BJ3667,Def!$A$2:$Z$34,16,0)</f>
        <v>284.60000000000002</v>
      </c>
      <c r="BM3667" s="3">
        <f>VLOOKUP(BJ3667,Def!$A$2:$Z$34,17,0)</f>
        <v>13</v>
      </c>
      <c r="BN3667" s="3">
        <f>VLOOKUP(BJ3667,Def!$A$2:$Z$34,24,0)</f>
        <v>4</v>
      </c>
      <c r="BO3667" s="1">
        <f t="shared" ca="1" si="855"/>
        <v>0</v>
      </c>
      <c r="BP3667" s="1">
        <f t="shared" ca="1" si="856"/>
        <v>0</v>
      </c>
      <c r="BQ3667" s="1">
        <f t="shared" ca="1" si="857"/>
        <v>0</v>
      </c>
      <c r="BR3667" s="1">
        <f t="shared" ca="1" si="858"/>
        <v>0</v>
      </c>
      <c r="BS3667" s="1">
        <f t="shared" ca="1" si="859"/>
        <v>0</v>
      </c>
      <c r="BT3667" s="1">
        <f t="shared" ca="1" si="860"/>
        <v>0</v>
      </c>
      <c r="BU3667" s="1">
        <f t="shared" ca="1" si="861"/>
        <v>0</v>
      </c>
      <c r="BV3667" s="1">
        <f t="shared" ca="1" si="862"/>
        <v>0</v>
      </c>
      <c r="BW3667" s="1">
        <f t="shared" ca="1" si="863"/>
        <v>0</v>
      </c>
      <c r="BX3667" s="1">
        <f t="shared" ca="1" si="864"/>
        <v>0</v>
      </c>
      <c r="BY3667" s="1">
        <f t="shared" ca="1" si="865"/>
        <v>0</v>
      </c>
      <c r="BZ3667" s="1">
        <f t="shared" ca="1" si="866"/>
        <v>0</v>
      </c>
      <c r="CA3667" s="1">
        <f t="shared" ca="1" si="867"/>
        <v>0</v>
      </c>
      <c r="CB3667" s="1">
        <f t="shared" ca="1" si="868"/>
        <v>0</v>
      </c>
      <c r="CC3667" s="1">
        <f t="shared" ca="1" si="869"/>
        <v>0</v>
      </c>
    </row>
    <row r="3668" spans="1:81" hidden="1" x14ac:dyDescent="0.25">
      <c r="A3668" s="1" t="s">
        <v>1588</v>
      </c>
      <c r="B3668" s="1" t="s">
        <v>1589</v>
      </c>
      <c r="C3668" s="1" t="s">
        <v>62</v>
      </c>
      <c r="D3668" s="1" t="s">
        <v>1557</v>
      </c>
      <c r="E3668" s="1" t="s">
        <v>105</v>
      </c>
      <c r="F3668">
        <v>1</v>
      </c>
      <c r="G3668">
        <v>0</v>
      </c>
      <c r="H3668">
        <v>0</v>
      </c>
      <c r="I3668">
        <v>0</v>
      </c>
      <c r="J3668">
        <v>1</v>
      </c>
      <c r="BI3668" s="3">
        <v>2</v>
      </c>
      <c r="BJ3668" s="3" t="str">
        <f t="array" ref="BJ3668">IF(C3668="yes",VLOOKUP(BI3668&amp;D3668,CHOOSE({1,2},Schedule_2015!$A$2:$A$257&amp;Schedule_2015!$B$2:$B$257,Schedule_2015!$C$2:$C$257),2,0),VLOOKUP(BI3668&amp;D3668,CHOOSE({1,2},Schedule_2015!$A$2:$A$257&amp;Schedule_2015!$C$2:$C$257,Schedule_2015!$B$2:$B$257),2,0))</f>
        <v>SF</v>
      </c>
      <c r="BK3668" s="3">
        <f>VLOOKUP(BJ3668,Def!$A$2:$Z$34,23,0)</f>
        <v>98.6</v>
      </c>
      <c r="BL3668" s="3">
        <f>VLOOKUP(BJ3668,Def!$A$2:$Z$34,16,0)</f>
        <v>284.60000000000002</v>
      </c>
      <c r="BM3668" s="3">
        <f>VLOOKUP(BJ3668,Def!$A$2:$Z$34,17,0)</f>
        <v>13</v>
      </c>
      <c r="BN3668" s="3">
        <f>VLOOKUP(BJ3668,Def!$A$2:$Z$34,24,0)</f>
        <v>4</v>
      </c>
      <c r="BO3668" s="1">
        <f t="shared" ca="1" si="855"/>
        <v>0</v>
      </c>
      <c r="BP3668" s="1">
        <f t="shared" ca="1" si="856"/>
        <v>0</v>
      </c>
      <c r="BQ3668" s="1">
        <f t="shared" ca="1" si="857"/>
        <v>0</v>
      </c>
      <c r="BR3668" s="1">
        <f t="shared" ca="1" si="858"/>
        <v>0</v>
      </c>
      <c r="BS3668" s="1">
        <f t="shared" ca="1" si="859"/>
        <v>0</v>
      </c>
      <c r="BT3668" s="1">
        <f t="shared" ca="1" si="860"/>
        <v>0</v>
      </c>
      <c r="BU3668" s="1">
        <f t="shared" ca="1" si="861"/>
        <v>0</v>
      </c>
      <c r="BV3668" s="1">
        <f t="shared" ca="1" si="862"/>
        <v>0</v>
      </c>
      <c r="BW3668" s="1">
        <f t="shared" ca="1" si="863"/>
        <v>0</v>
      </c>
      <c r="BX3668" s="1">
        <f t="shared" ca="1" si="864"/>
        <v>0</v>
      </c>
      <c r="BY3668" s="1">
        <f t="shared" ca="1" si="865"/>
        <v>0</v>
      </c>
      <c r="BZ3668" s="1">
        <f t="shared" ca="1" si="866"/>
        <v>0</v>
      </c>
      <c r="CA3668" s="1">
        <f t="shared" ca="1" si="867"/>
        <v>0</v>
      </c>
      <c r="CB3668" s="1">
        <f t="shared" ca="1" si="868"/>
        <v>0</v>
      </c>
      <c r="CC3668" s="1">
        <f t="shared" ca="1" si="869"/>
        <v>0</v>
      </c>
    </row>
    <row r="3669" spans="1:81" hidden="1" x14ac:dyDescent="0.25">
      <c r="A3669" s="1" t="s">
        <v>1590</v>
      </c>
      <c r="B3669" s="1" t="s">
        <v>1591</v>
      </c>
      <c r="C3669" s="1" t="s">
        <v>62</v>
      </c>
      <c r="D3669" s="1" t="s">
        <v>1557</v>
      </c>
      <c r="E3669" s="1" t="s">
        <v>118</v>
      </c>
      <c r="F3669">
        <v>1</v>
      </c>
      <c r="G3669">
        <v>0</v>
      </c>
      <c r="H3669">
        <v>0</v>
      </c>
      <c r="I3669">
        <v>0</v>
      </c>
      <c r="J3669">
        <v>4</v>
      </c>
      <c r="BI3669" s="3">
        <v>2</v>
      </c>
      <c r="BJ3669" s="3" t="str">
        <f t="array" ref="BJ3669">IF(C3669="yes",VLOOKUP(BI3669&amp;D3669,CHOOSE({1,2},Schedule_2015!$A$2:$A$257&amp;Schedule_2015!$B$2:$B$257,Schedule_2015!$C$2:$C$257),2,0),VLOOKUP(BI3669&amp;D3669,CHOOSE({1,2},Schedule_2015!$A$2:$A$257&amp;Schedule_2015!$C$2:$C$257,Schedule_2015!$B$2:$B$257),2,0))</f>
        <v>SF</v>
      </c>
      <c r="BK3669" s="3">
        <f>VLOOKUP(BJ3669,Def!$A$2:$Z$34,23,0)</f>
        <v>98.6</v>
      </c>
      <c r="BL3669" s="3">
        <f>VLOOKUP(BJ3669,Def!$A$2:$Z$34,16,0)</f>
        <v>284.60000000000002</v>
      </c>
      <c r="BM3669" s="3">
        <f>VLOOKUP(BJ3669,Def!$A$2:$Z$34,17,0)</f>
        <v>13</v>
      </c>
      <c r="BN3669" s="3">
        <f>VLOOKUP(BJ3669,Def!$A$2:$Z$34,24,0)</f>
        <v>4</v>
      </c>
      <c r="BO3669" s="1">
        <f t="shared" ca="1" si="855"/>
        <v>0</v>
      </c>
      <c r="BP3669" s="1">
        <f t="shared" ca="1" si="856"/>
        <v>0</v>
      </c>
      <c r="BQ3669" s="1">
        <f t="shared" ca="1" si="857"/>
        <v>0</v>
      </c>
      <c r="BR3669" s="1">
        <f t="shared" ca="1" si="858"/>
        <v>0</v>
      </c>
      <c r="BS3669" s="1">
        <f t="shared" ca="1" si="859"/>
        <v>0</v>
      </c>
      <c r="BT3669" s="1">
        <f t="shared" ca="1" si="860"/>
        <v>0</v>
      </c>
      <c r="BU3669" s="1">
        <f t="shared" ca="1" si="861"/>
        <v>0</v>
      </c>
      <c r="BV3669" s="1">
        <f t="shared" ca="1" si="862"/>
        <v>0</v>
      </c>
      <c r="BW3669" s="1">
        <f t="shared" ca="1" si="863"/>
        <v>0</v>
      </c>
      <c r="BX3669" s="1">
        <f t="shared" ca="1" si="864"/>
        <v>0</v>
      </c>
      <c r="BY3669" s="1">
        <f t="shared" ca="1" si="865"/>
        <v>0</v>
      </c>
      <c r="BZ3669" s="1">
        <f t="shared" ca="1" si="866"/>
        <v>0</v>
      </c>
      <c r="CA3669" s="1">
        <f t="shared" ca="1" si="867"/>
        <v>0</v>
      </c>
      <c r="CB3669" s="1">
        <f t="shared" ca="1" si="868"/>
        <v>0</v>
      </c>
      <c r="CC3669" s="1">
        <f t="shared" ca="1" si="869"/>
        <v>0</v>
      </c>
    </row>
    <row r="3670" spans="1:81" hidden="1" x14ac:dyDescent="0.25">
      <c r="A3670" s="1" t="s">
        <v>542</v>
      </c>
      <c r="B3670" s="1" t="s">
        <v>1592</v>
      </c>
      <c r="C3670" s="1" t="s">
        <v>62</v>
      </c>
      <c r="D3670" s="1" t="s">
        <v>1557</v>
      </c>
      <c r="E3670" s="1" t="s">
        <v>105</v>
      </c>
      <c r="F3670">
        <v>2</v>
      </c>
      <c r="G3670">
        <v>0</v>
      </c>
      <c r="H3670">
        <v>0</v>
      </c>
      <c r="I3670">
        <v>0</v>
      </c>
      <c r="J3670">
        <v>3</v>
      </c>
      <c r="BI3670" s="3">
        <v>2</v>
      </c>
      <c r="BJ3670" s="3" t="str">
        <f t="array" ref="BJ3670">IF(C3670="yes",VLOOKUP(BI3670&amp;D3670,CHOOSE({1,2},Schedule_2015!$A$2:$A$257&amp;Schedule_2015!$B$2:$B$257,Schedule_2015!$C$2:$C$257),2,0),VLOOKUP(BI3670&amp;D3670,CHOOSE({1,2},Schedule_2015!$A$2:$A$257&amp;Schedule_2015!$C$2:$C$257,Schedule_2015!$B$2:$B$257),2,0))</f>
        <v>SF</v>
      </c>
      <c r="BK3670" s="3">
        <f>VLOOKUP(BJ3670,Def!$A$2:$Z$34,23,0)</f>
        <v>98.6</v>
      </c>
      <c r="BL3670" s="3">
        <f>VLOOKUP(BJ3670,Def!$A$2:$Z$34,16,0)</f>
        <v>284.60000000000002</v>
      </c>
      <c r="BM3670" s="3">
        <f>VLOOKUP(BJ3670,Def!$A$2:$Z$34,17,0)</f>
        <v>13</v>
      </c>
      <c r="BN3670" s="3">
        <f>VLOOKUP(BJ3670,Def!$A$2:$Z$34,24,0)</f>
        <v>4</v>
      </c>
      <c r="BO3670" s="1">
        <f t="shared" ca="1" si="855"/>
        <v>0</v>
      </c>
      <c r="BP3670" s="1">
        <f t="shared" ca="1" si="856"/>
        <v>0</v>
      </c>
      <c r="BQ3670" s="1">
        <f t="shared" ca="1" si="857"/>
        <v>0</v>
      </c>
      <c r="BR3670" s="1">
        <f t="shared" ca="1" si="858"/>
        <v>0</v>
      </c>
      <c r="BS3670" s="1">
        <f t="shared" ca="1" si="859"/>
        <v>0</v>
      </c>
      <c r="BT3670" s="1">
        <f t="shared" ca="1" si="860"/>
        <v>0</v>
      </c>
      <c r="BU3670" s="1">
        <f t="shared" ca="1" si="861"/>
        <v>0</v>
      </c>
      <c r="BV3670" s="1">
        <f t="shared" ca="1" si="862"/>
        <v>0</v>
      </c>
      <c r="BW3670" s="1">
        <f t="shared" ca="1" si="863"/>
        <v>0</v>
      </c>
      <c r="BX3670" s="1">
        <f t="shared" ca="1" si="864"/>
        <v>0</v>
      </c>
      <c r="BY3670" s="1">
        <f t="shared" ca="1" si="865"/>
        <v>0</v>
      </c>
      <c r="BZ3670" s="1">
        <f t="shared" ca="1" si="866"/>
        <v>0</v>
      </c>
      <c r="CA3670" s="1">
        <f t="shared" ca="1" si="867"/>
        <v>0</v>
      </c>
      <c r="CB3670" s="1">
        <f t="shared" ca="1" si="868"/>
        <v>0</v>
      </c>
      <c r="CC3670" s="1">
        <f t="shared" ca="1" si="869"/>
        <v>0</v>
      </c>
    </row>
    <row r="3671" spans="1:81" hidden="1" x14ac:dyDescent="0.25">
      <c r="A3671" s="1" t="s">
        <v>1593</v>
      </c>
      <c r="B3671" s="1" t="s">
        <v>1594</v>
      </c>
      <c r="C3671" s="1" t="s">
        <v>62</v>
      </c>
      <c r="D3671" s="1" t="s">
        <v>1557</v>
      </c>
      <c r="E3671" s="1" t="s">
        <v>94</v>
      </c>
      <c r="F3671">
        <v>2</v>
      </c>
      <c r="G3671">
        <v>0</v>
      </c>
      <c r="H3671">
        <v>0</v>
      </c>
      <c r="I3671">
        <v>1.5</v>
      </c>
      <c r="J3671">
        <v>2</v>
      </c>
      <c r="BI3671" s="3">
        <v>2</v>
      </c>
      <c r="BJ3671" s="3" t="str">
        <f t="array" ref="BJ3671">IF(C3671="yes",VLOOKUP(BI3671&amp;D3671,CHOOSE({1,2},Schedule_2015!$A$2:$A$257&amp;Schedule_2015!$B$2:$B$257,Schedule_2015!$C$2:$C$257),2,0),VLOOKUP(BI3671&amp;D3671,CHOOSE({1,2},Schedule_2015!$A$2:$A$257&amp;Schedule_2015!$C$2:$C$257,Schedule_2015!$B$2:$B$257),2,0))</f>
        <v>SF</v>
      </c>
      <c r="BK3671" s="3">
        <f>VLOOKUP(BJ3671,Def!$A$2:$Z$34,23,0)</f>
        <v>98.6</v>
      </c>
      <c r="BL3671" s="3">
        <f>VLOOKUP(BJ3671,Def!$A$2:$Z$34,16,0)</f>
        <v>284.60000000000002</v>
      </c>
      <c r="BM3671" s="3">
        <f>VLOOKUP(BJ3671,Def!$A$2:$Z$34,17,0)</f>
        <v>13</v>
      </c>
      <c r="BN3671" s="3">
        <f>VLOOKUP(BJ3671,Def!$A$2:$Z$34,24,0)</f>
        <v>4</v>
      </c>
      <c r="BO3671" s="1">
        <f t="shared" ca="1" si="855"/>
        <v>0</v>
      </c>
      <c r="BP3671" s="1">
        <f t="shared" ca="1" si="856"/>
        <v>0</v>
      </c>
      <c r="BQ3671" s="1">
        <f t="shared" ca="1" si="857"/>
        <v>0</v>
      </c>
      <c r="BR3671" s="1">
        <f t="shared" ca="1" si="858"/>
        <v>0</v>
      </c>
      <c r="BS3671" s="1">
        <f t="shared" ca="1" si="859"/>
        <v>0</v>
      </c>
      <c r="BT3671" s="1">
        <f t="shared" ca="1" si="860"/>
        <v>0</v>
      </c>
      <c r="BU3671" s="1">
        <f t="shared" ca="1" si="861"/>
        <v>0</v>
      </c>
      <c r="BV3671" s="1">
        <f t="shared" ca="1" si="862"/>
        <v>0</v>
      </c>
      <c r="BW3671" s="1">
        <f t="shared" ca="1" si="863"/>
        <v>0</v>
      </c>
      <c r="BX3671" s="1">
        <f t="shared" ca="1" si="864"/>
        <v>0</v>
      </c>
      <c r="BY3671" s="1">
        <f t="shared" ca="1" si="865"/>
        <v>0</v>
      </c>
      <c r="BZ3671" s="1">
        <f t="shared" ca="1" si="866"/>
        <v>0</v>
      </c>
      <c r="CA3671" s="1">
        <f t="shared" ca="1" si="867"/>
        <v>0</v>
      </c>
      <c r="CB3671" s="1">
        <f t="shared" ca="1" si="868"/>
        <v>0</v>
      </c>
      <c r="CC3671" s="1">
        <f t="shared" ca="1" si="869"/>
        <v>0</v>
      </c>
    </row>
    <row r="3672" spans="1:81" hidden="1" x14ac:dyDescent="0.25">
      <c r="A3672" s="1" t="s">
        <v>2200</v>
      </c>
      <c r="B3672" s="1" t="s">
        <v>2201</v>
      </c>
      <c r="C3672" s="1" t="s">
        <v>62</v>
      </c>
      <c r="D3672" s="1" t="s">
        <v>1557</v>
      </c>
      <c r="E3672" s="1" t="s">
        <v>187</v>
      </c>
      <c r="F3672">
        <v>0</v>
      </c>
      <c r="G3672">
        <v>0</v>
      </c>
      <c r="H3672">
        <v>0</v>
      </c>
      <c r="I3672">
        <v>0</v>
      </c>
      <c r="J3672">
        <v>1</v>
      </c>
      <c r="BI3672" s="3">
        <v>2</v>
      </c>
      <c r="BJ3672" s="3" t="str">
        <f t="array" ref="BJ3672">IF(C3672="yes",VLOOKUP(BI3672&amp;D3672,CHOOSE({1,2},Schedule_2015!$A$2:$A$257&amp;Schedule_2015!$B$2:$B$257,Schedule_2015!$C$2:$C$257),2,0),VLOOKUP(BI3672&amp;D3672,CHOOSE({1,2},Schedule_2015!$A$2:$A$257&amp;Schedule_2015!$C$2:$C$257,Schedule_2015!$B$2:$B$257),2,0))</f>
        <v>SF</v>
      </c>
      <c r="BK3672" s="3">
        <f>VLOOKUP(BJ3672,Def!$A$2:$Z$34,23,0)</f>
        <v>98.6</v>
      </c>
      <c r="BL3672" s="3">
        <f>VLOOKUP(BJ3672,Def!$A$2:$Z$34,16,0)</f>
        <v>284.60000000000002</v>
      </c>
      <c r="BM3672" s="3">
        <f>VLOOKUP(BJ3672,Def!$A$2:$Z$34,17,0)</f>
        <v>13</v>
      </c>
      <c r="BN3672" s="3">
        <f>VLOOKUP(BJ3672,Def!$A$2:$Z$34,24,0)</f>
        <v>4</v>
      </c>
      <c r="BO3672" s="1">
        <f t="shared" ca="1" si="855"/>
        <v>0</v>
      </c>
      <c r="BP3672" s="1">
        <f t="shared" ca="1" si="856"/>
        <v>0</v>
      </c>
      <c r="BQ3672" s="1">
        <f t="shared" ca="1" si="857"/>
        <v>0</v>
      </c>
      <c r="BR3672" s="1">
        <f t="shared" ca="1" si="858"/>
        <v>0</v>
      </c>
      <c r="BS3672" s="1">
        <f t="shared" ca="1" si="859"/>
        <v>0</v>
      </c>
      <c r="BT3672" s="1">
        <f t="shared" ca="1" si="860"/>
        <v>0</v>
      </c>
      <c r="BU3672" s="1">
        <f t="shared" ca="1" si="861"/>
        <v>0</v>
      </c>
      <c r="BV3672" s="1">
        <f t="shared" ca="1" si="862"/>
        <v>0</v>
      </c>
      <c r="BW3672" s="1">
        <f t="shared" ca="1" si="863"/>
        <v>0</v>
      </c>
      <c r="BX3672" s="1">
        <f t="shared" ca="1" si="864"/>
        <v>0</v>
      </c>
      <c r="BY3672" s="1">
        <f t="shared" ca="1" si="865"/>
        <v>0</v>
      </c>
      <c r="BZ3672" s="1">
        <f t="shared" ca="1" si="866"/>
        <v>0</v>
      </c>
      <c r="CA3672" s="1">
        <f t="shared" ca="1" si="867"/>
        <v>0</v>
      </c>
      <c r="CB3672" s="1">
        <f t="shared" ca="1" si="868"/>
        <v>0</v>
      </c>
      <c r="CC3672" s="1">
        <f t="shared" ca="1" si="869"/>
        <v>0</v>
      </c>
    </row>
    <row r="3673" spans="1:81" hidden="1" x14ac:dyDescent="0.25">
      <c r="A3673" s="1" t="s">
        <v>1595</v>
      </c>
      <c r="B3673" s="1" t="s">
        <v>1596</v>
      </c>
      <c r="C3673" s="1" t="s">
        <v>62</v>
      </c>
      <c r="D3673" s="1" t="s">
        <v>1557</v>
      </c>
      <c r="E3673" s="1" t="s">
        <v>94</v>
      </c>
      <c r="F3673">
        <v>1</v>
      </c>
      <c r="G3673">
        <v>0</v>
      </c>
      <c r="H3673">
        <v>0</v>
      </c>
      <c r="I3673">
        <v>1</v>
      </c>
      <c r="J3673">
        <v>5</v>
      </c>
      <c r="BI3673" s="3">
        <v>2</v>
      </c>
      <c r="BJ3673" s="3" t="str">
        <f t="array" ref="BJ3673">IF(C3673="yes",VLOOKUP(BI3673&amp;D3673,CHOOSE({1,2},Schedule_2015!$A$2:$A$257&amp;Schedule_2015!$B$2:$B$257,Schedule_2015!$C$2:$C$257),2,0),VLOOKUP(BI3673&amp;D3673,CHOOSE({1,2},Schedule_2015!$A$2:$A$257&amp;Schedule_2015!$C$2:$C$257,Schedule_2015!$B$2:$B$257),2,0))</f>
        <v>SF</v>
      </c>
      <c r="BK3673" s="3">
        <f>VLOOKUP(BJ3673,Def!$A$2:$Z$34,23,0)</f>
        <v>98.6</v>
      </c>
      <c r="BL3673" s="3">
        <f>VLOOKUP(BJ3673,Def!$A$2:$Z$34,16,0)</f>
        <v>284.60000000000002</v>
      </c>
      <c r="BM3673" s="3">
        <f>VLOOKUP(BJ3673,Def!$A$2:$Z$34,17,0)</f>
        <v>13</v>
      </c>
      <c r="BN3673" s="3">
        <f>VLOOKUP(BJ3673,Def!$A$2:$Z$34,24,0)</f>
        <v>4</v>
      </c>
      <c r="BO3673" s="1">
        <f t="shared" ca="1" si="855"/>
        <v>0</v>
      </c>
      <c r="BP3673" s="1">
        <f t="shared" ca="1" si="856"/>
        <v>0</v>
      </c>
      <c r="BQ3673" s="1">
        <f t="shared" ca="1" si="857"/>
        <v>0</v>
      </c>
      <c r="BR3673" s="1">
        <f t="shared" ca="1" si="858"/>
        <v>0</v>
      </c>
      <c r="BS3673" s="1">
        <f t="shared" ca="1" si="859"/>
        <v>0</v>
      </c>
      <c r="BT3673" s="1">
        <f t="shared" ca="1" si="860"/>
        <v>0</v>
      </c>
      <c r="BU3673" s="1">
        <f t="shared" ca="1" si="861"/>
        <v>0</v>
      </c>
      <c r="BV3673" s="1">
        <f t="shared" ca="1" si="862"/>
        <v>0</v>
      </c>
      <c r="BW3673" s="1">
        <f t="shared" ca="1" si="863"/>
        <v>0</v>
      </c>
      <c r="BX3673" s="1">
        <f t="shared" ca="1" si="864"/>
        <v>0</v>
      </c>
      <c r="BY3673" s="1">
        <f t="shared" ca="1" si="865"/>
        <v>0</v>
      </c>
      <c r="BZ3673" s="1">
        <f t="shared" ca="1" si="866"/>
        <v>0</v>
      </c>
      <c r="CA3673" s="1">
        <f t="shared" ca="1" si="867"/>
        <v>0</v>
      </c>
      <c r="CB3673" s="1">
        <f t="shared" ca="1" si="868"/>
        <v>0</v>
      </c>
      <c r="CC3673" s="1">
        <f t="shared" ca="1" si="869"/>
        <v>0</v>
      </c>
    </row>
    <row r="3674" spans="1:81" hidden="1" x14ac:dyDescent="0.25">
      <c r="A3674" s="1" t="s">
        <v>2396</v>
      </c>
      <c r="B3674" s="1" t="s">
        <v>2397</v>
      </c>
      <c r="C3674" s="1" t="s">
        <v>62</v>
      </c>
      <c r="D3674" s="1" t="s">
        <v>1557</v>
      </c>
      <c r="E3674" s="1" t="s">
        <v>97</v>
      </c>
      <c r="F3674">
        <v>0</v>
      </c>
      <c r="G3674">
        <v>0</v>
      </c>
      <c r="H3674">
        <v>0</v>
      </c>
      <c r="I3674">
        <v>0</v>
      </c>
      <c r="J3674">
        <v>1</v>
      </c>
      <c r="BI3674" s="3">
        <v>2</v>
      </c>
      <c r="BJ3674" s="3" t="str">
        <f t="array" ref="BJ3674">IF(C3674="yes",VLOOKUP(BI3674&amp;D3674,CHOOSE({1,2},Schedule_2015!$A$2:$A$257&amp;Schedule_2015!$B$2:$B$257,Schedule_2015!$C$2:$C$257),2,0),VLOOKUP(BI3674&amp;D3674,CHOOSE({1,2},Schedule_2015!$A$2:$A$257&amp;Schedule_2015!$C$2:$C$257,Schedule_2015!$B$2:$B$257),2,0))</f>
        <v>SF</v>
      </c>
      <c r="BK3674" s="3">
        <f>VLOOKUP(BJ3674,Def!$A$2:$Z$34,23,0)</f>
        <v>98.6</v>
      </c>
      <c r="BL3674" s="3">
        <f>VLOOKUP(BJ3674,Def!$A$2:$Z$34,16,0)</f>
        <v>284.60000000000002</v>
      </c>
      <c r="BM3674" s="3">
        <f>VLOOKUP(BJ3674,Def!$A$2:$Z$34,17,0)</f>
        <v>13</v>
      </c>
      <c r="BN3674" s="3">
        <f>VLOOKUP(BJ3674,Def!$A$2:$Z$34,24,0)</f>
        <v>4</v>
      </c>
      <c r="BO3674" s="1">
        <f t="shared" ca="1" si="855"/>
        <v>0</v>
      </c>
      <c r="BP3674" s="1">
        <f t="shared" ca="1" si="856"/>
        <v>0</v>
      </c>
      <c r="BQ3674" s="1">
        <f t="shared" ca="1" si="857"/>
        <v>0</v>
      </c>
      <c r="BR3674" s="1">
        <f t="shared" ca="1" si="858"/>
        <v>0</v>
      </c>
      <c r="BS3674" s="1">
        <f t="shared" ca="1" si="859"/>
        <v>0</v>
      </c>
      <c r="BT3674" s="1">
        <f t="shared" ca="1" si="860"/>
        <v>0</v>
      </c>
      <c r="BU3674" s="1">
        <f t="shared" ca="1" si="861"/>
        <v>0</v>
      </c>
      <c r="BV3674" s="1">
        <f t="shared" ca="1" si="862"/>
        <v>0</v>
      </c>
      <c r="BW3674" s="1">
        <f t="shared" ca="1" si="863"/>
        <v>0</v>
      </c>
      <c r="BX3674" s="1">
        <f t="shared" ca="1" si="864"/>
        <v>0</v>
      </c>
      <c r="BY3674" s="1">
        <f t="shared" ca="1" si="865"/>
        <v>0</v>
      </c>
      <c r="BZ3674" s="1">
        <f t="shared" ca="1" si="866"/>
        <v>0</v>
      </c>
      <c r="CA3674" s="1">
        <f t="shared" ca="1" si="867"/>
        <v>0</v>
      </c>
      <c r="CB3674" s="1">
        <f t="shared" ca="1" si="868"/>
        <v>0</v>
      </c>
      <c r="CC3674" s="1">
        <f t="shared" ca="1" si="869"/>
        <v>0</v>
      </c>
    </row>
    <row r="3675" spans="1:81" hidden="1" x14ac:dyDescent="0.25">
      <c r="A3675" s="1" t="s">
        <v>1586</v>
      </c>
      <c r="B3675" s="1" t="s">
        <v>1587</v>
      </c>
      <c r="C3675" s="1" t="s">
        <v>62</v>
      </c>
      <c r="D3675" s="1" t="s">
        <v>1557</v>
      </c>
      <c r="E3675" s="1" t="s">
        <v>100</v>
      </c>
      <c r="F3675">
        <v>0</v>
      </c>
      <c r="G3675">
        <v>0</v>
      </c>
      <c r="H3675">
        <v>0</v>
      </c>
      <c r="I3675">
        <v>0</v>
      </c>
      <c r="J3675">
        <v>3</v>
      </c>
      <c r="BI3675" s="3">
        <v>2</v>
      </c>
      <c r="BJ3675" s="3" t="str">
        <f t="array" ref="BJ3675">IF(C3675="yes",VLOOKUP(BI3675&amp;D3675,CHOOSE({1,2},Schedule_2015!$A$2:$A$257&amp;Schedule_2015!$B$2:$B$257,Schedule_2015!$C$2:$C$257),2,0),VLOOKUP(BI3675&amp;D3675,CHOOSE({1,2},Schedule_2015!$A$2:$A$257&amp;Schedule_2015!$C$2:$C$257,Schedule_2015!$B$2:$B$257),2,0))</f>
        <v>SF</v>
      </c>
      <c r="BK3675" s="3">
        <f>VLOOKUP(BJ3675,Def!$A$2:$Z$34,23,0)</f>
        <v>98.6</v>
      </c>
      <c r="BL3675" s="3">
        <f>VLOOKUP(BJ3675,Def!$A$2:$Z$34,16,0)</f>
        <v>284.60000000000002</v>
      </c>
      <c r="BM3675" s="3">
        <f>VLOOKUP(BJ3675,Def!$A$2:$Z$34,17,0)</f>
        <v>13</v>
      </c>
      <c r="BN3675" s="3">
        <f>VLOOKUP(BJ3675,Def!$A$2:$Z$34,24,0)</f>
        <v>4</v>
      </c>
      <c r="BO3675" s="1">
        <f t="shared" ca="1" si="855"/>
        <v>0</v>
      </c>
      <c r="BP3675" s="1">
        <f t="shared" ca="1" si="856"/>
        <v>0</v>
      </c>
      <c r="BQ3675" s="1">
        <f t="shared" ca="1" si="857"/>
        <v>0</v>
      </c>
      <c r="BR3675" s="1">
        <f t="shared" ca="1" si="858"/>
        <v>0</v>
      </c>
      <c r="BS3675" s="1">
        <f t="shared" ca="1" si="859"/>
        <v>0</v>
      </c>
      <c r="BT3675" s="1">
        <f t="shared" ca="1" si="860"/>
        <v>0</v>
      </c>
      <c r="BU3675" s="1">
        <f t="shared" ca="1" si="861"/>
        <v>0</v>
      </c>
      <c r="BV3675" s="1">
        <f t="shared" ca="1" si="862"/>
        <v>0</v>
      </c>
      <c r="BW3675" s="1">
        <f t="shared" ca="1" si="863"/>
        <v>0</v>
      </c>
      <c r="BX3675" s="1">
        <f t="shared" ca="1" si="864"/>
        <v>0</v>
      </c>
      <c r="BY3675" s="1">
        <f t="shared" ca="1" si="865"/>
        <v>0</v>
      </c>
      <c r="BZ3675" s="1">
        <f t="shared" ca="1" si="866"/>
        <v>0</v>
      </c>
      <c r="CA3675" s="1">
        <f t="shared" ca="1" si="867"/>
        <v>0</v>
      </c>
      <c r="CB3675" s="1">
        <f t="shared" ca="1" si="868"/>
        <v>0</v>
      </c>
      <c r="CC3675" s="1">
        <f t="shared" ca="1" si="869"/>
        <v>0</v>
      </c>
    </row>
    <row r="3676" spans="1:81" hidden="1" x14ac:dyDescent="0.25">
      <c r="A3676" s="1" t="s">
        <v>1600</v>
      </c>
      <c r="B3676" s="1" t="s">
        <v>1601</v>
      </c>
      <c r="C3676" s="1" t="s">
        <v>62</v>
      </c>
      <c r="D3676" s="1" t="s">
        <v>1557</v>
      </c>
      <c r="E3676" s="1" t="s">
        <v>115</v>
      </c>
      <c r="F3676">
        <v>3</v>
      </c>
      <c r="G3676">
        <v>0</v>
      </c>
      <c r="H3676">
        <v>0</v>
      </c>
      <c r="I3676">
        <v>0</v>
      </c>
      <c r="J3676">
        <v>6</v>
      </c>
      <c r="BI3676" s="3">
        <v>2</v>
      </c>
      <c r="BJ3676" s="3" t="str">
        <f t="array" ref="BJ3676">IF(C3676="yes",VLOOKUP(BI3676&amp;D3676,CHOOSE({1,2},Schedule_2015!$A$2:$A$257&amp;Schedule_2015!$B$2:$B$257,Schedule_2015!$C$2:$C$257),2,0),VLOOKUP(BI3676&amp;D3676,CHOOSE({1,2},Schedule_2015!$A$2:$A$257&amp;Schedule_2015!$C$2:$C$257,Schedule_2015!$B$2:$B$257),2,0))</f>
        <v>SF</v>
      </c>
      <c r="BK3676" s="3">
        <f>VLOOKUP(BJ3676,Def!$A$2:$Z$34,23,0)</f>
        <v>98.6</v>
      </c>
      <c r="BL3676" s="3">
        <f>VLOOKUP(BJ3676,Def!$A$2:$Z$34,16,0)</f>
        <v>284.60000000000002</v>
      </c>
      <c r="BM3676" s="3">
        <f>VLOOKUP(BJ3676,Def!$A$2:$Z$34,17,0)</f>
        <v>13</v>
      </c>
      <c r="BN3676" s="3">
        <f>VLOOKUP(BJ3676,Def!$A$2:$Z$34,24,0)</f>
        <v>4</v>
      </c>
      <c r="BO3676" s="1">
        <f t="shared" ca="1" si="855"/>
        <v>0</v>
      </c>
      <c r="BP3676" s="1">
        <f t="shared" ca="1" si="856"/>
        <v>0</v>
      </c>
      <c r="BQ3676" s="1">
        <f t="shared" ca="1" si="857"/>
        <v>0</v>
      </c>
      <c r="BR3676" s="1">
        <f t="shared" ca="1" si="858"/>
        <v>0</v>
      </c>
      <c r="BS3676" s="1">
        <f t="shared" ca="1" si="859"/>
        <v>0</v>
      </c>
      <c r="BT3676" s="1">
        <f t="shared" ca="1" si="860"/>
        <v>0</v>
      </c>
      <c r="BU3676" s="1">
        <f t="shared" ca="1" si="861"/>
        <v>0</v>
      </c>
      <c r="BV3676" s="1">
        <f t="shared" ca="1" si="862"/>
        <v>0</v>
      </c>
      <c r="BW3676" s="1">
        <f t="shared" ca="1" si="863"/>
        <v>0</v>
      </c>
      <c r="BX3676" s="1">
        <f t="shared" ca="1" si="864"/>
        <v>0</v>
      </c>
      <c r="BY3676" s="1">
        <f t="shared" ca="1" si="865"/>
        <v>0</v>
      </c>
      <c r="BZ3676" s="1">
        <f t="shared" ca="1" si="866"/>
        <v>0</v>
      </c>
      <c r="CA3676" s="1">
        <f t="shared" ca="1" si="867"/>
        <v>0</v>
      </c>
      <c r="CB3676" s="1">
        <f t="shared" ca="1" si="868"/>
        <v>0</v>
      </c>
      <c r="CC3676" s="1">
        <f t="shared" ca="1" si="869"/>
        <v>0</v>
      </c>
    </row>
    <row r="3677" spans="1:81" hidden="1" x14ac:dyDescent="0.25">
      <c r="A3677" s="1" t="s">
        <v>1580</v>
      </c>
      <c r="B3677" s="1" t="s">
        <v>1581</v>
      </c>
      <c r="C3677" s="1" t="s">
        <v>62</v>
      </c>
      <c r="D3677" s="1" t="s">
        <v>1557</v>
      </c>
      <c r="E3677" s="1" t="s">
        <v>100</v>
      </c>
      <c r="F3677">
        <v>0</v>
      </c>
      <c r="G3677">
        <v>0</v>
      </c>
      <c r="H3677">
        <v>0</v>
      </c>
      <c r="I3677">
        <v>0</v>
      </c>
      <c r="J3677">
        <v>10</v>
      </c>
      <c r="BI3677" s="3">
        <v>2</v>
      </c>
      <c r="BJ3677" s="3" t="str">
        <f t="array" ref="BJ3677">IF(C3677="yes",VLOOKUP(BI3677&amp;D3677,CHOOSE({1,2},Schedule_2015!$A$2:$A$257&amp;Schedule_2015!$B$2:$B$257,Schedule_2015!$C$2:$C$257),2,0),VLOOKUP(BI3677&amp;D3677,CHOOSE({1,2},Schedule_2015!$A$2:$A$257&amp;Schedule_2015!$C$2:$C$257,Schedule_2015!$B$2:$B$257),2,0))</f>
        <v>SF</v>
      </c>
      <c r="BK3677" s="3">
        <f>VLOOKUP(BJ3677,Def!$A$2:$Z$34,23,0)</f>
        <v>98.6</v>
      </c>
      <c r="BL3677" s="3">
        <f>VLOOKUP(BJ3677,Def!$A$2:$Z$34,16,0)</f>
        <v>284.60000000000002</v>
      </c>
      <c r="BM3677" s="3">
        <f>VLOOKUP(BJ3677,Def!$A$2:$Z$34,17,0)</f>
        <v>13</v>
      </c>
      <c r="BN3677" s="3">
        <f>VLOOKUP(BJ3677,Def!$A$2:$Z$34,24,0)</f>
        <v>4</v>
      </c>
      <c r="BO3677" s="1">
        <f t="shared" ca="1" si="855"/>
        <v>0</v>
      </c>
      <c r="BP3677" s="1">
        <f t="shared" ca="1" si="856"/>
        <v>0</v>
      </c>
      <c r="BQ3677" s="1">
        <f t="shared" ca="1" si="857"/>
        <v>0</v>
      </c>
      <c r="BR3677" s="1">
        <f t="shared" ca="1" si="858"/>
        <v>0</v>
      </c>
      <c r="BS3677" s="1">
        <f t="shared" ca="1" si="859"/>
        <v>0</v>
      </c>
      <c r="BT3677" s="1">
        <f t="shared" ca="1" si="860"/>
        <v>0</v>
      </c>
      <c r="BU3677" s="1">
        <f t="shared" ca="1" si="861"/>
        <v>0</v>
      </c>
      <c r="BV3677" s="1">
        <f t="shared" ca="1" si="862"/>
        <v>0</v>
      </c>
      <c r="BW3677" s="1">
        <f t="shared" ca="1" si="863"/>
        <v>0</v>
      </c>
      <c r="BX3677" s="1">
        <f t="shared" ca="1" si="864"/>
        <v>0</v>
      </c>
      <c r="BY3677" s="1">
        <f t="shared" ca="1" si="865"/>
        <v>0</v>
      </c>
      <c r="BZ3677" s="1">
        <f t="shared" ca="1" si="866"/>
        <v>0</v>
      </c>
      <c r="CA3677" s="1">
        <f t="shared" ca="1" si="867"/>
        <v>0</v>
      </c>
      <c r="CB3677" s="1">
        <f t="shared" ca="1" si="868"/>
        <v>0</v>
      </c>
      <c r="CC3677" s="1">
        <f t="shared" ca="1" si="869"/>
        <v>0</v>
      </c>
    </row>
    <row r="3678" spans="1:81" hidden="1" x14ac:dyDescent="0.25">
      <c r="A3678" s="1" t="s">
        <v>1604</v>
      </c>
      <c r="B3678" s="1" t="s">
        <v>1605</v>
      </c>
      <c r="C3678" s="1" t="s">
        <v>62</v>
      </c>
      <c r="D3678" s="1" t="s">
        <v>1557</v>
      </c>
      <c r="E3678" s="1" t="s">
        <v>165</v>
      </c>
      <c r="F3678">
        <v>1</v>
      </c>
      <c r="G3678">
        <v>0</v>
      </c>
      <c r="H3678">
        <v>0</v>
      </c>
      <c r="I3678">
        <v>0</v>
      </c>
      <c r="J3678">
        <v>3</v>
      </c>
      <c r="BI3678" s="3">
        <v>2</v>
      </c>
      <c r="BJ3678" s="3" t="str">
        <f t="array" ref="BJ3678">IF(C3678="yes",VLOOKUP(BI3678&amp;D3678,CHOOSE({1,2},Schedule_2015!$A$2:$A$257&amp;Schedule_2015!$B$2:$B$257,Schedule_2015!$C$2:$C$257),2,0),VLOOKUP(BI3678&amp;D3678,CHOOSE({1,2},Schedule_2015!$A$2:$A$257&amp;Schedule_2015!$C$2:$C$257,Schedule_2015!$B$2:$B$257),2,0))</f>
        <v>SF</v>
      </c>
      <c r="BK3678" s="3">
        <f>VLOOKUP(BJ3678,Def!$A$2:$Z$34,23,0)</f>
        <v>98.6</v>
      </c>
      <c r="BL3678" s="3">
        <f>VLOOKUP(BJ3678,Def!$A$2:$Z$34,16,0)</f>
        <v>284.60000000000002</v>
      </c>
      <c r="BM3678" s="3">
        <f>VLOOKUP(BJ3678,Def!$A$2:$Z$34,17,0)</f>
        <v>13</v>
      </c>
      <c r="BN3678" s="3">
        <f>VLOOKUP(BJ3678,Def!$A$2:$Z$34,24,0)</f>
        <v>4</v>
      </c>
      <c r="BO3678" s="1">
        <f t="shared" ca="1" si="855"/>
        <v>0</v>
      </c>
      <c r="BP3678" s="1">
        <f t="shared" ca="1" si="856"/>
        <v>0</v>
      </c>
      <c r="BQ3678" s="1">
        <f t="shared" ca="1" si="857"/>
        <v>0</v>
      </c>
      <c r="BR3678" s="1">
        <f t="shared" ca="1" si="858"/>
        <v>0</v>
      </c>
      <c r="BS3678" s="1">
        <f t="shared" ca="1" si="859"/>
        <v>0</v>
      </c>
      <c r="BT3678" s="1">
        <f t="shared" ca="1" si="860"/>
        <v>0</v>
      </c>
      <c r="BU3678" s="1">
        <f t="shared" ca="1" si="861"/>
        <v>0</v>
      </c>
      <c r="BV3678" s="1">
        <f t="shared" ca="1" si="862"/>
        <v>0</v>
      </c>
      <c r="BW3678" s="1">
        <f t="shared" ca="1" si="863"/>
        <v>0</v>
      </c>
      <c r="BX3678" s="1">
        <f t="shared" ca="1" si="864"/>
        <v>0</v>
      </c>
      <c r="BY3678" s="1">
        <f t="shared" ca="1" si="865"/>
        <v>0</v>
      </c>
      <c r="BZ3678" s="1">
        <f t="shared" ca="1" si="866"/>
        <v>0</v>
      </c>
      <c r="CA3678" s="1">
        <f t="shared" ca="1" si="867"/>
        <v>0</v>
      </c>
      <c r="CB3678" s="1">
        <f t="shared" ca="1" si="868"/>
        <v>0</v>
      </c>
      <c r="CC3678" s="1">
        <f t="shared" ca="1" si="869"/>
        <v>0</v>
      </c>
    </row>
    <row r="3679" spans="1:81" hidden="1" x14ac:dyDescent="0.25">
      <c r="A3679" s="1" t="s">
        <v>2530</v>
      </c>
      <c r="B3679" s="1" t="s">
        <v>2531</v>
      </c>
      <c r="C3679" s="1" t="s">
        <v>135</v>
      </c>
      <c r="D3679" s="1" t="s">
        <v>2013</v>
      </c>
      <c r="E3679" s="1" t="s">
        <v>290</v>
      </c>
      <c r="K3679">
        <v>0</v>
      </c>
      <c r="L3679">
        <v>0</v>
      </c>
      <c r="M3679">
        <v>0</v>
      </c>
      <c r="N3679">
        <v>1</v>
      </c>
      <c r="O3679">
        <v>0</v>
      </c>
      <c r="BI3679" s="3">
        <v>1</v>
      </c>
      <c r="BJ3679" s="3" t="str">
        <f t="array" ref="BJ3679">IF(C3679="yes",VLOOKUP(BI3679&amp;D3679,CHOOSE({1,2},Schedule_2015!$A$2:$A$257&amp;Schedule_2015!$B$2:$B$257,Schedule_2015!$C$2:$C$257),2,0),VLOOKUP(BI3679&amp;D3679,CHOOSE({1,2},Schedule_2015!$A$2:$A$257&amp;Schedule_2015!$C$2:$C$257,Schedule_2015!$B$2:$B$257),2,0))</f>
        <v>SF</v>
      </c>
      <c r="BK3679" s="3">
        <f>VLOOKUP(BJ3679,Def!$A$2:$Z$34,23,0)</f>
        <v>98.6</v>
      </c>
      <c r="BL3679" s="3">
        <f>VLOOKUP(BJ3679,Def!$A$2:$Z$34,16,0)</f>
        <v>284.60000000000002</v>
      </c>
      <c r="BM3679" s="3">
        <f>VLOOKUP(BJ3679,Def!$A$2:$Z$34,17,0)</f>
        <v>13</v>
      </c>
      <c r="BN3679" s="3">
        <f>VLOOKUP(BJ3679,Def!$A$2:$Z$34,24,0)</f>
        <v>4</v>
      </c>
      <c r="BO3679" s="1">
        <f t="shared" ca="1" si="855"/>
        <v>0</v>
      </c>
      <c r="BP3679" s="1">
        <f t="shared" ca="1" si="856"/>
        <v>0</v>
      </c>
      <c r="BQ3679" s="1">
        <f t="shared" ca="1" si="857"/>
        <v>0</v>
      </c>
      <c r="BR3679" s="1">
        <f t="shared" ca="1" si="858"/>
        <v>0</v>
      </c>
      <c r="BS3679" s="1">
        <f t="shared" ca="1" si="859"/>
        <v>0</v>
      </c>
      <c r="BT3679" s="1">
        <f t="shared" ca="1" si="860"/>
        <v>0</v>
      </c>
      <c r="BU3679" s="1">
        <f t="shared" ca="1" si="861"/>
        <v>0</v>
      </c>
      <c r="BV3679" s="1">
        <f t="shared" ca="1" si="862"/>
        <v>0</v>
      </c>
      <c r="BW3679" s="1">
        <f t="shared" ca="1" si="863"/>
        <v>0</v>
      </c>
      <c r="BX3679" s="1">
        <f t="shared" ca="1" si="864"/>
        <v>0</v>
      </c>
      <c r="BY3679" s="1">
        <f t="shared" ca="1" si="865"/>
        <v>0</v>
      </c>
      <c r="BZ3679" s="1">
        <f t="shared" ca="1" si="866"/>
        <v>0</v>
      </c>
      <c r="CA3679" s="1">
        <f t="shared" ca="1" si="867"/>
        <v>0</v>
      </c>
      <c r="CB3679" s="1">
        <f t="shared" ca="1" si="868"/>
        <v>0</v>
      </c>
      <c r="CC3679" s="1">
        <f t="shared" ca="1" si="869"/>
        <v>0</v>
      </c>
    </row>
    <row r="3680" spans="1:81" hidden="1" x14ac:dyDescent="0.25">
      <c r="A3680" s="1" t="s">
        <v>2030</v>
      </c>
      <c r="B3680" s="1" t="s">
        <v>2031</v>
      </c>
      <c r="C3680" s="1" t="s">
        <v>135</v>
      </c>
      <c r="D3680" s="1" t="s">
        <v>2013</v>
      </c>
      <c r="E3680" s="1" t="s">
        <v>88</v>
      </c>
      <c r="P3680">
        <v>2</v>
      </c>
      <c r="Q3680">
        <v>1</v>
      </c>
      <c r="R3680">
        <v>37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BI3680" s="3">
        <v>1</v>
      </c>
      <c r="BJ3680" s="3" t="str">
        <f t="array" ref="BJ3680">IF(C3680="yes",VLOOKUP(BI3680&amp;D3680,CHOOSE({1,2},Schedule_2015!$A$2:$A$257&amp;Schedule_2015!$B$2:$B$257,Schedule_2015!$C$2:$C$257),2,0),VLOOKUP(BI3680&amp;D3680,CHOOSE({1,2},Schedule_2015!$A$2:$A$257&amp;Schedule_2015!$C$2:$C$257,Schedule_2015!$B$2:$B$257),2,0))</f>
        <v>SF</v>
      </c>
      <c r="BK3680" s="3">
        <f>VLOOKUP(BJ3680,Def!$A$2:$Z$34,23,0)</f>
        <v>98.6</v>
      </c>
      <c r="BL3680" s="3">
        <f>VLOOKUP(BJ3680,Def!$A$2:$Z$34,16,0)</f>
        <v>284.60000000000002</v>
      </c>
      <c r="BM3680" s="3">
        <f>VLOOKUP(BJ3680,Def!$A$2:$Z$34,17,0)</f>
        <v>13</v>
      </c>
      <c r="BN3680" s="3">
        <f>VLOOKUP(BJ3680,Def!$A$2:$Z$34,24,0)</f>
        <v>4</v>
      </c>
      <c r="BO3680" s="1">
        <f t="shared" ca="1" si="855"/>
        <v>0</v>
      </c>
      <c r="BP3680" s="1">
        <f t="shared" ca="1" si="856"/>
        <v>0</v>
      </c>
      <c r="BQ3680" s="1">
        <f t="shared" ca="1" si="857"/>
        <v>0</v>
      </c>
      <c r="BR3680" s="1">
        <f t="shared" ca="1" si="858"/>
        <v>0</v>
      </c>
      <c r="BS3680" s="1">
        <f t="shared" ca="1" si="859"/>
        <v>0</v>
      </c>
      <c r="BT3680" s="1">
        <f t="shared" ca="1" si="860"/>
        <v>0</v>
      </c>
      <c r="BU3680" s="1">
        <f t="shared" ca="1" si="861"/>
        <v>0</v>
      </c>
      <c r="BV3680" s="1">
        <f t="shared" ca="1" si="862"/>
        <v>0</v>
      </c>
      <c r="BW3680" s="1">
        <f t="shared" ca="1" si="863"/>
        <v>0</v>
      </c>
      <c r="BX3680" s="1">
        <f t="shared" ca="1" si="864"/>
        <v>0</v>
      </c>
      <c r="BY3680" s="1">
        <f t="shared" ca="1" si="865"/>
        <v>0</v>
      </c>
      <c r="BZ3680" s="1">
        <f t="shared" ca="1" si="866"/>
        <v>0</v>
      </c>
      <c r="CA3680" s="1">
        <f t="shared" ca="1" si="867"/>
        <v>0</v>
      </c>
      <c r="CB3680" s="1">
        <f t="shared" ca="1" si="868"/>
        <v>0</v>
      </c>
      <c r="CC3680" s="1">
        <f t="shared" ca="1" si="869"/>
        <v>0</v>
      </c>
    </row>
    <row r="3681" spans="1:81" hidden="1" x14ac:dyDescent="0.25">
      <c r="A3681" s="1" t="s">
        <v>2032</v>
      </c>
      <c r="B3681" s="1" t="s">
        <v>2033</v>
      </c>
      <c r="C3681" s="1" t="s">
        <v>135</v>
      </c>
      <c r="D3681" s="1" t="s">
        <v>2013</v>
      </c>
      <c r="E3681" s="1" t="s">
        <v>91</v>
      </c>
      <c r="AK3681">
        <v>38</v>
      </c>
      <c r="AL3681">
        <v>2</v>
      </c>
      <c r="AM3681">
        <v>44</v>
      </c>
      <c r="AN3681">
        <v>4</v>
      </c>
      <c r="AO3681">
        <v>150</v>
      </c>
      <c r="BI3681" s="3">
        <v>1</v>
      </c>
      <c r="BJ3681" s="3" t="str">
        <f t="array" ref="BJ3681">IF(C3681="yes",VLOOKUP(BI3681&amp;D3681,CHOOSE({1,2},Schedule_2015!$A$2:$A$257&amp;Schedule_2015!$B$2:$B$257,Schedule_2015!$C$2:$C$257),2,0),VLOOKUP(BI3681&amp;D3681,CHOOSE({1,2},Schedule_2015!$A$2:$A$257&amp;Schedule_2015!$C$2:$C$257,Schedule_2015!$B$2:$B$257),2,0))</f>
        <v>SF</v>
      </c>
      <c r="BK3681" s="3">
        <f>VLOOKUP(BJ3681,Def!$A$2:$Z$34,23,0)</f>
        <v>98.6</v>
      </c>
      <c r="BL3681" s="3">
        <f>VLOOKUP(BJ3681,Def!$A$2:$Z$34,16,0)</f>
        <v>284.60000000000002</v>
      </c>
      <c r="BM3681" s="3">
        <f>VLOOKUP(BJ3681,Def!$A$2:$Z$34,17,0)</f>
        <v>13</v>
      </c>
      <c r="BN3681" s="3">
        <f>VLOOKUP(BJ3681,Def!$A$2:$Z$34,24,0)</f>
        <v>4</v>
      </c>
      <c r="BO3681" s="1">
        <f t="shared" ca="1" si="855"/>
        <v>0</v>
      </c>
      <c r="BP3681" s="1">
        <f t="shared" ca="1" si="856"/>
        <v>0</v>
      </c>
      <c r="BQ3681" s="1">
        <f t="shared" ca="1" si="857"/>
        <v>0</v>
      </c>
      <c r="BR3681" s="1">
        <f t="shared" ca="1" si="858"/>
        <v>0</v>
      </c>
      <c r="BS3681" s="1">
        <f t="shared" ca="1" si="859"/>
        <v>0</v>
      </c>
      <c r="BT3681" s="1">
        <f t="shared" ca="1" si="860"/>
        <v>0</v>
      </c>
      <c r="BU3681" s="1">
        <f t="shared" ca="1" si="861"/>
        <v>0</v>
      </c>
      <c r="BV3681" s="1">
        <f t="shared" ca="1" si="862"/>
        <v>0</v>
      </c>
      <c r="BW3681" s="1">
        <f t="shared" ca="1" si="863"/>
        <v>0</v>
      </c>
      <c r="BX3681" s="1">
        <f t="shared" ca="1" si="864"/>
        <v>0</v>
      </c>
      <c r="BY3681" s="1">
        <f t="shared" ca="1" si="865"/>
        <v>0</v>
      </c>
      <c r="BZ3681" s="1">
        <f t="shared" ca="1" si="866"/>
        <v>0</v>
      </c>
      <c r="CA3681" s="1">
        <f t="shared" ca="1" si="867"/>
        <v>0</v>
      </c>
      <c r="CB3681" s="1">
        <f t="shared" ca="1" si="868"/>
        <v>0</v>
      </c>
      <c r="CC3681" s="1">
        <f t="shared" ca="1" si="869"/>
        <v>0</v>
      </c>
    </row>
    <row r="3682" spans="1:81" hidden="1" x14ac:dyDescent="0.25">
      <c r="A3682" s="1" t="s">
        <v>2034</v>
      </c>
      <c r="B3682" s="1" t="s">
        <v>2035</v>
      </c>
      <c r="C3682" s="1" t="s">
        <v>135</v>
      </c>
      <c r="D3682" s="1" t="s">
        <v>2013</v>
      </c>
      <c r="E3682" s="1" t="s">
        <v>100</v>
      </c>
      <c r="AP3682">
        <v>4</v>
      </c>
      <c r="AQ3682">
        <v>9</v>
      </c>
      <c r="AR3682">
        <v>0</v>
      </c>
      <c r="AS3682">
        <v>2</v>
      </c>
      <c r="AT3682">
        <v>0</v>
      </c>
      <c r="BI3682" s="3">
        <v>1</v>
      </c>
      <c r="BJ3682" s="3" t="str">
        <f t="array" ref="BJ3682">IF(C3682="yes",VLOOKUP(BI3682&amp;D3682,CHOOSE({1,2},Schedule_2015!$A$2:$A$257&amp;Schedule_2015!$B$2:$B$257,Schedule_2015!$C$2:$C$257),2,0),VLOOKUP(BI3682&amp;D3682,CHOOSE({1,2},Schedule_2015!$A$2:$A$257&amp;Schedule_2015!$C$2:$C$257,Schedule_2015!$B$2:$B$257),2,0))</f>
        <v>SF</v>
      </c>
      <c r="BK3682" s="3">
        <f>VLOOKUP(BJ3682,Def!$A$2:$Z$34,23,0)</f>
        <v>98.6</v>
      </c>
      <c r="BL3682" s="3">
        <f>VLOOKUP(BJ3682,Def!$A$2:$Z$34,16,0)</f>
        <v>284.60000000000002</v>
      </c>
      <c r="BM3682" s="3">
        <f>VLOOKUP(BJ3682,Def!$A$2:$Z$34,17,0)</f>
        <v>13</v>
      </c>
      <c r="BN3682" s="3">
        <f>VLOOKUP(BJ3682,Def!$A$2:$Z$34,24,0)</f>
        <v>4</v>
      </c>
      <c r="BO3682" s="1">
        <f t="shared" ca="1" si="855"/>
        <v>0</v>
      </c>
      <c r="BP3682" s="1">
        <f t="shared" ca="1" si="856"/>
        <v>0</v>
      </c>
      <c r="BQ3682" s="1">
        <f t="shared" ca="1" si="857"/>
        <v>0</v>
      </c>
      <c r="BR3682" s="1">
        <f t="shared" ca="1" si="858"/>
        <v>0</v>
      </c>
      <c r="BS3682" s="1">
        <f t="shared" ca="1" si="859"/>
        <v>0</v>
      </c>
      <c r="BT3682" s="1">
        <f t="shared" ca="1" si="860"/>
        <v>0</v>
      </c>
      <c r="BU3682" s="1">
        <f t="shared" ca="1" si="861"/>
        <v>0</v>
      </c>
      <c r="BV3682" s="1">
        <f t="shared" ca="1" si="862"/>
        <v>0</v>
      </c>
      <c r="BW3682" s="1">
        <f t="shared" ca="1" si="863"/>
        <v>0</v>
      </c>
      <c r="BX3682" s="1">
        <f t="shared" ca="1" si="864"/>
        <v>0</v>
      </c>
      <c r="BY3682" s="1">
        <f t="shared" ca="1" si="865"/>
        <v>0</v>
      </c>
      <c r="BZ3682" s="1">
        <f t="shared" ca="1" si="866"/>
        <v>0</v>
      </c>
      <c r="CA3682" s="1">
        <f t="shared" ca="1" si="867"/>
        <v>0</v>
      </c>
      <c r="CB3682" s="1">
        <f t="shared" ca="1" si="868"/>
        <v>0</v>
      </c>
      <c r="CC3682" s="1">
        <f t="shared" ca="1" si="869"/>
        <v>0</v>
      </c>
    </row>
    <row r="3683" spans="1:81" hidden="1" x14ac:dyDescent="0.25">
      <c r="A3683" s="1" t="s">
        <v>2040</v>
      </c>
      <c r="B3683" s="1" t="s">
        <v>2041</v>
      </c>
      <c r="C3683" s="1" t="s">
        <v>135</v>
      </c>
      <c r="D3683" s="1" t="s">
        <v>2013</v>
      </c>
      <c r="E3683" s="1" t="s">
        <v>118</v>
      </c>
      <c r="F3683">
        <v>4</v>
      </c>
      <c r="G3683">
        <v>0</v>
      </c>
      <c r="H3683">
        <v>0</v>
      </c>
      <c r="I3683">
        <v>0</v>
      </c>
      <c r="J3683">
        <v>5</v>
      </c>
      <c r="BI3683" s="3">
        <v>1</v>
      </c>
      <c r="BJ3683" s="3" t="str">
        <f t="array" ref="BJ3683">IF(C3683="yes",VLOOKUP(BI3683&amp;D3683,CHOOSE({1,2},Schedule_2015!$A$2:$A$257&amp;Schedule_2015!$B$2:$B$257,Schedule_2015!$C$2:$C$257),2,0),VLOOKUP(BI3683&amp;D3683,CHOOSE({1,2},Schedule_2015!$A$2:$A$257&amp;Schedule_2015!$C$2:$C$257,Schedule_2015!$B$2:$B$257),2,0))</f>
        <v>SF</v>
      </c>
      <c r="BK3683" s="3">
        <f>VLOOKUP(BJ3683,Def!$A$2:$Z$34,23,0)</f>
        <v>98.6</v>
      </c>
      <c r="BL3683" s="3">
        <f>VLOOKUP(BJ3683,Def!$A$2:$Z$34,16,0)</f>
        <v>284.60000000000002</v>
      </c>
      <c r="BM3683" s="3">
        <f>VLOOKUP(BJ3683,Def!$A$2:$Z$34,17,0)</f>
        <v>13</v>
      </c>
      <c r="BN3683" s="3">
        <f>VLOOKUP(BJ3683,Def!$A$2:$Z$34,24,0)</f>
        <v>4</v>
      </c>
      <c r="BO3683" s="1">
        <f t="shared" ca="1" si="855"/>
        <v>0</v>
      </c>
      <c r="BP3683" s="1">
        <f t="shared" ca="1" si="856"/>
        <v>0</v>
      </c>
      <c r="BQ3683" s="1">
        <f t="shared" ca="1" si="857"/>
        <v>0</v>
      </c>
      <c r="BR3683" s="1">
        <f t="shared" ca="1" si="858"/>
        <v>0</v>
      </c>
      <c r="BS3683" s="1">
        <f t="shared" ca="1" si="859"/>
        <v>0</v>
      </c>
      <c r="BT3683" s="1">
        <f t="shared" ca="1" si="860"/>
        <v>0</v>
      </c>
      <c r="BU3683" s="1">
        <f t="shared" ca="1" si="861"/>
        <v>0</v>
      </c>
      <c r="BV3683" s="1">
        <f t="shared" ca="1" si="862"/>
        <v>0</v>
      </c>
      <c r="BW3683" s="1">
        <f t="shared" ca="1" si="863"/>
        <v>0</v>
      </c>
      <c r="BX3683" s="1">
        <f t="shared" ca="1" si="864"/>
        <v>0</v>
      </c>
      <c r="BY3683" s="1">
        <f t="shared" ca="1" si="865"/>
        <v>0</v>
      </c>
      <c r="BZ3683" s="1">
        <f t="shared" ca="1" si="866"/>
        <v>0</v>
      </c>
      <c r="CA3683" s="1">
        <f t="shared" ca="1" si="867"/>
        <v>0</v>
      </c>
      <c r="CB3683" s="1">
        <f t="shared" ca="1" si="868"/>
        <v>0</v>
      </c>
      <c r="CC3683" s="1">
        <f t="shared" ca="1" si="869"/>
        <v>0</v>
      </c>
    </row>
    <row r="3684" spans="1:81" hidden="1" x14ac:dyDescent="0.25">
      <c r="A3684" s="1" t="s">
        <v>2038</v>
      </c>
      <c r="B3684" s="1" t="s">
        <v>2039</v>
      </c>
      <c r="C3684" s="1" t="s">
        <v>135</v>
      </c>
      <c r="D3684" s="1" t="s">
        <v>2013</v>
      </c>
      <c r="E3684" s="1" t="s">
        <v>290</v>
      </c>
      <c r="F3684">
        <v>3</v>
      </c>
      <c r="G3684">
        <v>0</v>
      </c>
      <c r="H3684">
        <v>0</v>
      </c>
      <c r="I3684">
        <v>0</v>
      </c>
      <c r="J3684">
        <v>5</v>
      </c>
      <c r="BI3684" s="3">
        <v>1</v>
      </c>
      <c r="BJ3684" s="3" t="str">
        <f t="array" ref="BJ3684">IF(C3684="yes",VLOOKUP(BI3684&amp;D3684,CHOOSE({1,2},Schedule_2015!$A$2:$A$257&amp;Schedule_2015!$B$2:$B$257,Schedule_2015!$C$2:$C$257),2,0),VLOOKUP(BI3684&amp;D3684,CHOOSE({1,2},Schedule_2015!$A$2:$A$257&amp;Schedule_2015!$C$2:$C$257,Schedule_2015!$B$2:$B$257),2,0))</f>
        <v>SF</v>
      </c>
      <c r="BK3684" s="3">
        <f>VLOOKUP(BJ3684,Def!$A$2:$Z$34,23,0)</f>
        <v>98.6</v>
      </c>
      <c r="BL3684" s="3">
        <f>VLOOKUP(BJ3684,Def!$A$2:$Z$34,16,0)</f>
        <v>284.60000000000002</v>
      </c>
      <c r="BM3684" s="3">
        <f>VLOOKUP(BJ3684,Def!$A$2:$Z$34,17,0)</f>
        <v>13</v>
      </c>
      <c r="BN3684" s="3">
        <f>VLOOKUP(BJ3684,Def!$A$2:$Z$34,24,0)</f>
        <v>4</v>
      </c>
      <c r="BO3684" s="1">
        <f t="shared" ca="1" si="855"/>
        <v>0</v>
      </c>
      <c r="BP3684" s="1">
        <f t="shared" ca="1" si="856"/>
        <v>0</v>
      </c>
      <c r="BQ3684" s="1">
        <f t="shared" ca="1" si="857"/>
        <v>0</v>
      </c>
      <c r="BR3684" s="1">
        <f t="shared" ca="1" si="858"/>
        <v>0</v>
      </c>
      <c r="BS3684" s="1">
        <f t="shared" ca="1" si="859"/>
        <v>0</v>
      </c>
      <c r="BT3684" s="1">
        <f t="shared" ca="1" si="860"/>
        <v>0</v>
      </c>
      <c r="BU3684" s="1">
        <f t="shared" ca="1" si="861"/>
        <v>0</v>
      </c>
      <c r="BV3684" s="1">
        <f t="shared" ca="1" si="862"/>
        <v>0</v>
      </c>
      <c r="BW3684" s="1">
        <f t="shared" ca="1" si="863"/>
        <v>0</v>
      </c>
      <c r="BX3684" s="1">
        <f t="shared" ca="1" si="864"/>
        <v>0</v>
      </c>
      <c r="BY3684" s="1">
        <f t="shared" ca="1" si="865"/>
        <v>0</v>
      </c>
      <c r="BZ3684" s="1">
        <f t="shared" ca="1" si="866"/>
        <v>0</v>
      </c>
      <c r="CA3684" s="1">
        <f t="shared" ca="1" si="867"/>
        <v>0</v>
      </c>
      <c r="CB3684" s="1">
        <f t="shared" ca="1" si="868"/>
        <v>0</v>
      </c>
      <c r="CC3684" s="1">
        <f t="shared" ca="1" si="869"/>
        <v>0</v>
      </c>
    </row>
    <row r="3685" spans="1:81" hidden="1" x14ac:dyDescent="0.25">
      <c r="A3685" s="1" t="s">
        <v>1051</v>
      </c>
      <c r="B3685" s="1" t="s">
        <v>2050</v>
      </c>
      <c r="C3685" s="1" t="s">
        <v>135</v>
      </c>
      <c r="D3685" s="1" t="s">
        <v>2013</v>
      </c>
      <c r="E3685" s="1" t="s">
        <v>112</v>
      </c>
      <c r="F3685">
        <v>1</v>
      </c>
      <c r="G3685">
        <v>0</v>
      </c>
      <c r="H3685">
        <v>0</v>
      </c>
      <c r="I3685">
        <v>0</v>
      </c>
      <c r="J3685">
        <v>1</v>
      </c>
      <c r="BI3685" s="3">
        <v>1</v>
      </c>
      <c r="BJ3685" s="3" t="str">
        <f t="array" ref="BJ3685">IF(C3685="yes",VLOOKUP(BI3685&amp;D3685,CHOOSE({1,2},Schedule_2015!$A$2:$A$257&amp;Schedule_2015!$B$2:$B$257,Schedule_2015!$C$2:$C$257),2,0),VLOOKUP(BI3685&amp;D3685,CHOOSE({1,2},Schedule_2015!$A$2:$A$257&amp;Schedule_2015!$C$2:$C$257,Schedule_2015!$B$2:$B$257),2,0))</f>
        <v>SF</v>
      </c>
      <c r="BK3685" s="3">
        <f>VLOOKUP(BJ3685,Def!$A$2:$Z$34,23,0)</f>
        <v>98.6</v>
      </c>
      <c r="BL3685" s="3">
        <f>VLOOKUP(BJ3685,Def!$A$2:$Z$34,16,0)</f>
        <v>284.60000000000002</v>
      </c>
      <c r="BM3685" s="3">
        <f>VLOOKUP(BJ3685,Def!$A$2:$Z$34,17,0)</f>
        <v>13</v>
      </c>
      <c r="BN3685" s="3">
        <f>VLOOKUP(BJ3685,Def!$A$2:$Z$34,24,0)</f>
        <v>4</v>
      </c>
      <c r="BO3685" s="1">
        <f t="shared" ca="1" si="855"/>
        <v>0</v>
      </c>
      <c r="BP3685" s="1">
        <f t="shared" ca="1" si="856"/>
        <v>0</v>
      </c>
      <c r="BQ3685" s="1">
        <f t="shared" ca="1" si="857"/>
        <v>0</v>
      </c>
      <c r="BR3685" s="1">
        <f t="shared" ca="1" si="858"/>
        <v>0</v>
      </c>
      <c r="BS3685" s="1">
        <f t="shared" ca="1" si="859"/>
        <v>0</v>
      </c>
      <c r="BT3685" s="1">
        <f t="shared" ca="1" si="860"/>
        <v>0</v>
      </c>
      <c r="BU3685" s="1">
        <f t="shared" ca="1" si="861"/>
        <v>0</v>
      </c>
      <c r="BV3685" s="1">
        <f t="shared" ca="1" si="862"/>
        <v>0</v>
      </c>
      <c r="BW3685" s="1">
        <f t="shared" ca="1" si="863"/>
        <v>0</v>
      </c>
      <c r="BX3685" s="1">
        <f t="shared" ca="1" si="864"/>
        <v>0</v>
      </c>
      <c r="BY3685" s="1">
        <f t="shared" ca="1" si="865"/>
        <v>0</v>
      </c>
      <c r="BZ3685" s="1">
        <f t="shared" ca="1" si="866"/>
        <v>0</v>
      </c>
      <c r="CA3685" s="1">
        <f t="shared" ca="1" si="867"/>
        <v>0</v>
      </c>
      <c r="CB3685" s="1">
        <f t="shared" ca="1" si="868"/>
        <v>0</v>
      </c>
      <c r="CC3685" s="1">
        <f t="shared" ca="1" si="869"/>
        <v>0</v>
      </c>
    </row>
    <row r="3686" spans="1:81" hidden="1" x14ac:dyDescent="0.25">
      <c r="A3686" s="1" t="s">
        <v>2042</v>
      </c>
      <c r="B3686" s="1" t="s">
        <v>2043</v>
      </c>
      <c r="C3686" s="1" t="s">
        <v>135</v>
      </c>
      <c r="D3686" s="1" t="s">
        <v>2013</v>
      </c>
      <c r="E3686" s="1" t="s">
        <v>115</v>
      </c>
      <c r="F3686">
        <v>0</v>
      </c>
      <c r="G3686">
        <v>0</v>
      </c>
      <c r="H3686">
        <v>0</v>
      </c>
      <c r="I3686">
        <v>0</v>
      </c>
      <c r="J3686">
        <v>1</v>
      </c>
      <c r="BI3686" s="3">
        <v>1</v>
      </c>
      <c r="BJ3686" s="3" t="str">
        <f t="array" ref="BJ3686">IF(C3686="yes",VLOOKUP(BI3686&amp;D3686,CHOOSE({1,2},Schedule_2015!$A$2:$A$257&amp;Schedule_2015!$B$2:$B$257,Schedule_2015!$C$2:$C$257),2,0),VLOOKUP(BI3686&amp;D3686,CHOOSE({1,2},Schedule_2015!$A$2:$A$257&amp;Schedule_2015!$C$2:$C$257,Schedule_2015!$B$2:$B$257),2,0))</f>
        <v>SF</v>
      </c>
      <c r="BK3686" s="3">
        <f>VLOOKUP(BJ3686,Def!$A$2:$Z$34,23,0)</f>
        <v>98.6</v>
      </c>
      <c r="BL3686" s="3">
        <f>VLOOKUP(BJ3686,Def!$A$2:$Z$34,16,0)</f>
        <v>284.60000000000002</v>
      </c>
      <c r="BM3686" s="3">
        <f>VLOOKUP(BJ3686,Def!$A$2:$Z$34,17,0)</f>
        <v>13</v>
      </c>
      <c r="BN3686" s="3">
        <f>VLOOKUP(BJ3686,Def!$A$2:$Z$34,24,0)</f>
        <v>4</v>
      </c>
      <c r="BO3686" s="1">
        <f t="shared" ca="1" si="855"/>
        <v>0</v>
      </c>
      <c r="BP3686" s="1">
        <f t="shared" ca="1" si="856"/>
        <v>0</v>
      </c>
      <c r="BQ3686" s="1">
        <f t="shared" ca="1" si="857"/>
        <v>0</v>
      </c>
      <c r="BR3686" s="1">
        <f t="shared" ca="1" si="858"/>
        <v>0</v>
      </c>
      <c r="BS3686" s="1">
        <f t="shared" ca="1" si="859"/>
        <v>0</v>
      </c>
      <c r="BT3686" s="1">
        <f t="shared" ca="1" si="860"/>
        <v>0</v>
      </c>
      <c r="BU3686" s="1">
        <f t="shared" ca="1" si="861"/>
        <v>0</v>
      </c>
      <c r="BV3686" s="1">
        <f t="shared" ca="1" si="862"/>
        <v>0</v>
      </c>
      <c r="BW3686" s="1">
        <f t="shared" ca="1" si="863"/>
        <v>0</v>
      </c>
      <c r="BX3686" s="1">
        <f t="shared" ca="1" si="864"/>
        <v>0</v>
      </c>
      <c r="BY3686" s="1">
        <f t="shared" ca="1" si="865"/>
        <v>0</v>
      </c>
      <c r="BZ3686" s="1">
        <f t="shared" ca="1" si="866"/>
        <v>0</v>
      </c>
      <c r="CA3686" s="1">
        <f t="shared" ca="1" si="867"/>
        <v>0</v>
      </c>
      <c r="CB3686" s="1">
        <f t="shared" ca="1" si="868"/>
        <v>0</v>
      </c>
      <c r="CC3686" s="1">
        <f t="shared" ca="1" si="869"/>
        <v>0</v>
      </c>
    </row>
    <row r="3687" spans="1:81" hidden="1" x14ac:dyDescent="0.25">
      <c r="A3687" s="1" t="s">
        <v>2532</v>
      </c>
      <c r="B3687" s="1" t="s">
        <v>2533</v>
      </c>
      <c r="C3687" s="1" t="s">
        <v>135</v>
      </c>
      <c r="D3687" s="1" t="s">
        <v>2013</v>
      </c>
      <c r="E3687" s="1" t="s">
        <v>94</v>
      </c>
      <c r="F3687">
        <v>0</v>
      </c>
      <c r="G3687">
        <v>0</v>
      </c>
      <c r="H3687">
        <v>0</v>
      </c>
      <c r="I3687">
        <v>0</v>
      </c>
      <c r="J3687">
        <v>1</v>
      </c>
      <c r="BI3687" s="3">
        <v>1</v>
      </c>
      <c r="BJ3687" s="3" t="str">
        <f t="array" ref="BJ3687">IF(C3687="yes",VLOOKUP(BI3687&amp;D3687,CHOOSE({1,2},Schedule_2015!$A$2:$A$257&amp;Schedule_2015!$B$2:$B$257,Schedule_2015!$C$2:$C$257),2,0),VLOOKUP(BI3687&amp;D3687,CHOOSE({1,2},Schedule_2015!$A$2:$A$257&amp;Schedule_2015!$C$2:$C$257,Schedule_2015!$B$2:$B$257),2,0))</f>
        <v>SF</v>
      </c>
      <c r="BK3687" s="3">
        <f>VLOOKUP(BJ3687,Def!$A$2:$Z$34,23,0)</f>
        <v>98.6</v>
      </c>
      <c r="BL3687" s="3">
        <f>VLOOKUP(BJ3687,Def!$A$2:$Z$34,16,0)</f>
        <v>284.60000000000002</v>
      </c>
      <c r="BM3687" s="3">
        <f>VLOOKUP(BJ3687,Def!$A$2:$Z$34,17,0)</f>
        <v>13</v>
      </c>
      <c r="BN3687" s="3">
        <f>VLOOKUP(BJ3687,Def!$A$2:$Z$34,24,0)</f>
        <v>4</v>
      </c>
      <c r="BO3687" s="1">
        <f t="shared" ca="1" si="855"/>
        <v>0</v>
      </c>
      <c r="BP3687" s="1">
        <f t="shared" ca="1" si="856"/>
        <v>0</v>
      </c>
      <c r="BQ3687" s="1">
        <f t="shared" ca="1" si="857"/>
        <v>0</v>
      </c>
      <c r="BR3687" s="1">
        <f t="shared" ca="1" si="858"/>
        <v>0</v>
      </c>
      <c r="BS3687" s="1">
        <f t="shared" ca="1" si="859"/>
        <v>0</v>
      </c>
      <c r="BT3687" s="1">
        <f t="shared" ca="1" si="860"/>
        <v>0</v>
      </c>
      <c r="BU3687" s="1">
        <f t="shared" ca="1" si="861"/>
        <v>0</v>
      </c>
      <c r="BV3687" s="1">
        <f t="shared" ca="1" si="862"/>
        <v>0</v>
      </c>
      <c r="BW3687" s="1">
        <f t="shared" ca="1" si="863"/>
        <v>0</v>
      </c>
      <c r="BX3687" s="1">
        <f t="shared" ca="1" si="864"/>
        <v>0</v>
      </c>
      <c r="BY3687" s="1">
        <f t="shared" ca="1" si="865"/>
        <v>0</v>
      </c>
      <c r="BZ3687" s="1">
        <f t="shared" ca="1" si="866"/>
        <v>0</v>
      </c>
      <c r="CA3687" s="1">
        <f t="shared" ca="1" si="867"/>
        <v>0</v>
      </c>
      <c r="CB3687" s="1">
        <f t="shared" ca="1" si="868"/>
        <v>0</v>
      </c>
      <c r="CC3687" s="1">
        <f t="shared" ca="1" si="869"/>
        <v>0</v>
      </c>
    </row>
    <row r="3688" spans="1:81" hidden="1" x14ac:dyDescent="0.25">
      <c r="A3688" s="1" t="s">
        <v>2046</v>
      </c>
      <c r="B3688" s="1" t="s">
        <v>2047</v>
      </c>
      <c r="C3688" s="1" t="s">
        <v>135</v>
      </c>
      <c r="D3688" s="1" t="s">
        <v>2013</v>
      </c>
      <c r="E3688" s="1" t="s">
        <v>94</v>
      </c>
      <c r="F3688">
        <v>0</v>
      </c>
      <c r="G3688">
        <v>0</v>
      </c>
      <c r="H3688">
        <v>0</v>
      </c>
      <c r="I3688">
        <v>0</v>
      </c>
      <c r="J3688">
        <v>2</v>
      </c>
      <c r="BI3688" s="3">
        <v>1</v>
      </c>
      <c r="BJ3688" s="3" t="str">
        <f t="array" ref="BJ3688">IF(C3688="yes",VLOOKUP(BI3688&amp;D3688,CHOOSE({1,2},Schedule_2015!$A$2:$A$257&amp;Schedule_2015!$B$2:$B$257,Schedule_2015!$C$2:$C$257),2,0),VLOOKUP(BI3688&amp;D3688,CHOOSE({1,2},Schedule_2015!$A$2:$A$257&amp;Schedule_2015!$C$2:$C$257,Schedule_2015!$B$2:$B$257),2,0))</f>
        <v>SF</v>
      </c>
      <c r="BK3688" s="3">
        <f>VLOOKUP(BJ3688,Def!$A$2:$Z$34,23,0)</f>
        <v>98.6</v>
      </c>
      <c r="BL3688" s="3">
        <f>VLOOKUP(BJ3688,Def!$A$2:$Z$34,16,0)</f>
        <v>284.60000000000002</v>
      </c>
      <c r="BM3688" s="3">
        <f>VLOOKUP(BJ3688,Def!$A$2:$Z$34,17,0)</f>
        <v>13</v>
      </c>
      <c r="BN3688" s="3">
        <f>VLOOKUP(BJ3688,Def!$A$2:$Z$34,24,0)</f>
        <v>4</v>
      </c>
      <c r="BO3688" s="1">
        <f t="shared" ca="1" si="855"/>
        <v>0</v>
      </c>
      <c r="BP3688" s="1">
        <f t="shared" ca="1" si="856"/>
        <v>0</v>
      </c>
      <c r="BQ3688" s="1">
        <f t="shared" ca="1" si="857"/>
        <v>0</v>
      </c>
      <c r="BR3688" s="1">
        <f t="shared" ca="1" si="858"/>
        <v>0</v>
      </c>
      <c r="BS3688" s="1">
        <f t="shared" ca="1" si="859"/>
        <v>0</v>
      </c>
      <c r="BT3688" s="1">
        <f t="shared" ca="1" si="860"/>
        <v>0</v>
      </c>
      <c r="BU3688" s="1">
        <f t="shared" ca="1" si="861"/>
        <v>0</v>
      </c>
      <c r="BV3688" s="1">
        <f t="shared" ca="1" si="862"/>
        <v>0</v>
      </c>
      <c r="BW3688" s="1">
        <f t="shared" ca="1" si="863"/>
        <v>0</v>
      </c>
      <c r="BX3688" s="1">
        <f t="shared" ca="1" si="864"/>
        <v>0</v>
      </c>
      <c r="BY3688" s="1">
        <f t="shared" ca="1" si="865"/>
        <v>0</v>
      </c>
      <c r="BZ3688" s="1">
        <f t="shared" ca="1" si="866"/>
        <v>0</v>
      </c>
      <c r="CA3688" s="1">
        <f t="shared" ca="1" si="867"/>
        <v>0</v>
      </c>
      <c r="CB3688" s="1">
        <f t="shared" ca="1" si="868"/>
        <v>0</v>
      </c>
      <c r="CC3688" s="1">
        <f t="shared" ca="1" si="869"/>
        <v>0</v>
      </c>
    </row>
    <row r="3689" spans="1:81" hidden="1" x14ac:dyDescent="0.25">
      <c r="A3689" s="1" t="s">
        <v>2048</v>
      </c>
      <c r="B3689" s="1" t="s">
        <v>2049</v>
      </c>
      <c r="C3689" s="1" t="s">
        <v>135</v>
      </c>
      <c r="D3689" s="1" t="s">
        <v>2013</v>
      </c>
      <c r="E3689" s="1" t="s">
        <v>105</v>
      </c>
      <c r="F3689">
        <v>2</v>
      </c>
      <c r="G3689">
        <v>0</v>
      </c>
      <c r="H3689">
        <v>0</v>
      </c>
      <c r="I3689">
        <v>0</v>
      </c>
      <c r="J3689">
        <v>10</v>
      </c>
      <c r="BI3689" s="3">
        <v>1</v>
      </c>
      <c r="BJ3689" s="3" t="str">
        <f t="array" ref="BJ3689">IF(C3689="yes",VLOOKUP(BI3689&amp;D3689,CHOOSE({1,2},Schedule_2015!$A$2:$A$257&amp;Schedule_2015!$B$2:$B$257,Schedule_2015!$C$2:$C$257),2,0),VLOOKUP(BI3689&amp;D3689,CHOOSE({1,2},Schedule_2015!$A$2:$A$257&amp;Schedule_2015!$C$2:$C$257,Schedule_2015!$B$2:$B$257),2,0))</f>
        <v>SF</v>
      </c>
      <c r="BK3689" s="3">
        <f>VLOOKUP(BJ3689,Def!$A$2:$Z$34,23,0)</f>
        <v>98.6</v>
      </c>
      <c r="BL3689" s="3">
        <f>VLOOKUP(BJ3689,Def!$A$2:$Z$34,16,0)</f>
        <v>284.60000000000002</v>
      </c>
      <c r="BM3689" s="3">
        <f>VLOOKUP(BJ3689,Def!$A$2:$Z$34,17,0)</f>
        <v>13</v>
      </c>
      <c r="BN3689" s="3">
        <f>VLOOKUP(BJ3689,Def!$A$2:$Z$34,24,0)</f>
        <v>4</v>
      </c>
      <c r="BO3689" s="1">
        <f t="shared" ca="1" si="855"/>
        <v>0</v>
      </c>
      <c r="BP3689" s="1">
        <f t="shared" ca="1" si="856"/>
        <v>0</v>
      </c>
      <c r="BQ3689" s="1">
        <f t="shared" ca="1" si="857"/>
        <v>0</v>
      </c>
      <c r="BR3689" s="1">
        <f t="shared" ca="1" si="858"/>
        <v>0</v>
      </c>
      <c r="BS3689" s="1">
        <f t="shared" ca="1" si="859"/>
        <v>0</v>
      </c>
      <c r="BT3689" s="1">
        <f t="shared" ca="1" si="860"/>
        <v>0</v>
      </c>
      <c r="BU3689" s="1">
        <f t="shared" ca="1" si="861"/>
        <v>0</v>
      </c>
      <c r="BV3689" s="1">
        <f t="shared" ca="1" si="862"/>
        <v>0</v>
      </c>
      <c r="BW3689" s="1">
        <f t="shared" ca="1" si="863"/>
        <v>0</v>
      </c>
      <c r="BX3689" s="1">
        <f t="shared" ca="1" si="864"/>
        <v>0</v>
      </c>
      <c r="BY3689" s="1">
        <f t="shared" ca="1" si="865"/>
        <v>0</v>
      </c>
      <c r="BZ3689" s="1">
        <f t="shared" ca="1" si="866"/>
        <v>0</v>
      </c>
      <c r="CA3689" s="1">
        <f t="shared" ca="1" si="867"/>
        <v>0</v>
      </c>
      <c r="CB3689" s="1">
        <f t="shared" ca="1" si="868"/>
        <v>0</v>
      </c>
      <c r="CC3689" s="1">
        <f t="shared" ca="1" si="869"/>
        <v>0</v>
      </c>
    </row>
    <row r="3690" spans="1:81" hidden="1" x14ac:dyDescent="0.25">
      <c r="A3690" s="1" t="s">
        <v>2051</v>
      </c>
      <c r="B3690" s="1" t="s">
        <v>2052</v>
      </c>
      <c r="C3690" s="1" t="s">
        <v>135</v>
      </c>
      <c r="D3690" s="1" t="s">
        <v>2013</v>
      </c>
      <c r="E3690" s="1" t="s">
        <v>105</v>
      </c>
      <c r="F3690">
        <v>1</v>
      </c>
      <c r="G3690">
        <v>0</v>
      </c>
      <c r="H3690">
        <v>0</v>
      </c>
      <c r="I3690">
        <v>0.5</v>
      </c>
      <c r="J3690">
        <v>1</v>
      </c>
      <c r="BI3690" s="3">
        <v>1</v>
      </c>
      <c r="BJ3690" s="3" t="str">
        <f t="array" ref="BJ3690">IF(C3690="yes",VLOOKUP(BI3690&amp;D3690,CHOOSE({1,2},Schedule_2015!$A$2:$A$257&amp;Schedule_2015!$B$2:$B$257,Schedule_2015!$C$2:$C$257),2,0),VLOOKUP(BI3690&amp;D3690,CHOOSE({1,2},Schedule_2015!$A$2:$A$257&amp;Schedule_2015!$C$2:$C$257,Schedule_2015!$B$2:$B$257),2,0))</f>
        <v>SF</v>
      </c>
      <c r="BK3690" s="3">
        <f>VLOOKUP(BJ3690,Def!$A$2:$Z$34,23,0)</f>
        <v>98.6</v>
      </c>
      <c r="BL3690" s="3">
        <f>VLOOKUP(BJ3690,Def!$A$2:$Z$34,16,0)</f>
        <v>284.60000000000002</v>
      </c>
      <c r="BM3690" s="3">
        <f>VLOOKUP(BJ3690,Def!$A$2:$Z$34,17,0)</f>
        <v>13</v>
      </c>
      <c r="BN3690" s="3">
        <f>VLOOKUP(BJ3690,Def!$A$2:$Z$34,24,0)</f>
        <v>4</v>
      </c>
      <c r="BO3690" s="1">
        <f t="shared" ca="1" si="855"/>
        <v>0</v>
      </c>
      <c r="BP3690" s="1">
        <f t="shared" ca="1" si="856"/>
        <v>0</v>
      </c>
      <c r="BQ3690" s="1">
        <f t="shared" ca="1" si="857"/>
        <v>0</v>
      </c>
      <c r="BR3690" s="1">
        <f t="shared" ca="1" si="858"/>
        <v>0</v>
      </c>
      <c r="BS3690" s="1">
        <f t="shared" ca="1" si="859"/>
        <v>0</v>
      </c>
      <c r="BT3690" s="1">
        <f t="shared" ca="1" si="860"/>
        <v>0</v>
      </c>
      <c r="BU3690" s="1">
        <f t="shared" ca="1" si="861"/>
        <v>0</v>
      </c>
      <c r="BV3690" s="1">
        <f t="shared" ca="1" si="862"/>
        <v>0</v>
      </c>
      <c r="BW3690" s="1">
        <f t="shared" ca="1" si="863"/>
        <v>0</v>
      </c>
      <c r="BX3690" s="1">
        <f t="shared" ca="1" si="864"/>
        <v>0</v>
      </c>
      <c r="BY3690" s="1">
        <f t="shared" ca="1" si="865"/>
        <v>0</v>
      </c>
      <c r="BZ3690" s="1">
        <f t="shared" ca="1" si="866"/>
        <v>0</v>
      </c>
      <c r="CA3690" s="1">
        <f t="shared" ca="1" si="867"/>
        <v>0</v>
      </c>
      <c r="CB3690" s="1">
        <f t="shared" ca="1" si="868"/>
        <v>0</v>
      </c>
      <c r="CC3690" s="1">
        <f t="shared" ca="1" si="869"/>
        <v>0</v>
      </c>
    </row>
    <row r="3691" spans="1:81" hidden="1" x14ac:dyDescent="0.25">
      <c r="A3691" s="1" t="s">
        <v>2036</v>
      </c>
      <c r="B3691" s="1" t="s">
        <v>2037</v>
      </c>
      <c r="C3691" s="1" t="s">
        <v>135</v>
      </c>
      <c r="D3691" s="1" t="s">
        <v>2013</v>
      </c>
      <c r="E3691" s="1" t="s">
        <v>100</v>
      </c>
      <c r="F3691">
        <v>0</v>
      </c>
      <c r="G3691">
        <v>0</v>
      </c>
      <c r="H3691">
        <v>0</v>
      </c>
      <c r="I3691">
        <v>0</v>
      </c>
      <c r="J3691">
        <v>1</v>
      </c>
      <c r="BI3691" s="3">
        <v>1</v>
      </c>
      <c r="BJ3691" s="3" t="str">
        <f t="array" ref="BJ3691">IF(C3691="yes",VLOOKUP(BI3691&amp;D3691,CHOOSE({1,2},Schedule_2015!$A$2:$A$257&amp;Schedule_2015!$B$2:$B$257,Schedule_2015!$C$2:$C$257),2,0),VLOOKUP(BI3691&amp;D3691,CHOOSE({1,2},Schedule_2015!$A$2:$A$257&amp;Schedule_2015!$C$2:$C$257,Schedule_2015!$B$2:$B$257),2,0))</f>
        <v>SF</v>
      </c>
      <c r="BK3691" s="3">
        <f>VLOOKUP(BJ3691,Def!$A$2:$Z$34,23,0)</f>
        <v>98.6</v>
      </c>
      <c r="BL3691" s="3">
        <f>VLOOKUP(BJ3691,Def!$A$2:$Z$34,16,0)</f>
        <v>284.60000000000002</v>
      </c>
      <c r="BM3691" s="3">
        <f>VLOOKUP(BJ3691,Def!$A$2:$Z$34,17,0)</f>
        <v>13</v>
      </c>
      <c r="BN3691" s="3">
        <f>VLOOKUP(BJ3691,Def!$A$2:$Z$34,24,0)</f>
        <v>4</v>
      </c>
      <c r="BO3691" s="1">
        <f t="shared" ca="1" si="855"/>
        <v>0</v>
      </c>
      <c r="BP3691" s="1">
        <f t="shared" ca="1" si="856"/>
        <v>0</v>
      </c>
      <c r="BQ3691" s="1">
        <f t="shared" ca="1" si="857"/>
        <v>0</v>
      </c>
      <c r="BR3691" s="1">
        <f t="shared" ca="1" si="858"/>
        <v>0</v>
      </c>
      <c r="BS3691" s="1">
        <f t="shared" ca="1" si="859"/>
        <v>0</v>
      </c>
      <c r="BT3691" s="1">
        <f t="shared" ca="1" si="860"/>
        <v>0</v>
      </c>
      <c r="BU3691" s="1">
        <f t="shared" ca="1" si="861"/>
        <v>0</v>
      </c>
      <c r="BV3691" s="1">
        <f t="shared" ca="1" si="862"/>
        <v>0</v>
      </c>
      <c r="BW3691" s="1">
        <f t="shared" ca="1" si="863"/>
        <v>0</v>
      </c>
      <c r="BX3691" s="1">
        <f t="shared" ca="1" si="864"/>
        <v>0</v>
      </c>
      <c r="BY3691" s="1">
        <f t="shared" ca="1" si="865"/>
        <v>0</v>
      </c>
      <c r="BZ3691" s="1">
        <f t="shared" ca="1" si="866"/>
        <v>0</v>
      </c>
      <c r="CA3691" s="1">
        <f t="shared" ca="1" si="867"/>
        <v>0</v>
      </c>
      <c r="CB3691" s="1">
        <f t="shared" ca="1" si="868"/>
        <v>0</v>
      </c>
      <c r="CC3691" s="1">
        <f t="shared" ca="1" si="869"/>
        <v>0</v>
      </c>
    </row>
    <row r="3692" spans="1:81" hidden="1" x14ac:dyDescent="0.25">
      <c r="A3692" s="1" t="s">
        <v>2053</v>
      </c>
      <c r="B3692" s="1" t="s">
        <v>2054</v>
      </c>
      <c r="C3692" s="1" t="s">
        <v>135</v>
      </c>
      <c r="D3692" s="1" t="s">
        <v>2013</v>
      </c>
      <c r="E3692" s="1" t="s">
        <v>165</v>
      </c>
      <c r="F3692">
        <v>0</v>
      </c>
      <c r="G3692">
        <v>0</v>
      </c>
      <c r="H3692">
        <v>0</v>
      </c>
      <c r="I3692">
        <v>0</v>
      </c>
      <c r="J3692">
        <v>3</v>
      </c>
      <c r="BI3692" s="3">
        <v>1</v>
      </c>
      <c r="BJ3692" s="3" t="str">
        <f t="array" ref="BJ3692">IF(C3692="yes",VLOOKUP(BI3692&amp;D3692,CHOOSE({1,2},Schedule_2015!$A$2:$A$257&amp;Schedule_2015!$B$2:$B$257,Schedule_2015!$C$2:$C$257),2,0),VLOOKUP(BI3692&amp;D3692,CHOOSE({1,2},Schedule_2015!$A$2:$A$257&amp;Schedule_2015!$C$2:$C$257,Schedule_2015!$B$2:$B$257),2,0))</f>
        <v>SF</v>
      </c>
      <c r="BK3692" s="3">
        <f>VLOOKUP(BJ3692,Def!$A$2:$Z$34,23,0)</f>
        <v>98.6</v>
      </c>
      <c r="BL3692" s="3">
        <f>VLOOKUP(BJ3692,Def!$A$2:$Z$34,16,0)</f>
        <v>284.60000000000002</v>
      </c>
      <c r="BM3692" s="3">
        <f>VLOOKUP(BJ3692,Def!$A$2:$Z$34,17,0)</f>
        <v>13</v>
      </c>
      <c r="BN3692" s="3">
        <f>VLOOKUP(BJ3692,Def!$A$2:$Z$34,24,0)</f>
        <v>4</v>
      </c>
      <c r="BO3692" s="1">
        <f t="shared" ca="1" si="855"/>
        <v>0</v>
      </c>
      <c r="BP3692" s="1">
        <f t="shared" ca="1" si="856"/>
        <v>0</v>
      </c>
      <c r="BQ3692" s="1">
        <f t="shared" ca="1" si="857"/>
        <v>0</v>
      </c>
      <c r="BR3692" s="1">
        <f t="shared" ca="1" si="858"/>
        <v>0</v>
      </c>
      <c r="BS3692" s="1">
        <f t="shared" ca="1" si="859"/>
        <v>0</v>
      </c>
      <c r="BT3692" s="1">
        <f t="shared" ca="1" si="860"/>
        <v>0</v>
      </c>
      <c r="BU3692" s="1">
        <f t="shared" ca="1" si="861"/>
        <v>0</v>
      </c>
      <c r="BV3692" s="1">
        <f t="shared" ca="1" si="862"/>
        <v>0</v>
      </c>
      <c r="BW3692" s="1">
        <f t="shared" ca="1" si="863"/>
        <v>0</v>
      </c>
      <c r="BX3692" s="1">
        <f t="shared" ca="1" si="864"/>
        <v>0</v>
      </c>
      <c r="BY3692" s="1">
        <f t="shared" ca="1" si="865"/>
        <v>0</v>
      </c>
      <c r="BZ3692" s="1">
        <f t="shared" ca="1" si="866"/>
        <v>0</v>
      </c>
      <c r="CA3692" s="1">
        <f t="shared" ca="1" si="867"/>
        <v>0</v>
      </c>
      <c r="CB3692" s="1">
        <f t="shared" ca="1" si="868"/>
        <v>0</v>
      </c>
      <c r="CC3692" s="1">
        <f t="shared" ca="1" si="869"/>
        <v>0</v>
      </c>
    </row>
    <row r="3693" spans="1:81" hidden="1" x14ac:dyDescent="0.25">
      <c r="A3693" s="1" t="s">
        <v>2055</v>
      </c>
      <c r="B3693" s="1" t="s">
        <v>2056</v>
      </c>
      <c r="C3693" s="1" t="s">
        <v>135</v>
      </c>
      <c r="D3693" s="1" t="s">
        <v>2013</v>
      </c>
      <c r="E3693" s="1" t="s">
        <v>100</v>
      </c>
      <c r="F3693">
        <v>0</v>
      </c>
      <c r="G3693">
        <v>0</v>
      </c>
      <c r="H3693">
        <v>0</v>
      </c>
      <c r="I3693">
        <v>0</v>
      </c>
      <c r="J3693">
        <v>7</v>
      </c>
      <c r="BI3693" s="3">
        <v>1</v>
      </c>
      <c r="BJ3693" s="3" t="str">
        <f t="array" ref="BJ3693">IF(C3693="yes",VLOOKUP(BI3693&amp;D3693,CHOOSE({1,2},Schedule_2015!$A$2:$A$257&amp;Schedule_2015!$B$2:$B$257,Schedule_2015!$C$2:$C$257),2,0),VLOOKUP(BI3693&amp;D3693,CHOOSE({1,2},Schedule_2015!$A$2:$A$257&amp;Schedule_2015!$C$2:$C$257,Schedule_2015!$B$2:$B$257),2,0))</f>
        <v>SF</v>
      </c>
      <c r="BK3693" s="3">
        <f>VLOOKUP(BJ3693,Def!$A$2:$Z$34,23,0)</f>
        <v>98.6</v>
      </c>
      <c r="BL3693" s="3">
        <f>VLOOKUP(BJ3693,Def!$A$2:$Z$34,16,0)</f>
        <v>284.60000000000002</v>
      </c>
      <c r="BM3693" s="3">
        <f>VLOOKUP(BJ3693,Def!$A$2:$Z$34,17,0)</f>
        <v>13</v>
      </c>
      <c r="BN3693" s="3">
        <f>VLOOKUP(BJ3693,Def!$A$2:$Z$34,24,0)</f>
        <v>4</v>
      </c>
      <c r="BO3693" s="1">
        <f t="shared" ca="1" si="855"/>
        <v>0</v>
      </c>
      <c r="BP3693" s="1">
        <f t="shared" ca="1" si="856"/>
        <v>0</v>
      </c>
      <c r="BQ3693" s="1">
        <f t="shared" ca="1" si="857"/>
        <v>0</v>
      </c>
      <c r="BR3693" s="1">
        <f t="shared" ca="1" si="858"/>
        <v>0</v>
      </c>
      <c r="BS3693" s="1">
        <f t="shared" ca="1" si="859"/>
        <v>0</v>
      </c>
      <c r="BT3693" s="1">
        <f t="shared" ca="1" si="860"/>
        <v>0</v>
      </c>
      <c r="BU3693" s="1">
        <f t="shared" ca="1" si="861"/>
        <v>0</v>
      </c>
      <c r="BV3693" s="1">
        <f t="shared" ca="1" si="862"/>
        <v>0</v>
      </c>
      <c r="BW3693" s="1">
        <f t="shared" ca="1" si="863"/>
        <v>0</v>
      </c>
      <c r="BX3693" s="1">
        <f t="shared" ca="1" si="864"/>
        <v>0</v>
      </c>
      <c r="BY3693" s="1">
        <f t="shared" ca="1" si="865"/>
        <v>0</v>
      </c>
      <c r="BZ3693" s="1">
        <f t="shared" ca="1" si="866"/>
        <v>0</v>
      </c>
      <c r="CA3693" s="1">
        <f t="shared" ca="1" si="867"/>
        <v>0</v>
      </c>
      <c r="CB3693" s="1">
        <f t="shared" ca="1" si="868"/>
        <v>0</v>
      </c>
      <c r="CC3693" s="1">
        <f t="shared" ca="1" si="869"/>
        <v>0</v>
      </c>
    </row>
    <row r="3694" spans="1:81" hidden="1" x14ac:dyDescent="0.25">
      <c r="A3694" s="1" t="s">
        <v>2185</v>
      </c>
      <c r="B3694" s="1" t="s">
        <v>2186</v>
      </c>
      <c r="C3694" s="1" t="s">
        <v>135</v>
      </c>
      <c r="D3694" s="1" t="s">
        <v>2013</v>
      </c>
      <c r="E3694" s="1" t="s">
        <v>165</v>
      </c>
      <c r="F3694">
        <v>0</v>
      </c>
      <c r="G3694">
        <v>0</v>
      </c>
      <c r="H3694">
        <v>0</v>
      </c>
      <c r="I3694">
        <v>0</v>
      </c>
      <c r="J3694">
        <v>3</v>
      </c>
      <c r="BI3694" s="3">
        <v>1</v>
      </c>
      <c r="BJ3694" s="3" t="str">
        <f t="array" ref="BJ3694">IF(C3694="yes",VLOOKUP(BI3694&amp;D3694,CHOOSE({1,2},Schedule_2015!$A$2:$A$257&amp;Schedule_2015!$B$2:$B$257,Schedule_2015!$C$2:$C$257),2,0),VLOOKUP(BI3694&amp;D3694,CHOOSE({1,2},Schedule_2015!$A$2:$A$257&amp;Schedule_2015!$C$2:$C$257,Schedule_2015!$B$2:$B$257),2,0))</f>
        <v>SF</v>
      </c>
      <c r="BK3694" s="3">
        <f>VLOOKUP(BJ3694,Def!$A$2:$Z$34,23,0)</f>
        <v>98.6</v>
      </c>
      <c r="BL3694" s="3">
        <f>VLOOKUP(BJ3694,Def!$A$2:$Z$34,16,0)</f>
        <v>284.60000000000002</v>
      </c>
      <c r="BM3694" s="3">
        <f>VLOOKUP(BJ3694,Def!$A$2:$Z$34,17,0)</f>
        <v>13</v>
      </c>
      <c r="BN3694" s="3">
        <f>VLOOKUP(BJ3694,Def!$A$2:$Z$34,24,0)</f>
        <v>4</v>
      </c>
      <c r="BO3694" s="1">
        <f t="shared" ca="1" si="855"/>
        <v>0</v>
      </c>
      <c r="BP3694" s="1">
        <f t="shared" ca="1" si="856"/>
        <v>0</v>
      </c>
      <c r="BQ3694" s="1">
        <f t="shared" ca="1" si="857"/>
        <v>0</v>
      </c>
      <c r="BR3694" s="1">
        <f t="shared" ca="1" si="858"/>
        <v>0</v>
      </c>
      <c r="BS3694" s="1">
        <f t="shared" ca="1" si="859"/>
        <v>0</v>
      </c>
      <c r="BT3694" s="1">
        <f t="shared" ca="1" si="860"/>
        <v>0</v>
      </c>
      <c r="BU3694" s="1">
        <f t="shared" ca="1" si="861"/>
        <v>0</v>
      </c>
      <c r="BV3694" s="1">
        <f t="shared" ca="1" si="862"/>
        <v>0</v>
      </c>
      <c r="BW3694" s="1">
        <f t="shared" ca="1" si="863"/>
        <v>0</v>
      </c>
      <c r="BX3694" s="1">
        <f t="shared" ca="1" si="864"/>
        <v>0</v>
      </c>
      <c r="BY3694" s="1">
        <f t="shared" ca="1" si="865"/>
        <v>0</v>
      </c>
      <c r="BZ3694" s="1">
        <f t="shared" ca="1" si="866"/>
        <v>0</v>
      </c>
      <c r="CA3694" s="1">
        <f t="shared" ca="1" si="867"/>
        <v>0</v>
      </c>
      <c r="CB3694" s="1">
        <f t="shared" ca="1" si="868"/>
        <v>0</v>
      </c>
      <c r="CC3694" s="1">
        <f t="shared" ca="1" si="869"/>
        <v>0</v>
      </c>
    </row>
    <row r="3695" spans="1:81" hidden="1" x14ac:dyDescent="0.25">
      <c r="A3695" s="1" t="s">
        <v>2059</v>
      </c>
      <c r="B3695" s="1" t="s">
        <v>2060</v>
      </c>
      <c r="C3695" s="1" t="s">
        <v>135</v>
      </c>
      <c r="D3695" s="1" t="s">
        <v>2013</v>
      </c>
      <c r="E3695" s="1" t="s">
        <v>94</v>
      </c>
      <c r="F3695">
        <v>1</v>
      </c>
      <c r="G3695">
        <v>0</v>
      </c>
      <c r="H3695">
        <v>0</v>
      </c>
      <c r="I3695">
        <v>0.5</v>
      </c>
      <c r="J3695">
        <v>3</v>
      </c>
      <c r="BI3695" s="3">
        <v>1</v>
      </c>
      <c r="BJ3695" s="3" t="str">
        <f t="array" ref="BJ3695">IF(C3695="yes",VLOOKUP(BI3695&amp;D3695,CHOOSE({1,2},Schedule_2015!$A$2:$A$257&amp;Schedule_2015!$B$2:$B$257,Schedule_2015!$C$2:$C$257),2,0),VLOOKUP(BI3695&amp;D3695,CHOOSE({1,2},Schedule_2015!$A$2:$A$257&amp;Schedule_2015!$C$2:$C$257,Schedule_2015!$B$2:$B$257),2,0))</f>
        <v>SF</v>
      </c>
      <c r="BK3695" s="3">
        <f>VLOOKUP(BJ3695,Def!$A$2:$Z$34,23,0)</f>
        <v>98.6</v>
      </c>
      <c r="BL3695" s="3">
        <f>VLOOKUP(BJ3695,Def!$A$2:$Z$34,16,0)</f>
        <v>284.60000000000002</v>
      </c>
      <c r="BM3695" s="3">
        <f>VLOOKUP(BJ3695,Def!$A$2:$Z$34,17,0)</f>
        <v>13</v>
      </c>
      <c r="BN3695" s="3">
        <f>VLOOKUP(BJ3695,Def!$A$2:$Z$34,24,0)</f>
        <v>4</v>
      </c>
      <c r="BO3695" s="1">
        <f t="shared" ca="1" si="855"/>
        <v>0</v>
      </c>
      <c r="BP3695" s="1">
        <f t="shared" ca="1" si="856"/>
        <v>0</v>
      </c>
      <c r="BQ3695" s="1">
        <f t="shared" ca="1" si="857"/>
        <v>0</v>
      </c>
      <c r="BR3695" s="1">
        <f t="shared" ca="1" si="858"/>
        <v>0</v>
      </c>
      <c r="BS3695" s="1">
        <f t="shared" ca="1" si="859"/>
        <v>0</v>
      </c>
      <c r="BT3695" s="1">
        <f t="shared" ca="1" si="860"/>
        <v>0</v>
      </c>
      <c r="BU3695" s="1">
        <f t="shared" ca="1" si="861"/>
        <v>0</v>
      </c>
      <c r="BV3695" s="1">
        <f t="shared" ca="1" si="862"/>
        <v>0</v>
      </c>
      <c r="BW3695" s="1">
        <f t="shared" ca="1" si="863"/>
        <v>0</v>
      </c>
      <c r="BX3695" s="1">
        <f t="shared" ca="1" si="864"/>
        <v>0</v>
      </c>
      <c r="BY3695" s="1">
        <f t="shared" ca="1" si="865"/>
        <v>0</v>
      </c>
      <c r="BZ3695" s="1">
        <f t="shared" ca="1" si="866"/>
        <v>0</v>
      </c>
      <c r="CA3695" s="1">
        <f t="shared" ca="1" si="867"/>
        <v>0</v>
      </c>
      <c r="CB3695" s="1">
        <f t="shared" ca="1" si="868"/>
        <v>0</v>
      </c>
      <c r="CC3695" s="1">
        <f t="shared" ca="1" si="869"/>
        <v>0</v>
      </c>
    </row>
    <row r="3696" spans="1:81" hidden="1" x14ac:dyDescent="0.25">
      <c r="A3696" s="1" t="s">
        <v>2057</v>
      </c>
      <c r="B3696" s="1" t="s">
        <v>2058</v>
      </c>
      <c r="C3696" s="1" t="s">
        <v>135</v>
      </c>
      <c r="D3696" s="1" t="s">
        <v>2013</v>
      </c>
      <c r="E3696" s="1" t="s">
        <v>94</v>
      </c>
      <c r="F3696">
        <v>1</v>
      </c>
      <c r="G3696">
        <v>0</v>
      </c>
      <c r="H3696">
        <v>0</v>
      </c>
      <c r="I3696">
        <v>0</v>
      </c>
      <c r="J3696">
        <v>0</v>
      </c>
      <c r="BI3696" s="3">
        <v>1</v>
      </c>
      <c r="BJ3696" s="3" t="str">
        <f t="array" ref="BJ3696">IF(C3696="yes",VLOOKUP(BI3696&amp;D3696,CHOOSE({1,2},Schedule_2015!$A$2:$A$257&amp;Schedule_2015!$B$2:$B$257,Schedule_2015!$C$2:$C$257),2,0),VLOOKUP(BI3696&amp;D3696,CHOOSE({1,2},Schedule_2015!$A$2:$A$257&amp;Schedule_2015!$C$2:$C$257,Schedule_2015!$B$2:$B$257),2,0))</f>
        <v>SF</v>
      </c>
      <c r="BK3696" s="3">
        <f>VLOOKUP(BJ3696,Def!$A$2:$Z$34,23,0)</f>
        <v>98.6</v>
      </c>
      <c r="BL3696" s="3">
        <f>VLOOKUP(BJ3696,Def!$A$2:$Z$34,16,0)</f>
        <v>284.60000000000002</v>
      </c>
      <c r="BM3696" s="3">
        <f>VLOOKUP(BJ3696,Def!$A$2:$Z$34,17,0)</f>
        <v>13</v>
      </c>
      <c r="BN3696" s="3">
        <f>VLOOKUP(BJ3696,Def!$A$2:$Z$34,24,0)</f>
        <v>4</v>
      </c>
      <c r="BO3696" s="1">
        <f t="shared" ca="1" si="855"/>
        <v>0</v>
      </c>
      <c r="BP3696" s="1">
        <f t="shared" ca="1" si="856"/>
        <v>0</v>
      </c>
      <c r="BQ3696" s="1">
        <f t="shared" ca="1" si="857"/>
        <v>0</v>
      </c>
      <c r="BR3696" s="1">
        <f t="shared" ca="1" si="858"/>
        <v>0</v>
      </c>
      <c r="BS3696" s="1">
        <f t="shared" ca="1" si="859"/>
        <v>0</v>
      </c>
      <c r="BT3696" s="1">
        <f t="shared" ca="1" si="860"/>
        <v>0</v>
      </c>
      <c r="BU3696" s="1">
        <f t="shared" ca="1" si="861"/>
        <v>0</v>
      </c>
      <c r="BV3696" s="1">
        <f t="shared" ca="1" si="862"/>
        <v>0</v>
      </c>
      <c r="BW3696" s="1">
        <f t="shared" ca="1" si="863"/>
        <v>0</v>
      </c>
      <c r="BX3696" s="1">
        <f t="shared" ca="1" si="864"/>
        <v>0</v>
      </c>
      <c r="BY3696" s="1">
        <f t="shared" ca="1" si="865"/>
        <v>0</v>
      </c>
      <c r="BZ3696" s="1">
        <f t="shared" ca="1" si="866"/>
        <v>0</v>
      </c>
      <c r="CA3696" s="1">
        <f t="shared" ca="1" si="867"/>
        <v>0</v>
      </c>
      <c r="CB3696" s="1">
        <f t="shared" ca="1" si="868"/>
        <v>0</v>
      </c>
      <c r="CC3696" s="1">
        <f t="shared" ca="1" si="869"/>
        <v>0</v>
      </c>
    </row>
    <row r="3697" spans="1:81" hidden="1" x14ac:dyDescent="0.25">
      <c r="A3697" s="1" t="s">
        <v>2063</v>
      </c>
      <c r="B3697" s="1" t="s">
        <v>2064</v>
      </c>
      <c r="C3697" s="1" t="s">
        <v>135</v>
      </c>
      <c r="D3697" s="1" t="s">
        <v>2013</v>
      </c>
      <c r="E3697" s="1" t="s">
        <v>100</v>
      </c>
      <c r="F3697">
        <v>0</v>
      </c>
      <c r="G3697">
        <v>0</v>
      </c>
      <c r="H3697">
        <v>0</v>
      </c>
      <c r="I3697">
        <v>0</v>
      </c>
      <c r="J3697">
        <v>7</v>
      </c>
      <c r="BI3697" s="3">
        <v>1</v>
      </c>
      <c r="BJ3697" s="3" t="str">
        <f t="array" ref="BJ3697">IF(C3697="yes",VLOOKUP(BI3697&amp;D3697,CHOOSE({1,2},Schedule_2015!$A$2:$A$257&amp;Schedule_2015!$B$2:$B$257,Schedule_2015!$C$2:$C$257),2,0),VLOOKUP(BI3697&amp;D3697,CHOOSE({1,2},Schedule_2015!$A$2:$A$257&amp;Schedule_2015!$C$2:$C$257,Schedule_2015!$B$2:$B$257),2,0))</f>
        <v>SF</v>
      </c>
      <c r="BK3697" s="3">
        <f>VLOOKUP(BJ3697,Def!$A$2:$Z$34,23,0)</f>
        <v>98.6</v>
      </c>
      <c r="BL3697" s="3">
        <f>VLOOKUP(BJ3697,Def!$A$2:$Z$34,16,0)</f>
        <v>284.60000000000002</v>
      </c>
      <c r="BM3697" s="3">
        <f>VLOOKUP(BJ3697,Def!$A$2:$Z$34,17,0)</f>
        <v>13</v>
      </c>
      <c r="BN3697" s="3">
        <f>VLOOKUP(BJ3697,Def!$A$2:$Z$34,24,0)</f>
        <v>4</v>
      </c>
      <c r="BO3697" s="1">
        <f t="shared" ca="1" si="855"/>
        <v>0</v>
      </c>
      <c r="BP3697" s="1">
        <f t="shared" ca="1" si="856"/>
        <v>0</v>
      </c>
      <c r="BQ3697" s="1">
        <f t="shared" ca="1" si="857"/>
        <v>0</v>
      </c>
      <c r="BR3697" s="1">
        <f t="shared" ca="1" si="858"/>
        <v>0</v>
      </c>
      <c r="BS3697" s="1">
        <f t="shared" ca="1" si="859"/>
        <v>0</v>
      </c>
      <c r="BT3697" s="1">
        <f t="shared" ca="1" si="860"/>
        <v>0</v>
      </c>
      <c r="BU3697" s="1">
        <f t="shared" ca="1" si="861"/>
        <v>0</v>
      </c>
      <c r="BV3697" s="1">
        <f t="shared" ca="1" si="862"/>
        <v>0</v>
      </c>
      <c r="BW3697" s="1">
        <f t="shared" ca="1" si="863"/>
        <v>0</v>
      </c>
      <c r="BX3697" s="1">
        <f t="shared" ca="1" si="864"/>
        <v>0</v>
      </c>
      <c r="BY3697" s="1">
        <f t="shared" ca="1" si="865"/>
        <v>0</v>
      </c>
      <c r="BZ3697" s="1">
        <f t="shared" ca="1" si="866"/>
        <v>0</v>
      </c>
      <c r="CA3697" s="1">
        <f t="shared" ca="1" si="867"/>
        <v>0</v>
      </c>
      <c r="CB3697" s="1">
        <f t="shared" ca="1" si="868"/>
        <v>0</v>
      </c>
      <c r="CC3697" s="1">
        <f t="shared" ca="1" si="869"/>
        <v>0</v>
      </c>
    </row>
    <row r="3698" spans="1:81" hidden="1" x14ac:dyDescent="0.25">
      <c r="A3698" s="1" t="s">
        <v>2065</v>
      </c>
      <c r="B3698" s="1" t="s">
        <v>2066</v>
      </c>
      <c r="C3698" s="1" t="s">
        <v>135</v>
      </c>
      <c r="D3698" s="1" t="s">
        <v>2013</v>
      </c>
      <c r="E3698" s="1" t="s">
        <v>112</v>
      </c>
      <c r="F3698">
        <v>1</v>
      </c>
      <c r="G3698">
        <v>0</v>
      </c>
      <c r="H3698">
        <v>0</v>
      </c>
      <c r="I3698">
        <v>0</v>
      </c>
      <c r="J3698">
        <v>2</v>
      </c>
      <c r="BI3698" s="3">
        <v>1</v>
      </c>
      <c r="BJ3698" s="3" t="str">
        <f t="array" ref="BJ3698">IF(C3698="yes",VLOOKUP(BI3698&amp;D3698,CHOOSE({1,2},Schedule_2015!$A$2:$A$257&amp;Schedule_2015!$B$2:$B$257,Schedule_2015!$C$2:$C$257),2,0),VLOOKUP(BI3698&amp;D3698,CHOOSE({1,2},Schedule_2015!$A$2:$A$257&amp;Schedule_2015!$C$2:$C$257,Schedule_2015!$B$2:$B$257),2,0))</f>
        <v>SF</v>
      </c>
      <c r="BK3698" s="3">
        <f>VLOOKUP(BJ3698,Def!$A$2:$Z$34,23,0)</f>
        <v>98.6</v>
      </c>
      <c r="BL3698" s="3">
        <f>VLOOKUP(BJ3698,Def!$A$2:$Z$34,16,0)</f>
        <v>284.60000000000002</v>
      </c>
      <c r="BM3698" s="3">
        <f>VLOOKUP(BJ3698,Def!$A$2:$Z$34,17,0)</f>
        <v>13</v>
      </c>
      <c r="BN3698" s="3">
        <f>VLOOKUP(BJ3698,Def!$A$2:$Z$34,24,0)</f>
        <v>4</v>
      </c>
      <c r="BO3698" s="1">
        <f t="shared" ca="1" si="855"/>
        <v>0</v>
      </c>
      <c r="BP3698" s="1">
        <f t="shared" ca="1" si="856"/>
        <v>0</v>
      </c>
      <c r="BQ3698" s="1">
        <f t="shared" ca="1" si="857"/>
        <v>0</v>
      </c>
      <c r="BR3698" s="1">
        <f t="shared" ca="1" si="858"/>
        <v>0</v>
      </c>
      <c r="BS3698" s="1">
        <f t="shared" ca="1" si="859"/>
        <v>0</v>
      </c>
      <c r="BT3698" s="1">
        <f t="shared" ca="1" si="860"/>
        <v>0</v>
      </c>
      <c r="BU3698" s="1">
        <f t="shared" ca="1" si="861"/>
        <v>0</v>
      </c>
      <c r="BV3698" s="1">
        <f t="shared" ca="1" si="862"/>
        <v>0</v>
      </c>
      <c r="BW3698" s="1">
        <f t="shared" ca="1" si="863"/>
        <v>0</v>
      </c>
      <c r="BX3698" s="1">
        <f t="shared" ca="1" si="864"/>
        <v>0</v>
      </c>
      <c r="BY3698" s="1">
        <f t="shared" ca="1" si="865"/>
        <v>0</v>
      </c>
      <c r="BZ3698" s="1">
        <f t="shared" ca="1" si="866"/>
        <v>0</v>
      </c>
      <c r="CA3698" s="1">
        <f t="shared" ca="1" si="867"/>
        <v>0</v>
      </c>
      <c r="CB3698" s="1">
        <f t="shared" ca="1" si="868"/>
        <v>0</v>
      </c>
      <c r="CC3698" s="1">
        <f t="shared" ca="1" si="869"/>
        <v>0</v>
      </c>
    </row>
    <row r="3699" spans="1:81" hidden="1" x14ac:dyDescent="0.25">
      <c r="A3699" s="1" t="s">
        <v>1126</v>
      </c>
      <c r="B3699" s="1" t="s">
        <v>1127</v>
      </c>
      <c r="C3699" s="1" t="s">
        <v>62</v>
      </c>
      <c r="D3699" s="1" t="s">
        <v>1125</v>
      </c>
      <c r="E3699" s="1" t="s">
        <v>64</v>
      </c>
      <c r="BB3699">
        <v>3</v>
      </c>
      <c r="BC3699">
        <v>-1</v>
      </c>
      <c r="BD3699">
        <v>0</v>
      </c>
      <c r="BE3699">
        <v>0</v>
      </c>
      <c r="BF3699">
        <v>0</v>
      </c>
      <c r="BG3699">
        <v>0</v>
      </c>
      <c r="BH3699">
        <v>-3</v>
      </c>
      <c r="BI3699" s="3">
        <v>3</v>
      </c>
      <c r="BJ3699" s="3" t="str">
        <f t="array" ref="BJ3699">IF(C3699="yes",VLOOKUP(BI3699&amp;D3699,CHOOSE({1,2},Schedule_2015!$A$2:$A$257&amp;Schedule_2015!$B$2:$B$257,Schedule_2015!$C$2:$C$257),2,0),VLOOKUP(BI3699&amp;D3699,CHOOSE({1,2},Schedule_2015!$A$2:$A$257&amp;Schedule_2015!$C$2:$C$257,Schedule_2015!$B$2:$B$257),2,0))</f>
        <v>SF</v>
      </c>
      <c r="BK3699" s="3">
        <f>VLOOKUP(BJ3699,Def!$A$2:$Z$34,23,0)</f>
        <v>98.6</v>
      </c>
      <c r="BL3699" s="3">
        <f>VLOOKUP(BJ3699,Def!$A$2:$Z$34,16,0)</f>
        <v>284.60000000000002</v>
      </c>
      <c r="BM3699" s="3">
        <f>VLOOKUP(BJ3699,Def!$A$2:$Z$34,17,0)</f>
        <v>13</v>
      </c>
      <c r="BN3699" s="3">
        <f>VLOOKUP(BJ3699,Def!$A$2:$Z$34,24,0)</f>
        <v>4</v>
      </c>
      <c r="BO3699" s="1">
        <f t="shared" ca="1" si="855"/>
        <v>0</v>
      </c>
      <c r="BP3699" s="1">
        <f t="shared" ca="1" si="856"/>
        <v>0</v>
      </c>
      <c r="BQ3699" s="1">
        <f t="shared" ca="1" si="857"/>
        <v>0</v>
      </c>
      <c r="BR3699" s="1">
        <f t="shared" ca="1" si="858"/>
        <v>0</v>
      </c>
      <c r="BS3699" s="1">
        <f t="shared" ca="1" si="859"/>
        <v>-0.30000000000000004</v>
      </c>
      <c r="BT3699" s="1">
        <f t="shared" ca="1" si="860"/>
        <v>0</v>
      </c>
      <c r="BU3699" s="1">
        <f t="shared" ca="1" si="861"/>
        <v>0</v>
      </c>
      <c r="BV3699" s="1">
        <f t="shared" ca="1" si="862"/>
        <v>0</v>
      </c>
      <c r="BW3699" s="1">
        <f t="shared" ca="1" si="863"/>
        <v>0</v>
      </c>
      <c r="BX3699" s="1">
        <f t="shared" ca="1" si="864"/>
        <v>0</v>
      </c>
      <c r="BY3699" s="1">
        <f t="shared" ca="1" si="865"/>
        <v>0</v>
      </c>
      <c r="BZ3699" s="1">
        <f t="shared" ca="1" si="866"/>
        <v>0</v>
      </c>
      <c r="CA3699" s="1">
        <f t="shared" ca="1" si="867"/>
        <v>0</v>
      </c>
      <c r="CB3699" s="1">
        <f t="shared" ca="1" si="868"/>
        <v>0</v>
      </c>
      <c r="CC3699" s="1">
        <f t="shared" ca="1" si="869"/>
        <v>-0.30000000000000004</v>
      </c>
    </row>
    <row r="3700" spans="1:81" hidden="1" x14ac:dyDescent="0.25">
      <c r="A3700" s="1" t="s">
        <v>1555</v>
      </c>
      <c r="B3700" s="1" t="s">
        <v>1556</v>
      </c>
      <c r="C3700" s="1" t="s">
        <v>62</v>
      </c>
      <c r="D3700" s="1" t="s">
        <v>1557</v>
      </c>
      <c r="E3700" s="1" t="s">
        <v>64</v>
      </c>
      <c r="BB3700">
        <v>3</v>
      </c>
      <c r="BC3700">
        <v>-1</v>
      </c>
      <c r="BD3700">
        <v>0</v>
      </c>
      <c r="BE3700">
        <v>0</v>
      </c>
      <c r="BF3700">
        <v>0</v>
      </c>
      <c r="BG3700">
        <v>0</v>
      </c>
      <c r="BH3700">
        <v>-3</v>
      </c>
      <c r="BI3700" s="3">
        <v>2</v>
      </c>
      <c r="BJ3700" s="3" t="str">
        <f t="array" ref="BJ3700">IF(C3700="yes",VLOOKUP(BI3700&amp;D3700,CHOOSE({1,2},Schedule_2015!$A$2:$A$257&amp;Schedule_2015!$B$2:$B$257,Schedule_2015!$C$2:$C$257),2,0),VLOOKUP(BI3700&amp;D3700,CHOOSE({1,2},Schedule_2015!$A$2:$A$257&amp;Schedule_2015!$C$2:$C$257,Schedule_2015!$B$2:$B$257),2,0))</f>
        <v>SF</v>
      </c>
      <c r="BK3700" s="3">
        <f>VLOOKUP(BJ3700,Def!$A$2:$Z$34,23,0)</f>
        <v>98.6</v>
      </c>
      <c r="BL3700" s="3">
        <f>VLOOKUP(BJ3700,Def!$A$2:$Z$34,16,0)</f>
        <v>284.60000000000002</v>
      </c>
      <c r="BM3700" s="3">
        <f>VLOOKUP(BJ3700,Def!$A$2:$Z$34,17,0)</f>
        <v>13</v>
      </c>
      <c r="BN3700" s="3">
        <f>VLOOKUP(BJ3700,Def!$A$2:$Z$34,24,0)</f>
        <v>4</v>
      </c>
      <c r="BO3700" s="1">
        <f t="shared" ca="1" si="855"/>
        <v>0</v>
      </c>
      <c r="BP3700" s="1">
        <f t="shared" ca="1" si="856"/>
        <v>0</v>
      </c>
      <c r="BQ3700" s="1">
        <f t="shared" ca="1" si="857"/>
        <v>0</v>
      </c>
      <c r="BR3700" s="1">
        <f t="shared" ca="1" si="858"/>
        <v>0</v>
      </c>
      <c r="BS3700" s="1">
        <f t="shared" ca="1" si="859"/>
        <v>-0.30000000000000004</v>
      </c>
      <c r="BT3700" s="1">
        <f t="shared" ca="1" si="860"/>
        <v>0</v>
      </c>
      <c r="BU3700" s="1">
        <f t="shared" ca="1" si="861"/>
        <v>0</v>
      </c>
      <c r="BV3700" s="1">
        <f t="shared" ca="1" si="862"/>
        <v>0</v>
      </c>
      <c r="BW3700" s="1">
        <f t="shared" ca="1" si="863"/>
        <v>0</v>
      </c>
      <c r="BX3700" s="1">
        <f t="shared" ca="1" si="864"/>
        <v>0</v>
      </c>
      <c r="BY3700" s="1">
        <f t="shared" ca="1" si="865"/>
        <v>0</v>
      </c>
      <c r="BZ3700" s="1">
        <f t="shared" ca="1" si="866"/>
        <v>0</v>
      </c>
      <c r="CA3700" s="1">
        <f t="shared" ca="1" si="867"/>
        <v>0</v>
      </c>
      <c r="CB3700" s="1">
        <f t="shared" ca="1" si="868"/>
        <v>0</v>
      </c>
      <c r="CC3700" s="1">
        <f t="shared" ca="1" si="869"/>
        <v>-0.30000000000000004</v>
      </c>
    </row>
    <row r="3701" spans="1:81" hidden="1" x14ac:dyDescent="0.25">
      <c r="A3701" s="1" t="s">
        <v>1151</v>
      </c>
      <c r="B3701" s="1" t="s">
        <v>1152</v>
      </c>
      <c r="C3701" s="1" t="s">
        <v>62</v>
      </c>
      <c r="D3701" s="1" t="s">
        <v>1125</v>
      </c>
      <c r="E3701" s="1" t="s">
        <v>100</v>
      </c>
      <c r="K3701">
        <v>0</v>
      </c>
      <c r="L3701">
        <v>0</v>
      </c>
      <c r="M3701">
        <v>1</v>
      </c>
      <c r="N3701">
        <v>0</v>
      </c>
      <c r="O3701">
        <v>0</v>
      </c>
      <c r="Y3701">
        <v>24</v>
      </c>
      <c r="Z3701">
        <v>24</v>
      </c>
      <c r="AA3701">
        <v>0</v>
      </c>
      <c r="AB3701">
        <v>1</v>
      </c>
      <c r="AC3701">
        <v>0</v>
      </c>
      <c r="AP3701">
        <v>2</v>
      </c>
      <c r="AQ3701">
        <v>4</v>
      </c>
      <c r="AR3701">
        <v>0</v>
      </c>
      <c r="AS3701">
        <v>2</v>
      </c>
      <c r="AT3701">
        <v>0</v>
      </c>
      <c r="BI3701" s="3">
        <v>3</v>
      </c>
      <c r="BJ3701" s="3" t="str">
        <f t="array" ref="BJ3701">IF(C3701="yes",VLOOKUP(BI3701&amp;D3701,CHOOSE({1,2},Schedule_2015!$A$2:$A$257&amp;Schedule_2015!$B$2:$B$257,Schedule_2015!$C$2:$C$257),2,0),VLOOKUP(BI3701&amp;D3701,CHOOSE({1,2},Schedule_2015!$A$2:$A$257&amp;Schedule_2015!$C$2:$C$257,Schedule_2015!$B$2:$B$257),2,0))</f>
        <v>SF</v>
      </c>
      <c r="BK3701" s="3">
        <f>VLOOKUP(BJ3701,Def!$A$2:$Z$34,23,0)</f>
        <v>98.6</v>
      </c>
      <c r="BL3701" s="3">
        <f>VLOOKUP(BJ3701,Def!$A$2:$Z$34,16,0)</f>
        <v>284.60000000000002</v>
      </c>
      <c r="BM3701" s="3">
        <f>VLOOKUP(BJ3701,Def!$A$2:$Z$34,17,0)</f>
        <v>13</v>
      </c>
      <c r="BN3701" s="3">
        <f>VLOOKUP(BJ3701,Def!$A$2:$Z$34,24,0)</f>
        <v>4</v>
      </c>
      <c r="BO3701" s="1">
        <f t="shared" ca="1" si="855"/>
        <v>0</v>
      </c>
      <c r="BP3701" s="1">
        <f t="shared" ca="1" si="856"/>
        <v>0</v>
      </c>
      <c r="BQ3701" s="1">
        <f t="shared" ca="1" si="857"/>
        <v>0</v>
      </c>
      <c r="BR3701" s="1">
        <f t="shared" ca="1" si="858"/>
        <v>0</v>
      </c>
      <c r="BS3701" s="1">
        <f t="shared" ca="1" si="859"/>
        <v>0</v>
      </c>
      <c r="BT3701" s="1">
        <f t="shared" ca="1" si="860"/>
        <v>0</v>
      </c>
      <c r="BU3701" s="1">
        <f t="shared" ca="1" si="861"/>
        <v>0</v>
      </c>
      <c r="BV3701" s="1">
        <f t="shared" ca="1" si="862"/>
        <v>0</v>
      </c>
      <c r="BW3701" s="1">
        <f t="shared" ca="1" si="863"/>
        <v>0</v>
      </c>
      <c r="BX3701" s="1">
        <f t="shared" ca="1" si="864"/>
        <v>0</v>
      </c>
      <c r="BY3701" s="1">
        <f t="shared" ca="1" si="865"/>
        <v>0</v>
      </c>
      <c r="BZ3701" s="1">
        <f t="shared" ca="1" si="866"/>
        <v>0</v>
      </c>
      <c r="CA3701" s="1">
        <f t="shared" ca="1" si="867"/>
        <v>-1</v>
      </c>
      <c r="CB3701" s="1">
        <f t="shared" ca="1" si="868"/>
        <v>0</v>
      </c>
      <c r="CC3701" s="1">
        <f t="shared" ca="1" si="869"/>
        <v>-1</v>
      </c>
    </row>
    <row r="3702" spans="1:81" hidden="1" x14ac:dyDescent="0.25">
      <c r="A3702" s="1" t="s">
        <v>443</v>
      </c>
      <c r="B3702" s="1" t="s">
        <v>591</v>
      </c>
      <c r="C3702" s="1" t="s">
        <v>62</v>
      </c>
      <c r="D3702" s="1" t="s">
        <v>590</v>
      </c>
      <c r="E3702" s="1" t="s">
        <v>69</v>
      </c>
      <c r="K3702">
        <v>1</v>
      </c>
      <c r="L3702">
        <v>0</v>
      </c>
      <c r="M3702">
        <v>1</v>
      </c>
      <c r="N3702">
        <v>0</v>
      </c>
      <c r="O3702">
        <v>0</v>
      </c>
      <c r="AU3702">
        <v>18</v>
      </c>
      <c r="AV3702">
        <v>0</v>
      </c>
      <c r="AW3702">
        <v>3</v>
      </c>
      <c r="AX3702">
        <v>0</v>
      </c>
      <c r="AY3702">
        <v>0</v>
      </c>
      <c r="AZ3702">
        <v>0</v>
      </c>
      <c r="BA3702">
        <v>23</v>
      </c>
      <c r="BB3702">
        <v>19</v>
      </c>
      <c r="BC3702">
        <v>39</v>
      </c>
      <c r="BD3702">
        <v>39</v>
      </c>
      <c r="BE3702">
        <v>2</v>
      </c>
      <c r="BF3702">
        <v>0</v>
      </c>
      <c r="BG3702">
        <v>0</v>
      </c>
      <c r="BH3702">
        <v>123</v>
      </c>
      <c r="BI3702" s="3">
        <v>2</v>
      </c>
      <c r="BJ3702" s="3" t="str">
        <f t="array" ref="BJ3702">IF(C3702="yes",VLOOKUP(BI3702&amp;D3702,CHOOSE({1,2},Schedule_2015!$A$2:$A$257&amp;Schedule_2015!$B$2:$B$257,Schedule_2015!$C$2:$C$257),2,0),VLOOKUP(BI3702&amp;D3702,CHOOSE({1,2},Schedule_2015!$A$2:$A$257&amp;Schedule_2015!$C$2:$C$257,Schedule_2015!$B$2:$B$257),2,0))</f>
        <v>STL</v>
      </c>
      <c r="BK3702" s="3">
        <f>VLOOKUP(BJ3702,Def!$A$2:$Z$34,23,0)</f>
        <v>108</v>
      </c>
      <c r="BL3702" s="3">
        <f>VLOOKUP(BJ3702,Def!$A$2:$Z$34,16,0)</f>
        <v>298.8</v>
      </c>
      <c r="BM3702" s="3">
        <f>VLOOKUP(BJ3702,Def!$A$2:$Z$34,17,0)</f>
        <v>9</v>
      </c>
      <c r="BN3702" s="3">
        <f>VLOOKUP(BJ3702,Def!$A$2:$Z$34,24,0)</f>
        <v>6</v>
      </c>
      <c r="BO3702" s="1">
        <f t="shared" ca="1" si="855"/>
        <v>0</v>
      </c>
      <c r="BP3702" s="1">
        <f t="shared" ca="1" si="856"/>
        <v>0</v>
      </c>
      <c r="BQ3702" s="1">
        <f t="shared" ca="1" si="857"/>
        <v>0</v>
      </c>
      <c r="BR3702" s="1">
        <f t="shared" ca="1" si="858"/>
        <v>0</v>
      </c>
      <c r="BS3702" s="1">
        <f t="shared" ca="1" si="859"/>
        <v>12.3</v>
      </c>
      <c r="BT3702" s="1">
        <f t="shared" ca="1" si="860"/>
        <v>12</v>
      </c>
      <c r="BU3702" s="1">
        <f t="shared" ca="1" si="861"/>
        <v>3</v>
      </c>
      <c r="BV3702" s="1">
        <f t="shared" ca="1" si="862"/>
        <v>2.3000000000000003</v>
      </c>
      <c r="BW3702" s="1">
        <f t="shared" ca="1" si="863"/>
        <v>3</v>
      </c>
      <c r="BX3702" s="1">
        <f t="shared" ca="1" si="864"/>
        <v>0</v>
      </c>
      <c r="BY3702" s="1">
        <f t="shared" ca="1" si="865"/>
        <v>0</v>
      </c>
      <c r="BZ3702" s="1">
        <f t="shared" ca="1" si="866"/>
        <v>0</v>
      </c>
      <c r="CA3702" s="1">
        <f t="shared" ca="1" si="867"/>
        <v>-1</v>
      </c>
      <c r="CB3702" s="1">
        <f t="shared" ca="1" si="868"/>
        <v>0</v>
      </c>
      <c r="CC3702" s="1">
        <f t="shared" ca="1" si="869"/>
        <v>31.6</v>
      </c>
    </row>
    <row r="3703" spans="1:81" hidden="1" x14ac:dyDescent="0.25">
      <c r="A3703" s="1" t="s">
        <v>1560</v>
      </c>
      <c r="B3703" s="1" t="s">
        <v>1561</v>
      </c>
      <c r="C3703" s="1" t="s">
        <v>135</v>
      </c>
      <c r="D3703" s="1" t="s">
        <v>1557</v>
      </c>
      <c r="E3703" s="1" t="s">
        <v>69</v>
      </c>
      <c r="K3703">
        <v>0</v>
      </c>
      <c r="L3703">
        <v>1</v>
      </c>
      <c r="M3703">
        <v>0</v>
      </c>
      <c r="N3703">
        <v>1</v>
      </c>
      <c r="O3703">
        <v>0</v>
      </c>
      <c r="AU3703">
        <v>20</v>
      </c>
      <c r="AV3703">
        <v>0</v>
      </c>
      <c r="AW3703">
        <v>7</v>
      </c>
      <c r="AX3703">
        <v>0</v>
      </c>
      <c r="AY3703">
        <v>0</v>
      </c>
      <c r="AZ3703">
        <v>0</v>
      </c>
      <c r="BA3703">
        <v>70</v>
      </c>
      <c r="BB3703">
        <v>19</v>
      </c>
      <c r="BC3703">
        <v>23</v>
      </c>
      <c r="BD3703">
        <v>1</v>
      </c>
      <c r="BE3703">
        <v>1</v>
      </c>
      <c r="BF3703">
        <v>0</v>
      </c>
      <c r="BG3703">
        <v>0</v>
      </c>
      <c r="BH3703">
        <v>62</v>
      </c>
      <c r="BI3703" s="3">
        <v>3</v>
      </c>
      <c r="BJ3703" s="3" t="str">
        <f t="array" ref="BJ3703">IF(C3703="yes",VLOOKUP(BI3703&amp;D3703,CHOOSE({1,2},Schedule_2015!$A$2:$A$257&amp;Schedule_2015!$B$2:$B$257,Schedule_2015!$C$2:$C$257),2,0),VLOOKUP(BI3703&amp;D3703,CHOOSE({1,2},Schedule_2015!$A$2:$A$257&amp;Schedule_2015!$C$2:$C$257,Schedule_2015!$B$2:$B$257),2,0))</f>
        <v>STL</v>
      </c>
      <c r="BK3703" s="3">
        <f>VLOOKUP(BJ3703,Def!$A$2:$Z$34,23,0)</f>
        <v>108</v>
      </c>
      <c r="BL3703" s="3">
        <f>VLOOKUP(BJ3703,Def!$A$2:$Z$34,16,0)</f>
        <v>298.8</v>
      </c>
      <c r="BM3703" s="3">
        <f>VLOOKUP(BJ3703,Def!$A$2:$Z$34,17,0)</f>
        <v>9</v>
      </c>
      <c r="BN3703" s="3">
        <f>VLOOKUP(BJ3703,Def!$A$2:$Z$34,24,0)</f>
        <v>6</v>
      </c>
      <c r="BO3703" s="1">
        <f t="shared" ca="1" si="855"/>
        <v>0</v>
      </c>
      <c r="BP3703" s="1">
        <f t="shared" ca="1" si="856"/>
        <v>0</v>
      </c>
      <c r="BQ3703" s="1">
        <f t="shared" ca="1" si="857"/>
        <v>0</v>
      </c>
      <c r="BR3703" s="1">
        <f t="shared" ca="1" si="858"/>
        <v>0</v>
      </c>
      <c r="BS3703" s="1">
        <f t="shared" ca="1" si="859"/>
        <v>6.2</v>
      </c>
      <c r="BT3703" s="1">
        <f t="shared" ca="1" si="860"/>
        <v>6</v>
      </c>
      <c r="BU3703" s="1">
        <f t="shared" ca="1" si="861"/>
        <v>0</v>
      </c>
      <c r="BV3703" s="1">
        <f t="shared" ca="1" si="862"/>
        <v>7</v>
      </c>
      <c r="BW3703" s="1">
        <f t="shared" ca="1" si="863"/>
        <v>7</v>
      </c>
      <c r="BX3703" s="1">
        <f t="shared" ca="1" si="864"/>
        <v>0</v>
      </c>
      <c r="BY3703" s="1">
        <f t="shared" ca="1" si="865"/>
        <v>0</v>
      </c>
      <c r="BZ3703" s="1">
        <f t="shared" ca="1" si="866"/>
        <v>0</v>
      </c>
      <c r="CA3703" s="1">
        <f t="shared" ca="1" si="867"/>
        <v>0</v>
      </c>
      <c r="CB3703" s="1">
        <f t="shared" ca="1" si="868"/>
        <v>0</v>
      </c>
      <c r="CC3703" s="1">
        <f t="shared" ca="1" si="869"/>
        <v>26.2</v>
      </c>
    </row>
    <row r="3704" spans="1:81" hidden="1" x14ac:dyDescent="0.25">
      <c r="A3704" s="1" t="s">
        <v>1566</v>
      </c>
      <c r="B3704" s="1" t="s">
        <v>1567</v>
      </c>
      <c r="C3704" s="1" t="s">
        <v>135</v>
      </c>
      <c r="D3704" s="1" t="s">
        <v>1557</v>
      </c>
      <c r="E3704" s="1" t="s">
        <v>76</v>
      </c>
      <c r="AU3704">
        <v>19</v>
      </c>
      <c r="AV3704">
        <v>0</v>
      </c>
      <c r="AW3704">
        <v>11</v>
      </c>
      <c r="AX3704">
        <v>0</v>
      </c>
      <c r="AY3704">
        <v>0</v>
      </c>
      <c r="AZ3704">
        <v>0</v>
      </c>
      <c r="BA3704">
        <v>108</v>
      </c>
      <c r="BI3704" s="3">
        <v>3</v>
      </c>
      <c r="BJ3704" s="3" t="str">
        <f t="array" ref="BJ3704">IF(C3704="yes",VLOOKUP(BI3704&amp;D3704,CHOOSE({1,2},Schedule_2015!$A$2:$A$257&amp;Schedule_2015!$B$2:$B$257,Schedule_2015!$C$2:$C$257),2,0),VLOOKUP(BI3704&amp;D3704,CHOOSE({1,2},Schedule_2015!$A$2:$A$257&amp;Schedule_2015!$C$2:$C$257,Schedule_2015!$B$2:$B$257),2,0))</f>
        <v>STL</v>
      </c>
      <c r="BK3704" s="3">
        <f>VLOOKUP(BJ3704,Def!$A$2:$Z$34,23,0)</f>
        <v>108</v>
      </c>
      <c r="BL3704" s="3">
        <f>VLOOKUP(BJ3704,Def!$A$2:$Z$34,16,0)</f>
        <v>298.8</v>
      </c>
      <c r="BM3704" s="3">
        <f>VLOOKUP(BJ3704,Def!$A$2:$Z$34,17,0)</f>
        <v>9</v>
      </c>
      <c r="BN3704" s="3">
        <f>VLOOKUP(BJ3704,Def!$A$2:$Z$34,24,0)</f>
        <v>6</v>
      </c>
      <c r="BO3704" s="1">
        <f t="shared" ca="1" si="855"/>
        <v>0</v>
      </c>
      <c r="BP3704" s="1">
        <f t="shared" ca="1" si="856"/>
        <v>0</v>
      </c>
      <c r="BQ3704" s="1">
        <f t="shared" ca="1" si="857"/>
        <v>0</v>
      </c>
      <c r="BR3704" s="1">
        <f t="shared" ca="1" si="858"/>
        <v>0</v>
      </c>
      <c r="BS3704" s="1">
        <f t="shared" ca="1" si="859"/>
        <v>0</v>
      </c>
      <c r="BT3704" s="1">
        <f t="shared" ca="1" si="860"/>
        <v>0</v>
      </c>
      <c r="BU3704" s="1">
        <f t="shared" ca="1" si="861"/>
        <v>0</v>
      </c>
      <c r="BV3704" s="1">
        <f t="shared" ca="1" si="862"/>
        <v>10.8</v>
      </c>
      <c r="BW3704" s="1">
        <f t="shared" ca="1" si="863"/>
        <v>11</v>
      </c>
      <c r="BX3704" s="1">
        <f t="shared" ca="1" si="864"/>
        <v>0</v>
      </c>
      <c r="BY3704" s="1">
        <f t="shared" ca="1" si="865"/>
        <v>3</v>
      </c>
      <c r="BZ3704" s="1">
        <f t="shared" ca="1" si="866"/>
        <v>0</v>
      </c>
      <c r="CA3704" s="1">
        <f t="shared" ca="1" si="867"/>
        <v>0</v>
      </c>
      <c r="CB3704" s="1">
        <f t="shared" ca="1" si="868"/>
        <v>0</v>
      </c>
      <c r="CC3704" s="1">
        <f t="shared" ca="1" si="869"/>
        <v>24.8</v>
      </c>
    </row>
    <row r="3705" spans="1:81" hidden="1" x14ac:dyDescent="0.25">
      <c r="A3705" s="1" t="s">
        <v>1123</v>
      </c>
      <c r="B3705" s="1" t="s">
        <v>1124</v>
      </c>
      <c r="C3705" s="1" t="s">
        <v>62</v>
      </c>
      <c r="D3705" s="1" t="s">
        <v>1125</v>
      </c>
      <c r="E3705" s="1" t="s">
        <v>64</v>
      </c>
      <c r="K3705">
        <v>0</v>
      </c>
      <c r="L3705">
        <v>0</v>
      </c>
      <c r="M3705">
        <v>1</v>
      </c>
      <c r="N3705">
        <v>0</v>
      </c>
      <c r="O3705">
        <v>0</v>
      </c>
      <c r="AD3705">
        <v>46</v>
      </c>
      <c r="AE3705">
        <v>29</v>
      </c>
      <c r="AF3705">
        <v>1</v>
      </c>
      <c r="AG3705">
        <v>1</v>
      </c>
      <c r="AH3705">
        <v>0</v>
      </c>
      <c r="AI3705">
        <v>0</v>
      </c>
      <c r="AJ3705">
        <v>352</v>
      </c>
      <c r="BB3705">
        <v>1</v>
      </c>
      <c r="BC3705">
        <v>-1</v>
      </c>
      <c r="BD3705">
        <v>0</v>
      </c>
      <c r="BE3705">
        <v>0</v>
      </c>
      <c r="BF3705">
        <v>0</v>
      </c>
      <c r="BG3705">
        <v>0</v>
      </c>
      <c r="BH3705">
        <v>-1</v>
      </c>
      <c r="BI3705" s="3">
        <v>4</v>
      </c>
      <c r="BJ3705" s="3" t="str">
        <f t="array" ref="BJ3705">IF(C3705="yes",VLOOKUP(BI3705&amp;D3705,CHOOSE({1,2},Schedule_2015!$A$2:$A$257&amp;Schedule_2015!$B$2:$B$257,Schedule_2015!$C$2:$C$257),2,0),VLOOKUP(BI3705&amp;D3705,CHOOSE({1,2},Schedule_2015!$A$2:$A$257&amp;Schedule_2015!$C$2:$C$257,Schedule_2015!$B$2:$B$257),2,0))</f>
        <v>STL</v>
      </c>
      <c r="BK3705" s="3">
        <f>VLOOKUP(BJ3705,Def!$A$2:$Z$34,23,0)</f>
        <v>108</v>
      </c>
      <c r="BL3705" s="3">
        <f>VLOOKUP(BJ3705,Def!$A$2:$Z$34,16,0)</f>
        <v>298.8</v>
      </c>
      <c r="BM3705" s="3">
        <f>VLOOKUP(BJ3705,Def!$A$2:$Z$34,17,0)</f>
        <v>9</v>
      </c>
      <c r="BN3705" s="3">
        <f>VLOOKUP(BJ3705,Def!$A$2:$Z$34,24,0)</f>
        <v>6</v>
      </c>
      <c r="BO3705" s="1">
        <f t="shared" ca="1" si="855"/>
        <v>4</v>
      </c>
      <c r="BP3705" s="1">
        <f t="shared" ca="1" si="856"/>
        <v>14.08</v>
      </c>
      <c r="BQ3705" s="1">
        <f t="shared" ca="1" si="857"/>
        <v>3</v>
      </c>
      <c r="BR3705" s="1">
        <f t="shared" ca="1" si="858"/>
        <v>-1</v>
      </c>
      <c r="BS3705" s="1">
        <f t="shared" ca="1" si="859"/>
        <v>-0.1</v>
      </c>
      <c r="BT3705" s="1">
        <f t="shared" ca="1" si="860"/>
        <v>0</v>
      </c>
      <c r="BU3705" s="1">
        <f t="shared" ca="1" si="861"/>
        <v>0</v>
      </c>
      <c r="BV3705" s="1">
        <f t="shared" ca="1" si="862"/>
        <v>0</v>
      </c>
      <c r="BW3705" s="1">
        <f t="shared" ca="1" si="863"/>
        <v>0</v>
      </c>
      <c r="BX3705" s="1">
        <f t="shared" ca="1" si="864"/>
        <v>0</v>
      </c>
      <c r="BY3705" s="1">
        <f t="shared" ca="1" si="865"/>
        <v>0</v>
      </c>
      <c r="BZ3705" s="1">
        <f t="shared" ca="1" si="866"/>
        <v>0</v>
      </c>
      <c r="CA3705" s="1">
        <f t="shared" ca="1" si="867"/>
        <v>-1</v>
      </c>
      <c r="CB3705" s="1">
        <f t="shared" ca="1" si="868"/>
        <v>0</v>
      </c>
      <c r="CC3705" s="1">
        <f t="shared" ca="1" si="869"/>
        <v>18.979999999999997</v>
      </c>
    </row>
    <row r="3706" spans="1:81" hidden="1" x14ac:dyDescent="0.25">
      <c r="A3706" s="1" t="s">
        <v>963</v>
      </c>
      <c r="B3706" s="1" t="s">
        <v>964</v>
      </c>
      <c r="C3706" s="1" t="s">
        <v>62</v>
      </c>
      <c r="D3706" s="1" t="s">
        <v>965</v>
      </c>
      <c r="E3706" s="1" t="s">
        <v>64</v>
      </c>
      <c r="K3706">
        <v>1</v>
      </c>
      <c r="L3706">
        <v>0</v>
      </c>
      <c r="M3706">
        <v>1</v>
      </c>
      <c r="N3706">
        <v>0</v>
      </c>
      <c r="O3706">
        <v>0</v>
      </c>
      <c r="AD3706">
        <v>30</v>
      </c>
      <c r="AE3706">
        <v>19</v>
      </c>
      <c r="AF3706">
        <v>2</v>
      </c>
      <c r="AG3706">
        <v>2</v>
      </c>
      <c r="AH3706">
        <v>0</v>
      </c>
      <c r="AI3706">
        <v>0</v>
      </c>
      <c r="AJ3706">
        <v>241</v>
      </c>
      <c r="BB3706">
        <v>8</v>
      </c>
      <c r="BC3706">
        <v>18</v>
      </c>
      <c r="BD3706">
        <v>0</v>
      </c>
      <c r="BE3706">
        <v>0</v>
      </c>
      <c r="BF3706">
        <v>0</v>
      </c>
      <c r="BG3706">
        <v>0</v>
      </c>
      <c r="BH3706">
        <v>39</v>
      </c>
      <c r="BI3706" s="3">
        <v>5</v>
      </c>
      <c r="BJ3706" s="3" t="str">
        <f t="array" ref="BJ3706">IF(C3706="yes",VLOOKUP(BI3706&amp;D3706,CHOOSE({1,2},Schedule_2015!$A$2:$A$257&amp;Schedule_2015!$B$2:$B$257,Schedule_2015!$C$2:$C$257),2,0),VLOOKUP(BI3706&amp;D3706,CHOOSE({1,2},Schedule_2015!$A$2:$A$257&amp;Schedule_2015!$C$2:$C$257,Schedule_2015!$B$2:$B$257),2,0))</f>
        <v>STL</v>
      </c>
      <c r="BK3706" s="3">
        <f>VLOOKUP(BJ3706,Def!$A$2:$Z$34,23,0)</f>
        <v>108</v>
      </c>
      <c r="BL3706" s="3">
        <f>VLOOKUP(BJ3706,Def!$A$2:$Z$34,16,0)</f>
        <v>298.8</v>
      </c>
      <c r="BM3706" s="3">
        <f>VLOOKUP(BJ3706,Def!$A$2:$Z$34,17,0)</f>
        <v>9</v>
      </c>
      <c r="BN3706" s="3">
        <f>VLOOKUP(BJ3706,Def!$A$2:$Z$34,24,0)</f>
        <v>6</v>
      </c>
      <c r="BO3706" s="1">
        <f t="shared" ca="1" si="855"/>
        <v>8</v>
      </c>
      <c r="BP3706" s="1">
        <f t="shared" ca="1" si="856"/>
        <v>9.64</v>
      </c>
      <c r="BQ3706" s="1">
        <f t="shared" ca="1" si="857"/>
        <v>0</v>
      </c>
      <c r="BR3706" s="1">
        <f t="shared" ca="1" si="858"/>
        <v>-2</v>
      </c>
      <c r="BS3706" s="1">
        <f t="shared" ca="1" si="859"/>
        <v>3.9000000000000004</v>
      </c>
      <c r="BT3706" s="1">
        <f t="shared" ca="1" si="860"/>
        <v>0</v>
      </c>
      <c r="BU3706" s="1">
        <f t="shared" ca="1" si="861"/>
        <v>0</v>
      </c>
      <c r="BV3706" s="1">
        <f t="shared" ca="1" si="862"/>
        <v>0</v>
      </c>
      <c r="BW3706" s="1">
        <f t="shared" ca="1" si="863"/>
        <v>0</v>
      </c>
      <c r="BX3706" s="1">
        <f t="shared" ca="1" si="864"/>
        <v>0</v>
      </c>
      <c r="BY3706" s="1">
        <f t="shared" ca="1" si="865"/>
        <v>0</v>
      </c>
      <c r="BZ3706" s="1">
        <f t="shared" ca="1" si="866"/>
        <v>0</v>
      </c>
      <c r="CA3706" s="1">
        <f t="shared" ca="1" si="867"/>
        <v>-1</v>
      </c>
      <c r="CB3706" s="1">
        <f t="shared" ca="1" si="868"/>
        <v>0</v>
      </c>
      <c r="CC3706" s="1">
        <f t="shared" ca="1" si="869"/>
        <v>18.54</v>
      </c>
    </row>
    <row r="3707" spans="1:81" hidden="1" x14ac:dyDescent="0.25">
      <c r="A3707" s="1" t="s">
        <v>2267</v>
      </c>
      <c r="B3707" s="1" t="s">
        <v>2268</v>
      </c>
      <c r="C3707" s="1" t="s">
        <v>135</v>
      </c>
      <c r="D3707" s="1" t="s">
        <v>482</v>
      </c>
      <c r="E3707" s="1" t="s">
        <v>69</v>
      </c>
      <c r="AU3707">
        <v>19</v>
      </c>
      <c r="AV3707">
        <v>0</v>
      </c>
      <c r="AW3707">
        <v>5</v>
      </c>
      <c r="AX3707">
        <v>0</v>
      </c>
      <c r="AY3707">
        <v>0</v>
      </c>
      <c r="AZ3707">
        <v>0</v>
      </c>
      <c r="BA3707">
        <v>31</v>
      </c>
      <c r="BB3707">
        <v>18</v>
      </c>
      <c r="BC3707">
        <v>24</v>
      </c>
      <c r="BD3707">
        <v>0</v>
      </c>
      <c r="BE3707">
        <v>0</v>
      </c>
      <c r="BF3707">
        <v>1</v>
      </c>
      <c r="BG3707">
        <v>1</v>
      </c>
      <c r="BH3707">
        <v>73</v>
      </c>
      <c r="BI3707" s="3">
        <v>1</v>
      </c>
      <c r="BJ3707" s="3" t="str">
        <f t="array" ref="BJ3707">IF(C3707="yes",VLOOKUP(BI3707&amp;D3707,CHOOSE({1,2},Schedule_2015!$A$2:$A$257&amp;Schedule_2015!$B$2:$B$257,Schedule_2015!$C$2:$C$257),2,0),VLOOKUP(BI3707&amp;D3707,CHOOSE({1,2},Schedule_2015!$A$2:$A$257&amp;Schedule_2015!$C$2:$C$257,Schedule_2015!$B$2:$B$257),2,0))</f>
        <v>STL</v>
      </c>
      <c r="BK3707" s="3">
        <f>VLOOKUP(BJ3707,Def!$A$2:$Z$34,23,0)</f>
        <v>108</v>
      </c>
      <c r="BL3707" s="3">
        <f>VLOOKUP(BJ3707,Def!$A$2:$Z$34,16,0)</f>
        <v>298.8</v>
      </c>
      <c r="BM3707" s="3">
        <f>VLOOKUP(BJ3707,Def!$A$2:$Z$34,17,0)</f>
        <v>9</v>
      </c>
      <c r="BN3707" s="3">
        <f>VLOOKUP(BJ3707,Def!$A$2:$Z$34,24,0)</f>
        <v>6</v>
      </c>
      <c r="BO3707" s="1">
        <f t="shared" ca="1" si="855"/>
        <v>0</v>
      </c>
      <c r="BP3707" s="1">
        <f t="shared" ca="1" si="856"/>
        <v>0</v>
      </c>
      <c r="BQ3707" s="1">
        <f t="shared" ca="1" si="857"/>
        <v>0</v>
      </c>
      <c r="BR3707" s="1">
        <f t="shared" ca="1" si="858"/>
        <v>0</v>
      </c>
      <c r="BS3707" s="1">
        <f t="shared" ca="1" si="859"/>
        <v>7.3000000000000007</v>
      </c>
      <c r="BT3707" s="1">
        <f t="shared" ca="1" si="860"/>
        <v>0</v>
      </c>
      <c r="BU3707" s="1">
        <f t="shared" ca="1" si="861"/>
        <v>0</v>
      </c>
      <c r="BV3707" s="1">
        <f t="shared" ca="1" si="862"/>
        <v>3.1</v>
      </c>
      <c r="BW3707" s="1">
        <f t="shared" ca="1" si="863"/>
        <v>5</v>
      </c>
      <c r="BX3707" s="1">
        <f t="shared" ca="1" si="864"/>
        <v>0</v>
      </c>
      <c r="BY3707" s="1">
        <f t="shared" ca="1" si="865"/>
        <v>0</v>
      </c>
      <c r="BZ3707" s="1">
        <f t="shared" ca="1" si="866"/>
        <v>0</v>
      </c>
      <c r="CA3707" s="1">
        <f t="shared" ca="1" si="867"/>
        <v>0</v>
      </c>
      <c r="CB3707" s="1">
        <f t="shared" ca="1" si="868"/>
        <v>2</v>
      </c>
      <c r="CC3707" s="1">
        <f t="shared" ca="1" si="869"/>
        <v>17.399999999999999</v>
      </c>
    </row>
    <row r="3708" spans="1:81" hidden="1" x14ac:dyDescent="0.25">
      <c r="A3708" s="1" t="s">
        <v>375</v>
      </c>
      <c r="B3708" s="1" t="s">
        <v>1133</v>
      </c>
      <c r="C3708" s="1" t="s">
        <v>62</v>
      </c>
      <c r="D3708" s="1" t="s">
        <v>1125</v>
      </c>
      <c r="E3708" s="1" t="s">
        <v>69</v>
      </c>
      <c r="K3708">
        <v>1</v>
      </c>
      <c r="L3708">
        <v>0</v>
      </c>
      <c r="M3708">
        <v>1</v>
      </c>
      <c r="N3708">
        <v>0</v>
      </c>
      <c r="O3708">
        <v>0</v>
      </c>
      <c r="Y3708">
        <v>19</v>
      </c>
      <c r="Z3708">
        <v>19</v>
      </c>
      <c r="AA3708">
        <v>0</v>
      </c>
      <c r="AB3708">
        <v>1</v>
      </c>
      <c r="AC3708">
        <v>0</v>
      </c>
      <c r="AU3708">
        <v>23</v>
      </c>
      <c r="AV3708">
        <v>23</v>
      </c>
      <c r="AW3708">
        <v>4</v>
      </c>
      <c r="AX3708">
        <v>1</v>
      </c>
      <c r="AY3708">
        <v>0</v>
      </c>
      <c r="AZ3708">
        <v>0</v>
      </c>
      <c r="BA3708">
        <v>63</v>
      </c>
      <c r="BB3708">
        <v>3</v>
      </c>
      <c r="BC3708">
        <v>12</v>
      </c>
      <c r="BD3708">
        <v>0</v>
      </c>
      <c r="BE3708">
        <v>0</v>
      </c>
      <c r="BF3708">
        <v>0</v>
      </c>
      <c r="BG3708">
        <v>0</v>
      </c>
      <c r="BH3708">
        <v>18</v>
      </c>
      <c r="BI3708" s="3">
        <v>4</v>
      </c>
      <c r="BJ3708" s="3" t="str">
        <f t="array" ref="BJ3708">IF(C3708="yes",VLOOKUP(BI3708&amp;D3708,CHOOSE({1,2},Schedule_2015!$A$2:$A$257&amp;Schedule_2015!$B$2:$B$257,Schedule_2015!$C$2:$C$257),2,0),VLOOKUP(BI3708&amp;D3708,CHOOSE({1,2},Schedule_2015!$A$2:$A$257&amp;Schedule_2015!$C$2:$C$257,Schedule_2015!$B$2:$B$257),2,0))</f>
        <v>STL</v>
      </c>
      <c r="BK3708" s="3">
        <f>VLOOKUP(BJ3708,Def!$A$2:$Z$34,23,0)</f>
        <v>108</v>
      </c>
      <c r="BL3708" s="3">
        <f>VLOOKUP(BJ3708,Def!$A$2:$Z$34,16,0)</f>
        <v>298.8</v>
      </c>
      <c r="BM3708" s="3">
        <f>VLOOKUP(BJ3708,Def!$A$2:$Z$34,17,0)</f>
        <v>9</v>
      </c>
      <c r="BN3708" s="3">
        <f>VLOOKUP(BJ3708,Def!$A$2:$Z$34,24,0)</f>
        <v>6</v>
      </c>
      <c r="BO3708" s="1">
        <f t="shared" ca="1" si="855"/>
        <v>0</v>
      </c>
      <c r="BP3708" s="1">
        <f t="shared" ca="1" si="856"/>
        <v>0</v>
      </c>
      <c r="BQ3708" s="1">
        <f t="shared" ca="1" si="857"/>
        <v>0</v>
      </c>
      <c r="BR3708" s="1">
        <f t="shared" ca="1" si="858"/>
        <v>0</v>
      </c>
      <c r="BS3708" s="1">
        <f t="shared" ca="1" si="859"/>
        <v>1.8</v>
      </c>
      <c r="BT3708" s="1">
        <f t="shared" ca="1" si="860"/>
        <v>0</v>
      </c>
      <c r="BU3708" s="1">
        <f t="shared" ca="1" si="861"/>
        <v>0</v>
      </c>
      <c r="BV3708" s="1">
        <f t="shared" ca="1" si="862"/>
        <v>6.3000000000000007</v>
      </c>
      <c r="BW3708" s="1">
        <f t="shared" ca="1" si="863"/>
        <v>4</v>
      </c>
      <c r="BX3708" s="1">
        <f t="shared" ca="1" si="864"/>
        <v>6</v>
      </c>
      <c r="BY3708" s="1">
        <f t="shared" ca="1" si="865"/>
        <v>0</v>
      </c>
      <c r="BZ3708" s="1">
        <f t="shared" ca="1" si="866"/>
        <v>0</v>
      </c>
      <c r="CA3708" s="1">
        <f t="shared" ca="1" si="867"/>
        <v>-1</v>
      </c>
      <c r="CB3708" s="1">
        <f t="shared" ca="1" si="868"/>
        <v>0</v>
      </c>
      <c r="CC3708" s="1">
        <f t="shared" ca="1" si="869"/>
        <v>17.100000000000001</v>
      </c>
    </row>
    <row r="3709" spans="1:81" hidden="1" x14ac:dyDescent="0.25">
      <c r="A3709" s="1" t="s">
        <v>498</v>
      </c>
      <c r="B3709" s="1" t="s">
        <v>499</v>
      </c>
      <c r="C3709" s="1" t="s">
        <v>135</v>
      </c>
      <c r="D3709" s="1" t="s">
        <v>482</v>
      </c>
      <c r="E3709" s="1" t="s">
        <v>79</v>
      </c>
      <c r="AU3709">
        <v>19</v>
      </c>
      <c r="AV3709">
        <v>7</v>
      </c>
      <c r="AW3709">
        <v>6</v>
      </c>
      <c r="AX3709">
        <v>1</v>
      </c>
      <c r="AY3709">
        <v>0</v>
      </c>
      <c r="AZ3709">
        <v>0</v>
      </c>
      <c r="BA3709">
        <v>51</v>
      </c>
      <c r="BI3709" s="3">
        <v>1</v>
      </c>
      <c r="BJ3709" s="3" t="str">
        <f t="array" ref="BJ3709">IF(C3709="yes",VLOOKUP(BI3709&amp;D3709,CHOOSE({1,2},Schedule_2015!$A$2:$A$257&amp;Schedule_2015!$B$2:$B$257,Schedule_2015!$C$2:$C$257),2,0),VLOOKUP(BI3709&amp;D3709,CHOOSE({1,2},Schedule_2015!$A$2:$A$257&amp;Schedule_2015!$C$2:$C$257,Schedule_2015!$B$2:$B$257),2,0))</f>
        <v>STL</v>
      </c>
      <c r="BK3709" s="3">
        <f>VLOOKUP(BJ3709,Def!$A$2:$Z$34,23,0)</f>
        <v>108</v>
      </c>
      <c r="BL3709" s="3">
        <f>VLOOKUP(BJ3709,Def!$A$2:$Z$34,16,0)</f>
        <v>298.8</v>
      </c>
      <c r="BM3709" s="3">
        <f>VLOOKUP(BJ3709,Def!$A$2:$Z$34,17,0)</f>
        <v>9</v>
      </c>
      <c r="BN3709" s="3">
        <f>VLOOKUP(BJ3709,Def!$A$2:$Z$34,24,0)</f>
        <v>6</v>
      </c>
      <c r="BO3709" s="1">
        <f t="shared" ca="1" si="855"/>
        <v>0</v>
      </c>
      <c r="BP3709" s="1">
        <f t="shared" ca="1" si="856"/>
        <v>0</v>
      </c>
      <c r="BQ3709" s="1">
        <f t="shared" ca="1" si="857"/>
        <v>0</v>
      </c>
      <c r="BR3709" s="1">
        <f t="shared" ca="1" si="858"/>
        <v>0</v>
      </c>
      <c r="BS3709" s="1">
        <f t="shared" ca="1" si="859"/>
        <v>0</v>
      </c>
      <c r="BT3709" s="1">
        <f t="shared" ca="1" si="860"/>
        <v>0</v>
      </c>
      <c r="BU3709" s="1">
        <f t="shared" ca="1" si="861"/>
        <v>0</v>
      </c>
      <c r="BV3709" s="1">
        <f t="shared" ca="1" si="862"/>
        <v>5.1000000000000005</v>
      </c>
      <c r="BW3709" s="1">
        <f t="shared" ca="1" si="863"/>
        <v>6</v>
      </c>
      <c r="BX3709" s="1">
        <f t="shared" ca="1" si="864"/>
        <v>6</v>
      </c>
      <c r="BY3709" s="1">
        <f t="shared" ca="1" si="865"/>
        <v>0</v>
      </c>
      <c r="BZ3709" s="1">
        <f t="shared" ca="1" si="866"/>
        <v>0</v>
      </c>
      <c r="CA3709" s="1">
        <f t="shared" ca="1" si="867"/>
        <v>0</v>
      </c>
      <c r="CB3709" s="1">
        <f t="shared" ca="1" si="868"/>
        <v>0</v>
      </c>
      <c r="CC3709" s="1">
        <f t="shared" ca="1" si="869"/>
        <v>17.100000000000001</v>
      </c>
    </row>
    <row r="3710" spans="1:81" hidden="1" x14ac:dyDescent="0.25">
      <c r="A3710" s="1" t="s">
        <v>342</v>
      </c>
      <c r="B3710" s="1" t="s">
        <v>481</v>
      </c>
      <c r="C3710" s="1" t="s">
        <v>135</v>
      </c>
      <c r="D3710" s="1" t="s">
        <v>482</v>
      </c>
      <c r="E3710" s="1" t="s">
        <v>64</v>
      </c>
      <c r="AD3710">
        <v>41</v>
      </c>
      <c r="AE3710">
        <v>32</v>
      </c>
      <c r="AF3710">
        <v>1</v>
      </c>
      <c r="AG3710">
        <v>1</v>
      </c>
      <c r="AH3710">
        <v>0</v>
      </c>
      <c r="AI3710">
        <v>0</v>
      </c>
      <c r="AJ3710">
        <v>251</v>
      </c>
      <c r="BB3710">
        <v>8</v>
      </c>
      <c r="BC3710">
        <v>10</v>
      </c>
      <c r="BD3710">
        <v>0</v>
      </c>
      <c r="BE3710">
        <v>0</v>
      </c>
      <c r="BF3710">
        <v>0</v>
      </c>
      <c r="BG3710">
        <v>0</v>
      </c>
      <c r="BH3710">
        <v>31</v>
      </c>
      <c r="BI3710" s="3">
        <v>1</v>
      </c>
      <c r="BJ3710" s="3" t="str">
        <f t="array" ref="BJ3710">IF(C3710="yes",VLOOKUP(BI3710&amp;D3710,CHOOSE({1,2},Schedule_2015!$A$2:$A$257&amp;Schedule_2015!$B$2:$B$257,Schedule_2015!$C$2:$C$257),2,0),VLOOKUP(BI3710&amp;D3710,CHOOSE({1,2},Schedule_2015!$A$2:$A$257&amp;Schedule_2015!$C$2:$C$257,Schedule_2015!$B$2:$B$257),2,0))</f>
        <v>STL</v>
      </c>
      <c r="BK3710" s="3">
        <f>VLOOKUP(BJ3710,Def!$A$2:$Z$34,23,0)</f>
        <v>108</v>
      </c>
      <c r="BL3710" s="3">
        <f>VLOOKUP(BJ3710,Def!$A$2:$Z$34,16,0)</f>
        <v>298.8</v>
      </c>
      <c r="BM3710" s="3">
        <f>VLOOKUP(BJ3710,Def!$A$2:$Z$34,17,0)</f>
        <v>9</v>
      </c>
      <c r="BN3710" s="3">
        <f>VLOOKUP(BJ3710,Def!$A$2:$Z$34,24,0)</f>
        <v>6</v>
      </c>
      <c r="BO3710" s="1">
        <f t="shared" ca="1" si="855"/>
        <v>4</v>
      </c>
      <c r="BP3710" s="1">
        <f t="shared" ca="1" si="856"/>
        <v>10.040000000000001</v>
      </c>
      <c r="BQ3710" s="1">
        <f t="shared" ca="1" si="857"/>
        <v>0</v>
      </c>
      <c r="BR3710" s="1">
        <f t="shared" ca="1" si="858"/>
        <v>-1</v>
      </c>
      <c r="BS3710" s="1">
        <f t="shared" ca="1" si="859"/>
        <v>3.1</v>
      </c>
      <c r="BT3710" s="1">
        <f t="shared" ca="1" si="860"/>
        <v>0</v>
      </c>
      <c r="BU3710" s="1">
        <f t="shared" ca="1" si="861"/>
        <v>0</v>
      </c>
      <c r="BV3710" s="1">
        <f t="shared" ca="1" si="862"/>
        <v>0</v>
      </c>
      <c r="BW3710" s="1">
        <f t="shared" ca="1" si="863"/>
        <v>0</v>
      </c>
      <c r="BX3710" s="1">
        <f t="shared" ca="1" si="864"/>
        <v>0</v>
      </c>
      <c r="BY3710" s="1">
        <f t="shared" ca="1" si="865"/>
        <v>0</v>
      </c>
      <c r="BZ3710" s="1">
        <f t="shared" ca="1" si="866"/>
        <v>0</v>
      </c>
      <c r="CA3710" s="1">
        <f t="shared" ca="1" si="867"/>
        <v>0</v>
      </c>
      <c r="CB3710" s="1">
        <f t="shared" ca="1" si="868"/>
        <v>0</v>
      </c>
      <c r="CC3710" s="1">
        <f t="shared" ca="1" si="869"/>
        <v>16.14</v>
      </c>
    </row>
    <row r="3711" spans="1:81" hidden="1" x14ac:dyDescent="0.25">
      <c r="A3711" s="1" t="s">
        <v>975</v>
      </c>
      <c r="B3711" s="1" t="s">
        <v>976</v>
      </c>
      <c r="C3711" s="1" t="s">
        <v>62</v>
      </c>
      <c r="D3711" s="1" t="s">
        <v>965</v>
      </c>
      <c r="E3711" s="1" t="s">
        <v>76</v>
      </c>
      <c r="AU3711">
        <v>31</v>
      </c>
      <c r="AV3711">
        <v>31</v>
      </c>
      <c r="AW3711">
        <v>4</v>
      </c>
      <c r="AX3711">
        <v>1</v>
      </c>
      <c r="AY3711">
        <v>0</v>
      </c>
      <c r="AZ3711">
        <v>0</v>
      </c>
      <c r="BA3711">
        <v>59</v>
      </c>
      <c r="BI3711" s="3">
        <v>5</v>
      </c>
      <c r="BJ3711" s="3" t="str">
        <f t="array" ref="BJ3711">IF(C3711="yes",VLOOKUP(BI3711&amp;D3711,CHOOSE({1,2},Schedule_2015!$A$2:$A$257&amp;Schedule_2015!$B$2:$B$257,Schedule_2015!$C$2:$C$257),2,0),VLOOKUP(BI3711&amp;D3711,CHOOSE({1,2},Schedule_2015!$A$2:$A$257&amp;Schedule_2015!$C$2:$C$257,Schedule_2015!$B$2:$B$257),2,0))</f>
        <v>STL</v>
      </c>
      <c r="BK3711" s="3">
        <f>VLOOKUP(BJ3711,Def!$A$2:$Z$34,23,0)</f>
        <v>108</v>
      </c>
      <c r="BL3711" s="3">
        <f>VLOOKUP(BJ3711,Def!$A$2:$Z$34,16,0)</f>
        <v>298.8</v>
      </c>
      <c r="BM3711" s="3">
        <f>VLOOKUP(BJ3711,Def!$A$2:$Z$34,17,0)</f>
        <v>9</v>
      </c>
      <c r="BN3711" s="3">
        <f>VLOOKUP(BJ3711,Def!$A$2:$Z$34,24,0)</f>
        <v>6</v>
      </c>
      <c r="BO3711" s="1">
        <f t="shared" ca="1" si="855"/>
        <v>0</v>
      </c>
      <c r="BP3711" s="1">
        <f t="shared" ca="1" si="856"/>
        <v>0</v>
      </c>
      <c r="BQ3711" s="1">
        <f t="shared" ca="1" si="857"/>
        <v>0</v>
      </c>
      <c r="BR3711" s="1">
        <f t="shared" ca="1" si="858"/>
        <v>0</v>
      </c>
      <c r="BS3711" s="1">
        <f t="shared" ca="1" si="859"/>
        <v>0</v>
      </c>
      <c r="BT3711" s="1">
        <f t="shared" ca="1" si="860"/>
        <v>0</v>
      </c>
      <c r="BU3711" s="1">
        <f t="shared" ca="1" si="861"/>
        <v>0</v>
      </c>
      <c r="BV3711" s="1">
        <f t="shared" ca="1" si="862"/>
        <v>5.9</v>
      </c>
      <c r="BW3711" s="1">
        <f t="shared" ca="1" si="863"/>
        <v>4</v>
      </c>
      <c r="BX3711" s="1">
        <f t="shared" ca="1" si="864"/>
        <v>6</v>
      </c>
      <c r="BY3711" s="1">
        <f t="shared" ca="1" si="865"/>
        <v>0</v>
      </c>
      <c r="BZ3711" s="1">
        <f t="shared" ca="1" si="866"/>
        <v>0</v>
      </c>
      <c r="CA3711" s="1">
        <f t="shared" ca="1" si="867"/>
        <v>0</v>
      </c>
      <c r="CB3711" s="1">
        <f t="shared" ca="1" si="868"/>
        <v>0</v>
      </c>
      <c r="CC3711" s="1">
        <f t="shared" ca="1" si="869"/>
        <v>15.9</v>
      </c>
    </row>
    <row r="3712" spans="1:81" hidden="1" x14ac:dyDescent="0.25">
      <c r="A3712" s="1" t="s">
        <v>1134</v>
      </c>
      <c r="B3712" s="1" t="s">
        <v>1135</v>
      </c>
      <c r="C3712" s="1" t="s">
        <v>62</v>
      </c>
      <c r="D3712" s="1" t="s">
        <v>1125</v>
      </c>
      <c r="E3712" s="1" t="s">
        <v>76</v>
      </c>
      <c r="K3712">
        <v>1</v>
      </c>
      <c r="L3712">
        <v>0</v>
      </c>
      <c r="M3712">
        <v>1</v>
      </c>
      <c r="N3712">
        <v>0</v>
      </c>
      <c r="O3712">
        <v>0</v>
      </c>
      <c r="AU3712">
        <v>22</v>
      </c>
      <c r="AV3712">
        <v>0</v>
      </c>
      <c r="AW3712">
        <v>7</v>
      </c>
      <c r="AX3712">
        <v>0</v>
      </c>
      <c r="AY3712">
        <v>0</v>
      </c>
      <c r="AZ3712">
        <v>0</v>
      </c>
      <c r="BA3712">
        <v>99</v>
      </c>
      <c r="BI3712" s="3">
        <v>4</v>
      </c>
      <c r="BJ3712" s="3" t="str">
        <f t="array" ref="BJ3712">IF(C3712="yes",VLOOKUP(BI3712&amp;D3712,CHOOSE({1,2},Schedule_2015!$A$2:$A$257&amp;Schedule_2015!$B$2:$B$257,Schedule_2015!$C$2:$C$257),2,0),VLOOKUP(BI3712&amp;D3712,CHOOSE({1,2},Schedule_2015!$A$2:$A$257&amp;Schedule_2015!$C$2:$C$257,Schedule_2015!$B$2:$B$257),2,0))</f>
        <v>STL</v>
      </c>
      <c r="BK3712" s="3">
        <f>VLOOKUP(BJ3712,Def!$A$2:$Z$34,23,0)</f>
        <v>108</v>
      </c>
      <c r="BL3712" s="3">
        <f>VLOOKUP(BJ3712,Def!$A$2:$Z$34,16,0)</f>
        <v>298.8</v>
      </c>
      <c r="BM3712" s="3">
        <f>VLOOKUP(BJ3712,Def!$A$2:$Z$34,17,0)</f>
        <v>9</v>
      </c>
      <c r="BN3712" s="3">
        <f>VLOOKUP(BJ3712,Def!$A$2:$Z$34,24,0)</f>
        <v>6</v>
      </c>
      <c r="BO3712" s="1">
        <f t="shared" ca="1" si="855"/>
        <v>0</v>
      </c>
      <c r="BP3712" s="1">
        <f t="shared" ca="1" si="856"/>
        <v>0</v>
      </c>
      <c r="BQ3712" s="1">
        <f t="shared" ca="1" si="857"/>
        <v>0</v>
      </c>
      <c r="BR3712" s="1">
        <f t="shared" ca="1" si="858"/>
        <v>0</v>
      </c>
      <c r="BS3712" s="1">
        <f t="shared" ca="1" si="859"/>
        <v>0</v>
      </c>
      <c r="BT3712" s="1">
        <f t="shared" ca="1" si="860"/>
        <v>0</v>
      </c>
      <c r="BU3712" s="1">
        <f t="shared" ca="1" si="861"/>
        <v>0</v>
      </c>
      <c r="BV3712" s="1">
        <f t="shared" ca="1" si="862"/>
        <v>9.9</v>
      </c>
      <c r="BW3712" s="1">
        <f t="shared" ca="1" si="863"/>
        <v>7</v>
      </c>
      <c r="BX3712" s="1">
        <f t="shared" ca="1" si="864"/>
        <v>0</v>
      </c>
      <c r="BY3712" s="1">
        <f t="shared" ca="1" si="865"/>
        <v>0</v>
      </c>
      <c r="BZ3712" s="1">
        <f t="shared" ca="1" si="866"/>
        <v>0</v>
      </c>
      <c r="CA3712" s="1">
        <f t="shared" ca="1" si="867"/>
        <v>-1</v>
      </c>
      <c r="CB3712" s="1">
        <f t="shared" ca="1" si="868"/>
        <v>0</v>
      </c>
      <c r="CC3712" s="1">
        <f t="shared" ca="1" si="869"/>
        <v>15.899999999999999</v>
      </c>
    </row>
    <row r="3713" spans="1:81" hidden="1" x14ac:dyDescent="0.25">
      <c r="A3713" s="1" t="s">
        <v>1138</v>
      </c>
      <c r="B3713" s="1" t="s">
        <v>1139</v>
      </c>
      <c r="C3713" s="1" t="s">
        <v>62</v>
      </c>
      <c r="D3713" s="1" t="s">
        <v>1125</v>
      </c>
      <c r="E3713" s="1" t="s">
        <v>76</v>
      </c>
      <c r="AU3713">
        <v>14</v>
      </c>
      <c r="AV3713">
        <v>0</v>
      </c>
      <c r="AW3713">
        <v>7</v>
      </c>
      <c r="AX3713">
        <v>0</v>
      </c>
      <c r="AY3713">
        <v>0</v>
      </c>
      <c r="AZ3713">
        <v>0</v>
      </c>
      <c r="BA3713">
        <v>75</v>
      </c>
      <c r="BB3713">
        <v>1</v>
      </c>
      <c r="BC3713">
        <v>13</v>
      </c>
      <c r="BD3713">
        <v>0</v>
      </c>
      <c r="BE3713">
        <v>0</v>
      </c>
      <c r="BF3713">
        <v>0</v>
      </c>
      <c r="BG3713">
        <v>0</v>
      </c>
      <c r="BH3713">
        <v>13</v>
      </c>
      <c r="BI3713" s="3">
        <v>4</v>
      </c>
      <c r="BJ3713" s="3" t="str">
        <f t="array" ref="BJ3713">IF(C3713="yes",VLOOKUP(BI3713&amp;D3713,CHOOSE({1,2},Schedule_2015!$A$2:$A$257&amp;Schedule_2015!$B$2:$B$257,Schedule_2015!$C$2:$C$257),2,0),VLOOKUP(BI3713&amp;D3713,CHOOSE({1,2},Schedule_2015!$A$2:$A$257&amp;Schedule_2015!$C$2:$C$257,Schedule_2015!$B$2:$B$257),2,0))</f>
        <v>STL</v>
      </c>
      <c r="BK3713" s="3">
        <f>VLOOKUP(BJ3713,Def!$A$2:$Z$34,23,0)</f>
        <v>108</v>
      </c>
      <c r="BL3713" s="3">
        <f>VLOOKUP(BJ3713,Def!$A$2:$Z$34,16,0)</f>
        <v>298.8</v>
      </c>
      <c r="BM3713" s="3">
        <f>VLOOKUP(BJ3713,Def!$A$2:$Z$34,17,0)</f>
        <v>9</v>
      </c>
      <c r="BN3713" s="3">
        <f>VLOOKUP(BJ3713,Def!$A$2:$Z$34,24,0)</f>
        <v>6</v>
      </c>
      <c r="BO3713" s="1">
        <f t="shared" ca="1" si="855"/>
        <v>0</v>
      </c>
      <c r="BP3713" s="1">
        <f t="shared" ca="1" si="856"/>
        <v>0</v>
      </c>
      <c r="BQ3713" s="1">
        <f t="shared" ca="1" si="857"/>
        <v>0</v>
      </c>
      <c r="BR3713" s="1">
        <f t="shared" ca="1" si="858"/>
        <v>0</v>
      </c>
      <c r="BS3713" s="1">
        <f t="shared" ca="1" si="859"/>
        <v>1.3</v>
      </c>
      <c r="BT3713" s="1">
        <f t="shared" ca="1" si="860"/>
        <v>0</v>
      </c>
      <c r="BU3713" s="1">
        <f t="shared" ca="1" si="861"/>
        <v>0</v>
      </c>
      <c r="BV3713" s="1">
        <f t="shared" ca="1" si="862"/>
        <v>7.5</v>
      </c>
      <c r="BW3713" s="1">
        <f t="shared" ca="1" si="863"/>
        <v>7</v>
      </c>
      <c r="BX3713" s="1">
        <f t="shared" ca="1" si="864"/>
        <v>0</v>
      </c>
      <c r="BY3713" s="1">
        <f t="shared" ca="1" si="865"/>
        <v>0</v>
      </c>
      <c r="BZ3713" s="1">
        <f t="shared" ca="1" si="866"/>
        <v>0</v>
      </c>
      <c r="CA3713" s="1">
        <f t="shared" ca="1" si="867"/>
        <v>0</v>
      </c>
      <c r="CB3713" s="1">
        <f t="shared" ca="1" si="868"/>
        <v>0</v>
      </c>
      <c r="CC3713" s="1">
        <f t="shared" ca="1" si="869"/>
        <v>15.8</v>
      </c>
    </row>
    <row r="3714" spans="1:81" hidden="1" x14ac:dyDescent="0.25">
      <c r="A3714" s="1" t="s">
        <v>542</v>
      </c>
      <c r="B3714" s="1" t="s">
        <v>974</v>
      </c>
      <c r="C3714" s="1" t="s">
        <v>62</v>
      </c>
      <c r="D3714" s="1" t="s">
        <v>965</v>
      </c>
      <c r="E3714" s="1" t="s">
        <v>76</v>
      </c>
      <c r="AU3714">
        <v>65</v>
      </c>
      <c r="AV3714">
        <v>65</v>
      </c>
      <c r="AW3714">
        <v>2</v>
      </c>
      <c r="AX3714">
        <v>1</v>
      </c>
      <c r="AY3714">
        <v>0</v>
      </c>
      <c r="AZ3714">
        <v>0</v>
      </c>
      <c r="BA3714">
        <v>77</v>
      </c>
      <c r="BI3714" s="3">
        <v>5</v>
      </c>
      <c r="BJ3714" s="3" t="str">
        <f t="array" ref="BJ3714">IF(C3714="yes",VLOOKUP(BI3714&amp;D3714,CHOOSE({1,2},Schedule_2015!$A$2:$A$257&amp;Schedule_2015!$B$2:$B$257,Schedule_2015!$C$2:$C$257),2,0),VLOOKUP(BI3714&amp;D3714,CHOOSE({1,2},Schedule_2015!$A$2:$A$257&amp;Schedule_2015!$C$2:$C$257,Schedule_2015!$B$2:$B$257),2,0))</f>
        <v>STL</v>
      </c>
      <c r="BK3714" s="3">
        <f>VLOOKUP(BJ3714,Def!$A$2:$Z$34,23,0)</f>
        <v>108</v>
      </c>
      <c r="BL3714" s="3">
        <f>VLOOKUP(BJ3714,Def!$A$2:$Z$34,16,0)</f>
        <v>298.8</v>
      </c>
      <c r="BM3714" s="3">
        <f>VLOOKUP(BJ3714,Def!$A$2:$Z$34,17,0)</f>
        <v>9</v>
      </c>
      <c r="BN3714" s="3">
        <f>VLOOKUP(BJ3714,Def!$A$2:$Z$34,24,0)</f>
        <v>6</v>
      </c>
      <c r="BO3714" s="1">
        <f t="shared" ref="BO3714:BO3777" ca="1" si="870">INDEX(passing_tds,CELL("Row",AG3714)-1)*(PASSTD)</f>
        <v>0</v>
      </c>
      <c r="BP3714" s="1">
        <f t="shared" ref="BP3714:BP3777" ca="1" si="871">INDEX(passing_yds,CELL("Row",AH3714)-1)*(PASSYDS)</f>
        <v>0</v>
      </c>
      <c r="BQ3714" s="1">
        <f t="shared" ref="BQ3714:BQ3777" ca="1" si="872">IF(INDEX(passing_yds,CELL("Row",AI3714)-1)&gt;=300,3,0)</f>
        <v>0</v>
      </c>
      <c r="BR3714" s="1">
        <f t="shared" ref="BR3714:BR3777" ca="1" si="873">INDEX(passing_ints,CELL("Row",AJ3714)-1)*(INT)</f>
        <v>0</v>
      </c>
      <c r="BS3714" s="1">
        <f t="shared" ref="BS3714:BS3777" ca="1" si="874">INDEX(rushing_yds,CELL("Row",AK3714)-1)*(RUSHYDS)</f>
        <v>0</v>
      </c>
      <c r="BT3714" s="1">
        <f t="shared" ref="BT3714:BT3777" ca="1" si="875">INDEX(rushing_tds,CELL("Row",AK3714)-1)*(RUSHTD)</f>
        <v>0</v>
      </c>
      <c r="BU3714" s="1">
        <f t="shared" ref="BU3714:BU3777" ca="1" si="876">IF(INDEX(rushing_yds,CELL("Row",AI3714)-1)&gt;=100,3,0)</f>
        <v>0</v>
      </c>
      <c r="BV3714" s="1">
        <f t="shared" ref="BV3714:BV3777" ca="1" si="877">INDEX(receiving_yds,CELL("Row",AN3714)-1)*(RECYDS)</f>
        <v>7.7</v>
      </c>
      <c r="BW3714" s="1">
        <f t="shared" ref="BW3714:BW3777" ca="1" si="878">INDEX(receiving_rec,CELL("Row",AO3714)-1)*(REC)</f>
        <v>2</v>
      </c>
      <c r="BX3714" s="1">
        <f t="shared" ref="BX3714:BX3777" ca="1" si="879">INDEX(receiving_tds,CELL("Row",AP3714)-1)*(RECTD)</f>
        <v>6</v>
      </c>
      <c r="BY3714" s="1">
        <f t="shared" ref="BY3714:BY3777" ca="1" si="880">IF(INDEX(receiving_yds,CELL("Row",AI3714)-1)&gt;=100,3,0)</f>
        <v>0</v>
      </c>
      <c r="BZ3714" s="1">
        <f t="shared" ref="BZ3714:BZ3777" ca="1" si="881">INDEX(puntret_tds,CELL("Row",AR3714)-1)*(PUNTKORETTD)+INDEX(kickret_tds,CELL("Row",AR3714)-1)*(PUNTKORETTD)</f>
        <v>0</v>
      </c>
      <c r="CA3714" s="1">
        <f t="shared" ref="CA3714:CA3777" ca="1" si="882">INDEX(fumbles_tot,CELL("Row",AS3714)-1)*(FUM)</f>
        <v>0</v>
      </c>
      <c r="CB3714" s="1">
        <f t="shared" ref="CB3714:CB3777" ca="1" si="883">(INDEX(passing_twoptm,CELL("Row",AT3714)-1)+INDEX(rushing_twoptm,CELL("Row",AT3714)-1)+INDEX(receiving_twoptm,CELL("Row",AT3714)-1))*(_2PTCONV)</f>
        <v>0</v>
      </c>
      <c r="CC3714" s="1">
        <f t="shared" ref="CC3714:CC3777" ca="1" si="884">SUM(BO3714:CB3714)</f>
        <v>15.7</v>
      </c>
    </row>
    <row r="3715" spans="1:81" hidden="1" x14ac:dyDescent="0.25">
      <c r="A3715" s="1" t="s">
        <v>494</v>
      </c>
      <c r="B3715" s="1" t="s">
        <v>495</v>
      </c>
      <c r="C3715" s="1" t="s">
        <v>135</v>
      </c>
      <c r="D3715" s="1" t="s">
        <v>482</v>
      </c>
      <c r="E3715" s="1" t="s">
        <v>76</v>
      </c>
      <c r="AU3715">
        <v>23</v>
      </c>
      <c r="AV3715">
        <v>0</v>
      </c>
      <c r="AW3715">
        <v>8</v>
      </c>
      <c r="AX3715">
        <v>0</v>
      </c>
      <c r="AY3715">
        <v>0</v>
      </c>
      <c r="AZ3715">
        <v>0</v>
      </c>
      <c r="BA3715">
        <v>76</v>
      </c>
      <c r="BI3715" s="3">
        <v>1</v>
      </c>
      <c r="BJ3715" s="3" t="str">
        <f t="array" ref="BJ3715">IF(C3715="yes",VLOOKUP(BI3715&amp;D3715,CHOOSE({1,2},Schedule_2015!$A$2:$A$257&amp;Schedule_2015!$B$2:$B$257,Schedule_2015!$C$2:$C$257),2,0),VLOOKUP(BI3715&amp;D3715,CHOOSE({1,2},Schedule_2015!$A$2:$A$257&amp;Schedule_2015!$C$2:$C$257,Schedule_2015!$B$2:$B$257),2,0))</f>
        <v>STL</v>
      </c>
      <c r="BK3715" s="3">
        <f>VLOOKUP(BJ3715,Def!$A$2:$Z$34,23,0)</f>
        <v>108</v>
      </c>
      <c r="BL3715" s="3">
        <f>VLOOKUP(BJ3715,Def!$A$2:$Z$34,16,0)</f>
        <v>298.8</v>
      </c>
      <c r="BM3715" s="3">
        <f>VLOOKUP(BJ3715,Def!$A$2:$Z$34,17,0)</f>
        <v>9</v>
      </c>
      <c r="BN3715" s="3">
        <f>VLOOKUP(BJ3715,Def!$A$2:$Z$34,24,0)</f>
        <v>6</v>
      </c>
      <c r="BO3715" s="1">
        <f t="shared" ca="1" si="870"/>
        <v>0</v>
      </c>
      <c r="BP3715" s="1">
        <f t="shared" ca="1" si="871"/>
        <v>0</v>
      </c>
      <c r="BQ3715" s="1">
        <f t="shared" ca="1" si="872"/>
        <v>0</v>
      </c>
      <c r="BR3715" s="1">
        <f t="shared" ca="1" si="873"/>
        <v>0</v>
      </c>
      <c r="BS3715" s="1">
        <f t="shared" ca="1" si="874"/>
        <v>0</v>
      </c>
      <c r="BT3715" s="1">
        <f t="shared" ca="1" si="875"/>
        <v>0</v>
      </c>
      <c r="BU3715" s="1">
        <f t="shared" ca="1" si="876"/>
        <v>0</v>
      </c>
      <c r="BV3715" s="1">
        <f t="shared" ca="1" si="877"/>
        <v>7.6000000000000005</v>
      </c>
      <c r="BW3715" s="1">
        <f t="shared" ca="1" si="878"/>
        <v>8</v>
      </c>
      <c r="BX3715" s="1">
        <f t="shared" ca="1" si="879"/>
        <v>0</v>
      </c>
      <c r="BY3715" s="1">
        <f t="shared" ca="1" si="880"/>
        <v>0</v>
      </c>
      <c r="BZ3715" s="1">
        <f t="shared" ca="1" si="881"/>
        <v>0</v>
      </c>
      <c r="CA3715" s="1">
        <f t="shared" ca="1" si="882"/>
        <v>0</v>
      </c>
      <c r="CB3715" s="1">
        <f t="shared" ca="1" si="883"/>
        <v>0</v>
      </c>
      <c r="CC3715" s="1">
        <f t="shared" ca="1" si="884"/>
        <v>15.600000000000001</v>
      </c>
    </row>
    <row r="3716" spans="1:81" hidden="1" x14ac:dyDescent="0.25">
      <c r="A3716" s="1" t="s">
        <v>598</v>
      </c>
      <c r="B3716" s="1" t="s">
        <v>599</v>
      </c>
      <c r="C3716" s="1" t="s">
        <v>62</v>
      </c>
      <c r="D3716" s="1" t="s">
        <v>590</v>
      </c>
      <c r="E3716" s="1" t="s">
        <v>76</v>
      </c>
      <c r="AU3716">
        <v>6</v>
      </c>
      <c r="AV3716">
        <v>4</v>
      </c>
      <c r="AW3716">
        <v>6</v>
      </c>
      <c r="AX3716">
        <v>1</v>
      </c>
      <c r="AY3716">
        <v>0</v>
      </c>
      <c r="AZ3716">
        <v>0</v>
      </c>
      <c r="BA3716">
        <v>23</v>
      </c>
      <c r="BI3716" s="3">
        <v>2</v>
      </c>
      <c r="BJ3716" s="3" t="str">
        <f t="array" ref="BJ3716">IF(C3716="yes",VLOOKUP(BI3716&amp;D3716,CHOOSE({1,2},Schedule_2015!$A$2:$A$257&amp;Schedule_2015!$B$2:$B$257,Schedule_2015!$C$2:$C$257),2,0),VLOOKUP(BI3716&amp;D3716,CHOOSE({1,2},Schedule_2015!$A$2:$A$257&amp;Schedule_2015!$C$2:$C$257,Schedule_2015!$B$2:$B$257),2,0))</f>
        <v>STL</v>
      </c>
      <c r="BK3716" s="3">
        <f>VLOOKUP(BJ3716,Def!$A$2:$Z$34,23,0)</f>
        <v>108</v>
      </c>
      <c r="BL3716" s="3">
        <f>VLOOKUP(BJ3716,Def!$A$2:$Z$34,16,0)</f>
        <v>298.8</v>
      </c>
      <c r="BM3716" s="3">
        <f>VLOOKUP(BJ3716,Def!$A$2:$Z$34,17,0)</f>
        <v>9</v>
      </c>
      <c r="BN3716" s="3">
        <f>VLOOKUP(BJ3716,Def!$A$2:$Z$34,24,0)</f>
        <v>6</v>
      </c>
      <c r="BO3716" s="1">
        <f t="shared" ca="1" si="870"/>
        <v>0</v>
      </c>
      <c r="BP3716" s="1">
        <f t="shared" ca="1" si="871"/>
        <v>0</v>
      </c>
      <c r="BQ3716" s="1">
        <f t="shared" ca="1" si="872"/>
        <v>0</v>
      </c>
      <c r="BR3716" s="1">
        <f t="shared" ca="1" si="873"/>
        <v>0</v>
      </c>
      <c r="BS3716" s="1">
        <f t="shared" ca="1" si="874"/>
        <v>0</v>
      </c>
      <c r="BT3716" s="1">
        <f t="shared" ca="1" si="875"/>
        <v>0</v>
      </c>
      <c r="BU3716" s="1">
        <f t="shared" ca="1" si="876"/>
        <v>0</v>
      </c>
      <c r="BV3716" s="1">
        <f t="shared" ca="1" si="877"/>
        <v>2.3000000000000003</v>
      </c>
      <c r="BW3716" s="1">
        <f t="shared" ca="1" si="878"/>
        <v>6</v>
      </c>
      <c r="BX3716" s="1">
        <f t="shared" ca="1" si="879"/>
        <v>6</v>
      </c>
      <c r="BY3716" s="1">
        <f t="shared" ca="1" si="880"/>
        <v>0</v>
      </c>
      <c r="BZ3716" s="1">
        <f t="shared" ca="1" si="881"/>
        <v>0</v>
      </c>
      <c r="CA3716" s="1">
        <f t="shared" ca="1" si="882"/>
        <v>0</v>
      </c>
      <c r="CB3716" s="1">
        <f t="shared" ca="1" si="883"/>
        <v>0</v>
      </c>
      <c r="CC3716" s="1">
        <f t="shared" ca="1" si="884"/>
        <v>14.3</v>
      </c>
    </row>
    <row r="3717" spans="1:81" hidden="1" x14ac:dyDescent="0.25">
      <c r="A3717" s="1" t="s">
        <v>1829</v>
      </c>
      <c r="B3717" s="1" t="s">
        <v>1830</v>
      </c>
      <c r="C3717" s="1" t="s">
        <v>62</v>
      </c>
      <c r="D3717" s="1" t="s">
        <v>590</v>
      </c>
      <c r="E3717" s="1" t="s">
        <v>79</v>
      </c>
      <c r="AU3717">
        <v>29</v>
      </c>
      <c r="AV3717">
        <v>0</v>
      </c>
      <c r="AW3717">
        <v>6</v>
      </c>
      <c r="AX3717">
        <v>0</v>
      </c>
      <c r="AY3717">
        <v>0</v>
      </c>
      <c r="AZ3717">
        <v>0</v>
      </c>
      <c r="BA3717">
        <v>82</v>
      </c>
      <c r="BI3717" s="3">
        <v>2</v>
      </c>
      <c r="BJ3717" s="3" t="str">
        <f t="array" ref="BJ3717">IF(C3717="yes",VLOOKUP(BI3717&amp;D3717,CHOOSE({1,2},Schedule_2015!$A$2:$A$257&amp;Schedule_2015!$B$2:$B$257,Schedule_2015!$C$2:$C$257),2,0),VLOOKUP(BI3717&amp;D3717,CHOOSE({1,2},Schedule_2015!$A$2:$A$257&amp;Schedule_2015!$C$2:$C$257,Schedule_2015!$B$2:$B$257),2,0))</f>
        <v>STL</v>
      </c>
      <c r="BK3717" s="3">
        <f>VLOOKUP(BJ3717,Def!$A$2:$Z$34,23,0)</f>
        <v>108</v>
      </c>
      <c r="BL3717" s="3">
        <f>VLOOKUP(BJ3717,Def!$A$2:$Z$34,16,0)</f>
        <v>298.8</v>
      </c>
      <c r="BM3717" s="3">
        <f>VLOOKUP(BJ3717,Def!$A$2:$Z$34,17,0)</f>
        <v>9</v>
      </c>
      <c r="BN3717" s="3">
        <f>VLOOKUP(BJ3717,Def!$A$2:$Z$34,24,0)</f>
        <v>6</v>
      </c>
      <c r="BO3717" s="1">
        <f t="shared" ca="1" si="870"/>
        <v>0</v>
      </c>
      <c r="BP3717" s="1">
        <f t="shared" ca="1" si="871"/>
        <v>0</v>
      </c>
      <c r="BQ3717" s="1">
        <f t="shared" ca="1" si="872"/>
        <v>0</v>
      </c>
      <c r="BR3717" s="1">
        <f t="shared" ca="1" si="873"/>
        <v>0</v>
      </c>
      <c r="BS3717" s="1">
        <f t="shared" ca="1" si="874"/>
        <v>0</v>
      </c>
      <c r="BT3717" s="1">
        <f t="shared" ca="1" si="875"/>
        <v>0</v>
      </c>
      <c r="BU3717" s="1">
        <f t="shared" ca="1" si="876"/>
        <v>0</v>
      </c>
      <c r="BV3717" s="1">
        <f t="shared" ca="1" si="877"/>
        <v>8.2000000000000011</v>
      </c>
      <c r="BW3717" s="1">
        <f t="shared" ca="1" si="878"/>
        <v>6</v>
      </c>
      <c r="BX3717" s="1">
        <f t="shared" ca="1" si="879"/>
        <v>0</v>
      </c>
      <c r="BY3717" s="1">
        <f t="shared" ca="1" si="880"/>
        <v>0</v>
      </c>
      <c r="BZ3717" s="1">
        <f t="shared" ca="1" si="881"/>
        <v>0</v>
      </c>
      <c r="CA3717" s="1">
        <f t="shared" ca="1" si="882"/>
        <v>0</v>
      </c>
      <c r="CB3717" s="1">
        <f t="shared" ca="1" si="883"/>
        <v>0</v>
      </c>
      <c r="CC3717" s="1">
        <f t="shared" ca="1" si="884"/>
        <v>14.200000000000001</v>
      </c>
    </row>
    <row r="3718" spans="1:81" hidden="1" x14ac:dyDescent="0.25">
      <c r="A3718" s="1" t="s">
        <v>496</v>
      </c>
      <c r="B3718" s="1" t="s">
        <v>497</v>
      </c>
      <c r="C3718" s="1" t="s">
        <v>135</v>
      </c>
      <c r="D3718" s="1" t="s">
        <v>482</v>
      </c>
      <c r="E3718" s="1" t="s">
        <v>76</v>
      </c>
      <c r="Y3718">
        <v>28</v>
      </c>
      <c r="Z3718">
        <v>35</v>
      </c>
      <c r="AA3718">
        <v>0</v>
      </c>
      <c r="AB3718">
        <v>2</v>
      </c>
      <c r="AC3718">
        <v>0</v>
      </c>
      <c r="AP3718">
        <v>31</v>
      </c>
      <c r="AQ3718">
        <v>57</v>
      </c>
      <c r="AR3718">
        <v>57</v>
      </c>
      <c r="AS3718">
        <v>2</v>
      </c>
      <c r="AT3718">
        <v>1</v>
      </c>
      <c r="AU3718">
        <v>12</v>
      </c>
      <c r="AV3718">
        <v>0</v>
      </c>
      <c r="AW3718">
        <v>4</v>
      </c>
      <c r="AX3718">
        <v>0</v>
      </c>
      <c r="AY3718">
        <v>0</v>
      </c>
      <c r="AZ3718">
        <v>0</v>
      </c>
      <c r="BA3718">
        <v>34</v>
      </c>
      <c r="BI3718" s="3">
        <v>1</v>
      </c>
      <c r="BJ3718" s="3" t="str">
        <f t="array" ref="BJ3718">IF(C3718="yes",VLOOKUP(BI3718&amp;D3718,CHOOSE({1,2},Schedule_2015!$A$2:$A$257&amp;Schedule_2015!$B$2:$B$257,Schedule_2015!$C$2:$C$257),2,0),VLOOKUP(BI3718&amp;D3718,CHOOSE({1,2},Schedule_2015!$A$2:$A$257&amp;Schedule_2015!$C$2:$C$257,Schedule_2015!$B$2:$B$257),2,0))</f>
        <v>STL</v>
      </c>
      <c r="BK3718" s="3">
        <f>VLOOKUP(BJ3718,Def!$A$2:$Z$34,23,0)</f>
        <v>108</v>
      </c>
      <c r="BL3718" s="3">
        <f>VLOOKUP(BJ3718,Def!$A$2:$Z$34,16,0)</f>
        <v>298.8</v>
      </c>
      <c r="BM3718" s="3">
        <f>VLOOKUP(BJ3718,Def!$A$2:$Z$34,17,0)</f>
        <v>9</v>
      </c>
      <c r="BN3718" s="3">
        <f>VLOOKUP(BJ3718,Def!$A$2:$Z$34,24,0)</f>
        <v>6</v>
      </c>
      <c r="BO3718" s="1">
        <f t="shared" ca="1" si="870"/>
        <v>0</v>
      </c>
      <c r="BP3718" s="1">
        <f t="shared" ca="1" si="871"/>
        <v>0</v>
      </c>
      <c r="BQ3718" s="1">
        <f t="shared" ca="1" si="872"/>
        <v>0</v>
      </c>
      <c r="BR3718" s="1">
        <f t="shared" ca="1" si="873"/>
        <v>0</v>
      </c>
      <c r="BS3718" s="1">
        <f t="shared" ca="1" si="874"/>
        <v>0</v>
      </c>
      <c r="BT3718" s="1">
        <f t="shared" ca="1" si="875"/>
        <v>0</v>
      </c>
      <c r="BU3718" s="1">
        <f t="shared" ca="1" si="876"/>
        <v>0</v>
      </c>
      <c r="BV3718" s="1">
        <f t="shared" ca="1" si="877"/>
        <v>3.4000000000000004</v>
      </c>
      <c r="BW3718" s="1">
        <f t="shared" ca="1" si="878"/>
        <v>4</v>
      </c>
      <c r="BX3718" s="1">
        <f t="shared" ca="1" si="879"/>
        <v>0</v>
      </c>
      <c r="BY3718" s="1">
        <f t="shared" ca="1" si="880"/>
        <v>0</v>
      </c>
      <c r="BZ3718" s="1">
        <f t="shared" ca="1" si="881"/>
        <v>6</v>
      </c>
      <c r="CA3718" s="1">
        <f t="shared" ca="1" si="882"/>
        <v>0</v>
      </c>
      <c r="CB3718" s="1">
        <f t="shared" ca="1" si="883"/>
        <v>0</v>
      </c>
      <c r="CC3718" s="1">
        <f t="shared" ca="1" si="884"/>
        <v>13.4</v>
      </c>
    </row>
    <row r="3719" spans="1:81" hidden="1" x14ac:dyDescent="0.25">
      <c r="A3719" s="1" t="s">
        <v>1088</v>
      </c>
      <c r="B3719" s="1" t="s">
        <v>1132</v>
      </c>
      <c r="C3719" s="1" t="s">
        <v>62</v>
      </c>
      <c r="D3719" s="1" t="s">
        <v>1125</v>
      </c>
      <c r="E3719" s="1" t="s">
        <v>69</v>
      </c>
      <c r="AU3719">
        <v>6</v>
      </c>
      <c r="AV3719">
        <v>0</v>
      </c>
      <c r="AW3719">
        <v>3</v>
      </c>
      <c r="AX3719">
        <v>0</v>
      </c>
      <c r="AY3719">
        <v>0</v>
      </c>
      <c r="AZ3719">
        <v>0</v>
      </c>
      <c r="BA3719">
        <v>11</v>
      </c>
      <c r="BB3719">
        <v>16</v>
      </c>
      <c r="BC3719">
        <v>21</v>
      </c>
      <c r="BD3719">
        <v>0</v>
      </c>
      <c r="BE3719">
        <v>0</v>
      </c>
      <c r="BF3719">
        <v>0</v>
      </c>
      <c r="BG3719">
        <v>0</v>
      </c>
      <c r="BH3719">
        <v>83</v>
      </c>
      <c r="BI3719" s="3">
        <v>4</v>
      </c>
      <c r="BJ3719" s="3" t="str">
        <f t="array" ref="BJ3719">IF(C3719="yes",VLOOKUP(BI3719&amp;D3719,CHOOSE({1,2},Schedule_2015!$A$2:$A$257&amp;Schedule_2015!$B$2:$B$257,Schedule_2015!$C$2:$C$257),2,0),VLOOKUP(BI3719&amp;D3719,CHOOSE({1,2},Schedule_2015!$A$2:$A$257&amp;Schedule_2015!$C$2:$C$257,Schedule_2015!$B$2:$B$257),2,0))</f>
        <v>STL</v>
      </c>
      <c r="BK3719" s="3">
        <f>VLOOKUP(BJ3719,Def!$A$2:$Z$34,23,0)</f>
        <v>108</v>
      </c>
      <c r="BL3719" s="3">
        <f>VLOOKUP(BJ3719,Def!$A$2:$Z$34,16,0)</f>
        <v>298.8</v>
      </c>
      <c r="BM3719" s="3">
        <f>VLOOKUP(BJ3719,Def!$A$2:$Z$34,17,0)</f>
        <v>9</v>
      </c>
      <c r="BN3719" s="3">
        <f>VLOOKUP(BJ3719,Def!$A$2:$Z$34,24,0)</f>
        <v>6</v>
      </c>
      <c r="BO3719" s="1">
        <f t="shared" ca="1" si="870"/>
        <v>0</v>
      </c>
      <c r="BP3719" s="1">
        <f t="shared" ca="1" si="871"/>
        <v>0</v>
      </c>
      <c r="BQ3719" s="1">
        <f t="shared" ca="1" si="872"/>
        <v>0</v>
      </c>
      <c r="BR3719" s="1">
        <f t="shared" ca="1" si="873"/>
        <v>0</v>
      </c>
      <c r="BS3719" s="1">
        <f t="shared" ca="1" si="874"/>
        <v>8.3000000000000007</v>
      </c>
      <c r="BT3719" s="1">
        <f t="shared" ca="1" si="875"/>
        <v>0</v>
      </c>
      <c r="BU3719" s="1">
        <f t="shared" ca="1" si="876"/>
        <v>0</v>
      </c>
      <c r="BV3719" s="1">
        <f t="shared" ca="1" si="877"/>
        <v>1.1000000000000001</v>
      </c>
      <c r="BW3719" s="1">
        <f t="shared" ca="1" si="878"/>
        <v>3</v>
      </c>
      <c r="BX3719" s="1">
        <f t="shared" ca="1" si="879"/>
        <v>0</v>
      </c>
      <c r="BY3719" s="1">
        <f t="shared" ca="1" si="880"/>
        <v>0</v>
      </c>
      <c r="BZ3719" s="1">
        <f t="shared" ca="1" si="881"/>
        <v>0</v>
      </c>
      <c r="CA3719" s="1">
        <f t="shared" ca="1" si="882"/>
        <v>0</v>
      </c>
      <c r="CB3719" s="1">
        <f t="shared" ca="1" si="883"/>
        <v>0</v>
      </c>
      <c r="CC3719" s="1">
        <f t="shared" ca="1" si="884"/>
        <v>12.4</v>
      </c>
    </row>
    <row r="3720" spans="1:81" hidden="1" x14ac:dyDescent="0.25">
      <c r="A3720" s="1" t="s">
        <v>588</v>
      </c>
      <c r="B3720" s="1" t="s">
        <v>589</v>
      </c>
      <c r="C3720" s="1" t="s">
        <v>62</v>
      </c>
      <c r="D3720" s="1" t="s">
        <v>590</v>
      </c>
      <c r="E3720" s="1" t="s">
        <v>64</v>
      </c>
      <c r="AD3720">
        <v>27</v>
      </c>
      <c r="AE3720">
        <v>23</v>
      </c>
      <c r="AF3720">
        <v>0</v>
      </c>
      <c r="AG3720">
        <v>1</v>
      </c>
      <c r="AH3720">
        <v>0</v>
      </c>
      <c r="AI3720">
        <v>0</v>
      </c>
      <c r="AJ3720">
        <v>203</v>
      </c>
      <c r="BI3720" s="3">
        <v>2</v>
      </c>
      <c r="BJ3720" s="3" t="str">
        <f t="array" ref="BJ3720">IF(C3720="yes",VLOOKUP(BI3720&amp;D3720,CHOOSE({1,2},Schedule_2015!$A$2:$A$257&amp;Schedule_2015!$B$2:$B$257,Schedule_2015!$C$2:$C$257),2,0),VLOOKUP(BI3720&amp;D3720,CHOOSE({1,2},Schedule_2015!$A$2:$A$257&amp;Schedule_2015!$C$2:$C$257,Schedule_2015!$B$2:$B$257),2,0))</f>
        <v>STL</v>
      </c>
      <c r="BK3720" s="3">
        <f>VLOOKUP(BJ3720,Def!$A$2:$Z$34,23,0)</f>
        <v>108</v>
      </c>
      <c r="BL3720" s="3">
        <f>VLOOKUP(BJ3720,Def!$A$2:$Z$34,16,0)</f>
        <v>298.8</v>
      </c>
      <c r="BM3720" s="3">
        <f>VLOOKUP(BJ3720,Def!$A$2:$Z$34,17,0)</f>
        <v>9</v>
      </c>
      <c r="BN3720" s="3">
        <f>VLOOKUP(BJ3720,Def!$A$2:$Z$34,24,0)</f>
        <v>6</v>
      </c>
      <c r="BO3720" s="1">
        <f t="shared" ca="1" si="870"/>
        <v>4</v>
      </c>
      <c r="BP3720" s="1">
        <f t="shared" ca="1" si="871"/>
        <v>8.120000000000001</v>
      </c>
      <c r="BQ3720" s="1">
        <f t="shared" ca="1" si="872"/>
        <v>0</v>
      </c>
      <c r="BR3720" s="1">
        <f t="shared" ca="1" si="873"/>
        <v>0</v>
      </c>
      <c r="BS3720" s="1">
        <f t="shared" ca="1" si="874"/>
        <v>0</v>
      </c>
      <c r="BT3720" s="1">
        <f t="shared" ca="1" si="875"/>
        <v>0</v>
      </c>
      <c r="BU3720" s="1">
        <f t="shared" ca="1" si="876"/>
        <v>0</v>
      </c>
      <c r="BV3720" s="1">
        <f t="shared" ca="1" si="877"/>
        <v>0</v>
      </c>
      <c r="BW3720" s="1">
        <f t="shared" ca="1" si="878"/>
        <v>0</v>
      </c>
      <c r="BX3720" s="1">
        <f t="shared" ca="1" si="879"/>
        <v>0</v>
      </c>
      <c r="BY3720" s="1">
        <f t="shared" ca="1" si="880"/>
        <v>0</v>
      </c>
      <c r="BZ3720" s="1">
        <f t="shared" ca="1" si="881"/>
        <v>0</v>
      </c>
      <c r="CA3720" s="1">
        <f t="shared" ca="1" si="882"/>
        <v>0</v>
      </c>
      <c r="CB3720" s="1">
        <f t="shared" ca="1" si="883"/>
        <v>0</v>
      </c>
      <c r="CC3720" s="1">
        <f t="shared" ca="1" si="884"/>
        <v>12.120000000000001</v>
      </c>
    </row>
    <row r="3721" spans="1:81" hidden="1" x14ac:dyDescent="0.25">
      <c r="A3721" s="1" t="s">
        <v>1140</v>
      </c>
      <c r="B3721" s="1" t="s">
        <v>1141</v>
      </c>
      <c r="C3721" s="1" t="s">
        <v>62</v>
      </c>
      <c r="D3721" s="1" t="s">
        <v>1125</v>
      </c>
      <c r="E3721" s="1" t="s">
        <v>76</v>
      </c>
      <c r="AU3721">
        <v>22</v>
      </c>
      <c r="AV3721">
        <v>0</v>
      </c>
      <c r="AW3721">
        <v>5</v>
      </c>
      <c r="AX3721">
        <v>0</v>
      </c>
      <c r="AY3721">
        <v>0</v>
      </c>
      <c r="AZ3721">
        <v>0</v>
      </c>
      <c r="BA3721">
        <v>59</v>
      </c>
      <c r="BI3721" s="3">
        <v>4</v>
      </c>
      <c r="BJ3721" s="3" t="str">
        <f t="array" ref="BJ3721">IF(C3721="yes",VLOOKUP(BI3721&amp;D3721,CHOOSE({1,2},Schedule_2015!$A$2:$A$257&amp;Schedule_2015!$B$2:$B$257,Schedule_2015!$C$2:$C$257),2,0),VLOOKUP(BI3721&amp;D3721,CHOOSE({1,2},Schedule_2015!$A$2:$A$257&amp;Schedule_2015!$C$2:$C$257,Schedule_2015!$B$2:$B$257),2,0))</f>
        <v>STL</v>
      </c>
      <c r="BK3721" s="3">
        <f>VLOOKUP(BJ3721,Def!$A$2:$Z$34,23,0)</f>
        <v>108</v>
      </c>
      <c r="BL3721" s="3">
        <f>VLOOKUP(BJ3721,Def!$A$2:$Z$34,16,0)</f>
        <v>298.8</v>
      </c>
      <c r="BM3721" s="3">
        <f>VLOOKUP(BJ3721,Def!$A$2:$Z$34,17,0)</f>
        <v>9</v>
      </c>
      <c r="BN3721" s="3">
        <f>VLOOKUP(BJ3721,Def!$A$2:$Z$34,24,0)</f>
        <v>6</v>
      </c>
      <c r="BO3721" s="1">
        <f t="shared" ca="1" si="870"/>
        <v>0</v>
      </c>
      <c r="BP3721" s="1">
        <f t="shared" ca="1" si="871"/>
        <v>0</v>
      </c>
      <c r="BQ3721" s="1">
        <f t="shared" ca="1" si="872"/>
        <v>0</v>
      </c>
      <c r="BR3721" s="1">
        <f t="shared" ca="1" si="873"/>
        <v>0</v>
      </c>
      <c r="BS3721" s="1">
        <f t="shared" ca="1" si="874"/>
        <v>0</v>
      </c>
      <c r="BT3721" s="1">
        <f t="shared" ca="1" si="875"/>
        <v>0</v>
      </c>
      <c r="BU3721" s="1">
        <f t="shared" ca="1" si="876"/>
        <v>0</v>
      </c>
      <c r="BV3721" s="1">
        <f t="shared" ca="1" si="877"/>
        <v>5.9</v>
      </c>
      <c r="BW3721" s="1">
        <f t="shared" ca="1" si="878"/>
        <v>5</v>
      </c>
      <c r="BX3721" s="1">
        <f t="shared" ca="1" si="879"/>
        <v>0</v>
      </c>
      <c r="BY3721" s="1">
        <f t="shared" ca="1" si="880"/>
        <v>0</v>
      </c>
      <c r="BZ3721" s="1">
        <f t="shared" ca="1" si="881"/>
        <v>0</v>
      </c>
      <c r="CA3721" s="1">
        <f t="shared" ca="1" si="882"/>
        <v>0</v>
      </c>
      <c r="CB3721" s="1">
        <f t="shared" ca="1" si="883"/>
        <v>0</v>
      </c>
      <c r="CC3721" s="1">
        <f t="shared" ca="1" si="884"/>
        <v>10.9</v>
      </c>
    </row>
    <row r="3722" spans="1:81" hidden="1" x14ac:dyDescent="0.25">
      <c r="A3722" s="1" t="s">
        <v>972</v>
      </c>
      <c r="B3722" s="1" t="s">
        <v>973</v>
      </c>
      <c r="C3722" s="1" t="s">
        <v>62</v>
      </c>
      <c r="D3722" s="1" t="s">
        <v>965</v>
      </c>
      <c r="E3722" s="1" t="s">
        <v>79</v>
      </c>
      <c r="AU3722">
        <v>18</v>
      </c>
      <c r="AV3722">
        <v>0</v>
      </c>
      <c r="AW3722">
        <v>6</v>
      </c>
      <c r="AX3722">
        <v>0</v>
      </c>
      <c r="AY3722">
        <v>0</v>
      </c>
      <c r="AZ3722">
        <v>0</v>
      </c>
      <c r="BA3722">
        <v>45</v>
      </c>
      <c r="BI3722" s="3">
        <v>5</v>
      </c>
      <c r="BJ3722" s="3" t="str">
        <f t="array" ref="BJ3722">IF(C3722="yes",VLOOKUP(BI3722&amp;D3722,CHOOSE({1,2},Schedule_2015!$A$2:$A$257&amp;Schedule_2015!$B$2:$B$257,Schedule_2015!$C$2:$C$257),2,0),VLOOKUP(BI3722&amp;D3722,CHOOSE({1,2},Schedule_2015!$A$2:$A$257&amp;Schedule_2015!$C$2:$C$257,Schedule_2015!$B$2:$B$257),2,0))</f>
        <v>STL</v>
      </c>
      <c r="BK3722" s="3">
        <f>VLOOKUP(BJ3722,Def!$A$2:$Z$34,23,0)</f>
        <v>108</v>
      </c>
      <c r="BL3722" s="3">
        <f>VLOOKUP(BJ3722,Def!$A$2:$Z$34,16,0)</f>
        <v>298.8</v>
      </c>
      <c r="BM3722" s="3">
        <f>VLOOKUP(BJ3722,Def!$A$2:$Z$34,17,0)</f>
        <v>9</v>
      </c>
      <c r="BN3722" s="3">
        <f>VLOOKUP(BJ3722,Def!$A$2:$Z$34,24,0)</f>
        <v>6</v>
      </c>
      <c r="BO3722" s="1">
        <f t="shared" ca="1" si="870"/>
        <v>0</v>
      </c>
      <c r="BP3722" s="1">
        <f t="shared" ca="1" si="871"/>
        <v>0</v>
      </c>
      <c r="BQ3722" s="1">
        <f t="shared" ca="1" si="872"/>
        <v>0</v>
      </c>
      <c r="BR3722" s="1">
        <f t="shared" ca="1" si="873"/>
        <v>0</v>
      </c>
      <c r="BS3722" s="1">
        <f t="shared" ca="1" si="874"/>
        <v>0</v>
      </c>
      <c r="BT3722" s="1">
        <f t="shared" ca="1" si="875"/>
        <v>0</v>
      </c>
      <c r="BU3722" s="1">
        <f t="shared" ca="1" si="876"/>
        <v>0</v>
      </c>
      <c r="BV3722" s="1">
        <f t="shared" ca="1" si="877"/>
        <v>4.5</v>
      </c>
      <c r="BW3722" s="1">
        <f t="shared" ca="1" si="878"/>
        <v>6</v>
      </c>
      <c r="BX3722" s="1">
        <f t="shared" ca="1" si="879"/>
        <v>0</v>
      </c>
      <c r="BY3722" s="1">
        <f t="shared" ca="1" si="880"/>
        <v>0</v>
      </c>
      <c r="BZ3722" s="1">
        <f t="shared" ca="1" si="881"/>
        <v>0</v>
      </c>
      <c r="CA3722" s="1">
        <f t="shared" ca="1" si="882"/>
        <v>0</v>
      </c>
      <c r="CB3722" s="1">
        <f t="shared" ca="1" si="883"/>
        <v>0</v>
      </c>
      <c r="CC3722" s="1">
        <f t="shared" ca="1" si="884"/>
        <v>10.5</v>
      </c>
    </row>
    <row r="3723" spans="1:81" hidden="1" x14ac:dyDescent="0.25">
      <c r="A3723" s="1" t="s">
        <v>490</v>
      </c>
      <c r="B3723" s="1" t="s">
        <v>491</v>
      </c>
      <c r="C3723" s="1" t="s">
        <v>135</v>
      </c>
      <c r="D3723" s="1" t="s">
        <v>482</v>
      </c>
      <c r="E3723" s="1" t="s">
        <v>76</v>
      </c>
      <c r="AU3723">
        <v>8</v>
      </c>
      <c r="AV3723">
        <v>0</v>
      </c>
      <c r="AW3723">
        <v>7</v>
      </c>
      <c r="AX3723">
        <v>0</v>
      </c>
      <c r="AY3723">
        <v>0</v>
      </c>
      <c r="AZ3723">
        <v>0</v>
      </c>
      <c r="BA3723">
        <v>35</v>
      </c>
      <c r="BI3723" s="3">
        <v>1</v>
      </c>
      <c r="BJ3723" s="3" t="str">
        <f t="array" ref="BJ3723">IF(C3723="yes",VLOOKUP(BI3723&amp;D3723,CHOOSE({1,2},Schedule_2015!$A$2:$A$257&amp;Schedule_2015!$B$2:$B$257,Schedule_2015!$C$2:$C$257),2,0),VLOOKUP(BI3723&amp;D3723,CHOOSE({1,2},Schedule_2015!$A$2:$A$257&amp;Schedule_2015!$C$2:$C$257,Schedule_2015!$B$2:$B$257),2,0))</f>
        <v>STL</v>
      </c>
      <c r="BK3723" s="3">
        <f>VLOOKUP(BJ3723,Def!$A$2:$Z$34,23,0)</f>
        <v>108</v>
      </c>
      <c r="BL3723" s="3">
        <f>VLOOKUP(BJ3723,Def!$A$2:$Z$34,16,0)</f>
        <v>298.8</v>
      </c>
      <c r="BM3723" s="3">
        <f>VLOOKUP(BJ3723,Def!$A$2:$Z$34,17,0)</f>
        <v>9</v>
      </c>
      <c r="BN3723" s="3">
        <f>VLOOKUP(BJ3723,Def!$A$2:$Z$34,24,0)</f>
        <v>6</v>
      </c>
      <c r="BO3723" s="1">
        <f t="shared" ca="1" si="870"/>
        <v>0</v>
      </c>
      <c r="BP3723" s="1">
        <f t="shared" ca="1" si="871"/>
        <v>0</v>
      </c>
      <c r="BQ3723" s="1">
        <f t="shared" ca="1" si="872"/>
        <v>0</v>
      </c>
      <c r="BR3723" s="1">
        <f t="shared" ca="1" si="873"/>
        <v>0</v>
      </c>
      <c r="BS3723" s="1">
        <f t="shared" ca="1" si="874"/>
        <v>0</v>
      </c>
      <c r="BT3723" s="1">
        <f t="shared" ca="1" si="875"/>
        <v>0</v>
      </c>
      <c r="BU3723" s="1">
        <f t="shared" ca="1" si="876"/>
        <v>0</v>
      </c>
      <c r="BV3723" s="1">
        <f t="shared" ca="1" si="877"/>
        <v>3.5</v>
      </c>
      <c r="BW3723" s="1">
        <f t="shared" ca="1" si="878"/>
        <v>7</v>
      </c>
      <c r="BX3723" s="1">
        <f t="shared" ca="1" si="879"/>
        <v>0</v>
      </c>
      <c r="BY3723" s="1">
        <f t="shared" ca="1" si="880"/>
        <v>0</v>
      </c>
      <c r="BZ3723" s="1">
        <f t="shared" ca="1" si="881"/>
        <v>0</v>
      </c>
      <c r="CA3723" s="1">
        <f t="shared" ca="1" si="882"/>
        <v>0</v>
      </c>
      <c r="CB3723" s="1">
        <f t="shared" ca="1" si="883"/>
        <v>0</v>
      </c>
      <c r="CC3723" s="1">
        <f t="shared" ca="1" si="884"/>
        <v>10.5</v>
      </c>
    </row>
    <row r="3724" spans="1:81" hidden="1" x14ac:dyDescent="0.25">
      <c r="A3724" s="1" t="s">
        <v>594</v>
      </c>
      <c r="B3724" s="1" t="s">
        <v>595</v>
      </c>
      <c r="C3724" s="1" t="s">
        <v>62</v>
      </c>
      <c r="D3724" s="1" t="s">
        <v>590</v>
      </c>
      <c r="E3724" s="1" t="s">
        <v>69</v>
      </c>
      <c r="AU3724">
        <v>9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13</v>
      </c>
      <c r="BB3724">
        <v>18</v>
      </c>
      <c r="BC3724">
        <v>35</v>
      </c>
      <c r="BD3724">
        <v>0</v>
      </c>
      <c r="BE3724">
        <v>0</v>
      </c>
      <c r="BF3724">
        <v>0</v>
      </c>
      <c r="BG3724">
        <v>0</v>
      </c>
      <c r="BH3724">
        <v>59</v>
      </c>
      <c r="BI3724" s="3">
        <v>2</v>
      </c>
      <c r="BJ3724" s="3" t="str">
        <f t="array" ref="BJ3724">IF(C3724="yes",VLOOKUP(BI3724&amp;D3724,CHOOSE({1,2},Schedule_2015!$A$2:$A$257&amp;Schedule_2015!$B$2:$B$257,Schedule_2015!$C$2:$C$257),2,0),VLOOKUP(BI3724&amp;D3724,CHOOSE({1,2},Schedule_2015!$A$2:$A$257&amp;Schedule_2015!$C$2:$C$257,Schedule_2015!$B$2:$B$257),2,0))</f>
        <v>STL</v>
      </c>
      <c r="BK3724" s="3">
        <f>VLOOKUP(BJ3724,Def!$A$2:$Z$34,23,0)</f>
        <v>108</v>
      </c>
      <c r="BL3724" s="3">
        <f>VLOOKUP(BJ3724,Def!$A$2:$Z$34,16,0)</f>
        <v>298.8</v>
      </c>
      <c r="BM3724" s="3">
        <f>VLOOKUP(BJ3724,Def!$A$2:$Z$34,17,0)</f>
        <v>9</v>
      </c>
      <c r="BN3724" s="3">
        <f>VLOOKUP(BJ3724,Def!$A$2:$Z$34,24,0)</f>
        <v>6</v>
      </c>
      <c r="BO3724" s="1">
        <f t="shared" ca="1" si="870"/>
        <v>0</v>
      </c>
      <c r="BP3724" s="1">
        <f t="shared" ca="1" si="871"/>
        <v>0</v>
      </c>
      <c r="BQ3724" s="1">
        <f t="shared" ca="1" si="872"/>
        <v>0</v>
      </c>
      <c r="BR3724" s="1">
        <f t="shared" ca="1" si="873"/>
        <v>0</v>
      </c>
      <c r="BS3724" s="1">
        <f t="shared" ca="1" si="874"/>
        <v>5.9</v>
      </c>
      <c r="BT3724" s="1">
        <f t="shared" ca="1" si="875"/>
        <v>0</v>
      </c>
      <c r="BU3724" s="1">
        <f t="shared" ca="1" si="876"/>
        <v>0</v>
      </c>
      <c r="BV3724" s="1">
        <f t="shared" ca="1" si="877"/>
        <v>1.3</v>
      </c>
      <c r="BW3724" s="1">
        <f t="shared" ca="1" si="878"/>
        <v>2</v>
      </c>
      <c r="BX3724" s="1">
        <f t="shared" ca="1" si="879"/>
        <v>0</v>
      </c>
      <c r="BY3724" s="1">
        <f t="shared" ca="1" si="880"/>
        <v>0</v>
      </c>
      <c r="BZ3724" s="1">
        <f t="shared" ca="1" si="881"/>
        <v>0</v>
      </c>
      <c r="CA3724" s="1">
        <f t="shared" ca="1" si="882"/>
        <v>0</v>
      </c>
      <c r="CB3724" s="1">
        <f t="shared" ca="1" si="883"/>
        <v>0</v>
      </c>
      <c r="CC3724" s="1">
        <f t="shared" ca="1" si="884"/>
        <v>9.1999999999999993</v>
      </c>
    </row>
    <row r="3725" spans="1:81" hidden="1" x14ac:dyDescent="0.25">
      <c r="A3725" s="1" t="s">
        <v>968</v>
      </c>
      <c r="B3725" s="1" t="s">
        <v>969</v>
      </c>
      <c r="C3725" s="1" t="s">
        <v>62</v>
      </c>
      <c r="D3725" s="1" t="s">
        <v>965</v>
      </c>
      <c r="E3725" s="1" t="s">
        <v>69</v>
      </c>
      <c r="AU3725">
        <v>19</v>
      </c>
      <c r="AV3725">
        <v>0</v>
      </c>
      <c r="AW3725">
        <v>3</v>
      </c>
      <c r="AX3725">
        <v>0</v>
      </c>
      <c r="AY3725">
        <v>0</v>
      </c>
      <c r="AZ3725">
        <v>0</v>
      </c>
      <c r="BA3725">
        <v>29</v>
      </c>
      <c r="BB3725">
        <v>5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17</v>
      </c>
      <c r="BI3725" s="3">
        <v>5</v>
      </c>
      <c r="BJ3725" s="3" t="str">
        <f t="array" ref="BJ3725">IF(C3725="yes",VLOOKUP(BI3725&amp;D3725,CHOOSE({1,2},Schedule_2015!$A$2:$A$257&amp;Schedule_2015!$B$2:$B$257,Schedule_2015!$C$2:$C$257),2,0),VLOOKUP(BI3725&amp;D3725,CHOOSE({1,2},Schedule_2015!$A$2:$A$257&amp;Schedule_2015!$C$2:$C$257,Schedule_2015!$B$2:$B$257),2,0))</f>
        <v>STL</v>
      </c>
      <c r="BK3725" s="3">
        <f>VLOOKUP(BJ3725,Def!$A$2:$Z$34,23,0)</f>
        <v>108</v>
      </c>
      <c r="BL3725" s="3">
        <f>VLOOKUP(BJ3725,Def!$A$2:$Z$34,16,0)</f>
        <v>298.8</v>
      </c>
      <c r="BM3725" s="3">
        <f>VLOOKUP(BJ3725,Def!$A$2:$Z$34,17,0)</f>
        <v>9</v>
      </c>
      <c r="BN3725" s="3">
        <f>VLOOKUP(BJ3725,Def!$A$2:$Z$34,24,0)</f>
        <v>6</v>
      </c>
      <c r="BO3725" s="1">
        <f t="shared" ca="1" si="870"/>
        <v>0</v>
      </c>
      <c r="BP3725" s="1">
        <f t="shared" ca="1" si="871"/>
        <v>0</v>
      </c>
      <c r="BQ3725" s="1">
        <f t="shared" ca="1" si="872"/>
        <v>0</v>
      </c>
      <c r="BR3725" s="1">
        <f t="shared" ca="1" si="873"/>
        <v>0</v>
      </c>
      <c r="BS3725" s="1">
        <f t="shared" ca="1" si="874"/>
        <v>1.7000000000000002</v>
      </c>
      <c r="BT3725" s="1">
        <f t="shared" ca="1" si="875"/>
        <v>0</v>
      </c>
      <c r="BU3725" s="1">
        <f t="shared" ca="1" si="876"/>
        <v>0</v>
      </c>
      <c r="BV3725" s="1">
        <f t="shared" ca="1" si="877"/>
        <v>2.9000000000000004</v>
      </c>
      <c r="BW3725" s="1">
        <f t="shared" ca="1" si="878"/>
        <v>3</v>
      </c>
      <c r="BX3725" s="1">
        <f t="shared" ca="1" si="879"/>
        <v>0</v>
      </c>
      <c r="BY3725" s="1">
        <f t="shared" ca="1" si="880"/>
        <v>0</v>
      </c>
      <c r="BZ3725" s="1">
        <f t="shared" ca="1" si="881"/>
        <v>0</v>
      </c>
      <c r="CA3725" s="1">
        <f t="shared" ca="1" si="882"/>
        <v>0</v>
      </c>
      <c r="CB3725" s="1">
        <f t="shared" ca="1" si="883"/>
        <v>0</v>
      </c>
      <c r="CC3725" s="1">
        <f t="shared" ca="1" si="884"/>
        <v>7.6000000000000005</v>
      </c>
    </row>
    <row r="3726" spans="1:81" hidden="1" x14ac:dyDescent="0.25">
      <c r="A3726" s="1" t="s">
        <v>600</v>
      </c>
      <c r="B3726" s="1" t="s">
        <v>601</v>
      </c>
      <c r="C3726" s="1" t="s">
        <v>62</v>
      </c>
      <c r="D3726" s="1" t="s">
        <v>590</v>
      </c>
      <c r="E3726" s="1" t="s">
        <v>76</v>
      </c>
      <c r="AU3726">
        <v>35</v>
      </c>
      <c r="AV3726">
        <v>0</v>
      </c>
      <c r="AW3726">
        <v>3</v>
      </c>
      <c r="AX3726">
        <v>0</v>
      </c>
      <c r="AY3726">
        <v>0</v>
      </c>
      <c r="AZ3726">
        <v>0</v>
      </c>
      <c r="BA3726">
        <v>45</v>
      </c>
      <c r="BI3726" s="3">
        <v>2</v>
      </c>
      <c r="BJ3726" s="3" t="str">
        <f t="array" ref="BJ3726">IF(C3726="yes",VLOOKUP(BI3726&amp;D3726,CHOOSE({1,2},Schedule_2015!$A$2:$A$257&amp;Schedule_2015!$B$2:$B$257,Schedule_2015!$C$2:$C$257),2,0),VLOOKUP(BI3726&amp;D3726,CHOOSE({1,2},Schedule_2015!$A$2:$A$257&amp;Schedule_2015!$C$2:$C$257,Schedule_2015!$B$2:$B$257),2,0))</f>
        <v>STL</v>
      </c>
      <c r="BK3726" s="3">
        <f>VLOOKUP(BJ3726,Def!$A$2:$Z$34,23,0)</f>
        <v>108</v>
      </c>
      <c r="BL3726" s="3">
        <f>VLOOKUP(BJ3726,Def!$A$2:$Z$34,16,0)</f>
        <v>298.8</v>
      </c>
      <c r="BM3726" s="3">
        <f>VLOOKUP(BJ3726,Def!$A$2:$Z$34,17,0)</f>
        <v>9</v>
      </c>
      <c r="BN3726" s="3">
        <f>VLOOKUP(BJ3726,Def!$A$2:$Z$34,24,0)</f>
        <v>6</v>
      </c>
      <c r="BO3726" s="1">
        <f t="shared" ca="1" si="870"/>
        <v>0</v>
      </c>
      <c r="BP3726" s="1">
        <f t="shared" ca="1" si="871"/>
        <v>0</v>
      </c>
      <c r="BQ3726" s="1">
        <f t="shared" ca="1" si="872"/>
        <v>0</v>
      </c>
      <c r="BR3726" s="1">
        <f t="shared" ca="1" si="873"/>
        <v>0</v>
      </c>
      <c r="BS3726" s="1">
        <f t="shared" ca="1" si="874"/>
        <v>0</v>
      </c>
      <c r="BT3726" s="1">
        <f t="shared" ca="1" si="875"/>
        <v>0</v>
      </c>
      <c r="BU3726" s="1">
        <f t="shared" ca="1" si="876"/>
        <v>0</v>
      </c>
      <c r="BV3726" s="1">
        <f t="shared" ca="1" si="877"/>
        <v>4.5</v>
      </c>
      <c r="BW3726" s="1">
        <f t="shared" ca="1" si="878"/>
        <v>3</v>
      </c>
      <c r="BX3726" s="1">
        <f t="shared" ca="1" si="879"/>
        <v>0</v>
      </c>
      <c r="BY3726" s="1">
        <f t="shared" ca="1" si="880"/>
        <v>0</v>
      </c>
      <c r="BZ3726" s="1">
        <f t="shared" ca="1" si="881"/>
        <v>0</v>
      </c>
      <c r="CA3726" s="1">
        <f t="shared" ca="1" si="882"/>
        <v>0</v>
      </c>
      <c r="CB3726" s="1">
        <f t="shared" ca="1" si="883"/>
        <v>0</v>
      </c>
      <c r="CC3726" s="1">
        <f t="shared" ca="1" si="884"/>
        <v>7.5</v>
      </c>
    </row>
    <row r="3727" spans="1:81" hidden="1" x14ac:dyDescent="0.25">
      <c r="A3727" s="1" t="s">
        <v>2196</v>
      </c>
      <c r="B3727" s="1" t="s">
        <v>2197</v>
      </c>
      <c r="C3727" s="1" t="s">
        <v>135</v>
      </c>
      <c r="D3727" s="1" t="s">
        <v>1557</v>
      </c>
      <c r="E3727" s="1" t="s">
        <v>64</v>
      </c>
      <c r="AD3727">
        <v>24</v>
      </c>
      <c r="AE3727">
        <v>20</v>
      </c>
      <c r="AF3727">
        <v>1</v>
      </c>
      <c r="AG3727">
        <v>0</v>
      </c>
      <c r="AH3727">
        <v>1</v>
      </c>
      <c r="AI3727">
        <v>0</v>
      </c>
      <c r="AJ3727">
        <v>192</v>
      </c>
      <c r="BI3727" s="3">
        <v>3</v>
      </c>
      <c r="BJ3727" s="3" t="str">
        <f t="array" ref="BJ3727">IF(C3727="yes",VLOOKUP(BI3727&amp;D3727,CHOOSE({1,2},Schedule_2015!$A$2:$A$257&amp;Schedule_2015!$B$2:$B$257,Schedule_2015!$C$2:$C$257),2,0),VLOOKUP(BI3727&amp;D3727,CHOOSE({1,2},Schedule_2015!$A$2:$A$257&amp;Schedule_2015!$C$2:$C$257,Schedule_2015!$B$2:$B$257),2,0))</f>
        <v>STL</v>
      </c>
      <c r="BK3727" s="3">
        <f>VLOOKUP(BJ3727,Def!$A$2:$Z$34,23,0)</f>
        <v>108</v>
      </c>
      <c r="BL3727" s="3">
        <f>VLOOKUP(BJ3727,Def!$A$2:$Z$34,16,0)</f>
        <v>298.8</v>
      </c>
      <c r="BM3727" s="3">
        <f>VLOOKUP(BJ3727,Def!$A$2:$Z$34,17,0)</f>
        <v>9</v>
      </c>
      <c r="BN3727" s="3">
        <f>VLOOKUP(BJ3727,Def!$A$2:$Z$34,24,0)</f>
        <v>6</v>
      </c>
      <c r="BO3727" s="1">
        <f t="shared" ca="1" si="870"/>
        <v>0</v>
      </c>
      <c r="BP3727" s="1">
        <f t="shared" ca="1" si="871"/>
        <v>7.68</v>
      </c>
      <c r="BQ3727" s="1">
        <f t="shared" ca="1" si="872"/>
        <v>0</v>
      </c>
      <c r="BR3727" s="1">
        <f t="shared" ca="1" si="873"/>
        <v>-1</v>
      </c>
      <c r="BS3727" s="1">
        <f t="shared" ca="1" si="874"/>
        <v>0</v>
      </c>
      <c r="BT3727" s="1">
        <f t="shared" ca="1" si="875"/>
        <v>0</v>
      </c>
      <c r="BU3727" s="1">
        <f t="shared" ca="1" si="876"/>
        <v>0</v>
      </c>
      <c r="BV3727" s="1">
        <f t="shared" ca="1" si="877"/>
        <v>0</v>
      </c>
      <c r="BW3727" s="1">
        <f t="shared" ca="1" si="878"/>
        <v>0</v>
      </c>
      <c r="BX3727" s="1">
        <f t="shared" ca="1" si="879"/>
        <v>0</v>
      </c>
      <c r="BY3727" s="1">
        <f t="shared" ca="1" si="880"/>
        <v>0</v>
      </c>
      <c r="BZ3727" s="1">
        <f t="shared" ca="1" si="881"/>
        <v>0</v>
      </c>
      <c r="CA3727" s="1">
        <f t="shared" ca="1" si="882"/>
        <v>0</v>
      </c>
      <c r="CB3727" s="1">
        <f t="shared" ca="1" si="883"/>
        <v>0</v>
      </c>
      <c r="CC3727" s="1">
        <f t="shared" ca="1" si="884"/>
        <v>6.68</v>
      </c>
    </row>
    <row r="3728" spans="1:81" hidden="1" x14ac:dyDescent="0.25">
      <c r="A3728" s="1" t="s">
        <v>977</v>
      </c>
      <c r="B3728" s="1" t="s">
        <v>978</v>
      </c>
      <c r="C3728" s="1" t="s">
        <v>62</v>
      </c>
      <c r="D3728" s="1" t="s">
        <v>965</v>
      </c>
      <c r="E3728" s="1" t="s">
        <v>76</v>
      </c>
      <c r="AU3728">
        <v>10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23</v>
      </c>
      <c r="BI3728" s="3">
        <v>5</v>
      </c>
      <c r="BJ3728" s="3" t="str">
        <f t="array" ref="BJ3728">IF(C3728="yes",VLOOKUP(BI3728&amp;D3728,CHOOSE({1,2},Schedule_2015!$A$2:$A$257&amp;Schedule_2015!$B$2:$B$257,Schedule_2015!$C$2:$C$257),2,0),VLOOKUP(BI3728&amp;D3728,CHOOSE({1,2},Schedule_2015!$A$2:$A$257&amp;Schedule_2015!$C$2:$C$257,Schedule_2015!$B$2:$B$257),2,0))</f>
        <v>STL</v>
      </c>
      <c r="BK3728" s="3">
        <f>VLOOKUP(BJ3728,Def!$A$2:$Z$34,23,0)</f>
        <v>108</v>
      </c>
      <c r="BL3728" s="3">
        <f>VLOOKUP(BJ3728,Def!$A$2:$Z$34,16,0)</f>
        <v>298.8</v>
      </c>
      <c r="BM3728" s="3">
        <f>VLOOKUP(BJ3728,Def!$A$2:$Z$34,17,0)</f>
        <v>9</v>
      </c>
      <c r="BN3728" s="3">
        <f>VLOOKUP(BJ3728,Def!$A$2:$Z$34,24,0)</f>
        <v>6</v>
      </c>
      <c r="BO3728" s="1">
        <f t="shared" ca="1" si="870"/>
        <v>0</v>
      </c>
      <c r="BP3728" s="1">
        <f t="shared" ca="1" si="871"/>
        <v>0</v>
      </c>
      <c r="BQ3728" s="1">
        <f t="shared" ca="1" si="872"/>
        <v>0</v>
      </c>
      <c r="BR3728" s="1">
        <f t="shared" ca="1" si="873"/>
        <v>0</v>
      </c>
      <c r="BS3728" s="1">
        <f t="shared" ca="1" si="874"/>
        <v>0</v>
      </c>
      <c r="BT3728" s="1">
        <f t="shared" ca="1" si="875"/>
        <v>0</v>
      </c>
      <c r="BU3728" s="1">
        <f t="shared" ca="1" si="876"/>
        <v>0</v>
      </c>
      <c r="BV3728" s="1">
        <f t="shared" ca="1" si="877"/>
        <v>2.3000000000000003</v>
      </c>
      <c r="BW3728" s="1">
        <f t="shared" ca="1" si="878"/>
        <v>3</v>
      </c>
      <c r="BX3728" s="1">
        <f t="shared" ca="1" si="879"/>
        <v>0</v>
      </c>
      <c r="BY3728" s="1">
        <f t="shared" ca="1" si="880"/>
        <v>0</v>
      </c>
      <c r="BZ3728" s="1">
        <f t="shared" ca="1" si="881"/>
        <v>0</v>
      </c>
      <c r="CA3728" s="1">
        <f t="shared" ca="1" si="882"/>
        <v>0</v>
      </c>
      <c r="CB3728" s="1">
        <f t="shared" ca="1" si="883"/>
        <v>0</v>
      </c>
      <c r="CC3728" s="1">
        <f t="shared" ca="1" si="884"/>
        <v>5.3000000000000007</v>
      </c>
    </row>
    <row r="3729" spans="1:81" hidden="1" x14ac:dyDescent="0.25">
      <c r="A3729" s="1" t="s">
        <v>1564</v>
      </c>
      <c r="B3729" s="1" t="s">
        <v>1565</v>
      </c>
      <c r="C3729" s="1" t="s">
        <v>135</v>
      </c>
      <c r="D3729" s="1" t="s">
        <v>1557</v>
      </c>
      <c r="E3729" s="1" t="s">
        <v>76</v>
      </c>
      <c r="AU3729">
        <v>7</v>
      </c>
      <c r="AV3729">
        <v>0</v>
      </c>
      <c r="AW3729">
        <v>3</v>
      </c>
      <c r="AX3729">
        <v>0</v>
      </c>
      <c r="AY3729">
        <v>1</v>
      </c>
      <c r="AZ3729">
        <v>0</v>
      </c>
      <c r="BA3729">
        <v>19</v>
      </c>
      <c r="BI3729" s="3">
        <v>3</v>
      </c>
      <c r="BJ3729" s="3" t="str">
        <f t="array" ref="BJ3729">IF(C3729="yes",VLOOKUP(BI3729&amp;D3729,CHOOSE({1,2},Schedule_2015!$A$2:$A$257&amp;Schedule_2015!$B$2:$B$257,Schedule_2015!$C$2:$C$257),2,0),VLOOKUP(BI3729&amp;D3729,CHOOSE({1,2},Schedule_2015!$A$2:$A$257&amp;Schedule_2015!$C$2:$C$257,Schedule_2015!$B$2:$B$257),2,0))</f>
        <v>STL</v>
      </c>
      <c r="BK3729" s="3">
        <f>VLOOKUP(BJ3729,Def!$A$2:$Z$34,23,0)</f>
        <v>108</v>
      </c>
      <c r="BL3729" s="3">
        <f>VLOOKUP(BJ3729,Def!$A$2:$Z$34,16,0)</f>
        <v>298.8</v>
      </c>
      <c r="BM3729" s="3">
        <f>VLOOKUP(BJ3729,Def!$A$2:$Z$34,17,0)</f>
        <v>9</v>
      </c>
      <c r="BN3729" s="3">
        <f>VLOOKUP(BJ3729,Def!$A$2:$Z$34,24,0)</f>
        <v>6</v>
      </c>
      <c r="BO3729" s="1">
        <f t="shared" ca="1" si="870"/>
        <v>0</v>
      </c>
      <c r="BP3729" s="1">
        <f t="shared" ca="1" si="871"/>
        <v>0</v>
      </c>
      <c r="BQ3729" s="1">
        <f t="shared" ca="1" si="872"/>
        <v>0</v>
      </c>
      <c r="BR3729" s="1">
        <f t="shared" ca="1" si="873"/>
        <v>0</v>
      </c>
      <c r="BS3729" s="1">
        <f t="shared" ca="1" si="874"/>
        <v>0</v>
      </c>
      <c r="BT3729" s="1">
        <f t="shared" ca="1" si="875"/>
        <v>0</v>
      </c>
      <c r="BU3729" s="1">
        <f t="shared" ca="1" si="876"/>
        <v>0</v>
      </c>
      <c r="BV3729" s="1">
        <f t="shared" ca="1" si="877"/>
        <v>1.9000000000000001</v>
      </c>
      <c r="BW3729" s="1">
        <f t="shared" ca="1" si="878"/>
        <v>3</v>
      </c>
      <c r="BX3729" s="1">
        <f t="shared" ca="1" si="879"/>
        <v>0</v>
      </c>
      <c r="BY3729" s="1">
        <f t="shared" ca="1" si="880"/>
        <v>0</v>
      </c>
      <c r="BZ3729" s="1">
        <f t="shared" ca="1" si="881"/>
        <v>0</v>
      </c>
      <c r="CA3729" s="1">
        <f t="shared" ca="1" si="882"/>
        <v>0</v>
      </c>
      <c r="CB3729" s="1">
        <f t="shared" ca="1" si="883"/>
        <v>0</v>
      </c>
      <c r="CC3729" s="1">
        <f t="shared" ca="1" si="884"/>
        <v>4.9000000000000004</v>
      </c>
    </row>
    <row r="3730" spans="1:81" hidden="1" x14ac:dyDescent="0.25">
      <c r="A3730" s="1" t="s">
        <v>970</v>
      </c>
      <c r="B3730" s="1" t="s">
        <v>971</v>
      </c>
      <c r="C3730" s="1" t="s">
        <v>62</v>
      </c>
      <c r="D3730" s="1" t="s">
        <v>965</v>
      </c>
      <c r="E3730" s="1" t="s">
        <v>69</v>
      </c>
      <c r="AU3730">
        <v>8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8</v>
      </c>
      <c r="BB3730">
        <v>13</v>
      </c>
      <c r="BC3730">
        <v>8</v>
      </c>
      <c r="BD3730">
        <v>0</v>
      </c>
      <c r="BE3730">
        <v>0</v>
      </c>
      <c r="BF3730">
        <v>0</v>
      </c>
      <c r="BG3730">
        <v>0</v>
      </c>
      <c r="BH3730">
        <v>27</v>
      </c>
      <c r="BI3730" s="3">
        <v>5</v>
      </c>
      <c r="BJ3730" s="3" t="str">
        <f t="array" ref="BJ3730">IF(C3730="yes",VLOOKUP(BI3730&amp;D3730,CHOOSE({1,2},Schedule_2015!$A$2:$A$257&amp;Schedule_2015!$B$2:$B$257,Schedule_2015!$C$2:$C$257),2,0),VLOOKUP(BI3730&amp;D3730,CHOOSE({1,2},Schedule_2015!$A$2:$A$257&amp;Schedule_2015!$C$2:$C$257,Schedule_2015!$B$2:$B$257),2,0))</f>
        <v>STL</v>
      </c>
      <c r="BK3730" s="3">
        <f>VLOOKUP(BJ3730,Def!$A$2:$Z$34,23,0)</f>
        <v>108</v>
      </c>
      <c r="BL3730" s="3">
        <f>VLOOKUP(BJ3730,Def!$A$2:$Z$34,16,0)</f>
        <v>298.8</v>
      </c>
      <c r="BM3730" s="3">
        <f>VLOOKUP(BJ3730,Def!$A$2:$Z$34,17,0)</f>
        <v>9</v>
      </c>
      <c r="BN3730" s="3">
        <f>VLOOKUP(BJ3730,Def!$A$2:$Z$34,24,0)</f>
        <v>6</v>
      </c>
      <c r="BO3730" s="1">
        <f t="shared" ca="1" si="870"/>
        <v>0</v>
      </c>
      <c r="BP3730" s="1">
        <f t="shared" ca="1" si="871"/>
        <v>0</v>
      </c>
      <c r="BQ3730" s="1">
        <f t="shared" ca="1" si="872"/>
        <v>0</v>
      </c>
      <c r="BR3730" s="1">
        <f t="shared" ca="1" si="873"/>
        <v>0</v>
      </c>
      <c r="BS3730" s="1">
        <f t="shared" ca="1" si="874"/>
        <v>2.7</v>
      </c>
      <c r="BT3730" s="1">
        <f t="shared" ca="1" si="875"/>
        <v>0</v>
      </c>
      <c r="BU3730" s="1">
        <f t="shared" ca="1" si="876"/>
        <v>0</v>
      </c>
      <c r="BV3730" s="1">
        <f t="shared" ca="1" si="877"/>
        <v>0.8</v>
      </c>
      <c r="BW3730" s="1">
        <f t="shared" ca="1" si="878"/>
        <v>1</v>
      </c>
      <c r="BX3730" s="1">
        <f t="shared" ca="1" si="879"/>
        <v>0</v>
      </c>
      <c r="BY3730" s="1">
        <f t="shared" ca="1" si="880"/>
        <v>0</v>
      </c>
      <c r="BZ3730" s="1">
        <f t="shared" ca="1" si="881"/>
        <v>0</v>
      </c>
      <c r="CA3730" s="1">
        <f t="shared" ca="1" si="882"/>
        <v>0</v>
      </c>
      <c r="CB3730" s="1">
        <f t="shared" ca="1" si="883"/>
        <v>0</v>
      </c>
      <c r="CC3730" s="1">
        <f t="shared" ca="1" si="884"/>
        <v>4.5</v>
      </c>
    </row>
    <row r="3731" spans="1:81" hidden="1" x14ac:dyDescent="0.25">
      <c r="A3731" s="1" t="s">
        <v>488</v>
      </c>
      <c r="B3731" s="1" t="s">
        <v>489</v>
      </c>
      <c r="C3731" s="1" t="s">
        <v>135</v>
      </c>
      <c r="D3731" s="1" t="s">
        <v>482</v>
      </c>
      <c r="E3731" s="1" t="s">
        <v>69</v>
      </c>
      <c r="AU3731">
        <v>16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16</v>
      </c>
      <c r="BB3731">
        <v>3</v>
      </c>
      <c r="BC3731">
        <v>7</v>
      </c>
      <c r="BD3731">
        <v>0</v>
      </c>
      <c r="BE3731">
        <v>0</v>
      </c>
      <c r="BF3731">
        <v>0</v>
      </c>
      <c r="BG3731">
        <v>0</v>
      </c>
      <c r="BH3731">
        <v>13</v>
      </c>
      <c r="BI3731" s="3">
        <v>1</v>
      </c>
      <c r="BJ3731" s="3" t="str">
        <f t="array" ref="BJ3731">IF(C3731="yes",VLOOKUP(BI3731&amp;D3731,CHOOSE({1,2},Schedule_2015!$A$2:$A$257&amp;Schedule_2015!$B$2:$B$257,Schedule_2015!$C$2:$C$257),2,0),VLOOKUP(BI3731&amp;D3731,CHOOSE({1,2},Schedule_2015!$A$2:$A$257&amp;Schedule_2015!$C$2:$C$257,Schedule_2015!$B$2:$B$257),2,0))</f>
        <v>STL</v>
      </c>
      <c r="BK3731" s="3">
        <f>VLOOKUP(BJ3731,Def!$A$2:$Z$34,23,0)</f>
        <v>108</v>
      </c>
      <c r="BL3731" s="3">
        <f>VLOOKUP(BJ3731,Def!$A$2:$Z$34,16,0)</f>
        <v>298.8</v>
      </c>
      <c r="BM3731" s="3">
        <f>VLOOKUP(BJ3731,Def!$A$2:$Z$34,17,0)</f>
        <v>9</v>
      </c>
      <c r="BN3731" s="3">
        <f>VLOOKUP(BJ3731,Def!$A$2:$Z$34,24,0)</f>
        <v>6</v>
      </c>
      <c r="BO3731" s="1">
        <f t="shared" ca="1" si="870"/>
        <v>0</v>
      </c>
      <c r="BP3731" s="1">
        <f t="shared" ca="1" si="871"/>
        <v>0</v>
      </c>
      <c r="BQ3731" s="1">
        <f t="shared" ca="1" si="872"/>
        <v>0</v>
      </c>
      <c r="BR3731" s="1">
        <f t="shared" ca="1" si="873"/>
        <v>0</v>
      </c>
      <c r="BS3731" s="1">
        <f t="shared" ca="1" si="874"/>
        <v>1.3</v>
      </c>
      <c r="BT3731" s="1">
        <f t="shared" ca="1" si="875"/>
        <v>0</v>
      </c>
      <c r="BU3731" s="1">
        <f t="shared" ca="1" si="876"/>
        <v>0</v>
      </c>
      <c r="BV3731" s="1">
        <f t="shared" ca="1" si="877"/>
        <v>1.6</v>
      </c>
      <c r="BW3731" s="1">
        <f t="shared" ca="1" si="878"/>
        <v>1</v>
      </c>
      <c r="BX3731" s="1">
        <f t="shared" ca="1" si="879"/>
        <v>0</v>
      </c>
      <c r="BY3731" s="1">
        <f t="shared" ca="1" si="880"/>
        <v>0</v>
      </c>
      <c r="BZ3731" s="1">
        <f t="shared" ca="1" si="881"/>
        <v>0</v>
      </c>
      <c r="CA3731" s="1">
        <f t="shared" ca="1" si="882"/>
        <v>0</v>
      </c>
      <c r="CB3731" s="1">
        <f t="shared" ca="1" si="883"/>
        <v>0</v>
      </c>
      <c r="CC3731" s="1">
        <f t="shared" ca="1" si="884"/>
        <v>3.9000000000000004</v>
      </c>
    </row>
    <row r="3732" spans="1:81" hidden="1" x14ac:dyDescent="0.25">
      <c r="A3732" s="1" t="s">
        <v>1568</v>
      </c>
      <c r="B3732" s="1" t="s">
        <v>1569</v>
      </c>
      <c r="C3732" s="1" t="s">
        <v>135</v>
      </c>
      <c r="D3732" s="1" t="s">
        <v>1557</v>
      </c>
      <c r="E3732" s="1" t="s">
        <v>79</v>
      </c>
      <c r="AU3732">
        <v>9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17</v>
      </c>
      <c r="BI3732" s="3">
        <v>3</v>
      </c>
      <c r="BJ3732" s="3" t="str">
        <f t="array" ref="BJ3732">IF(C3732="yes",VLOOKUP(BI3732&amp;D3732,CHOOSE({1,2},Schedule_2015!$A$2:$A$257&amp;Schedule_2015!$B$2:$B$257,Schedule_2015!$C$2:$C$257),2,0),VLOOKUP(BI3732&amp;D3732,CHOOSE({1,2},Schedule_2015!$A$2:$A$257&amp;Schedule_2015!$C$2:$C$257,Schedule_2015!$B$2:$B$257),2,0))</f>
        <v>STL</v>
      </c>
      <c r="BK3732" s="3">
        <f>VLOOKUP(BJ3732,Def!$A$2:$Z$34,23,0)</f>
        <v>108</v>
      </c>
      <c r="BL3732" s="3">
        <f>VLOOKUP(BJ3732,Def!$A$2:$Z$34,16,0)</f>
        <v>298.8</v>
      </c>
      <c r="BM3732" s="3">
        <f>VLOOKUP(BJ3732,Def!$A$2:$Z$34,17,0)</f>
        <v>9</v>
      </c>
      <c r="BN3732" s="3">
        <f>VLOOKUP(BJ3732,Def!$A$2:$Z$34,24,0)</f>
        <v>6</v>
      </c>
      <c r="BO3732" s="1">
        <f t="shared" ca="1" si="870"/>
        <v>0</v>
      </c>
      <c r="BP3732" s="1">
        <f t="shared" ca="1" si="871"/>
        <v>0</v>
      </c>
      <c r="BQ3732" s="1">
        <f t="shared" ca="1" si="872"/>
        <v>0</v>
      </c>
      <c r="BR3732" s="1">
        <f t="shared" ca="1" si="873"/>
        <v>0</v>
      </c>
      <c r="BS3732" s="1">
        <f t="shared" ca="1" si="874"/>
        <v>0</v>
      </c>
      <c r="BT3732" s="1">
        <f t="shared" ca="1" si="875"/>
        <v>0</v>
      </c>
      <c r="BU3732" s="1">
        <f t="shared" ca="1" si="876"/>
        <v>0</v>
      </c>
      <c r="BV3732" s="1">
        <f t="shared" ca="1" si="877"/>
        <v>1.7000000000000002</v>
      </c>
      <c r="BW3732" s="1">
        <f t="shared" ca="1" si="878"/>
        <v>2</v>
      </c>
      <c r="BX3732" s="1">
        <f t="shared" ca="1" si="879"/>
        <v>0</v>
      </c>
      <c r="BY3732" s="1">
        <f t="shared" ca="1" si="880"/>
        <v>0</v>
      </c>
      <c r="BZ3732" s="1">
        <f t="shared" ca="1" si="881"/>
        <v>0</v>
      </c>
      <c r="CA3732" s="1">
        <f t="shared" ca="1" si="882"/>
        <v>0</v>
      </c>
      <c r="CB3732" s="1">
        <f t="shared" ca="1" si="883"/>
        <v>0</v>
      </c>
      <c r="CC3732" s="1">
        <f t="shared" ca="1" si="884"/>
        <v>3.7</v>
      </c>
    </row>
    <row r="3733" spans="1:81" hidden="1" x14ac:dyDescent="0.25">
      <c r="A3733" s="1" t="s">
        <v>1562</v>
      </c>
      <c r="B3733" s="1" t="s">
        <v>1563</v>
      </c>
      <c r="C3733" s="1" t="s">
        <v>135</v>
      </c>
      <c r="D3733" s="1" t="s">
        <v>1557</v>
      </c>
      <c r="E3733" s="1" t="s">
        <v>76</v>
      </c>
      <c r="AU3733">
        <v>12</v>
      </c>
      <c r="AV3733">
        <v>0</v>
      </c>
      <c r="AW3733">
        <v>2</v>
      </c>
      <c r="AX3733">
        <v>0</v>
      </c>
      <c r="AY3733">
        <v>0</v>
      </c>
      <c r="AZ3733">
        <v>0</v>
      </c>
      <c r="BA3733">
        <v>16</v>
      </c>
      <c r="BI3733" s="3">
        <v>3</v>
      </c>
      <c r="BJ3733" s="3" t="str">
        <f t="array" ref="BJ3733">IF(C3733="yes",VLOOKUP(BI3733&amp;D3733,CHOOSE({1,2},Schedule_2015!$A$2:$A$257&amp;Schedule_2015!$B$2:$B$257,Schedule_2015!$C$2:$C$257),2,0),VLOOKUP(BI3733&amp;D3733,CHOOSE({1,2},Schedule_2015!$A$2:$A$257&amp;Schedule_2015!$C$2:$C$257,Schedule_2015!$B$2:$B$257),2,0))</f>
        <v>STL</v>
      </c>
      <c r="BK3733" s="3">
        <f>VLOOKUP(BJ3733,Def!$A$2:$Z$34,23,0)</f>
        <v>108</v>
      </c>
      <c r="BL3733" s="3">
        <f>VLOOKUP(BJ3733,Def!$A$2:$Z$34,16,0)</f>
        <v>298.8</v>
      </c>
      <c r="BM3733" s="3">
        <f>VLOOKUP(BJ3733,Def!$A$2:$Z$34,17,0)</f>
        <v>9</v>
      </c>
      <c r="BN3733" s="3">
        <f>VLOOKUP(BJ3733,Def!$A$2:$Z$34,24,0)</f>
        <v>6</v>
      </c>
      <c r="BO3733" s="1">
        <f t="shared" ca="1" si="870"/>
        <v>0</v>
      </c>
      <c r="BP3733" s="1">
        <f t="shared" ca="1" si="871"/>
        <v>0</v>
      </c>
      <c r="BQ3733" s="1">
        <f t="shared" ca="1" si="872"/>
        <v>0</v>
      </c>
      <c r="BR3733" s="1">
        <f t="shared" ca="1" si="873"/>
        <v>0</v>
      </c>
      <c r="BS3733" s="1">
        <f t="shared" ca="1" si="874"/>
        <v>0</v>
      </c>
      <c r="BT3733" s="1">
        <f t="shared" ca="1" si="875"/>
        <v>0</v>
      </c>
      <c r="BU3733" s="1">
        <f t="shared" ca="1" si="876"/>
        <v>0</v>
      </c>
      <c r="BV3733" s="1">
        <f t="shared" ca="1" si="877"/>
        <v>1.6</v>
      </c>
      <c r="BW3733" s="1">
        <f t="shared" ca="1" si="878"/>
        <v>2</v>
      </c>
      <c r="BX3733" s="1">
        <f t="shared" ca="1" si="879"/>
        <v>0</v>
      </c>
      <c r="BY3733" s="1">
        <f t="shared" ca="1" si="880"/>
        <v>0</v>
      </c>
      <c r="BZ3733" s="1">
        <f t="shared" ca="1" si="881"/>
        <v>0</v>
      </c>
      <c r="CA3733" s="1">
        <f t="shared" ca="1" si="882"/>
        <v>0</v>
      </c>
      <c r="CB3733" s="1">
        <f t="shared" ca="1" si="883"/>
        <v>0</v>
      </c>
      <c r="CC3733" s="1">
        <f t="shared" ca="1" si="884"/>
        <v>3.6</v>
      </c>
    </row>
    <row r="3734" spans="1:81" hidden="1" x14ac:dyDescent="0.25">
      <c r="A3734" s="1" t="s">
        <v>1981</v>
      </c>
      <c r="B3734" s="1" t="s">
        <v>1982</v>
      </c>
      <c r="C3734" s="1" t="s">
        <v>62</v>
      </c>
      <c r="D3734" s="1" t="s">
        <v>1125</v>
      </c>
      <c r="E3734" s="1" t="s">
        <v>76</v>
      </c>
      <c r="AU3734">
        <v>20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20</v>
      </c>
      <c r="BI3734" s="3">
        <v>4</v>
      </c>
      <c r="BJ3734" s="3" t="str">
        <f t="array" ref="BJ3734">IF(C3734="yes",VLOOKUP(BI3734&amp;D3734,CHOOSE({1,2},Schedule_2015!$A$2:$A$257&amp;Schedule_2015!$B$2:$B$257,Schedule_2015!$C$2:$C$257),2,0),VLOOKUP(BI3734&amp;D3734,CHOOSE({1,2},Schedule_2015!$A$2:$A$257&amp;Schedule_2015!$C$2:$C$257,Schedule_2015!$B$2:$B$257),2,0))</f>
        <v>STL</v>
      </c>
      <c r="BK3734" s="3">
        <f>VLOOKUP(BJ3734,Def!$A$2:$Z$34,23,0)</f>
        <v>108</v>
      </c>
      <c r="BL3734" s="3">
        <f>VLOOKUP(BJ3734,Def!$A$2:$Z$34,16,0)</f>
        <v>298.8</v>
      </c>
      <c r="BM3734" s="3">
        <f>VLOOKUP(BJ3734,Def!$A$2:$Z$34,17,0)</f>
        <v>9</v>
      </c>
      <c r="BN3734" s="3">
        <f>VLOOKUP(BJ3734,Def!$A$2:$Z$34,24,0)</f>
        <v>6</v>
      </c>
      <c r="BO3734" s="1">
        <f t="shared" ca="1" si="870"/>
        <v>0</v>
      </c>
      <c r="BP3734" s="1">
        <f t="shared" ca="1" si="871"/>
        <v>0</v>
      </c>
      <c r="BQ3734" s="1">
        <f t="shared" ca="1" si="872"/>
        <v>0</v>
      </c>
      <c r="BR3734" s="1">
        <f t="shared" ca="1" si="873"/>
        <v>0</v>
      </c>
      <c r="BS3734" s="1">
        <f t="shared" ca="1" si="874"/>
        <v>0</v>
      </c>
      <c r="BT3734" s="1">
        <f t="shared" ca="1" si="875"/>
        <v>0</v>
      </c>
      <c r="BU3734" s="1">
        <f t="shared" ca="1" si="876"/>
        <v>0</v>
      </c>
      <c r="BV3734" s="1">
        <f t="shared" ca="1" si="877"/>
        <v>2</v>
      </c>
      <c r="BW3734" s="1">
        <f t="shared" ca="1" si="878"/>
        <v>1</v>
      </c>
      <c r="BX3734" s="1">
        <f t="shared" ca="1" si="879"/>
        <v>0</v>
      </c>
      <c r="BY3734" s="1">
        <f t="shared" ca="1" si="880"/>
        <v>0</v>
      </c>
      <c r="BZ3734" s="1">
        <f t="shared" ca="1" si="881"/>
        <v>0</v>
      </c>
      <c r="CA3734" s="1">
        <f t="shared" ca="1" si="882"/>
        <v>0</v>
      </c>
      <c r="CB3734" s="1">
        <f t="shared" ca="1" si="883"/>
        <v>0</v>
      </c>
      <c r="CC3734" s="1">
        <f t="shared" ca="1" si="884"/>
        <v>3</v>
      </c>
    </row>
    <row r="3735" spans="1:81" hidden="1" x14ac:dyDescent="0.25">
      <c r="A3735" s="1" t="s">
        <v>1136</v>
      </c>
      <c r="B3735" s="1" t="s">
        <v>1137</v>
      </c>
      <c r="C3735" s="1" t="s">
        <v>62</v>
      </c>
      <c r="D3735" s="1" t="s">
        <v>1125</v>
      </c>
      <c r="E3735" s="1" t="s">
        <v>79</v>
      </c>
      <c r="AU3735">
        <v>17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17</v>
      </c>
      <c r="BI3735" s="3">
        <v>4</v>
      </c>
      <c r="BJ3735" s="3" t="str">
        <f t="array" ref="BJ3735">IF(C3735="yes",VLOOKUP(BI3735&amp;D3735,CHOOSE({1,2},Schedule_2015!$A$2:$A$257&amp;Schedule_2015!$B$2:$B$257,Schedule_2015!$C$2:$C$257),2,0),VLOOKUP(BI3735&amp;D3735,CHOOSE({1,2},Schedule_2015!$A$2:$A$257&amp;Schedule_2015!$C$2:$C$257,Schedule_2015!$B$2:$B$257),2,0))</f>
        <v>STL</v>
      </c>
      <c r="BK3735" s="3">
        <f>VLOOKUP(BJ3735,Def!$A$2:$Z$34,23,0)</f>
        <v>108</v>
      </c>
      <c r="BL3735" s="3">
        <f>VLOOKUP(BJ3735,Def!$A$2:$Z$34,16,0)</f>
        <v>298.8</v>
      </c>
      <c r="BM3735" s="3">
        <f>VLOOKUP(BJ3735,Def!$A$2:$Z$34,17,0)</f>
        <v>9</v>
      </c>
      <c r="BN3735" s="3">
        <f>VLOOKUP(BJ3735,Def!$A$2:$Z$34,24,0)</f>
        <v>6</v>
      </c>
      <c r="BO3735" s="1">
        <f t="shared" ca="1" si="870"/>
        <v>0</v>
      </c>
      <c r="BP3735" s="1">
        <f t="shared" ca="1" si="871"/>
        <v>0</v>
      </c>
      <c r="BQ3735" s="1">
        <f t="shared" ca="1" si="872"/>
        <v>0</v>
      </c>
      <c r="BR3735" s="1">
        <f t="shared" ca="1" si="873"/>
        <v>0</v>
      </c>
      <c r="BS3735" s="1">
        <f t="shared" ca="1" si="874"/>
        <v>0</v>
      </c>
      <c r="BT3735" s="1">
        <f t="shared" ca="1" si="875"/>
        <v>0</v>
      </c>
      <c r="BU3735" s="1">
        <f t="shared" ca="1" si="876"/>
        <v>0</v>
      </c>
      <c r="BV3735" s="1">
        <f t="shared" ca="1" si="877"/>
        <v>1.7000000000000002</v>
      </c>
      <c r="BW3735" s="1">
        <f t="shared" ca="1" si="878"/>
        <v>1</v>
      </c>
      <c r="BX3735" s="1">
        <f t="shared" ca="1" si="879"/>
        <v>0</v>
      </c>
      <c r="BY3735" s="1">
        <f t="shared" ca="1" si="880"/>
        <v>0</v>
      </c>
      <c r="BZ3735" s="1">
        <f t="shared" ca="1" si="881"/>
        <v>0</v>
      </c>
      <c r="CA3735" s="1">
        <f t="shared" ca="1" si="882"/>
        <v>0</v>
      </c>
      <c r="CB3735" s="1">
        <f t="shared" ca="1" si="883"/>
        <v>0</v>
      </c>
      <c r="CC3735" s="1">
        <f t="shared" ca="1" si="884"/>
        <v>2.7</v>
      </c>
    </row>
    <row r="3736" spans="1:81" hidden="1" x14ac:dyDescent="0.25">
      <c r="A3736" s="1" t="s">
        <v>596</v>
      </c>
      <c r="B3736" s="1" t="s">
        <v>597</v>
      </c>
      <c r="C3736" s="1" t="s">
        <v>62</v>
      </c>
      <c r="D3736" s="1" t="s">
        <v>590</v>
      </c>
      <c r="E3736" s="1" t="s">
        <v>69</v>
      </c>
      <c r="AU3736">
        <v>10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10</v>
      </c>
      <c r="BI3736" s="3">
        <v>2</v>
      </c>
      <c r="BJ3736" s="3" t="str">
        <f t="array" ref="BJ3736">IF(C3736="yes",VLOOKUP(BI3736&amp;D3736,CHOOSE({1,2},Schedule_2015!$A$2:$A$257&amp;Schedule_2015!$B$2:$B$257,Schedule_2015!$C$2:$C$257),2,0),VLOOKUP(BI3736&amp;D3736,CHOOSE({1,2},Schedule_2015!$A$2:$A$257&amp;Schedule_2015!$C$2:$C$257,Schedule_2015!$B$2:$B$257),2,0))</f>
        <v>STL</v>
      </c>
      <c r="BK3736" s="3">
        <f>VLOOKUP(BJ3736,Def!$A$2:$Z$34,23,0)</f>
        <v>108</v>
      </c>
      <c r="BL3736" s="3">
        <f>VLOOKUP(BJ3736,Def!$A$2:$Z$34,16,0)</f>
        <v>298.8</v>
      </c>
      <c r="BM3736" s="3">
        <f>VLOOKUP(BJ3736,Def!$A$2:$Z$34,17,0)</f>
        <v>9</v>
      </c>
      <c r="BN3736" s="3">
        <f>VLOOKUP(BJ3736,Def!$A$2:$Z$34,24,0)</f>
        <v>6</v>
      </c>
      <c r="BO3736" s="1">
        <f t="shared" ca="1" si="870"/>
        <v>0</v>
      </c>
      <c r="BP3736" s="1">
        <f t="shared" ca="1" si="871"/>
        <v>0</v>
      </c>
      <c r="BQ3736" s="1">
        <f t="shared" ca="1" si="872"/>
        <v>0</v>
      </c>
      <c r="BR3736" s="1">
        <f t="shared" ca="1" si="873"/>
        <v>0</v>
      </c>
      <c r="BS3736" s="1">
        <f t="shared" ca="1" si="874"/>
        <v>0</v>
      </c>
      <c r="BT3736" s="1">
        <f t="shared" ca="1" si="875"/>
        <v>0</v>
      </c>
      <c r="BU3736" s="1">
        <f t="shared" ca="1" si="876"/>
        <v>0</v>
      </c>
      <c r="BV3736" s="1">
        <f t="shared" ca="1" si="877"/>
        <v>1</v>
      </c>
      <c r="BW3736" s="1">
        <f t="shared" ca="1" si="878"/>
        <v>1</v>
      </c>
      <c r="BX3736" s="1">
        <f t="shared" ca="1" si="879"/>
        <v>0</v>
      </c>
      <c r="BY3736" s="1">
        <f t="shared" ca="1" si="880"/>
        <v>0</v>
      </c>
      <c r="BZ3736" s="1">
        <f t="shared" ca="1" si="881"/>
        <v>0</v>
      </c>
      <c r="CA3736" s="1">
        <f t="shared" ca="1" si="882"/>
        <v>0</v>
      </c>
      <c r="CB3736" s="1">
        <f t="shared" ca="1" si="883"/>
        <v>0</v>
      </c>
      <c r="CC3736" s="1">
        <f t="shared" ca="1" si="884"/>
        <v>2</v>
      </c>
    </row>
    <row r="3737" spans="1:81" hidden="1" x14ac:dyDescent="0.25">
      <c r="A3737" s="1" t="s">
        <v>1983</v>
      </c>
      <c r="B3737" s="1" t="s">
        <v>1984</v>
      </c>
      <c r="C3737" s="1" t="s">
        <v>62</v>
      </c>
      <c r="D3737" s="1" t="s">
        <v>1125</v>
      </c>
      <c r="E3737" s="1" t="s">
        <v>79</v>
      </c>
      <c r="AU3737">
        <v>8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8</v>
      </c>
      <c r="BI3737" s="3">
        <v>4</v>
      </c>
      <c r="BJ3737" s="3" t="str">
        <f t="array" ref="BJ3737">IF(C3737="yes",VLOOKUP(BI3737&amp;D3737,CHOOSE({1,2},Schedule_2015!$A$2:$A$257&amp;Schedule_2015!$B$2:$B$257,Schedule_2015!$C$2:$C$257),2,0),VLOOKUP(BI3737&amp;D3737,CHOOSE({1,2},Schedule_2015!$A$2:$A$257&amp;Schedule_2015!$C$2:$C$257,Schedule_2015!$B$2:$B$257),2,0))</f>
        <v>STL</v>
      </c>
      <c r="BK3737" s="3">
        <f>VLOOKUP(BJ3737,Def!$A$2:$Z$34,23,0)</f>
        <v>108</v>
      </c>
      <c r="BL3737" s="3">
        <f>VLOOKUP(BJ3737,Def!$A$2:$Z$34,16,0)</f>
        <v>298.8</v>
      </c>
      <c r="BM3737" s="3">
        <f>VLOOKUP(BJ3737,Def!$A$2:$Z$34,17,0)</f>
        <v>9</v>
      </c>
      <c r="BN3737" s="3">
        <f>VLOOKUP(BJ3737,Def!$A$2:$Z$34,24,0)</f>
        <v>6</v>
      </c>
      <c r="BO3737" s="1">
        <f t="shared" ca="1" si="870"/>
        <v>0</v>
      </c>
      <c r="BP3737" s="1">
        <f t="shared" ca="1" si="871"/>
        <v>0</v>
      </c>
      <c r="BQ3737" s="1">
        <f t="shared" ca="1" si="872"/>
        <v>0</v>
      </c>
      <c r="BR3737" s="1">
        <f t="shared" ca="1" si="873"/>
        <v>0</v>
      </c>
      <c r="BS3737" s="1">
        <f t="shared" ca="1" si="874"/>
        <v>0</v>
      </c>
      <c r="BT3737" s="1">
        <f t="shared" ca="1" si="875"/>
        <v>0</v>
      </c>
      <c r="BU3737" s="1">
        <f t="shared" ca="1" si="876"/>
        <v>0</v>
      </c>
      <c r="BV3737" s="1">
        <f t="shared" ca="1" si="877"/>
        <v>0.8</v>
      </c>
      <c r="BW3737" s="1">
        <f t="shared" ca="1" si="878"/>
        <v>1</v>
      </c>
      <c r="BX3737" s="1">
        <f t="shared" ca="1" si="879"/>
        <v>0</v>
      </c>
      <c r="BY3737" s="1">
        <f t="shared" ca="1" si="880"/>
        <v>0</v>
      </c>
      <c r="BZ3737" s="1">
        <f t="shared" ca="1" si="881"/>
        <v>0</v>
      </c>
      <c r="CA3737" s="1">
        <f t="shared" ca="1" si="882"/>
        <v>0</v>
      </c>
      <c r="CB3737" s="1">
        <f t="shared" ca="1" si="883"/>
        <v>0</v>
      </c>
      <c r="CC3737" s="1">
        <f t="shared" ca="1" si="884"/>
        <v>1.8</v>
      </c>
    </row>
    <row r="3738" spans="1:81" hidden="1" x14ac:dyDescent="0.25">
      <c r="A3738" s="1" t="s">
        <v>989</v>
      </c>
      <c r="B3738" s="1" t="s">
        <v>2098</v>
      </c>
      <c r="C3738" s="1" t="s">
        <v>135</v>
      </c>
      <c r="D3738" s="1" t="s">
        <v>482</v>
      </c>
      <c r="E3738" s="1" t="s">
        <v>76</v>
      </c>
      <c r="AU3738">
        <v>8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8</v>
      </c>
      <c r="BI3738" s="3">
        <v>1</v>
      </c>
      <c r="BJ3738" s="3" t="str">
        <f t="array" ref="BJ3738">IF(C3738="yes",VLOOKUP(BI3738&amp;D3738,CHOOSE({1,2},Schedule_2015!$A$2:$A$257&amp;Schedule_2015!$B$2:$B$257,Schedule_2015!$C$2:$C$257),2,0),VLOOKUP(BI3738&amp;D3738,CHOOSE({1,2},Schedule_2015!$A$2:$A$257&amp;Schedule_2015!$C$2:$C$257,Schedule_2015!$B$2:$B$257),2,0))</f>
        <v>STL</v>
      </c>
      <c r="BK3738" s="3">
        <f>VLOOKUP(BJ3738,Def!$A$2:$Z$34,23,0)</f>
        <v>108</v>
      </c>
      <c r="BL3738" s="3">
        <f>VLOOKUP(BJ3738,Def!$A$2:$Z$34,16,0)</f>
        <v>298.8</v>
      </c>
      <c r="BM3738" s="3">
        <f>VLOOKUP(BJ3738,Def!$A$2:$Z$34,17,0)</f>
        <v>9</v>
      </c>
      <c r="BN3738" s="3">
        <f>VLOOKUP(BJ3738,Def!$A$2:$Z$34,24,0)</f>
        <v>6</v>
      </c>
      <c r="BO3738" s="1">
        <f t="shared" ca="1" si="870"/>
        <v>0</v>
      </c>
      <c r="BP3738" s="1">
        <f t="shared" ca="1" si="871"/>
        <v>0</v>
      </c>
      <c r="BQ3738" s="1">
        <f t="shared" ca="1" si="872"/>
        <v>0</v>
      </c>
      <c r="BR3738" s="1">
        <f t="shared" ca="1" si="873"/>
        <v>0</v>
      </c>
      <c r="BS3738" s="1">
        <f t="shared" ca="1" si="874"/>
        <v>0</v>
      </c>
      <c r="BT3738" s="1">
        <f t="shared" ca="1" si="875"/>
        <v>0</v>
      </c>
      <c r="BU3738" s="1">
        <f t="shared" ca="1" si="876"/>
        <v>0</v>
      </c>
      <c r="BV3738" s="1">
        <f t="shared" ca="1" si="877"/>
        <v>0.8</v>
      </c>
      <c r="BW3738" s="1">
        <f t="shared" ca="1" si="878"/>
        <v>1</v>
      </c>
      <c r="BX3738" s="1">
        <f t="shared" ca="1" si="879"/>
        <v>0</v>
      </c>
      <c r="BY3738" s="1">
        <f t="shared" ca="1" si="880"/>
        <v>0</v>
      </c>
      <c r="BZ3738" s="1">
        <f t="shared" ca="1" si="881"/>
        <v>0</v>
      </c>
      <c r="CA3738" s="1">
        <f t="shared" ca="1" si="882"/>
        <v>0</v>
      </c>
      <c r="CB3738" s="1">
        <f t="shared" ca="1" si="883"/>
        <v>0</v>
      </c>
      <c r="CC3738" s="1">
        <f t="shared" ca="1" si="884"/>
        <v>1.8</v>
      </c>
    </row>
    <row r="3739" spans="1:81" hidden="1" x14ac:dyDescent="0.25">
      <c r="A3739" s="1" t="s">
        <v>592</v>
      </c>
      <c r="B3739" s="1" t="s">
        <v>593</v>
      </c>
      <c r="C3739" s="1" t="s">
        <v>62</v>
      </c>
      <c r="D3739" s="1" t="s">
        <v>590</v>
      </c>
      <c r="E3739" s="1" t="s">
        <v>76</v>
      </c>
      <c r="AP3739">
        <v>2</v>
      </c>
      <c r="AQ3739">
        <v>10</v>
      </c>
      <c r="AR3739">
        <v>0</v>
      </c>
      <c r="AS3739">
        <v>5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7</v>
      </c>
      <c r="BI3739" s="3">
        <v>2</v>
      </c>
      <c r="BJ3739" s="3" t="str">
        <f t="array" ref="BJ3739">IF(C3739="yes",VLOOKUP(BI3739&amp;D3739,CHOOSE({1,2},Schedule_2015!$A$2:$A$257&amp;Schedule_2015!$B$2:$B$257,Schedule_2015!$C$2:$C$257),2,0),VLOOKUP(BI3739&amp;D3739,CHOOSE({1,2},Schedule_2015!$A$2:$A$257&amp;Schedule_2015!$C$2:$C$257,Schedule_2015!$B$2:$B$257),2,0))</f>
        <v>STL</v>
      </c>
      <c r="BK3739" s="3">
        <f>VLOOKUP(BJ3739,Def!$A$2:$Z$34,23,0)</f>
        <v>108</v>
      </c>
      <c r="BL3739" s="3">
        <f>VLOOKUP(BJ3739,Def!$A$2:$Z$34,16,0)</f>
        <v>298.8</v>
      </c>
      <c r="BM3739" s="3">
        <f>VLOOKUP(BJ3739,Def!$A$2:$Z$34,17,0)</f>
        <v>9</v>
      </c>
      <c r="BN3739" s="3">
        <f>VLOOKUP(BJ3739,Def!$A$2:$Z$34,24,0)</f>
        <v>6</v>
      </c>
      <c r="BO3739" s="1">
        <f t="shared" ca="1" si="870"/>
        <v>0</v>
      </c>
      <c r="BP3739" s="1">
        <f t="shared" ca="1" si="871"/>
        <v>0</v>
      </c>
      <c r="BQ3739" s="1">
        <f t="shared" ca="1" si="872"/>
        <v>0</v>
      </c>
      <c r="BR3739" s="1">
        <f t="shared" ca="1" si="873"/>
        <v>0</v>
      </c>
      <c r="BS3739" s="1">
        <f t="shared" ca="1" si="874"/>
        <v>0</v>
      </c>
      <c r="BT3739" s="1">
        <f t="shared" ca="1" si="875"/>
        <v>0</v>
      </c>
      <c r="BU3739" s="1">
        <f t="shared" ca="1" si="876"/>
        <v>0</v>
      </c>
      <c r="BV3739" s="1">
        <f t="shared" ca="1" si="877"/>
        <v>0.70000000000000007</v>
      </c>
      <c r="BW3739" s="1">
        <f t="shared" ca="1" si="878"/>
        <v>1</v>
      </c>
      <c r="BX3739" s="1">
        <f t="shared" ca="1" si="879"/>
        <v>0</v>
      </c>
      <c r="BY3739" s="1">
        <f t="shared" ca="1" si="880"/>
        <v>0</v>
      </c>
      <c r="BZ3739" s="1">
        <f t="shared" ca="1" si="881"/>
        <v>0</v>
      </c>
      <c r="CA3739" s="1">
        <f t="shared" ca="1" si="882"/>
        <v>0</v>
      </c>
      <c r="CB3739" s="1">
        <f t="shared" ca="1" si="883"/>
        <v>0</v>
      </c>
      <c r="CC3739" s="1">
        <f t="shared" ca="1" si="884"/>
        <v>1.7000000000000002</v>
      </c>
    </row>
    <row r="3740" spans="1:81" hidden="1" x14ac:dyDescent="0.25">
      <c r="A3740" s="1" t="s">
        <v>2126</v>
      </c>
      <c r="B3740" s="1" t="s">
        <v>2127</v>
      </c>
      <c r="C3740" s="1" t="s">
        <v>62</v>
      </c>
      <c r="D3740" s="1" t="s">
        <v>590</v>
      </c>
      <c r="E3740" s="1" t="s">
        <v>76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I3740" s="3">
        <v>2</v>
      </c>
      <c r="BJ3740" s="3" t="str">
        <f t="array" ref="BJ3740">IF(C3740="yes",VLOOKUP(BI3740&amp;D3740,CHOOSE({1,2},Schedule_2015!$A$2:$A$257&amp;Schedule_2015!$B$2:$B$257,Schedule_2015!$C$2:$C$257),2,0),VLOOKUP(BI3740&amp;D3740,CHOOSE({1,2},Schedule_2015!$A$2:$A$257&amp;Schedule_2015!$C$2:$C$257,Schedule_2015!$B$2:$B$257),2,0))</f>
        <v>STL</v>
      </c>
      <c r="BK3740" s="3">
        <f>VLOOKUP(BJ3740,Def!$A$2:$Z$34,23,0)</f>
        <v>108</v>
      </c>
      <c r="BL3740" s="3">
        <f>VLOOKUP(BJ3740,Def!$A$2:$Z$34,16,0)</f>
        <v>298.8</v>
      </c>
      <c r="BM3740" s="3">
        <f>VLOOKUP(BJ3740,Def!$A$2:$Z$34,17,0)</f>
        <v>9</v>
      </c>
      <c r="BN3740" s="3">
        <f>VLOOKUP(BJ3740,Def!$A$2:$Z$34,24,0)</f>
        <v>6</v>
      </c>
      <c r="BO3740" s="1">
        <f t="shared" ca="1" si="870"/>
        <v>0</v>
      </c>
      <c r="BP3740" s="1">
        <f t="shared" ca="1" si="871"/>
        <v>0</v>
      </c>
      <c r="BQ3740" s="1">
        <f t="shared" ca="1" si="872"/>
        <v>0</v>
      </c>
      <c r="BR3740" s="1">
        <f t="shared" ca="1" si="873"/>
        <v>0</v>
      </c>
      <c r="BS3740" s="1">
        <f t="shared" ca="1" si="874"/>
        <v>0</v>
      </c>
      <c r="BT3740" s="1">
        <f t="shared" ca="1" si="875"/>
        <v>0</v>
      </c>
      <c r="BU3740" s="1">
        <f t="shared" ca="1" si="876"/>
        <v>0</v>
      </c>
      <c r="BV3740" s="1">
        <f t="shared" ca="1" si="877"/>
        <v>0</v>
      </c>
      <c r="BW3740" s="1">
        <f t="shared" ca="1" si="878"/>
        <v>1</v>
      </c>
      <c r="BX3740" s="1">
        <f t="shared" ca="1" si="879"/>
        <v>0</v>
      </c>
      <c r="BY3740" s="1">
        <f t="shared" ca="1" si="880"/>
        <v>0</v>
      </c>
      <c r="BZ3740" s="1">
        <f t="shared" ca="1" si="881"/>
        <v>0</v>
      </c>
      <c r="CA3740" s="1">
        <f t="shared" ca="1" si="882"/>
        <v>0</v>
      </c>
      <c r="CB3740" s="1">
        <f t="shared" ca="1" si="883"/>
        <v>0</v>
      </c>
      <c r="CC3740" s="1">
        <f t="shared" ca="1" si="884"/>
        <v>1</v>
      </c>
    </row>
    <row r="3741" spans="1:81" hidden="1" x14ac:dyDescent="0.25">
      <c r="A3741" s="1" t="s">
        <v>483</v>
      </c>
      <c r="B3741" s="1" t="s">
        <v>484</v>
      </c>
      <c r="C3741" s="1" t="s">
        <v>135</v>
      </c>
      <c r="D3741" s="1" t="s">
        <v>482</v>
      </c>
      <c r="E3741" s="1" t="s">
        <v>69</v>
      </c>
      <c r="BB3741">
        <v>2</v>
      </c>
      <c r="BC3741">
        <v>4</v>
      </c>
      <c r="BD3741">
        <v>0</v>
      </c>
      <c r="BE3741">
        <v>0</v>
      </c>
      <c r="BF3741">
        <v>0</v>
      </c>
      <c r="BG3741">
        <v>0</v>
      </c>
      <c r="BH3741">
        <v>5</v>
      </c>
      <c r="BI3741" s="3">
        <v>1</v>
      </c>
      <c r="BJ3741" s="3" t="str">
        <f t="array" ref="BJ3741">IF(C3741="yes",VLOOKUP(BI3741&amp;D3741,CHOOSE({1,2},Schedule_2015!$A$2:$A$257&amp;Schedule_2015!$B$2:$B$257,Schedule_2015!$C$2:$C$257),2,0),VLOOKUP(BI3741&amp;D3741,CHOOSE({1,2},Schedule_2015!$A$2:$A$257&amp;Schedule_2015!$C$2:$C$257,Schedule_2015!$B$2:$B$257),2,0))</f>
        <v>STL</v>
      </c>
      <c r="BK3741" s="3">
        <f>VLOOKUP(BJ3741,Def!$A$2:$Z$34,23,0)</f>
        <v>108</v>
      </c>
      <c r="BL3741" s="3">
        <f>VLOOKUP(BJ3741,Def!$A$2:$Z$34,16,0)</f>
        <v>298.8</v>
      </c>
      <c r="BM3741" s="3">
        <f>VLOOKUP(BJ3741,Def!$A$2:$Z$34,17,0)</f>
        <v>9</v>
      </c>
      <c r="BN3741" s="3">
        <f>VLOOKUP(BJ3741,Def!$A$2:$Z$34,24,0)</f>
        <v>6</v>
      </c>
      <c r="BO3741" s="1">
        <f t="shared" ca="1" si="870"/>
        <v>0</v>
      </c>
      <c r="BP3741" s="1">
        <f t="shared" ca="1" si="871"/>
        <v>0</v>
      </c>
      <c r="BQ3741" s="1">
        <f t="shared" ca="1" si="872"/>
        <v>0</v>
      </c>
      <c r="BR3741" s="1">
        <f t="shared" ca="1" si="873"/>
        <v>0</v>
      </c>
      <c r="BS3741" s="1">
        <f t="shared" ca="1" si="874"/>
        <v>0.5</v>
      </c>
      <c r="BT3741" s="1">
        <f t="shared" ca="1" si="875"/>
        <v>0</v>
      </c>
      <c r="BU3741" s="1">
        <f t="shared" ca="1" si="876"/>
        <v>0</v>
      </c>
      <c r="BV3741" s="1">
        <f t="shared" ca="1" si="877"/>
        <v>0</v>
      </c>
      <c r="BW3741" s="1">
        <f t="shared" ca="1" si="878"/>
        <v>0</v>
      </c>
      <c r="BX3741" s="1">
        <f t="shared" ca="1" si="879"/>
        <v>0</v>
      </c>
      <c r="BY3741" s="1">
        <f t="shared" ca="1" si="880"/>
        <v>0</v>
      </c>
      <c r="BZ3741" s="1">
        <f t="shared" ca="1" si="881"/>
        <v>0</v>
      </c>
      <c r="CA3741" s="1">
        <f t="shared" ca="1" si="882"/>
        <v>0</v>
      </c>
      <c r="CB3741" s="1">
        <f t="shared" ca="1" si="883"/>
        <v>0</v>
      </c>
      <c r="CC3741" s="1">
        <f t="shared" ca="1" si="884"/>
        <v>0.5</v>
      </c>
    </row>
    <row r="3742" spans="1:81" hidden="1" x14ac:dyDescent="0.25">
      <c r="A3742" s="1" t="s">
        <v>1555</v>
      </c>
      <c r="B3742" s="1" t="s">
        <v>1556</v>
      </c>
      <c r="C3742" s="1" t="s">
        <v>135</v>
      </c>
      <c r="D3742" s="1" t="s">
        <v>1557</v>
      </c>
      <c r="E3742" s="1" t="s">
        <v>64</v>
      </c>
      <c r="K3742">
        <v>0</v>
      </c>
      <c r="L3742">
        <v>0</v>
      </c>
      <c r="M3742">
        <v>1</v>
      </c>
      <c r="N3742">
        <v>0</v>
      </c>
      <c r="O3742">
        <v>0</v>
      </c>
      <c r="AD3742">
        <v>6</v>
      </c>
      <c r="AE3742">
        <v>5</v>
      </c>
      <c r="AF3742">
        <v>0</v>
      </c>
      <c r="AG3742">
        <v>0</v>
      </c>
      <c r="AH3742">
        <v>0</v>
      </c>
      <c r="AI3742">
        <v>0</v>
      </c>
      <c r="AJ3742">
        <v>38</v>
      </c>
      <c r="BB3742">
        <v>2</v>
      </c>
      <c r="BC3742">
        <v>-1</v>
      </c>
      <c r="BD3742">
        <v>0</v>
      </c>
      <c r="BE3742">
        <v>0</v>
      </c>
      <c r="BF3742">
        <v>0</v>
      </c>
      <c r="BG3742">
        <v>0</v>
      </c>
      <c r="BH3742">
        <v>-2</v>
      </c>
      <c r="BI3742" s="3">
        <v>3</v>
      </c>
      <c r="BJ3742" s="3" t="str">
        <f t="array" ref="BJ3742">IF(C3742="yes",VLOOKUP(BI3742&amp;D3742,CHOOSE({1,2},Schedule_2015!$A$2:$A$257&amp;Schedule_2015!$B$2:$B$257,Schedule_2015!$C$2:$C$257),2,0),VLOOKUP(BI3742&amp;D3742,CHOOSE({1,2},Schedule_2015!$A$2:$A$257&amp;Schedule_2015!$C$2:$C$257,Schedule_2015!$B$2:$B$257),2,0))</f>
        <v>STL</v>
      </c>
      <c r="BK3742" s="3">
        <f>VLOOKUP(BJ3742,Def!$A$2:$Z$34,23,0)</f>
        <v>108</v>
      </c>
      <c r="BL3742" s="3">
        <f>VLOOKUP(BJ3742,Def!$A$2:$Z$34,16,0)</f>
        <v>298.8</v>
      </c>
      <c r="BM3742" s="3">
        <f>VLOOKUP(BJ3742,Def!$A$2:$Z$34,17,0)</f>
        <v>9</v>
      </c>
      <c r="BN3742" s="3">
        <f>VLOOKUP(BJ3742,Def!$A$2:$Z$34,24,0)</f>
        <v>6</v>
      </c>
      <c r="BO3742" s="1">
        <f t="shared" ca="1" si="870"/>
        <v>0</v>
      </c>
      <c r="BP3742" s="1">
        <f t="shared" ca="1" si="871"/>
        <v>1.52</v>
      </c>
      <c r="BQ3742" s="1">
        <f t="shared" ca="1" si="872"/>
        <v>0</v>
      </c>
      <c r="BR3742" s="1">
        <f t="shared" ca="1" si="873"/>
        <v>0</v>
      </c>
      <c r="BS3742" s="1">
        <f t="shared" ca="1" si="874"/>
        <v>-0.2</v>
      </c>
      <c r="BT3742" s="1">
        <f t="shared" ca="1" si="875"/>
        <v>0</v>
      </c>
      <c r="BU3742" s="1">
        <f t="shared" ca="1" si="876"/>
        <v>0</v>
      </c>
      <c r="BV3742" s="1">
        <f t="shared" ca="1" si="877"/>
        <v>0</v>
      </c>
      <c r="BW3742" s="1">
        <f t="shared" ca="1" si="878"/>
        <v>0</v>
      </c>
      <c r="BX3742" s="1">
        <f t="shared" ca="1" si="879"/>
        <v>0</v>
      </c>
      <c r="BY3742" s="1">
        <f t="shared" ca="1" si="880"/>
        <v>0</v>
      </c>
      <c r="BZ3742" s="1">
        <f t="shared" ca="1" si="881"/>
        <v>0</v>
      </c>
      <c r="CA3742" s="1">
        <f t="shared" ca="1" si="882"/>
        <v>-1</v>
      </c>
      <c r="CB3742" s="1">
        <f t="shared" ca="1" si="883"/>
        <v>0</v>
      </c>
      <c r="CC3742" s="1">
        <f t="shared" ca="1" si="884"/>
        <v>0.32000000000000006</v>
      </c>
    </row>
    <row r="3743" spans="1:81" hidden="1" x14ac:dyDescent="0.25">
      <c r="A3743" s="1" t="s">
        <v>966</v>
      </c>
      <c r="B3743" s="1" t="s">
        <v>967</v>
      </c>
      <c r="C3743" s="1" t="s">
        <v>62</v>
      </c>
      <c r="D3743" s="1" t="s">
        <v>965</v>
      </c>
      <c r="E3743" s="1" t="s">
        <v>350</v>
      </c>
      <c r="BB3743">
        <v>1</v>
      </c>
      <c r="BC3743">
        <v>3</v>
      </c>
      <c r="BD3743">
        <v>0</v>
      </c>
      <c r="BE3743">
        <v>0</v>
      </c>
      <c r="BF3743">
        <v>0</v>
      </c>
      <c r="BG3743">
        <v>0</v>
      </c>
      <c r="BH3743">
        <v>3</v>
      </c>
      <c r="BI3743" s="3">
        <v>5</v>
      </c>
      <c r="BJ3743" s="3" t="str">
        <f t="array" ref="BJ3743">IF(C3743="yes",VLOOKUP(BI3743&amp;D3743,CHOOSE({1,2},Schedule_2015!$A$2:$A$257&amp;Schedule_2015!$B$2:$B$257,Schedule_2015!$C$2:$C$257),2,0),VLOOKUP(BI3743&amp;D3743,CHOOSE({1,2},Schedule_2015!$A$2:$A$257&amp;Schedule_2015!$C$2:$C$257,Schedule_2015!$B$2:$B$257),2,0))</f>
        <v>STL</v>
      </c>
      <c r="BK3743" s="3">
        <f>VLOOKUP(BJ3743,Def!$A$2:$Z$34,23,0)</f>
        <v>108</v>
      </c>
      <c r="BL3743" s="3">
        <f>VLOOKUP(BJ3743,Def!$A$2:$Z$34,16,0)</f>
        <v>298.8</v>
      </c>
      <c r="BM3743" s="3">
        <f>VLOOKUP(BJ3743,Def!$A$2:$Z$34,17,0)</f>
        <v>9</v>
      </c>
      <c r="BN3743" s="3">
        <f>VLOOKUP(BJ3743,Def!$A$2:$Z$34,24,0)</f>
        <v>6</v>
      </c>
      <c r="BO3743" s="1">
        <f t="shared" ca="1" si="870"/>
        <v>0</v>
      </c>
      <c r="BP3743" s="1">
        <f t="shared" ca="1" si="871"/>
        <v>0</v>
      </c>
      <c r="BQ3743" s="1">
        <f t="shared" ca="1" si="872"/>
        <v>0</v>
      </c>
      <c r="BR3743" s="1">
        <f t="shared" ca="1" si="873"/>
        <v>0</v>
      </c>
      <c r="BS3743" s="1">
        <f t="shared" ca="1" si="874"/>
        <v>0.30000000000000004</v>
      </c>
      <c r="BT3743" s="1">
        <f t="shared" ca="1" si="875"/>
        <v>0</v>
      </c>
      <c r="BU3743" s="1">
        <f t="shared" ca="1" si="876"/>
        <v>0</v>
      </c>
      <c r="BV3743" s="1">
        <f t="shared" ca="1" si="877"/>
        <v>0</v>
      </c>
      <c r="BW3743" s="1">
        <f t="shared" ca="1" si="878"/>
        <v>0</v>
      </c>
      <c r="BX3743" s="1">
        <f t="shared" ca="1" si="879"/>
        <v>0</v>
      </c>
      <c r="BY3743" s="1">
        <f t="shared" ca="1" si="880"/>
        <v>0</v>
      </c>
      <c r="BZ3743" s="1">
        <f t="shared" ca="1" si="881"/>
        <v>0</v>
      </c>
      <c r="CA3743" s="1">
        <f t="shared" ca="1" si="882"/>
        <v>0</v>
      </c>
      <c r="CB3743" s="1">
        <f t="shared" ca="1" si="883"/>
        <v>0</v>
      </c>
      <c r="CC3743" s="1">
        <f t="shared" ca="1" si="884"/>
        <v>0.30000000000000004</v>
      </c>
    </row>
    <row r="3744" spans="1:81" hidden="1" x14ac:dyDescent="0.25">
      <c r="A3744" s="1" t="s">
        <v>1558</v>
      </c>
      <c r="B3744" s="1" t="s">
        <v>1559</v>
      </c>
      <c r="C3744" s="1" t="s">
        <v>135</v>
      </c>
      <c r="D3744" s="1" t="s">
        <v>1557</v>
      </c>
      <c r="E3744" s="1" t="s">
        <v>69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 s="3">
        <v>3</v>
      </c>
      <c r="BJ3744" s="3" t="str">
        <f t="array" ref="BJ3744">IF(C3744="yes",VLOOKUP(BI3744&amp;D3744,CHOOSE({1,2},Schedule_2015!$A$2:$A$257&amp;Schedule_2015!$B$2:$B$257,Schedule_2015!$C$2:$C$257),2,0),VLOOKUP(BI3744&amp;D3744,CHOOSE({1,2},Schedule_2015!$A$2:$A$257&amp;Schedule_2015!$C$2:$C$257,Schedule_2015!$B$2:$B$257),2,0))</f>
        <v>STL</v>
      </c>
      <c r="BK3744" s="3">
        <f>VLOOKUP(BJ3744,Def!$A$2:$Z$34,23,0)</f>
        <v>108</v>
      </c>
      <c r="BL3744" s="3">
        <f>VLOOKUP(BJ3744,Def!$A$2:$Z$34,16,0)</f>
        <v>298.8</v>
      </c>
      <c r="BM3744" s="3">
        <f>VLOOKUP(BJ3744,Def!$A$2:$Z$34,17,0)</f>
        <v>9</v>
      </c>
      <c r="BN3744" s="3">
        <f>VLOOKUP(BJ3744,Def!$A$2:$Z$34,24,0)</f>
        <v>6</v>
      </c>
      <c r="BO3744" s="1">
        <f t="shared" ca="1" si="870"/>
        <v>0</v>
      </c>
      <c r="BP3744" s="1">
        <f t="shared" ca="1" si="871"/>
        <v>0</v>
      </c>
      <c r="BQ3744" s="1">
        <f t="shared" ca="1" si="872"/>
        <v>0</v>
      </c>
      <c r="BR3744" s="1">
        <f t="shared" ca="1" si="873"/>
        <v>0</v>
      </c>
      <c r="BS3744" s="1">
        <f t="shared" ca="1" si="874"/>
        <v>0.2</v>
      </c>
      <c r="BT3744" s="1">
        <f t="shared" ca="1" si="875"/>
        <v>0</v>
      </c>
      <c r="BU3744" s="1">
        <f t="shared" ca="1" si="876"/>
        <v>0</v>
      </c>
      <c r="BV3744" s="1">
        <f t="shared" ca="1" si="877"/>
        <v>0</v>
      </c>
      <c r="BW3744" s="1">
        <f t="shared" ca="1" si="878"/>
        <v>0</v>
      </c>
      <c r="BX3744" s="1">
        <f t="shared" ca="1" si="879"/>
        <v>0</v>
      </c>
      <c r="BY3744" s="1">
        <f t="shared" ca="1" si="880"/>
        <v>0</v>
      </c>
      <c r="BZ3744" s="1">
        <f t="shared" ca="1" si="881"/>
        <v>0</v>
      </c>
      <c r="CA3744" s="1">
        <f t="shared" ca="1" si="882"/>
        <v>0</v>
      </c>
      <c r="CB3744" s="1">
        <f t="shared" ca="1" si="883"/>
        <v>0</v>
      </c>
      <c r="CC3744" s="1">
        <f t="shared" ca="1" si="884"/>
        <v>0.2</v>
      </c>
    </row>
    <row r="3745" spans="1:81" hidden="1" x14ac:dyDescent="0.25">
      <c r="A3745" s="1" t="s">
        <v>2430</v>
      </c>
      <c r="B3745" s="1" t="s">
        <v>2431</v>
      </c>
      <c r="C3745" s="1" t="s">
        <v>135</v>
      </c>
      <c r="D3745" s="1" t="s">
        <v>482</v>
      </c>
      <c r="E3745" s="1" t="s">
        <v>350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2</v>
      </c>
      <c r="BI3745" s="3">
        <v>1</v>
      </c>
      <c r="BJ3745" s="3" t="str">
        <f t="array" ref="BJ3745">IF(C3745="yes",VLOOKUP(BI3745&amp;D3745,CHOOSE({1,2},Schedule_2015!$A$2:$A$257&amp;Schedule_2015!$B$2:$B$257,Schedule_2015!$C$2:$C$257),2,0),VLOOKUP(BI3745&amp;D3745,CHOOSE({1,2},Schedule_2015!$A$2:$A$257&amp;Schedule_2015!$C$2:$C$257,Schedule_2015!$B$2:$B$257),2,0))</f>
        <v>STL</v>
      </c>
      <c r="BK3745" s="3">
        <f>VLOOKUP(BJ3745,Def!$A$2:$Z$34,23,0)</f>
        <v>108</v>
      </c>
      <c r="BL3745" s="3">
        <f>VLOOKUP(BJ3745,Def!$A$2:$Z$34,16,0)</f>
        <v>298.8</v>
      </c>
      <c r="BM3745" s="3">
        <f>VLOOKUP(BJ3745,Def!$A$2:$Z$34,17,0)</f>
        <v>9</v>
      </c>
      <c r="BN3745" s="3">
        <f>VLOOKUP(BJ3745,Def!$A$2:$Z$34,24,0)</f>
        <v>6</v>
      </c>
      <c r="BO3745" s="1">
        <f t="shared" ca="1" si="870"/>
        <v>0</v>
      </c>
      <c r="BP3745" s="1">
        <f t="shared" ca="1" si="871"/>
        <v>0</v>
      </c>
      <c r="BQ3745" s="1">
        <f t="shared" ca="1" si="872"/>
        <v>0</v>
      </c>
      <c r="BR3745" s="1">
        <f t="shared" ca="1" si="873"/>
        <v>0</v>
      </c>
      <c r="BS3745" s="1">
        <f t="shared" ca="1" si="874"/>
        <v>0.2</v>
      </c>
      <c r="BT3745" s="1">
        <f t="shared" ca="1" si="875"/>
        <v>0</v>
      </c>
      <c r="BU3745" s="1">
        <f t="shared" ca="1" si="876"/>
        <v>0</v>
      </c>
      <c r="BV3745" s="1">
        <f t="shared" ca="1" si="877"/>
        <v>0</v>
      </c>
      <c r="BW3745" s="1">
        <f t="shared" ca="1" si="878"/>
        <v>0</v>
      </c>
      <c r="BX3745" s="1">
        <f t="shared" ca="1" si="879"/>
        <v>0</v>
      </c>
      <c r="BY3745" s="1">
        <f t="shared" ca="1" si="880"/>
        <v>0</v>
      </c>
      <c r="BZ3745" s="1">
        <f t="shared" ca="1" si="881"/>
        <v>0</v>
      </c>
      <c r="CA3745" s="1">
        <f t="shared" ca="1" si="882"/>
        <v>0</v>
      </c>
      <c r="CB3745" s="1">
        <f t="shared" ca="1" si="883"/>
        <v>0</v>
      </c>
      <c r="CC3745" s="1">
        <f t="shared" ca="1" si="884"/>
        <v>0.2</v>
      </c>
    </row>
    <row r="3746" spans="1:81" hidden="1" x14ac:dyDescent="0.25">
      <c r="A3746" s="1" t="s">
        <v>2198</v>
      </c>
      <c r="B3746" s="1" t="s">
        <v>2199</v>
      </c>
      <c r="C3746" s="1" t="s">
        <v>135</v>
      </c>
      <c r="D3746" s="1" t="s">
        <v>1557</v>
      </c>
      <c r="E3746" s="1" t="s">
        <v>69</v>
      </c>
      <c r="Y3746">
        <v>22</v>
      </c>
      <c r="Z3746">
        <v>22</v>
      </c>
      <c r="AA3746">
        <v>0</v>
      </c>
      <c r="AB3746">
        <v>1</v>
      </c>
      <c r="AC3746">
        <v>0</v>
      </c>
      <c r="BI3746" s="3">
        <v>3</v>
      </c>
      <c r="BJ3746" s="3" t="str">
        <f t="array" ref="BJ3746">IF(C3746="yes",VLOOKUP(BI3746&amp;D3746,CHOOSE({1,2},Schedule_2015!$A$2:$A$257&amp;Schedule_2015!$B$2:$B$257,Schedule_2015!$C$2:$C$257),2,0),VLOOKUP(BI3746&amp;D3746,CHOOSE({1,2},Schedule_2015!$A$2:$A$257&amp;Schedule_2015!$C$2:$C$257,Schedule_2015!$B$2:$B$257),2,0))</f>
        <v>STL</v>
      </c>
      <c r="BK3746" s="3">
        <f>VLOOKUP(BJ3746,Def!$A$2:$Z$34,23,0)</f>
        <v>108</v>
      </c>
      <c r="BL3746" s="3">
        <f>VLOOKUP(BJ3746,Def!$A$2:$Z$34,16,0)</f>
        <v>298.8</v>
      </c>
      <c r="BM3746" s="3">
        <f>VLOOKUP(BJ3746,Def!$A$2:$Z$34,17,0)</f>
        <v>9</v>
      </c>
      <c r="BN3746" s="3">
        <f>VLOOKUP(BJ3746,Def!$A$2:$Z$34,24,0)</f>
        <v>6</v>
      </c>
      <c r="BO3746" s="1">
        <f t="shared" ca="1" si="870"/>
        <v>0</v>
      </c>
      <c r="BP3746" s="1">
        <f t="shared" ca="1" si="871"/>
        <v>0</v>
      </c>
      <c r="BQ3746" s="1">
        <f t="shared" ca="1" si="872"/>
        <v>0</v>
      </c>
      <c r="BR3746" s="1">
        <f t="shared" ca="1" si="873"/>
        <v>0</v>
      </c>
      <c r="BS3746" s="1">
        <f t="shared" ca="1" si="874"/>
        <v>0</v>
      </c>
      <c r="BT3746" s="1">
        <f t="shared" ca="1" si="875"/>
        <v>0</v>
      </c>
      <c r="BU3746" s="1">
        <f t="shared" ca="1" si="876"/>
        <v>0</v>
      </c>
      <c r="BV3746" s="1">
        <f t="shared" ca="1" si="877"/>
        <v>0</v>
      </c>
      <c r="BW3746" s="1">
        <f t="shared" ca="1" si="878"/>
        <v>0</v>
      </c>
      <c r="BX3746" s="1">
        <f t="shared" ca="1" si="879"/>
        <v>0</v>
      </c>
      <c r="BY3746" s="1">
        <f t="shared" ca="1" si="880"/>
        <v>0</v>
      </c>
      <c r="BZ3746" s="1">
        <f t="shared" ca="1" si="881"/>
        <v>0</v>
      </c>
      <c r="CA3746" s="1">
        <f t="shared" ca="1" si="882"/>
        <v>0</v>
      </c>
      <c r="CB3746" s="1">
        <f t="shared" ca="1" si="883"/>
        <v>0</v>
      </c>
      <c r="CC3746" s="1">
        <f t="shared" ca="1" si="884"/>
        <v>0</v>
      </c>
    </row>
    <row r="3747" spans="1:81" hidden="1" x14ac:dyDescent="0.25">
      <c r="A3747" s="1" t="s">
        <v>609</v>
      </c>
      <c r="B3747" s="1" t="s">
        <v>610</v>
      </c>
      <c r="C3747" s="1" t="s">
        <v>62</v>
      </c>
      <c r="D3747" s="1" t="s">
        <v>590</v>
      </c>
      <c r="E3747" s="1" t="s">
        <v>76</v>
      </c>
      <c r="Y3747">
        <v>23</v>
      </c>
      <c r="Z3747">
        <v>23</v>
      </c>
      <c r="AA3747">
        <v>0</v>
      </c>
      <c r="AB3747">
        <v>1</v>
      </c>
      <c r="AC3747">
        <v>0</v>
      </c>
      <c r="BI3747" s="3">
        <v>2</v>
      </c>
      <c r="BJ3747" s="3" t="str">
        <f t="array" ref="BJ3747">IF(C3747="yes",VLOOKUP(BI3747&amp;D3747,CHOOSE({1,2},Schedule_2015!$A$2:$A$257&amp;Schedule_2015!$B$2:$B$257,Schedule_2015!$C$2:$C$257),2,0),VLOOKUP(BI3747&amp;D3747,CHOOSE({1,2},Schedule_2015!$A$2:$A$257&amp;Schedule_2015!$C$2:$C$257,Schedule_2015!$B$2:$B$257),2,0))</f>
        <v>STL</v>
      </c>
      <c r="BK3747" s="3">
        <f>VLOOKUP(BJ3747,Def!$A$2:$Z$34,23,0)</f>
        <v>108</v>
      </c>
      <c r="BL3747" s="3">
        <f>VLOOKUP(BJ3747,Def!$A$2:$Z$34,16,0)</f>
        <v>298.8</v>
      </c>
      <c r="BM3747" s="3">
        <f>VLOOKUP(BJ3747,Def!$A$2:$Z$34,17,0)</f>
        <v>9</v>
      </c>
      <c r="BN3747" s="3">
        <f>VLOOKUP(BJ3747,Def!$A$2:$Z$34,24,0)</f>
        <v>6</v>
      </c>
      <c r="BO3747" s="1">
        <f t="shared" ca="1" si="870"/>
        <v>0</v>
      </c>
      <c r="BP3747" s="1">
        <f t="shared" ca="1" si="871"/>
        <v>0</v>
      </c>
      <c r="BQ3747" s="1">
        <f t="shared" ca="1" si="872"/>
        <v>0</v>
      </c>
      <c r="BR3747" s="1">
        <f t="shared" ca="1" si="873"/>
        <v>0</v>
      </c>
      <c r="BS3747" s="1">
        <f t="shared" ca="1" si="874"/>
        <v>0</v>
      </c>
      <c r="BT3747" s="1">
        <f t="shared" ca="1" si="875"/>
        <v>0</v>
      </c>
      <c r="BU3747" s="1">
        <f t="shared" ca="1" si="876"/>
        <v>0</v>
      </c>
      <c r="BV3747" s="1">
        <f t="shared" ca="1" si="877"/>
        <v>0</v>
      </c>
      <c r="BW3747" s="1">
        <f t="shared" ca="1" si="878"/>
        <v>0</v>
      </c>
      <c r="BX3747" s="1">
        <f t="shared" ca="1" si="879"/>
        <v>0</v>
      </c>
      <c r="BY3747" s="1">
        <f t="shared" ca="1" si="880"/>
        <v>0</v>
      </c>
      <c r="BZ3747" s="1">
        <f t="shared" ca="1" si="881"/>
        <v>0</v>
      </c>
      <c r="CA3747" s="1">
        <f t="shared" ca="1" si="882"/>
        <v>0</v>
      </c>
      <c r="CB3747" s="1">
        <f t="shared" ca="1" si="883"/>
        <v>0</v>
      </c>
      <c r="CC3747" s="1">
        <f t="shared" ca="1" si="884"/>
        <v>0</v>
      </c>
    </row>
    <row r="3748" spans="1:81" hidden="1" x14ac:dyDescent="0.25">
      <c r="A3748" s="1" t="s">
        <v>979</v>
      </c>
      <c r="B3748" s="1" t="s">
        <v>980</v>
      </c>
      <c r="C3748" s="1" t="s">
        <v>62</v>
      </c>
      <c r="D3748" s="1" t="s">
        <v>965</v>
      </c>
      <c r="E3748" s="1" t="s">
        <v>88</v>
      </c>
      <c r="P3748">
        <v>1</v>
      </c>
      <c r="Q3748">
        <v>1</v>
      </c>
      <c r="R3748">
        <v>35</v>
      </c>
      <c r="S3748">
        <v>3</v>
      </c>
      <c r="T3748">
        <v>3</v>
      </c>
      <c r="U3748">
        <v>0</v>
      </c>
      <c r="V3748">
        <v>3</v>
      </c>
      <c r="W3748">
        <v>0</v>
      </c>
      <c r="X3748">
        <v>3</v>
      </c>
      <c r="BI3748" s="3">
        <v>5</v>
      </c>
      <c r="BJ3748" s="3" t="str">
        <f t="array" ref="BJ3748">IF(C3748="yes",VLOOKUP(BI3748&amp;D3748,CHOOSE({1,2},Schedule_2015!$A$2:$A$257&amp;Schedule_2015!$B$2:$B$257,Schedule_2015!$C$2:$C$257),2,0),VLOOKUP(BI3748&amp;D3748,CHOOSE({1,2},Schedule_2015!$A$2:$A$257&amp;Schedule_2015!$C$2:$C$257,Schedule_2015!$B$2:$B$257),2,0))</f>
        <v>STL</v>
      </c>
      <c r="BK3748" s="3">
        <f>VLOOKUP(BJ3748,Def!$A$2:$Z$34,23,0)</f>
        <v>108</v>
      </c>
      <c r="BL3748" s="3">
        <f>VLOOKUP(BJ3748,Def!$A$2:$Z$34,16,0)</f>
        <v>298.8</v>
      </c>
      <c r="BM3748" s="3">
        <f>VLOOKUP(BJ3748,Def!$A$2:$Z$34,17,0)</f>
        <v>9</v>
      </c>
      <c r="BN3748" s="3">
        <f>VLOOKUP(BJ3748,Def!$A$2:$Z$34,24,0)</f>
        <v>6</v>
      </c>
      <c r="BO3748" s="1">
        <f t="shared" ca="1" si="870"/>
        <v>0</v>
      </c>
      <c r="BP3748" s="1">
        <f t="shared" ca="1" si="871"/>
        <v>0</v>
      </c>
      <c r="BQ3748" s="1">
        <f t="shared" ca="1" si="872"/>
        <v>0</v>
      </c>
      <c r="BR3748" s="1">
        <f t="shared" ca="1" si="873"/>
        <v>0</v>
      </c>
      <c r="BS3748" s="1">
        <f t="shared" ca="1" si="874"/>
        <v>0</v>
      </c>
      <c r="BT3748" s="1">
        <f t="shared" ca="1" si="875"/>
        <v>0</v>
      </c>
      <c r="BU3748" s="1">
        <f t="shared" ca="1" si="876"/>
        <v>0</v>
      </c>
      <c r="BV3748" s="1">
        <f t="shared" ca="1" si="877"/>
        <v>0</v>
      </c>
      <c r="BW3748" s="1">
        <f t="shared" ca="1" si="878"/>
        <v>0</v>
      </c>
      <c r="BX3748" s="1">
        <f t="shared" ca="1" si="879"/>
        <v>0</v>
      </c>
      <c r="BY3748" s="1">
        <f t="shared" ca="1" si="880"/>
        <v>0</v>
      </c>
      <c r="BZ3748" s="1">
        <f t="shared" ca="1" si="881"/>
        <v>0</v>
      </c>
      <c r="CA3748" s="1">
        <f t="shared" ca="1" si="882"/>
        <v>0</v>
      </c>
      <c r="CB3748" s="1">
        <f t="shared" ca="1" si="883"/>
        <v>0</v>
      </c>
      <c r="CC3748" s="1">
        <f t="shared" ca="1" si="884"/>
        <v>0</v>
      </c>
    </row>
    <row r="3749" spans="1:81" hidden="1" x14ac:dyDescent="0.25">
      <c r="A3749" s="1" t="s">
        <v>981</v>
      </c>
      <c r="B3749" s="1" t="s">
        <v>982</v>
      </c>
      <c r="C3749" s="1" t="s">
        <v>62</v>
      </c>
      <c r="D3749" s="1" t="s">
        <v>965</v>
      </c>
      <c r="E3749" s="1" t="s">
        <v>91</v>
      </c>
      <c r="AK3749">
        <v>37</v>
      </c>
      <c r="AL3749">
        <v>0</v>
      </c>
      <c r="AM3749">
        <v>53</v>
      </c>
      <c r="AN3749">
        <v>4</v>
      </c>
      <c r="AO3749">
        <v>191</v>
      </c>
      <c r="BI3749" s="3">
        <v>5</v>
      </c>
      <c r="BJ3749" s="3" t="str">
        <f t="array" ref="BJ3749">IF(C3749="yes",VLOOKUP(BI3749&amp;D3749,CHOOSE({1,2},Schedule_2015!$A$2:$A$257&amp;Schedule_2015!$B$2:$B$257,Schedule_2015!$C$2:$C$257),2,0),VLOOKUP(BI3749&amp;D3749,CHOOSE({1,2},Schedule_2015!$A$2:$A$257&amp;Schedule_2015!$C$2:$C$257,Schedule_2015!$B$2:$B$257),2,0))</f>
        <v>STL</v>
      </c>
      <c r="BK3749" s="3">
        <f>VLOOKUP(BJ3749,Def!$A$2:$Z$34,23,0)</f>
        <v>108</v>
      </c>
      <c r="BL3749" s="3">
        <f>VLOOKUP(BJ3749,Def!$A$2:$Z$34,16,0)</f>
        <v>298.8</v>
      </c>
      <c r="BM3749" s="3">
        <f>VLOOKUP(BJ3749,Def!$A$2:$Z$34,17,0)</f>
        <v>9</v>
      </c>
      <c r="BN3749" s="3">
        <f>VLOOKUP(BJ3749,Def!$A$2:$Z$34,24,0)</f>
        <v>6</v>
      </c>
      <c r="BO3749" s="1">
        <f t="shared" ca="1" si="870"/>
        <v>0</v>
      </c>
      <c r="BP3749" s="1">
        <f t="shared" ca="1" si="871"/>
        <v>0</v>
      </c>
      <c r="BQ3749" s="1">
        <f t="shared" ca="1" si="872"/>
        <v>0</v>
      </c>
      <c r="BR3749" s="1">
        <f t="shared" ca="1" si="873"/>
        <v>0</v>
      </c>
      <c r="BS3749" s="1">
        <f t="shared" ca="1" si="874"/>
        <v>0</v>
      </c>
      <c r="BT3749" s="1">
        <f t="shared" ca="1" si="875"/>
        <v>0</v>
      </c>
      <c r="BU3749" s="1">
        <f t="shared" ca="1" si="876"/>
        <v>0</v>
      </c>
      <c r="BV3749" s="1">
        <f t="shared" ca="1" si="877"/>
        <v>0</v>
      </c>
      <c r="BW3749" s="1">
        <f t="shared" ca="1" si="878"/>
        <v>0</v>
      </c>
      <c r="BX3749" s="1">
        <f t="shared" ca="1" si="879"/>
        <v>0</v>
      </c>
      <c r="BY3749" s="1">
        <f t="shared" ca="1" si="880"/>
        <v>0</v>
      </c>
      <c r="BZ3749" s="1">
        <f t="shared" ca="1" si="881"/>
        <v>0</v>
      </c>
      <c r="CA3749" s="1">
        <f t="shared" ca="1" si="882"/>
        <v>0</v>
      </c>
      <c r="CB3749" s="1">
        <f t="shared" ca="1" si="883"/>
        <v>0</v>
      </c>
      <c r="CC3749" s="1">
        <f t="shared" ca="1" si="884"/>
        <v>0</v>
      </c>
    </row>
    <row r="3750" spans="1:81" hidden="1" x14ac:dyDescent="0.25">
      <c r="A3750" s="1" t="s">
        <v>983</v>
      </c>
      <c r="B3750" s="1" t="s">
        <v>984</v>
      </c>
      <c r="C3750" s="1" t="s">
        <v>62</v>
      </c>
      <c r="D3750" s="1" t="s">
        <v>965</v>
      </c>
      <c r="E3750" s="1" t="s">
        <v>165</v>
      </c>
      <c r="F3750">
        <v>0</v>
      </c>
      <c r="G3750">
        <v>0</v>
      </c>
      <c r="H3750">
        <v>1</v>
      </c>
      <c r="I3750">
        <v>0</v>
      </c>
      <c r="J3750">
        <v>5</v>
      </c>
      <c r="AP3750">
        <v>4</v>
      </c>
      <c r="AQ3750">
        <v>9</v>
      </c>
      <c r="AR3750">
        <v>0</v>
      </c>
      <c r="AS3750">
        <v>2</v>
      </c>
      <c r="AT3750">
        <v>0</v>
      </c>
      <c r="BI3750" s="3">
        <v>5</v>
      </c>
      <c r="BJ3750" s="3" t="str">
        <f t="array" ref="BJ3750">IF(C3750="yes",VLOOKUP(BI3750&amp;D3750,CHOOSE({1,2},Schedule_2015!$A$2:$A$257&amp;Schedule_2015!$B$2:$B$257,Schedule_2015!$C$2:$C$257),2,0),VLOOKUP(BI3750&amp;D3750,CHOOSE({1,2},Schedule_2015!$A$2:$A$257&amp;Schedule_2015!$C$2:$C$257,Schedule_2015!$B$2:$B$257),2,0))</f>
        <v>STL</v>
      </c>
      <c r="BK3750" s="3">
        <f>VLOOKUP(BJ3750,Def!$A$2:$Z$34,23,0)</f>
        <v>108</v>
      </c>
      <c r="BL3750" s="3">
        <f>VLOOKUP(BJ3750,Def!$A$2:$Z$34,16,0)</f>
        <v>298.8</v>
      </c>
      <c r="BM3750" s="3">
        <f>VLOOKUP(BJ3750,Def!$A$2:$Z$34,17,0)</f>
        <v>9</v>
      </c>
      <c r="BN3750" s="3">
        <f>VLOOKUP(BJ3750,Def!$A$2:$Z$34,24,0)</f>
        <v>6</v>
      </c>
      <c r="BO3750" s="1">
        <f t="shared" ca="1" si="870"/>
        <v>0</v>
      </c>
      <c r="BP3750" s="1">
        <f t="shared" ca="1" si="871"/>
        <v>0</v>
      </c>
      <c r="BQ3750" s="1">
        <f t="shared" ca="1" si="872"/>
        <v>0</v>
      </c>
      <c r="BR3750" s="1">
        <f t="shared" ca="1" si="873"/>
        <v>0</v>
      </c>
      <c r="BS3750" s="1">
        <f t="shared" ca="1" si="874"/>
        <v>0</v>
      </c>
      <c r="BT3750" s="1">
        <f t="shared" ca="1" si="875"/>
        <v>0</v>
      </c>
      <c r="BU3750" s="1">
        <f t="shared" ca="1" si="876"/>
        <v>0</v>
      </c>
      <c r="BV3750" s="1">
        <f t="shared" ca="1" si="877"/>
        <v>0</v>
      </c>
      <c r="BW3750" s="1">
        <f t="shared" ca="1" si="878"/>
        <v>0</v>
      </c>
      <c r="BX3750" s="1">
        <f t="shared" ca="1" si="879"/>
        <v>0</v>
      </c>
      <c r="BY3750" s="1">
        <f t="shared" ca="1" si="880"/>
        <v>0</v>
      </c>
      <c r="BZ3750" s="1">
        <f t="shared" ca="1" si="881"/>
        <v>0</v>
      </c>
      <c r="CA3750" s="1">
        <f t="shared" ca="1" si="882"/>
        <v>0</v>
      </c>
      <c r="CB3750" s="1">
        <f t="shared" ca="1" si="883"/>
        <v>0</v>
      </c>
      <c r="CC3750" s="1">
        <f t="shared" ca="1" si="884"/>
        <v>0</v>
      </c>
    </row>
    <row r="3751" spans="1:81" hidden="1" x14ac:dyDescent="0.25">
      <c r="A3751" s="1" t="s">
        <v>985</v>
      </c>
      <c r="B3751" s="1" t="s">
        <v>986</v>
      </c>
      <c r="C3751" s="1" t="s">
        <v>62</v>
      </c>
      <c r="D3751" s="1" t="s">
        <v>965</v>
      </c>
      <c r="E3751" s="1" t="s">
        <v>94</v>
      </c>
      <c r="F3751">
        <v>1</v>
      </c>
      <c r="G3751">
        <v>0</v>
      </c>
      <c r="H3751">
        <v>0</v>
      </c>
      <c r="I3751">
        <v>0</v>
      </c>
      <c r="J3751">
        <v>1</v>
      </c>
      <c r="BI3751" s="3">
        <v>5</v>
      </c>
      <c r="BJ3751" s="3" t="str">
        <f t="array" ref="BJ3751">IF(C3751="yes",VLOOKUP(BI3751&amp;D3751,CHOOSE({1,2},Schedule_2015!$A$2:$A$257&amp;Schedule_2015!$B$2:$B$257,Schedule_2015!$C$2:$C$257),2,0),VLOOKUP(BI3751&amp;D3751,CHOOSE({1,2},Schedule_2015!$A$2:$A$257&amp;Schedule_2015!$C$2:$C$257,Schedule_2015!$B$2:$B$257),2,0))</f>
        <v>STL</v>
      </c>
      <c r="BK3751" s="3">
        <f>VLOOKUP(BJ3751,Def!$A$2:$Z$34,23,0)</f>
        <v>108</v>
      </c>
      <c r="BL3751" s="3">
        <f>VLOOKUP(BJ3751,Def!$A$2:$Z$34,16,0)</f>
        <v>298.8</v>
      </c>
      <c r="BM3751" s="3">
        <f>VLOOKUP(BJ3751,Def!$A$2:$Z$34,17,0)</f>
        <v>9</v>
      </c>
      <c r="BN3751" s="3">
        <f>VLOOKUP(BJ3751,Def!$A$2:$Z$34,24,0)</f>
        <v>6</v>
      </c>
      <c r="BO3751" s="1">
        <f t="shared" ca="1" si="870"/>
        <v>0</v>
      </c>
      <c r="BP3751" s="1">
        <f t="shared" ca="1" si="871"/>
        <v>0</v>
      </c>
      <c r="BQ3751" s="1">
        <f t="shared" ca="1" si="872"/>
        <v>0</v>
      </c>
      <c r="BR3751" s="1">
        <f t="shared" ca="1" si="873"/>
        <v>0</v>
      </c>
      <c r="BS3751" s="1">
        <f t="shared" ca="1" si="874"/>
        <v>0</v>
      </c>
      <c r="BT3751" s="1">
        <f t="shared" ca="1" si="875"/>
        <v>0</v>
      </c>
      <c r="BU3751" s="1">
        <f t="shared" ca="1" si="876"/>
        <v>0</v>
      </c>
      <c r="BV3751" s="1">
        <f t="shared" ca="1" si="877"/>
        <v>0</v>
      </c>
      <c r="BW3751" s="1">
        <f t="shared" ca="1" si="878"/>
        <v>0</v>
      </c>
      <c r="BX3751" s="1">
        <f t="shared" ca="1" si="879"/>
        <v>0</v>
      </c>
      <c r="BY3751" s="1">
        <f t="shared" ca="1" si="880"/>
        <v>0</v>
      </c>
      <c r="BZ3751" s="1">
        <f t="shared" ca="1" si="881"/>
        <v>0</v>
      </c>
      <c r="CA3751" s="1">
        <f t="shared" ca="1" si="882"/>
        <v>0</v>
      </c>
      <c r="CB3751" s="1">
        <f t="shared" ca="1" si="883"/>
        <v>0</v>
      </c>
      <c r="CC3751" s="1">
        <f t="shared" ca="1" si="884"/>
        <v>0</v>
      </c>
    </row>
    <row r="3752" spans="1:81" hidden="1" x14ac:dyDescent="0.25">
      <c r="A3752" s="1" t="s">
        <v>987</v>
      </c>
      <c r="B3752" s="1" t="s">
        <v>988</v>
      </c>
      <c r="C3752" s="1" t="s">
        <v>62</v>
      </c>
      <c r="D3752" s="1" t="s">
        <v>965</v>
      </c>
      <c r="E3752" s="1" t="s">
        <v>176</v>
      </c>
      <c r="F3752">
        <v>0</v>
      </c>
      <c r="G3752">
        <v>0</v>
      </c>
      <c r="H3752">
        <v>0</v>
      </c>
      <c r="I3752">
        <v>0</v>
      </c>
      <c r="J3752">
        <v>3</v>
      </c>
      <c r="BI3752" s="3">
        <v>5</v>
      </c>
      <c r="BJ3752" s="3" t="str">
        <f t="array" ref="BJ3752">IF(C3752="yes",VLOOKUP(BI3752&amp;D3752,CHOOSE({1,2},Schedule_2015!$A$2:$A$257&amp;Schedule_2015!$B$2:$B$257,Schedule_2015!$C$2:$C$257),2,0),VLOOKUP(BI3752&amp;D3752,CHOOSE({1,2},Schedule_2015!$A$2:$A$257&amp;Schedule_2015!$C$2:$C$257,Schedule_2015!$B$2:$B$257),2,0))</f>
        <v>STL</v>
      </c>
      <c r="BK3752" s="3">
        <f>VLOOKUP(BJ3752,Def!$A$2:$Z$34,23,0)</f>
        <v>108</v>
      </c>
      <c r="BL3752" s="3">
        <f>VLOOKUP(BJ3752,Def!$A$2:$Z$34,16,0)</f>
        <v>298.8</v>
      </c>
      <c r="BM3752" s="3">
        <f>VLOOKUP(BJ3752,Def!$A$2:$Z$34,17,0)</f>
        <v>9</v>
      </c>
      <c r="BN3752" s="3">
        <f>VLOOKUP(BJ3752,Def!$A$2:$Z$34,24,0)</f>
        <v>6</v>
      </c>
      <c r="BO3752" s="1">
        <f t="shared" ca="1" si="870"/>
        <v>0</v>
      </c>
      <c r="BP3752" s="1">
        <f t="shared" ca="1" si="871"/>
        <v>0</v>
      </c>
      <c r="BQ3752" s="1">
        <f t="shared" ca="1" si="872"/>
        <v>0</v>
      </c>
      <c r="BR3752" s="1">
        <f t="shared" ca="1" si="873"/>
        <v>0</v>
      </c>
      <c r="BS3752" s="1">
        <f t="shared" ca="1" si="874"/>
        <v>0</v>
      </c>
      <c r="BT3752" s="1">
        <f t="shared" ca="1" si="875"/>
        <v>0</v>
      </c>
      <c r="BU3752" s="1">
        <f t="shared" ca="1" si="876"/>
        <v>0</v>
      </c>
      <c r="BV3752" s="1">
        <f t="shared" ca="1" si="877"/>
        <v>0</v>
      </c>
      <c r="BW3752" s="1">
        <f t="shared" ca="1" si="878"/>
        <v>0</v>
      </c>
      <c r="BX3752" s="1">
        <f t="shared" ca="1" si="879"/>
        <v>0</v>
      </c>
      <c r="BY3752" s="1">
        <f t="shared" ca="1" si="880"/>
        <v>0</v>
      </c>
      <c r="BZ3752" s="1">
        <f t="shared" ca="1" si="881"/>
        <v>0</v>
      </c>
      <c r="CA3752" s="1">
        <f t="shared" ca="1" si="882"/>
        <v>0</v>
      </c>
      <c r="CB3752" s="1">
        <f t="shared" ca="1" si="883"/>
        <v>0</v>
      </c>
      <c r="CC3752" s="1">
        <f t="shared" ca="1" si="884"/>
        <v>0</v>
      </c>
    </row>
    <row r="3753" spans="1:81" hidden="1" x14ac:dyDescent="0.25">
      <c r="A3753" s="1" t="s">
        <v>989</v>
      </c>
      <c r="B3753" s="1" t="s">
        <v>990</v>
      </c>
      <c r="C3753" s="1" t="s">
        <v>62</v>
      </c>
      <c r="D3753" s="1" t="s">
        <v>965</v>
      </c>
      <c r="E3753" s="1" t="s">
        <v>115</v>
      </c>
      <c r="F3753">
        <v>2</v>
      </c>
      <c r="G3753">
        <v>0</v>
      </c>
      <c r="H3753">
        <v>0</v>
      </c>
      <c r="I3753">
        <v>1.5</v>
      </c>
      <c r="J3753">
        <v>3</v>
      </c>
      <c r="BI3753" s="3">
        <v>5</v>
      </c>
      <c r="BJ3753" s="3" t="str">
        <f t="array" ref="BJ3753">IF(C3753="yes",VLOOKUP(BI3753&amp;D3753,CHOOSE({1,2},Schedule_2015!$A$2:$A$257&amp;Schedule_2015!$B$2:$B$257,Schedule_2015!$C$2:$C$257),2,0),VLOOKUP(BI3753&amp;D3753,CHOOSE({1,2},Schedule_2015!$A$2:$A$257&amp;Schedule_2015!$C$2:$C$257,Schedule_2015!$B$2:$B$257),2,0))</f>
        <v>STL</v>
      </c>
      <c r="BK3753" s="3">
        <f>VLOOKUP(BJ3753,Def!$A$2:$Z$34,23,0)</f>
        <v>108</v>
      </c>
      <c r="BL3753" s="3">
        <f>VLOOKUP(BJ3753,Def!$A$2:$Z$34,16,0)</f>
        <v>298.8</v>
      </c>
      <c r="BM3753" s="3">
        <f>VLOOKUP(BJ3753,Def!$A$2:$Z$34,17,0)</f>
        <v>9</v>
      </c>
      <c r="BN3753" s="3">
        <f>VLOOKUP(BJ3753,Def!$A$2:$Z$34,24,0)</f>
        <v>6</v>
      </c>
      <c r="BO3753" s="1">
        <f t="shared" ca="1" si="870"/>
        <v>0</v>
      </c>
      <c r="BP3753" s="1">
        <f t="shared" ca="1" si="871"/>
        <v>0</v>
      </c>
      <c r="BQ3753" s="1">
        <f t="shared" ca="1" si="872"/>
        <v>0</v>
      </c>
      <c r="BR3753" s="1">
        <f t="shared" ca="1" si="873"/>
        <v>0</v>
      </c>
      <c r="BS3753" s="1">
        <f t="shared" ca="1" si="874"/>
        <v>0</v>
      </c>
      <c r="BT3753" s="1">
        <f t="shared" ca="1" si="875"/>
        <v>0</v>
      </c>
      <c r="BU3753" s="1">
        <f t="shared" ca="1" si="876"/>
        <v>0</v>
      </c>
      <c r="BV3753" s="1">
        <f t="shared" ca="1" si="877"/>
        <v>0</v>
      </c>
      <c r="BW3753" s="1">
        <f t="shared" ca="1" si="878"/>
        <v>0</v>
      </c>
      <c r="BX3753" s="1">
        <f t="shared" ca="1" si="879"/>
        <v>0</v>
      </c>
      <c r="BY3753" s="1">
        <f t="shared" ca="1" si="880"/>
        <v>0</v>
      </c>
      <c r="BZ3753" s="1">
        <f t="shared" ca="1" si="881"/>
        <v>0</v>
      </c>
      <c r="CA3753" s="1">
        <f t="shared" ca="1" si="882"/>
        <v>0</v>
      </c>
      <c r="CB3753" s="1">
        <f t="shared" ca="1" si="883"/>
        <v>0</v>
      </c>
      <c r="CC3753" s="1">
        <f t="shared" ca="1" si="884"/>
        <v>0</v>
      </c>
    </row>
    <row r="3754" spans="1:81" hidden="1" x14ac:dyDescent="0.25">
      <c r="A3754" s="1" t="s">
        <v>991</v>
      </c>
      <c r="B3754" s="1" t="s">
        <v>992</v>
      </c>
      <c r="C3754" s="1" t="s">
        <v>62</v>
      </c>
      <c r="D3754" s="1" t="s">
        <v>965</v>
      </c>
      <c r="E3754" s="1" t="s">
        <v>105</v>
      </c>
      <c r="F3754">
        <v>2</v>
      </c>
      <c r="G3754">
        <v>0</v>
      </c>
      <c r="H3754">
        <v>0</v>
      </c>
      <c r="I3754">
        <v>0.5</v>
      </c>
      <c r="J3754">
        <v>0</v>
      </c>
      <c r="BI3754" s="3">
        <v>5</v>
      </c>
      <c r="BJ3754" s="3" t="str">
        <f t="array" ref="BJ3754">IF(C3754="yes",VLOOKUP(BI3754&amp;D3754,CHOOSE({1,2},Schedule_2015!$A$2:$A$257&amp;Schedule_2015!$B$2:$B$257,Schedule_2015!$C$2:$C$257),2,0),VLOOKUP(BI3754&amp;D3754,CHOOSE({1,2},Schedule_2015!$A$2:$A$257&amp;Schedule_2015!$C$2:$C$257,Schedule_2015!$B$2:$B$257),2,0))</f>
        <v>STL</v>
      </c>
      <c r="BK3754" s="3">
        <f>VLOOKUP(BJ3754,Def!$A$2:$Z$34,23,0)</f>
        <v>108</v>
      </c>
      <c r="BL3754" s="3">
        <f>VLOOKUP(BJ3754,Def!$A$2:$Z$34,16,0)</f>
        <v>298.8</v>
      </c>
      <c r="BM3754" s="3">
        <f>VLOOKUP(BJ3754,Def!$A$2:$Z$34,17,0)</f>
        <v>9</v>
      </c>
      <c r="BN3754" s="3">
        <f>VLOOKUP(BJ3754,Def!$A$2:$Z$34,24,0)</f>
        <v>6</v>
      </c>
      <c r="BO3754" s="1">
        <f t="shared" ca="1" si="870"/>
        <v>0</v>
      </c>
      <c r="BP3754" s="1">
        <f t="shared" ca="1" si="871"/>
        <v>0</v>
      </c>
      <c r="BQ3754" s="1">
        <f t="shared" ca="1" si="872"/>
        <v>0</v>
      </c>
      <c r="BR3754" s="1">
        <f t="shared" ca="1" si="873"/>
        <v>0</v>
      </c>
      <c r="BS3754" s="1">
        <f t="shared" ca="1" si="874"/>
        <v>0</v>
      </c>
      <c r="BT3754" s="1">
        <f t="shared" ca="1" si="875"/>
        <v>0</v>
      </c>
      <c r="BU3754" s="1">
        <f t="shared" ca="1" si="876"/>
        <v>0</v>
      </c>
      <c r="BV3754" s="1">
        <f t="shared" ca="1" si="877"/>
        <v>0</v>
      </c>
      <c r="BW3754" s="1">
        <f t="shared" ca="1" si="878"/>
        <v>0</v>
      </c>
      <c r="BX3754" s="1">
        <f t="shared" ca="1" si="879"/>
        <v>0</v>
      </c>
      <c r="BY3754" s="1">
        <f t="shared" ca="1" si="880"/>
        <v>0</v>
      </c>
      <c r="BZ3754" s="1">
        <f t="shared" ca="1" si="881"/>
        <v>0</v>
      </c>
      <c r="CA3754" s="1">
        <f t="shared" ca="1" si="882"/>
        <v>0</v>
      </c>
      <c r="CB3754" s="1">
        <f t="shared" ca="1" si="883"/>
        <v>0</v>
      </c>
      <c r="CC3754" s="1">
        <f t="shared" ca="1" si="884"/>
        <v>0</v>
      </c>
    </row>
    <row r="3755" spans="1:81" hidden="1" x14ac:dyDescent="0.25">
      <c r="A3755" s="1" t="s">
        <v>993</v>
      </c>
      <c r="B3755" s="1" t="s">
        <v>994</v>
      </c>
      <c r="C3755" s="1" t="s">
        <v>62</v>
      </c>
      <c r="D3755" s="1" t="s">
        <v>965</v>
      </c>
      <c r="E3755" s="1" t="s">
        <v>187</v>
      </c>
      <c r="F3755">
        <v>1</v>
      </c>
      <c r="G3755">
        <v>0</v>
      </c>
      <c r="H3755">
        <v>0</v>
      </c>
      <c r="I3755">
        <v>0</v>
      </c>
      <c r="J3755">
        <v>2</v>
      </c>
      <c r="BI3755" s="3">
        <v>5</v>
      </c>
      <c r="BJ3755" s="3" t="str">
        <f t="array" ref="BJ3755">IF(C3755="yes",VLOOKUP(BI3755&amp;D3755,CHOOSE({1,2},Schedule_2015!$A$2:$A$257&amp;Schedule_2015!$B$2:$B$257,Schedule_2015!$C$2:$C$257),2,0),VLOOKUP(BI3755&amp;D3755,CHOOSE({1,2},Schedule_2015!$A$2:$A$257&amp;Schedule_2015!$C$2:$C$257,Schedule_2015!$B$2:$B$257),2,0))</f>
        <v>STL</v>
      </c>
      <c r="BK3755" s="3">
        <f>VLOOKUP(BJ3755,Def!$A$2:$Z$34,23,0)</f>
        <v>108</v>
      </c>
      <c r="BL3755" s="3">
        <f>VLOOKUP(BJ3755,Def!$A$2:$Z$34,16,0)</f>
        <v>298.8</v>
      </c>
      <c r="BM3755" s="3">
        <f>VLOOKUP(BJ3755,Def!$A$2:$Z$34,17,0)</f>
        <v>9</v>
      </c>
      <c r="BN3755" s="3">
        <f>VLOOKUP(BJ3755,Def!$A$2:$Z$34,24,0)</f>
        <v>6</v>
      </c>
      <c r="BO3755" s="1">
        <f t="shared" ca="1" si="870"/>
        <v>0</v>
      </c>
      <c r="BP3755" s="1">
        <f t="shared" ca="1" si="871"/>
        <v>0</v>
      </c>
      <c r="BQ3755" s="1">
        <f t="shared" ca="1" si="872"/>
        <v>0</v>
      </c>
      <c r="BR3755" s="1">
        <f t="shared" ca="1" si="873"/>
        <v>0</v>
      </c>
      <c r="BS3755" s="1">
        <f t="shared" ca="1" si="874"/>
        <v>0</v>
      </c>
      <c r="BT3755" s="1">
        <f t="shared" ca="1" si="875"/>
        <v>0</v>
      </c>
      <c r="BU3755" s="1">
        <f t="shared" ca="1" si="876"/>
        <v>0</v>
      </c>
      <c r="BV3755" s="1">
        <f t="shared" ca="1" si="877"/>
        <v>0</v>
      </c>
      <c r="BW3755" s="1">
        <f t="shared" ca="1" si="878"/>
        <v>0</v>
      </c>
      <c r="BX3755" s="1">
        <f t="shared" ca="1" si="879"/>
        <v>0</v>
      </c>
      <c r="BY3755" s="1">
        <f t="shared" ca="1" si="880"/>
        <v>0</v>
      </c>
      <c r="BZ3755" s="1">
        <f t="shared" ca="1" si="881"/>
        <v>0</v>
      </c>
      <c r="CA3755" s="1">
        <f t="shared" ca="1" si="882"/>
        <v>0</v>
      </c>
      <c r="CB3755" s="1">
        <f t="shared" ca="1" si="883"/>
        <v>0</v>
      </c>
      <c r="CC3755" s="1">
        <f t="shared" ca="1" si="884"/>
        <v>0</v>
      </c>
    </row>
    <row r="3756" spans="1:81" hidden="1" x14ac:dyDescent="0.25">
      <c r="A3756" s="1" t="s">
        <v>995</v>
      </c>
      <c r="B3756" s="1" t="s">
        <v>996</v>
      </c>
      <c r="C3756" s="1" t="s">
        <v>62</v>
      </c>
      <c r="D3756" s="1" t="s">
        <v>965</v>
      </c>
      <c r="E3756" s="1" t="s">
        <v>100</v>
      </c>
      <c r="F3756">
        <v>0</v>
      </c>
      <c r="G3756">
        <v>0</v>
      </c>
      <c r="H3756">
        <v>0</v>
      </c>
      <c r="I3756">
        <v>0</v>
      </c>
      <c r="J3756">
        <v>2</v>
      </c>
      <c r="BI3756" s="3">
        <v>5</v>
      </c>
      <c r="BJ3756" s="3" t="str">
        <f t="array" ref="BJ3756">IF(C3756="yes",VLOOKUP(BI3756&amp;D3756,CHOOSE({1,2},Schedule_2015!$A$2:$A$257&amp;Schedule_2015!$B$2:$B$257,Schedule_2015!$C$2:$C$257),2,0),VLOOKUP(BI3756&amp;D3756,CHOOSE({1,2},Schedule_2015!$A$2:$A$257&amp;Schedule_2015!$C$2:$C$257,Schedule_2015!$B$2:$B$257),2,0))</f>
        <v>STL</v>
      </c>
      <c r="BK3756" s="3">
        <f>VLOOKUP(BJ3756,Def!$A$2:$Z$34,23,0)</f>
        <v>108</v>
      </c>
      <c r="BL3756" s="3">
        <f>VLOOKUP(BJ3756,Def!$A$2:$Z$34,16,0)</f>
        <v>298.8</v>
      </c>
      <c r="BM3756" s="3">
        <f>VLOOKUP(BJ3756,Def!$A$2:$Z$34,17,0)</f>
        <v>9</v>
      </c>
      <c r="BN3756" s="3">
        <f>VLOOKUP(BJ3756,Def!$A$2:$Z$34,24,0)</f>
        <v>6</v>
      </c>
      <c r="BO3756" s="1">
        <f t="shared" ca="1" si="870"/>
        <v>0</v>
      </c>
      <c r="BP3756" s="1">
        <f t="shared" ca="1" si="871"/>
        <v>0</v>
      </c>
      <c r="BQ3756" s="1">
        <f t="shared" ca="1" si="872"/>
        <v>0</v>
      </c>
      <c r="BR3756" s="1">
        <f t="shared" ca="1" si="873"/>
        <v>0</v>
      </c>
      <c r="BS3756" s="1">
        <f t="shared" ca="1" si="874"/>
        <v>0</v>
      </c>
      <c r="BT3756" s="1">
        <f t="shared" ca="1" si="875"/>
        <v>0</v>
      </c>
      <c r="BU3756" s="1">
        <f t="shared" ca="1" si="876"/>
        <v>0</v>
      </c>
      <c r="BV3756" s="1">
        <f t="shared" ca="1" si="877"/>
        <v>0</v>
      </c>
      <c r="BW3756" s="1">
        <f t="shared" ca="1" si="878"/>
        <v>0</v>
      </c>
      <c r="BX3756" s="1">
        <f t="shared" ca="1" si="879"/>
        <v>0</v>
      </c>
      <c r="BY3756" s="1">
        <f t="shared" ca="1" si="880"/>
        <v>0</v>
      </c>
      <c r="BZ3756" s="1">
        <f t="shared" ca="1" si="881"/>
        <v>0</v>
      </c>
      <c r="CA3756" s="1">
        <f t="shared" ca="1" si="882"/>
        <v>0</v>
      </c>
      <c r="CB3756" s="1">
        <f t="shared" ca="1" si="883"/>
        <v>0</v>
      </c>
      <c r="CC3756" s="1">
        <f t="shared" ca="1" si="884"/>
        <v>0</v>
      </c>
    </row>
    <row r="3757" spans="1:81" hidden="1" x14ac:dyDescent="0.25">
      <c r="A3757" s="1" t="s">
        <v>997</v>
      </c>
      <c r="B3757" s="1" t="s">
        <v>998</v>
      </c>
      <c r="C3757" s="1" t="s">
        <v>62</v>
      </c>
      <c r="D3757" s="1" t="s">
        <v>965</v>
      </c>
      <c r="E3757" s="1" t="s">
        <v>105</v>
      </c>
      <c r="F3757">
        <v>0</v>
      </c>
      <c r="G3757">
        <v>0</v>
      </c>
      <c r="H3757">
        <v>0</v>
      </c>
      <c r="I3757">
        <v>0</v>
      </c>
      <c r="J3757">
        <v>2</v>
      </c>
      <c r="BI3757" s="3">
        <v>5</v>
      </c>
      <c r="BJ3757" s="3" t="str">
        <f t="array" ref="BJ3757">IF(C3757="yes",VLOOKUP(BI3757&amp;D3757,CHOOSE({1,2},Schedule_2015!$A$2:$A$257&amp;Schedule_2015!$B$2:$B$257,Schedule_2015!$C$2:$C$257),2,0),VLOOKUP(BI3757&amp;D3757,CHOOSE({1,2},Schedule_2015!$A$2:$A$257&amp;Schedule_2015!$C$2:$C$257,Schedule_2015!$B$2:$B$257),2,0))</f>
        <v>STL</v>
      </c>
      <c r="BK3757" s="3">
        <f>VLOOKUP(BJ3757,Def!$A$2:$Z$34,23,0)</f>
        <v>108</v>
      </c>
      <c r="BL3757" s="3">
        <f>VLOOKUP(BJ3757,Def!$A$2:$Z$34,16,0)</f>
        <v>298.8</v>
      </c>
      <c r="BM3757" s="3">
        <f>VLOOKUP(BJ3757,Def!$A$2:$Z$34,17,0)</f>
        <v>9</v>
      </c>
      <c r="BN3757" s="3">
        <f>VLOOKUP(BJ3757,Def!$A$2:$Z$34,24,0)</f>
        <v>6</v>
      </c>
      <c r="BO3757" s="1">
        <f t="shared" ca="1" si="870"/>
        <v>0</v>
      </c>
      <c r="BP3757" s="1">
        <f t="shared" ca="1" si="871"/>
        <v>0</v>
      </c>
      <c r="BQ3757" s="1">
        <f t="shared" ca="1" si="872"/>
        <v>0</v>
      </c>
      <c r="BR3757" s="1">
        <f t="shared" ca="1" si="873"/>
        <v>0</v>
      </c>
      <c r="BS3757" s="1">
        <f t="shared" ca="1" si="874"/>
        <v>0</v>
      </c>
      <c r="BT3757" s="1">
        <f t="shared" ca="1" si="875"/>
        <v>0</v>
      </c>
      <c r="BU3757" s="1">
        <f t="shared" ca="1" si="876"/>
        <v>0</v>
      </c>
      <c r="BV3757" s="1">
        <f t="shared" ca="1" si="877"/>
        <v>0</v>
      </c>
      <c r="BW3757" s="1">
        <f t="shared" ca="1" si="878"/>
        <v>0</v>
      </c>
      <c r="BX3757" s="1">
        <f t="shared" ca="1" si="879"/>
        <v>0</v>
      </c>
      <c r="BY3757" s="1">
        <f t="shared" ca="1" si="880"/>
        <v>0</v>
      </c>
      <c r="BZ3757" s="1">
        <f t="shared" ca="1" si="881"/>
        <v>0</v>
      </c>
      <c r="CA3757" s="1">
        <f t="shared" ca="1" si="882"/>
        <v>0</v>
      </c>
      <c r="CB3757" s="1">
        <f t="shared" ca="1" si="883"/>
        <v>0</v>
      </c>
      <c r="CC3757" s="1">
        <f t="shared" ca="1" si="884"/>
        <v>0</v>
      </c>
    </row>
    <row r="3758" spans="1:81" hidden="1" x14ac:dyDescent="0.25">
      <c r="A3758" s="1" t="s">
        <v>999</v>
      </c>
      <c r="B3758" s="1" t="s">
        <v>1000</v>
      </c>
      <c r="C3758" s="1" t="s">
        <v>62</v>
      </c>
      <c r="D3758" s="1" t="s">
        <v>965</v>
      </c>
      <c r="E3758" s="1" t="s">
        <v>100</v>
      </c>
      <c r="F3758">
        <v>0</v>
      </c>
      <c r="G3758">
        <v>0</v>
      </c>
      <c r="H3758">
        <v>0</v>
      </c>
      <c r="I3758">
        <v>0</v>
      </c>
      <c r="J3758">
        <v>3</v>
      </c>
      <c r="BI3758" s="3">
        <v>5</v>
      </c>
      <c r="BJ3758" s="3" t="str">
        <f t="array" ref="BJ3758">IF(C3758="yes",VLOOKUP(BI3758&amp;D3758,CHOOSE({1,2},Schedule_2015!$A$2:$A$257&amp;Schedule_2015!$B$2:$B$257,Schedule_2015!$C$2:$C$257),2,0),VLOOKUP(BI3758&amp;D3758,CHOOSE({1,2},Schedule_2015!$A$2:$A$257&amp;Schedule_2015!$C$2:$C$257,Schedule_2015!$B$2:$B$257),2,0))</f>
        <v>STL</v>
      </c>
      <c r="BK3758" s="3">
        <f>VLOOKUP(BJ3758,Def!$A$2:$Z$34,23,0)</f>
        <v>108</v>
      </c>
      <c r="BL3758" s="3">
        <f>VLOOKUP(BJ3758,Def!$A$2:$Z$34,16,0)</f>
        <v>298.8</v>
      </c>
      <c r="BM3758" s="3">
        <f>VLOOKUP(BJ3758,Def!$A$2:$Z$34,17,0)</f>
        <v>9</v>
      </c>
      <c r="BN3758" s="3">
        <f>VLOOKUP(BJ3758,Def!$A$2:$Z$34,24,0)</f>
        <v>6</v>
      </c>
      <c r="BO3758" s="1">
        <f t="shared" ca="1" si="870"/>
        <v>0</v>
      </c>
      <c r="BP3758" s="1">
        <f t="shared" ca="1" si="871"/>
        <v>0</v>
      </c>
      <c r="BQ3758" s="1">
        <f t="shared" ca="1" si="872"/>
        <v>0</v>
      </c>
      <c r="BR3758" s="1">
        <f t="shared" ca="1" si="873"/>
        <v>0</v>
      </c>
      <c r="BS3758" s="1">
        <f t="shared" ca="1" si="874"/>
        <v>0</v>
      </c>
      <c r="BT3758" s="1">
        <f t="shared" ca="1" si="875"/>
        <v>0</v>
      </c>
      <c r="BU3758" s="1">
        <f t="shared" ca="1" si="876"/>
        <v>0</v>
      </c>
      <c r="BV3758" s="1">
        <f t="shared" ca="1" si="877"/>
        <v>0</v>
      </c>
      <c r="BW3758" s="1">
        <f t="shared" ca="1" si="878"/>
        <v>0</v>
      </c>
      <c r="BX3758" s="1">
        <f t="shared" ca="1" si="879"/>
        <v>0</v>
      </c>
      <c r="BY3758" s="1">
        <f t="shared" ca="1" si="880"/>
        <v>0</v>
      </c>
      <c r="BZ3758" s="1">
        <f t="shared" ca="1" si="881"/>
        <v>0</v>
      </c>
      <c r="CA3758" s="1">
        <f t="shared" ca="1" si="882"/>
        <v>0</v>
      </c>
      <c r="CB3758" s="1">
        <f t="shared" ca="1" si="883"/>
        <v>0</v>
      </c>
      <c r="CC3758" s="1">
        <f t="shared" ca="1" si="884"/>
        <v>0</v>
      </c>
    </row>
    <row r="3759" spans="1:81" hidden="1" x14ac:dyDescent="0.25">
      <c r="A3759" s="1" t="s">
        <v>1001</v>
      </c>
      <c r="B3759" s="1" t="s">
        <v>1002</v>
      </c>
      <c r="C3759" s="1" t="s">
        <v>62</v>
      </c>
      <c r="D3759" s="1" t="s">
        <v>965</v>
      </c>
      <c r="E3759" s="1" t="s">
        <v>100</v>
      </c>
      <c r="F3759">
        <v>0</v>
      </c>
      <c r="G3759">
        <v>0</v>
      </c>
      <c r="H3759">
        <v>2</v>
      </c>
      <c r="I3759">
        <v>0</v>
      </c>
      <c r="J3759">
        <v>2</v>
      </c>
      <c r="BI3759" s="3">
        <v>5</v>
      </c>
      <c r="BJ3759" s="3" t="str">
        <f t="array" ref="BJ3759">IF(C3759="yes",VLOOKUP(BI3759&amp;D3759,CHOOSE({1,2},Schedule_2015!$A$2:$A$257&amp;Schedule_2015!$B$2:$B$257,Schedule_2015!$C$2:$C$257),2,0),VLOOKUP(BI3759&amp;D3759,CHOOSE({1,2},Schedule_2015!$A$2:$A$257&amp;Schedule_2015!$C$2:$C$257,Schedule_2015!$B$2:$B$257),2,0))</f>
        <v>STL</v>
      </c>
      <c r="BK3759" s="3">
        <f>VLOOKUP(BJ3759,Def!$A$2:$Z$34,23,0)</f>
        <v>108</v>
      </c>
      <c r="BL3759" s="3">
        <f>VLOOKUP(BJ3759,Def!$A$2:$Z$34,16,0)</f>
        <v>298.8</v>
      </c>
      <c r="BM3759" s="3">
        <f>VLOOKUP(BJ3759,Def!$A$2:$Z$34,17,0)</f>
        <v>9</v>
      </c>
      <c r="BN3759" s="3">
        <f>VLOOKUP(BJ3759,Def!$A$2:$Z$34,24,0)</f>
        <v>6</v>
      </c>
      <c r="BO3759" s="1">
        <f t="shared" ca="1" si="870"/>
        <v>0</v>
      </c>
      <c r="BP3759" s="1">
        <f t="shared" ca="1" si="871"/>
        <v>0</v>
      </c>
      <c r="BQ3759" s="1">
        <f t="shared" ca="1" si="872"/>
        <v>0</v>
      </c>
      <c r="BR3759" s="1">
        <f t="shared" ca="1" si="873"/>
        <v>0</v>
      </c>
      <c r="BS3759" s="1">
        <f t="shared" ca="1" si="874"/>
        <v>0</v>
      </c>
      <c r="BT3759" s="1">
        <f t="shared" ca="1" si="875"/>
        <v>0</v>
      </c>
      <c r="BU3759" s="1">
        <f t="shared" ca="1" si="876"/>
        <v>0</v>
      </c>
      <c r="BV3759" s="1">
        <f t="shared" ca="1" si="877"/>
        <v>0</v>
      </c>
      <c r="BW3759" s="1">
        <f t="shared" ca="1" si="878"/>
        <v>0</v>
      </c>
      <c r="BX3759" s="1">
        <f t="shared" ca="1" si="879"/>
        <v>0</v>
      </c>
      <c r="BY3759" s="1">
        <f t="shared" ca="1" si="880"/>
        <v>0</v>
      </c>
      <c r="BZ3759" s="1">
        <f t="shared" ca="1" si="881"/>
        <v>0</v>
      </c>
      <c r="CA3759" s="1">
        <f t="shared" ca="1" si="882"/>
        <v>0</v>
      </c>
      <c r="CB3759" s="1">
        <f t="shared" ca="1" si="883"/>
        <v>0</v>
      </c>
      <c r="CC3759" s="1">
        <f t="shared" ca="1" si="884"/>
        <v>0</v>
      </c>
    </row>
    <row r="3760" spans="1:81" hidden="1" x14ac:dyDescent="0.25">
      <c r="A3760" s="1" t="s">
        <v>1003</v>
      </c>
      <c r="B3760" s="1" t="s">
        <v>1004</v>
      </c>
      <c r="C3760" s="1" t="s">
        <v>62</v>
      </c>
      <c r="D3760" s="1" t="s">
        <v>965</v>
      </c>
      <c r="E3760" s="1" t="s">
        <v>187</v>
      </c>
      <c r="F3760">
        <v>2</v>
      </c>
      <c r="G3760">
        <v>0</v>
      </c>
      <c r="H3760">
        <v>0</v>
      </c>
      <c r="I3760">
        <v>0</v>
      </c>
      <c r="J3760">
        <v>2</v>
      </c>
      <c r="BI3760" s="3">
        <v>5</v>
      </c>
      <c r="BJ3760" s="3" t="str">
        <f t="array" ref="BJ3760">IF(C3760="yes",VLOOKUP(BI3760&amp;D3760,CHOOSE({1,2},Schedule_2015!$A$2:$A$257&amp;Schedule_2015!$B$2:$B$257,Schedule_2015!$C$2:$C$257),2,0),VLOOKUP(BI3760&amp;D3760,CHOOSE({1,2},Schedule_2015!$A$2:$A$257&amp;Schedule_2015!$C$2:$C$257,Schedule_2015!$B$2:$B$257),2,0))</f>
        <v>STL</v>
      </c>
      <c r="BK3760" s="3">
        <f>VLOOKUP(BJ3760,Def!$A$2:$Z$34,23,0)</f>
        <v>108</v>
      </c>
      <c r="BL3760" s="3">
        <f>VLOOKUP(BJ3760,Def!$A$2:$Z$34,16,0)</f>
        <v>298.8</v>
      </c>
      <c r="BM3760" s="3">
        <f>VLOOKUP(BJ3760,Def!$A$2:$Z$34,17,0)</f>
        <v>9</v>
      </c>
      <c r="BN3760" s="3">
        <f>VLOOKUP(BJ3760,Def!$A$2:$Z$34,24,0)</f>
        <v>6</v>
      </c>
      <c r="BO3760" s="1">
        <f t="shared" ca="1" si="870"/>
        <v>0</v>
      </c>
      <c r="BP3760" s="1">
        <f t="shared" ca="1" si="871"/>
        <v>0</v>
      </c>
      <c r="BQ3760" s="1">
        <f t="shared" ca="1" si="872"/>
        <v>0</v>
      </c>
      <c r="BR3760" s="1">
        <f t="shared" ca="1" si="873"/>
        <v>0</v>
      </c>
      <c r="BS3760" s="1">
        <f t="shared" ca="1" si="874"/>
        <v>0</v>
      </c>
      <c r="BT3760" s="1">
        <f t="shared" ca="1" si="875"/>
        <v>0</v>
      </c>
      <c r="BU3760" s="1">
        <f t="shared" ca="1" si="876"/>
        <v>0</v>
      </c>
      <c r="BV3760" s="1">
        <f t="shared" ca="1" si="877"/>
        <v>0</v>
      </c>
      <c r="BW3760" s="1">
        <f t="shared" ca="1" si="878"/>
        <v>0</v>
      </c>
      <c r="BX3760" s="1">
        <f t="shared" ca="1" si="879"/>
        <v>0</v>
      </c>
      <c r="BY3760" s="1">
        <f t="shared" ca="1" si="880"/>
        <v>0</v>
      </c>
      <c r="BZ3760" s="1">
        <f t="shared" ca="1" si="881"/>
        <v>0</v>
      </c>
      <c r="CA3760" s="1">
        <f t="shared" ca="1" si="882"/>
        <v>0</v>
      </c>
      <c r="CB3760" s="1">
        <f t="shared" ca="1" si="883"/>
        <v>0</v>
      </c>
      <c r="CC3760" s="1">
        <f t="shared" ca="1" si="884"/>
        <v>0</v>
      </c>
    </row>
    <row r="3761" spans="1:81" hidden="1" x14ac:dyDescent="0.25">
      <c r="A3761" s="1" t="s">
        <v>1005</v>
      </c>
      <c r="B3761" s="1" t="s">
        <v>1006</v>
      </c>
      <c r="C3761" s="1" t="s">
        <v>62</v>
      </c>
      <c r="D3761" s="1" t="s">
        <v>965</v>
      </c>
      <c r="E3761" s="1" t="s">
        <v>100</v>
      </c>
      <c r="F3761">
        <v>0</v>
      </c>
      <c r="G3761">
        <v>0</v>
      </c>
      <c r="H3761">
        <v>0</v>
      </c>
      <c r="I3761">
        <v>0</v>
      </c>
      <c r="J3761">
        <v>3</v>
      </c>
      <c r="BI3761" s="3">
        <v>5</v>
      </c>
      <c r="BJ3761" s="3" t="str">
        <f t="array" ref="BJ3761">IF(C3761="yes",VLOOKUP(BI3761&amp;D3761,CHOOSE({1,2},Schedule_2015!$A$2:$A$257&amp;Schedule_2015!$B$2:$B$257,Schedule_2015!$C$2:$C$257),2,0),VLOOKUP(BI3761&amp;D3761,CHOOSE({1,2},Schedule_2015!$A$2:$A$257&amp;Schedule_2015!$C$2:$C$257,Schedule_2015!$B$2:$B$257),2,0))</f>
        <v>STL</v>
      </c>
      <c r="BK3761" s="3">
        <f>VLOOKUP(BJ3761,Def!$A$2:$Z$34,23,0)</f>
        <v>108</v>
      </c>
      <c r="BL3761" s="3">
        <f>VLOOKUP(BJ3761,Def!$A$2:$Z$34,16,0)</f>
        <v>298.8</v>
      </c>
      <c r="BM3761" s="3">
        <f>VLOOKUP(BJ3761,Def!$A$2:$Z$34,17,0)</f>
        <v>9</v>
      </c>
      <c r="BN3761" s="3">
        <f>VLOOKUP(BJ3761,Def!$A$2:$Z$34,24,0)</f>
        <v>6</v>
      </c>
      <c r="BO3761" s="1">
        <f t="shared" ca="1" si="870"/>
        <v>0</v>
      </c>
      <c r="BP3761" s="1">
        <f t="shared" ca="1" si="871"/>
        <v>0</v>
      </c>
      <c r="BQ3761" s="1">
        <f t="shared" ca="1" si="872"/>
        <v>0</v>
      </c>
      <c r="BR3761" s="1">
        <f t="shared" ca="1" si="873"/>
        <v>0</v>
      </c>
      <c r="BS3761" s="1">
        <f t="shared" ca="1" si="874"/>
        <v>0</v>
      </c>
      <c r="BT3761" s="1">
        <f t="shared" ca="1" si="875"/>
        <v>0</v>
      </c>
      <c r="BU3761" s="1">
        <f t="shared" ca="1" si="876"/>
        <v>0</v>
      </c>
      <c r="BV3761" s="1">
        <f t="shared" ca="1" si="877"/>
        <v>0</v>
      </c>
      <c r="BW3761" s="1">
        <f t="shared" ca="1" si="878"/>
        <v>0</v>
      </c>
      <c r="BX3761" s="1">
        <f t="shared" ca="1" si="879"/>
        <v>0</v>
      </c>
      <c r="BY3761" s="1">
        <f t="shared" ca="1" si="880"/>
        <v>0</v>
      </c>
      <c r="BZ3761" s="1">
        <f t="shared" ca="1" si="881"/>
        <v>0</v>
      </c>
      <c r="CA3761" s="1">
        <f t="shared" ca="1" si="882"/>
        <v>0</v>
      </c>
      <c r="CB3761" s="1">
        <f t="shared" ca="1" si="883"/>
        <v>0</v>
      </c>
      <c r="CC3761" s="1">
        <f t="shared" ca="1" si="884"/>
        <v>0</v>
      </c>
    </row>
    <row r="3762" spans="1:81" hidden="1" x14ac:dyDescent="0.25">
      <c r="A3762" s="1" t="s">
        <v>1007</v>
      </c>
      <c r="B3762" s="1" t="s">
        <v>1008</v>
      </c>
      <c r="C3762" s="1" t="s">
        <v>62</v>
      </c>
      <c r="D3762" s="1" t="s">
        <v>965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3</v>
      </c>
      <c r="BI3762" s="3">
        <v>5</v>
      </c>
      <c r="BJ3762" s="3" t="str">
        <f t="array" ref="BJ3762">IF(C3762="yes",VLOOKUP(BI3762&amp;D3762,CHOOSE({1,2},Schedule_2015!$A$2:$A$257&amp;Schedule_2015!$B$2:$B$257,Schedule_2015!$C$2:$C$257),2,0),VLOOKUP(BI3762&amp;D3762,CHOOSE({1,2},Schedule_2015!$A$2:$A$257&amp;Schedule_2015!$C$2:$C$257,Schedule_2015!$B$2:$B$257),2,0))</f>
        <v>STL</v>
      </c>
      <c r="BK3762" s="3">
        <f>VLOOKUP(BJ3762,Def!$A$2:$Z$34,23,0)</f>
        <v>108</v>
      </c>
      <c r="BL3762" s="3">
        <f>VLOOKUP(BJ3762,Def!$A$2:$Z$34,16,0)</f>
        <v>298.8</v>
      </c>
      <c r="BM3762" s="3">
        <f>VLOOKUP(BJ3762,Def!$A$2:$Z$34,17,0)</f>
        <v>9</v>
      </c>
      <c r="BN3762" s="3">
        <f>VLOOKUP(BJ3762,Def!$A$2:$Z$34,24,0)</f>
        <v>6</v>
      </c>
      <c r="BO3762" s="1">
        <f t="shared" ca="1" si="870"/>
        <v>0</v>
      </c>
      <c r="BP3762" s="1">
        <f t="shared" ca="1" si="871"/>
        <v>0</v>
      </c>
      <c r="BQ3762" s="1">
        <f t="shared" ca="1" si="872"/>
        <v>0</v>
      </c>
      <c r="BR3762" s="1">
        <f t="shared" ca="1" si="873"/>
        <v>0</v>
      </c>
      <c r="BS3762" s="1">
        <f t="shared" ca="1" si="874"/>
        <v>0</v>
      </c>
      <c r="BT3762" s="1">
        <f t="shared" ca="1" si="875"/>
        <v>0</v>
      </c>
      <c r="BU3762" s="1">
        <f t="shared" ca="1" si="876"/>
        <v>0</v>
      </c>
      <c r="BV3762" s="1">
        <f t="shared" ca="1" si="877"/>
        <v>0</v>
      </c>
      <c r="BW3762" s="1">
        <f t="shared" ca="1" si="878"/>
        <v>0</v>
      </c>
      <c r="BX3762" s="1">
        <f t="shared" ca="1" si="879"/>
        <v>0</v>
      </c>
      <c r="BY3762" s="1">
        <f t="shared" ca="1" si="880"/>
        <v>0</v>
      </c>
      <c r="BZ3762" s="1">
        <f t="shared" ca="1" si="881"/>
        <v>0</v>
      </c>
      <c r="CA3762" s="1">
        <f t="shared" ca="1" si="882"/>
        <v>0</v>
      </c>
      <c r="CB3762" s="1">
        <f t="shared" ca="1" si="883"/>
        <v>0</v>
      </c>
      <c r="CC3762" s="1">
        <f t="shared" ca="1" si="884"/>
        <v>0</v>
      </c>
    </row>
    <row r="3763" spans="1:81" hidden="1" x14ac:dyDescent="0.25">
      <c r="A3763" s="1" t="s">
        <v>1009</v>
      </c>
      <c r="B3763" s="1" t="s">
        <v>1010</v>
      </c>
      <c r="C3763" s="1" t="s">
        <v>62</v>
      </c>
      <c r="D3763" s="1" t="s">
        <v>965</v>
      </c>
      <c r="E3763" s="1" t="s">
        <v>118</v>
      </c>
      <c r="F3763">
        <v>0</v>
      </c>
      <c r="G3763">
        <v>0</v>
      </c>
      <c r="H3763">
        <v>1</v>
      </c>
      <c r="I3763">
        <v>0</v>
      </c>
      <c r="J3763">
        <v>6</v>
      </c>
      <c r="BI3763" s="3">
        <v>5</v>
      </c>
      <c r="BJ3763" s="3" t="str">
        <f t="array" ref="BJ3763">IF(C3763="yes",VLOOKUP(BI3763&amp;D3763,CHOOSE({1,2},Schedule_2015!$A$2:$A$257&amp;Schedule_2015!$B$2:$B$257,Schedule_2015!$C$2:$C$257),2,0),VLOOKUP(BI3763&amp;D3763,CHOOSE({1,2},Schedule_2015!$A$2:$A$257&amp;Schedule_2015!$C$2:$C$257,Schedule_2015!$B$2:$B$257),2,0))</f>
        <v>STL</v>
      </c>
      <c r="BK3763" s="3">
        <f>VLOOKUP(BJ3763,Def!$A$2:$Z$34,23,0)</f>
        <v>108</v>
      </c>
      <c r="BL3763" s="3">
        <f>VLOOKUP(BJ3763,Def!$A$2:$Z$34,16,0)</f>
        <v>298.8</v>
      </c>
      <c r="BM3763" s="3">
        <f>VLOOKUP(BJ3763,Def!$A$2:$Z$34,17,0)</f>
        <v>9</v>
      </c>
      <c r="BN3763" s="3">
        <f>VLOOKUP(BJ3763,Def!$A$2:$Z$34,24,0)</f>
        <v>6</v>
      </c>
      <c r="BO3763" s="1">
        <f t="shared" ca="1" si="870"/>
        <v>0</v>
      </c>
      <c r="BP3763" s="1">
        <f t="shared" ca="1" si="871"/>
        <v>0</v>
      </c>
      <c r="BQ3763" s="1">
        <f t="shared" ca="1" si="872"/>
        <v>0</v>
      </c>
      <c r="BR3763" s="1">
        <f t="shared" ca="1" si="873"/>
        <v>0</v>
      </c>
      <c r="BS3763" s="1">
        <f t="shared" ca="1" si="874"/>
        <v>0</v>
      </c>
      <c r="BT3763" s="1">
        <f t="shared" ca="1" si="875"/>
        <v>0</v>
      </c>
      <c r="BU3763" s="1">
        <f t="shared" ca="1" si="876"/>
        <v>0</v>
      </c>
      <c r="BV3763" s="1">
        <f t="shared" ca="1" si="877"/>
        <v>0</v>
      </c>
      <c r="BW3763" s="1">
        <f t="shared" ca="1" si="878"/>
        <v>0</v>
      </c>
      <c r="BX3763" s="1">
        <f t="shared" ca="1" si="879"/>
        <v>0</v>
      </c>
      <c r="BY3763" s="1">
        <f t="shared" ca="1" si="880"/>
        <v>0</v>
      </c>
      <c r="BZ3763" s="1">
        <f t="shared" ca="1" si="881"/>
        <v>0</v>
      </c>
      <c r="CA3763" s="1">
        <f t="shared" ca="1" si="882"/>
        <v>0</v>
      </c>
      <c r="CB3763" s="1">
        <f t="shared" ca="1" si="883"/>
        <v>0</v>
      </c>
      <c r="CC3763" s="1">
        <f t="shared" ca="1" si="884"/>
        <v>0</v>
      </c>
    </row>
    <row r="3764" spans="1:81" hidden="1" x14ac:dyDescent="0.25">
      <c r="A3764" s="1" t="s">
        <v>1011</v>
      </c>
      <c r="B3764" s="1" t="s">
        <v>1012</v>
      </c>
      <c r="C3764" s="1" t="s">
        <v>62</v>
      </c>
      <c r="D3764" s="1" t="s">
        <v>965</v>
      </c>
      <c r="E3764" s="1" t="s">
        <v>105</v>
      </c>
      <c r="F3764">
        <v>0</v>
      </c>
      <c r="G3764">
        <v>1</v>
      </c>
      <c r="H3764">
        <v>0</v>
      </c>
      <c r="I3764">
        <v>1</v>
      </c>
      <c r="J3764">
        <v>2</v>
      </c>
      <c r="BI3764" s="3">
        <v>5</v>
      </c>
      <c r="BJ3764" s="3" t="str">
        <f t="array" ref="BJ3764">IF(C3764="yes",VLOOKUP(BI3764&amp;D3764,CHOOSE({1,2},Schedule_2015!$A$2:$A$257&amp;Schedule_2015!$B$2:$B$257,Schedule_2015!$C$2:$C$257),2,0),VLOOKUP(BI3764&amp;D3764,CHOOSE({1,2},Schedule_2015!$A$2:$A$257&amp;Schedule_2015!$C$2:$C$257,Schedule_2015!$B$2:$B$257),2,0))</f>
        <v>STL</v>
      </c>
      <c r="BK3764" s="3">
        <f>VLOOKUP(BJ3764,Def!$A$2:$Z$34,23,0)</f>
        <v>108</v>
      </c>
      <c r="BL3764" s="3">
        <f>VLOOKUP(BJ3764,Def!$A$2:$Z$34,16,0)</f>
        <v>298.8</v>
      </c>
      <c r="BM3764" s="3">
        <f>VLOOKUP(BJ3764,Def!$A$2:$Z$34,17,0)</f>
        <v>9</v>
      </c>
      <c r="BN3764" s="3">
        <f>VLOOKUP(BJ3764,Def!$A$2:$Z$34,24,0)</f>
        <v>6</v>
      </c>
      <c r="BO3764" s="1">
        <f t="shared" ca="1" si="870"/>
        <v>0</v>
      </c>
      <c r="BP3764" s="1">
        <f t="shared" ca="1" si="871"/>
        <v>0</v>
      </c>
      <c r="BQ3764" s="1">
        <f t="shared" ca="1" si="872"/>
        <v>0</v>
      </c>
      <c r="BR3764" s="1">
        <f t="shared" ca="1" si="873"/>
        <v>0</v>
      </c>
      <c r="BS3764" s="1">
        <f t="shared" ca="1" si="874"/>
        <v>0</v>
      </c>
      <c r="BT3764" s="1">
        <f t="shared" ca="1" si="875"/>
        <v>0</v>
      </c>
      <c r="BU3764" s="1">
        <f t="shared" ca="1" si="876"/>
        <v>0</v>
      </c>
      <c r="BV3764" s="1">
        <f t="shared" ca="1" si="877"/>
        <v>0</v>
      </c>
      <c r="BW3764" s="1">
        <f t="shared" ca="1" si="878"/>
        <v>0</v>
      </c>
      <c r="BX3764" s="1">
        <f t="shared" ca="1" si="879"/>
        <v>0</v>
      </c>
      <c r="BY3764" s="1">
        <f t="shared" ca="1" si="880"/>
        <v>0</v>
      </c>
      <c r="BZ3764" s="1">
        <f t="shared" ca="1" si="881"/>
        <v>0</v>
      </c>
      <c r="CA3764" s="1">
        <f t="shared" ca="1" si="882"/>
        <v>0</v>
      </c>
      <c r="CB3764" s="1">
        <f t="shared" ca="1" si="883"/>
        <v>0</v>
      </c>
      <c r="CC3764" s="1">
        <f t="shared" ca="1" si="884"/>
        <v>0</v>
      </c>
    </row>
    <row r="3765" spans="1:81" hidden="1" x14ac:dyDescent="0.25">
      <c r="A3765" s="1" t="s">
        <v>1013</v>
      </c>
      <c r="B3765" s="1" t="s">
        <v>1014</v>
      </c>
      <c r="C3765" s="1" t="s">
        <v>62</v>
      </c>
      <c r="D3765" s="1" t="s">
        <v>965</v>
      </c>
      <c r="E3765" s="1" t="s">
        <v>94</v>
      </c>
      <c r="F3765">
        <v>1</v>
      </c>
      <c r="G3765">
        <v>0</v>
      </c>
      <c r="H3765">
        <v>0</v>
      </c>
      <c r="I3765">
        <v>0</v>
      </c>
      <c r="J3765">
        <v>7</v>
      </c>
      <c r="BI3765" s="3">
        <v>5</v>
      </c>
      <c r="BJ3765" s="3" t="str">
        <f t="array" ref="BJ3765">IF(C3765="yes",VLOOKUP(BI3765&amp;D3765,CHOOSE({1,2},Schedule_2015!$A$2:$A$257&amp;Schedule_2015!$B$2:$B$257,Schedule_2015!$C$2:$C$257),2,0),VLOOKUP(BI3765&amp;D3765,CHOOSE({1,2},Schedule_2015!$A$2:$A$257&amp;Schedule_2015!$C$2:$C$257,Schedule_2015!$B$2:$B$257),2,0))</f>
        <v>STL</v>
      </c>
      <c r="BK3765" s="3">
        <f>VLOOKUP(BJ3765,Def!$A$2:$Z$34,23,0)</f>
        <v>108</v>
      </c>
      <c r="BL3765" s="3">
        <f>VLOOKUP(BJ3765,Def!$A$2:$Z$34,16,0)</f>
        <v>298.8</v>
      </c>
      <c r="BM3765" s="3">
        <f>VLOOKUP(BJ3765,Def!$A$2:$Z$34,17,0)</f>
        <v>9</v>
      </c>
      <c r="BN3765" s="3">
        <f>VLOOKUP(BJ3765,Def!$A$2:$Z$34,24,0)</f>
        <v>6</v>
      </c>
      <c r="BO3765" s="1">
        <f t="shared" ca="1" si="870"/>
        <v>0</v>
      </c>
      <c r="BP3765" s="1">
        <f t="shared" ca="1" si="871"/>
        <v>0</v>
      </c>
      <c r="BQ3765" s="1">
        <f t="shared" ca="1" si="872"/>
        <v>0</v>
      </c>
      <c r="BR3765" s="1">
        <f t="shared" ca="1" si="873"/>
        <v>0</v>
      </c>
      <c r="BS3765" s="1">
        <f t="shared" ca="1" si="874"/>
        <v>0</v>
      </c>
      <c r="BT3765" s="1">
        <f t="shared" ca="1" si="875"/>
        <v>0</v>
      </c>
      <c r="BU3765" s="1">
        <f t="shared" ca="1" si="876"/>
        <v>0</v>
      </c>
      <c r="BV3765" s="1">
        <f t="shared" ca="1" si="877"/>
        <v>0</v>
      </c>
      <c r="BW3765" s="1">
        <f t="shared" ca="1" si="878"/>
        <v>0</v>
      </c>
      <c r="BX3765" s="1">
        <f t="shared" ca="1" si="879"/>
        <v>0</v>
      </c>
      <c r="BY3765" s="1">
        <f t="shared" ca="1" si="880"/>
        <v>0</v>
      </c>
      <c r="BZ3765" s="1">
        <f t="shared" ca="1" si="881"/>
        <v>0</v>
      </c>
      <c r="CA3765" s="1">
        <f t="shared" ca="1" si="882"/>
        <v>0</v>
      </c>
      <c r="CB3765" s="1">
        <f t="shared" ca="1" si="883"/>
        <v>0</v>
      </c>
      <c r="CC3765" s="1">
        <f t="shared" ca="1" si="884"/>
        <v>0</v>
      </c>
    </row>
    <row r="3766" spans="1:81" hidden="1" x14ac:dyDescent="0.25">
      <c r="A3766" s="1" t="s">
        <v>1985</v>
      </c>
      <c r="B3766" s="1" t="s">
        <v>1986</v>
      </c>
      <c r="C3766" s="1" t="s">
        <v>62</v>
      </c>
      <c r="D3766" s="1" t="s">
        <v>1125</v>
      </c>
      <c r="E3766" s="1" t="s">
        <v>930</v>
      </c>
      <c r="K3766">
        <v>0</v>
      </c>
      <c r="L3766">
        <v>1</v>
      </c>
      <c r="M3766">
        <v>0</v>
      </c>
      <c r="N3766">
        <v>1</v>
      </c>
      <c r="O3766">
        <v>0</v>
      </c>
      <c r="BI3766" s="3">
        <v>4</v>
      </c>
      <c r="BJ3766" s="3" t="str">
        <f t="array" ref="BJ3766">IF(C3766="yes",VLOOKUP(BI3766&amp;D3766,CHOOSE({1,2},Schedule_2015!$A$2:$A$257&amp;Schedule_2015!$B$2:$B$257,Schedule_2015!$C$2:$C$257),2,0),VLOOKUP(BI3766&amp;D3766,CHOOSE({1,2},Schedule_2015!$A$2:$A$257&amp;Schedule_2015!$C$2:$C$257,Schedule_2015!$B$2:$B$257),2,0))</f>
        <v>STL</v>
      </c>
      <c r="BK3766" s="3">
        <f>VLOOKUP(BJ3766,Def!$A$2:$Z$34,23,0)</f>
        <v>108</v>
      </c>
      <c r="BL3766" s="3">
        <f>VLOOKUP(BJ3766,Def!$A$2:$Z$34,16,0)</f>
        <v>298.8</v>
      </c>
      <c r="BM3766" s="3">
        <f>VLOOKUP(BJ3766,Def!$A$2:$Z$34,17,0)</f>
        <v>9</v>
      </c>
      <c r="BN3766" s="3">
        <f>VLOOKUP(BJ3766,Def!$A$2:$Z$34,24,0)</f>
        <v>6</v>
      </c>
      <c r="BO3766" s="1">
        <f t="shared" ca="1" si="870"/>
        <v>0</v>
      </c>
      <c r="BP3766" s="1">
        <f t="shared" ca="1" si="871"/>
        <v>0</v>
      </c>
      <c r="BQ3766" s="1">
        <f t="shared" ca="1" si="872"/>
        <v>0</v>
      </c>
      <c r="BR3766" s="1">
        <f t="shared" ca="1" si="873"/>
        <v>0</v>
      </c>
      <c r="BS3766" s="1">
        <f t="shared" ca="1" si="874"/>
        <v>0</v>
      </c>
      <c r="BT3766" s="1">
        <f t="shared" ca="1" si="875"/>
        <v>0</v>
      </c>
      <c r="BU3766" s="1">
        <f t="shared" ca="1" si="876"/>
        <v>0</v>
      </c>
      <c r="BV3766" s="1">
        <f t="shared" ca="1" si="877"/>
        <v>0</v>
      </c>
      <c r="BW3766" s="1">
        <f t="shared" ca="1" si="878"/>
        <v>0</v>
      </c>
      <c r="BX3766" s="1">
        <f t="shared" ca="1" si="879"/>
        <v>0</v>
      </c>
      <c r="BY3766" s="1">
        <f t="shared" ca="1" si="880"/>
        <v>0</v>
      </c>
      <c r="BZ3766" s="1">
        <f t="shared" ca="1" si="881"/>
        <v>0</v>
      </c>
      <c r="CA3766" s="1">
        <f t="shared" ca="1" si="882"/>
        <v>0</v>
      </c>
      <c r="CB3766" s="1">
        <f t="shared" ca="1" si="883"/>
        <v>0</v>
      </c>
      <c r="CC3766" s="1">
        <f t="shared" ca="1" si="884"/>
        <v>0</v>
      </c>
    </row>
    <row r="3767" spans="1:81" hidden="1" x14ac:dyDescent="0.25">
      <c r="A3767" s="1" t="s">
        <v>1146</v>
      </c>
      <c r="B3767" s="1" t="s">
        <v>1147</v>
      </c>
      <c r="C3767" s="1" t="s">
        <v>62</v>
      </c>
      <c r="D3767" s="1" t="s">
        <v>1125</v>
      </c>
      <c r="E3767" s="1" t="s">
        <v>88</v>
      </c>
      <c r="P3767">
        <v>5</v>
      </c>
      <c r="Q3767">
        <v>5</v>
      </c>
      <c r="R3767">
        <v>42</v>
      </c>
      <c r="S3767">
        <v>15</v>
      </c>
      <c r="T3767">
        <v>1</v>
      </c>
      <c r="U3767">
        <v>0</v>
      </c>
      <c r="V3767">
        <v>1</v>
      </c>
      <c r="W3767">
        <v>0</v>
      </c>
      <c r="X3767">
        <v>1</v>
      </c>
      <c r="BI3767" s="3">
        <v>4</v>
      </c>
      <c r="BJ3767" s="3" t="str">
        <f t="array" ref="BJ3767">IF(C3767="yes",VLOOKUP(BI3767&amp;D3767,CHOOSE({1,2},Schedule_2015!$A$2:$A$257&amp;Schedule_2015!$B$2:$B$257,Schedule_2015!$C$2:$C$257),2,0),VLOOKUP(BI3767&amp;D3767,CHOOSE({1,2},Schedule_2015!$A$2:$A$257&amp;Schedule_2015!$C$2:$C$257,Schedule_2015!$B$2:$B$257),2,0))</f>
        <v>STL</v>
      </c>
      <c r="BK3767" s="3">
        <f>VLOOKUP(BJ3767,Def!$A$2:$Z$34,23,0)</f>
        <v>108</v>
      </c>
      <c r="BL3767" s="3">
        <f>VLOOKUP(BJ3767,Def!$A$2:$Z$34,16,0)</f>
        <v>298.8</v>
      </c>
      <c r="BM3767" s="3">
        <f>VLOOKUP(BJ3767,Def!$A$2:$Z$34,17,0)</f>
        <v>9</v>
      </c>
      <c r="BN3767" s="3">
        <f>VLOOKUP(BJ3767,Def!$A$2:$Z$34,24,0)</f>
        <v>6</v>
      </c>
      <c r="BO3767" s="1">
        <f t="shared" ca="1" si="870"/>
        <v>0</v>
      </c>
      <c r="BP3767" s="1">
        <f t="shared" ca="1" si="871"/>
        <v>0</v>
      </c>
      <c r="BQ3767" s="1">
        <f t="shared" ca="1" si="872"/>
        <v>0</v>
      </c>
      <c r="BR3767" s="1">
        <f t="shared" ca="1" si="873"/>
        <v>0</v>
      </c>
      <c r="BS3767" s="1">
        <f t="shared" ca="1" si="874"/>
        <v>0</v>
      </c>
      <c r="BT3767" s="1">
        <f t="shared" ca="1" si="875"/>
        <v>0</v>
      </c>
      <c r="BU3767" s="1">
        <f t="shared" ca="1" si="876"/>
        <v>0</v>
      </c>
      <c r="BV3767" s="1">
        <f t="shared" ca="1" si="877"/>
        <v>0</v>
      </c>
      <c r="BW3767" s="1">
        <f t="shared" ca="1" si="878"/>
        <v>0</v>
      </c>
      <c r="BX3767" s="1">
        <f t="shared" ca="1" si="879"/>
        <v>0</v>
      </c>
      <c r="BY3767" s="1">
        <f t="shared" ca="1" si="880"/>
        <v>0</v>
      </c>
      <c r="BZ3767" s="1">
        <f t="shared" ca="1" si="881"/>
        <v>0</v>
      </c>
      <c r="CA3767" s="1">
        <f t="shared" ca="1" si="882"/>
        <v>0</v>
      </c>
      <c r="CB3767" s="1">
        <f t="shared" ca="1" si="883"/>
        <v>0</v>
      </c>
      <c r="CC3767" s="1">
        <f t="shared" ca="1" si="884"/>
        <v>0</v>
      </c>
    </row>
    <row r="3768" spans="1:81" hidden="1" x14ac:dyDescent="0.25">
      <c r="A3768" s="1" t="s">
        <v>183</v>
      </c>
      <c r="B3768" s="1" t="s">
        <v>1148</v>
      </c>
      <c r="C3768" s="1" t="s">
        <v>62</v>
      </c>
      <c r="D3768" s="1" t="s">
        <v>1125</v>
      </c>
      <c r="E3768" s="1" t="s">
        <v>91</v>
      </c>
      <c r="AK3768">
        <v>44</v>
      </c>
      <c r="AL3768">
        <v>0</v>
      </c>
      <c r="AM3768">
        <v>44</v>
      </c>
      <c r="AN3768">
        <v>1</v>
      </c>
      <c r="AO3768">
        <v>44</v>
      </c>
      <c r="BI3768" s="3">
        <v>4</v>
      </c>
      <c r="BJ3768" s="3" t="str">
        <f t="array" ref="BJ3768">IF(C3768="yes",VLOOKUP(BI3768&amp;D3768,CHOOSE({1,2},Schedule_2015!$A$2:$A$257&amp;Schedule_2015!$B$2:$B$257,Schedule_2015!$C$2:$C$257),2,0),VLOOKUP(BI3768&amp;D3768,CHOOSE({1,2},Schedule_2015!$A$2:$A$257&amp;Schedule_2015!$C$2:$C$257,Schedule_2015!$B$2:$B$257),2,0))</f>
        <v>STL</v>
      </c>
      <c r="BK3768" s="3">
        <f>VLOOKUP(BJ3768,Def!$A$2:$Z$34,23,0)</f>
        <v>108</v>
      </c>
      <c r="BL3768" s="3">
        <f>VLOOKUP(BJ3768,Def!$A$2:$Z$34,16,0)</f>
        <v>298.8</v>
      </c>
      <c r="BM3768" s="3">
        <f>VLOOKUP(BJ3768,Def!$A$2:$Z$34,17,0)</f>
        <v>9</v>
      </c>
      <c r="BN3768" s="3">
        <f>VLOOKUP(BJ3768,Def!$A$2:$Z$34,24,0)</f>
        <v>6</v>
      </c>
      <c r="BO3768" s="1">
        <f t="shared" ca="1" si="870"/>
        <v>0</v>
      </c>
      <c r="BP3768" s="1">
        <f t="shared" ca="1" si="871"/>
        <v>0</v>
      </c>
      <c r="BQ3768" s="1">
        <f t="shared" ca="1" si="872"/>
        <v>0</v>
      </c>
      <c r="BR3768" s="1">
        <f t="shared" ca="1" si="873"/>
        <v>0</v>
      </c>
      <c r="BS3768" s="1">
        <f t="shared" ca="1" si="874"/>
        <v>0</v>
      </c>
      <c r="BT3768" s="1">
        <f t="shared" ca="1" si="875"/>
        <v>0</v>
      </c>
      <c r="BU3768" s="1">
        <f t="shared" ca="1" si="876"/>
        <v>0</v>
      </c>
      <c r="BV3768" s="1">
        <f t="shared" ca="1" si="877"/>
        <v>0</v>
      </c>
      <c r="BW3768" s="1">
        <f t="shared" ca="1" si="878"/>
        <v>0</v>
      </c>
      <c r="BX3768" s="1">
        <f t="shared" ca="1" si="879"/>
        <v>0</v>
      </c>
      <c r="BY3768" s="1">
        <f t="shared" ca="1" si="880"/>
        <v>0</v>
      </c>
      <c r="BZ3768" s="1">
        <f t="shared" ca="1" si="881"/>
        <v>0</v>
      </c>
      <c r="CA3768" s="1">
        <f t="shared" ca="1" si="882"/>
        <v>0</v>
      </c>
      <c r="CB3768" s="1">
        <f t="shared" ca="1" si="883"/>
        <v>0</v>
      </c>
      <c r="CC3768" s="1">
        <f t="shared" ca="1" si="884"/>
        <v>0</v>
      </c>
    </row>
    <row r="3769" spans="1:81" hidden="1" x14ac:dyDescent="0.25">
      <c r="A3769" s="1" t="s">
        <v>1151</v>
      </c>
      <c r="B3769" s="1" t="s">
        <v>1152</v>
      </c>
      <c r="C3769" s="1" t="s">
        <v>62</v>
      </c>
      <c r="D3769" s="1" t="s">
        <v>1125</v>
      </c>
      <c r="E3769" s="1" t="s">
        <v>100</v>
      </c>
      <c r="F3769">
        <v>0</v>
      </c>
      <c r="G3769">
        <v>0</v>
      </c>
      <c r="H3769">
        <v>0</v>
      </c>
      <c r="I3769">
        <v>0</v>
      </c>
      <c r="J3769">
        <v>2</v>
      </c>
      <c r="AP3769">
        <v>6</v>
      </c>
      <c r="AQ3769">
        <v>12</v>
      </c>
      <c r="AR3769">
        <v>0</v>
      </c>
      <c r="AS3769">
        <v>5</v>
      </c>
      <c r="AT3769">
        <v>0</v>
      </c>
      <c r="BI3769" s="3">
        <v>4</v>
      </c>
      <c r="BJ3769" s="3" t="str">
        <f t="array" ref="BJ3769">IF(C3769="yes",VLOOKUP(BI3769&amp;D3769,CHOOSE({1,2},Schedule_2015!$A$2:$A$257&amp;Schedule_2015!$B$2:$B$257,Schedule_2015!$C$2:$C$257),2,0),VLOOKUP(BI3769&amp;D3769,CHOOSE({1,2},Schedule_2015!$A$2:$A$257&amp;Schedule_2015!$C$2:$C$257,Schedule_2015!$B$2:$B$257),2,0))</f>
        <v>STL</v>
      </c>
      <c r="BK3769" s="3">
        <f>VLOOKUP(BJ3769,Def!$A$2:$Z$34,23,0)</f>
        <v>108</v>
      </c>
      <c r="BL3769" s="3">
        <f>VLOOKUP(BJ3769,Def!$A$2:$Z$34,16,0)</f>
        <v>298.8</v>
      </c>
      <c r="BM3769" s="3">
        <f>VLOOKUP(BJ3769,Def!$A$2:$Z$34,17,0)</f>
        <v>9</v>
      </c>
      <c r="BN3769" s="3">
        <f>VLOOKUP(BJ3769,Def!$A$2:$Z$34,24,0)</f>
        <v>6</v>
      </c>
      <c r="BO3769" s="1">
        <f t="shared" ca="1" si="870"/>
        <v>0</v>
      </c>
      <c r="BP3769" s="1">
        <f t="shared" ca="1" si="871"/>
        <v>0</v>
      </c>
      <c r="BQ3769" s="1">
        <f t="shared" ca="1" si="872"/>
        <v>0</v>
      </c>
      <c r="BR3769" s="1">
        <f t="shared" ca="1" si="873"/>
        <v>0</v>
      </c>
      <c r="BS3769" s="1">
        <f t="shared" ca="1" si="874"/>
        <v>0</v>
      </c>
      <c r="BT3769" s="1">
        <f t="shared" ca="1" si="875"/>
        <v>0</v>
      </c>
      <c r="BU3769" s="1">
        <f t="shared" ca="1" si="876"/>
        <v>0</v>
      </c>
      <c r="BV3769" s="1">
        <f t="shared" ca="1" si="877"/>
        <v>0</v>
      </c>
      <c r="BW3769" s="1">
        <f t="shared" ca="1" si="878"/>
        <v>0</v>
      </c>
      <c r="BX3769" s="1">
        <f t="shared" ca="1" si="879"/>
        <v>0</v>
      </c>
      <c r="BY3769" s="1">
        <f t="shared" ca="1" si="880"/>
        <v>0</v>
      </c>
      <c r="BZ3769" s="1">
        <f t="shared" ca="1" si="881"/>
        <v>0</v>
      </c>
      <c r="CA3769" s="1">
        <f t="shared" ca="1" si="882"/>
        <v>0</v>
      </c>
      <c r="CB3769" s="1">
        <f t="shared" ca="1" si="883"/>
        <v>0</v>
      </c>
      <c r="CC3769" s="1">
        <f t="shared" ca="1" si="884"/>
        <v>0</v>
      </c>
    </row>
    <row r="3770" spans="1:81" hidden="1" x14ac:dyDescent="0.25">
      <c r="A3770" s="1" t="s">
        <v>1163</v>
      </c>
      <c r="B3770" s="1" t="s">
        <v>1164</v>
      </c>
      <c r="C3770" s="1" t="s">
        <v>62</v>
      </c>
      <c r="D3770" s="1" t="s">
        <v>1125</v>
      </c>
      <c r="E3770" s="1" t="s">
        <v>165</v>
      </c>
      <c r="F3770">
        <v>1</v>
      </c>
      <c r="G3770">
        <v>0</v>
      </c>
      <c r="H3770">
        <v>0</v>
      </c>
      <c r="I3770">
        <v>0</v>
      </c>
      <c r="J3770">
        <v>0</v>
      </c>
      <c r="BI3770" s="3">
        <v>4</v>
      </c>
      <c r="BJ3770" s="3" t="str">
        <f t="array" ref="BJ3770">IF(C3770="yes",VLOOKUP(BI3770&amp;D3770,CHOOSE({1,2},Schedule_2015!$A$2:$A$257&amp;Schedule_2015!$B$2:$B$257,Schedule_2015!$C$2:$C$257),2,0),VLOOKUP(BI3770&amp;D3770,CHOOSE({1,2},Schedule_2015!$A$2:$A$257&amp;Schedule_2015!$C$2:$C$257,Schedule_2015!$B$2:$B$257),2,0))</f>
        <v>STL</v>
      </c>
      <c r="BK3770" s="3">
        <f>VLOOKUP(BJ3770,Def!$A$2:$Z$34,23,0)</f>
        <v>108</v>
      </c>
      <c r="BL3770" s="3">
        <f>VLOOKUP(BJ3770,Def!$A$2:$Z$34,16,0)</f>
        <v>298.8</v>
      </c>
      <c r="BM3770" s="3">
        <f>VLOOKUP(BJ3770,Def!$A$2:$Z$34,17,0)</f>
        <v>9</v>
      </c>
      <c r="BN3770" s="3">
        <f>VLOOKUP(BJ3770,Def!$A$2:$Z$34,24,0)</f>
        <v>6</v>
      </c>
      <c r="BO3770" s="1">
        <f t="shared" ca="1" si="870"/>
        <v>0</v>
      </c>
      <c r="BP3770" s="1">
        <f t="shared" ca="1" si="871"/>
        <v>0</v>
      </c>
      <c r="BQ3770" s="1">
        <f t="shared" ca="1" si="872"/>
        <v>0</v>
      </c>
      <c r="BR3770" s="1">
        <f t="shared" ca="1" si="873"/>
        <v>0</v>
      </c>
      <c r="BS3770" s="1">
        <f t="shared" ca="1" si="874"/>
        <v>0</v>
      </c>
      <c r="BT3770" s="1">
        <f t="shared" ca="1" si="875"/>
        <v>0</v>
      </c>
      <c r="BU3770" s="1">
        <f t="shared" ca="1" si="876"/>
        <v>0</v>
      </c>
      <c r="BV3770" s="1">
        <f t="shared" ca="1" si="877"/>
        <v>0</v>
      </c>
      <c r="BW3770" s="1">
        <f t="shared" ca="1" si="878"/>
        <v>0</v>
      </c>
      <c r="BX3770" s="1">
        <f t="shared" ca="1" si="879"/>
        <v>0</v>
      </c>
      <c r="BY3770" s="1">
        <f t="shared" ca="1" si="880"/>
        <v>0</v>
      </c>
      <c r="BZ3770" s="1">
        <f t="shared" ca="1" si="881"/>
        <v>0</v>
      </c>
      <c r="CA3770" s="1">
        <f t="shared" ca="1" si="882"/>
        <v>0</v>
      </c>
      <c r="CB3770" s="1">
        <f t="shared" ca="1" si="883"/>
        <v>0</v>
      </c>
      <c r="CC3770" s="1">
        <f t="shared" ca="1" si="884"/>
        <v>0</v>
      </c>
    </row>
    <row r="3771" spans="1:81" hidden="1" x14ac:dyDescent="0.25">
      <c r="A3771" s="1" t="s">
        <v>1155</v>
      </c>
      <c r="B3771" s="1" t="s">
        <v>1156</v>
      </c>
      <c r="C3771" s="1" t="s">
        <v>62</v>
      </c>
      <c r="D3771" s="1" t="s">
        <v>1125</v>
      </c>
      <c r="E3771" s="1" t="s">
        <v>105</v>
      </c>
      <c r="F3771">
        <v>0</v>
      </c>
      <c r="G3771">
        <v>0</v>
      </c>
      <c r="H3771">
        <v>0</v>
      </c>
      <c r="I3771">
        <v>0</v>
      </c>
      <c r="J3771">
        <v>2</v>
      </c>
      <c r="BI3771" s="3">
        <v>4</v>
      </c>
      <c r="BJ3771" s="3" t="str">
        <f t="array" ref="BJ3771">IF(C3771="yes",VLOOKUP(BI3771&amp;D3771,CHOOSE({1,2},Schedule_2015!$A$2:$A$257&amp;Schedule_2015!$B$2:$B$257,Schedule_2015!$C$2:$C$257),2,0),VLOOKUP(BI3771&amp;D3771,CHOOSE({1,2},Schedule_2015!$A$2:$A$257&amp;Schedule_2015!$C$2:$C$257,Schedule_2015!$B$2:$B$257),2,0))</f>
        <v>STL</v>
      </c>
      <c r="BK3771" s="3">
        <f>VLOOKUP(BJ3771,Def!$A$2:$Z$34,23,0)</f>
        <v>108</v>
      </c>
      <c r="BL3771" s="3">
        <f>VLOOKUP(BJ3771,Def!$A$2:$Z$34,16,0)</f>
        <v>298.8</v>
      </c>
      <c r="BM3771" s="3">
        <f>VLOOKUP(BJ3771,Def!$A$2:$Z$34,17,0)</f>
        <v>9</v>
      </c>
      <c r="BN3771" s="3">
        <f>VLOOKUP(BJ3771,Def!$A$2:$Z$34,24,0)</f>
        <v>6</v>
      </c>
      <c r="BO3771" s="1">
        <f t="shared" ca="1" si="870"/>
        <v>0</v>
      </c>
      <c r="BP3771" s="1">
        <f t="shared" ca="1" si="871"/>
        <v>0</v>
      </c>
      <c r="BQ3771" s="1">
        <f t="shared" ca="1" si="872"/>
        <v>0</v>
      </c>
      <c r="BR3771" s="1">
        <f t="shared" ca="1" si="873"/>
        <v>0</v>
      </c>
      <c r="BS3771" s="1">
        <f t="shared" ca="1" si="874"/>
        <v>0</v>
      </c>
      <c r="BT3771" s="1">
        <f t="shared" ca="1" si="875"/>
        <v>0</v>
      </c>
      <c r="BU3771" s="1">
        <f t="shared" ca="1" si="876"/>
        <v>0</v>
      </c>
      <c r="BV3771" s="1">
        <f t="shared" ca="1" si="877"/>
        <v>0</v>
      </c>
      <c r="BW3771" s="1">
        <f t="shared" ca="1" si="878"/>
        <v>0</v>
      </c>
      <c r="BX3771" s="1">
        <f t="shared" ca="1" si="879"/>
        <v>0</v>
      </c>
      <c r="BY3771" s="1">
        <f t="shared" ca="1" si="880"/>
        <v>0</v>
      </c>
      <c r="BZ3771" s="1">
        <f t="shared" ca="1" si="881"/>
        <v>0</v>
      </c>
      <c r="CA3771" s="1">
        <f t="shared" ca="1" si="882"/>
        <v>0</v>
      </c>
      <c r="CB3771" s="1">
        <f t="shared" ca="1" si="883"/>
        <v>0</v>
      </c>
      <c r="CC3771" s="1">
        <f t="shared" ca="1" si="884"/>
        <v>0</v>
      </c>
    </row>
    <row r="3772" spans="1:81" hidden="1" x14ac:dyDescent="0.25">
      <c r="A3772" s="1" t="s">
        <v>1165</v>
      </c>
      <c r="B3772" s="1" t="s">
        <v>1166</v>
      </c>
      <c r="C3772" s="1" t="s">
        <v>62</v>
      </c>
      <c r="D3772" s="1" t="s">
        <v>1125</v>
      </c>
      <c r="E3772" s="1" t="s">
        <v>94</v>
      </c>
      <c r="F3772">
        <v>1</v>
      </c>
      <c r="G3772">
        <v>0</v>
      </c>
      <c r="H3772">
        <v>0</v>
      </c>
      <c r="I3772">
        <v>0.5</v>
      </c>
      <c r="J3772">
        <v>10</v>
      </c>
      <c r="BI3772" s="3">
        <v>4</v>
      </c>
      <c r="BJ3772" s="3" t="str">
        <f t="array" ref="BJ3772">IF(C3772="yes",VLOOKUP(BI3772&amp;D3772,CHOOSE({1,2},Schedule_2015!$A$2:$A$257&amp;Schedule_2015!$B$2:$B$257,Schedule_2015!$C$2:$C$257),2,0),VLOOKUP(BI3772&amp;D3772,CHOOSE({1,2},Schedule_2015!$A$2:$A$257&amp;Schedule_2015!$C$2:$C$257,Schedule_2015!$B$2:$B$257),2,0))</f>
        <v>STL</v>
      </c>
      <c r="BK3772" s="3">
        <f>VLOOKUP(BJ3772,Def!$A$2:$Z$34,23,0)</f>
        <v>108</v>
      </c>
      <c r="BL3772" s="3">
        <f>VLOOKUP(BJ3772,Def!$A$2:$Z$34,16,0)</f>
        <v>298.8</v>
      </c>
      <c r="BM3772" s="3">
        <f>VLOOKUP(BJ3772,Def!$A$2:$Z$34,17,0)</f>
        <v>9</v>
      </c>
      <c r="BN3772" s="3">
        <f>VLOOKUP(BJ3772,Def!$A$2:$Z$34,24,0)</f>
        <v>6</v>
      </c>
      <c r="BO3772" s="1">
        <f t="shared" ca="1" si="870"/>
        <v>0</v>
      </c>
      <c r="BP3772" s="1">
        <f t="shared" ca="1" si="871"/>
        <v>0</v>
      </c>
      <c r="BQ3772" s="1">
        <f t="shared" ca="1" si="872"/>
        <v>0</v>
      </c>
      <c r="BR3772" s="1">
        <f t="shared" ca="1" si="873"/>
        <v>0</v>
      </c>
      <c r="BS3772" s="1">
        <f t="shared" ca="1" si="874"/>
        <v>0</v>
      </c>
      <c r="BT3772" s="1">
        <f t="shared" ca="1" si="875"/>
        <v>0</v>
      </c>
      <c r="BU3772" s="1">
        <f t="shared" ca="1" si="876"/>
        <v>0</v>
      </c>
      <c r="BV3772" s="1">
        <f t="shared" ca="1" si="877"/>
        <v>0</v>
      </c>
      <c r="BW3772" s="1">
        <f t="shared" ca="1" si="878"/>
        <v>0</v>
      </c>
      <c r="BX3772" s="1">
        <f t="shared" ca="1" si="879"/>
        <v>0</v>
      </c>
      <c r="BY3772" s="1">
        <f t="shared" ca="1" si="880"/>
        <v>0</v>
      </c>
      <c r="BZ3772" s="1">
        <f t="shared" ca="1" si="881"/>
        <v>0</v>
      </c>
      <c r="CA3772" s="1">
        <f t="shared" ca="1" si="882"/>
        <v>0</v>
      </c>
      <c r="CB3772" s="1">
        <f t="shared" ca="1" si="883"/>
        <v>0</v>
      </c>
      <c r="CC3772" s="1">
        <f t="shared" ca="1" si="884"/>
        <v>0</v>
      </c>
    </row>
    <row r="3773" spans="1:81" hidden="1" x14ac:dyDescent="0.25">
      <c r="A3773" s="1" t="s">
        <v>1159</v>
      </c>
      <c r="B3773" s="1" t="s">
        <v>1160</v>
      </c>
      <c r="C3773" s="1" t="s">
        <v>62</v>
      </c>
      <c r="D3773" s="1" t="s">
        <v>1125</v>
      </c>
      <c r="E3773" s="1" t="s">
        <v>105</v>
      </c>
      <c r="F3773">
        <v>1</v>
      </c>
      <c r="G3773">
        <v>0</v>
      </c>
      <c r="H3773">
        <v>0</v>
      </c>
      <c r="I3773">
        <v>0.5</v>
      </c>
      <c r="J3773">
        <v>1</v>
      </c>
      <c r="BI3773" s="3">
        <v>4</v>
      </c>
      <c r="BJ3773" s="3" t="str">
        <f t="array" ref="BJ3773">IF(C3773="yes",VLOOKUP(BI3773&amp;D3773,CHOOSE({1,2},Schedule_2015!$A$2:$A$257&amp;Schedule_2015!$B$2:$B$257,Schedule_2015!$C$2:$C$257),2,0),VLOOKUP(BI3773&amp;D3773,CHOOSE({1,2},Schedule_2015!$A$2:$A$257&amp;Schedule_2015!$C$2:$C$257,Schedule_2015!$B$2:$B$257),2,0))</f>
        <v>STL</v>
      </c>
      <c r="BK3773" s="3">
        <f>VLOOKUP(BJ3773,Def!$A$2:$Z$34,23,0)</f>
        <v>108</v>
      </c>
      <c r="BL3773" s="3">
        <f>VLOOKUP(BJ3773,Def!$A$2:$Z$34,16,0)</f>
        <v>298.8</v>
      </c>
      <c r="BM3773" s="3">
        <f>VLOOKUP(BJ3773,Def!$A$2:$Z$34,17,0)</f>
        <v>9</v>
      </c>
      <c r="BN3773" s="3">
        <f>VLOOKUP(BJ3773,Def!$A$2:$Z$34,24,0)</f>
        <v>6</v>
      </c>
      <c r="BO3773" s="1">
        <f t="shared" ca="1" si="870"/>
        <v>0</v>
      </c>
      <c r="BP3773" s="1">
        <f t="shared" ca="1" si="871"/>
        <v>0</v>
      </c>
      <c r="BQ3773" s="1">
        <f t="shared" ca="1" si="872"/>
        <v>0</v>
      </c>
      <c r="BR3773" s="1">
        <f t="shared" ca="1" si="873"/>
        <v>0</v>
      </c>
      <c r="BS3773" s="1">
        <f t="shared" ca="1" si="874"/>
        <v>0</v>
      </c>
      <c r="BT3773" s="1">
        <f t="shared" ca="1" si="875"/>
        <v>0</v>
      </c>
      <c r="BU3773" s="1">
        <f t="shared" ca="1" si="876"/>
        <v>0</v>
      </c>
      <c r="BV3773" s="1">
        <f t="shared" ca="1" si="877"/>
        <v>0</v>
      </c>
      <c r="BW3773" s="1">
        <f t="shared" ca="1" si="878"/>
        <v>0</v>
      </c>
      <c r="BX3773" s="1">
        <f t="shared" ca="1" si="879"/>
        <v>0</v>
      </c>
      <c r="BY3773" s="1">
        <f t="shared" ca="1" si="880"/>
        <v>0</v>
      </c>
      <c r="BZ3773" s="1">
        <f t="shared" ca="1" si="881"/>
        <v>0</v>
      </c>
      <c r="CA3773" s="1">
        <f t="shared" ca="1" si="882"/>
        <v>0</v>
      </c>
      <c r="CB3773" s="1">
        <f t="shared" ca="1" si="883"/>
        <v>0</v>
      </c>
      <c r="CC3773" s="1">
        <f t="shared" ca="1" si="884"/>
        <v>0</v>
      </c>
    </row>
    <row r="3774" spans="1:81" hidden="1" x14ac:dyDescent="0.25">
      <c r="A3774" s="1" t="s">
        <v>1161</v>
      </c>
      <c r="B3774" s="1" t="s">
        <v>1162</v>
      </c>
      <c r="C3774" s="1" t="s">
        <v>62</v>
      </c>
      <c r="D3774" s="1" t="s">
        <v>1125</v>
      </c>
      <c r="E3774" s="1" t="s">
        <v>165</v>
      </c>
      <c r="F3774">
        <v>1</v>
      </c>
      <c r="G3774">
        <v>0</v>
      </c>
      <c r="H3774">
        <v>0</v>
      </c>
      <c r="I3774">
        <v>0</v>
      </c>
      <c r="J3774">
        <v>7</v>
      </c>
      <c r="BI3774" s="3">
        <v>4</v>
      </c>
      <c r="BJ3774" s="3" t="str">
        <f t="array" ref="BJ3774">IF(C3774="yes",VLOOKUP(BI3774&amp;D3774,CHOOSE({1,2},Schedule_2015!$A$2:$A$257&amp;Schedule_2015!$B$2:$B$257,Schedule_2015!$C$2:$C$257),2,0),VLOOKUP(BI3774&amp;D3774,CHOOSE({1,2},Schedule_2015!$A$2:$A$257&amp;Schedule_2015!$C$2:$C$257,Schedule_2015!$B$2:$B$257),2,0))</f>
        <v>STL</v>
      </c>
      <c r="BK3774" s="3">
        <f>VLOOKUP(BJ3774,Def!$A$2:$Z$34,23,0)</f>
        <v>108</v>
      </c>
      <c r="BL3774" s="3">
        <f>VLOOKUP(BJ3774,Def!$A$2:$Z$34,16,0)</f>
        <v>298.8</v>
      </c>
      <c r="BM3774" s="3">
        <f>VLOOKUP(BJ3774,Def!$A$2:$Z$34,17,0)</f>
        <v>9</v>
      </c>
      <c r="BN3774" s="3">
        <f>VLOOKUP(BJ3774,Def!$A$2:$Z$34,24,0)</f>
        <v>6</v>
      </c>
      <c r="BO3774" s="1">
        <f t="shared" ca="1" si="870"/>
        <v>0</v>
      </c>
      <c r="BP3774" s="1">
        <f t="shared" ca="1" si="871"/>
        <v>0</v>
      </c>
      <c r="BQ3774" s="1">
        <f t="shared" ca="1" si="872"/>
        <v>0</v>
      </c>
      <c r="BR3774" s="1">
        <f t="shared" ca="1" si="873"/>
        <v>0</v>
      </c>
      <c r="BS3774" s="1">
        <f t="shared" ca="1" si="874"/>
        <v>0</v>
      </c>
      <c r="BT3774" s="1">
        <f t="shared" ca="1" si="875"/>
        <v>0</v>
      </c>
      <c r="BU3774" s="1">
        <f t="shared" ca="1" si="876"/>
        <v>0</v>
      </c>
      <c r="BV3774" s="1">
        <f t="shared" ca="1" si="877"/>
        <v>0</v>
      </c>
      <c r="BW3774" s="1">
        <f t="shared" ca="1" si="878"/>
        <v>0</v>
      </c>
      <c r="BX3774" s="1">
        <f t="shared" ca="1" si="879"/>
        <v>0</v>
      </c>
      <c r="BY3774" s="1">
        <f t="shared" ca="1" si="880"/>
        <v>0</v>
      </c>
      <c r="BZ3774" s="1">
        <f t="shared" ca="1" si="881"/>
        <v>0</v>
      </c>
      <c r="CA3774" s="1">
        <f t="shared" ca="1" si="882"/>
        <v>0</v>
      </c>
      <c r="CB3774" s="1">
        <f t="shared" ca="1" si="883"/>
        <v>0</v>
      </c>
      <c r="CC3774" s="1">
        <f t="shared" ca="1" si="884"/>
        <v>0</v>
      </c>
    </row>
    <row r="3775" spans="1:81" hidden="1" x14ac:dyDescent="0.25">
      <c r="A3775" s="1" t="s">
        <v>1157</v>
      </c>
      <c r="B3775" s="1" t="s">
        <v>1158</v>
      </c>
      <c r="C3775" s="1" t="s">
        <v>62</v>
      </c>
      <c r="D3775" s="1" t="s">
        <v>1125</v>
      </c>
      <c r="E3775" s="1" t="s">
        <v>115</v>
      </c>
      <c r="F3775">
        <v>1</v>
      </c>
      <c r="G3775">
        <v>0</v>
      </c>
      <c r="H3775">
        <v>0</v>
      </c>
      <c r="I3775">
        <v>0</v>
      </c>
      <c r="J3775">
        <v>1</v>
      </c>
      <c r="BI3775" s="3">
        <v>4</v>
      </c>
      <c r="BJ3775" s="3" t="str">
        <f t="array" ref="BJ3775">IF(C3775="yes",VLOOKUP(BI3775&amp;D3775,CHOOSE({1,2},Schedule_2015!$A$2:$A$257&amp;Schedule_2015!$B$2:$B$257,Schedule_2015!$C$2:$C$257),2,0),VLOOKUP(BI3775&amp;D3775,CHOOSE({1,2},Schedule_2015!$A$2:$A$257&amp;Schedule_2015!$C$2:$C$257,Schedule_2015!$B$2:$B$257),2,0))</f>
        <v>STL</v>
      </c>
      <c r="BK3775" s="3">
        <f>VLOOKUP(BJ3775,Def!$A$2:$Z$34,23,0)</f>
        <v>108</v>
      </c>
      <c r="BL3775" s="3">
        <f>VLOOKUP(BJ3775,Def!$A$2:$Z$34,16,0)</f>
        <v>298.8</v>
      </c>
      <c r="BM3775" s="3">
        <f>VLOOKUP(BJ3775,Def!$A$2:$Z$34,17,0)</f>
        <v>9</v>
      </c>
      <c r="BN3775" s="3">
        <f>VLOOKUP(BJ3775,Def!$A$2:$Z$34,24,0)</f>
        <v>6</v>
      </c>
      <c r="BO3775" s="1">
        <f t="shared" ca="1" si="870"/>
        <v>0</v>
      </c>
      <c r="BP3775" s="1">
        <f t="shared" ca="1" si="871"/>
        <v>0</v>
      </c>
      <c r="BQ3775" s="1">
        <f t="shared" ca="1" si="872"/>
        <v>0</v>
      </c>
      <c r="BR3775" s="1">
        <f t="shared" ca="1" si="873"/>
        <v>0</v>
      </c>
      <c r="BS3775" s="1">
        <f t="shared" ca="1" si="874"/>
        <v>0</v>
      </c>
      <c r="BT3775" s="1">
        <f t="shared" ca="1" si="875"/>
        <v>0</v>
      </c>
      <c r="BU3775" s="1">
        <f t="shared" ca="1" si="876"/>
        <v>0</v>
      </c>
      <c r="BV3775" s="1">
        <f t="shared" ca="1" si="877"/>
        <v>0</v>
      </c>
      <c r="BW3775" s="1">
        <f t="shared" ca="1" si="878"/>
        <v>0</v>
      </c>
      <c r="BX3775" s="1">
        <f t="shared" ca="1" si="879"/>
        <v>0</v>
      </c>
      <c r="BY3775" s="1">
        <f t="shared" ca="1" si="880"/>
        <v>0</v>
      </c>
      <c r="BZ3775" s="1">
        <f t="shared" ca="1" si="881"/>
        <v>0</v>
      </c>
      <c r="CA3775" s="1">
        <f t="shared" ca="1" si="882"/>
        <v>0</v>
      </c>
      <c r="CB3775" s="1">
        <f t="shared" ca="1" si="883"/>
        <v>0</v>
      </c>
      <c r="CC3775" s="1">
        <f t="shared" ca="1" si="884"/>
        <v>0</v>
      </c>
    </row>
    <row r="3776" spans="1:81" hidden="1" x14ac:dyDescent="0.25">
      <c r="A3776" s="1" t="s">
        <v>1169</v>
      </c>
      <c r="B3776" s="1" t="s">
        <v>1170</v>
      </c>
      <c r="C3776" s="1" t="s">
        <v>62</v>
      </c>
      <c r="D3776" s="1" t="s">
        <v>1125</v>
      </c>
      <c r="E3776" s="1" t="s">
        <v>118</v>
      </c>
      <c r="F3776">
        <v>0</v>
      </c>
      <c r="G3776">
        <v>1</v>
      </c>
      <c r="H3776">
        <v>0</v>
      </c>
      <c r="I3776">
        <v>0</v>
      </c>
      <c r="J3776">
        <v>6</v>
      </c>
      <c r="BI3776" s="3">
        <v>4</v>
      </c>
      <c r="BJ3776" s="3" t="str">
        <f t="array" ref="BJ3776">IF(C3776="yes",VLOOKUP(BI3776&amp;D3776,CHOOSE({1,2},Schedule_2015!$A$2:$A$257&amp;Schedule_2015!$B$2:$B$257,Schedule_2015!$C$2:$C$257),2,0),VLOOKUP(BI3776&amp;D3776,CHOOSE({1,2},Schedule_2015!$A$2:$A$257&amp;Schedule_2015!$C$2:$C$257,Schedule_2015!$B$2:$B$257),2,0))</f>
        <v>STL</v>
      </c>
      <c r="BK3776" s="3">
        <f>VLOOKUP(BJ3776,Def!$A$2:$Z$34,23,0)</f>
        <v>108</v>
      </c>
      <c r="BL3776" s="3">
        <f>VLOOKUP(BJ3776,Def!$A$2:$Z$34,16,0)</f>
        <v>298.8</v>
      </c>
      <c r="BM3776" s="3">
        <f>VLOOKUP(BJ3776,Def!$A$2:$Z$34,17,0)</f>
        <v>9</v>
      </c>
      <c r="BN3776" s="3">
        <f>VLOOKUP(BJ3776,Def!$A$2:$Z$34,24,0)</f>
        <v>6</v>
      </c>
      <c r="BO3776" s="1">
        <f t="shared" ca="1" si="870"/>
        <v>0</v>
      </c>
      <c r="BP3776" s="1">
        <f t="shared" ca="1" si="871"/>
        <v>0</v>
      </c>
      <c r="BQ3776" s="1">
        <f t="shared" ca="1" si="872"/>
        <v>0</v>
      </c>
      <c r="BR3776" s="1">
        <f t="shared" ca="1" si="873"/>
        <v>0</v>
      </c>
      <c r="BS3776" s="1">
        <f t="shared" ca="1" si="874"/>
        <v>0</v>
      </c>
      <c r="BT3776" s="1">
        <f t="shared" ca="1" si="875"/>
        <v>0</v>
      </c>
      <c r="BU3776" s="1">
        <f t="shared" ca="1" si="876"/>
        <v>0</v>
      </c>
      <c r="BV3776" s="1">
        <f t="shared" ca="1" si="877"/>
        <v>0</v>
      </c>
      <c r="BW3776" s="1">
        <f t="shared" ca="1" si="878"/>
        <v>0</v>
      </c>
      <c r="BX3776" s="1">
        <f t="shared" ca="1" si="879"/>
        <v>0</v>
      </c>
      <c r="BY3776" s="1">
        <f t="shared" ca="1" si="880"/>
        <v>0</v>
      </c>
      <c r="BZ3776" s="1">
        <f t="shared" ca="1" si="881"/>
        <v>0</v>
      </c>
      <c r="CA3776" s="1">
        <f t="shared" ca="1" si="882"/>
        <v>0</v>
      </c>
      <c r="CB3776" s="1">
        <f t="shared" ca="1" si="883"/>
        <v>0</v>
      </c>
      <c r="CC3776" s="1">
        <f t="shared" ca="1" si="884"/>
        <v>0</v>
      </c>
    </row>
    <row r="3777" spans="1:81" hidden="1" x14ac:dyDescent="0.25">
      <c r="A3777" s="1" t="s">
        <v>1987</v>
      </c>
      <c r="B3777" s="1" t="s">
        <v>1988</v>
      </c>
      <c r="C3777" s="1" t="s">
        <v>62</v>
      </c>
      <c r="D3777" s="1" t="s">
        <v>1125</v>
      </c>
      <c r="E3777" s="1" t="s">
        <v>94</v>
      </c>
      <c r="F3777">
        <v>1</v>
      </c>
      <c r="G3777">
        <v>0</v>
      </c>
      <c r="H3777">
        <v>0</v>
      </c>
      <c r="I3777">
        <v>0</v>
      </c>
      <c r="J3777">
        <v>2</v>
      </c>
      <c r="BI3777" s="3">
        <v>4</v>
      </c>
      <c r="BJ3777" s="3" t="str">
        <f t="array" ref="BJ3777">IF(C3777="yes",VLOOKUP(BI3777&amp;D3777,CHOOSE({1,2},Schedule_2015!$A$2:$A$257&amp;Schedule_2015!$B$2:$B$257,Schedule_2015!$C$2:$C$257),2,0),VLOOKUP(BI3777&amp;D3777,CHOOSE({1,2},Schedule_2015!$A$2:$A$257&amp;Schedule_2015!$C$2:$C$257,Schedule_2015!$B$2:$B$257),2,0))</f>
        <v>STL</v>
      </c>
      <c r="BK3777" s="3">
        <f>VLOOKUP(BJ3777,Def!$A$2:$Z$34,23,0)</f>
        <v>108</v>
      </c>
      <c r="BL3777" s="3">
        <f>VLOOKUP(BJ3777,Def!$A$2:$Z$34,16,0)</f>
        <v>298.8</v>
      </c>
      <c r="BM3777" s="3">
        <f>VLOOKUP(BJ3777,Def!$A$2:$Z$34,17,0)</f>
        <v>9</v>
      </c>
      <c r="BN3777" s="3">
        <f>VLOOKUP(BJ3777,Def!$A$2:$Z$34,24,0)</f>
        <v>6</v>
      </c>
      <c r="BO3777" s="1">
        <f t="shared" ca="1" si="870"/>
        <v>0</v>
      </c>
      <c r="BP3777" s="1">
        <f t="shared" ca="1" si="871"/>
        <v>0</v>
      </c>
      <c r="BQ3777" s="1">
        <f t="shared" ca="1" si="872"/>
        <v>0</v>
      </c>
      <c r="BR3777" s="1">
        <f t="shared" ca="1" si="873"/>
        <v>0</v>
      </c>
      <c r="BS3777" s="1">
        <f t="shared" ca="1" si="874"/>
        <v>0</v>
      </c>
      <c r="BT3777" s="1">
        <f t="shared" ca="1" si="875"/>
        <v>0</v>
      </c>
      <c r="BU3777" s="1">
        <f t="shared" ca="1" si="876"/>
        <v>0</v>
      </c>
      <c r="BV3777" s="1">
        <f t="shared" ca="1" si="877"/>
        <v>0</v>
      </c>
      <c r="BW3777" s="1">
        <f t="shared" ca="1" si="878"/>
        <v>0</v>
      </c>
      <c r="BX3777" s="1">
        <f t="shared" ca="1" si="879"/>
        <v>0</v>
      </c>
      <c r="BY3777" s="1">
        <f t="shared" ca="1" si="880"/>
        <v>0</v>
      </c>
      <c r="BZ3777" s="1">
        <f t="shared" ca="1" si="881"/>
        <v>0</v>
      </c>
      <c r="CA3777" s="1">
        <f t="shared" ca="1" si="882"/>
        <v>0</v>
      </c>
      <c r="CB3777" s="1">
        <f t="shared" ca="1" si="883"/>
        <v>0</v>
      </c>
      <c r="CC3777" s="1">
        <f t="shared" ca="1" si="884"/>
        <v>0</v>
      </c>
    </row>
    <row r="3778" spans="1:81" hidden="1" x14ac:dyDescent="0.25">
      <c r="A3778" s="1" t="s">
        <v>1173</v>
      </c>
      <c r="B3778" s="1" t="s">
        <v>1174</v>
      </c>
      <c r="C3778" s="1" t="s">
        <v>62</v>
      </c>
      <c r="D3778" s="1" t="s">
        <v>1125</v>
      </c>
      <c r="E3778" s="1" t="s">
        <v>100</v>
      </c>
      <c r="F3778">
        <v>0</v>
      </c>
      <c r="G3778">
        <v>0</v>
      </c>
      <c r="H3778">
        <v>0</v>
      </c>
      <c r="I3778">
        <v>0</v>
      </c>
      <c r="J3778">
        <v>3</v>
      </c>
      <c r="BI3778" s="3">
        <v>4</v>
      </c>
      <c r="BJ3778" s="3" t="str">
        <f t="array" ref="BJ3778">IF(C3778="yes",VLOOKUP(BI3778&amp;D3778,CHOOSE({1,2},Schedule_2015!$A$2:$A$257&amp;Schedule_2015!$B$2:$B$257,Schedule_2015!$C$2:$C$257),2,0),VLOOKUP(BI3778&amp;D3778,CHOOSE({1,2},Schedule_2015!$A$2:$A$257&amp;Schedule_2015!$C$2:$C$257,Schedule_2015!$B$2:$B$257),2,0))</f>
        <v>STL</v>
      </c>
      <c r="BK3778" s="3">
        <f>VLOOKUP(BJ3778,Def!$A$2:$Z$34,23,0)</f>
        <v>108</v>
      </c>
      <c r="BL3778" s="3">
        <f>VLOOKUP(BJ3778,Def!$A$2:$Z$34,16,0)</f>
        <v>298.8</v>
      </c>
      <c r="BM3778" s="3">
        <f>VLOOKUP(BJ3778,Def!$A$2:$Z$34,17,0)</f>
        <v>9</v>
      </c>
      <c r="BN3778" s="3">
        <f>VLOOKUP(BJ3778,Def!$A$2:$Z$34,24,0)</f>
        <v>6</v>
      </c>
      <c r="BO3778" s="1">
        <f t="shared" ref="BO3778:BO3841" ca="1" si="885">INDEX(passing_tds,CELL("Row",AG3778)-1)*(PASSTD)</f>
        <v>0</v>
      </c>
      <c r="BP3778" s="1">
        <f t="shared" ref="BP3778:BP3841" ca="1" si="886">INDEX(passing_yds,CELL("Row",AH3778)-1)*(PASSYDS)</f>
        <v>0</v>
      </c>
      <c r="BQ3778" s="1">
        <f t="shared" ref="BQ3778:BQ3841" ca="1" si="887">IF(INDEX(passing_yds,CELL("Row",AI3778)-1)&gt;=300,3,0)</f>
        <v>0</v>
      </c>
      <c r="BR3778" s="1">
        <f t="shared" ref="BR3778:BR3841" ca="1" si="888">INDEX(passing_ints,CELL("Row",AJ3778)-1)*(INT)</f>
        <v>0</v>
      </c>
      <c r="BS3778" s="1">
        <f t="shared" ref="BS3778:BS3841" ca="1" si="889">INDEX(rushing_yds,CELL("Row",AK3778)-1)*(RUSHYDS)</f>
        <v>0</v>
      </c>
      <c r="BT3778" s="1">
        <f t="shared" ref="BT3778:BT3841" ca="1" si="890">INDEX(rushing_tds,CELL("Row",AK3778)-1)*(RUSHTD)</f>
        <v>0</v>
      </c>
      <c r="BU3778" s="1">
        <f t="shared" ref="BU3778:BU3841" ca="1" si="891">IF(INDEX(rushing_yds,CELL("Row",AI3778)-1)&gt;=100,3,0)</f>
        <v>0</v>
      </c>
      <c r="BV3778" s="1">
        <f t="shared" ref="BV3778:BV3841" ca="1" si="892">INDEX(receiving_yds,CELL("Row",AN3778)-1)*(RECYDS)</f>
        <v>0</v>
      </c>
      <c r="BW3778" s="1">
        <f t="shared" ref="BW3778:BW3841" ca="1" si="893">INDEX(receiving_rec,CELL("Row",AO3778)-1)*(REC)</f>
        <v>0</v>
      </c>
      <c r="BX3778" s="1">
        <f t="shared" ref="BX3778:BX3841" ca="1" si="894">INDEX(receiving_tds,CELL("Row",AP3778)-1)*(RECTD)</f>
        <v>0</v>
      </c>
      <c r="BY3778" s="1">
        <f t="shared" ref="BY3778:BY3841" ca="1" si="895">IF(INDEX(receiving_yds,CELL("Row",AI3778)-1)&gt;=100,3,0)</f>
        <v>0</v>
      </c>
      <c r="BZ3778" s="1">
        <f t="shared" ref="BZ3778:BZ3841" ca="1" si="896">INDEX(puntret_tds,CELL("Row",AR3778)-1)*(PUNTKORETTD)+INDEX(kickret_tds,CELL("Row",AR3778)-1)*(PUNTKORETTD)</f>
        <v>0</v>
      </c>
      <c r="CA3778" s="1">
        <f t="shared" ref="CA3778:CA3841" ca="1" si="897">INDEX(fumbles_tot,CELL("Row",AS3778)-1)*(FUM)</f>
        <v>0</v>
      </c>
      <c r="CB3778" s="1">
        <f t="shared" ref="CB3778:CB3841" ca="1" si="898">(INDEX(passing_twoptm,CELL("Row",AT3778)-1)+INDEX(rushing_twoptm,CELL("Row",AT3778)-1)+INDEX(receiving_twoptm,CELL("Row",AT3778)-1))*(_2PTCONV)</f>
        <v>0</v>
      </c>
      <c r="CC3778" s="1">
        <f t="shared" ref="CC3778:CC3841" ca="1" si="899">SUM(BO3778:CB3778)</f>
        <v>0</v>
      </c>
    </row>
    <row r="3779" spans="1:81" hidden="1" x14ac:dyDescent="0.25">
      <c r="A3779" s="1" t="s">
        <v>1144</v>
      </c>
      <c r="B3779" s="1" t="s">
        <v>1145</v>
      </c>
      <c r="C3779" s="1" t="s">
        <v>62</v>
      </c>
      <c r="D3779" s="1" t="s">
        <v>1125</v>
      </c>
      <c r="E3779" s="1" t="s">
        <v>118</v>
      </c>
      <c r="F3779">
        <v>1</v>
      </c>
      <c r="G3779">
        <v>0</v>
      </c>
      <c r="H3779">
        <v>0</v>
      </c>
      <c r="I3779">
        <v>0</v>
      </c>
      <c r="J3779">
        <v>3</v>
      </c>
      <c r="BI3779" s="3">
        <v>4</v>
      </c>
      <c r="BJ3779" s="3" t="str">
        <f t="array" ref="BJ3779">IF(C3779="yes",VLOOKUP(BI3779&amp;D3779,CHOOSE({1,2},Schedule_2015!$A$2:$A$257&amp;Schedule_2015!$B$2:$B$257,Schedule_2015!$C$2:$C$257),2,0),VLOOKUP(BI3779&amp;D3779,CHOOSE({1,2},Schedule_2015!$A$2:$A$257&amp;Schedule_2015!$C$2:$C$257,Schedule_2015!$B$2:$B$257),2,0))</f>
        <v>STL</v>
      </c>
      <c r="BK3779" s="3">
        <f>VLOOKUP(BJ3779,Def!$A$2:$Z$34,23,0)</f>
        <v>108</v>
      </c>
      <c r="BL3779" s="3">
        <f>VLOOKUP(BJ3779,Def!$A$2:$Z$34,16,0)</f>
        <v>298.8</v>
      </c>
      <c r="BM3779" s="3">
        <f>VLOOKUP(BJ3779,Def!$A$2:$Z$34,17,0)</f>
        <v>9</v>
      </c>
      <c r="BN3779" s="3">
        <f>VLOOKUP(BJ3779,Def!$A$2:$Z$34,24,0)</f>
        <v>6</v>
      </c>
      <c r="BO3779" s="1">
        <f t="shared" ca="1" si="885"/>
        <v>0</v>
      </c>
      <c r="BP3779" s="1">
        <f t="shared" ca="1" si="886"/>
        <v>0</v>
      </c>
      <c r="BQ3779" s="1">
        <f t="shared" ca="1" si="887"/>
        <v>0</v>
      </c>
      <c r="BR3779" s="1">
        <f t="shared" ca="1" si="888"/>
        <v>0</v>
      </c>
      <c r="BS3779" s="1">
        <f t="shared" ca="1" si="889"/>
        <v>0</v>
      </c>
      <c r="BT3779" s="1">
        <f t="shared" ca="1" si="890"/>
        <v>0</v>
      </c>
      <c r="BU3779" s="1">
        <f t="shared" ca="1" si="891"/>
        <v>0</v>
      </c>
      <c r="BV3779" s="1">
        <f t="shared" ca="1" si="892"/>
        <v>0</v>
      </c>
      <c r="BW3779" s="1">
        <f t="shared" ca="1" si="893"/>
        <v>0</v>
      </c>
      <c r="BX3779" s="1">
        <f t="shared" ca="1" si="894"/>
        <v>0</v>
      </c>
      <c r="BY3779" s="1">
        <f t="shared" ca="1" si="895"/>
        <v>0</v>
      </c>
      <c r="BZ3779" s="1">
        <f t="shared" ca="1" si="896"/>
        <v>0</v>
      </c>
      <c r="CA3779" s="1">
        <f t="shared" ca="1" si="897"/>
        <v>0</v>
      </c>
      <c r="CB3779" s="1">
        <f t="shared" ca="1" si="898"/>
        <v>0</v>
      </c>
      <c r="CC3779" s="1">
        <f t="shared" ca="1" si="899"/>
        <v>0</v>
      </c>
    </row>
    <row r="3780" spans="1:81" x14ac:dyDescent="0.25">
      <c r="A3780" s="1" t="s">
        <v>1627</v>
      </c>
      <c r="B3780" s="1" t="s">
        <v>1628</v>
      </c>
      <c r="C3780" s="1" t="s">
        <v>135</v>
      </c>
      <c r="D3780" s="1" t="s">
        <v>1557</v>
      </c>
      <c r="P3780">
        <v>2</v>
      </c>
      <c r="Q3780">
        <v>2</v>
      </c>
      <c r="R3780">
        <v>41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0</v>
      </c>
      <c r="BI3780" s="3">
        <v>3</v>
      </c>
      <c r="BJ3780" s="3" t="str">
        <f t="array" ref="BJ3780">IF(C3780="yes",VLOOKUP(BI3780&amp;D3780,CHOOSE({1,2},Schedule_2015!$A$2:$A$257&amp;Schedule_2015!$B$2:$B$257,Schedule_2015!$C$2:$C$257),2,0),VLOOKUP(BI3780&amp;D3780,CHOOSE({1,2},Schedule_2015!$A$2:$A$257&amp;Schedule_2015!$C$2:$C$257,Schedule_2015!$B$2:$B$257),2,0))</f>
        <v>STL</v>
      </c>
      <c r="BK3780" s="3">
        <f>VLOOKUP(BJ3780,Def!$A$2:$Z$34,23,0)</f>
        <v>108</v>
      </c>
      <c r="BL3780" s="3">
        <f>VLOOKUP(BJ3780,Def!$A$2:$Z$34,16,0)</f>
        <v>298.8</v>
      </c>
      <c r="BM3780" s="3">
        <f>VLOOKUP(BJ3780,Def!$A$2:$Z$34,17,0)</f>
        <v>9</v>
      </c>
      <c r="BN3780" s="3">
        <f>VLOOKUP(BJ3780,Def!$A$2:$Z$34,24,0)</f>
        <v>6</v>
      </c>
      <c r="BO3780" s="1">
        <f t="shared" ca="1" si="885"/>
        <v>0</v>
      </c>
      <c r="BP3780" s="1">
        <f t="shared" ca="1" si="886"/>
        <v>0</v>
      </c>
      <c r="BQ3780" s="1">
        <f t="shared" ca="1" si="887"/>
        <v>0</v>
      </c>
      <c r="BR3780" s="1">
        <f t="shared" ca="1" si="888"/>
        <v>0</v>
      </c>
      <c r="BS3780" s="1">
        <f t="shared" ca="1" si="889"/>
        <v>0</v>
      </c>
      <c r="BT3780" s="1">
        <f t="shared" ca="1" si="890"/>
        <v>0</v>
      </c>
      <c r="BU3780" s="1">
        <f t="shared" ca="1" si="891"/>
        <v>0</v>
      </c>
      <c r="BV3780" s="1">
        <f t="shared" ca="1" si="892"/>
        <v>0</v>
      </c>
      <c r="BW3780" s="1">
        <f t="shared" ca="1" si="893"/>
        <v>0</v>
      </c>
      <c r="BX3780" s="1">
        <f t="shared" ca="1" si="894"/>
        <v>0</v>
      </c>
      <c r="BY3780" s="1">
        <f t="shared" ca="1" si="895"/>
        <v>0</v>
      </c>
      <c r="BZ3780" s="1">
        <f t="shared" ca="1" si="896"/>
        <v>0</v>
      </c>
      <c r="CA3780" s="1">
        <f t="shared" ca="1" si="897"/>
        <v>0</v>
      </c>
      <c r="CB3780" s="1">
        <f t="shared" ca="1" si="898"/>
        <v>0</v>
      </c>
      <c r="CC3780" s="1">
        <f t="shared" ca="1" si="899"/>
        <v>0</v>
      </c>
    </row>
    <row r="3781" spans="1:81" hidden="1" x14ac:dyDescent="0.25">
      <c r="A3781" s="1" t="s">
        <v>1574</v>
      </c>
      <c r="B3781" s="1" t="s">
        <v>1575</v>
      </c>
      <c r="C3781" s="1" t="s">
        <v>135</v>
      </c>
      <c r="D3781" s="1" t="s">
        <v>1557</v>
      </c>
      <c r="E3781" s="1" t="s">
        <v>91</v>
      </c>
      <c r="AK3781">
        <v>41</v>
      </c>
      <c r="AL3781">
        <v>2</v>
      </c>
      <c r="AM3781">
        <v>57</v>
      </c>
      <c r="AN3781">
        <v>4</v>
      </c>
      <c r="AO3781">
        <v>196</v>
      </c>
      <c r="BI3781" s="3">
        <v>3</v>
      </c>
      <c r="BJ3781" s="3" t="str">
        <f t="array" ref="BJ3781">IF(C3781="yes",VLOOKUP(BI3781&amp;D3781,CHOOSE({1,2},Schedule_2015!$A$2:$A$257&amp;Schedule_2015!$B$2:$B$257,Schedule_2015!$C$2:$C$257),2,0),VLOOKUP(BI3781&amp;D3781,CHOOSE({1,2},Schedule_2015!$A$2:$A$257&amp;Schedule_2015!$C$2:$C$257,Schedule_2015!$B$2:$B$257),2,0))</f>
        <v>STL</v>
      </c>
      <c r="BK3781" s="3">
        <f>VLOOKUP(BJ3781,Def!$A$2:$Z$34,23,0)</f>
        <v>108</v>
      </c>
      <c r="BL3781" s="3">
        <f>VLOOKUP(BJ3781,Def!$A$2:$Z$34,16,0)</f>
        <v>298.8</v>
      </c>
      <c r="BM3781" s="3">
        <f>VLOOKUP(BJ3781,Def!$A$2:$Z$34,17,0)</f>
        <v>9</v>
      </c>
      <c r="BN3781" s="3">
        <f>VLOOKUP(BJ3781,Def!$A$2:$Z$34,24,0)</f>
        <v>6</v>
      </c>
      <c r="BO3781" s="1">
        <f t="shared" ca="1" si="885"/>
        <v>0</v>
      </c>
      <c r="BP3781" s="1">
        <f t="shared" ca="1" si="886"/>
        <v>0</v>
      </c>
      <c r="BQ3781" s="1">
        <f t="shared" ca="1" si="887"/>
        <v>0</v>
      </c>
      <c r="BR3781" s="1">
        <f t="shared" ca="1" si="888"/>
        <v>0</v>
      </c>
      <c r="BS3781" s="1">
        <f t="shared" ca="1" si="889"/>
        <v>0</v>
      </c>
      <c r="BT3781" s="1">
        <f t="shared" ca="1" si="890"/>
        <v>0</v>
      </c>
      <c r="BU3781" s="1">
        <f t="shared" ca="1" si="891"/>
        <v>0</v>
      </c>
      <c r="BV3781" s="1">
        <f t="shared" ca="1" si="892"/>
        <v>0</v>
      </c>
      <c r="BW3781" s="1">
        <f t="shared" ca="1" si="893"/>
        <v>0</v>
      </c>
      <c r="BX3781" s="1">
        <f t="shared" ca="1" si="894"/>
        <v>0</v>
      </c>
      <c r="BY3781" s="1">
        <f t="shared" ca="1" si="895"/>
        <v>0</v>
      </c>
      <c r="BZ3781" s="1">
        <f t="shared" ca="1" si="896"/>
        <v>0</v>
      </c>
      <c r="CA3781" s="1">
        <f t="shared" ca="1" si="897"/>
        <v>0</v>
      </c>
      <c r="CB3781" s="1">
        <f t="shared" ca="1" si="898"/>
        <v>0</v>
      </c>
      <c r="CC3781" s="1">
        <f t="shared" ca="1" si="899"/>
        <v>0</v>
      </c>
    </row>
    <row r="3782" spans="1:81" hidden="1" x14ac:dyDescent="0.25">
      <c r="A3782" s="1" t="s">
        <v>1578</v>
      </c>
      <c r="B3782" s="1" t="s">
        <v>1579</v>
      </c>
      <c r="C3782" s="1" t="s">
        <v>135</v>
      </c>
      <c r="D3782" s="1" t="s">
        <v>1557</v>
      </c>
      <c r="E3782" s="1" t="s">
        <v>115</v>
      </c>
      <c r="F3782">
        <v>3</v>
      </c>
      <c r="G3782">
        <v>0</v>
      </c>
      <c r="H3782">
        <v>0</v>
      </c>
      <c r="I3782">
        <v>0</v>
      </c>
      <c r="J3782">
        <v>2</v>
      </c>
      <c r="BI3782" s="3">
        <v>3</v>
      </c>
      <c r="BJ3782" s="3" t="str">
        <f t="array" ref="BJ3782">IF(C3782="yes",VLOOKUP(BI3782&amp;D3782,CHOOSE({1,2},Schedule_2015!$A$2:$A$257&amp;Schedule_2015!$B$2:$B$257,Schedule_2015!$C$2:$C$257),2,0),VLOOKUP(BI3782&amp;D3782,CHOOSE({1,2},Schedule_2015!$A$2:$A$257&amp;Schedule_2015!$C$2:$C$257,Schedule_2015!$B$2:$B$257),2,0))</f>
        <v>STL</v>
      </c>
      <c r="BK3782" s="3">
        <f>VLOOKUP(BJ3782,Def!$A$2:$Z$34,23,0)</f>
        <v>108</v>
      </c>
      <c r="BL3782" s="3">
        <f>VLOOKUP(BJ3782,Def!$A$2:$Z$34,16,0)</f>
        <v>298.8</v>
      </c>
      <c r="BM3782" s="3">
        <f>VLOOKUP(BJ3782,Def!$A$2:$Z$34,17,0)</f>
        <v>9</v>
      </c>
      <c r="BN3782" s="3">
        <f>VLOOKUP(BJ3782,Def!$A$2:$Z$34,24,0)</f>
        <v>6</v>
      </c>
      <c r="BO3782" s="1">
        <f t="shared" ca="1" si="885"/>
        <v>0</v>
      </c>
      <c r="BP3782" s="1">
        <f t="shared" ca="1" si="886"/>
        <v>0</v>
      </c>
      <c r="BQ3782" s="1">
        <f t="shared" ca="1" si="887"/>
        <v>0</v>
      </c>
      <c r="BR3782" s="1">
        <f t="shared" ca="1" si="888"/>
        <v>0</v>
      </c>
      <c r="BS3782" s="1">
        <f t="shared" ca="1" si="889"/>
        <v>0</v>
      </c>
      <c r="BT3782" s="1">
        <f t="shared" ca="1" si="890"/>
        <v>0</v>
      </c>
      <c r="BU3782" s="1">
        <f t="shared" ca="1" si="891"/>
        <v>0</v>
      </c>
      <c r="BV3782" s="1">
        <f t="shared" ca="1" si="892"/>
        <v>0</v>
      </c>
      <c r="BW3782" s="1">
        <f t="shared" ca="1" si="893"/>
        <v>0</v>
      </c>
      <c r="BX3782" s="1">
        <f t="shared" ca="1" si="894"/>
        <v>0</v>
      </c>
      <c r="BY3782" s="1">
        <f t="shared" ca="1" si="895"/>
        <v>0</v>
      </c>
      <c r="BZ3782" s="1">
        <f t="shared" ca="1" si="896"/>
        <v>0</v>
      </c>
      <c r="CA3782" s="1">
        <f t="shared" ca="1" si="897"/>
        <v>0</v>
      </c>
      <c r="CB3782" s="1">
        <f t="shared" ca="1" si="898"/>
        <v>0</v>
      </c>
      <c r="CC3782" s="1">
        <f t="shared" ca="1" si="899"/>
        <v>0</v>
      </c>
    </row>
    <row r="3783" spans="1:81" hidden="1" x14ac:dyDescent="0.25">
      <c r="A3783" s="1" t="s">
        <v>1580</v>
      </c>
      <c r="B3783" s="1" t="s">
        <v>1581</v>
      </c>
      <c r="C3783" s="1" t="s">
        <v>135</v>
      </c>
      <c r="D3783" s="1" t="s">
        <v>1557</v>
      </c>
      <c r="E3783" s="1" t="s">
        <v>100</v>
      </c>
      <c r="F3783">
        <v>1</v>
      </c>
      <c r="G3783">
        <v>0</v>
      </c>
      <c r="H3783">
        <v>0</v>
      </c>
      <c r="I3783">
        <v>0</v>
      </c>
      <c r="J3783">
        <v>1</v>
      </c>
      <c r="BI3783" s="3">
        <v>3</v>
      </c>
      <c r="BJ3783" s="3" t="str">
        <f t="array" ref="BJ3783">IF(C3783="yes",VLOOKUP(BI3783&amp;D3783,CHOOSE({1,2},Schedule_2015!$A$2:$A$257&amp;Schedule_2015!$B$2:$B$257,Schedule_2015!$C$2:$C$257),2,0),VLOOKUP(BI3783&amp;D3783,CHOOSE({1,2},Schedule_2015!$A$2:$A$257&amp;Schedule_2015!$C$2:$C$257,Schedule_2015!$B$2:$B$257),2,0))</f>
        <v>STL</v>
      </c>
      <c r="BK3783" s="3">
        <f>VLOOKUP(BJ3783,Def!$A$2:$Z$34,23,0)</f>
        <v>108</v>
      </c>
      <c r="BL3783" s="3">
        <f>VLOOKUP(BJ3783,Def!$A$2:$Z$34,16,0)</f>
        <v>298.8</v>
      </c>
      <c r="BM3783" s="3">
        <f>VLOOKUP(BJ3783,Def!$A$2:$Z$34,17,0)</f>
        <v>9</v>
      </c>
      <c r="BN3783" s="3">
        <f>VLOOKUP(BJ3783,Def!$A$2:$Z$34,24,0)</f>
        <v>6</v>
      </c>
      <c r="BO3783" s="1">
        <f t="shared" ca="1" si="885"/>
        <v>0</v>
      </c>
      <c r="BP3783" s="1">
        <f t="shared" ca="1" si="886"/>
        <v>0</v>
      </c>
      <c r="BQ3783" s="1">
        <f t="shared" ca="1" si="887"/>
        <v>0</v>
      </c>
      <c r="BR3783" s="1">
        <f t="shared" ca="1" si="888"/>
        <v>0</v>
      </c>
      <c r="BS3783" s="1">
        <f t="shared" ca="1" si="889"/>
        <v>0</v>
      </c>
      <c r="BT3783" s="1">
        <f t="shared" ca="1" si="890"/>
        <v>0</v>
      </c>
      <c r="BU3783" s="1">
        <f t="shared" ca="1" si="891"/>
        <v>0</v>
      </c>
      <c r="BV3783" s="1">
        <f t="shared" ca="1" si="892"/>
        <v>0</v>
      </c>
      <c r="BW3783" s="1">
        <f t="shared" ca="1" si="893"/>
        <v>0</v>
      </c>
      <c r="BX3783" s="1">
        <f t="shared" ca="1" si="894"/>
        <v>0</v>
      </c>
      <c r="BY3783" s="1">
        <f t="shared" ca="1" si="895"/>
        <v>0</v>
      </c>
      <c r="BZ3783" s="1">
        <f t="shared" ca="1" si="896"/>
        <v>0</v>
      </c>
      <c r="CA3783" s="1">
        <f t="shared" ca="1" si="897"/>
        <v>0</v>
      </c>
      <c r="CB3783" s="1">
        <f t="shared" ca="1" si="898"/>
        <v>0</v>
      </c>
      <c r="CC3783" s="1">
        <f t="shared" ca="1" si="899"/>
        <v>0</v>
      </c>
    </row>
    <row r="3784" spans="1:81" hidden="1" x14ac:dyDescent="0.25">
      <c r="A3784" s="1" t="s">
        <v>1593</v>
      </c>
      <c r="B3784" s="1" t="s">
        <v>1594</v>
      </c>
      <c r="C3784" s="1" t="s">
        <v>135</v>
      </c>
      <c r="D3784" s="1" t="s">
        <v>1557</v>
      </c>
      <c r="E3784" s="1" t="s">
        <v>94</v>
      </c>
      <c r="F3784">
        <v>1</v>
      </c>
      <c r="G3784">
        <v>0</v>
      </c>
      <c r="H3784">
        <v>0</v>
      </c>
      <c r="I3784">
        <v>1</v>
      </c>
      <c r="J3784">
        <v>5</v>
      </c>
      <c r="BI3784" s="3">
        <v>3</v>
      </c>
      <c r="BJ3784" s="3" t="str">
        <f t="array" ref="BJ3784">IF(C3784="yes",VLOOKUP(BI3784&amp;D3784,CHOOSE({1,2},Schedule_2015!$A$2:$A$257&amp;Schedule_2015!$B$2:$B$257,Schedule_2015!$C$2:$C$257),2,0),VLOOKUP(BI3784&amp;D3784,CHOOSE({1,2},Schedule_2015!$A$2:$A$257&amp;Schedule_2015!$C$2:$C$257,Schedule_2015!$B$2:$B$257),2,0))</f>
        <v>STL</v>
      </c>
      <c r="BK3784" s="3">
        <f>VLOOKUP(BJ3784,Def!$A$2:$Z$34,23,0)</f>
        <v>108</v>
      </c>
      <c r="BL3784" s="3">
        <f>VLOOKUP(BJ3784,Def!$A$2:$Z$34,16,0)</f>
        <v>298.8</v>
      </c>
      <c r="BM3784" s="3">
        <f>VLOOKUP(BJ3784,Def!$A$2:$Z$34,17,0)</f>
        <v>9</v>
      </c>
      <c r="BN3784" s="3">
        <f>VLOOKUP(BJ3784,Def!$A$2:$Z$34,24,0)</f>
        <v>6</v>
      </c>
      <c r="BO3784" s="1">
        <f t="shared" ca="1" si="885"/>
        <v>0</v>
      </c>
      <c r="BP3784" s="1">
        <f t="shared" ca="1" si="886"/>
        <v>0</v>
      </c>
      <c r="BQ3784" s="1">
        <f t="shared" ca="1" si="887"/>
        <v>0</v>
      </c>
      <c r="BR3784" s="1">
        <f t="shared" ca="1" si="888"/>
        <v>0</v>
      </c>
      <c r="BS3784" s="1">
        <f t="shared" ca="1" si="889"/>
        <v>0</v>
      </c>
      <c r="BT3784" s="1">
        <f t="shared" ca="1" si="890"/>
        <v>0</v>
      </c>
      <c r="BU3784" s="1">
        <f t="shared" ca="1" si="891"/>
        <v>0</v>
      </c>
      <c r="BV3784" s="1">
        <f t="shared" ca="1" si="892"/>
        <v>0</v>
      </c>
      <c r="BW3784" s="1">
        <f t="shared" ca="1" si="893"/>
        <v>0</v>
      </c>
      <c r="BX3784" s="1">
        <f t="shared" ca="1" si="894"/>
        <v>0</v>
      </c>
      <c r="BY3784" s="1">
        <f t="shared" ca="1" si="895"/>
        <v>0</v>
      </c>
      <c r="BZ3784" s="1">
        <f t="shared" ca="1" si="896"/>
        <v>0</v>
      </c>
      <c r="CA3784" s="1">
        <f t="shared" ca="1" si="897"/>
        <v>0</v>
      </c>
      <c r="CB3784" s="1">
        <f t="shared" ca="1" si="898"/>
        <v>0</v>
      </c>
      <c r="CC3784" s="1">
        <f t="shared" ca="1" si="899"/>
        <v>0</v>
      </c>
    </row>
    <row r="3785" spans="1:81" hidden="1" x14ac:dyDescent="0.25">
      <c r="A3785" s="1" t="s">
        <v>1586</v>
      </c>
      <c r="B3785" s="1" t="s">
        <v>1587</v>
      </c>
      <c r="C3785" s="1" t="s">
        <v>135</v>
      </c>
      <c r="D3785" s="1" t="s">
        <v>1557</v>
      </c>
      <c r="E3785" s="1" t="s">
        <v>100</v>
      </c>
      <c r="F3785">
        <v>2</v>
      </c>
      <c r="G3785">
        <v>0</v>
      </c>
      <c r="H3785">
        <v>0</v>
      </c>
      <c r="I3785">
        <v>0</v>
      </c>
      <c r="J3785">
        <v>3</v>
      </c>
      <c r="BI3785" s="3">
        <v>3</v>
      </c>
      <c r="BJ3785" s="3" t="str">
        <f t="array" ref="BJ3785">IF(C3785="yes",VLOOKUP(BI3785&amp;D3785,CHOOSE({1,2},Schedule_2015!$A$2:$A$257&amp;Schedule_2015!$B$2:$B$257,Schedule_2015!$C$2:$C$257),2,0),VLOOKUP(BI3785&amp;D3785,CHOOSE({1,2},Schedule_2015!$A$2:$A$257&amp;Schedule_2015!$C$2:$C$257,Schedule_2015!$B$2:$B$257),2,0))</f>
        <v>STL</v>
      </c>
      <c r="BK3785" s="3">
        <f>VLOOKUP(BJ3785,Def!$A$2:$Z$34,23,0)</f>
        <v>108</v>
      </c>
      <c r="BL3785" s="3">
        <f>VLOOKUP(BJ3785,Def!$A$2:$Z$34,16,0)</f>
        <v>298.8</v>
      </c>
      <c r="BM3785" s="3">
        <f>VLOOKUP(BJ3785,Def!$A$2:$Z$34,17,0)</f>
        <v>9</v>
      </c>
      <c r="BN3785" s="3">
        <f>VLOOKUP(BJ3785,Def!$A$2:$Z$34,24,0)</f>
        <v>6</v>
      </c>
      <c r="BO3785" s="1">
        <f t="shared" ca="1" si="885"/>
        <v>0</v>
      </c>
      <c r="BP3785" s="1">
        <f t="shared" ca="1" si="886"/>
        <v>0</v>
      </c>
      <c r="BQ3785" s="1">
        <f t="shared" ca="1" si="887"/>
        <v>0</v>
      </c>
      <c r="BR3785" s="1">
        <f t="shared" ca="1" si="888"/>
        <v>0</v>
      </c>
      <c r="BS3785" s="1">
        <f t="shared" ca="1" si="889"/>
        <v>0</v>
      </c>
      <c r="BT3785" s="1">
        <f t="shared" ca="1" si="890"/>
        <v>0</v>
      </c>
      <c r="BU3785" s="1">
        <f t="shared" ca="1" si="891"/>
        <v>0</v>
      </c>
      <c r="BV3785" s="1">
        <f t="shared" ca="1" si="892"/>
        <v>0</v>
      </c>
      <c r="BW3785" s="1">
        <f t="shared" ca="1" si="893"/>
        <v>0</v>
      </c>
      <c r="BX3785" s="1">
        <f t="shared" ca="1" si="894"/>
        <v>0</v>
      </c>
      <c r="BY3785" s="1">
        <f t="shared" ca="1" si="895"/>
        <v>0</v>
      </c>
      <c r="BZ3785" s="1">
        <f t="shared" ca="1" si="896"/>
        <v>0</v>
      </c>
      <c r="CA3785" s="1">
        <f t="shared" ca="1" si="897"/>
        <v>0</v>
      </c>
      <c r="CB3785" s="1">
        <f t="shared" ca="1" si="898"/>
        <v>0</v>
      </c>
      <c r="CC3785" s="1">
        <f t="shared" ca="1" si="899"/>
        <v>0</v>
      </c>
    </row>
    <row r="3786" spans="1:81" hidden="1" x14ac:dyDescent="0.25">
      <c r="A3786" s="1" t="s">
        <v>1588</v>
      </c>
      <c r="B3786" s="1" t="s">
        <v>1589</v>
      </c>
      <c r="C3786" s="1" t="s">
        <v>135</v>
      </c>
      <c r="D3786" s="1" t="s">
        <v>1557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0</v>
      </c>
      <c r="BI3786" s="3">
        <v>3</v>
      </c>
      <c r="BJ3786" s="3" t="str">
        <f t="array" ref="BJ3786">IF(C3786="yes",VLOOKUP(BI3786&amp;D3786,CHOOSE({1,2},Schedule_2015!$A$2:$A$257&amp;Schedule_2015!$B$2:$B$257,Schedule_2015!$C$2:$C$257),2,0),VLOOKUP(BI3786&amp;D3786,CHOOSE({1,2},Schedule_2015!$A$2:$A$257&amp;Schedule_2015!$C$2:$C$257,Schedule_2015!$B$2:$B$257),2,0))</f>
        <v>STL</v>
      </c>
      <c r="BK3786" s="3">
        <f>VLOOKUP(BJ3786,Def!$A$2:$Z$34,23,0)</f>
        <v>108</v>
      </c>
      <c r="BL3786" s="3">
        <f>VLOOKUP(BJ3786,Def!$A$2:$Z$34,16,0)</f>
        <v>298.8</v>
      </c>
      <c r="BM3786" s="3">
        <f>VLOOKUP(BJ3786,Def!$A$2:$Z$34,17,0)</f>
        <v>9</v>
      </c>
      <c r="BN3786" s="3">
        <f>VLOOKUP(BJ3786,Def!$A$2:$Z$34,24,0)</f>
        <v>6</v>
      </c>
      <c r="BO3786" s="1">
        <f t="shared" ca="1" si="885"/>
        <v>0</v>
      </c>
      <c r="BP3786" s="1">
        <f t="shared" ca="1" si="886"/>
        <v>0</v>
      </c>
      <c r="BQ3786" s="1">
        <f t="shared" ca="1" si="887"/>
        <v>0</v>
      </c>
      <c r="BR3786" s="1">
        <f t="shared" ca="1" si="888"/>
        <v>0</v>
      </c>
      <c r="BS3786" s="1">
        <f t="shared" ca="1" si="889"/>
        <v>0</v>
      </c>
      <c r="BT3786" s="1">
        <f t="shared" ca="1" si="890"/>
        <v>0</v>
      </c>
      <c r="BU3786" s="1">
        <f t="shared" ca="1" si="891"/>
        <v>0</v>
      </c>
      <c r="BV3786" s="1">
        <f t="shared" ca="1" si="892"/>
        <v>0</v>
      </c>
      <c r="BW3786" s="1">
        <f t="shared" ca="1" si="893"/>
        <v>0</v>
      </c>
      <c r="BX3786" s="1">
        <f t="shared" ca="1" si="894"/>
        <v>0</v>
      </c>
      <c r="BY3786" s="1">
        <f t="shared" ca="1" si="895"/>
        <v>0</v>
      </c>
      <c r="BZ3786" s="1">
        <f t="shared" ca="1" si="896"/>
        <v>0</v>
      </c>
      <c r="CA3786" s="1">
        <f t="shared" ca="1" si="897"/>
        <v>0</v>
      </c>
      <c r="CB3786" s="1">
        <f t="shared" ca="1" si="898"/>
        <v>0</v>
      </c>
      <c r="CC3786" s="1">
        <f t="shared" ca="1" si="899"/>
        <v>0</v>
      </c>
    </row>
    <row r="3787" spans="1:81" hidden="1" x14ac:dyDescent="0.25">
      <c r="A3787" s="1" t="s">
        <v>1590</v>
      </c>
      <c r="B3787" s="1" t="s">
        <v>1591</v>
      </c>
      <c r="C3787" s="1" t="s">
        <v>135</v>
      </c>
      <c r="D3787" s="1" t="s">
        <v>1557</v>
      </c>
      <c r="E3787" s="1" t="s">
        <v>118</v>
      </c>
      <c r="F3787">
        <v>1</v>
      </c>
      <c r="G3787">
        <v>0</v>
      </c>
      <c r="H3787">
        <v>0</v>
      </c>
      <c r="I3787">
        <v>0</v>
      </c>
      <c r="J3787">
        <v>4</v>
      </c>
      <c r="BI3787" s="3">
        <v>3</v>
      </c>
      <c r="BJ3787" s="3" t="str">
        <f t="array" ref="BJ3787">IF(C3787="yes",VLOOKUP(BI3787&amp;D3787,CHOOSE({1,2},Schedule_2015!$A$2:$A$257&amp;Schedule_2015!$B$2:$B$257,Schedule_2015!$C$2:$C$257),2,0),VLOOKUP(BI3787&amp;D3787,CHOOSE({1,2},Schedule_2015!$A$2:$A$257&amp;Schedule_2015!$C$2:$C$257,Schedule_2015!$B$2:$B$257),2,0))</f>
        <v>STL</v>
      </c>
      <c r="BK3787" s="3">
        <f>VLOOKUP(BJ3787,Def!$A$2:$Z$34,23,0)</f>
        <v>108</v>
      </c>
      <c r="BL3787" s="3">
        <f>VLOOKUP(BJ3787,Def!$A$2:$Z$34,16,0)</f>
        <v>298.8</v>
      </c>
      <c r="BM3787" s="3">
        <f>VLOOKUP(BJ3787,Def!$A$2:$Z$34,17,0)</f>
        <v>9</v>
      </c>
      <c r="BN3787" s="3">
        <f>VLOOKUP(BJ3787,Def!$A$2:$Z$34,24,0)</f>
        <v>6</v>
      </c>
      <c r="BO3787" s="1">
        <f t="shared" ca="1" si="885"/>
        <v>0</v>
      </c>
      <c r="BP3787" s="1">
        <f t="shared" ca="1" si="886"/>
        <v>0</v>
      </c>
      <c r="BQ3787" s="1">
        <f t="shared" ca="1" si="887"/>
        <v>0</v>
      </c>
      <c r="BR3787" s="1">
        <f t="shared" ca="1" si="888"/>
        <v>0</v>
      </c>
      <c r="BS3787" s="1">
        <f t="shared" ca="1" si="889"/>
        <v>0</v>
      </c>
      <c r="BT3787" s="1">
        <f t="shared" ca="1" si="890"/>
        <v>0</v>
      </c>
      <c r="BU3787" s="1">
        <f t="shared" ca="1" si="891"/>
        <v>0</v>
      </c>
      <c r="BV3787" s="1">
        <f t="shared" ca="1" si="892"/>
        <v>0</v>
      </c>
      <c r="BW3787" s="1">
        <f t="shared" ca="1" si="893"/>
        <v>0</v>
      </c>
      <c r="BX3787" s="1">
        <f t="shared" ca="1" si="894"/>
        <v>0</v>
      </c>
      <c r="BY3787" s="1">
        <f t="shared" ca="1" si="895"/>
        <v>0</v>
      </c>
      <c r="BZ3787" s="1">
        <f t="shared" ca="1" si="896"/>
        <v>0</v>
      </c>
      <c r="CA3787" s="1">
        <f t="shared" ca="1" si="897"/>
        <v>0</v>
      </c>
      <c r="CB3787" s="1">
        <f t="shared" ca="1" si="898"/>
        <v>0</v>
      </c>
      <c r="CC3787" s="1">
        <f t="shared" ca="1" si="899"/>
        <v>0</v>
      </c>
    </row>
    <row r="3788" spans="1:81" hidden="1" x14ac:dyDescent="0.25">
      <c r="A3788" s="1" t="s">
        <v>542</v>
      </c>
      <c r="B3788" s="1" t="s">
        <v>1592</v>
      </c>
      <c r="C3788" s="1" t="s">
        <v>135</v>
      </c>
      <c r="D3788" s="1" t="s">
        <v>1557</v>
      </c>
      <c r="E3788" s="1" t="s">
        <v>105</v>
      </c>
      <c r="F3788">
        <v>1</v>
      </c>
      <c r="G3788">
        <v>0</v>
      </c>
      <c r="H3788">
        <v>0</v>
      </c>
      <c r="I3788">
        <v>0</v>
      </c>
      <c r="J3788">
        <v>1</v>
      </c>
      <c r="BI3788" s="3">
        <v>3</v>
      </c>
      <c r="BJ3788" s="3" t="str">
        <f t="array" ref="BJ3788">IF(C3788="yes",VLOOKUP(BI3788&amp;D3788,CHOOSE({1,2},Schedule_2015!$A$2:$A$257&amp;Schedule_2015!$B$2:$B$257,Schedule_2015!$C$2:$C$257),2,0),VLOOKUP(BI3788&amp;D3788,CHOOSE({1,2},Schedule_2015!$A$2:$A$257&amp;Schedule_2015!$C$2:$C$257,Schedule_2015!$B$2:$B$257),2,0))</f>
        <v>STL</v>
      </c>
      <c r="BK3788" s="3">
        <f>VLOOKUP(BJ3788,Def!$A$2:$Z$34,23,0)</f>
        <v>108</v>
      </c>
      <c r="BL3788" s="3">
        <f>VLOOKUP(BJ3788,Def!$A$2:$Z$34,16,0)</f>
        <v>298.8</v>
      </c>
      <c r="BM3788" s="3">
        <f>VLOOKUP(BJ3788,Def!$A$2:$Z$34,17,0)</f>
        <v>9</v>
      </c>
      <c r="BN3788" s="3">
        <f>VLOOKUP(BJ3788,Def!$A$2:$Z$34,24,0)</f>
        <v>6</v>
      </c>
      <c r="BO3788" s="1">
        <f t="shared" ca="1" si="885"/>
        <v>0</v>
      </c>
      <c r="BP3788" s="1">
        <f t="shared" ca="1" si="886"/>
        <v>0</v>
      </c>
      <c r="BQ3788" s="1">
        <f t="shared" ca="1" si="887"/>
        <v>0</v>
      </c>
      <c r="BR3788" s="1">
        <f t="shared" ca="1" si="888"/>
        <v>0</v>
      </c>
      <c r="BS3788" s="1">
        <f t="shared" ca="1" si="889"/>
        <v>0</v>
      </c>
      <c r="BT3788" s="1">
        <f t="shared" ca="1" si="890"/>
        <v>0</v>
      </c>
      <c r="BU3788" s="1">
        <f t="shared" ca="1" si="891"/>
        <v>0</v>
      </c>
      <c r="BV3788" s="1">
        <f t="shared" ca="1" si="892"/>
        <v>0</v>
      </c>
      <c r="BW3788" s="1">
        <f t="shared" ca="1" si="893"/>
        <v>0</v>
      </c>
      <c r="BX3788" s="1">
        <f t="shared" ca="1" si="894"/>
        <v>0</v>
      </c>
      <c r="BY3788" s="1">
        <f t="shared" ca="1" si="895"/>
        <v>0</v>
      </c>
      <c r="BZ3788" s="1">
        <f t="shared" ca="1" si="896"/>
        <v>0</v>
      </c>
      <c r="CA3788" s="1">
        <f t="shared" ca="1" si="897"/>
        <v>0</v>
      </c>
      <c r="CB3788" s="1">
        <f t="shared" ca="1" si="898"/>
        <v>0</v>
      </c>
      <c r="CC3788" s="1">
        <f t="shared" ca="1" si="899"/>
        <v>0</v>
      </c>
    </row>
    <row r="3789" spans="1:81" hidden="1" x14ac:dyDescent="0.25">
      <c r="A3789" s="1" t="s">
        <v>1584</v>
      </c>
      <c r="B3789" s="1" t="s">
        <v>1585</v>
      </c>
      <c r="C3789" s="1" t="s">
        <v>135</v>
      </c>
      <c r="D3789" s="1" t="s">
        <v>1557</v>
      </c>
      <c r="E3789" s="1" t="s">
        <v>97</v>
      </c>
      <c r="F3789">
        <v>2</v>
      </c>
      <c r="G3789">
        <v>0</v>
      </c>
      <c r="H3789">
        <v>0</v>
      </c>
      <c r="I3789">
        <v>0</v>
      </c>
      <c r="J3789">
        <v>0</v>
      </c>
      <c r="BI3789" s="3">
        <v>3</v>
      </c>
      <c r="BJ3789" s="3" t="str">
        <f t="array" ref="BJ3789">IF(C3789="yes",VLOOKUP(BI3789&amp;D3789,CHOOSE({1,2},Schedule_2015!$A$2:$A$257&amp;Schedule_2015!$B$2:$B$257,Schedule_2015!$C$2:$C$257),2,0),VLOOKUP(BI3789&amp;D3789,CHOOSE({1,2},Schedule_2015!$A$2:$A$257&amp;Schedule_2015!$C$2:$C$257,Schedule_2015!$B$2:$B$257),2,0))</f>
        <v>STL</v>
      </c>
      <c r="BK3789" s="3">
        <f>VLOOKUP(BJ3789,Def!$A$2:$Z$34,23,0)</f>
        <v>108</v>
      </c>
      <c r="BL3789" s="3">
        <f>VLOOKUP(BJ3789,Def!$A$2:$Z$34,16,0)</f>
        <v>298.8</v>
      </c>
      <c r="BM3789" s="3">
        <f>VLOOKUP(BJ3789,Def!$A$2:$Z$34,17,0)</f>
        <v>9</v>
      </c>
      <c r="BN3789" s="3">
        <f>VLOOKUP(BJ3789,Def!$A$2:$Z$34,24,0)</f>
        <v>6</v>
      </c>
      <c r="BO3789" s="1">
        <f t="shared" ca="1" si="885"/>
        <v>0</v>
      </c>
      <c r="BP3789" s="1">
        <f t="shared" ca="1" si="886"/>
        <v>0</v>
      </c>
      <c r="BQ3789" s="1">
        <f t="shared" ca="1" si="887"/>
        <v>0</v>
      </c>
      <c r="BR3789" s="1">
        <f t="shared" ca="1" si="888"/>
        <v>0</v>
      </c>
      <c r="BS3789" s="1">
        <f t="shared" ca="1" si="889"/>
        <v>0</v>
      </c>
      <c r="BT3789" s="1">
        <f t="shared" ca="1" si="890"/>
        <v>0</v>
      </c>
      <c r="BU3789" s="1">
        <f t="shared" ca="1" si="891"/>
        <v>0</v>
      </c>
      <c r="BV3789" s="1">
        <f t="shared" ca="1" si="892"/>
        <v>0</v>
      </c>
      <c r="BW3789" s="1">
        <f t="shared" ca="1" si="893"/>
        <v>0</v>
      </c>
      <c r="BX3789" s="1">
        <f t="shared" ca="1" si="894"/>
        <v>0</v>
      </c>
      <c r="BY3789" s="1">
        <f t="shared" ca="1" si="895"/>
        <v>0</v>
      </c>
      <c r="BZ3789" s="1">
        <f t="shared" ca="1" si="896"/>
        <v>0</v>
      </c>
      <c r="CA3789" s="1">
        <f t="shared" ca="1" si="897"/>
        <v>0</v>
      </c>
      <c r="CB3789" s="1">
        <f t="shared" ca="1" si="898"/>
        <v>0</v>
      </c>
      <c r="CC3789" s="1">
        <f t="shared" ca="1" si="899"/>
        <v>0</v>
      </c>
    </row>
    <row r="3790" spans="1:81" hidden="1" x14ac:dyDescent="0.25">
      <c r="A3790" s="1" t="s">
        <v>2200</v>
      </c>
      <c r="B3790" s="1" t="s">
        <v>2201</v>
      </c>
      <c r="C3790" s="1" t="s">
        <v>135</v>
      </c>
      <c r="D3790" s="1" t="s">
        <v>1557</v>
      </c>
      <c r="E3790" s="1" t="s">
        <v>187</v>
      </c>
      <c r="F3790">
        <v>0</v>
      </c>
      <c r="G3790">
        <v>0</v>
      </c>
      <c r="H3790">
        <v>0</v>
      </c>
      <c r="I3790">
        <v>0</v>
      </c>
      <c r="J3790">
        <v>2</v>
      </c>
      <c r="BI3790" s="3">
        <v>3</v>
      </c>
      <c r="BJ3790" s="3" t="str">
        <f t="array" ref="BJ3790">IF(C3790="yes",VLOOKUP(BI3790&amp;D3790,CHOOSE({1,2},Schedule_2015!$A$2:$A$257&amp;Schedule_2015!$B$2:$B$257,Schedule_2015!$C$2:$C$257),2,0),VLOOKUP(BI3790&amp;D3790,CHOOSE({1,2},Schedule_2015!$A$2:$A$257&amp;Schedule_2015!$C$2:$C$257,Schedule_2015!$B$2:$B$257),2,0))</f>
        <v>STL</v>
      </c>
      <c r="BK3790" s="3">
        <f>VLOOKUP(BJ3790,Def!$A$2:$Z$34,23,0)</f>
        <v>108</v>
      </c>
      <c r="BL3790" s="3">
        <f>VLOOKUP(BJ3790,Def!$A$2:$Z$34,16,0)</f>
        <v>298.8</v>
      </c>
      <c r="BM3790" s="3">
        <f>VLOOKUP(BJ3790,Def!$A$2:$Z$34,17,0)</f>
        <v>9</v>
      </c>
      <c r="BN3790" s="3">
        <f>VLOOKUP(BJ3790,Def!$A$2:$Z$34,24,0)</f>
        <v>6</v>
      </c>
      <c r="BO3790" s="1">
        <f t="shared" ca="1" si="885"/>
        <v>0</v>
      </c>
      <c r="BP3790" s="1">
        <f t="shared" ca="1" si="886"/>
        <v>0</v>
      </c>
      <c r="BQ3790" s="1">
        <f t="shared" ca="1" si="887"/>
        <v>0</v>
      </c>
      <c r="BR3790" s="1">
        <f t="shared" ca="1" si="888"/>
        <v>0</v>
      </c>
      <c r="BS3790" s="1">
        <f t="shared" ca="1" si="889"/>
        <v>0</v>
      </c>
      <c r="BT3790" s="1">
        <f t="shared" ca="1" si="890"/>
        <v>0</v>
      </c>
      <c r="BU3790" s="1">
        <f t="shared" ca="1" si="891"/>
        <v>0</v>
      </c>
      <c r="BV3790" s="1">
        <f t="shared" ca="1" si="892"/>
        <v>0</v>
      </c>
      <c r="BW3790" s="1">
        <f t="shared" ca="1" si="893"/>
        <v>0</v>
      </c>
      <c r="BX3790" s="1">
        <f t="shared" ca="1" si="894"/>
        <v>0</v>
      </c>
      <c r="BY3790" s="1">
        <f t="shared" ca="1" si="895"/>
        <v>0</v>
      </c>
      <c r="BZ3790" s="1">
        <f t="shared" ca="1" si="896"/>
        <v>0</v>
      </c>
      <c r="CA3790" s="1">
        <f t="shared" ca="1" si="897"/>
        <v>0</v>
      </c>
      <c r="CB3790" s="1">
        <f t="shared" ca="1" si="898"/>
        <v>0</v>
      </c>
      <c r="CC3790" s="1">
        <f t="shared" ca="1" si="899"/>
        <v>0</v>
      </c>
    </row>
    <row r="3791" spans="1:81" hidden="1" x14ac:dyDescent="0.25">
      <c r="A3791" s="1" t="s">
        <v>1602</v>
      </c>
      <c r="B3791" s="1" t="s">
        <v>1603</v>
      </c>
      <c r="C3791" s="1" t="s">
        <v>135</v>
      </c>
      <c r="D3791" s="1" t="s">
        <v>1557</v>
      </c>
      <c r="E3791" s="1" t="s">
        <v>176</v>
      </c>
      <c r="F3791">
        <v>2</v>
      </c>
      <c r="G3791">
        <v>0</v>
      </c>
      <c r="H3791">
        <v>0</v>
      </c>
      <c r="I3791">
        <v>0</v>
      </c>
      <c r="J3791">
        <v>0</v>
      </c>
      <c r="BI3791" s="3">
        <v>3</v>
      </c>
      <c r="BJ3791" s="3" t="str">
        <f t="array" ref="BJ3791">IF(C3791="yes",VLOOKUP(BI3791&amp;D3791,CHOOSE({1,2},Schedule_2015!$A$2:$A$257&amp;Schedule_2015!$B$2:$B$257,Schedule_2015!$C$2:$C$257),2,0),VLOOKUP(BI3791&amp;D3791,CHOOSE({1,2},Schedule_2015!$A$2:$A$257&amp;Schedule_2015!$C$2:$C$257,Schedule_2015!$B$2:$B$257),2,0))</f>
        <v>STL</v>
      </c>
      <c r="BK3791" s="3">
        <f>VLOOKUP(BJ3791,Def!$A$2:$Z$34,23,0)</f>
        <v>108</v>
      </c>
      <c r="BL3791" s="3">
        <f>VLOOKUP(BJ3791,Def!$A$2:$Z$34,16,0)</f>
        <v>298.8</v>
      </c>
      <c r="BM3791" s="3">
        <f>VLOOKUP(BJ3791,Def!$A$2:$Z$34,17,0)</f>
        <v>9</v>
      </c>
      <c r="BN3791" s="3">
        <f>VLOOKUP(BJ3791,Def!$A$2:$Z$34,24,0)</f>
        <v>6</v>
      </c>
      <c r="BO3791" s="1">
        <f t="shared" ca="1" si="885"/>
        <v>0</v>
      </c>
      <c r="BP3791" s="1">
        <f t="shared" ca="1" si="886"/>
        <v>0</v>
      </c>
      <c r="BQ3791" s="1">
        <f t="shared" ca="1" si="887"/>
        <v>0</v>
      </c>
      <c r="BR3791" s="1">
        <f t="shared" ca="1" si="888"/>
        <v>0</v>
      </c>
      <c r="BS3791" s="1">
        <f t="shared" ca="1" si="889"/>
        <v>0</v>
      </c>
      <c r="BT3791" s="1">
        <f t="shared" ca="1" si="890"/>
        <v>0</v>
      </c>
      <c r="BU3791" s="1">
        <f t="shared" ca="1" si="891"/>
        <v>0</v>
      </c>
      <c r="BV3791" s="1">
        <f t="shared" ca="1" si="892"/>
        <v>0</v>
      </c>
      <c r="BW3791" s="1">
        <f t="shared" ca="1" si="893"/>
        <v>0</v>
      </c>
      <c r="BX3791" s="1">
        <f t="shared" ca="1" si="894"/>
        <v>0</v>
      </c>
      <c r="BY3791" s="1">
        <f t="shared" ca="1" si="895"/>
        <v>0</v>
      </c>
      <c r="BZ3791" s="1">
        <f t="shared" ca="1" si="896"/>
        <v>0</v>
      </c>
      <c r="CA3791" s="1">
        <f t="shared" ca="1" si="897"/>
        <v>0</v>
      </c>
      <c r="CB3791" s="1">
        <f t="shared" ca="1" si="898"/>
        <v>0</v>
      </c>
      <c r="CC3791" s="1">
        <f t="shared" ca="1" si="899"/>
        <v>0</v>
      </c>
    </row>
    <row r="3792" spans="1:81" hidden="1" x14ac:dyDescent="0.25">
      <c r="A3792" s="1" t="s">
        <v>1597</v>
      </c>
      <c r="B3792" s="1" t="s">
        <v>1598</v>
      </c>
      <c r="C3792" s="1" t="s">
        <v>135</v>
      </c>
      <c r="D3792" s="1" t="s">
        <v>1557</v>
      </c>
      <c r="E3792" s="1" t="s">
        <v>1599</v>
      </c>
      <c r="F3792">
        <v>1</v>
      </c>
      <c r="G3792">
        <v>0</v>
      </c>
      <c r="H3792">
        <v>0</v>
      </c>
      <c r="I3792">
        <v>0</v>
      </c>
      <c r="J3792">
        <v>0</v>
      </c>
      <c r="BI3792" s="3">
        <v>3</v>
      </c>
      <c r="BJ3792" s="3" t="str">
        <f t="array" ref="BJ3792">IF(C3792="yes",VLOOKUP(BI3792&amp;D3792,CHOOSE({1,2},Schedule_2015!$A$2:$A$257&amp;Schedule_2015!$B$2:$B$257,Schedule_2015!$C$2:$C$257),2,0),VLOOKUP(BI3792&amp;D3792,CHOOSE({1,2},Schedule_2015!$A$2:$A$257&amp;Schedule_2015!$C$2:$C$257,Schedule_2015!$B$2:$B$257),2,0))</f>
        <v>STL</v>
      </c>
      <c r="BK3792" s="3">
        <f>VLOOKUP(BJ3792,Def!$A$2:$Z$34,23,0)</f>
        <v>108</v>
      </c>
      <c r="BL3792" s="3">
        <f>VLOOKUP(BJ3792,Def!$A$2:$Z$34,16,0)</f>
        <v>298.8</v>
      </c>
      <c r="BM3792" s="3">
        <f>VLOOKUP(BJ3792,Def!$A$2:$Z$34,17,0)</f>
        <v>9</v>
      </c>
      <c r="BN3792" s="3">
        <f>VLOOKUP(BJ3792,Def!$A$2:$Z$34,24,0)</f>
        <v>6</v>
      </c>
      <c r="BO3792" s="1">
        <f t="shared" ca="1" si="885"/>
        <v>0</v>
      </c>
      <c r="BP3792" s="1">
        <f t="shared" ca="1" si="886"/>
        <v>0</v>
      </c>
      <c r="BQ3792" s="1">
        <f t="shared" ca="1" si="887"/>
        <v>0</v>
      </c>
      <c r="BR3792" s="1">
        <f t="shared" ca="1" si="888"/>
        <v>0</v>
      </c>
      <c r="BS3792" s="1">
        <f t="shared" ca="1" si="889"/>
        <v>0</v>
      </c>
      <c r="BT3792" s="1">
        <f t="shared" ca="1" si="890"/>
        <v>0</v>
      </c>
      <c r="BU3792" s="1">
        <f t="shared" ca="1" si="891"/>
        <v>0</v>
      </c>
      <c r="BV3792" s="1">
        <f t="shared" ca="1" si="892"/>
        <v>0</v>
      </c>
      <c r="BW3792" s="1">
        <f t="shared" ca="1" si="893"/>
        <v>0</v>
      </c>
      <c r="BX3792" s="1">
        <f t="shared" ca="1" si="894"/>
        <v>0</v>
      </c>
      <c r="BY3792" s="1">
        <f t="shared" ca="1" si="895"/>
        <v>0</v>
      </c>
      <c r="BZ3792" s="1">
        <f t="shared" ca="1" si="896"/>
        <v>0</v>
      </c>
      <c r="CA3792" s="1">
        <f t="shared" ca="1" si="897"/>
        <v>0</v>
      </c>
      <c r="CB3792" s="1">
        <f t="shared" ca="1" si="898"/>
        <v>0</v>
      </c>
      <c r="CC3792" s="1">
        <f t="shared" ca="1" si="899"/>
        <v>0</v>
      </c>
    </row>
    <row r="3793" spans="1:81" hidden="1" x14ac:dyDescent="0.25">
      <c r="A3793" s="1" t="s">
        <v>1595</v>
      </c>
      <c r="B3793" s="1" t="s">
        <v>1596</v>
      </c>
      <c r="C3793" s="1" t="s">
        <v>135</v>
      </c>
      <c r="D3793" s="1" t="s">
        <v>1557</v>
      </c>
      <c r="E3793" s="1" t="s">
        <v>94</v>
      </c>
      <c r="F3793">
        <v>1</v>
      </c>
      <c r="G3793">
        <v>0</v>
      </c>
      <c r="H3793">
        <v>0</v>
      </c>
      <c r="I3793">
        <v>0</v>
      </c>
      <c r="J3793">
        <v>0</v>
      </c>
      <c r="BI3793" s="3">
        <v>3</v>
      </c>
      <c r="BJ3793" s="3" t="str">
        <f t="array" ref="BJ3793">IF(C3793="yes",VLOOKUP(BI3793&amp;D3793,CHOOSE({1,2},Schedule_2015!$A$2:$A$257&amp;Schedule_2015!$B$2:$B$257,Schedule_2015!$C$2:$C$257),2,0),VLOOKUP(BI3793&amp;D3793,CHOOSE({1,2},Schedule_2015!$A$2:$A$257&amp;Schedule_2015!$C$2:$C$257,Schedule_2015!$B$2:$B$257),2,0))</f>
        <v>STL</v>
      </c>
      <c r="BK3793" s="3">
        <f>VLOOKUP(BJ3793,Def!$A$2:$Z$34,23,0)</f>
        <v>108</v>
      </c>
      <c r="BL3793" s="3">
        <f>VLOOKUP(BJ3793,Def!$A$2:$Z$34,16,0)</f>
        <v>298.8</v>
      </c>
      <c r="BM3793" s="3">
        <f>VLOOKUP(BJ3793,Def!$A$2:$Z$34,17,0)</f>
        <v>9</v>
      </c>
      <c r="BN3793" s="3">
        <f>VLOOKUP(BJ3793,Def!$A$2:$Z$34,24,0)</f>
        <v>6</v>
      </c>
      <c r="BO3793" s="1">
        <f t="shared" ca="1" si="885"/>
        <v>0</v>
      </c>
      <c r="BP3793" s="1">
        <f t="shared" ca="1" si="886"/>
        <v>0</v>
      </c>
      <c r="BQ3793" s="1">
        <f t="shared" ca="1" si="887"/>
        <v>0</v>
      </c>
      <c r="BR3793" s="1">
        <f t="shared" ca="1" si="888"/>
        <v>0</v>
      </c>
      <c r="BS3793" s="1">
        <f t="shared" ca="1" si="889"/>
        <v>0</v>
      </c>
      <c r="BT3793" s="1">
        <f t="shared" ca="1" si="890"/>
        <v>0</v>
      </c>
      <c r="BU3793" s="1">
        <f t="shared" ca="1" si="891"/>
        <v>0</v>
      </c>
      <c r="BV3793" s="1">
        <f t="shared" ca="1" si="892"/>
        <v>0</v>
      </c>
      <c r="BW3793" s="1">
        <f t="shared" ca="1" si="893"/>
        <v>0</v>
      </c>
      <c r="BX3793" s="1">
        <f t="shared" ca="1" si="894"/>
        <v>0</v>
      </c>
      <c r="BY3793" s="1">
        <f t="shared" ca="1" si="895"/>
        <v>0</v>
      </c>
      <c r="BZ3793" s="1">
        <f t="shared" ca="1" si="896"/>
        <v>0</v>
      </c>
      <c r="CA3793" s="1">
        <f t="shared" ca="1" si="897"/>
        <v>0</v>
      </c>
      <c r="CB3793" s="1">
        <f t="shared" ca="1" si="898"/>
        <v>0</v>
      </c>
      <c r="CC3793" s="1">
        <f t="shared" ca="1" si="899"/>
        <v>0</v>
      </c>
    </row>
    <row r="3794" spans="1:81" hidden="1" x14ac:dyDescent="0.25">
      <c r="A3794" s="1" t="s">
        <v>1600</v>
      </c>
      <c r="B3794" s="1" t="s">
        <v>1601</v>
      </c>
      <c r="C3794" s="1" t="s">
        <v>135</v>
      </c>
      <c r="D3794" s="1" t="s">
        <v>1557</v>
      </c>
      <c r="E3794" s="1" t="s">
        <v>115</v>
      </c>
      <c r="F3794">
        <v>5</v>
      </c>
      <c r="G3794">
        <v>0</v>
      </c>
      <c r="H3794">
        <v>0</v>
      </c>
      <c r="I3794">
        <v>0</v>
      </c>
      <c r="J3794">
        <v>2</v>
      </c>
      <c r="BI3794" s="3">
        <v>3</v>
      </c>
      <c r="BJ3794" s="3" t="str">
        <f t="array" ref="BJ3794">IF(C3794="yes",VLOOKUP(BI3794&amp;D3794,CHOOSE({1,2},Schedule_2015!$A$2:$A$257&amp;Schedule_2015!$B$2:$B$257,Schedule_2015!$C$2:$C$257),2,0),VLOOKUP(BI3794&amp;D3794,CHOOSE({1,2},Schedule_2015!$A$2:$A$257&amp;Schedule_2015!$C$2:$C$257,Schedule_2015!$B$2:$B$257),2,0))</f>
        <v>STL</v>
      </c>
      <c r="BK3794" s="3">
        <f>VLOOKUP(BJ3794,Def!$A$2:$Z$34,23,0)</f>
        <v>108</v>
      </c>
      <c r="BL3794" s="3">
        <f>VLOOKUP(BJ3794,Def!$A$2:$Z$34,16,0)</f>
        <v>298.8</v>
      </c>
      <c r="BM3794" s="3">
        <f>VLOOKUP(BJ3794,Def!$A$2:$Z$34,17,0)</f>
        <v>9</v>
      </c>
      <c r="BN3794" s="3">
        <f>VLOOKUP(BJ3794,Def!$A$2:$Z$34,24,0)</f>
        <v>6</v>
      </c>
      <c r="BO3794" s="1">
        <f t="shared" ca="1" si="885"/>
        <v>0</v>
      </c>
      <c r="BP3794" s="1">
        <f t="shared" ca="1" si="886"/>
        <v>0</v>
      </c>
      <c r="BQ3794" s="1">
        <f t="shared" ca="1" si="887"/>
        <v>0</v>
      </c>
      <c r="BR3794" s="1">
        <f t="shared" ca="1" si="888"/>
        <v>0</v>
      </c>
      <c r="BS3794" s="1">
        <f t="shared" ca="1" si="889"/>
        <v>0</v>
      </c>
      <c r="BT3794" s="1">
        <f t="shared" ca="1" si="890"/>
        <v>0</v>
      </c>
      <c r="BU3794" s="1">
        <f t="shared" ca="1" si="891"/>
        <v>0</v>
      </c>
      <c r="BV3794" s="1">
        <f t="shared" ca="1" si="892"/>
        <v>0</v>
      </c>
      <c r="BW3794" s="1">
        <f t="shared" ca="1" si="893"/>
        <v>0</v>
      </c>
      <c r="BX3794" s="1">
        <f t="shared" ca="1" si="894"/>
        <v>0</v>
      </c>
      <c r="BY3794" s="1">
        <f t="shared" ca="1" si="895"/>
        <v>0</v>
      </c>
      <c r="BZ3794" s="1">
        <f t="shared" ca="1" si="896"/>
        <v>0</v>
      </c>
      <c r="CA3794" s="1">
        <f t="shared" ca="1" si="897"/>
        <v>0</v>
      </c>
      <c r="CB3794" s="1">
        <f t="shared" ca="1" si="898"/>
        <v>0</v>
      </c>
      <c r="CC3794" s="1">
        <f t="shared" ca="1" si="899"/>
        <v>0</v>
      </c>
    </row>
    <row r="3795" spans="1:81" hidden="1" x14ac:dyDescent="0.25">
      <c r="A3795" s="1" t="s">
        <v>1582</v>
      </c>
      <c r="B3795" s="1" t="s">
        <v>1583</v>
      </c>
      <c r="C3795" s="1" t="s">
        <v>135</v>
      </c>
      <c r="D3795" s="1" t="s">
        <v>1557</v>
      </c>
      <c r="E3795" s="1" t="s">
        <v>105</v>
      </c>
      <c r="F3795">
        <v>1</v>
      </c>
      <c r="G3795">
        <v>0</v>
      </c>
      <c r="H3795">
        <v>0</v>
      </c>
      <c r="I3795">
        <v>1</v>
      </c>
      <c r="J3795">
        <v>1</v>
      </c>
      <c r="BI3795" s="3">
        <v>3</v>
      </c>
      <c r="BJ3795" s="3" t="str">
        <f t="array" ref="BJ3795">IF(C3795="yes",VLOOKUP(BI3795&amp;D3795,CHOOSE({1,2},Schedule_2015!$A$2:$A$257&amp;Schedule_2015!$B$2:$B$257,Schedule_2015!$C$2:$C$257),2,0),VLOOKUP(BI3795&amp;D3795,CHOOSE({1,2},Schedule_2015!$A$2:$A$257&amp;Schedule_2015!$C$2:$C$257,Schedule_2015!$B$2:$B$257),2,0))</f>
        <v>STL</v>
      </c>
      <c r="BK3795" s="3">
        <f>VLOOKUP(BJ3795,Def!$A$2:$Z$34,23,0)</f>
        <v>108</v>
      </c>
      <c r="BL3795" s="3">
        <f>VLOOKUP(BJ3795,Def!$A$2:$Z$34,16,0)</f>
        <v>298.8</v>
      </c>
      <c r="BM3795" s="3">
        <f>VLOOKUP(BJ3795,Def!$A$2:$Z$34,17,0)</f>
        <v>9</v>
      </c>
      <c r="BN3795" s="3">
        <f>VLOOKUP(BJ3795,Def!$A$2:$Z$34,24,0)</f>
        <v>6</v>
      </c>
      <c r="BO3795" s="1">
        <f t="shared" ca="1" si="885"/>
        <v>0</v>
      </c>
      <c r="BP3795" s="1">
        <f t="shared" ca="1" si="886"/>
        <v>0</v>
      </c>
      <c r="BQ3795" s="1">
        <f t="shared" ca="1" si="887"/>
        <v>0</v>
      </c>
      <c r="BR3795" s="1">
        <f t="shared" ca="1" si="888"/>
        <v>0</v>
      </c>
      <c r="BS3795" s="1">
        <f t="shared" ca="1" si="889"/>
        <v>0</v>
      </c>
      <c r="BT3795" s="1">
        <f t="shared" ca="1" si="890"/>
        <v>0</v>
      </c>
      <c r="BU3795" s="1">
        <f t="shared" ca="1" si="891"/>
        <v>0</v>
      </c>
      <c r="BV3795" s="1">
        <f t="shared" ca="1" si="892"/>
        <v>0</v>
      </c>
      <c r="BW3795" s="1">
        <f t="shared" ca="1" si="893"/>
        <v>0</v>
      </c>
      <c r="BX3795" s="1">
        <f t="shared" ca="1" si="894"/>
        <v>0</v>
      </c>
      <c r="BY3795" s="1">
        <f t="shared" ca="1" si="895"/>
        <v>0</v>
      </c>
      <c r="BZ3795" s="1">
        <f t="shared" ca="1" si="896"/>
        <v>0</v>
      </c>
      <c r="CA3795" s="1">
        <f t="shared" ca="1" si="897"/>
        <v>0</v>
      </c>
      <c r="CB3795" s="1">
        <f t="shared" ca="1" si="898"/>
        <v>0</v>
      </c>
      <c r="CC3795" s="1">
        <f t="shared" ca="1" si="899"/>
        <v>0</v>
      </c>
    </row>
    <row r="3796" spans="1:81" hidden="1" x14ac:dyDescent="0.25">
      <c r="A3796" s="1" t="s">
        <v>1604</v>
      </c>
      <c r="B3796" s="1" t="s">
        <v>1605</v>
      </c>
      <c r="C3796" s="1" t="s">
        <v>135</v>
      </c>
      <c r="D3796" s="1" t="s">
        <v>1557</v>
      </c>
      <c r="E3796" s="1" t="s">
        <v>165</v>
      </c>
      <c r="F3796">
        <v>3</v>
      </c>
      <c r="G3796">
        <v>0</v>
      </c>
      <c r="H3796">
        <v>1</v>
      </c>
      <c r="I3796">
        <v>0</v>
      </c>
      <c r="J3796">
        <v>4</v>
      </c>
      <c r="BI3796" s="3">
        <v>3</v>
      </c>
      <c r="BJ3796" s="3" t="str">
        <f t="array" ref="BJ3796">IF(C3796="yes",VLOOKUP(BI3796&amp;D3796,CHOOSE({1,2},Schedule_2015!$A$2:$A$257&amp;Schedule_2015!$B$2:$B$257,Schedule_2015!$C$2:$C$257),2,0),VLOOKUP(BI3796&amp;D3796,CHOOSE({1,2},Schedule_2015!$A$2:$A$257&amp;Schedule_2015!$C$2:$C$257,Schedule_2015!$B$2:$B$257),2,0))</f>
        <v>STL</v>
      </c>
      <c r="BK3796" s="3">
        <f>VLOOKUP(BJ3796,Def!$A$2:$Z$34,23,0)</f>
        <v>108</v>
      </c>
      <c r="BL3796" s="3">
        <f>VLOOKUP(BJ3796,Def!$A$2:$Z$34,16,0)</f>
        <v>298.8</v>
      </c>
      <c r="BM3796" s="3">
        <f>VLOOKUP(BJ3796,Def!$A$2:$Z$34,17,0)</f>
        <v>9</v>
      </c>
      <c r="BN3796" s="3">
        <f>VLOOKUP(BJ3796,Def!$A$2:$Z$34,24,0)</f>
        <v>6</v>
      </c>
      <c r="BO3796" s="1">
        <f t="shared" ca="1" si="885"/>
        <v>0</v>
      </c>
      <c r="BP3796" s="1">
        <f t="shared" ca="1" si="886"/>
        <v>0</v>
      </c>
      <c r="BQ3796" s="1">
        <f t="shared" ca="1" si="887"/>
        <v>0</v>
      </c>
      <c r="BR3796" s="1">
        <f t="shared" ca="1" si="888"/>
        <v>0</v>
      </c>
      <c r="BS3796" s="1">
        <f t="shared" ca="1" si="889"/>
        <v>0</v>
      </c>
      <c r="BT3796" s="1">
        <f t="shared" ca="1" si="890"/>
        <v>0</v>
      </c>
      <c r="BU3796" s="1">
        <f t="shared" ca="1" si="891"/>
        <v>0</v>
      </c>
      <c r="BV3796" s="1">
        <f t="shared" ca="1" si="892"/>
        <v>0</v>
      </c>
      <c r="BW3796" s="1">
        <f t="shared" ca="1" si="893"/>
        <v>0</v>
      </c>
      <c r="BX3796" s="1">
        <f t="shared" ca="1" si="894"/>
        <v>0</v>
      </c>
      <c r="BY3796" s="1">
        <f t="shared" ca="1" si="895"/>
        <v>0</v>
      </c>
      <c r="BZ3796" s="1">
        <f t="shared" ca="1" si="896"/>
        <v>0</v>
      </c>
      <c r="CA3796" s="1">
        <f t="shared" ca="1" si="897"/>
        <v>0</v>
      </c>
      <c r="CB3796" s="1">
        <f t="shared" ca="1" si="898"/>
        <v>0</v>
      </c>
      <c r="CC3796" s="1">
        <f t="shared" ca="1" si="899"/>
        <v>0</v>
      </c>
    </row>
    <row r="3797" spans="1:81" hidden="1" x14ac:dyDescent="0.25">
      <c r="A3797" s="1" t="s">
        <v>1606</v>
      </c>
      <c r="B3797" s="1" t="s">
        <v>1607</v>
      </c>
      <c r="C3797" s="1" t="s">
        <v>135</v>
      </c>
      <c r="D3797" s="1" t="s">
        <v>1557</v>
      </c>
      <c r="E3797" s="1" t="s">
        <v>115</v>
      </c>
      <c r="F3797">
        <v>2</v>
      </c>
      <c r="G3797">
        <v>0</v>
      </c>
      <c r="H3797">
        <v>0</v>
      </c>
      <c r="I3797">
        <v>0</v>
      </c>
      <c r="J3797">
        <v>0</v>
      </c>
      <c r="BI3797" s="3">
        <v>3</v>
      </c>
      <c r="BJ3797" s="3" t="str">
        <f t="array" ref="BJ3797">IF(C3797="yes",VLOOKUP(BI3797&amp;D3797,CHOOSE({1,2},Schedule_2015!$A$2:$A$257&amp;Schedule_2015!$B$2:$B$257,Schedule_2015!$C$2:$C$257),2,0),VLOOKUP(BI3797&amp;D3797,CHOOSE({1,2},Schedule_2015!$A$2:$A$257&amp;Schedule_2015!$C$2:$C$257,Schedule_2015!$B$2:$B$257),2,0))</f>
        <v>STL</v>
      </c>
      <c r="BK3797" s="3">
        <f>VLOOKUP(BJ3797,Def!$A$2:$Z$34,23,0)</f>
        <v>108</v>
      </c>
      <c r="BL3797" s="3">
        <f>VLOOKUP(BJ3797,Def!$A$2:$Z$34,16,0)</f>
        <v>298.8</v>
      </c>
      <c r="BM3797" s="3">
        <f>VLOOKUP(BJ3797,Def!$A$2:$Z$34,17,0)</f>
        <v>9</v>
      </c>
      <c r="BN3797" s="3">
        <f>VLOOKUP(BJ3797,Def!$A$2:$Z$34,24,0)</f>
        <v>6</v>
      </c>
      <c r="BO3797" s="1">
        <f t="shared" ca="1" si="885"/>
        <v>0</v>
      </c>
      <c r="BP3797" s="1">
        <f t="shared" ca="1" si="886"/>
        <v>0</v>
      </c>
      <c r="BQ3797" s="1">
        <f t="shared" ca="1" si="887"/>
        <v>0</v>
      </c>
      <c r="BR3797" s="1">
        <f t="shared" ca="1" si="888"/>
        <v>0</v>
      </c>
      <c r="BS3797" s="1">
        <f t="shared" ca="1" si="889"/>
        <v>0</v>
      </c>
      <c r="BT3797" s="1">
        <f t="shared" ca="1" si="890"/>
        <v>0</v>
      </c>
      <c r="BU3797" s="1">
        <f t="shared" ca="1" si="891"/>
        <v>0</v>
      </c>
      <c r="BV3797" s="1">
        <f t="shared" ca="1" si="892"/>
        <v>0</v>
      </c>
      <c r="BW3797" s="1">
        <f t="shared" ca="1" si="893"/>
        <v>0</v>
      </c>
      <c r="BX3797" s="1">
        <f t="shared" ca="1" si="894"/>
        <v>0</v>
      </c>
      <c r="BY3797" s="1">
        <f t="shared" ca="1" si="895"/>
        <v>0</v>
      </c>
      <c r="BZ3797" s="1">
        <f t="shared" ca="1" si="896"/>
        <v>0</v>
      </c>
      <c r="CA3797" s="1">
        <f t="shared" ca="1" si="897"/>
        <v>0</v>
      </c>
      <c r="CB3797" s="1">
        <f t="shared" ca="1" si="898"/>
        <v>0</v>
      </c>
      <c r="CC3797" s="1">
        <f t="shared" ca="1" si="899"/>
        <v>0</v>
      </c>
    </row>
    <row r="3798" spans="1:81" hidden="1" x14ac:dyDescent="0.25">
      <c r="A3798" s="1" t="s">
        <v>80</v>
      </c>
      <c r="B3798" s="1" t="s">
        <v>606</v>
      </c>
      <c r="C3798" s="1" t="s">
        <v>62</v>
      </c>
      <c r="D3798" s="1" t="s">
        <v>590</v>
      </c>
      <c r="E3798" s="1" t="s">
        <v>88</v>
      </c>
      <c r="P3798">
        <v>1</v>
      </c>
      <c r="Q3798">
        <v>1</v>
      </c>
      <c r="R3798">
        <v>46</v>
      </c>
      <c r="S3798">
        <v>3</v>
      </c>
      <c r="T3798">
        <v>3</v>
      </c>
      <c r="U3798">
        <v>0</v>
      </c>
      <c r="V3798">
        <v>3</v>
      </c>
      <c r="W3798">
        <v>0</v>
      </c>
      <c r="X3798">
        <v>3</v>
      </c>
      <c r="BI3798" s="3">
        <v>2</v>
      </c>
      <c r="BJ3798" s="3" t="str">
        <f t="array" ref="BJ3798">IF(C3798="yes",VLOOKUP(BI3798&amp;D3798,CHOOSE({1,2},Schedule_2015!$A$2:$A$257&amp;Schedule_2015!$B$2:$B$257,Schedule_2015!$C$2:$C$257),2,0),VLOOKUP(BI3798&amp;D3798,CHOOSE({1,2},Schedule_2015!$A$2:$A$257&amp;Schedule_2015!$C$2:$C$257,Schedule_2015!$B$2:$B$257),2,0))</f>
        <v>STL</v>
      </c>
      <c r="BK3798" s="3">
        <f>VLOOKUP(BJ3798,Def!$A$2:$Z$34,23,0)</f>
        <v>108</v>
      </c>
      <c r="BL3798" s="3">
        <f>VLOOKUP(BJ3798,Def!$A$2:$Z$34,16,0)</f>
        <v>298.8</v>
      </c>
      <c r="BM3798" s="3">
        <f>VLOOKUP(BJ3798,Def!$A$2:$Z$34,17,0)</f>
        <v>9</v>
      </c>
      <c r="BN3798" s="3">
        <f>VLOOKUP(BJ3798,Def!$A$2:$Z$34,24,0)</f>
        <v>6</v>
      </c>
      <c r="BO3798" s="1">
        <f t="shared" ca="1" si="885"/>
        <v>0</v>
      </c>
      <c r="BP3798" s="1">
        <f t="shared" ca="1" si="886"/>
        <v>0</v>
      </c>
      <c r="BQ3798" s="1">
        <f t="shared" ca="1" si="887"/>
        <v>0</v>
      </c>
      <c r="BR3798" s="1">
        <f t="shared" ca="1" si="888"/>
        <v>0</v>
      </c>
      <c r="BS3798" s="1">
        <f t="shared" ca="1" si="889"/>
        <v>0</v>
      </c>
      <c r="BT3798" s="1">
        <f t="shared" ca="1" si="890"/>
        <v>0</v>
      </c>
      <c r="BU3798" s="1">
        <f t="shared" ca="1" si="891"/>
        <v>0</v>
      </c>
      <c r="BV3798" s="1">
        <f t="shared" ca="1" si="892"/>
        <v>0</v>
      </c>
      <c r="BW3798" s="1">
        <f t="shared" ca="1" si="893"/>
        <v>0</v>
      </c>
      <c r="BX3798" s="1">
        <f t="shared" ca="1" si="894"/>
        <v>0</v>
      </c>
      <c r="BY3798" s="1">
        <f t="shared" ca="1" si="895"/>
        <v>0</v>
      </c>
      <c r="BZ3798" s="1">
        <f t="shared" ca="1" si="896"/>
        <v>0</v>
      </c>
      <c r="CA3798" s="1">
        <f t="shared" ca="1" si="897"/>
        <v>0</v>
      </c>
      <c r="CB3798" s="1">
        <f t="shared" ca="1" si="898"/>
        <v>0</v>
      </c>
      <c r="CC3798" s="1">
        <f t="shared" ca="1" si="899"/>
        <v>0</v>
      </c>
    </row>
    <row r="3799" spans="1:81" hidden="1" x14ac:dyDescent="0.25">
      <c r="A3799" s="1" t="s">
        <v>607</v>
      </c>
      <c r="B3799" s="1" t="s">
        <v>608</v>
      </c>
      <c r="C3799" s="1" t="s">
        <v>62</v>
      </c>
      <c r="D3799" s="1" t="s">
        <v>590</v>
      </c>
      <c r="E3799" s="1" t="s">
        <v>91</v>
      </c>
      <c r="AK3799">
        <v>37</v>
      </c>
      <c r="AL3799">
        <v>1</v>
      </c>
      <c r="AM3799">
        <v>56</v>
      </c>
      <c r="AN3799">
        <v>6</v>
      </c>
      <c r="AO3799">
        <v>244</v>
      </c>
      <c r="BI3799" s="3">
        <v>2</v>
      </c>
      <c r="BJ3799" s="3" t="str">
        <f t="array" ref="BJ3799">IF(C3799="yes",VLOOKUP(BI3799&amp;D3799,CHOOSE({1,2},Schedule_2015!$A$2:$A$257&amp;Schedule_2015!$B$2:$B$257,Schedule_2015!$C$2:$C$257),2,0),VLOOKUP(BI3799&amp;D3799,CHOOSE({1,2},Schedule_2015!$A$2:$A$257&amp;Schedule_2015!$C$2:$C$257,Schedule_2015!$B$2:$B$257),2,0))</f>
        <v>STL</v>
      </c>
      <c r="BK3799" s="3">
        <f>VLOOKUP(BJ3799,Def!$A$2:$Z$34,23,0)</f>
        <v>108</v>
      </c>
      <c r="BL3799" s="3">
        <f>VLOOKUP(BJ3799,Def!$A$2:$Z$34,16,0)</f>
        <v>298.8</v>
      </c>
      <c r="BM3799" s="3">
        <f>VLOOKUP(BJ3799,Def!$A$2:$Z$34,17,0)</f>
        <v>9</v>
      </c>
      <c r="BN3799" s="3">
        <f>VLOOKUP(BJ3799,Def!$A$2:$Z$34,24,0)</f>
        <v>6</v>
      </c>
      <c r="BO3799" s="1">
        <f t="shared" ca="1" si="885"/>
        <v>0</v>
      </c>
      <c r="BP3799" s="1">
        <f t="shared" ca="1" si="886"/>
        <v>0</v>
      </c>
      <c r="BQ3799" s="1">
        <f t="shared" ca="1" si="887"/>
        <v>0</v>
      </c>
      <c r="BR3799" s="1">
        <f t="shared" ca="1" si="888"/>
        <v>0</v>
      </c>
      <c r="BS3799" s="1">
        <f t="shared" ca="1" si="889"/>
        <v>0</v>
      </c>
      <c r="BT3799" s="1">
        <f t="shared" ca="1" si="890"/>
        <v>0</v>
      </c>
      <c r="BU3799" s="1">
        <f t="shared" ca="1" si="891"/>
        <v>0</v>
      </c>
      <c r="BV3799" s="1">
        <f t="shared" ca="1" si="892"/>
        <v>0</v>
      </c>
      <c r="BW3799" s="1">
        <f t="shared" ca="1" si="893"/>
        <v>0</v>
      </c>
      <c r="BX3799" s="1">
        <f t="shared" ca="1" si="894"/>
        <v>0</v>
      </c>
      <c r="BY3799" s="1">
        <f t="shared" ca="1" si="895"/>
        <v>0</v>
      </c>
      <c r="BZ3799" s="1">
        <f t="shared" ca="1" si="896"/>
        <v>0</v>
      </c>
      <c r="CA3799" s="1">
        <f t="shared" ca="1" si="897"/>
        <v>0</v>
      </c>
      <c r="CB3799" s="1">
        <f t="shared" ca="1" si="898"/>
        <v>0</v>
      </c>
      <c r="CC3799" s="1">
        <f t="shared" ca="1" si="899"/>
        <v>0</v>
      </c>
    </row>
    <row r="3800" spans="1:81" hidden="1" x14ac:dyDescent="0.25">
      <c r="A3800" s="1" t="s">
        <v>613</v>
      </c>
      <c r="B3800" s="1" t="s">
        <v>614</v>
      </c>
      <c r="C3800" s="1" t="s">
        <v>62</v>
      </c>
      <c r="D3800" s="1" t="s">
        <v>590</v>
      </c>
      <c r="E3800" s="1" t="s">
        <v>112</v>
      </c>
      <c r="F3800">
        <v>1</v>
      </c>
      <c r="G3800">
        <v>0</v>
      </c>
      <c r="H3800">
        <v>0</v>
      </c>
      <c r="I3800">
        <v>0</v>
      </c>
      <c r="J3800">
        <v>0</v>
      </c>
      <c r="BI3800" s="3">
        <v>2</v>
      </c>
      <c r="BJ3800" s="3" t="str">
        <f t="array" ref="BJ3800">IF(C3800="yes",VLOOKUP(BI3800&amp;D3800,CHOOSE({1,2},Schedule_2015!$A$2:$A$257&amp;Schedule_2015!$B$2:$B$257,Schedule_2015!$C$2:$C$257),2,0),VLOOKUP(BI3800&amp;D3800,CHOOSE({1,2},Schedule_2015!$A$2:$A$257&amp;Schedule_2015!$C$2:$C$257,Schedule_2015!$B$2:$B$257),2,0))</f>
        <v>STL</v>
      </c>
      <c r="BK3800" s="3">
        <f>VLOOKUP(BJ3800,Def!$A$2:$Z$34,23,0)</f>
        <v>108</v>
      </c>
      <c r="BL3800" s="3">
        <f>VLOOKUP(BJ3800,Def!$A$2:$Z$34,16,0)</f>
        <v>298.8</v>
      </c>
      <c r="BM3800" s="3">
        <f>VLOOKUP(BJ3800,Def!$A$2:$Z$34,17,0)</f>
        <v>9</v>
      </c>
      <c r="BN3800" s="3">
        <f>VLOOKUP(BJ3800,Def!$A$2:$Z$34,24,0)</f>
        <v>6</v>
      </c>
      <c r="BO3800" s="1">
        <f t="shared" ca="1" si="885"/>
        <v>0</v>
      </c>
      <c r="BP3800" s="1">
        <f t="shared" ca="1" si="886"/>
        <v>0</v>
      </c>
      <c r="BQ3800" s="1">
        <f t="shared" ca="1" si="887"/>
        <v>0</v>
      </c>
      <c r="BR3800" s="1">
        <f t="shared" ca="1" si="888"/>
        <v>0</v>
      </c>
      <c r="BS3800" s="1">
        <f t="shared" ca="1" si="889"/>
        <v>0</v>
      </c>
      <c r="BT3800" s="1">
        <f t="shared" ca="1" si="890"/>
        <v>0</v>
      </c>
      <c r="BU3800" s="1">
        <f t="shared" ca="1" si="891"/>
        <v>0</v>
      </c>
      <c r="BV3800" s="1">
        <f t="shared" ca="1" si="892"/>
        <v>0</v>
      </c>
      <c r="BW3800" s="1">
        <f t="shared" ca="1" si="893"/>
        <v>0</v>
      </c>
      <c r="BX3800" s="1">
        <f t="shared" ca="1" si="894"/>
        <v>0</v>
      </c>
      <c r="BY3800" s="1">
        <f t="shared" ca="1" si="895"/>
        <v>0</v>
      </c>
      <c r="BZ3800" s="1">
        <f t="shared" ca="1" si="896"/>
        <v>0</v>
      </c>
      <c r="CA3800" s="1">
        <f t="shared" ca="1" si="897"/>
        <v>0</v>
      </c>
      <c r="CB3800" s="1">
        <f t="shared" ca="1" si="898"/>
        <v>0</v>
      </c>
      <c r="CC3800" s="1">
        <f t="shared" ca="1" si="899"/>
        <v>0</v>
      </c>
    </row>
    <row r="3801" spans="1:81" hidden="1" x14ac:dyDescent="0.25">
      <c r="A3801" s="1" t="s">
        <v>604</v>
      </c>
      <c r="B3801" s="1" t="s">
        <v>605</v>
      </c>
      <c r="C3801" s="1" t="s">
        <v>62</v>
      </c>
      <c r="D3801" s="1" t="s">
        <v>590</v>
      </c>
      <c r="E3801" s="1" t="s">
        <v>115</v>
      </c>
      <c r="F3801">
        <v>1</v>
      </c>
      <c r="G3801">
        <v>0</v>
      </c>
      <c r="H3801">
        <v>0</v>
      </c>
      <c r="I3801">
        <v>0</v>
      </c>
      <c r="J3801">
        <v>1</v>
      </c>
      <c r="BI3801" s="3">
        <v>2</v>
      </c>
      <c r="BJ3801" s="3" t="str">
        <f t="array" ref="BJ3801">IF(C3801="yes",VLOOKUP(BI3801&amp;D3801,CHOOSE({1,2},Schedule_2015!$A$2:$A$257&amp;Schedule_2015!$B$2:$B$257,Schedule_2015!$C$2:$C$257),2,0),VLOOKUP(BI3801&amp;D3801,CHOOSE({1,2},Schedule_2015!$A$2:$A$257&amp;Schedule_2015!$C$2:$C$257,Schedule_2015!$B$2:$B$257),2,0))</f>
        <v>STL</v>
      </c>
      <c r="BK3801" s="3">
        <f>VLOOKUP(BJ3801,Def!$A$2:$Z$34,23,0)</f>
        <v>108</v>
      </c>
      <c r="BL3801" s="3">
        <f>VLOOKUP(BJ3801,Def!$A$2:$Z$34,16,0)</f>
        <v>298.8</v>
      </c>
      <c r="BM3801" s="3">
        <f>VLOOKUP(BJ3801,Def!$A$2:$Z$34,17,0)</f>
        <v>9</v>
      </c>
      <c r="BN3801" s="3">
        <f>VLOOKUP(BJ3801,Def!$A$2:$Z$34,24,0)</f>
        <v>6</v>
      </c>
      <c r="BO3801" s="1">
        <f t="shared" ca="1" si="885"/>
        <v>0</v>
      </c>
      <c r="BP3801" s="1">
        <f t="shared" ca="1" si="886"/>
        <v>0</v>
      </c>
      <c r="BQ3801" s="1">
        <f t="shared" ca="1" si="887"/>
        <v>0</v>
      </c>
      <c r="BR3801" s="1">
        <f t="shared" ca="1" si="888"/>
        <v>0</v>
      </c>
      <c r="BS3801" s="1">
        <f t="shared" ca="1" si="889"/>
        <v>0</v>
      </c>
      <c r="BT3801" s="1">
        <f t="shared" ca="1" si="890"/>
        <v>0</v>
      </c>
      <c r="BU3801" s="1">
        <f t="shared" ca="1" si="891"/>
        <v>0</v>
      </c>
      <c r="BV3801" s="1">
        <f t="shared" ca="1" si="892"/>
        <v>0</v>
      </c>
      <c r="BW3801" s="1">
        <f t="shared" ca="1" si="893"/>
        <v>0</v>
      </c>
      <c r="BX3801" s="1">
        <f t="shared" ca="1" si="894"/>
        <v>0</v>
      </c>
      <c r="BY3801" s="1">
        <f t="shared" ca="1" si="895"/>
        <v>0</v>
      </c>
      <c r="BZ3801" s="1">
        <f t="shared" ca="1" si="896"/>
        <v>0</v>
      </c>
      <c r="CA3801" s="1">
        <f t="shared" ca="1" si="897"/>
        <v>0</v>
      </c>
      <c r="CB3801" s="1">
        <f t="shared" ca="1" si="898"/>
        <v>0</v>
      </c>
      <c r="CC3801" s="1">
        <f t="shared" ca="1" si="899"/>
        <v>0</v>
      </c>
    </row>
    <row r="3802" spans="1:81" hidden="1" x14ac:dyDescent="0.25">
      <c r="A3802" s="1" t="s">
        <v>615</v>
      </c>
      <c r="B3802" s="1" t="s">
        <v>616</v>
      </c>
      <c r="C3802" s="1" t="s">
        <v>62</v>
      </c>
      <c r="D3802" s="1" t="s">
        <v>590</v>
      </c>
      <c r="E3802" s="1" t="s">
        <v>105</v>
      </c>
      <c r="F3802">
        <v>1</v>
      </c>
      <c r="G3802">
        <v>0</v>
      </c>
      <c r="H3802">
        <v>0</v>
      </c>
      <c r="I3802">
        <v>0</v>
      </c>
      <c r="J3802">
        <v>1</v>
      </c>
      <c r="BI3802" s="3">
        <v>2</v>
      </c>
      <c r="BJ3802" s="3" t="str">
        <f t="array" ref="BJ3802">IF(C3802="yes",VLOOKUP(BI3802&amp;D3802,CHOOSE({1,2},Schedule_2015!$A$2:$A$257&amp;Schedule_2015!$B$2:$B$257,Schedule_2015!$C$2:$C$257),2,0),VLOOKUP(BI3802&amp;D3802,CHOOSE({1,2},Schedule_2015!$A$2:$A$257&amp;Schedule_2015!$C$2:$C$257,Schedule_2015!$B$2:$B$257),2,0))</f>
        <v>STL</v>
      </c>
      <c r="BK3802" s="3">
        <f>VLOOKUP(BJ3802,Def!$A$2:$Z$34,23,0)</f>
        <v>108</v>
      </c>
      <c r="BL3802" s="3">
        <f>VLOOKUP(BJ3802,Def!$A$2:$Z$34,16,0)</f>
        <v>298.8</v>
      </c>
      <c r="BM3802" s="3">
        <f>VLOOKUP(BJ3802,Def!$A$2:$Z$34,17,0)</f>
        <v>9</v>
      </c>
      <c r="BN3802" s="3">
        <f>VLOOKUP(BJ3802,Def!$A$2:$Z$34,24,0)</f>
        <v>6</v>
      </c>
      <c r="BO3802" s="1">
        <f t="shared" ca="1" si="885"/>
        <v>0</v>
      </c>
      <c r="BP3802" s="1">
        <f t="shared" ca="1" si="886"/>
        <v>0</v>
      </c>
      <c r="BQ3802" s="1">
        <f t="shared" ca="1" si="887"/>
        <v>0</v>
      </c>
      <c r="BR3802" s="1">
        <f t="shared" ca="1" si="888"/>
        <v>0</v>
      </c>
      <c r="BS3802" s="1">
        <f t="shared" ca="1" si="889"/>
        <v>0</v>
      </c>
      <c r="BT3802" s="1">
        <f t="shared" ca="1" si="890"/>
        <v>0</v>
      </c>
      <c r="BU3802" s="1">
        <f t="shared" ca="1" si="891"/>
        <v>0</v>
      </c>
      <c r="BV3802" s="1">
        <f t="shared" ca="1" si="892"/>
        <v>0</v>
      </c>
      <c r="BW3802" s="1">
        <f t="shared" ca="1" si="893"/>
        <v>0</v>
      </c>
      <c r="BX3802" s="1">
        <f t="shared" ca="1" si="894"/>
        <v>0</v>
      </c>
      <c r="BY3802" s="1">
        <f t="shared" ca="1" si="895"/>
        <v>0</v>
      </c>
      <c r="BZ3802" s="1">
        <f t="shared" ca="1" si="896"/>
        <v>0</v>
      </c>
      <c r="CA3802" s="1">
        <f t="shared" ca="1" si="897"/>
        <v>0</v>
      </c>
      <c r="CB3802" s="1">
        <f t="shared" ca="1" si="898"/>
        <v>0</v>
      </c>
      <c r="CC3802" s="1">
        <f t="shared" ca="1" si="899"/>
        <v>0</v>
      </c>
    </row>
    <row r="3803" spans="1:81" hidden="1" x14ac:dyDescent="0.25">
      <c r="A3803" s="1" t="s">
        <v>625</v>
      </c>
      <c r="B3803" s="1" t="s">
        <v>626</v>
      </c>
      <c r="C3803" s="1" t="s">
        <v>62</v>
      </c>
      <c r="D3803" s="1" t="s">
        <v>590</v>
      </c>
      <c r="E3803" s="1" t="s">
        <v>118</v>
      </c>
      <c r="F3803">
        <v>0</v>
      </c>
      <c r="G3803">
        <v>0</v>
      </c>
      <c r="H3803">
        <v>0</v>
      </c>
      <c r="I3803">
        <v>0</v>
      </c>
      <c r="J3803">
        <v>1</v>
      </c>
      <c r="BI3803" s="3">
        <v>2</v>
      </c>
      <c r="BJ3803" s="3" t="str">
        <f t="array" ref="BJ3803">IF(C3803="yes",VLOOKUP(BI3803&amp;D3803,CHOOSE({1,2},Schedule_2015!$A$2:$A$257&amp;Schedule_2015!$B$2:$B$257,Schedule_2015!$C$2:$C$257),2,0),VLOOKUP(BI3803&amp;D3803,CHOOSE({1,2},Schedule_2015!$A$2:$A$257&amp;Schedule_2015!$C$2:$C$257,Schedule_2015!$B$2:$B$257),2,0))</f>
        <v>STL</v>
      </c>
      <c r="BK3803" s="3">
        <f>VLOOKUP(BJ3803,Def!$A$2:$Z$34,23,0)</f>
        <v>108</v>
      </c>
      <c r="BL3803" s="3">
        <f>VLOOKUP(BJ3803,Def!$A$2:$Z$34,16,0)</f>
        <v>298.8</v>
      </c>
      <c r="BM3803" s="3">
        <f>VLOOKUP(BJ3803,Def!$A$2:$Z$34,17,0)</f>
        <v>9</v>
      </c>
      <c r="BN3803" s="3">
        <f>VLOOKUP(BJ3803,Def!$A$2:$Z$34,24,0)</f>
        <v>6</v>
      </c>
      <c r="BO3803" s="1">
        <f t="shared" ca="1" si="885"/>
        <v>0</v>
      </c>
      <c r="BP3803" s="1">
        <f t="shared" ca="1" si="886"/>
        <v>0</v>
      </c>
      <c r="BQ3803" s="1">
        <f t="shared" ca="1" si="887"/>
        <v>0</v>
      </c>
      <c r="BR3803" s="1">
        <f t="shared" ca="1" si="888"/>
        <v>0</v>
      </c>
      <c r="BS3803" s="1">
        <f t="shared" ca="1" si="889"/>
        <v>0</v>
      </c>
      <c r="BT3803" s="1">
        <f t="shared" ca="1" si="890"/>
        <v>0</v>
      </c>
      <c r="BU3803" s="1">
        <f t="shared" ca="1" si="891"/>
        <v>0</v>
      </c>
      <c r="BV3803" s="1">
        <f t="shared" ca="1" si="892"/>
        <v>0</v>
      </c>
      <c r="BW3803" s="1">
        <f t="shared" ca="1" si="893"/>
        <v>0</v>
      </c>
      <c r="BX3803" s="1">
        <f t="shared" ca="1" si="894"/>
        <v>0</v>
      </c>
      <c r="BY3803" s="1">
        <f t="shared" ca="1" si="895"/>
        <v>0</v>
      </c>
      <c r="BZ3803" s="1">
        <f t="shared" ca="1" si="896"/>
        <v>0</v>
      </c>
      <c r="CA3803" s="1">
        <f t="shared" ca="1" si="897"/>
        <v>0</v>
      </c>
      <c r="CB3803" s="1">
        <f t="shared" ca="1" si="898"/>
        <v>0</v>
      </c>
      <c r="CC3803" s="1">
        <f t="shared" ca="1" si="899"/>
        <v>0</v>
      </c>
    </row>
    <row r="3804" spans="1:81" hidden="1" x14ac:dyDescent="0.25">
      <c r="A3804" s="1" t="s">
        <v>632</v>
      </c>
      <c r="B3804" s="1" t="s">
        <v>633</v>
      </c>
      <c r="C3804" s="1" t="s">
        <v>62</v>
      </c>
      <c r="D3804" s="1" t="s">
        <v>590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0</v>
      </c>
      <c r="BI3804" s="3">
        <v>2</v>
      </c>
      <c r="BJ3804" s="3" t="str">
        <f t="array" ref="BJ3804">IF(C3804="yes",VLOOKUP(BI3804&amp;D3804,CHOOSE({1,2},Schedule_2015!$A$2:$A$257&amp;Schedule_2015!$B$2:$B$257,Schedule_2015!$C$2:$C$257),2,0),VLOOKUP(BI3804&amp;D3804,CHOOSE({1,2},Schedule_2015!$A$2:$A$257&amp;Schedule_2015!$C$2:$C$257,Schedule_2015!$B$2:$B$257),2,0))</f>
        <v>STL</v>
      </c>
      <c r="BK3804" s="3">
        <f>VLOOKUP(BJ3804,Def!$A$2:$Z$34,23,0)</f>
        <v>108</v>
      </c>
      <c r="BL3804" s="3">
        <f>VLOOKUP(BJ3804,Def!$A$2:$Z$34,16,0)</f>
        <v>298.8</v>
      </c>
      <c r="BM3804" s="3">
        <f>VLOOKUP(BJ3804,Def!$A$2:$Z$34,17,0)</f>
        <v>9</v>
      </c>
      <c r="BN3804" s="3">
        <f>VLOOKUP(BJ3804,Def!$A$2:$Z$34,24,0)</f>
        <v>6</v>
      </c>
      <c r="BO3804" s="1">
        <f t="shared" ca="1" si="885"/>
        <v>0</v>
      </c>
      <c r="BP3804" s="1">
        <f t="shared" ca="1" si="886"/>
        <v>0</v>
      </c>
      <c r="BQ3804" s="1">
        <f t="shared" ca="1" si="887"/>
        <v>0</v>
      </c>
      <c r="BR3804" s="1">
        <f t="shared" ca="1" si="888"/>
        <v>0</v>
      </c>
      <c r="BS3804" s="1">
        <f t="shared" ca="1" si="889"/>
        <v>0</v>
      </c>
      <c r="BT3804" s="1">
        <f t="shared" ca="1" si="890"/>
        <v>0</v>
      </c>
      <c r="BU3804" s="1">
        <f t="shared" ca="1" si="891"/>
        <v>0</v>
      </c>
      <c r="BV3804" s="1">
        <f t="shared" ca="1" si="892"/>
        <v>0</v>
      </c>
      <c r="BW3804" s="1">
        <f t="shared" ca="1" si="893"/>
        <v>0</v>
      </c>
      <c r="BX3804" s="1">
        <f t="shared" ca="1" si="894"/>
        <v>0</v>
      </c>
      <c r="BY3804" s="1">
        <f t="shared" ca="1" si="895"/>
        <v>0</v>
      </c>
      <c r="BZ3804" s="1">
        <f t="shared" ca="1" si="896"/>
        <v>0</v>
      </c>
      <c r="CA3804" s="1">
        <f t="shared" ca="1" si="897"/>
        <v>0</v>
      </c>
      <c r="CB3804" s="1">
        <f t="shared" ca="1" si="898"/>
        <v>0</v>
      </c>
      <c r="CC3804" s="1">
        <f t="shared" ca="1" si="899"/>
        <v>0</v>
      </c>
    </row>
    <row r="3805" spans="1:81" hidden="1" x14ac:dyDescent="0.25">
      <c r="A3805" s="1" t="s">
        <v>619</v>
      </c>
      <c r="B3805" s="1" t="s">
        <v>620</v>
      </c>
      <c r="C3805" s="1" t="s">
        <v>62</v>
      </c>
      <c r="D3805" s="1" t="s">
        <v>590</v>
      </c>
      <c r="E3805" s="1" t="s">
        <v>165</v>
      </c>
      <c r="F3805">
        <v>1</v>
      </c>
      <c r="G3805">
        <v>0</v>
      </c>
      <c r="H3805">
        <v>0</v>
      </c>
      <c r="I3805">
        <v>0</v>
      </c>
      <c r="J3805">
        <v>1</v>
      </c>
      <c r="BI3805" s="3">
        <v>2</v>
      </c>
      <c r="BJ3805" s="3" t="str">
        <f t="array" ref="BJ3805">IF(C3805="yes",VLOOKUP(BI3805&amp;D3805,CHOOSE({1,2},Schedule_2015!$A$2:$A$257&amp;Schedule_2015!$B$2:$B$257,Schedule_2015!$C$2:$C$257),2,0),VLOOKUP(BI3805&amp;D3805,CHOOSE({1,2},Schedule_2015!$A$2:$A$257&amp;Schedule_2015!$C$2:$C$257,Schedule_2015!$B$2:$B$257),2,0))</f>
        <v>STL</v>
      </c>
      <c r="BK3805" s="3">
        <f>VLOOKUP(BJ3805,Def!$A$2:$Z$34,23,0)</f>
        <v>108</v>
      </c>
      <c r="BL3805" s="3">
        <f>VLOOKUP(BJ3805,Def!$A$2:$Z$34,16,0)</f>
        <v>298.8</v>
      </c>
      <c r="BM3805" s="3">
        <f>VLOOKUP(BJ3805,Def!$A$2:$Z$34,17,0)</f>
        <v>9</v>
      </c>
      <c r="BN3805" s="3">
        <f>VLOOKUP(BJ3805,Def!$A$2:$Z$34,24,0)</f>
        <v>6</v>
      </c>
      <c r="BO3805" s="1">
        <f t="shared" ca="1" si="885"/>
        <v>0</v>
      </c>
      <c r="BP3805" s="1">
        <f t="shared" ca="1" si="886"/>
        <v>0</v>
      </c>
      <c r="BQ3805" s="1">
        <f t="shared" ca="1" si="887"/>
        <v>0</v>
      </c>
      <c r="BR3805" s="1">
        <f t="shared" ca="1" si="888"/>
        <v>0</v>
      </c>
      <c r="BS3805" s="1">
        <f t="shared" ca="1" si="889"/>
        <v>0</v>
      </c>
      <c r="BT3805" s="1">
        <f t="shared" ca="1" si="890"/>
        <v>0</v>
      </c>
      <c r="BU3805" s="1">
        <f t="shared" ca="1" si="891"/>
        <v>0</v>
      </c>
      <c r="BV3805" s="1">
        <f t="shared" ca="1" si="892"/>
        <v>0</v>
      </c>
      <c r="BW3805" s="1">
        <f t="shared" ca="1" si="893"/>
        <v>0</v>
      </c>
      <c r="BX3805" s="1">
        <f t="shared" ca="1" si="894"/>
        <v>0</v>
      </c>
      <c r="BY3805" s="1">
        <f t="shared" ca="1" si="895"/>
        <v>0</v>
      </c>
      <c r="BZ3805" s="1">
        <f t="shared" ca="1" si="896"/>
        <v>0</v>
      </c>
      <c r="CA3805" s="1">
        <f t="shared" ca="1" si="897"/>
        <v>0</v>
      </c>
      <c r="CB3805" s="1">
        <f t="shared" ca="1" si="898"/>
        <v>0</v>
      </c>
      <c r="CC3805" s="1">
        <f t="shared" ca="1" si="899"/>
        <v>0</v>
      </c>
    </row>
    <row r="3806" spans="1:81" hidden="1" x14ac:dyDescent="0.25">
      <c r="A3806" s="1" t="s">
        <v>623</v>
      </c>
      <c r="B3806" s="1" t="s">
        <v>624</v>
      </c>
      <c r="C3806" s="1" t="s">
        <v>62</v>
      </c>
      <c r="D3806" s="1" t="s">
        <v>590</v>
      </c>
      <c r="E3806" s="1" t="s">
        <v>100</v>
      </c>
      <c r="F3806">
        <v>0</v>
      </c>
      <c r="G3806">
        <v>0</v>
      </c>
      <c r="H3806">
        <v>0</v>
      </c>
      <c r="I3806">
        <v>0</v>
      </c>
      <c r="J3806">
        <v>1</v>
      </c>
      <c r="BI3806" s="3">
        <v>2</v>
      </c>
      <c r="BJ3806" s="3" t="str">
        <f t="array" ref="BJ3806">IF(C3806="yes",VLOOKUP(BI3806&amp;D3806,CHOOSE({1,2},Schedule_2015!$A$2:$A$257&amp;Schedule_2015!$B$2:$B$257,Schedule_2015!$C$2:$C$257),2,0),VLOOKUP(BI3806&amp;D3806,CHOOSE({1,2},Schedule_2015!$A$2:$A$257&amp;Schedule_2015!$C$2:$C$257,Schedule_2015!$B$2:$B$257),2,0))</f>
        <v>STL</v>
      </c>
      <c r="BK3806" s="3">
        <f>VLOOKUP(BJ3806,Def!$A$2:$Z$34,23,0)</f>
        <v>108</v>
      </c>
      <c r="BL3806" s="3">
        <f>VLOOKUP(BJ3806,Def!$A$2:$Z$34,16,0)</f>
        <v>298.8</v>
      </c>
      <c r="BM3806" s="3">
        <f>VLOOKUP(BJ3806,Def!$A$2:$Z$34,17,0)</f>
        <v>9</v>
      </c>
      <c r="BN3806" s="3">
        <f>VLOOKUP(BJ3806,Def!$A$2:$Z$34,24,0)</f>
        <v>6</v>
      </c>
      <c r="BO3806" s="1">
        <f t="shared" ca="1" si="885"/>
        <v>0</v>
      </c>
      <c r="BP3806" s="1">
        <f t="shared" ca="1" si="886"/>
        <v>0</v>
      </c>
      <c r="BQ3806" s="1">
        <f t="shared" ca="1" si="887"/>
        <v>0</v>
      </c>
      <c r="BR3806" s="1">
        <f t="shared" ca="1" si="888"/>
        <v>0</v>
      </c>
      <c r="BS3806" s="1">
        <f t="shared" ca="1" si="889"/>
        <v>0</v>
      </c>
      <c r="BT3806" s="1">
        <f t="shared" ca="1" si="890"/>
        <v>0</v>
      </c>
      <c r="BU3806" s="1">
        <f t="shared" ca="1" si="891"/>
        <v>0</v>
      </c>
      <c r="BV3806" s="1">
        <f t="shared" ca="1" si="892"/>
        <v>0</v>
      </c>
      <c r="BW3806" s="1">
        <f t="shared" ca="1" si="893"/>
        <v>0</v>
      </c>
      <c r="BX3806" s="1">
        <f t="shared" ca="1" si="894"/>
        <v>0</v>
      </c>
      <c r="BY3806" s="1">
        <f t="shared" ca="1" si="895"/>
        <v>0</v>
      </c>
      <c r="BZ3806" s="1">
        <f t="shared" ca="1" si="896"/>
        <v>0</v>
      </c>
      <c r="CA3806" s="1">
        <f t="shared" ca="1" si="897"/>
        <v>0</v>
      </c>
      <c r="CB3806" s="1">
        <f t="shared" ca="1" si="898"/>
        <v>0</v>
      </c>
      <c r="CC3806" s="1">
        <f t="shared" ca="1" si="899"/>
        <v>0</v>
      </c>
    </row>
    <row r="3807" spans="1:81" hidden="1" x14ac:dyDescent="0.25">
      <c r="A3807" s="1" t="s">
        <v>617</v>
      </c>
      <c r="B3807" s="1" t="s">
        <v>618</v>
      </c>
      <c r="C3807" s="1" t="s">
        <v>62</v>
      </c>
      <c r="D3807" s="1" t="s">
        <v>590</v>
      </c>
      <c r="E3807" s="1" t="s">
        <v>115</v>
      </c>
      <c r="F3807">
        <v>2</v>
      </c>
      <c r="G3807">
        <v>0</v>
      </c>
      <c r="H3807">
        <v>0</v>
      </c>
      <c r="I3807">
        <v>0</v>
      </c>
      <c r="J3807">
        <v>2</v>
      </c>
      <c r="BI3807" s="3">
        <v>2</v>
      </c>
      <c r="BJ3807" s="3" t="str">
        <f t="array" ref="BJ3807">IF(C3807="yes",VLOOKUP(BI3807&amp;D3807,CHOOSE({1,2},Schedule_2015!$A$2:$A$257&amp;Schedule_2015!$B$2:$B$257,Schedule_2015!$C$2:$C$257),2,0),VLOOKUP(BI3807&amp;D3807,CHOOSE({1,2},Schedule_2015!$A$2:$A$257&amp;Schedule_2015!$C$2:$C$257,Schedule_2015!$B$2:$B$257),2,0))</f>
        <v>STL</v>
      </c>
      <c r="BK3807" s="3">
        <f>VLOOKUP(BJ3807,Def!$A$2:$Z$34,23,0)</f>
        <v>108</v>
      </c>
      <c r="BL3807" s="3">
        <f>VLOOKUP(BJ3807,Def!$A$2:$Z$34,16,0)</f>
        <v>298.8</v>
      </c>
      <c r="BM3807" s="3">
        <f>VLOOKUP(BJ3807,Def!$A$2:$Z$34,17,0)</f>
        <v>9</v>
      </c>
      <c r="BN3807" s="3">
        <f>VLOOKUP(BJ3807,Def!$A$2:$Z$34,24,0)</f>
        <v>6</v>
      </c>
      <c r="BO3807" s="1">
        <f t="shared" ca="1" si="885"/>
        <v>0</v>
      </c>
      <c r="BP3807" s="1">
        <f t="shared" ca="1" si="886"/>
        <v>0</v>
      </c>
      <c r="BQ3807" s="1">
        <f t="shared" ca="1" si="887"/>
        <v>0</v>
      </c>
      <c r="BR3807" s="1">
        <f t="shared" ca="1" si="888"/>
        <v>0</v>
      </c>
      <c r="BS3807" s="1">
        <f t="shared" ca="1" si="889"/>
        <v>0</v>
      </c>
      <c r="BT3807" s="1">
        <f t="shared" ca="1" si="890"/>
        <v>0</v>
      </c>
      <c r="BU3807" s="1">
        <f t="shared" ca="1" si="891"/>
        <v>0</v>
      </c>
      <c r="BV3807" s="1">
        <f t="shared" ca="1" si="892"/>
        <v>0</v>
      </c>
      <c r="BW3807" s="1">
        <f t="shared" ca="1" si="893"/>
        <v>0</v>
      </c>
      <c r="BX3807" s="1">
        <f t="shared" ca="1" si="894"/>
        <v>0</v>
      </c>
      <c r="BY3807" s="1">
        <f t="shared" ca="1" si="895"/>
        <v>0</v>
      </c>
      <c r="BZ3807" s="1">
        <f t="shared" ca="1" si="896"/>
        <v>0</v>
      </c>
      <c r="CA3807" s="1">
        <f t="shared" ca="1" si="897"/>
        <v>0</v>
      </c>
      <c r="CB3807" s="1">
        <f t="shared" ca="1" si="898"/>
        <v>0</v>
      </c>
      <c r="CC3807" s="1">
        <f t="shared" ca="1" si="899"/>
        <v>0</v>
      </c>
    </row>
    <row r="3808" spans="1:81" hidden="1" x14ac:dyDescent="0.25">
      <c r="A3808" s="1" t="s">
        <v>264</v>
      </c>
      <c r="B3808" s="1" t="s">
        <v>627</v>
      </c>
      <c r="C3808" s="1" t="s">
        <v>62</v>
      </c>
      <c r="D3808" s="1" t="s">
        <v>590</v>
      </c>
      <c r="E3808" s="1" t="s">
        <v>115</v>
      </c>
      <c r="F3808">
        <v>2</v>
      </c>
      <c r="G3808">
        <v>0</v>
      </c>
      <c r="H3808">
        <v>0</v>
      </c>
      <c r="I3808">
        <v>0</v>
      </c>
      <c r="J3808">
        <v>4</v>
      </c>
      <c r="BI3808" s="3">
        <v>2</v>
      </c>
      <c r="BJ3808" s="3" t="str">
        <f t="array" ref="BJ3808">IF(C3808="yes",VLOOKUP(BI3808&amp;D3808,CHOOSE({1,2},Schedule_2015!$A$2:$A$257&amp;Schedule_2015!$B$2:$B$257,Schedule_2015!$C$2:$C$257),2,0),VLOOKUP(BI3808&amp;D3808,CHOOSE({1,2},Schedule_2015!$A$2:$A$257&amp;Schedule_2015!$C$2:$C$257,Schedule_2015!$B$2:$B$257),2,0))</f>
        <v>STL</v>
      </c>
      <c r="BK3808" s="3">
        <f>VLOOKUP(BJ3808,Def!$A$2:$Z$34,23,0)</f>
        <v>108</v>
      </c>
      <c r="BL3808" s="3">
        <f>VLOOKUP(BJ3808,Def!$A$2:$Z$34,16,0)</f>
        <v>298.8</v>
      </c>
      <c r="BM3808" s="3">
        <f>VLOOKUP(BJ3808,Def!$A$2:$Z$34,17,0)</f>
        <v>9</v>
      </c>
      <c r="BN3808" s="3">
        <f>VLOOKUP(BJ3808,Def!$A$2:$Z$34,24,0)</f>
        <v>6</v>
      </c>
      <c r="BO3808" s="1">
        <f t="shared" ca="1" si="885"/>
        <v>0</v>
      </c>
      <c r="BP3808" s="1">
        <f t="shared" ca="1" si="886"/>
        <v>0</v>
      </c>
      <c r="BQ3808" s="1">
        <f t="shared" ca="1" si="887"/>
        <v>0</v>
      </c>
      <c r="BR3808" s="1">
        <f t="shared" ca="1" si="888"/>
        <v>0</v>
      </c>
      <c r="BS3808" s="1">
        <f t="shared" ca="1" si="889"/>
        <v>0</v>
      </c>
      <c r="BT3808" s="1">
        <f t="shared" ca="1" si="890"/>
        <v>0</v>
      </c>
      <c r="BU3808" s="1">
        <f t="shared" ca="1" si="891"/>
        <v>0</v>
      </c>
      <c r="BV3808" s="1">
        <f t="shared" ca="1" si="892"/>
        <v>0</v>
      </c>
      <c r="BW3808" s="1">
        <f t="shared" ca="1" si="893"/>
        <v>0</v>
      </c>
      <c r="BX3808" s="1">
        <f t="shared" ca="1" si="894"/>
        <v>0</v>
      </c>
      <c r="BY3808" s="1">
        <f t="shared" ca="1" si="895"/>
        <v>0</v>
      </c>
      <c r="BZ3808" s="1">
        <f t="shared" ca="1" si="896"/>
        <v>0</v>
      </c>
      <c r="CA3808" s="1">
        <f t="shared" ca="1" si="897"/>
        <v>0</v>
      </c>
      <c r="CB3808" s="1">
        <f t="shared" ca="1" si="898"/>
        <v>0</v>
      </c>
      <c r="CC3808" s="1">
        <f t="shared" ca="1" si="899"/>
        <v>0</v>
      </c>
    </row>
    <row r="3809" spans="1:81" hidden="1" x14ac:dyDescent="0.25">
      <c r="A3809" s="1" t="s">
        <v>628</v>
      </c>
      <c r="B3809" s="1" t="s">
        <v>629</v>
      </c>
      <c r="C3809" s="1" t="s">
        <v>62</v>
      </c>
      <c r="D3809" s="1" t="s">
        <v>590</v>
      </c>
      <c r="E3809" s="1" t="s">
        <v>112</v>
      </c>
      <c r="F3809">
        <v>0</v>
      </c>
      <c r="G3809">
        <v>0</v>
      </c>
      <c r="H3809">
        <v>0</v>
      </c>
      <c r="I3809">
        <v>0</v>
      </c>
      <c r="J3809">
        <v>1</v>
      </c>
      <c r="BI3809" s="3">
        <v>2</v>
      </c>
      <c r="BJ3809" s="3" t="str">
        <f t="array" ref="BJ3809">IF(C3809="yes",VLOOKUP(BI3809&amp;D3809,CHOOSE({1,2},Schedule_2015!$A$2:$A$257&amp;Schedule_2015!$B$2:$B$257,Schedule_2015!$C$2:$C$257),2,0),VLOOKUP(BI3809&amp;D3809,CHOOSE({1,2},Schedule_2015!$A$2:$A$257&amp;Schedule_2015!$C$2:$C$257,Schedule_2015!$B$2:$B$257),2,0))</f>
        <v>STL</v>
      </c>
      <c r="BK3809" s="3">
        <f>VLOOKUP(BJ3809,Def!$A$2:$Z$34,23,0)</f>
        <v>108</v>
      </c>
      <c r="BL3809" s="3">
        <f>VLOOKUP(BJ3809,Def!$A$2:$Z$34,16,0)</f>
        <v>298.8</v>
      </c>
      <c r="BM3809" s="3">
        <f>VLOOKUP(BJ3809,Def!$A$2:$Z$34,17,0)</f>
        <v>9</v>
      </c>
      <c r="BN3809" s="3">
        <f>VLOOKUP(BJ3809,Def!$A$2:$Z$34,24,0)</f>
        <v>6</v>
      </c>
      <c r="BO3809" s="1">
        <f t="shared" ca="1" si="885"/>
        <v>0</v>
      </c>
      <c r="BP3809" s="1">
        <f t="shared" ca="1" si="886"/>
        <v>0</v>
      </c>
      <c r="BQ3809" s="1">
        <f t="shared" ca="1" si="887"/>
        <v>0</v>
      </c>
      <c r="BR3809" s="1">
        <f t="shared" ca="1" si="888"/>
        <v>0</v>
      </c>
      <c r="BS3809" s="1">
        <f t="shared" ca="1" si="889"/>
        <v>0</v>
      </c>
      <c r="BT3809" s="1">
        <f t="shared" ca="1" si="890"/>
        <v>0</v>
      </c>
      <c r="BU3809" s="1">
        <f t="shared" ca="1" si="891"/>
        <v>0</v>
      </c>
      <c r="BV3809" s="1">
        <f t="shared" ca="1" si="892"/>
        <v>0</v>
      </c>
      <c r="BW3809" s="1">
        <f t="shared" ca="1" si="893"/>
        <v>0</v>
      </c>
      <c r="BX3809" s="1">
        <f t="shared" ca="1" si="894"/>
        <v>0</v>
      </c>
      <c r="BY3809" s="1">
        <f t="shared" ca="1" si="895"/>
        <v>0</v>
      </c>
      <c r="BZ3809" s="1">
        <f t="shared" ca="1" si="896"/>
        <v>0</v>
      </c>
      <c r="CA3809" s="1">
        <f t="shared" ca="1" si="897"/>
        <v>0</v>
      </c>
      <c r="CB3809" s="1">
        <f t="shared" ca="1" si="898"/>
        <v>0</v>
      </c>
      <c r="CC3809" s="1">
        <f t="shared" ca="1" si="899"/>
        <v>0</v>
      </c>
    </row>
    <row r="3810" spans="1:81" hidden="1" x14ac:dyDescent="0.25">
      <c r="A3810" s="1" t="s">
        <v>634</v>
      </c>
      <c r="B3810" s="1" t="s">
        <v>635</v>
      </c>
      <c r="C3810" s="1" t="s">
        <v>62</v>
      </c>
      <c r="D3810" s="1" t="s">
        <v>590</v>
      </c>
      <c r="E3810" s="1" t="s">
        <v>105</v>
      </c>
      <c r="F3810">
        <v>2</v>
      </c>
      <c r="G3810">
        <v>1</v>
      </c>
      <c r="H3810">
        <v>0</v>
      </c>
      <c r="I3810">
        <v>0</v>
      </c>
      <c r="J3810">
        <v>2</v>
      </c>
      <c r="BI3810" s="3">
        <v>2</v>
      </c>
      <c r="BJ3810" s="3" t="str">
        <f t="array" ref="BJ3810">IF(C3810="yes",VLOOKUP(BI3810&amp;D3810,CHOOSE({1,2},Schedule_2015!$A$2:$A$257&amp;Schedule_2015!$B$2:$B$257,Schedule_2015!$C$2:$C$257),2,0),VLOOKUP(BI3810&amp;D3810,CHOOSE({1,2},Schedule_2015!$A$2:$A$257&amp;Schedule_2015!$C$2:$C$257,Schedule_2015!$B$2:$B$257),2,0))</f>
        <v>STL</v>
      </c>
      <c r="BK3810" s="3">
        <f>VLOOKUP(BJ3810,Def!$A$2:$Z$34,23,0)</f>
        <v>108</v>
      </c>
      <c r="BL3810" s="3">
        <f>VLOOKUP(BJ3810,Def!$A$2:$Z$34,16,0)</f>
        <v>298.8</v>
      </c>
      <c r="BM3810" s="3">
        <f>VLOOKUP(BJ3810,Def!$A$2:$Z$34,17,0)</f>
        <v>9</v>
      </c>
      <c r="BN3810" s="3">
        <f>VLOOKUP(BJ3810,Def!$A$2:$Z$34,24,0)</f>
        <v>6</v>
      </c>
      <c r="BO3810" s="1">
        <f t="shared" ca="1" si="885"/>
        <v>0</v>
      </c>
      <c r="BP3810" s="1">
        <f t="shared" ca="1" si="886"/>
        <v>0</v>
      </c>
      <c r="BQ3810" s="1">
        <f t="shared" ca="1" si="887"/>
        <v>0</v>
      </c>
      <c r="BR3810" s="1">
        <f t="shared" ca="1" si="888"/>
        <v>0</v>
      </c>
      <c r="BS3810" s="1">
        <f t="shared" ca="1" si="889"/>
        <v>0</v>
      </c>
      <c r="BT3810" s="1">
        <f t="shared" ca="1" si="890"/>
        <v>0</v>
      </c>
      <c r="BU3810" s="1">
        <f t="shared" ca="1" si="891"/>
        <v>0</v>
      </c>
      <c r="BV3810" s="1">
        <f t="shared" ca="1" si="892"/>
        <v>0</v>
      </c>
      <c r="BW3810" s="1">
        <f t="shared" ca="1" si="893"/>
        <v>0</v>
      </c>
      <c r="BX3810" s="1">
        <f t="shared" ca="1" si="894"/>
        <v>0</v>
      </c>
      <c r="BY3810" s="1">
        <f t="shared" ca="1" si="895"/>
        <v>0</v>
      </c>
      <c r="BZ3810" s="1">
        <f t="shared" ca="1" si="896"/>
        <v>0</v>
      </c>
      <c r="CA3810" s="1">
        <f t="shared" ca="1" si="897"/>
        <v>0</v>
      </c>
      <c r="CB3810" s="1">
        <f t="shared" ca="1" si="898"/>
        <v>0</v>
      </c>
      <c r="CC3810" s="1">
        <f t="shared" ca="1" si="899"/>
        <v>0</v>
      </c>
    </row>
    <row r="3811" spans="1:81" hidden="1" x14ac:dyDescent="0.25">
      <c r="A3811" s="1" t="s">
        <v>611</v>
      </c>
      <c r="B3811" s="1" t="s">
        <v>612</v>
      </c>
      <c r="C3811" s="1" t="s">
        <v>62</v>
      </c>
      <c r="D3811" s="1" t="s">
        <v>590</v>
      </c>
      <c r="E3811" s="1" t="s">
        <v>187</v>
      </c>
      <c r="F3811">
        <v>1</v>
      </c>
      <c r="G3811">
        <v>0</v>
      </c>
      <c r="H3811">
        <v>0</v>
      </c>
      <c r="I3811">
        <v>0</v>
      </c>
      <c r="J3811">
        <v>0</v>
      </c>
      <c r="BI3811" s="3">
        <v>2</v>
      </c>
      <c r="BJ3811" s="3" t="str">
        <f t="array" ref="BJ3811">IF(C3811="yes",VLOOKUP(BI3811&amp;D3811,CHOOSE({1,2},Schedule_2015!$A$2:$A$257&amp;Schedule_2015!$B$2:$B$257,Schedule_2015!$C$2:$C$257),2,0),VLOOKUP(BI3811&amp;D3811,CHOOSE({1,2},Schedule_2015!$A$2:$A$257&amp;Schedule_2015!$C$2:$C$257,Schedule_2015!$B$2:$B$257),2,0))</f>
        <v>STL</v>
      </c>
      <c r="BK3811" s="3">
        <f>VLOOKUP(BJ3811,Def!$A$2:$Z$34,23,0)</f>
        <v>108</v>
      </c>
      <c r="BL3811" s="3">
        <f>VLOOKUP(BJ3811,Def!$A$2:$Z$34,16,0)</f>
        <v>298.8</v>
      </c>
      <c r="BM3811" s="3">
        <f>VLOOKUP(BJ3811,Def!$A$2:$Z$34,17,0)</f>
        <v>9</v>
      </c>
      <c r="BN3811" s="3">
        <f>VLOOKUP(BJ3811,Def!$A$2:$Z$34,24,0)</f>
        <v>6</v>
      </c>
      <c r="BO3811" s="1">
        <f t="shared" ca="1" si="885"/>
        <v>0</v>
      </c>
      <c r="BP3811" s="1">
        <f t="shared" ca="1" si="886"/>
        <v>0</v>
      </c>
      <c r="BQ3811" s="1">
        <f t="shared" ca="1" si="887"/>
        <v>0</v>
      </c>
      <c r="BR3811" s="1">
        <f t="shared" ca="1" si="888"/>
        <v>0</v>
      </c>
      <c r="BS3811" s="1">
        <f t="shared" ca="1" si="889"/>
        <v>0</v>
      </c>
      <c r="BT3811" s="1">
        <f t="shared" ca="1" si="890"/>
        <v>0</v>
      </c>
      <c r="BU3811" s="1">
        <f t="shared" ca="1" si="891"/>
        <v>0</v>
      </c>
      <c r="BV3811" s="1">
        <f t="shared" ca="1" si="892"/>
        <v>0</v>
      </c>
      <c r="BW3811" s="1">
        <f t="shared" ca="1" si="893"/>
        <v>0</v>
      </c>
      <c r="BX3811" s="1">
        <f t="shared" ca="1" si="894"/>
        <v>0</v>
      </c>
      <c r="BY3811" s="1">
        <f t="shared" ca="1" si="895"/>
        <v>0</v>
      </c>
      <c r="BZ3811" s="1">
        <f t="shared" ca="1" si="896"/>
        <v>0</v>
      </c>
      <c r="CA3811" s="1">
        <f t="shared" ca="1" si="897"/>
        <v>0</v>
      </c>
      <c r="CB3811" s="1">
        <f t="shared" ca="1" si="898"/>
        <v>0</v>
      </c>
      <c r="CC3811" s="1">
        <f t="shared" ca="1" si="899"/>
        <v>0</v>
      </c>
    </row>
    <row r="3812" spans="1:81" hidden="1" x14ac:dyDescent="0.25">
      <c r="A3812" s="1" t="s">
        <v>2128</v>
      </c>
      <c r="B3812" s="1" t="s">
        <v>2129</v>
      </c>
      <c r="C3812" s="1" t="s">
        <v>62</v>
      </c>
      <c r="D3812" s="1" t="s">
        <v>590</v>
      </c>
      <c r="E3812" s="1" t="s">
        <v>100</v>
      </c>
      <c r="F3812">
        <v>1</v>
      </c>
      <c r="G3812">
        <v>0</v>
      </c>
      <c r="H3812">
        <v>0</v>
      </c>
      <c r="I3812">
        <v>0</v>
      </c>
      <c r="J3812">
        <v>3</v>
      </c>
      <c r="BI3812" s="3">
        <v>2</v>
      </c>
      <c r="BJ3812" s="3" t="str">
        <f t="array" ref="BJ3812">IF(C3812="yes",VLOOKUP(BI3812&amp;D3812,CHOOSE({1,2},Schedule_2015!$A$2:$A$257&amp;Schedule_2015!$B$2:$B$257,Schedule_2015!$C$2:$C$257),2,0),VLOOKUP(BI3812&amp;D3812,CHOOSE({1,2},Schedule_2015!$A$2:$A$257&amp;Schedule_2015!$C$2:$C$257,Schedule_2015!$B$2:$B$257),2,0))</f>
        <v>STL</v>
      </c>
      <c r="BK3812" s="3">
        <f>VLOOKUP(BJ3812,Def!$A$2:$Z$34,23,0)</f>
        <v>108</v>
      </c>
      <c r="BL3812" s="3">
        <f>VLOOKUP(BJ3812,Def!$A$2:$Z$34,16,0)</f>
        <v>298.8</v>
      </c>
      <c r="BM3812" s="3">
        <f>VLOOKUP(BJ3812,Def!$A$2:$Z$34,17,0)</f>
        <v>9</v>
      </c>
      <c r="BN3812" s="3">
        <f>VLOOKUP(BJ3812,Def!$A$2:$Z$34,24,0)</f>
        <v>6</v>
      </c>
      <c r="BO3812" s="1">
        <f t="shared" ca="1" si="885"/>
        <v>0</v>
      </c>
      <c r="BP3812" s="1">
        <f t="shared" ca="1" si="886"/>
        <v>0</v>
      </c>
      <c r="BQ3812" s="1">
        <f t="shared" ca="1" si="887"/>
        <v>0</v>
      </c>
      <c r="BR3812" s="1">
        <f t="shared" ca="1" si="888"/>
        <v>0</v>
      </c>
      <c r="BS3812" s="1">
        <f t="shared" ca="1" si="889"/>
        <v>0</v>
      </c>
      <c r="BT3812" s="1">
        <f t="shared" ca="1" si="890"/>
        <v>0</v>
      </c>
      <c r="BU3812" s="1">
        <f t="shared" ca="1" si="891"/>
        <v>0</v>
      </c>
      <c r="BV3812" s="1">
        <f t="shared" ca="1" si="892"/>
        <v>0</v>
      </c>
      <c r="BW3812" s="1">
        <f t="shared" ca="1" si="893"/>
        <v>0</v>
      </c>
      <c r="BX3812" s="1">
        <f t="shared" ca="1" si="894"/>
        <v>0</v>
      </c>
      <c r="BY3812" s="1">
        <f t="shared" ca="1" si="895"/>
        <v>0</v>
      </c>
      <c r="BZ3812" s="1">
        <f t="shared" ca="1" si="896"/>
        <v>0</v>
      </c>
      <c r="CA3812" s="1">
        <f t="shared" ca="1" si="897"/>
        <v>0</v>
      </c>
      <c r="CB3812" s="1">
        <f t="shared" ca="1" si="898"/>
        <v>0</v>
      </c>
      <c r="CC3812" s="1">
        <f t="shared" ca="1" si="899"/>
        <v>0</v>
      </c>
    </row>
    <row r="3813" spans="1:81" hidden="1" x14ac:dyDescent="0.25">
      <c r="A3813" s="1" t="s">
        <v>621</v>
      </c>
      <c r="B3813" s="1" t="s">
        <v>622</v>
      </c>
      <c r="C3813" s="1" t="s">
        <v>62</v>
      </c>
      <c r="D3813" s="1" t="s">
        <v>590</v>
      </c>
      <c r="E3813" s="1" t="s">
        <v>94</v>
      </c>
      <c r="F3813">
        <v>0</v>
      </c>
      <c r="G3813">
        <v>0</v>
      </c>
      <c r="H3813">
        <v>0</v>
      </c>
      <c r="I3813">
        <v>1</v>
      </c>
      <c r="J3813">
        <v>3</v>
      </c>
      <c r="BI3813" s="3">
        <v>2</v>
      </c>
      <c r="BJ3813" s="3" t="str">
        <f t="array" ref="BJ3813">IF(C3813="yes",VLOOKUP(BI3813&amp;D3813,CHOOSE({1,2},Schedule_2015!$A$2:$A$257&amp;Schedule_2015!$B$2:$B$257,Schedule_2015!$C$2:$C$257),2,0),VLOOKUP(BI3813&amp;D3813,CHOOSE({1,2},Schedule_2015!$A$2:$A$257&amp;Schedule_2015!$C$2:$C$257,Schedule_2015!$B$2:$B$257),2,0))</f>
        <v>STL</v>
      </c>
      <c r="BK3813" s="3">
        <f>VLOOKUP(BJ3813,Def!$A$2:$Z$34,23,0)</f>
        <v>108</v>
      </c>
      <c r="BL3813" s="3">
        <f>VLOOKUP(BJ3813,Def!$A$2:$Z$34,16,0)</f>
        <v>298.8</v>
      </c>
      <c r="BM3813" s="3">
        <f>VLOOKUP(BJ3813,Def!$A$2:$Z$34,17,0)</f>
        <v>9</v>
      </c>
      <c r="BN3813" s="3">
        <f>VLOOKUP(BJ3813,Def!$A$2:$Z$34,24,0)</f>
        <v>6</v>
      </c>
      <c r="BO3813" s="1">
        <f t="shared" ca="1" si="885"/>
        <v>0</v>
      </c>
      <c r="BP3813" s="1">
        <f t="shared" ca="1" si="886"/>
        <v>0</v>
      </c>
      <c r="BQ3813" s="1">
        <f t="shared" ca="1" si="887"/>
        <v>0</v>
      </c>
      <c r="BR3813" s="1">
        <f t="shared" ca="1" si="888"/>
        <v>0</v>
      </c>
      <c r="BS3813" s="1">
        <f t="shared" ca="1" si="889"/>
        <v>0</v>
      </c>
      <c r="BT3813" s="1">
        <f t="shared" ca="1" si="890"/>
        <v>0</v>
      </c>
      <c r="BU3813" s="1">
        <f t="shared" ca="1" si="891"/>
        <v>0</v>
      </c>
      <c r="BV3813" s="1">
        <f t="shared" ca="1" si="892"/>
        <v>0</v>
      </c>
      <c r="BW3813" s="1">
        <f t="shared" ca="1" si="893"/>
        <v>0</v>
      </c>
      <c r="BX3813" s="1">
        <f t="shared" ca="1" si="894"/>
        <v>0</v>
      </c>
      <c r="BY3813" s="1">
        <f t="shared" ca="1" si="895"/>
        <v>0</v>
      </c>
      <c r="BZ3813" s="1">
        <f t="shared" ca="1" si="896"/>
        <v>0</v>
      </c>
      <c r="CA3813" s="1">
        <f t="shared" ca="1" si="897"/>
        <v>0</v>
      </c>
      <c r="CB3813" s="1">
        <f t="shared" ca="1" si="898"/>
        <v>0</v>
      </c>
      <c r="CC3813" s="1">
        <f t="shared" ca="1" si="899"/>
        <v>0</v>
      </c>
    </row>
    <row r="3814" spans="1:81" hidden="1" x14ac:dyDescent="0.25">
      <c r="A3814" s="1" t="s">
        <v>640</v>
      </c>
      <c r="B3814" s="1" t="s">
        <v>641</v>
      </c>
      <c r="C3814" s="1" t="s">
        <v>62</v>
      </c>
      <c r="D3814" s="1" t="s">
        <v>590</v>
      </c>
      <c r="E3814" s="1" t="s">
        <v>165</v>
      </c>
      <c r="F3814">
        <v>1</v>
      </c>
      <c r="G3814">
        <v>0</v>
      </c>
      <c r="H3814">
        <v>0</v>
      </c>
      <c r="I3814">
        <v>0</v>
      </c>
      <c r="J3814">
        <v>5</v>
      </c>
      <c r="BI3814" s="3">
        <v>2</v>
      </c>
      <c r="BJ3814" s="3" t="str">
        <f t="array" ref="BJ3814">IF(C3814="yes",VLOOKUP(BI3814&amp;D3814,CHOOSE({1,2},Schedule_2015!$A$2:$A$257&amp;Schedule_2015!$B$2:$B$257,Schedule_2015!$C$2:$C$257),2,0),VLOOKUP(BI3814&amp;D3814,CHOOSE({1,2},Schedule_2015!$A$2:$A$257&amp;Schedule_2015!$C$2:$C$257,Schedule_2015!$B$2:$B$257),2,0))</f>
        <v>STL</v>
      </c>
      <c r="BK3814" s="3">
        <f>VLOOKUP(BJ3814,Def!$A$2:$Z$34,23,0)</f>
        <v>108</v>
      </c>
      <c r="BL3814" s="3">
        <f>VLOOKUP(BJ3814,Def!$A$2:$Z$34,16,0)</f>
        <v>298.8</v>
      </c>
      <c r="BM3814" s="3">
        <f>VLOOKUP(BJ3814,Def!$A$2:$Z$34,17,0)</f>
        <v>9</v>
      </c>
      <c r="BN3814" s="3">
        <f>VLOOKUP(BJ3814,Def!$A$2:$Z$34,24,0)</f>
        <v>6</v>
      </c>
      <c r="BO3814" s="1">
        <f t="shared" ca="1" si="885"/>
        <v>0</v>
      </c>
      <c r="BP3814" s="1">
        <f t="shared" ca="1" si="886"/>
        <v>0</v>
      </c>
      <c r="BQ3814" s="1">
        <f t="shared" ca="1" si="887"/>
        <v>0</v>
      </c>
      <c r="BR3814" s="1">
        <f t="shared" ca="1" si="888"/>
        <v>0</v>
      </c>
      <c r="BS3814" s="1">
        <f t="shared" ca="1" si="889"/>
        <v>0</v>
      </c>
      <c r="BT3814" s="1">
        <f t="shared" ca="1" si="890"/>
        <v>0</v>
      </c>
      <c r="BU3814" s="1">
        <f t="shared" ca="1" si="891"/>
        <v>0</v>
      </c>
      <c r="BV3814" s="1">
        <f t="shared" ca="1" si="892"/>
        <v>0</v>
      </c>
      <c r="BW3814" s="1">
        <f t="shared" ca="1" si="893"/>
        <v>0</v>
      </c>
      <c r="BX3814" s="1">
        <f t="shared" ca="1" si="894"/>
        <v>0</v>
      </c>
      <c r="BY3814" s="1">
        <f t="shared" ca="1" si="895"/>
        <v>0</v>
      </c>
      <c r="BZ3814" s="1">
        <f t="shared" ca="1" si="896"/>
        <v>0</v>
      </c>
      <c r="CA3814" s="1">
        <f t="shared" ca="1" si="897"/>
        <v>0</v>
      </c>
      <c r="CB3814" s="1">
        <f t="shared" ca="1" si="898"/>
        <v>0</v>
      </c>
      <c r="CC3814" s="1">
        <f t="shared" ca="1" si="899"/>
        <v>0</v>
      </c>
    </row>
    <row r="3815" spans="1:81" hidden="1" x14ac:dyDescent="0.25">
      <c r="A3815" s="1" t="s">
        <v>515</v>
      </c>
      <c r="B3815" s="1" t="s">
        <v>516</v>
      </c>
      <c r="C3815" s="1" t="s">
        <v>135</v>
      </c>
      <c r="D3815" s="1" t="s">
        <v>482</v>
      </c>
      <c r="E3815" s="1" t="s">
        <v>100</v>
      </c>
      <c r="F3815">
        <v>0</v>
      </c>
      <c r="G3815">
        <v>1</v>
      </c>
      <c r="H3815">
        <v>0</v>
      </c>
      <c r="I3815">
        <v>1</v>
      </c>
      <c r="J3815">
        <v>3</v>
      </c>
      <c r="K3815">
        <v>0</v>
      </c>
      <c r="L3815">
        <v>0</v>
      </c>
      <c r="M3815">
        <v>0</v>
      </c>
      <c r="N3815">
        <v>1</v>
      </c>
      <c r="O3815">
        <v>8</v>
      </c>
      <c r="BI3815" s="3">
        <v>1</v>
      </c>
      <c r="BJ3815" s="3" t="str">
        <f t="array" ref="BJ3815">IF(C3815="yes",VLOOKUP(BI3815&amp;D3815,CHOOSE({1,2},Schedule_2015!$A$2:$A$257&amp;Schedule_2015!$B$2:$B$257,Schedule_2015!$C$2:$C$257),2,0),VLOOKUP(BI3815&amp;D3815,CHOOSE({1,2},Schedule_2015!$A$2:$A$257&amp;Schedule_2015!$C$2:$C$257,Schedule_2015!$B$2:$B$257),2,0))</f>
        <v>STL</v>
      </c>
      <c r="BK3815" s="3">
        <f>VLOOKUP(BJ3815,Def!$A$2:$Z$34,23,0)</f>
        <v>108</v>
      </c>
      <c r="BL3815" s="3">
        <f>VLOOKUP(BJ3815,Def!$A$2:$Z$34,16,0)</f>
        <v>298.8</v>
      </c>
      <c r="BM3815" s="3">
        <f>VLOOKUP(BJ3815,Def!$A$2:$Z$34,17,0)</f>
        <v>9</v>
      </c>
      <c r="BN3815" s="3">
        <f>VLOOKUP(BJ3815,Def!$A$2:$Z$34,24,0)</f>
        <v>6</v>
      </c>
      <c r="BO3815" s="1">
        <f t="shared" ca="1" si="885"/>
        <v>0</v>
      </c>
      <c r="BP3815" s="1">
        <f t="shared" ca="1" si="886"/>
        <v>0</v>
      </c>
      <c r="BQ3815" s="1">
        <f t="shared" ca="1" si="887"/>
        <v>0</v>
      </c>
      <c r="BR3815" s="1">
        <f t="shared" ca="1" si="888"/>
        <v>0</v>
      </c>
      <c r="BS3815" s="1">
        <f t="shared" ca="1" si="889"/>
        <v>0</v>
      </c>
      <c r="BT3815" s="1">
        <f t="shared" ca="1" si="890"/>
        <v>0</v>
      </c>
      <c r="BU3815" s="1">
        <f t="shared" ca="1" si="891"/>
        <v>0</v>
      </c>
      <c r="BV3815" s="1">
        <f t="shared" ca="1" si="892"/>
        <v>0</v>
      </c>
      <c r="BW3815" s="1">
        <f t="shared" ca="1" si="893"/>
        <v>0</v>
      </c>
      <c r="BX3815" s="1">
        <f t="shared" ca="1" si="894"/>
        <v>0</v>
      </c>
      <c r="BY3815" s="1">
        <f t="shared" ca="1" si="895"/>
        <v>0</v>
      </c>
      <c r="BZ3815" s="1">
        <f t="shared" ca="1" si="896"/>
        <v>0</v>
      </c>
      <c r="CA3815" s="1">
        <f t="shared" ca="1" si="897"/>
        <v>0</v>
      </c>
      <c r="CB3815" s="1">
        <f t="shared" ca="1" si="898"/>
        <v>0</v>
      </c>
      <c r="CC3815" s="1">
        <f t="shared" ca="1" si="899"/>
        <v>0</v>
      </c>
    </row>
    <row r="3816" spans="1:81" hidden="1" x14ac:dyDescent="0.25">
      <c r="A3816" s="1" t="s">
        <v>526</v>
      </c>
      <c r="B3816" s="1" t="s">
        <v>527</v>
      </c>
      <c r="C3816" s="1" t="s">
        <v>135</v>
      </c>
      <c r="D3816" s="1" t="s">
        <v>482</v>
      </c>
      <c r="E3816" s="1" t="s">
        <v>105</v>
      </c>
      <c r="F3816">
        <v>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1</v>
      </c>
      <c r="O3816">
        <v>1</v>
      </c>
      <c r="BI3816" s="3">
        <v>1</v>
      </c>
      <c r="BJ3816" s="3" t="str">
        <f t="array" ref="BJ3816">IF(C3816="yes",VLOOKUP(BI3816&amp;D3816,CHOOSE({1,2},Schedule_2015!$A$2:$A$257&amp;Schedule_2015!$B$2:$B$257,Schedule_2015!$C$2:$C$257),2,0),VLOOKUP(BI3816&amp;D3816,CHOOSE({1,2},Schedule_2015!$A$2:$A$257&amp;Schedule_2015!$C$2:$C$257,Schedule_2015!$B$2:$B$257),2,0))</f>
        <v>STL</v>
      </c>
      <c r="BK3816" s="3">
        <f>VLOOKUP(BJ3816,Def!$A$2:$Z$34,23,0)</f>
        <v>108</v>
      </c>
      <c r="BL3816" s="3">
        <f>VLOOKUP(BJ3816,Def!$A$2:$Z$34,16,0)</f>
        <v>298.8</v>
      </c>
      <c r="BM3816" s="3">
        <f>VLOOKUP(BJ3816,Def!$A$2:$Z$34,17,0)</f>
        <v>9</v>
      </c>
      <c r="BN3816" s="3">
        <f>VLOOKUP(BJ3816,Def!$A$2:$Z$34,24,0)</f>
        <v>6</v>
      </c>
      <c r="BO3816" s="1">
        <f t="shared" ca="1" si="885"/>
        <v>0</v>
      </c>
      <c r="BP3816" s="1">
        <f t="shared" ca="1" si="886"/>
        <v>0</v>
      </c>
      <c r="BQ3816" s="1">
        <f t="shared" ca="1" si="887"/>
        <v>0</v>
      </c>
      <c r="BR3816" s="1">
        <f t="shared" ca="1" si="888"/>
        <v>0</v>
      </c>
      <c r="BS3816" s="1">
        <f t="shared" ca="1" si="889"/>
        <v>0</v>
      </c>
      <c r="BT3816" s="1">
        <f t="shared" ca="1" si="890"/>
        <v>0</v>
      </c>
      <c r="BU3816" s="1">
        <f t="shared" ca="1" si="891"/>
        <v>0</v>
      </c>
      <c r="BV3816" s="1">
        <f t="shared" ca="1" si="892"/>
        <v>0</v>
      </c>
      <c r="BW3816" s="1">
        <f t="shared" ca="1" si="893"/>
        <v>0</v>
      </c>
      <c r="BX3816" s="1">
        <f t="shared" ca="1" si="894"/>
        <v>0</v>
      </c>
      <c r="BY3816" s="1">
        <f t="shared" ca="1" si="895"/>
        <v>0</v>
      </c>
      <c r="BZ3816" s="1">
        <f t="shared" ca="1" si="896"/>
        <v>0</v>
      </c>
      <c r="CA3816" s="1">
        <f t="shared" ca="1" si="897"/>
        <v>0</v>
      </c>
      <c r="CB3816" s="1">
        <f t="shared" ca="1" si="898"/>
        <v>0</v>
      </c>
      <c r="CC3816" s="1">
        <f t="shared" ca="1" si="899"/>
        <v>0</v>
      </c>
    </row>
    <row r="3817" spans="1:81" hidden="1" x14ac:dyDescent="0.25">
      <c r="A3817" s="1" t="s">
        <v>439</v>
      </c>
      <c r="B3817" s="1" t="s">
        <v>514</v>
      </c>
      <c r="C3817" s="1" t="s">
        <v>135</v>
      </c>
      <c r="D3817" s="1" t="s">
        <v>482</v>
      </c>
      <c r="E3817" s="1" t="s">
        <v>112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BI3817" s="3">
        <v>1</v>
      </c>
      <c r="BJ3817" s="3" t="str">
        <f t="array" ref="BJ3817">IF(C3817="yes",VLOOKUP(BI3817&amp;D3817,CHOOSE({1,2},Schedule_2015!$A$2:$A$257&amp;Schedule_2015!$B$2:$B$257,Schedule_2015!$C$2:$C$257),2,0),VLOOKUP(BI3817&amp;D3817,CHOOSE({1,2},Schedule_2015!$A$2:$A$257&amp;Schedule_2015!$C$2:$C$257,Schedule_2015!$B$2:$B$257),2,0))</f>
        <v>STL</v>
      </c>
      <c r="BK3817" s="3">
        <f>VLOOKUP(BJ3817,Def!$A$2:$Z$34,23,0)</f>
        <v>108</v>
      </c>
      <c r="BL3817" s="3">
        <f>VLOOKUP(BJ3817,Def!$A$2:$Z$34,16,0)</f>
        <v>298.8</v>
      </c>
      <c r="BM3817" s="3">
        <f>VLOOKUP(BJ3817,Def!$A$2:$Z$34,17,0)</f>
        <v>9</v>
      </c>
      <c r="BN3817" s="3">
        <f>VLOOKUP(BJ3817,Def!$A$2:$Z$34,24,0)</f>
        <v>6</v>
      </c>
      <c r="BO3817" s="1">
        <f t="shared" ca="1" si="885"/>
        <v>0</v>
      </c>
      <c r="BP3817" s="1">
        <f t="shared" ca="1" si="886"/>
        <v>0</v>
      </c>
      <c r="BQ3817" s="1">
        <f t="shared" ca="1" si="887"/>
        <v>0</v>
      </c>
      <c r="BR3817" s="1">
        <f t="shared" ca="1" si="888"/>
        <v>0</v>
      </c>
      <c r="BS3817" s="1">
        <f t="shared" ca="1" si="889"/>
        <v>0</v>
      </c>
      <c r="BT3817" s="1">
        <f t="shared" ca="1" si="890"/>
        <v>0</v>
      </c>
      <c r="BU3817" s="1">
        <f t="shared" ca="1" si="891"/>
        <v>0</v>
      </c>
      <c r="BV3817" s="1">
        <f t="shared" ca="1" si="892"/>
        <v>0</v>
      </c>
      <c r="BW3817" s="1">
        <f t="shared" ca="1" si="893"/>
        <v>0</v>
      </c>
      <c r="BX3817" s="1">
        <f t="shared" ca="1" si="894"/>
        <v>0</v>
      </c>
      <c r="BY3817" s="1">
        <f t="shared" ca="1" si="895"/>
        <v>0</v>
      </c>
      <c r="BZ3817" s="1">
        <f t="shared" ca="1" si="896"/>
        <v>0</v>
      </c>
      <c r="CA3817" s="1">
        <f t="shared" ca="1" si="897"/>
        <v>0</v>
      </c>
      <c r="CB3817" s="1">
        <f t="shared" ca="1" si="898"/>
        <v>0</v>
      </c>
      <c r="CC3817" s="1">
        <f t="shared" ca="1" si="899"/>
        <v>0</v>
      </c>
    </row>
    <row r="3818" spans="1:81" hidden="1" x14ac:dyDescent="0.25">
      <c r="A3818" s="1" t="s">
        <v>502</v>
      </c>
      <c r="B3818" s="1" t="s">
        <v>503</v>
      </c>
      <c r="C3818" s="1" t="s">
        <v>135</v>
      </c>
      <c r="D3818" s="1" t="s">
        <v>482</v>
      </c>
      <c r="E3818" s="1" t="s">
        <v>88</v>
      </c>
      <c r="P3818">
        <v>3</v>
      </c>
      <c r="Q3818">
        <v>3</v>
      </c>
      <c r="R3818">
        <v>35</v>
      </c>
      <c r="S3818">
        <v>9</v>
      </c>
      <c r="T3818">
        <v>2</v>
      </c>
      <c r="U3818">
        <v>0</v>
      </c>
      <c r="V3818">
        <v>2</v>
      </c>
      <c r="W3818">
        <v>0</v>
      </c>
      <c r="X3818">
        <v>2</v>
      </c>
      <c r="BI3818" s="3">
        <v>1</v>
      </c>
      <c r="BJ3818" s="3" t="str">
        <f t="array" ref="BJ3818">IF(C3818="yes",VLOOKUP(BI3818&amp;D3818,CHOOSE({1,2},Schedule_2015!$A$2:$A$257&amp;Schedule_2015!$B$2:$B$257,Schedule_2015!$C$2:$C$257),2,0),VLOOKUP(BI3818&amp;D3818,CHOOSE({1,2},Schedule_2015!$A$2:$A$257&amp;Schedule_2015!$C$2:$C$257,Schedule_2015!$B$2:$B$257),2,0))</f>
        <v>STL</v>
      </c>
      <c r="BK3818" s="3">
        <f>VLOOKUP(BJ3818,Def!$A$2:$Z$34,23,0)</f>
        <v>108</v>
      </c>
      <c r="BL3818" s="3">
        <f>VLOOKUP(BJ3818,Def!$A$2:$Z$34,16,0)</f>
        <v>298.8</v>
      </c>
      <c r="BM3818" s="3">
        <f>VLOOKUP(BJ3818,Def!$A$2:$Z$34,17,0)</f>
        <v>9</v>
      </c>
      <c r="BN3818" s="3">
        <f>VLOOKUP(BJ3818,Def!$A$2:$Z$34,24,0)</f>
        <v>6</v>
      </c>
      <c r="BO3818" s="1">
        <f t="shared" ca="1" si="885"/>
        <v>0</v>
      </c>
      <c r="BP3818" s="1">
        <f t="shared" ca="1" si="886"/>
        <v>0</v>
      </c>
      <c r="BQ3818" s="1">
        <f t="shared" ca="1" si="887"/>
        <v>0</v>
      </c>
      <c r="BR3818" s="1">
        <f t="shared" ca="1" si="888"/>
        <v>0</v>
      </c>
      <c r="BS3818" s="1">
        <f t="shared" ca="1" si="889"/>
        <v>0</v>
      </c>
      <c r="BT3818" s="1">
        <f t="shared" ca="1" si="890"/>
        <v>0</v>
      </c>
      <c r="BU3818" s="1">
        <f t="shared" ca="1" si="891"/>
        <v>0</v>
      </c>
      <c r="BV3818" s="1">
        <f t="shared" ca="1" si="892"/>
        <v>0</v>
      </c>
      <c r="BW3818" s="1">
        <f t="shared" ca="1" si="893"/>
        <v>0</v>
      </c>
      <c r="BX3818" s="1">
        <f t="shared" ca="1" si="894"/>
        <v>0</v>
      </c>
      <c r="BY3818" s="1">
        <f t="shared" ca="1" si="895"/>
        <v>0</v>
      </c>
      <c r="BZ3818" s="1">
        <f t="shared" ca="1" si="896"/>
        <v>0</v>
      </c>
      <c r="CA3818" s="1">
        <f t="shared" ca="1" si="897"/>
        <v>0</v>
      </c>
      <c r="CB3818" s="1">
        <f t="shared" ca="1" si="898"/>
        <v>0</v>
      </c>
      <c r="CC3818" s="1">
        <f t="shared" ca="1" si="899"/>
        <v>0</v>
      </c>
    </row>
    <row r="3819" spans="1:81" hidden="1" x14ac:dyDescent="0.25">
      <c r="A3819" s="1" t="s">
        <v>504</v>
      </c>
      <c r="B3819" s="1" t="s">
        <v>505</v>
      </c>
      <c r="C3819" s="1" t="s">
        <v>135</v>
      </c>
      <c r="D3819" s="1" t="s">
        <v>482</v>
      </c>
      <c r="E3819" s="1" t="s">
        <v>91</v>
      </c>
      <c r="AK3819">
        <v>24</v>
      </c>
      <c r="AL3819">
        <v>2</v>
      </c>
      <c r="AM3819">
        <v>61</v>
      </c>
      <c r="AN3819">
        <v>4</v>
      </c>
      <c r="AO3819">
        <v>195</v>
      </c>
      <c r="BI3819" s="3">
        <v>1</v>
      </c>
      <c r="BJ3819" s="3" t="str">
        <f t="array" ref="BJ3819">IF(C3819="yes",VLOOKUP(BI3819&amp;D3819,CHOOSE({1,2},Schedule_2015!$A$2:$A$257&amp;Schedule_2015!$B$2:$B$257,Schedule_2015!$C$2:$C$257),2,0),VLOOKUP(BI3819&amp;D3819,CHOOSE({1,2},Schedule_2015!$A$2:$A$257&amp;Schedule_2015!$C$2:$C$257,Schedule_2015!$B$2:$B$257),2,0))</f>
        <v>STL</v>
      </c>
      <c r="BK3819" s="3">
        <f>VLOOKUP(BJ3819,Def!$A$2:$Z$34,23,0)</f>
        <v>108</v>
      </c>
      <c r="BL3819" s="3">
        <f>VLOOKUP(BJ3819,Def!$A$2:$Z$34,16,0)</f>
        <v>298.8</v>
      </c>
      <c r="BM3819" s="3">
        <f>VLOOKUP(BJ3819,Def!$A$2:$Z$34,17,0)</f>
        <v>9</v>
      </c>
      <c r="BN3819" s="3">
        <f>VLOOKUP(BJ3819,Def!$A$2:$Z$34,24,0)</f>
        <v>6</v>
      </c>
      <c r="BO3819" s="1">
        <f t="shared" ca="1" si="885"/>
        <v>0</v>
      </c>
      <c r="BP3819" s="1">
        <f t="shared" ca="1" si="886"/>
        <v>0</v>
      </c>
      <c r="BQ3819" s="1">
        <f t="shared" ca="1" si="887"/>
        <v>0</v>
      </c>
      <c r="BR3819" s="1">
        <f t="shared" ca="1" si="888"/>
        <v>0</v>
      </c>
      <c r="BS3819" s="1">
        <f t="shared" ca="1" si="889"/>
        <v>0</v>
      </c>
      <c r="BT3819" s="1">
        <f t="shared" ca="1" si="890"/>
        <v>0</v>
      </c>
      <c r="BU3819" s="1">
        <f t="shared" ca="1" si="891"/>
        <v>0</v>
      </c>
      <c r="BV3819" s="1">
        <f t="shared" ca="1" si="892"/>
        <v>0</v>
      </c>
      <c r="BW3819" s="1">
        <f t="shared" ca="1" si="893"/>
        <v>0</v>
      </c>
      <c r="BX3819" s="1">
        <f t="shared" ca="1" si="894"/>
        <v>0</v>
      </c>
      <c r="BY3819" s="1">
        <f t="shared" ca="1" si="895"/>
        <v>0</v>
      </c>
      <c r="BZ3819" s="1">
        <f t="shared" ca="1" si="896"/>
        <v>0</v>
      </c>
      <c r="CA3819" s="1">
        <f t="shared" ca="1" si="897"/>
        <v>0</v>
      </c>
      <c r="CB3819" s="1">
        <f t="shared" ca="1" si="898"/>
        <v>0</v>
      </c>
      <c r="CC3819" s="1">
        <f t="shared" ca="1" si="899"/>
        <v>0</v>
      </c>
    </row>
    <row r="3820" spans="1:81" hidden="1" x14ac:dyDescent="0.25">
      <c r="A3820" s="1" t="s">
        <v>506</v>
      </c>
      <c r="B3820" s="1" t="s">
        <v>507</v>
      </c>
      <c r="C3820" s="1" t="s">
        <v>135</v>
      </c>
      <c r="D3820" s="1" t="s">
        <v>482</v>
      </c>
      <c r="E3820" s="1" t="s">
        <v>94</v>
      </c>
      <c r="F3820">
        <v>1</v>
      </c>
      <c r="G3820">
        <v>0</v>
      </c>
      <c r="H3820">
        <v>0</v>
      </c>
      <c r="I3820">
        <v>0</v>
      </c>
      <c r="J3820">
        <v>1</v>
      </c>
      <c r="BI3820" s="3">
        <v>1</v>
      </c>
      <c r="BJ3820" s="3" t="str">
        <f t="array" ref="BJ3820">IF(C3820="yes",VLOOKUP(BI3820&amp;D3820,CHOOSE({1,2},Schedule_2015!$A$2:$A$257&amp;Schedule_2015!$B$2:$B$257,Schedule_2015!$C$2:$C$257),2,0),VLOOKUP(BI3820&amp;D3820,CHOOSE({1,2},Schedule_2015!$A$2:$A$257&amp;Schedule_2015!$C$2:$C$257,Schedule_2015!$B$2:$B$257),2,0))</f>
        <v>STL</v>
      </c>
      <c r="BK3820" s="3">
        <f>VLOOKUP(BJ3820,Def!$A$2:$Z$34,23,0)</f>
        <v>108</v>
      </c>
      <c r="BL3820" s="3">
        <f>VLOOKUP(BJ3820,Def!$A$2:$Z$34,16,0)</f>
        <v>298.8</v>
      </c>
      <c r="BM3820" s="3">
        <f>VLOOKUP(BJ3820,Def!$A$2:$Z$34,17,0)</f>
        <v>9</v>
      </c>
      <c r="BN3820" s="3">
        <f>VLOOKUP(BJ3820,Def!$A$2:$Z$34,24,0)</f>
        <v>6</v>
      </c>
      <c r="BO3820" s="1">
        <f t="shared" ca="1" si="885"/>
        <v>0</v>
      </c>
      <c r="BP3820" s="1">
        <f t="shared" ca="1" si="886"/>
        <v>0</v>
      </c>
      <c r="BQ3820" s="1">
        <f t="shared" ca="1" si="887"/>
        <v>0</v>
      </c>
      <c r="BR3820" s="1">
        <f t="shared" ca="1" si="888"/>
        <v>0</v>
      </c>
      <c r="BS3820" s="1">
        <f t="shared" ca="1" si="889"/>
        <v>0</v>
      </c>
      <c r="BT3820" s="1">
        <f t="shared" ca="1" si="890"/>
        <v>0</v>
      </c>
      <c r="BU3820" s="1">
        <f t="shared" ca="1" si="891"/>
        <v>0</v>
      </c>
      <c r="BV3820" s="1">
        <f t="shared" ca="1" si="892"/>
        <v>0</v>
      </c>
      <c r="BW3820" s="1">
        <f t="shared" ca="1" si="893"/>
        <v>0</v>
      </c>
      <c r="BX3820" s="1">
        <f t="shared" ca="1" si="894"/>
        <v>0</v>
      </c>
      <c r="BY3820" s="1">
        <f t="shared" ca="1" si="895"/>
        <v>0</v>
      </c>
      <c r="BZ3820" s="1">
        <f t="shared" ca="1" si="896"/>
        <v>0</v>
      </c>
      <c r="CA3820" s="1">
        <f t="shared" ca="1" si="897"/>
        <v>0</v>
      </c>
      <c r="CB3820" s="1">
        <f t="shared" ca="1" si="898"/>
        <v>0</v>
      </c>
      <c r="CC3820" s="1">
        <f t="shared" ca="1" si="899"/>
        <v>0</v>
      </c>
    </row>
    <row r="3821" spans="1:81" hidden="1" x14ac:dyDescent="0.25">
      <c r="A3821" s="1" t="s">
        <v>508</v>
      </c>
      <c r="B3821" s="1" t="s">
        <v>509</v>
      </c>
      <c r="C3821" s="1" t="s">
        <v>135</v>
      </c>
      <c r="D3821" s="1" t="s">
        <v>482</v>
      </c>
      <c r="E3821" s="1" t="s">
        <v>105</v>
      </c>
      <c r="F3821">
        <v>1</v>
      </c>
      <c r="G3821">
        <v>0</v>
      </c>
      <c r="H3821">
        <v>0</v>
      </c>
      <c r="I3821">
        <v>0</v>
      </c>
      <c r="J3821">
        <v>3</v>
      </c>
      <c r="BI3821" s="3">
        <v>1</v>
      </c>
      <c r="BJ3821" s="3" t="str">
        <f t="array" ref="BJ3821">IF(C3821="yes",VLOOKUP(BI3821&amp;D3821,CHOOSE({1,2},Schedule_2015!$A$2:$A$257&amp;Schedule_2015!$B$2:$B$257,Schedule_2015!$C$2:$C$257),2,0),VLOOKUP(BI3821&amp;D3821,CHOOSE({1,2},Schedule_2015!$A$2:$A$257&amp;Schedule_2015!$C$2:$C$257,Schedule_2015!$B$2:$B$257),2,0))</f>
        <v>STL</v>
      </c>
      <c r="BK3821" s="3">
        <f>VLOOKUP(BJ3821,Def!$A$2:$Z$34,23,0)</f>
        <v>108</v>
      </c>
      <c r="BL3821" s="3">
        <f>VLOOKUP(BJ3821,Def!$A$2:$Z$34,16,0)</f>
        <v>298.8</v>
      </c>
      <c r="BM3821" s="3">
        <f>VLOOKUP(BJ3821,Def!$A$2:$Z$34,17,0)</f>
        <v>9</v>
      </c>
      <c r="BN3821" s="3">
        <f>VLOOKUP(BJ3821,Def!$A$2:$Z$34,24,0)</f>
        <v>6</v>
      </c>
      <c r="BO3821" s="1">
        <f t="shared" ca="1" si="885"/>
        <v>0</v>
      </c>
      <c r="BP3821" s="1">
        <f t="shared" ca="1" si="886"/>
        <v>0</v>
      </c>
      <c r="BQ3821" s="1">
        <f t="shared" ca="1" si="887"/>
        <v>0</v>
      </c>
      <c r="BR3821" s="1">
        <f t="shared" ca="1" si="888"/>
        <v>0</v>
      </c>
      <c r="BS3821" s="1">
        <f t="shared" ca="1" si="889"/>
        <v>0</v>
      </c>
      <c r="BT3821" s="1">
        <f t="shared" ca="1" si="890"/>
        <v>0</v>
      </c>
      <c r="BU3821" s="1">
        <f t="shared" ca="1" si="891"/>
        <v>0</v>
      </c>
      <c r="BV3821" s="1">
        <f t="shared" ca="1" si="892"/>
        <v>0</v>
      </c>
      <c r="BW3821" s="1">
        <f t="shared" ca="1" si="893"/>
        <v>0</v>
      </c>
      <c r="BX3821" s="1">
        <f t="shared" ca="1" si="894"/>
        <v>0</v>
      </c>
      <c r="BY3821" s="1">
        <f t="shared" ca="1" si="895"/>
        <v>0</v>
      </c>
      <c r="BZ3821" s="1">
        <f t="shared" ca="1" si="896"/>
        <v>0</v>
      </c>
      <c r="CA3821" s="1">
        <f t="shared" ca="1" si="897"/>
        <v>0</v>
      </c>
      <c r="CB3821" s="1">
        <f t="shared" ca="1" si="898"/>
        <v>0</v>
      </c>
      <c r="CC3821" s="1">
        <f t="shared" ca="1" si="899"/>
        <v>0</v>
      </c>
    </row>
    <row r="3822" spans="1:81" hidden="1" x14ac:dyDescent="0.25">
      <c r="A3822" s="1" t="s">
        <v>510</v>
      </c>
      <c r="B3822" s="1" t="s">
        <v>511</v>
      </c>
      <c r="C3822" s="1" t="s">
        <v>135</v>
      </c>
      <c r="D3822" s="1" t="s">
        <v>482</v>
      </c>
      <c r="E3822" s="1" t="s">
        <v>100</v>
      </c>
      <c r="F3822">
        <v>1</v>
      </c>
      <c r="G3822">
        <v>0</v>
      </c>
      <c r="H3822">
        <v>0</v>
      </c>
      <c r="I3822">
        <v>0</v>
      </c>
      <c r="J3822">
        <v>2</v>
      </c>
      <c r="BI3822" s="3">
        <v>1</v>
      </c>
      <c r="BJ3822" s="3" t="str">
        <f t="array" ref="BJ3822">IF(C3822="yes",VLOOKUP(BI3822&amp;D3822,CHOOSE({1,2},Schedule_2015!$A$2:$A$257&amp;Schedule_2015!$B$2:$B$257,Schedule_2015!$C$2:$C$257),2,0),VLOOKUP(BI3822&amp;D3822,CHOOSE({1,2},Schedule_2015!$A$2:$A$257&amp;Schedule_2015!$C$2:$C$257,Schedule_2015!$B$2:$B$257),2,0))</f>
        <v>STL</v>
      </c>
      <c r="BK3822" s="3">
        <f>VLOOKUP(BJ3822,Def!$A$2:$Z$34,23,0)</f>
        <v>108</v>
      </c>
      <c r="BL3822" s="3">
        <f>VLOOKUP(BJ3822,Def!$A$2:$Z$34,16,0)</f>
        <v>298.8</v>
      </c>
      <c r="BM3822" s="3">
        <f>VLOOKUP(BJ3822,Def!$A$2:$Z$34,17,0)</f>
        <v>9</v>
      </c>
      <c r="BN3822" s="3">
        <f>VLOOKUP(BJ3822,Def!$A$2:$Z$34,24,0)</f>
        <v>6</v>
      </c>
      <c r="BO3822" s="1">
        <f t="shared" ca="1" si="885"/>
        <v>0</v>
      </c>
      <c r="BP3822" s="1">
        <f t="shared" ca="1" si="886"/>
        <v>0</v>
      </c>
      <c r="BQ3822" s="1">
        <f t="shared" ca="1" si="887"/>
        <v>0</v>
      </c>
      <c r="BR3822" s="1">
        <f t="shared" ca="1" si="888"/>
        <v>0</v>
      </c>
      <c r="BS3822" s="1">
        <f t="shared" ca="1" si="889"/>
        <v>0</v>
      </c>
      <c r="BT3822" s="1">
        <f t="shared" ca="1" si="890"/>
        <v>0</v>
      </c>
      <c r="BU3822" s="1">
        <f t="shared" ca="1" si="891"/>
        <v>0</v>
      </c>
      <c r="BV3822" s="1">
        <f t="shared" ca="1" si="892"/>
        <v>0</v>
      </c>
      <c r="BW3822" s="1">
        <f t="shared" ca="1" si="893"/>
        <v>0</v>
      </c>
      <c r="BX3822" s="1">
        <f t="shared" ca="1" si="894"/>
        <v>0</v>
      </c>
      <c r="BY3822" s="1">
        <f t="shared" ca="1" si="895"/>
        <v>0</v>
      </c>
      <c r="BZ3822" s="1">
        <f t="shared" ca="1" si="896"/>
        <v>0</v>
      </c>
      <c r="CA3822" s="1">
        <f t="shared" ca="1" si="897"/>
        <v>0</v>
      </c>
      <c r="CB3822" s="1">
        <f t="shared" ca="1" si="898"/>
        <v>0</v>
      </c>
      <c r="CC3822" s="1">
        <f t="shared" ca="1" si="899"/>
        <v>0</v>
      </c>
    </row>
    <row r="3823" spans="1:81" hidden="1" x14ac:dyDescent="0.25">
      <c r="A3823" s="1" t="s">
        <v>512</v>
      </c>
      <c r="B3823" s="1" t="s">
        <v>513</v>
      </c>
      <c r="C3823" s="1" t="s">
        <v>135</v>
      </c>
      <c r="D3823" s="1" t="s">
        <v>482</v>
      </c>
      <c r="E3823" s="1" t="s">
        <v>112</v>
      </c>
      <c r="F3823">
        <v>1</v>
      </c>
      <c r="G3823">
        <v>0</v>
      </c>
      <c r="H3823">
        <v>0</v>
      </c>
      <c r="I3823">
        <v>0</v>
      </c>
      <c r="J3823">
        <v>2</v>
      </c>
      <c r="BI3823" s="3">
        <v>1</v>
      </c>
      <c r="BJ3823" s="3" t="str">
        <f t="array" ref="BJ3823">IF(C3823="yes",VLOOKUP(BI3823&amp;D3823,CHOOSE({1,2},Schedule_2015!$A$2:$A$257&amp;Schedule_2015!$B$2:$B$257,Schedule_2015!$C$2:$C$257),2,0),VLOOKUP(BI3823&amp;D3823,CHOOSE({1,2},Schedule_2015!$A$2:$A$257&amp;Schedule_2015!$C$2:$C$257,Schedule_2015!$B$2:$B$257),2,0))</f>
        <v>STL</v>
      </c>
      <c r="BK3823" s="3">
        <f>VLOOKUP(BJ3823,Def!$A$2:$Z$34,23,0)</f>
        <v>108</v>
      </c>
      <c r="BL3823" s="3">
        <f>VLOOKUP(BJ3823,Def!$A$2:$Z$34,16,0)</f>
        <v>298.8</v>
      </c>
      <c r="BM3823" s="3">
        <f>VLOOKUP(BJ3823,Def!$A$2:$Z$34,17,0)</f>
        <v>9</v>
      </c>
      <c r="BN3823" s="3">
        <f>VLOOKUP(BJ3823,Def!$A$2:$Z$34,24,0)</f>
        <v>6</v>
      </c>
      <c r="BO3823" s="1">
        <f t="shared" ca="1" si="885"/>
        <v>0</v>
      </c>
      <c r="BP3823" s="1">
        <f t="shared" ca="1" si="886"/>
        <v>0</v>
      </c>
      <c r="BQ3823" s="1">
        <f t="shared" ca="1" si="887"/>
        <v>0</v>
      </c>
      <c r="BR3823" s="1">
        <f t="shared" ca="1" si="888"/>
        <v>0</v>
      </c>
      <c r="BS3823" s="1">
        <f t="shared" ca="1" si="889"/>
        <v>0</v>
      </c>
      <c r="BT3823" s="1">
        <f t="shared" ca="1" si="890"/>
        <v>0</v>
      </c>
      <c r="BU3823" s="1">
        <f t="shared" ca="1" si="891"/>
        <v>0</v>
      </c>
      <c r="BV3823" s="1">
        <f t="shared" ca="1" si="892"/>
        <v>0</v>
      </c>
      <c r="BW3823" s="1">
        <f t="shared" ca="1" si="893"/>
        <v>0</v>
      </c>
      <c r="BX3823" s="1">
        <f t="shared" ca="1" si="894"/>
        <v>0</v>
      </c>
      <c r="BY3823" s="1">
        <f t="shared" ca="1" si="895"/>
        <v>0</v>
      </c>
      <c r="BZ3823" s="1">
        <f t="shared" ca="1" si="896"/>
        <v>0</v>
      </c>
      <c r="CA3823" s="1">
        <f t="shared" ca="1" si="897"/>
        <v>0</v>
      </c>
      <c r="CB3823" s="1">
        <f t="shared" ca="1" si="898"/>
        <v>0</v>
      </c>
      <c r="CC3823" s="1">
        <f t="shared" ca="1" si="899"/>
        <v>0</v>
      </c>
    </row>
    <row r="3824" spans="1:81" hidden="1" x14ac:dyDescent="0.25">
      <c r="A3824" s="1" t="s">
        <v>517</v>
      </c>
      <c r="B3824" s="1" t="s">
        <v>518</v>
      </c>
      <c r="C3824" s="1" t="s">
        <v>135</v>
      </c>
      <c r="D3824" s="1" t="s">
        <v>482</v>
      </c>
      <c r="E3824" s="1" t="s">
        <v>94</v>
      </c>
      <c r="F3824">
        <v>0</v>
      </c>
      <c r="G3824">
        <v>0</v>
      </c>
      <c r="H3824">
        <v>0</v>
      </c>
      <c r="I3824">
        <v>0</v>
      </c>
      <c r="J3824">
        <v>2</v>
      </c>
      <c r="BI3824" s="3">
        <v>1</v>
      </c>
      <c r="BJ3824" s="3" t="str">
        <f t="array" ref="BJ3824">IF(C3824="yes",VLOOKUP(BI3824&amp;D3824,CHOOSE({1,2},Schedule_2015!$A$2:$A$257&amp;Schedule_2015!$B$2:$B$257,Schedule_2015!$C$2:$C$257),2,0),VLOOKUP(BI3824&amp;D3824,CHOOSE({1,2},Schedule_2015!$A$2:$A$257&amp;Schedule_2015!$C$2:$C$257,Schedule_2015!$B$2:$B$257),2,0))</f>
        <v>STL</v>
      </c>
      <c r="BK3824" s="3">
        <f>VLOOKUP(BJ3824,Def!$A$2:$Z$34,23,0)</f>
        <v>108</v>
      </c>
      <c r="BL3824" s="3">
        <f>VLOOKUP(BJ3824,Def!$A$2:$Z$34,16,0)</f>
        <v>298.8</v>
      </c>
      <c r="BM3824" s="3">
        <f>VLOOKUP(BJ3824,Def!$A$2:$Z$34,17,0)</f>
        <v>9</v>
      </c>
      <c r="BN3824" s="3">
        <f>VLOOKUP(BJ3824,Def!$A$2:$Z$34,24,0)</f>
        <v>6</v>
      </c>
      <c r="BO3824" s="1">
        <f t="shared" ca="1" si="885"/>
        <v>0</v>
      </c>
      <c r="BP3824" s="1">
        <f t="shared" ca="1" si="886"/>
        <v>0</v>
      </c>
      <c r="BQ3824" s="1">
        <f t="shared" ca="1" si="887"/>
        <v>0</v>
      </c>
      <c r="BR3824" s="1">
        <f t="shared" ca="1" si="888"/>
        <v>0</v>
      </c>
      <c r="BS3824" s="1">
        <f t="shared" ca="1" si="889"/>
        <v>0</v>
      </c>
      <c r="BT3824" s="1">
        <f t="shared" ca="1" si="890"/>
        <v>0</v>
      </c>
      <c r="BU3824" s="1">
        <f t="shared" ca="1" si="891"/>
        <v>0</v>
      </c>
      <c r="BV3824" s="1">
        <f t="shared" ca="1" si="892"/>
        <v>0</v>
      </c>
      <c r="BW3824" s="1">
        <f t="shared" ca="1" si="893"/>
        <v>0</v>
      </c>
      <c r="BX3824" s="1">
        <f t="shared" ca="1" si="894"/>
        <v>0</v>
      </c>
      <c r="BY3824" s="1">
        <f t="shared" ca="1" si="895"/>
        <v>0</v>
      </c>
      <c r="BZ3824" s="1">
        <f t="shared" ca="1" si="896"/>
        <v>0</v>
      </c>
      <c r="CA3824" s="1">
        <f t="shared" ca="1" si="897"/>
        <v>0</v>
      </c>
      <c r="CB3824" s="1">
        <f t="shared" ca="1" si="898"/>
        <v>0</v>
      </c>
      <c r="CC3824" s="1">
        <f t="shared" ca="1" si="899"/>
        <v>0</v>
      </c>
    </row>
    <row r="3825" spans="1:81" hidden="1" x14ac:dyDescent="0.25">
      <c r="A3825" s="1" t="s">
        <v>528</v>
      </c>
      <c r="B3825" s="1" t="s">
        <v>529</v>
      </c>
      <c r="C3825" s="1" t="s">
        <v>135</v>
      </c>
      <c r="D3825" s="1" t="s">
        <v>482</v>
      </c>
      <c r="E3825" s="1" t="s">
        <v>118</v>
      </c>
      <c r="F3825">
        <v>3</v>
      </c>
      <c r="G3825">
        <v>1</v>
      </c>
      <c r="H3825">
        <v>0</v>
      </c>
      <c r="I3825">
        <v>0</v>
      </c>
      <c r="J3825">
        <v>6</v>
      </c>
      <c r="BI3825" s="3">
        <v>1</v>
      </c>
      <c r="BJ3825" s="3" t="str">
        <f t="array" ref="BJ3825">IF(C3825="yes",VLOOKUP(BI3825&amp;D3825,CHOOSE({1,2},Schedule_2015!$A$2:$A$257&amp;Schedule_2015!$B$2:$B$257,Schedule_2015!$C$2:$C$257),2,0),VLOOKUP(BI3825&amp;D3825,CHOOSE({1,2},Schedule_2015!$A$2:$A$257&amp;Schedule_2015!$C$2:$C$257,Schedule_2015!$B$2:$B$257),2,0))</f>
        <v>STL</v>
      </c>
      <c r="BK3825" s="3">
        <f>VLOOKUP(BJ3825,Def!$A$2:$Z$34,23,0)</f>
        <v>108</v>
      </c>
      <c r="BL3825" s="3">
        <f>VLOOKUP(BJ3825,Def!$A$2:$Z$34,16,0)</f>
        <v>298.8</v>
      </c>
      <c r="BM3825" s="3">
        <f>VLOOKUP(BJ3825,Def!$A$2:$Z$34,17,0)</f>
        <v>9</v>
      </c>
      <c r="BN3825" s="3">
        <f>VLOOKUP(BJ3825,Def!$A$2:$Z$34,24,0)</f>
        <v>6</v>
      </c>
      <c r="BO3825" s="1">
        <f t="shared" ca="1" si="885"/>
        <v>0</v>
      </c>
      <c r="BP3825" s="1">
        <f t="shared" ca="1" si="886"/>
        <v>0</v>
      </c>
      <c r="BQ3825" s="1">
        <f t="shared" ca="1" si="887"/>
        <v>0</v>
      </c>
      <c r="BR3825" s="1">
        <f t="shared" ca="1" si="888"/>
        <v>0</v>
      </c>
      <c r="BS3825" s="1">
        <f t="shared" ca="1" si="889"/>
        <v>0</v>
      </c>
      <c r="BT3825" s="1">
        <f t="shared" ca="1" si="890"/>
        <v>0</v>
      </c>
      <c r="BU3825" s="1">
        <f t="shared" ca="1" si="891"/>
        <v>0</v>
      </c>
      <c r="BV3825" s="1">
        <f t="shared" ca="1" si="892"/>
        <v>0</v>
      </c>
      <c r="BW3825" s="1">
        <f t="shared" ca="1" si="893"/>
        <v>0</v>
      </c>
      <c r="BX3825" s="1">
        <f t="shared" ca="1" si="894"/>
        <v>0</v>
      </c>
      <c r="BY3825" s="1">
        <f t="shared" ca="1" si="895"/>
        <v>0</v>
      </c>
      <c r="BZ3825" s="1">
        <f t="shared" ca="1" si="896"/>
        <v>0</v>
      </c>
      <c r="CA3825" s="1">
        <f t="shared" ca="1" si="897"/>
        <v>0</v>
      </c>
      <c r="CB3825" s="1">
        <f t="shared" ca="1" si="898"/>
        <v>0</v>
      </c>
      <c r="CC3825" s="1">
        <f t="shared" ca="1" si="899"/>
        <v>0</v>
      </c>
    </row>
    <row r="3826" spans="1:81" hidden="1" x14ac:dyDescent="0.25">
      <c r="A3826" s="1" t="s">
        <v>390</v>
      </c>
      <c r="B3826" s="1" t="s">
        <v>523</v>
      </c>
      <c r="C3826" s="1" t="s">
        <v>135</v>
      </c>
      <c r="D3826" s="1" t="s">
        <v>482</v>
      </c>
      <c r="E3826" s="1" t="s">
        <v>94</v>
      </c>
      <c r="F3826">
        <v>0</v>
      </c>
      <c r="G3826">
        <v>0</v>
      </c>
      <c r="H3826">
        <v>0</v>
      </c>
      <c r="I3826">
        <v>1</v>
      </c>
      <c r="J3826">
        <v>4</v>
      </c>
      <c r="BI3826" s="3">
        <v>1</v>
      </c>
      <c r="BJ3826" s="3" t="str">
        <f t="array" ref="BJ3826">IF(C3826="yes",VLOOKUP(BI3826&amp;D3826,CHOOSE({1,2},Schedule_2015!$A$2:$A$257&amp;Schedule_2015!$B$2:$B$257,Schedule_2015!$C$2:$C$257),2,0),VLOOKUP(BI3826&amp;D3826,CHOOSE({1,2},Schedule_2015!$A$2:$A$257&amp;Schedule_2015!$C$2:$C$257,Schedule_2015!$B$2:$B$257),2,0))</f>
        <v>STL</v>
      </c>
      <c r="BK3826" s="3">
        <f>VLOOKUP(BJ3826,Def!$A$2:$Z$34,23,0)</f>
        <v>108</v>
      </c>
      <c r="BL3826" s="3">
        <f>VLOOKUP(BJ3826,Def!$A$2:$Z$34,16,0)</f>
        <v>298.8</v>
      </c>
      <c r="BM3826" s="3">
        <f>VLOOKUP(BJ3826,Def!$A$2:$Z$34,17,0)</f>
        <v>9</v>
      </c>
      <c r="BN3826" s="3">
        <f>VLOOKUP(BJ3826,Def!$A$2:$Z$34,24,0)</f>
        <v>6</v>
      </c>
      <c r="BO3826" s="1">
        <f t="shared" ca="1" si="885"/>
        <v>0</v>
      </c>
      <c r="BP3826" s="1">
        <f t="shared" ca="1" si="886"/>
        <v>0</v>
      </c>
      <c r="BQ3826" s="1">
        <f t="shared" ca="1" si="887"/>
        <v>0</v>
      </c>
      <c r="BR3826" s="1">
        <f t="shared" ca="1" si="888"/>
        <v>0</v>
      </c>
      <c r="BS3826" s="1">
        <f t="shared" ca="1" si="889"/>
        <v>0</v>
      </c>
      <c r="BT3826" s="1">
        <f t="shared" ca="1" si="890"/>
        <v>0</v>
      </c>
      <c r="BU3826" s="1">
        <f t="shared" ca="1" si="891"/>
        <v>0</v>
      </c>
      <c r="BV3826" s="1">
        <f t="shared" ca="1" si="892"/>
        <v>0</v>
      </c>
      <c r="BW3826" s="1">
        <f t="shared" ca="1" si="893"/>
        <v>0</v>
      </c>
      <c r="BX3826" s="1">
        <f t="shared" ca="1" si="894"/>
        <v>0</v>
      </c>
      <c r="BY3826" s="1">
        <f t="shared" ca="1" si="895"/>
        <v>0</v>
      </c>
      <c r="BZ3826" s="1">
        <f t="shared" ca="1" si="896"/>
        <v>0</v>
      </c>
      <c r="CA3826" s="1">
        <f t="shared" ca="1" si="897"/>
        <v>0</v>
      </c>
      <c r="CB3826" s="1">
        <f t="shared" ca="1" si="898"/>
        <v>0</v>
      </c>
      <c r="CC3826" s="1">
        <f t="shared" ca="1" si="899"/>
        <v>0</v>
      </c>
    </row>
    <row r="3827" spans="1:81" hidden="1" x14ac:dyDescent="0.25">
      <c r="A3827" s="1" t="s">
        <v>519</v>
      </c>
      <c r="B3827" s="1" t="s">
        <v>520</v>
      </c>
      <c r="C3827" s="1" t="s">
        <v>135</v>
      </c>
      <c r="D3827" s="1" t="s">
        <v>482</v>
      </c>
      <c r="E3827" s="1" t="s">
        <v>112</v>
      </c>
      <c r="F3827">
        <v>0</v>
      </c>
      <c r="G3827">
        <v>0</v>
      </c>
      <c r="H3827">
        <v>0</v>
      </c>
      <c r="I3827">
        <v>0</v>
      </c>
      <c r="J3827">
        <v>1</v>
      </c>
      <c r="BI3827" s="3">
        <v>1</v>
      </c>
      <c r="BJ3827" s="3" t="str">
        <f t="array" ref="BJ3827">IF(C3827="yes",VLOOKUP(BI3827&amp;D3827,CHOOSE({1,2},Schedule_2015!$A$2:$A$257&amp;Schedule_2015!$B$2:$B$257,Schedule_2015!$C$2:$C$257),2,0),VLOOKUP(BI3827&amp;D3827,CHOOSE({1,2},Schedule_2015!$A$2:$A$257&amp;Schedule_2015!$C$2:$C$257,Schedule_2015!$B$2:$B$257),2,0))</f>
        <v>STL</v>
      </c>
      <c r="BK3827" s="3">
        <f>VLOOKUP(BJ3827,Def!$A$2:$Z$34,23,0)</f>
        <v>108</v>
      </c>
      <c r="BL3827" s="3">
        <f>VLOOKUP(BJ3827,Def!$A$2:$Z$34,16,0)</f>
        <v>298.8</v>
      </c>
      <c r="BM3827" s="3">
        <f>VLOOKUP(BJ3827,Def!$A$2:$Z$34,17,0)</f>
        <v>9</v>
      </c>
      <c r="BN3827" s="3">
        <f>VLOOKUP(BJ3827,Def!$A$2:$Z$34,24,0)</f>
        <v>6</v>
      </c>
      <c r="BO3827" s="1">
        <f t="shared" ca="1" si="885"/>
        <v>0</v>
      </c>
      <c r="BP3827" s="1">
        <f t="shared" ca="1" si="886"/>
        <v>0</v>
      </c>
      <c r="BQ3827" s="1">
        <f t="shared" ca="1" si="887"/>
        <v>0</v>
      </c>
      <c r="BR3827" s="1">
        <f t="shared" ca="1" si="888"/>
        <v>0</v>
      </c>
      <c r="BS3827" s="1">
        <f t="shared" ca="1" si="889"/>
        <v>0</v>
      </c>
      <c r="BT3827" s="1">
        <f t="shared" ca="1" si="890"/>
        <v>0</v>
      </c>
      <c r="BU3827" s="1">
        <f t="shared" ca="1" si="891"/>
        <v>0</v>
      </c>
      <c r="BV3827" s="1">
        <f t="shared" ca="1" si="892"/>
        <v>0</v>
      </c>
      <c r="BW3827" s="1">
        <f t="shared" ca="1" si="893"/>
        <v>0</v>
      </c>
      <c r="BX3827" s="1">
        <f t="shared" ca="1" si="894"/>
        <v>0</v>
      </c>
      <c r="BY3827" s="1">
        <f t="shared" ca="1" si="895"/>
        <v>0</v>
      </c>
      <c r="BZ3827" s="1">
        <f t="shared" ca="1" si="896"/>
        <v>0</v>
      </c>
      <c r="CA3827" s="1">
        <f t="shared" ca="1" si="897"/>
        <v>0</v>
      </c>
      <c r="CB3827" s="1">
        <f t="shared" ca="1" si="898"/>
        <v>0</v>
      </c>
      <c r="CC3827" s="1">
        <f t="shared" ca="1" si="899"/>
        <v>0</v>
      </c>
    </row>
    <row r="3828" spans="1:81" hidden="1" x14ac:dyDescent="0.25">
      <c r="A3828" s="1" t="s">
        <v>1195</v>
      </c>
      <c r="B3828" s="1" t="s">
        <v>1728</v>
      </c>
      <c r="C3828" s="1" t="s">
        <v>135</v>
      </c>
      <c r="D3828" s="1" t="s">
        <v>482</v>
      </c>
      <c r="E3828" s="1" t="s">
        <v>165</v>
      </c>
      <c r="F3828">
        <v>1</v>
      </c>
      <c r="G3828">
        <v>0</v>
      </c>
      <c r="H3828">
        <v>0</v>
      </c>
      <c r="I3828">
        <v>0</v>
      </c>
      <c r="J3828">
        <v>3</v>
      </c>
      <c r="BI3828" s="3">
        <v>1</v>
      </c>
      <c r="BJ3828" s="3" t="str">
        <f t="array" ref="BJ3828">IF(C3828="yes",VLOOKUP(BI3828&amp;D3828,CHOOSE({1,2},Schedule_2015!$A$2:$A$257&amp;Schedule_2015!$B$2:$B$257,Schedule_2015!$C$2:$C$257),2,0),VLOOKUP(BI3828&amp;D3828,CHOOSE({1,2},Schedule_2015!$A$2:$A$257&amp;Schedule_2015!$C$2:$C$257,Schedule_2015!$B$2:$B$257),2,0))</f>
        <v>STL</v>
      </c>
      <c r="BK3828" s="3">
        <f>VLOOKUP(BJ3828,Def!$A$2:$Z$34,23,0)</f>
        <v>108</v>
      </c>
      <c r="BL3828" s="3">
        <f>VLOOKUP(BJ3828,Def!$A$2:$Z$34,16,0)</f>
        <v>298.8</v>
      </c>
      <c r="BM3828" s="3">
        <f>VLOOKUP(BJ3828,Def!$A$2:$Z$34,17,0)</f>
        <v>9</v>
      </c>
      <c r="BN3828" s="3">
        <f>VLOOKUP(BJ3828,Def!$A$2:$Z$34,24,0)</f>
        <v>6</v>
      </c>
      <c r="BO3828" s="1">
        <f t="shared" ca="1" si="885"/>
        <v>0</v>
      </c>
      <c r="BP3828" s="1">
        <f t="shared" ca="1" si="886"/>
        <v>0</v>
      </c>
      <c r="BQ3828" s="1">
        <f t="shared" ca="1" si="887"/>
        <v>0</v>
      </c>
      <c r="BR3828" s="1">
        <f t="shared" ca="1" si="888"/>
        <v>0</v>
      </c>
      <c r="BS3828" s="1">
        <f t="shared" ca="1" si="889"/>
        <v>0</v>
      </c>
      <c r="BT3828" s="1">
        <f t="shared" ca="1" si="890"/>
        <v>0</v>
      </c>
      <c r="BU3828" s="1">
        <f t="shared" ca="1" si="891"/>
        <v>0</v>
      </c>
      <c r="BV3828" s="1">
        <f t="shared" ca="1" si="892"/>
        <v>0</v>
      </c>
      <c r="BW3828" s="1">
        <f t="shared" ca="1" si="893"/>
        <v>0</v>
      </c>
      <c r="BX3828" s="1">
        <f t="shared" ca="1" si="894"/>
        <v>0</v>
      </c>
      <c r="BY3828" s="1">
        <f t="shared" ca="1" si="895"/>
        <v>0</v>
      </c>
      <c r="BZ3828" s="1">
        <f t="shared" ca="1" si="896"/>
        <v>0</v>
      </c>
      <c r="CA3828" s="1">
        <f t="shared" ca="1" si="897"/>
        <v>0</v>
      </c>
      <c r="CB3828" s="1">
        <f t="shared" ca="1" si="898"/>
        <v>0</v>
      </c>
      <c r="CC3828" s="1">
        <f t="shared" ca="1" si="899"/>
        <v>0</v>
      </c>
    </row>
    <row r="3829" spans="1:81" hidden="1" x14ac:dyDescent="0.25">
      <c r="A3829" s="1" t="s">
        <v>500</v>
      </c>
      <c r="B3829" s="1" t="s">
        <v>501</v>
      </c>
      <c r="C3829" s="1" t="s">
        <v>135</v>
      </c>
      <c r="D3829" s="1" t="s">
        <v>482</v>
      </c>
      <c r="E3829" s="1" t="s">
        <v>290</v>
      </c>
      <c r="F3829">
        <v>2</v>
      </c>
      <c r="G3829">
        <v>0</v>
      </c>
      <c r="H3829">
        <v>0</v>
      </c>
      <c r="I3829">
        <v>0</v>
      </c>
      <c r="J3829">
        <v>5</v>
      </c>
      <c r="BI3829" s="3">
        <v>1</v>
      </c>
      <c r="BJ3829" s="3" t="str">
        <f t="array" ref="BJ3829">IF(C3829="yes",VLOOKUP(BI3829&amp;D3829,CHOOSE({1,2},Schedule_2015!$A$2:$A$257&amp;Schedule_2015!$B$2:$B$257,Schedule_2015!$C$2:$C$257),2,0),VLOOKUP(BI3829&amp;D3829,CHOOSE({1,2},Schedule_2015!$A$2:$A$257&amp;Schedule_2015!$C$2:$C$257,Schedule_2015!$B$2:$B$257),2,0))</f>
        <v>STL</v>
      </c>
      <c r="BK3829" s="3">
        <f>VLOOKUP(BJ3829,Def!$A$2:$Z$34,23,0)</f>
        <v>108</v>
      </c>
      <c r="BL3829" s="3">
        <f>VLOOKUP(BJ3829,Def!$A$2:$Z$34,16,0)</f>
        <v>298.8</v>
      </c>
      <c r="BM3829" s="3">
        <f>VLOOKUP(BJ3829,Def!$A$2:$Z$34,17,0)</f>
        <v>9</v>
      </c>
      <c r="BN3829" s="3">
        <f>VLOOKUP(BJ3829,Def!$A$2:$Z$34,24,0)</f>
        <v>6</v>
      </c>
      <c r="BO3829" s="1">
        <f t="shared" ca="1" si="885"/>
        <v>0</v>
      </c>
      <c r="BP3829" s="1">
        <f t="shared" ca="1" si="886"/>
        <v>0</v>
      </c>
      <c r="BQ3829" s="1">
        <f t="shared" ca="1" si="887"/>
        <v>0</v>
      </c>
      <c r="BR3829" s="1">
        <f t="shared" ca="1" si="888"/>
        <v>0</v>
      </c>
      <c r="BS3829" s="1">
        <f t="shared" ca="1" si="889"/>
        <v>0</v>
      </c>
      <c r="BT3829" s="1">
        <f t="shared" ca="1" si="890"/>
        <v>0</v>
      </c>
      <c r="BU3829" s="1">
        <f t="shared" ca="1" si="891"/>
        <v>0</v>
      </c>
      <c r="BV3829" s="1">
        <f t="shared" ca="1" si="892"/>
        <v>0</v>
      </c>
      <c r="BW3829" s="1">
        <f t="shared" ca="1" si="893"/>
        <v>0</v>
      </c>
      <c r="BX3829" s="1">
        <f t="shared" ca="1" si="894"/>
        <v>0</v>
      </c>
      <c r="BY3829" s="1">
        <f t="shared" ca="1" si="895"/>
        <v>0</v>
      </c>
      <c r="BZ3829" s="1">
        <f t="shared" ca="1" si="896"/>
        <v>0</v>
      </c>
      <c r="CA3829" s="1">
        <f t="shared" ca="1" si="897"/>
        <v>0</v>
      </c>
      <c r="CB3829" s="1">
        <f t="shared" ca="1" si="898"/>
        <v>0</v>
      </c>
      <c r="CC3829" s="1">
        <f t="shared" ca="1" si="899"/>
        <v>0</v>
      </c>
    </row>
    <row r="3830" spans="1:81" hidden="1" x14ac:dyDescent="0.25">
      <c r="A3830" s="1" t="s">
        <v>691</v>
      </c>
      <c r="B3830" s="1" t="s">
        <v>692</v>
      </c>
      <c r="C3830" s="1" t="s">
        <v>135</v>
      </c>
      <c r="D3830" s="1" t="s">
        <v>693</v>
      </c>
      <c r="E3830" s="1" t="s">
        <v>64</v>
      </c>
      <c r="AD3830">
        <v>33</v>
      </c>
      <c r="AE3830">
        <v>23</v>
      </c>
      <c r="AF3830">
        <v>1</v>
      </c>
      <c r="AG3830">
        <v>4</v>
      </c>
      <c r="AH3830">
        <v>0</v>
      </c>
      <c r="AI3830">
        <v>0</v>
      </c>
      <c r="AJ3830">
        <v>303</v>
      </c>
      <c r="BB3830">
        <v>1</v>
      </c>
      <c r="BC3830">
        <v>21</v>
      </c>
      <c r="BD3830">
        <v>0</v>
      </c>
      <c r="BE3830">
        <v>0</v>
      </c>
      <c r="BF3830">
        <v>0</v>
      </c>
      <c r="BG3830">
        <v>0</v>
      </c>
      <c r="BH3830">
        <v>21</v>
      </c>
      <c r="BI3830" s="3">
        <v>5</v>
      </c>
      <c r="BJ3830" s="3" t="str">
        <f t="array" ref="BJ3830">IF(C3830="yes",VLOOKUP(BI3830&amp;D3830,CHOOSE({1,2},Schedule_2015!$A$2:$A$257&amp;Schedule_2015!$B$2:$B$257,Schedule_2015!$C$2:$C$257),2,0),VLOOKUP(BI3830&amp;D3830,CHOOSE({1,2},Schedule_2015!$A$2:$A$257&amp;Schedule_2015!$C$2:$C$257,Schedule_2015!$B$2:$B$257),2,0))</f>
        <v>TB</v>
      </c>
      <c r="BK3830" s="3">
        <f>VLOOKUP(BJ3830,Def!$A$2:$Z$34,23,0)</f>
        <v>95.2</v>
      </c>
      <c r="BL3830" s="3">
        <f>VLOOKUP(BJ3830,Def!$A$2:$Z$34,16,0)</f>
        <v>254.2</v>
      </c>
      <c r="BM3830" s="3">
        <f>VLOOKUP(BJ3830,Def!$A$2:$Z$34,17,0)</f>
        <v>7</v>
      </c>
      <c r="BN3830" s="3">
        <f>VLOOKUP(BJ3830,Def!$A$2:$Z$34,24,0)</f>
        <v>6</v>
      </c>
      <c r="BO3830" s="1">
        <f t="shared" ca="1" si="885"/>
        <v>16</v>
      </c>
      <c r="BP3830" s="1">
        <f t="shared" ca="1" si="886"/>
        <v>12.120000000000001</v>
      </c>
      <c r="BQ3830" s="1">
        <f t="shared" ca="1" si="887"/>
        <v>3</v>
      </c>
      <c r="BR3830" s="1">
        <f t="shared" ca="1" si="888"/>
        <v>-1</v>
      </c>
      <c r="BS3830" s="1">
        <f t="shared" ca="1" si="889"/>
        <v>2.1</v>
      </c>
      <c r="BT3830" s="1">
        <f t="shared" ca="1" si="890"/>
        <v>0</v>
      </c>
      <c r="BU3830" s="1">
        <f t="shared" ca="1" si="891"/>
        <v>0</v>
      </c>
      <c r="BV3830" s="1">
        <f t="shared" ca="1" si="892"/>
        <v>0</v>
      </c>
      <c r="BW3830" s="1">
        <f t="shared" ca="1" si="893"/>
        <v>0</v>
      </c>
      <c r="BX3830" s="1">
        <f t="shared" ca="1" si="894"/>
        <v>0</v>
      </c>
      <c r="BY3830" s="1">
        <f t="shared" ca="1" si="895"/>
        <v>0</v>
      </c>
      <c r="BZ3830" s="1">
        <f t="shared" ca="1" si="896"/>
        <v>0</v>
      </c>
      <c r="CA3830" s="1">
        <f t="shared" ca="1" si="897"/>
        <v>0</v>
      </c>
      <c r="CB3830" s="1">
        <f t="shared" ca="1" si="898"/>
        <v>0</v>
      </c>
      <c r="CC3830" s="1">
        <f t="shared" ca="1" si="899"/>
        <v>32.22</v>
      </c>
    </row>
    <row r="3831" spans="1:81" hidden="1" x14ac:dyDescent="0.25">
      <c r="A3831" s="1" t="s">
        <v>80</v>
      </c>
      <c r="B3831" s="1" t="s">
        <v>81</v>
      </c>
      <c r="C3831" s="1" t="s">
        <v>62</v>
      </c>
      <c r="D3831" s="1" t="s">
        <v>63</v>
      </c>
      <c r="E3831" s="1" t="s">
        <v>76</v>
      </c>
      <c r="AU3831">
        <v>29</v>
      </c>
      <c r="AV3831">
        <v>5</v>
      </c>
      <c r="AW3831">
        <v>8</v>
      </c>
      <c r="AX3831">
        <v>1</v>
      </c>
      <c r="AY3831">
        <v>0</v>
      </c>
      <c r="AZ3831">
        <v>0</v>
      </c>
      <c r="BA3831">
        <v>101</v>
      </c>
      <c r="BI3831" s="3">
        <v>3</v>
      </c>
      <c r="BJ3831" s="3" t="str">
        <f t="array" ref="BJ3831">IF(C3831="yes",VLOOKUP(BI3831&amp;D3831,CHOOSE({1,2},Schedule_2015!$A$2:$A$257&amp;Schedule_2015!$B$2:$B$257,Schedule_2015!$C$2:$C$257),2,0),VLOOKUP(BI3831&amp;D3831,CHOOSE({1,2},Schedule_2015!$A$2:$A$257&amp;Schedule_2015!$C$2:$C$257,Schedule_2015!$B$2:$B$257),2,0))</f>
        <v>TB</v>
      </c>
      <c r="BK3831" s="3">
        <f>VLOOKUP(BJ3831,Def!$A$2:$Z$34,23,0)</f>
        <v>95.2</v>
      </c>
      <c r="BL3831" s="3">
        <f>VLOOKUP(BJ3831,Def!$A$2:$Z$34,16,0)</f>
        <v>254.2</v>
      </c>
      <c r="BM3831" s="3">
        <f>VLOOKUP(BJ3831,Def!$A$2:$Z$34,17,0)</f>
        <v>7</v>
      </c>
      <c r="BN3831" s="3">
        <f>VLOOKUP(BJ3831,Def!$A$2:$Z$34,24,0)</f>
        <v>6</v>
      </c>
      <c r="BO3831" s="1">
        <f t="shared" ca="1" si="885"/>
        <v>0</v>
      </c>
      <c r="BP3831" s="1">
        <f t="shared" ca="1" si="886"/>
        <v>0</v>
      </c>
      <c r="BQ3831" s="1">
        <f t="shared" ca="1" si="887"/>
        <v>0</v>
      </c>
      <c r="BR3831" s="1">
        <f t="shared" ca="1" si="888"/>
        <v>0</v>
      </c>
      <c r="BS3831" s="1">
        <f t="shared" ca="1" si="889"/>
        <v>0</v>
      </c>
      <c r="BT3831" s="1">
        <f t="shared" ca="1" si="890"/>
        <v>0</v>
      </c>
      <c r="BU3831" s="1">
        <f t="shared" ca="1" si="891"/>
        <v>0</v>
      </c>
      <c r="BV3831" s="1">
        <f t="shared" ca="1" si="892"/>
        <v>10.100000000000001</v>
      </c>
      <c r="BW3831" s="1">
        <f t="shared" ca="1" si="893"/>
        <v>8</v>
      </c>
      <c r="BX3831" s="1">
        <f t="shared" ca="1" si="894"/>
        <v>6</v>
      </c>
      <c r="BY3831" s="1">
        <f t="shared" ca="1" si="895"/>
        <v>3</v>
      </c>
      <c r="BZ3831" s="1">
        <f t="shared" ca="1" si="896"/>
        <v>0</v>
      </c>
      <c r="CA3831" s="1">
        <f t="shared" ca="1" si="897"/>
        <v>0</v>
      </c>
      <c r="CB3831" s="1">
        <f t="shared" ca="1" si="898"/>
        <v>0</v>
      </c>
      <c r="CC3831" s="1">
        <f t="shared" ca="1" si="899"/>
        <v>27.1</v>
      </c>
    </row>
    <row r="3832" spans="1:81" hidden="1" x14ac:dyDescent="0.25">
      <c r="A3832" s="1" t="s">
        <v>704</v>
      </c>
      <c r="B3832" s="1" t="s">
        <v>705</v>
      </c>
      <c r="C3832" s="1" t="s">
        <v>135</v>
      </c>
      <c r="D3832" s="1" t="s">
        <v>693</v>
      </c>
      <c r="E3832" s="1" t="s">
        <v>76</v>
      </c>
      <c r="AU3832">
        <v>21</v>
      </c>
      <c r="AV3832">
        <v>13</v>
      </c>
      <c r="AW3832">
        <v>7</v>
      </c>
      <c r="AX3832">
        <v>2</v>
      </c>
      <c r="AY3832">
        <v>0</v>
      </c>
      <c r="AZ3832">
        <v>0</v>
      </c>
      <c r="BA3832">
        <v>72</v>
      </c>
      <c r="BI3832" s="3">
        <v>5</v>
      </c>
      <c r="BJ3832" s="3" t="str">
        <f t="array" ref="BJ3832">IF(C3832="yes",VLOOKUP(BI3832&amp;D3832,CHOOSE({1,2},Schedule_2015!$A$2:$A$257&amp;Schedule_2015!$B$2:$B$257,Schedule_2015!$C$2:$C$257),2,0),VLOOKUP(BI3832&amp;D3832,CHOOSE({1,2},Schedule_2015!$A$2:$A$257&amp;Schedule_2015!$C$2:$C$257,Schedule_2015!$B$2:$B$257),2,0))</f>
        <v>TB</v>
      </c>
      <c r="BK3832" s="3">
        <f>VLOOKUP(BJ3832,Def!$A$2:$Z$34,23,0)</f>
        <v>95.2</v>
      </c>
      <c r="BL3832" s="3">
        <f>VLOOKUP(BJ3832,Def!$A$2:$Z$34,16,0)</f>
        <v>254.2</v>
      </c>
      <c r="BM3832" s="3">
        <f>VLOOKUP(BJ3832,Def!$A$2:$Z$34,17,0)</f>
        <v>7</v>
      </c>
      <c r="BN3832" s="3">
        <f>VLOOKUP(BJ3832,Def!$A$2:$Z$34,24,0)</f>
        <v>6</v>
      </c>
      <c r="BO3832" s="1">
        <f t="shared" ca="1" si="885"/>
        <v>0</v>
      </c>
      <c r="BP3832" s="1">
        <f t="shared" ca="1" si="886"/>
        <v>0</v>
      </c>
      <c r="BQ3832" s="1">
        <f t="shared" ca="1" si="887"/>
        <v>0</v>
      </c>
      <c r="BR3832" s="1">
        <f t="shared" ca="1" si="888"/>
        <v>0</v>
      </c>
      <c r="BS3832" s="1">
        <f t="shared" ca="1" si="889"/>
        <v>0</v>
      </c>
      <c r="BT3832" s="1">
        <f t="shared" ca="1" si="890"/>
        <v>0</v>
      </c>
      <c r="BU3832" s="1">
        <f t="shared" ca="1" si="891"/>
        <v>0</v>
      </c>
      <c r="BV3832" s="1">
        <f t="shared" ca="1" si="892"/>
        <v>7.2</v>
      </c>
      <c r="BW3832" s="1">
        <f t="shared" ca="1" si="893"/>
        <v>7</v>
      </c>
      <c r="BX3832" s="1">
        <f t="shared" ca="1" si="894"/>
        <v>12</v>
      </c>
      <c r="BY3832" s="1">
        <f t="shared" ca="1" si="895"/>
        <v>0</v>
      </c>
      <c r="BZ3832" s="1">
        <f t="shared" ca="1" si="896"/>
        <v>0</v>
      </c>
      <c r="CA3832" s="1">
        <f t="shared" ca="1" si="897"/>
        <v>0</v>
      </c>
      <c r="CB3832" s="1">
        <f t="shared" ca="1" si="898"/>
        <v>0</v>
      </c>
      <c r="CC3832" s="1">
        <f t="shared" ca="1" si="899"/>
        <v>26.2</v>
      </c>
    </row>
    <row r="3833" spans="1:81" hidden="1" x14ac:dyDescent="0.25">
      <c r="A3833" s="1" t="s">
        <v>702</v>
      </c>
      <c r="B3833" s="1" t="s">
        <v>703</v>
      </c>
      <c r="C3833" s="1" t="s">
        <v>135</v>
      </c>
      <c r="D3833" s="1" t="s">
        <v>693</v>
      </c>
      <c r="E3833" s="1" t="s">
        <v>76</v>
      </c>
      <c r="AU3833">
        <v>59</v>
      </c>
      <c r="AV3833">
        <v>12</v>
      </c>
      <c r="AW3833">
        <v>5</v>
      </c>
      <c r="AX3833">
        <v>1</v>
      </c>
      <c r="AY3833">
        <v>0</v>
      </c>
      <c r="AZ3833">
        <v>0</v>
      </c>
      <c r="BA3833">
        <v>116</v>
      </c>
      <c r="BI3833" s="3">
        <v>5</v>
      </c>
      <c r="BJ3833" s="3" t="str">
        <f t="array" ref="BJ3833">IF(C3833="yes",VLOOKUP(BI3833&amp;D3833,CHOOSE({1,2},Schedule_2015!$A$2:$A$257&amp;Schedule_2015!$B$2:$B$257,Schedule_2015!$C$2:$C$257),2,0),VLOOKUP(BI3833&amp;D3833,CHOOSE({1,2},Schedule_2015!$A$2:$A$257&amp;Schedule_2015!$C$2:$C$257,Schedule_2015!$B$2:$B$257),2,0))</f>
        <v>TB</v>
      </c>
      <c r="BK3833" s="3">
        <f>VLOOKUP(BJ3833,Def!$A$2:$Z$34,23,0)</f>
        <v>95.2</v>
      </c>
      <c r="BL3833" s="3">
        <f>VLOOKUP(BJ3833,Def!$A$2:$Z$34,16,0)</f>
        <v>254.2</v>
      </c>
      <c r="BM3833" s="3">
        <f>VLOOKUP(BJ3833,Def!$A$2:$Z$34,17,0)</f>
        <v>7</v>
      </c>
      <c r="BN3833" s="3">
        <f>VLOOKUP(BJ3833,Def!$A$2:$Z$34,24,0)</f>
        <v>6</v>
      </c>
      <c r="BO3833" s="1">
        <f t="shared" ca="1" si="885"/>
        <v>0</v>
      </c>
      <c r="BP3833" s="1">
        <f t="shared" ca="1" si="886"/>
        <v>0</v>
      </c>
      <c r="BQ3833" s="1">
        <f t="shared" ca="1" si="887"/>
        <v>0</v>
      </c>
      <c r="BR3833" s="1">
        <f t="shared" ca="1" si="888"/>
        <v>0</v>
      </c>
      <c r="BS3833" s="1">
        <f t="shared" ca="1" si="889"/>
        <v>0</v>
      </c>
      <c r="BT3833" s="1">
        <f t="shared" ca="1" si="890"/>
        <v>0</v>
      </c>
      <c r="BU3833" s="1">
        <f t="shared" ca="1" si="891"/>
        <v>0</v>
      </c>
      <c r="BV3833" s="1">
        <f t="shared" ca="1" si="892"/>
        <v>11.600000000000001</v>
      </c>
      <c r="BW3833" s="1">
        <f t="shared" ca="1" si="893"/>
        <v>5</v>
      </c>
      <c r="BX3833" s="1">
        <f t="shared" ca="1" si="894"/>
        <v>6</v>
      </c>
      <c r="BY3833" s="1">
        <f t="shared" ca="1" si="895"/>
        <v>3</v>
      </c>
      <c r="BZ3833" s="1">
        <f t="shared" ca="1" si="896"/>
        <v>0</v>
      </c>
      <c r="CA3833" s="1">
        <f t="shared" ca="1" si="897"/>
        <v>0</v>
      </c>
      <c r="CB3833" s="1">
        <f t="shared" ca="1" si="898"/>
        <v>0</v>
      </c>
      <c r="CC3833" s="1">
        <f t="shared" ca="1" si="899"/>
        <v>25.6</v>
      </c>
    </row>
    <row r="3834" spans="1:81" hidden="1" x14ac:dyDescent="0.25">
      <c r="A3834" s="1" t="s">
        <v>856</v>
      </c>
      <c r="B3834" s="1" t="s">
        <v>857</v>
      </c>
      <c r="C3834" s="1" t="s">
        <v>135</v>
      </c>
      <c r="D3834" s="1" t="s">
        <v>858</v>
      </c>
      <c r="E3834" s="1" t="s">
        <v>64</v>
      </c>
      <c r="AD3834">
        <v>16</v>
      </c>
      <c r="AE3834">
        <v>13</v>
      </c>
      <c r="AF3834">
        <v>0</v>
      </c>
      <c r="AG3834">
        <v>4</v>
      </c>
      <c r="AH3834">
        <v>0</v>
      </c>
      <c r="AI3834">
        <v>0</v>
      </c>
      <c r="AJ3834">
        <v>209</v>
      </c>
      <c r="BB3834">
        <v>2</v>
      </c>
      <c r="BC3834">
        <v>9</v>
      </c>
      <c r="BD3834">
        <v>0</v>
      </c>
      <c r="BE3834">
        <v>0</v>
      </c>
      <c r="BF3834">
        <v>0</v>
      </c>
      <c r="BG3834">
        <v>0</v>
      </c>
      <c r="BH3834">
        <v>6</v>
      </c>
      <c r="BI3834" s="3">
        <v>1</v>
      </c>
      <c r="BJ3834" s="3" t="str">
        <f t="array" ref="BJ3834">IF(C3834="yes",VLOOKUP(BI3834&amp;D3834,CHOOSE({1,2},Schedule_2015!$A$2:$A$257&amp;Schedule_2015!$B$2:$B$257,Schedule_2015!$C$2:$C$257),2,0),VLOOKUP(BI3834&amp;D3834,CHOOSE({1,2},Schedule_2015!$A$2:$A$257&amp;Schedule_2015!$C$2:$C$257,Schedule_2015!$B$2:$B$257),2,0))</f>
        <v>TB</v>
      </c>
      <c r="BK3834" s="3">
        <f>VLOOKUP(BJ3834,Def!$A$2:$Z$34,23,0)</f>
        <v>95.2</v>
      </c>
      <c r="BL3834" s="3">
        <f>VLOOKUP(BJ3834,Def!$A$2:$Z$34,16,0)</f>
        <v>254.2</v>
      </c>
      <c r="BM3834" s="3">
        <f>VLOOKUP(BJ3834,Def!$A$2:$Z$34,17,0)</f>
        <v>7</v>
      </c>
      <c r="BN3834" s="3">
        <f>VLOOKUP(BJ3834,Def!$A$2:$Z$34,24,0)</f>
        <v>6</v>
      </c>
      <c r="BO3834" s="1">
        <f t="shared" ca="1" si="885"/>
        <v>16</v>
      </c>
      <c r="BP3834" s="1">
        <f t="shared" ca="1" si="886"/>
        <v>8.36</v>
      </c>
      <c r="BQ3834" s="1">
        <f t="shared" ca="1" si="887"/>
        <v>0</v>
      </c>
      <c r="BR3834" s="1">
        <f t="shared" ca="1" si="888"/>
        <v>0</v>
      </c>
      <c r="BS3834" s="1">
        <f t="shared" ca="1" si="889"/>
        <v>0.60000000000000009</v>
      </c>
      <c r="BT3834" s="1">
        <f t="shared" ca="1" si="890"/>
        <v>0</v>
      </c>
      <c r="BU3834" s="1">
        <f t="shared" ca="1" si="891"/>
        <v>0</v>
      </c>
      <c r="BV3834" s="1">
        <f t="shared" ca="1" si="892"/>
        <v>0</v>
      </c>
      <c r="BW3834" s="1">
        <f t="shared" ca="1" si="893"/>
        <v>0</v>
      </c>
      <c r="BX3834" s="1">
        <f t="shared" ca="1" si="894"/>
        <v>0</v>
      </c>
      <c r="BY3834" s="1">
        <f t="shared" ca="1" si="895"/>
        <v>0</v>
      </c>
      <c r="BZ3834" s="1">
        <f t="shared" ca="1" si="896"/>
        <v>0</v>
      </c>
      <c r="CA3834" s="1">
        <f t="shared" ca="1" si="897"/>
        <v>0</v>
      </c>
      <c r="CB3834" s="1">
        <f t="shared" ca="1" si="898"/>
        <v>0</v>
      </c>
      <c r="CC3834" s="1">
        <f t="shared" ca="1" si="899"/>
        <v>24.96</v>
      </c>
    </row>
    <row r="3835" spans="1:81" hidden="1" x14ac:dyDescent="0.25">
      <c r="A3835" s="1" t="s">
        <v>508</v>
      </c>
      <c r="B3835" s="1" t="s">
        <v>865</v>
      </c>
      <c r="C3835" s="1" t="s">
        <v>135</v>
      </c>
      <c r="D3835" s="1" t="s">
        <v>858</v>
      </c>
      <c r="E3835" s="1" t="s">
        <v>76</v>
      </c>
      <c r="AU3835">
        <v>52</v>
      </c>
      <c r="AV3835">
        <v>52</v>
      </c>
      <c r="AW3835">
        <v>4</v>
      </c>
      <c r="AX3835">
        <v>1</v>
      </c>
      <c r="AY3835">
        <v>0</v>
      </c>
      <c r="AZ3835">
        <v>0</v>
      </c>
      <c r="BA3835">
        <v>101</v>
      </c>
      <c r="BI3835" s="3">
        <v>1</v>
      </c>
      <c r="BJ3835" s="3" t="str">
        <f t="array" ref="BJ3835">IF(C3835="yes",VLOOKUP(BI3835&amp;D3835,CHOOSE({1,2},Schedule_2015!$A$2:$A$257&amp;Schedule_2015!$B$2:$B$257,Schedule_2015!$C$2:$C$257),2,0),VLOOKUP(BI3835&amp;D3835,CHOOSE({1,2},Schedule_2015!$A$2:$A$257&amp;Schedule_2015!$C$2:$C$257,Schedule_2015!$B$2:$B$257),2,0))</f>
        <v>TB</v>
      </c>
      <c r="BK3835" s="3">
        <f>VLOOKUP(BJ3835,Def!$A$2:$Z$34,23,0)</f>
        <v>95.2</v>
      </c>
      <c r="BL3835" s="3">
        <f>VLOOKUP(BJ3835,Def!$A$2:$Z$34,16,0)</f>
        <v>254.2</v>
      </c>
      <c r="BM3835" s="3">
        <f>VLOOKUP(BJ3835,Def!$A$2:$Z$34,17,0)</f>
        <v>7</v>
      </c>
      <c r="BN3835" s="3">
        <f>VLOOKUP(BJ3835,Def!$A$2:$Z$34,24,0)</f>
        <v>6</v>
      </c>
      <c r="BO3835" s="1">
        <f t="shared" ca="1" si="885"/>
        <v>0</v>
      </c>
      <c r="BP3835" s="1">
        <f t="shared" ca="1" si="886"/>
        <v>0</v>
      </c>
      <c r="BQ3835" s="1">
        <f t="shared" ca="1" si="887"/>
        <v>0</v>
      </c>
      <c r="BR3835" s="1">
        <f t="shared" ca="1" si="888"/>
        <v>0</v>
      </c>
      <c r="BS3835" s="1">
        <f t="shared" ca="1" si="889"/>
        <v>0</v>
      </c>
      <c r="BT3835" s="1">
        <f t="shared" ca="1" si="890"/>
        <v>0</v>
      </c>
      <c r="BU3835" s="1">
        <f t="shared" ca="1" si="891"/>
        <v>0</v>
      </c>
      <c r="BV3835" s="1">
        <f t="shared" ca="1" si="892"/>
        <v>10.100000000000001</v>
      </c>
      <c r="BW3835" s="1">
        <f t="shared" ca="1" si="893"/>
        <v>4</v>
      </c>
      <c r="BX3835" s="1">
        <f t="shared" ca="1" si="894"/>
        <v>6</v>
      </c>
      <c r="BY3835" s="1">
        <f t="shared" ca="1" si="895"/>
        <v>3</v>
      </c>
      <c r="BZ3835" s="1">
        <f t="shared" ca="1" si="896"/>
        <v>0</v>
      </c>
      <c r="CA3835" s="1">
        <f t="shared" ca="1" si="897"/>
        <v>0</v>
      </c>
      <c r="CB3835" s="1">
        <f t="shared" ca="1" si="898"/>
        <v>0</v>
      </c>
      <c r="CC3835" s="1">
        <f t="shared" ca="1" si="899"/>
        <v>23.1</v>
      </c>
    </row>
    <row r="3836" spans="1:81" hidden="1" x14ac:dyDescent="0.25">
      <c r="A3836" s="1" t="s">
        <v>67</v>
      </c>
      <c r="B3836" s="1" t="s">
        <v>68</v>
      </c>
      <c r="C3836" s="1" t="s">
        <v>62</v>
      </c>
      <c r="D3836" s="1" t="s">
        <v>63</v>
      </c>
      <c r="E3836" s="1" t="s">
        <v>69</v>
      </c>
      <c r="K3836">
        <v>0</v>
      </c>
      <c r="L3836">
        <v>0</v>
      </c>
      <c r="M3836">
        <v>1</v>
      </c>
      <c r="N3836">
        <v>0</v>
      </c>
      <c r="O3836">
        <v>0</v>
      </c>
      <c r="BB3836">
        <v>31</v>
      </c>
      <c r="BC3836">
        <v>20</v>
      </c>
      <c r="BD3836">
        <v>20</v>
      </c>
      <c r="BE3836">
        <v>1</v>
      </c>
      <c r="BF3836">
        <v>0</v>
      </c>
      <c r="BG3836">
        <v>0</v>
      </c>
      <c r="BH3836">
        <v>139</v>
      </c>
      <c r="BI3836" s="3">
        <v>3</v>
      </c>
      <c r="BJ3836" s="3" t="str">
        <f t="array" ref="BJ3836">IF(C3836="yes",VLOOKUP(BI3836&amp;D3836,CHOOSE({1,2},Schedule_2015!$A$2:$A$257&amp;Schedule_2015!$B$2:$B$257,Schedule_2015!$C$2:$C$257),2,0),VLOOKUP(BI3836&amp;D3836,CHOOSE({1,2},Schedule_2015!$A$2:$A$257&amp;Schedule_2015!$C$2:$C$257,Schedule_2015!$B$2:$B$257),2,0))</f>
        <v>TB</v>
      </c>
      <c r="BK3836" s="3">
        <f>VLOOKUP(BJ3836,Def!$A$2:$Z$34,23,0)</f>
        <v>95.2</v>
      </c>
      <c r="BL3836" s="3">
        <f>VLOOKUP(BJ3836,Def!$A$2:$Z$34,16,0)</f>
        <v>254.2</v>
      </c>
      <c r="BM3836" s="3">
        <f>VLOOKUP(BJ3836,Def!$A$2:$Z$34,17,0)</f>
        <v>7</v>
      </c>
      <c r="BN3836" s="3">
        <f>VLOOKUP(BJ3836,Def!$A$2:$Z$34,24,0)</f>
        <v>6</v>
      </c>
      <c r="BO3836" s="1">
        <f t="shared" ca="1" si="885"/>
        <v>0</v>
      </c>
      <c r="BP3836" s="1">
        <f t="shared" ca="1" si="886"/>
        <v>0</v>
      </c>
      <c r="BQ3836" s="1">
        <f t="shared" ca="1" si="887"/>
        <v>0</v>
      </c>
      <c r="BR3836" s="1">
        <f t="shared" ca="1" si="888"/>
        <v>0</v>
      </c>
      <c r="BS3836" s="1">
        <f t="shared" ca="1" si="889"/>
        <v>13.9</v>
      </c>
      <c r="BT3836" s="1">
        <f t="shared" ca="1" si="890"/>
        <v>6</v>
      </c>
      <c r="BU3836" s="1">
        <f t="shared" ca="1" si="891"/>
        <v>3</v>
      </c>
      <c r="BV3836" s="1">
        <f t="shared" ca="1" si="892"/>
        <v>0</v>
      </c>
      <c r="BW3836" s="1">
        <f t="shared" ca="1" si="893"/>
        <v>0</v>
      </c>
      <c r="BX3836" s="1">
        <f t="shared" ca="1" si="894"/>
        <v>0</v>
      </c>
      <c r="BY3836" s="1">
        <f t="shared" ca="1" si="895"/>
        <v>0</v>
      </c>
      <c r="BZ3836" s="1">
        <f t="shared" ca="1" si="896"/>
        <v>0</v>
      </c>
      <c r="CA3836" s="1">
        <f t="shared" ca="1" si="897"/>
        <v>-1</v>
      </c>
      <c r="CB3836" s="1">
        <f t="shared" ca="1" si="898"/>
        <v>0</v>
      </c>
      <c r="CC3836" s="1">
        <f t="shared" ca="1" si="899"/>
        <v>21.9</v>
      </c>
    </row>
    <row r="3837" spans="1:81" hidden="1" x14ac:dyDescent="0.25">
      <c r="A3837" s="1" t="s">
        <v>859</v>
      </c>
      <c r="B3837" s="1" t="s">
        <v>860</v>
      </c>
      <c r="C3837" s="1" t="s">
        <v>135</v>
      </c>
      <c r="D3837" s="1" t="s">
        <v>858</v>
      </c>
      <c r="E3837" s="1" t="s">
        <v>69</v>
      </c>
      <c r="K3837">
        <v>0</v>
      </c>
      <c r="L3837">
        <v>0</v>
      </c>
      <c r="M3837">
        <v>1</v>
      </c>
      <c r="N3837">
        <v>0</v>
      </c>
      <c r="O3837">
        <v>0</v>
      </c>
      <c r="Y3837">
        <v>17</v>
      </c>
      <c r="Z3837">
        <v>17</v>
      </c>
      <c r="AA3837">
        <v>0</v>
      </c>
      <c r="AB3837">
        <v>1</v>
      </c>
      <c r="AC3837">
        <v>0</v>
      </c>
      <c r="AU3837">
        <v>12</v>
      </c>
      <c r="AV3837">
        <v>12</v>
      </c>
      <c r="AW3837">
        <v>2</v>
      </c>
      <c r="AX3837">
        <v>1</v>
      </c>
      <c r="AY3837">
        <v>0</v>
      </c>
      <c r="AZ3837">
        <v>0</v>
      </c>
      <c r="BA3837">
        <v>12</v>
      </c>
      <c r="BB3837">
        <v>12</v>
      </c>
      <c r="BC3837">
        <v>16</v>
      </c>
      <c r="BD3837">
        <v>1</v>
      </c>
      <c r="BE3837">
        <v>1</v>
      </c>
      <c r="BF3837">
        <v>0</v>
      </c>
      <c r="BG3837">
        <v>0</v>
      </c>
      <c r="BH3837">
        <v>74</v>
      </c>
      <c r="BI3837" s="3">
        <v>1</v>
      </c>
      <c r="BJ3837" s="3" t="str">
        <f t="array" ref="BJ3837">IF(C3837="yes",VLOOKUP(BI3837&amp;D3837,CHOOSE({1,2},Schedule_2015!$A$2:$A$257&amp;Schedule_2015!$B$2:$B$257,Schedule_2015!$C$2:$C$257),2,0),VLOOKUP(BI3837&amp;D3837,CHOOSE({1,2},Schedule_2015!$A$2:$A$257&amp;Schedule_2015!$C$2:$C$257,Schedule_2015!$B$2:$B$257),2,0))</f>
        <v>TB</v>
      </c>
      <c r="BK3837" s="3">
        <f>VLOOKUP(BJ3837,Def!$A$2:$Z$34,23,0)</f>
        <v>95.2</v>
      </c>
      <c r="BL3837" s="3">
        <f>VLOOKUP(BJ3837,Def!$A$2:$Z$34,16,0)</f>
        <v>254.2</v>
      </c>
      <c r="BM3837" s="3">
        <f>VLOOKUP(BJ3837,Def!$A$2:$Z$34,17,0)</f>
        <v>7</v>
      </c>
      <c r="BN3837" s="3">
        <f>VLOOKUP(BJ3837,Def!$A$2:$Z$34,24,0)</f>
        <v>6</v>
      </c>
      <c r="BO3837" s="1">
        <f t="shared" ca="1" si="885"/>
        <v>0</v>
      </c>
      <c r="BP3837" s="1">
        <f t="shared" ca="1" si="886"/>
        <v>0</v>
      </c>
      <c r="BQ3837" s="1">
        <f t="shared" ca="1" si="887"/>
        <v>0</v>
      </c>
      <c r="BR3837" s="1">
        <f t="shared" ca="1" si="888"/>
        <v>0</v>
      </c>
      <c r="BS3837" s="1">
        <f t="shared" ca="1" si="889"/>
        <v>7.4</v>
      </c>
      <c r="BT3837" s="1">
        <f t="shared" ca="1" si="890"/>
        <v>6</v>
      </c>
      <c r="BU3837" s="1">
        <f t="shared" ca="1" si="891"/>
        <v>0</v>
      </c>
      <c r="BV3837" s="1">
        <f t="shared" ca="1" si="892"/>
        <v>1.2000000000000002</v>
      </c>
      <c r="BW3837" s="1">
        <f t="shared" ca="1" si="893"/>
        <v>2</v>
      </c>
      <c r="BX3837" s="1">
        <f t="shared" ca="1" si="894"/>
        <v>6</v>
      </c>
      <c r="BY3837" s="1">
        <f t="shared" ca="1" si="895"/>
        <v>0</v>
      </c>
      <c r="BZ3837" s="1">
        <f t="shared" ca="1" si="896"/>
        <v>0</v>
      </c>
      <c r="CA3837" s="1">
        <f t="shared" ca="1" si="897"/>
        <v>-1</v>
      </c>
      <c r="CB3837" s="1">
        <f t="shared" ca="1" si="898"/>
        <v>0</v>
      </c>
      <c r="CC3837" s="1">
        <f t="shared" ca="1" si="899"/>
        <v>21.6</v>
      </c>
    </row>
    <row r="3838" spans="1:81" hidden="1" x14ac:dyDescent="0.25">
      <c r="A3838" s="1" t="s">
        <v>696</v>
      </c>
      <c r="B3838" s="1" t="s">
        <v>697</v>
      </c>
      <c r="C3838" s="1" t="s">
        <v>135</v>
      </c>
      <c r="D3838" s="1" t="s">
        <v>693</v>
      </c>
      <c r="E3838" s="1" t="s">
        <v>69</v>
      </c>
      <c r="AU3838">
        <v>13</v>
      </c>
      <c r="AV3838">
        <v>4</v>
      </c>
      <c r="AW3838">
        <v>5</v>
      </c>
      <c r="AX3838">
        <v>1</v>
      </c>
      <c r="AY3838">
        <v>0</v>
      </c>
      <c r="AZ3838">
        <v>0</v>
      </c>
      <c r="BA3838">
        <v>31</v>
      </c>
      <c r="BB3838">
        <v>11</v>
      </c>
      <c r="BC3838">
        <v>10</v>
      </c>
      <c r="BD3838">
        <v>0</v>
      </c>
      <c r="BE3838">
        <v>0</v>
      </c>
      <c r="BF3838">
        <v>0</v>
      </c>
      <c r="BG3838">
        <v>0</v>
      </c>
      <c r="BH3838">
        <v>32</v>
      </c>
      <c r="BI3838" s="3">
        <v>5</v>
      </c>
      <c r="BJ3838" s="3" t="str">
        <f t="array" ref="BJ3838">IF(C3838="yes",VLOOKUP(BI3838&amp;D3838,CHOOSE({1,2},Schedule_2015!$A$2:$A$257&amp;Schedule_2015!$B$2:$B$257,Schedule_2015!$C$2:$C$257),2,0),VLOOKUP(BI3838&amp;D3838,CHOOSE({1,2},Schedule_2015!$A$2:$A$257&amp;Schedule_2015!$C$2:$C$257,Schedule_2015!$B$2:$B$257),2,0))</f>
        <v>TB</v>
      </c>
      <c r="BK3838" s="3">
        <f>VLOOKUP(BJ3838,Def!$A$2:$Z$34,23,0)</f>
        <v>95.2</v>
      </c>
      <c r="BL3838" s="3">
        <f>VLOOKUP(BJ3838,Def!$A$2:$Z$34,16,0)</f>
        <v>254.2</v>
      </c>
      <c r="BM3838" s="3">
        <f>VLOOKUP(BJ3838,Def!$A$2:$Z$34,17,0)</f>
        <v>7</v>
      </c>
      <c r="BN3838" s="3">
        <f>VLOOKUP(BJ3838,Def!$A$2:$Z$34,24,0)</f>
        <v>6</v>
      </c>
      <c r="BO3838" s="1">
        <f t="shared" ca="1" si="885"/>
        <v>0</v>
      </c>
      <c r="BP3838" s="1">
        <f t="shared" ca="1" si="886"/>
        <v>0</v>
      </c>
      <c r="BQ3838" s="1">
        <f t="shared" ca="1" si="887"/>
        <v>0</v>
      </c>
      <c r="BR3838" s="1">
        <f t="shared" ca="1" si="888"/>
        <v>0</v>
      </c>
      <c r="BS3838" s="1">
        <f t="shared" ca="1" si="889"/>
        <v>3.2</v>
      </c>
      <c r="BT3838" s="1">
        <f t="shared" ca="1" si="890"/>
        <v>0</v>
      </c>
      <c r="BU3838" s="1">
        <f t="shared" ca="1" si="891"/>
        <v>0</v>
      </c>
      <c r="BV3838" s="1">
        <f t="shared" ca="1" si="892"/>
        <v>3.1</v>
      </c>
      <c r="BW3838" s="1">
        <f t="shared" ca="1" si="893"/>
        <v>5</v>
      </c>
      <c r="BX3838" s="1">
        <f t="shared" ca="1" si="894"/>
        <v>6</v>
      </c>
      <c r="BY3838" s="1">
        <f t="shared" ca="1" si="895"/>
        <v>0</v>
      </c>
      <c r="BZ3838" s="1">
        <f t="shared" ca="1" si="896"/>
        <v>0</v>
      </c>
      <c r="CA3838" s="1">
        <f t="shared" ca="1" si="897"/>
        <v>0</v>
      </c>
      <c r="CB3838" s="1">
        <f t="shared" ca="1" si="898"/>
        <v>0</v>
      </c>
      <c r="CC3838" s="1">
        <f t="shared" ca="1" si="899"/>
        <v>17.3</v>
      </c>
    </row>
    <row r="3839" spans="1:81" hidden="1" x14ac:dyDescent="0.25">
      <c r="A3839" s="1" t="s">
        <v>1861</v>
      </c>
      <c r="B3839" s="1" t="s">
        <v>1862</v>
      </c>
      <c r="C3839" s="1" t="s">
        <v>135</v>
      </c>
      <c r="D3839" s="1" t="s">
        <v>1863</v>
      </c>
      <c r="E3839" s="1" t="s">
        <v>64</v>
      </c>
      <c r="K3839">
        <v>1</v>
      </c>
      <c r="L3839">
        <v>0</v>
      </c>
      <c r="M3839">
        <v>1</v>
      </c>
      <c r="N3839">
        <v>0</v>
      </c>
      <c r="O3839">
        <v>0</v>
      </c>
      <c r="AD3839">
        <v>22</v>
      </c>
      <c r="AE3839">
        <v>11</v>
      </c>
      <c r="AF3839">
        <v>0</v>
      </c>
      <c r="AG3839">
        <v>2</v>
      </c>
      <c r="AH3839">
        <v>0</v>
      </c>
      <c r="AI3839">
        <v>0</v>
      </c>
      <c r="AJ3839">
        <v>124</v>
      </c>
      <c r="BB3839">
        <v>12</v>
      </c>
      <c r="BC3839">
        <v>12</v>
      </c>
      <c r="BD3839">
        <v>0</v>
      </c>
      <c r="BE3839">
        <v>0</v>
      </c>
      <c r="BF3839">
        <v>0</v>
      </c>
      <c r="BG3839">
        <v>0</v>
      </c>
      <c r="BH3839">
        <v>51</v>
      </c>
      <c r="BI3839" s="3">
        <v>4</v>
      </c>
      <c r="BJ3839" s="3" t="str">
        <f t="array" ref="BJ3839">IF(C3839="yes",VLOOKUP(BI3839&amp;D3839,CHOOSE({1,2},Schedule_2015!$A$2:$A$257&amp;Schedule_2015!$B$2:$B$257,Schedule_2015!$C$2:$C$257),2,0),VLOOKUP(BI3839&amp;D3839,CHOOSE({1,2},Schedule_2015!$A$2:$A$257&amp;Schedule_2015!$C$2:$C$257,Schedule_2015!$B$2:$B$257),2,0))</f>
        <v>TB</v>
      </c>
      <c r="BK3839" s="3">
        <f>VLOOKUP(BJ3839,Def!$A$2:$Z$34,23,0)</f>
        <v>95.2</v>
      </c>
      <c r="BL3839" s="3">
        <f>VLOOKUP(BJ3839,Def!$A$2:$Z$34,16,0)</f>
        <v>254.2</v>
      </c>
      <c r="BM3839" s="3">
        <f>VLOOKUP(BJ3839,Def!$A$2:$Z$34,17,0)</f>
        <v>7</v>
      </c>
      <c r="BN3839" s="3">
        <f>VLOOKUP(BJ3839,Def!$A$2:$Z$34,24,0)</f>
        <v>6</v>
      </c>
      <c r="BO3839" s="1">
        <f t="shared" ca="1" si="885"/>
        <v>8</v>
      </c>
      <c r="BP3839" s="1">
        <f t="shared" ca="1" si="886"/>
        <v>4.96</v>
      </c>
      <c r="BQ3839" s="1">
        <f t="shared" ca="1" si="887"/>
        <v>0</v>
      </c>
      <c r="BR3839" s="1">
        <f t="shared" ca="1" si="888"/>
        <v>0</v>
      </c>
      <c r="BS3839" s="1">
        <f t="shared" ca="1" si="889"/>
        <v>5.1000000000000005</v>
      </c>
      <c r="BT3839" s="1">
        <f t="shared" ca="1" si="890"/>
        <v>0</v>
      </c>
      <c r="BU3839" s="1">
        <f t="shared" ca="1" si="891"/>
        <v>0</v>
      </c>
      <c r="BV3839" s="1">
        <f t="shared" ca="1" si="892"/>
        <v>0</v>
      </c>
      <c r="BW3839" s="1">
        <f t="shared" ca="1" si="893"/>
        <v>0</v>
      </c>
      <c r="BX3839" s="1">
        <f t="shared" ca="1" si="894"/>
        <v>0</v>
      </c>
      <c r="BY3839" s="1">
        <f t="shared" ca="1" si="895"/>
        <v>0</v>
      </c>
      <c r="BZ3839" s="1">
        <f t="shared" ca="1" si="896"/>
        <v>0</v>
      </c>
      <c r="CA3839" s="1">
        <f t="shared" ca="1" si="897"/>
        <v>-1</v>
      </c>
      <c r="CB3839" s="1">
        <f t="shared" ca="1" si="898"/>
        <v>0</v>
      </c>
      <c r="CC3839" s="1">
        <f t="shared" ca="1" si="899"/>
        <v>17.060000000000002</v>
      </c>
    </row>
    <row r="3840" spans="1:81" hidden="1" x14ac:dyDescent="0.25">
      <c r="A3840" s="1" t="s">
        <v>1880</v>
      </c>
      <c r="B3840" s="1" t="s">
        <v>1881</v>
      </c>
      <c r="C3840" s="1" t="s">
        <v>135</v>
      </c>
      <c r="D3840" s="1" t="s">
        <v>1863</v>
      </c>
      <c r="E3840" s="1" t="s">
        <v>76</v>
      </c>
      <c r="AP3840">
        <v>2</v>
      </c>
      <c r="AQ3840">
        <v>5</v>
      </c>
      <c r="AR3840">
        <v>0</v>
      </c>
      <c r="AS3840">
        <v>2</v>
      </c>
      <c r="AT3840">
        <v>0</v>
      </c>
      <c r="AU3840">
        <v>12</v>
      </c>
      <c r="AV3840">
        <v>12</v>
      </c>
      <c r="AW3840">
        <v>2</v>
      </c>
      <c r="AX3840">
        <v>2</v>
      </c>
      <c r="AY3840">
        <v>0</v>
      </c>
      <c r="AZ3840">
        <v>0</v>
      </c>
      <c r="BA3840">
        <v>18</v>
      </c>
      <c r="BI3840" s="3">
        <v>4</v>
      </c>
      <c r="BJ3840" s="3" t="str">
        <f t="array" ref="BJ3840">IF(C3840="yes",VLOOKUP(BI3840&amp;D3840,CHOOSE({1,2},Schedule_2015!$A$2:$A$257&amp;Schedule_2015!$B$2:$B$257,Schedule_2015!$C$2:$C$257),2,0),VLOOKUP(BI3840&amp;D3840,CHOOSE({1,2},Schedule_2015!$A$2:$A$257&amp;Schedule_2015!$C$2:$C$257,Schedule_2015!$B$2:$B$257),2,0))</f>
        <v>TB</v>
      </c>
      <c r="BK3840" s="3">
        <f>VLOOKUP(BJ3840,Def!$A$2:$Z$34,23,0)</f>
        <v>95.2</v>
      </c>
      <c r="BL3840" s="3">
        <f>VLOOKUP(BJ3840,Def!$A$2:$Z$34,16,0)</f>
        <v>254.2</v>
      </c>
      <c r="BM3840" s="3">
        <f>VLOOKUP(BJ3840,Def!$A$2:$Z$34,17,0)</f>
        <v>7</v>
      </c>
      <c r="BN3840" s="3">
        <f>VLOOKUP(BJ3840,Def!$A$2:$Z$34,24,0)</f>
        <v>6</v>
      </c>
      <c r="BO3840" s="1">
        <f t="shared" ca="1" si="885"/>
        <v>0</v>
      </c>
      <c r="BP3840" s="1">
        <f t="shared" ca="1" si="886"/>
        <v>0</v>
      </c>
      <c r="BQ3840" s="1">
        <f t="shared" ca="1" si="887"/>
        <v>0</v>
      </c>
      <c r="BR3840" s="1">
        <f t="shared" ca="1" si="888"/>
        <v>0</v>
      </c>
      <c r="BS3840" s="1">
        <f t="shared" ca="1" si="889"/>
        <v>0</v>
      </c>
      <c r="BT3840" s="1">
        <f t="shared" ca="1" si="890"/>
        <v>0</v>
      </c>
      <c r="BU3840" s="1">
        <f t="shared" ca="1" si="891"/>
        <v>0</v>
      </c>
      <c r="BV3840" s="1">
        <f t="shared" ca="1" si="892"/>
        <v>1.8</v>
      </c>
      <c r="BW3840" s="1">
        <f t="shared" ca="1" si="893"/>
        <v>2</v>
      </c>
      <c r="BX3840" s="1">
        <f t="shared" ca="1" si="894"/>
        <v>12</v>
      </c>
      <c r="BY3840" s="1">
        <f t="shared" ca="1" si="895"/>
        <v>0</v>
      </c>
      <c r="BZ3840" s="1">
        <f t="shared" ca="1" si="896"/>
        <v>0</v>
      </c>
      <c r="CA3840" s="1">
        <f t="shared" ca="1" si="897"/>
        <v>0</v>
      </c>
      <c r="CB3840" s="1">
        <f t="shared" ca="1" si="898"/>
        <v>0</v>
      </c>
      <c r="CC3840" s="1">
        <f t="shared" ca="1" si="899"/>
        <v>15.8</v>
      </c>
    </row>
    <row r="3841" spans="1:81" hidden="1" x14ac:dyDescent="0.25">
      <c r="A3841" s="1" t="s">
        <v>266</v>
      </c>
      <c r="B3841" s="1" t="s">
        <v>267</v>
      </c>
      <c r="C3841" s="1" t="s">
        <v>62</v>
      </c>
      <c r="D3841" s="1" t="s">
        <v>263</v>
      </c>
      <c r="E3841" s="1" t="s">
        <v>69</v>
      </c>
      <c r="K3841">
        <v>1</v>
      </c>
      <c r="L3841">
        <v>0</v>
      </c>
      <c r="M3841">
        <v>1</v>
      </c>
      <c r="N3841">
        <v>0</v>
      </c>
      <c r="O3841">
        <v>0</v>
      </c>
      <c r="AU3841">
        <v>6</v>
      </c>
      <c r="AV3841">
        <v>0</v>
      </c>
      <c r="AW3841">
        <v>3</v>
      </c>
      <c r="AX3841">
        <v>0</v>
      </c>
      <c r="AY3841">
        <v>0</v>
      </c>
      <c r="AZ3841">
        <v>0</v>
      </c>
      <c r="BA3841">
        <v>5</v>
      </c>
      <c r="BB3841">
        <v>16</v>
      </c>
      <c r="BC3841">
        <v>11</v>
      </c>
      <c r="BD3841">
        <v>11</v>
      </c>
      <c r="BE3841">
        <v>1</v>
      </c>
      <c r="BF3841">
        <v>0</v>
      </c>
      <c r="BG3841">
        <v>0</v>
      </c>
      <c r="BH3841">
        <v>53</v>
      </c>
      <c r="BI3841" s="3">
        <v>2</v>
      </c>
      <c r="BJ3841" s="3" t="str">
        <f t="array" ref="BJ3841">IF(C3841="yes",VLOOKUP(BI3841&amp;D3841,CHOOSE({1,2},Schedule_2015!$A$2:$A$257&amp;Schedule_2015!$B$2:$B$257,Schedule_2015!$C$2:$C$257),2,0),VLOOKUP(BI3841&amp;D3841,CHOOSE({1,2},Schedule_2015!$A$2:$A$257&amp;Schedule_2015!$C$2:$C$257,Schedule_2015!$B$2:$B$257),2,0))</f>
        <v>TB</v>
      </c>
      <c r="BK3841" s="3">
        <f>VLOOKUP(BJ3841,Def!$A$2:$Z$34,23,0)</f>
        <v>95.2</v>
      </c>
      <c r="BL3841" s="3">
        <f>VLOOKUP(BJ3841,Def!$A$2:$Z$34,16,0)</f>
        <v>254.2</v>
      </c>
      <c r="BM3841" s="3">
        <f>VLOOKUP(BJ3841,Def!$A$2:$Z$34,17,0)</f>
        <v>7</v>
      </c>
      <c r="BN3841" s="3">
        <f>VLOOKUP(BJ3841,Def!$A$2:$Z$34,24,0)</f>
        <v>6</v>
      </c>
      <c r="BO3841" s="1">
        <f t="shared" ca="1" si="885"/>
        <v>0</v>
      </c>
      <c r="BP3841" s="1">
        <f t="shared" ca="1" si="886"/>
        <v>0</v>
      </c>
      <c r="BQ3841" s="1">
        <f t="shared" ca="1" si="887"/>
        <v>0</v>
      </c>
      <c r="BR3841" s="1">
        <f t="shared" ca="1" si="888"/>
        <v>0</v>
      </c>
      <c r="BS3841" s="1">
        <f t="shared" ca="1" si="889"/>
        <v>5.3000000000000007</v>
      </c>
      <c r="BT3841" s="1">
        <f t="shared" ca="1" si="890"/>
        <v>6</v>
      </c>
      <c r="BU3841" s="1">
        <f t="shared" ca="1" si="891"/>
        <v>0</v>
      </c>
      <c r="BV3841" s="1">
        <f t="shared" ca="1" si="892"/>
        <v>0.5</v>
      </c>
      <c r="BW3841" s="1">
        <f t="shared" ca="1" si="893"/>
        <v>3</v>
      </c>
      <c r="BX3841" s="1">
        <f t="shared" ca="1" si="894"/>
        <v>0</v>
      </c>
      <c r="BY3841" s="1">
        <f t="shared" ca="1" si="895"/>
        <v>0</v>
      </c>
      <c r="BZ3841" s="1">
        <f t="shared" ca="1" si="896"/>
        <v>0</v>
      </c>
      <c r="CA3841" s="1">
        <f t="shared" ca="1" si="897"/>
        <v>-1</v>
      </c>
      <c r="CB3841" s="1">
        <f t="shared" ca="1" si="898"/>
        <v>0</v>
      </c>
      <c r="CC3841" s="1">
        <f t="shared" ca="1" si="899"/>
        <v>13.8</v>
      </c>
    </row>
    <row r="3842" spans="1:81" hidden="1" x14ac:dyDescent="0.25">
      <c r="A3842" s="1" t="s">
        <v>272</v>
      </c>
      <c r="B3842" s="1" t="s">
        <v>273</v>
      </c>
      <c r="C3842" s="1" t="s">
        <v>62</v>
      </c>
      <c r="D3842" s="1" t="s">
        <v>263</v>
      </c>
      <c r="E3842" s="1" t="s">
        <v>76</v>
      </c>
      <c r="K3842">
        <v>1</v>
      </c>
      <c r="L3842">
        <v>0</v>
      </c>
      <c r="M3842">
        <v>1</v>
      </c>
      <c r="N3842">
        <v>0</v>
      </c>
      <c r="O3842">
        <v>0</v>
      </c>
      <c r="AU3842">
        <v>16</v>
      </c>
      <c r="AV3842">
        <v>16</v>
      </c>
      <c r="AW3842">
        <v>4</v>
      </c>
      <c r="AX3842">
        <v>1</v>
      </c>
      <c r="AY3842">
        <v>1</v>
      </c>
      <c r="AZ3842">
        <v>0</v>
      </c>
      <c r="BA3842">
        <v>44</v>
      </c>
      <c r="BI3842" s="3">
        <v>2</v>
      </c>
      <c r="BJ3842" s="3" t="str">
        <f t="array" ref="BJ3842">IF(C3842="yes",VLOOKUP(BI3842&amp;D3842,CHOOSE({1,2},Schedule_2015!$A$2:$A$257&amp;Schedule_2015!$B$2:$B$257,Schedule_2015!$C$2:$C$257),2,0),VLOOKUP(BI3842&amp;D3842,CHOOSE({1,2},Schedule_2015!$A$2:$A$257&amp;Schedule_2015!$C$2:$C$257,Schedule_2015!$B$2:$B$257),2,0))</f>
        <v>TB</v>
      </c>
      <c r="BK3842" s="3">
        <f>VLOOKUP(BJ3842,Def!$A$2:$Z$34,23,0)</f>
        <v>95.2</v>
      </c>
      <c r="BL3842" s="3">
        <f>VLOOKUP(BJ3842,Def!$A$2:$Z$34,16,0)</f>
        <v>254.2</v>
      </c>
      <c r="BM3842" s="3">
        <f>VLOOKUP(BJ3842,Def!$A$2:$Z$34,17,0)</f>
        <v>7</v>
      </c>
      <c r="BN3842" s="3">
        <f>VLOOKUP(BJ3842,Def!$A$2:$Z$34,24,0)</f>
        <v>6</v>
      </c>
      <c r="BO3842" s="1">
        <f t="shared" ref="BO3842:BO3905" ca="1" si="900">INDEX(passing_tds,CELL("Row",AG3842)-1)*(PASSTD)</f>
        <v>0</v>
      </c>
      <c r="BP3842" s="1">
        <f t="shared" ref="BP3842:BP3905" ca="1" si="901">INDEX(passing_yds,CELL("Row",AH3842)-1)*(PASSYDS)</f>
        <v>0</v>
      </c>
      <c r="BQ3842" s="1">
        <f t="shared" ref="BQ3842:BQ3905" ca="1" si="902">IF(INDEX(passing_yds,CELL("Row",AI3842)-1)&gt;=300,3,0)</f>
        <v>0</v>
      </c>
      <c r="BR3842" s="1">
        <f t="shared" ref="BR3842:BR3905" ca="1" si="903">INDEX(passing_ints,CELL("Row",AJ3842)-1)*(INT)</f>
        <v>0</v>
      </c>
      <c r="BS3842" s="1">
        <f t="shared" ref="BS3842:BS3905" ca="1" si="904">INDEX(rushing_yds,CELL("Row",AK3842)-1)*(RUSHYDS)</f>
        <v>0</v>
      </c>
      <c r="BT3842" s="1">
        <f t="shared" ref="BT3842:BT3905" ca="1" si="905">INDEX(rushing_tds,CELL("Row",AK3842)-1)*(RUSHTD)</f>
        <v>0</v>
      </c>
      <c r="BU3842" s="1">
        <f t="shared" ref="BU3842:BU3905" ca="1" si="906">IF(INDEX(rushing_yds,CELL("Row",AI3842)-1)&gt;=100,3,0)</f>
        <v>0</v>
      </c>
      <c r="BV3842" s="1">
        <f t="shared" ref="BV3842:BV3905" ca="1" si="907">INDEX(receiving_yds,CELL("Row",AN3842)-1)*(RECYDS)</f>
        <v>4.4000000000000004</v>
      </c>
      <c r="BW3842" s="1">
        <f t="shared" ref="BW3842:BW3905" ca="1" si="908">INDEX(receiving_rec,CELL("Row",AO3842)-1)*(REC)</f>
        <v>4</v>
      </c>
      <c r="BX3842" s="1">
        <f t="shared" ref="BX3842:BX3905" ca="1" si="909">INDEX(receiving_tds,CELL("Row",AP3842)-1)*(RECTD)</f>
        <v>6</v>
      </c>
      <c r="BY3842" s="1">
        <f t="shared" ref="BY3842:BY3905" ca="1" si="910">IF(INDEX(receiving_yds,CELL("Row",AI3842)-1)&gt;=100,3,0)</f>
        <v>0</v>
      </c>
      <c r="BZ3842" s="1">
        <f t="shared" ref="BZ3842:BZ3905" ca="1" si="911">INDEX(puntret_tds,CELL("Row",AR3842)-1)*(PUNTKORETTD)+INDEX(kickret_tds,CELL("Row",AR3842)-1)*(PUNTKORETTD)</f>
        <v>0</v>
      </c>
      <c r="CA3842" s="1">
        <f t="shared" ref="CA3842:CA3905" ca="1" si="912">INDEX(fumbles_tot,CELL("Row",AS3842)-1)*(FUM)</f>
        <v>-1</v>
      </c>
      <c r="CB3842" s="1">
        <f t="shared" ref="CB3842:CB3905" ca="1" si="913">(INDEX(passing_twoptm,CELL("Row",AT3842)-1)+INDEX(rushing_twoptm,CELL("Row",AT3842)-1)+INDEX(receiving_twoptm,CELL("Row",AT3842)-1))*(_2PTCONV)</f>
        <v>0</v>
      </c>
      <c r="CC3842" s="1">
        <f t="shared" ref="CC3842:CC3905" ca="1" si="914">SUM(BO3842:CB3842)</f>
        <v>13.4</v>
      </c>
    </row>
    <row r="3843" spans="1:81" hidden="1" x14ac:dyDescent="0.25">
      <c r="A3843" s="1" t="s">
        <v>868</v>
      </c>
      <c r="B3843" s="1" t="s">
        <v>869</v>
      </c>
      <c r="C3843" s="1" t="s">
        <v>135</v>
      </c>
      <c r="D3843" s="1" t="s">
        <v>858</v>
      </c>
      <c r="E3843" s="1" t="s">
        <v>79</v>
      </c>
      <c r="AU3843">
        <v>22</v>
      </c>
      <c r="AV3843">
        <v>1</v>
      </c>
      <c r="AW3843">
        <v>3</v>
      </c>
      <c r="AX3843">
        <v>1</v>
      </c>
      <c r="AY3843">
        <v>0</v>
      </c>
      <c r="AZ3843">
        <v>0</v>
      </c>
      <c r="BA3843">
        <v>43</v>
      </c>
      <c r="BI3843" s="3">
        <v>1</v>
      </c>
      <c r="BJ3843" s="3" t="str">
        <f t="array" ref="BJ3843">IF(C3843="yes",VLOOKUP(BI3843&amp;D3843,CHOOSE({1,2},Schedule_2015!$A$2:$A$257&amp;Schedule_2015!$B$2:$B$257,Schedule_2015!$C$2:$C$257),2,0),VLOOKUP(BI3843&amp;D3843,CHOOSE({1,2},Schedule_2015!$A$2:$A$257&amp;Schedule_2015!$C$2:$C$257,Schedule_2015!$B$2:$B$257),2,0))</f>
        <v>TB</v>
      </c>
      <c r="BK3843" s="3">
        <f>VLOOKUP(BJ3843,Def!$A$2:$Z$34,23,0)</f>
        <v>95.2</v>
      </c>
      <c r="BL3843" s="3">
        <f>VLOOKUP(BJ3843,Def!$A$2:$Z$34,16,0)</f>
        <v>254.2</v>
      </c>
      <c r="BM3843" s="3">
        <f>VLOOKUP(BJ3843,Def!$A$2:$Z$34,17,0)</f>
        <v>7</v>
      </c>
      <c r="BN3843" s="3">
        <f>VLOOKUP(BJ3843,Def!$A$2:$Z$34,24,0)</f>
        <v>6</v>
      </c>
      <c r="BO3843" s="1">
        <f t="shared" ca="1" si="900"/>
        <v>0</v>
      </c>
      <c r="BP3843" s="1">
        <f t="shared" ca="1" si="901"/>
        <v>0</v>
      </c>
      <c r="BQ3843" s="1">
        <f t="shared" ca="1" si="902"/>
        <v>0</v>
      </c>
      <c r="BR3843" s="1">
        <f t="shared" ca="1" si="903"/>
        <v>0</v>
      </c>
      <c r="BS3843" s="1">
        <f t="shared" ca="1" si="904"/>
        <v>0</v>
      </c>
      <c r="BT3843" s="1">
        <f t="shared" ca="1" si="905"/>
        <v>0</v>
      </c>
      <c r="BU3843" s="1">
        <f t="shared" ca="1" si="906"/>
        <v>0</v>
      </c>
      <c r="BV3843" s="1">
        <f t="shared" ca="1" si="907"/>
        <v>4.3</v>
      </c>
      <c r="BW3843" s="1">
        <f t="shared" ca="1" si="908"/>
        <v>3</v>
      </c>
      <c r="BX3843" s="1">
        <f t="shared" ca="1" si="909"/>
        <v>6</v>
      </c>
      <c r="BY3843" s="1">
        <f t="shared" ca="1" si="910"/>
        <v>0</v>
      </c>
      <c r="BZ3843" s="1">
        <f t="shared" ca="1" si="911"/>
        <v>0</v>
      </c>
      <c r="CA3843" s="1">
        <f t="shared" ca="1" si="912"/>
        <v>0</v>
      </c>
      <c r="CB3843" s="1">
        <f t="shared" ca="1" si="913"/>
        <v>0</v>
      </c>
      <c r="CC3843" s="1">
        <f t="shared" ca="1" si="914"/>
        <v>13.3</v>
      </c>
    </row>
    <row r="3844" spans="1:81" hidden="1" x14ac:dyDescent="0.25">
      <c r="A3844" s="1" t="s">
        <v>65</v>
      </c>
      <c r="B3844" s="1" t="s">
        <v>66</v>
      </c>
      <c r="C3844" s="1" t="s">
        <v>62</v>
      </c>
      <c r="D3844" s="1" t="s">
        <v>63</v>
      </c>
      <c r="E3844" s="1" t="s">
        <v>64</v>
      </c>
      <c r="AD3844">
        <v>39</v>
      </c>
      <c r="AE3844">
        <v>24</v>
      </c>
      <c r="AF3844">
        <v>1</v>
      </c>
      <c r="AG3844">
        <v>1</v>
      </c>
      <c r="AH3844">
        <v>0</v>
      </c>
      <c r="AI3844">
        <v>0</v>
      </c>
      <c r="AJ3844">
        <v>228</v>
      </c>
      <c r="BB3844">
        <v>1</v>
      </c>
      <c r="BC3844">
        <v>-1</v>
      </c>
      <c r="BD3844">
        <v>0</v>
      </c>
      <c r="BE3844">
        <v>0</v>
      </c>
      <c r="BF3844">
        <v>0</v>
      </c>
      <c r="BG3844">
        <v>0</v>
      </c>
      <c r="BH3844">
        <v>-1</v>
      </c>
      <c r="BI3844" s="3">
        <v>3</v>
      </c>
      <c r="BJ3844" s="3" t="str">
        <f t="array" ref="BJ3844">IF(C3844="yes",VLOOKUP(BI3844&amp;D3844,CHOOSE({1,2},Schedule_2015!$A$2:$A$257&amp;Schedule_2015!$B$2:$B$257,Schedule_2015!$C$2:$C$257),2,0),VLOOKUP(BI3844&amp;D3844,CHOOSE({1,2},Schedule_2015!$A$2:$A$257&amp;Schedule_2015!$C$2:$C$257,Schedule_2015!$B$2:$B$257),2,0))</f>
        <v>TB</v>
      </c>
      <c r="BK3844" s="3">
        <f>VLOOKUP(BJ3844,Def!$A$2:$Z$34,23,0)</f>
        <v>95.2</v>
      </c>
      <c r="BL3844" s="3">
        <f>VLOOKUP(BJ3844,Def!$A$2:$Z$34,16,0)</f>
        <v>254.2</v>
      </c>
      <c r="BM3844" s="3">
        <f>VLOOKUP(BJ3844,Def!$A$2:$Z$34,17,0)</f>
        <v>7</v>
      </c>
      <c r="BN3844" s="3">
        <f>VLOOKUP(BJ3844,Def!$A$2:$Z$34,24,0)</f>
        <v>6</v>
      </c>
      <c r="BO3844" s="1">
        <f t="shared" ca="1" si="900"/>
        <v>4</v>
      </c>
      <c r="BP3844" s="1">
        <f t="shared" ca="1" si="901"/>
        <v>9.120000000000001</v>
      </c>
      <c r="BQ3844" s="1">
        <f t="shared" ca="1" si="902"/>
        <v>0</v>
      </c>
      <c r="BR3844" s="1">
        <f t="shared" ca="1" si="903"/>
        <v>-1</v>
      </c>
      <c r="BS3844" s="1">
        <f t="shared" ca="1" si="904"/>
        <v>-0.1</v>
      </c>
      <c r="BT3844" s="1">
        <f t="shared" ca="1" si="905"/>
        <v>0</v>
      </c>
      <c r="BU3844" s="1">
        <f t="shared" ca="1" si="906"/>
        <v>0</v>
      </c>
      <c r="BV3844" s="1">
        <f t="shared" ca="1" si="907"/>
        <v>0</v>
      </c>
      <c r="BW3844" s="1">
        <f t="shared" ca="1" si="908"/>
        <v>0</v>
      </c>
      <c r="BX3844" s="1">
        <f t="shared" ca="1" si="909"/>
        <v>0</v>
      </c>
      <c r="BY3844" s="1">
        <f t="shared" ca="1" si="910"/>
        <v>0</v>
      </c>
      <c r="BZ3844" s="1">
        <f t="shared" ca="1" si="911"/>
        <v>0</v>
      </c>
      <c r="CA3844" s="1">
        <f t="shared" ca="1" si="912"/>
        <v>0</v>
      </c>
      <c r="CB3844" s="1">
        <f t="shared" ca="1" si="913"/>
        <v>0</v>
      </c>
      <c r="CC3844" s="1">
        <f t="shared" ca="1" si="914"/>
        <v>12.020000000000001</v>
      </c>
    </row>
    <row r="3845" spans="1:81" hidden="1" x14ac:dyDescent="0.25">
      <c r="A3845" s="1" t="s">
        <v>1772</v>
      </c>
      <c r="B3845" s="1" t="s">
        <v>1773</v>
      </c>
      <c r="C3845" s="1" t="s">
        <v>62</v>
      </c>
      <c r="D3845" s="1" t="s">
        <v>63</v>
      </c>
      <c r="E3845" s="1" t="s">
        <v>76</v>
      </c>
      <c r="AP3845">
        <v>4</v>
      </c>
      <c r="AQ3845">
        <v>8</v>
      </c>
      <c r="AR3845">
        <v>0</v>
      </c>
      <c r="AS3845">
        <v>2</v>
      </c>
      <c r="AT3845">
        <v>0</v>
      </c>
      <c r="AU3845">
        <v>18</v>
      </c>
      <c r="AV3845">
        <v>0</v>
      </c>
      <c r="AW3845">
        <v>6</v>
      </c>
      <c r="AX3845">
        <v>0</v>
      </c>
      <c r="AY3845">
        <v>0</v>
      </c>
      <c r="AZ3845">
        <v>0</v>
      </c>
      <c r="BA3845">
        <v>58</v>
      </c>
      <c r="BI3845" s="3">
        <v>3</v>
      </c>
      <c r="BJ3845" s="3" t="str">
        <f t="array" ref="BJ3845">IF(C3845="yes",VLOOKUP(BI3845&amp;D3845,CHOOSE({1,2},Schedule_2015!$A$2:$A$257&amp;Schedule_2015!$B$2:$B$257,Schedule_2015!$C$2:$C$257),2,0),VLOOKUP(BI3845&amp;D3845,CHOOSE({1,2},Schedule_2015!$A$2:$A$257&amp;Schedule_2015!$C$2:$C$257,Schedule_2015!$B$2:$B$257),2,0))</f>
        <v>TB</v>
      </c>
      <c r="BK3845" s="3">
        <f>VLOOKUP(BJ3845,Def!$A$2:$Z$34,23,0)</f>
        <v>95.2</v>
      </c>
      <c r="BL3845" s="3">
        <f>VLOOKUP(BJ3845,Def!$A$2:$Z$34,16,0)</f>
        <v>254.2</v>
      </c>
      <c r="BM3845" s="3">
        <f>VLOOKUP(BJ3845,Def!$A$2:$Z$34,17,0)</f>
        <v>7</v>
      </c>
      <c r="BN3845" s="3">
        <f>VLOOKUP(BJ3845,Def!$A$2:$Z$34,24,0)</f>
        <v>6</v>
      </c>
      <c r="BO3845" s="1">
        <f t="shared" ca="1" si="900"/>
        <v>0</v>
      </c>
      <c r="BP3845" s="1">
        <f t="shared" ca="1" si="901"/>
        <v>0</v>
      </c>
      <c r="BQ3845" s="1">
        <f t="shared" ca="1" si="902"/>
        <v>0</v>
      </c>
      <c r="BR3845" s="1">
        <f t="shared" ca="1" si="903"/>
        <v>0</v>
      </c>
      <c r="BS3845" s="1">
        <f t="shared" ca="1" si="904"/>
        <v>0</v>
      </c>
      <c r="BT3845" s="1">
        <f t="shared" ca="1" si="905"/>
        <v>0</v>
      </c>
      <c r="BU3845" s="1">
        <f t="shared" ca="1" si="906"/>
        <v>0</v>
      </c>
      <c r="BV3845" s="1">
        <f t="shared" ca="1" si="907"/>
        <v>5.8000000000000007</v>
      </c>
      <c r="BW3845" s="1">
        <f t="shared" ca="1" si="908"/>
        <v>6</v>
      </c>
      <c r="BX3845" s="1">
        <f t="shared" ca="1" si="909"/>
        <v>0</v>
      </c>
      <c r="BY3845" s="1">
        <f t="shared" ca="1" si="910"/>
        <v>0</v>
      </c>
      <c r="BZ3845" s="1">
        <f t="shared" ca="1" si="911"/>
        <v>0</v>
      </c>
      <c r="CA3845" s="1">
        <f t="shared" ca="1" si="912"/>
        <v>0</v>
      </c>
      <c r="CB3845" s="1">
        <f t="shared" ca="1" si="913"/>
        <v>0</v>
      </c>
      <c r="CC3845" s="1">
        <f t="shared" ca="1" si="914"/>
        <v>11.8</v>
      </c>
    </row>
    <row r="3846" spans="1:81" hidden="1" x14ac:dyDescent="0.25">
      <c r="A3846" s="1" t="s">
        <v>261</v>
      </c>
      <c r="B3846" s="1" t="s">
        <v>262</v>
      </c>
      <c r="C3846" s="1" t="s">
        <v>62</v>
      </c>
      <c r="D3846" s="1" t="s">
        <v>263</v>
      </c>
      <c r="E3846" s="1" t="s">
        <v>64</v>
      </c>
      <c r="K3846">
        <v>0</v>
      </c>
      <c r="L3846">
        <v>1</v>
      </c>
      <c r="M3846">
        <v>2</v>
      </c>
      <c r="N3846">
        <v>1</v>
      </c>
      <c r="O3846">
        <v>0</v>
      </c>
      <c r="AD3846">
        <v>38</v>
      </c>
      <c r="AE3846">
        <v>24</v>
      </c>
      <c r="AF3846">
        <v>1</v>
      </c>
      <c r="AG3846">
        <v>1</v>
      </c>
      <c r="AH3846">
        <v>1</v>
      </c>
      <c r="AI3846">
        <v>0</v>
      </c>
      <c r="AJ3846">
        <v>255</v>
      </c>
      <c r="BB3846">
        <v>1</v>
      </c>
      <c r="BC3846">
        <v>-1</v>
      </c>
      <c r="BD3846">
        <v>0</v>
      </c>
      <c r="BE3846">
        <v>0</v>
      </c>
      <c r="BF3846">
        <v>0</v>
      </c>
      <c r="BG3846">
        <v>0</v>
      </c>
      <c r="BH3846">
        <v>-1</v>
      </c>
      <c r="BI3846" s="3">
        <v>2</v>
      </c>
      <c r="BJ3846" s="3" t="str">
        <f t="array" ref="BJ3846">IF(C3846="yes",VLOOKUP(BI3846&amp;D3846,CHOOSE({1,2},Schedule_2015!$A$2:$A$257&amp;Schedule_2015!$B$2:$B$257,Schedule_2015!$C$2:$C$257),2,0),VLOOKUP(BI3846&amp;D3846,CHOOSE({1,2},Schedule_2015!$A$2:$A$257&amp;Schedule_2015!$C$2:$C$257,Schedule_2015!$B$2:$B$257),2,0))</f>
        <v>TB</v>
      </c>
      <c r="BK3846" s="3">
        <f>VLOOKUP(BJ3846,Def!$A$2:$Z$34,23,0)</f>
        <v>95.2</v>
      </c>
      <c r="BL3846" s="3">
        <f>VLOOKUP(BJ3846,Def!$A$2:$Z$34,16,0)</f>
        <v>254.2</v>
      </c>
      <c r="BM3846" s="3">
        <f>VLOOKUP(BJ3846,Def!$A$2:$Z$34,17,0)</f>
        <v>7</v>
      </c>
      <c r="BN3846" s="3">
        <f>VLOOKUP(BJ3846,Def!$A$2:$Z$34,24,0)</f>
        <v>6</v>
      </c>
      <c r="BO3846" s="1">
        <f t="shared" ca="1" si="900"/>
        <v>4</v>
      </c>
      <c r="BP3846" s="1">
        <f t="shared" ca="1" si="901"/>
        <v>10.200000000000001</v>
      </c>
      <c r="BQ3846" s="1">
        <f t="shared" ca="1" si="902"/>
        <v>0</v>
      </c>
      <c r="BR3846" s="1">
        <f t="shared" ca="1" si="903"/>
        <v>-1</v>
      </c>
      <c r="BS3846" s="1">
        <f t="shared" ca="1" si="904"/>
        <v>-0.1</v>
      </c>
      <c r="BT3846" s="1">
        <f t="shared" ca="1" si="905"/>
        <v>0</v>
      </c>
      <c r="BU3846" s="1">
        <f t="shared" ca="1" si="906"/>
        <v>0</v>
      </c>
      <c r="BV3846" s="1">
        <f t="shared" ca="1" si="907"/>
        <v>0</v>
      </c>
      <c r="BW3846" s="1">
        <f t="shared" ca="1" si="908"/>
        <v>0</v>
      </c>
      <c r="BX3846" s="1">
        <f t="shared" ca="1" si="909"/>
        <v>0</v>
      </c>
      <c r="BY3846" s="1">
        <f t="shared" ca="1" si="910"/>
        <v>0</v>
      </c>
      <c r="BZ3846" s="1">
        <f t="shared" ca="1" si="911"/>
        <v>0</v>
      </c>
      <c r="CA3846" s="1">
        <f t="shared" ca="1" si="912"/>
        <v>-2</v>
      </c>
      <c r="CB3846" s="1">
        <f t="shared" ca="1" si="913"/>
        <v>0</v>
      </c>
      <c r="CC3846" s="1">
        <f t="shared" ca="1" si="914"/>
        <v>11.100000000000001</v>
      </c>
    </row>
    <row r="3847" spans="1:81" hidden="1" x14ac:dyDescent="0.25">
      <c r="A3847" s="1" t="s">
        <v>278</v>
      </c>
      <c r="B3847" s="1" t="s">
        <v>279</v>
      </c>
      <c r="C3847" s="1" t="s">
        <v>62</v>
      </c>
      <c r="D3847" s="1" t="s">
        <v>263</v>
      </c>
      <c r="E3847" s="1" t="s">
        <v>76</v>
      </c>
      <c r="AU3847">
        <v>24</v>
      </c>
      <c r="AV3847">
        <v>0</v>
      </c>
      <c r="AW3847">
        <v>4</v>
      </c>
      <c r="AX3847">
        <v>0</v>
      </c>
      <c r="AY3847">
        <v>0</v>
      </c>
      <c r="AZ3847">
        <v>0</v>
      </c>
      <c r="BA3847">
        <v>69</v>
      </c>
      <c r="BI3847" s="3">
        <v>2</v>
      </c>
      <c r="BJ3847" s="3" t="str">
        <f t="array" ref="BJ3847">IF(C3847="yes",VLOOKUP(BI3847&amp;D3847,CHOOSE({1,2},Schedule_2015!$A$2:$A$257&amp;Schedule_2015!$B$2:$B$257,Schedule_2015!$C$2:$C$257),2,0),VLOOKUP(BI3847&amp;D3847,CHOOSE({1,2},Schedule_2015!$A$2:$A$257&amp;Schedule_2015!$C$2:$C$257,Schedule_2015!$B$2:$B$257),2,0))</f>
        <v>TB</v>
      </c>
      <c r="BK3847" s="3">
        <f>VLOOKUP(BJ3847,Def!$A$2:$Z$34,23,0)</f>
        <v>95.2</v>
      </c>
      <c r="BL3847" s="3">
        <f>VLOOKUP(BJ3847,Def!$A$2:$Z$34,16,0)</f>
        <v>254.2</v>
      </c>
      <c r="BM3847" s="3">
        <f>VLOOKUP(BJ3847,Def!$A$2:$Z$34,17,0)</f>
        <v>7</v>
      </c>
      <c r="BN3847" s="3">
        <f>VLOOKUP(BJ3847,Def!$A$2:$Z$34,24,0)</f>
        <v>6</v>
      </c>
      <c r="BO3847" s="1">
        <f t="shared" ca="1" si="900"/>
        <v>0</v>
      </c>
      <c r="BP3847" s="1">
        <f t="shared" ca="1" si="901"/>
        <v>0</v>
      </c>
      <c r="BQ3847" s="1">
        <f t="shared" ca="1" si="902"/>
        <v>0</v>
      </c>
      <c r="BR3847" s="1">
        <f t="shared" ca="1" si="903"/>
        <v>0</v>
      </c>
      <c r="BS3847" s="1">
        <f t="shared" ca="1" si="904"/>
        <v>0</v>
      </c>
      <c r="BT3847" s="1">
        <f t="shared" ca="1" si="905"/>
        <v>0</v>
      </c>
      <c r="BU3847" s="1">
        <f t="shared" ca="1" si="906"/>
        <v>0</v>
      </c>
      <c r="BV3847" s="1">
        <f t="shared" ca="1" si="907"/>
        <v>6.9</v>
      </c>
      <c r="BW3847" s="1">
        <f t="shared" ca="1" si="908"/>
        <v>4</v>
      </c>
      <c r="BX3847" s="1">
        <f t="shared" ca="1" si="909"/>
        <v>0</v>
      </c>
      <c r="BY3847" s="1">
        <f t="shared" ca="1" si="910"/>
        <v>0</v>
      </c>
      <c r="BZ3847" s="1">
        <f t="shared" ca="1" si="911"/>
        <v>0</v>
      </c>
      <c r="CA3847" s="1">
        <f t="shared" ca="1" si="912"/>
        <v>0</v>
      </c>
      <c r="CB3847" s="1">
        <f t="shared" ca="1" si="913"/>
        <v>0</v>
      </c>
      <c r="CC3847" s="1">
        <f t="shared" ca="1" si="914"/>
        <v>10.9</v>
      </c>
    </row>
    <row r="3848" spans="1:81" hidden="1" x14ac:dyDescent="0.25">
      <c r="A3848" s="1" t="s">
        <v>270</v>
      </c>
      <c r="B3848" s="1" t="s">
        <v>271</v>
      </c>
      <c r="C3848" s="1" t="s">
        <v>62</v>
      </c>
      <c r="D3848" s="1" t="s">
        <v>263</v>
      </c>
      <c r="E3848" s="1" t="s">
        <v>76</v>
      </c>
      <c r="AU3848">
        <v>21</v>
      </c>
      <c r="AV3848">
        <v>0</v>
      </c>
      <c r="AW3848">
        <v>5</v>
      </c>
      <c r="AX3848">
        <v>0</v>
      </c>
      <c r="AY3848">
        <v>0</v>
      </c>
      <c r="AZ3848">
        <v>0</v>
      </c>
      <c r="BA3848">
        <v>62</v>
      </c>
      <c r="BB3848">
        <v>1</v>
      </c>
      <c r="BC3848">
        <v>-4</v>
      </c>
      <c r="BD3848">
        <v>0</v>
      </c>
      <c r="BE3848">
        <v>0</v>
      </c>
      <c r="BF3848">
        <v>0</v>
      </c>
      <c r="BG3848">
        <v>0</v>
      </c>
      <c r="BH3848">
        <v>-4</v>
      </c>
      <c r="BI3848" s="3">
        <v>2</v>
      </c>
      <c r="BJ3848" s="3" t="str">
        <f t="array" ref="BJ3848">IF(C3848="yes",VLOOKUP(BI3848&amp;D3848,CHOOSE({1,2},Schedule_2015!$A$2:$A$257&amp;Schedule_2015!$B$2:$B$257,Schedule_2015!$C$2:$C$257),2,0),VLOOKUP(BI3848&amp;D3848,CHOOSE({1,2},Schedule_2015!$A$2:$A$257&amp;Schedule_2015!$C$2:$C$257,Schedule_2015!$B$2:$B$257),2,0))</f>
        <v>TB</v>
      </c>
      <c r="BK3848" s="3">
        <f>VLOOKUP(BJ3848,Def!$A$2:$Z$34,23,0)</f>
        <v>95.2</v>
      </c>
      <c r="BL3848" s="3">
        <f>VLOOKUP(BJ3848,Def!$A$2:$Z$34,16,0)</f>
        <v>254.2</v>
      </c>
      <c r="BM3848" s="3">
        <f>VLOOKUP(BJ3848,Def!$A$2:$Z$34,17,0)</f>
        <v>7</v>
      </c>
      <c r="BN3848" s="3">
        <f>VLOOKUP(BJ3848,Def!$A$2:$Z$34,24,0)</f>
        <v>6</v>
      </c>
      <c r="BO3848" s="1">
        <f t="shared" ca="1" si="900"/>
        <v>0</v>
      </c>
      <c r="BP3848" s="1">
        <f t="shared" ca="1" si="901"/>
        <v>0</v>
      </c>
      <c r="BQ3848" s="1">
        <f t="shared" ca="1" si="902"/>
        <v>0</v>
      </c>
      <c r="BR3848" s="1">
        <f t="shared" ca="1" si="903"/>
        <v>0</v>
      </c>
      <c r="BS3848" s="1">
        <f t="shared" ca="1" si="904"/>
        <v>-0.4</v>
      </c>
      <c r="BT3848" s="1">
        <f t="shared" ca="1" si="905"/>
        <v>0</v>
      </c>
      <c r="BU3848" s="1">
        <f t="shared" ca="1" si="906"/>
        <v>0</v>
      </c>
      <c r="BV3848" s="1">
        <f t="shared" ca="1" si="907"/>
        <v>6.2</v>
      </c>
      <c r="BW3848" s="1">
        <f t="shared" ca="1" si="908"/>
        <v>5</v>
      </c>
      <c r="BX3848" s="1">
        <f t="shared" ca="1" si="909"/>
        <v>0</v>
      </c>
      <c r="BY3848" s="1">
        <f t="shared" ca="1" si="910"/>
        <v>0</v>
      </c>
      <c r="BZ3848" s="1">
        <f t="shared" ca="1" si="911"/>
        <v>0</v>
      </c>
      <c r="CA3848" s="1">
        <f t="shared" ca="1" si="912"/>
        <v>0</v>
      </c>
      <c r="CB3848" s="1">
        <f t="shared" ca="1" si="913"/>
        <v>0</v>
      </c>
      <c r="CC3848" s="1">
        <f t="shared" ca="1" si="914"/>
        <v>10.8</v>
      </c>
    </row>
    <row r="3849" spans="1:81" hidden="1" x14ac:dyDescent="0.25">
      <c r="A3849" s="1" t="s">
        <v>706</v>
      </c>
      <c r="B3849" s="1" t="s">
        <v>707</v>
      </c>
      <c r="C3849" s="1" t="s">
        <v>135</v>
      </c>
      <c r="D3849" s="1" t="s">
        <v>693</v>
      </c>
      <c r="E3849" s="1" t="s">
        <v>76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24</v>
      </c>
      <c r="AV3849">
        <v>0</v>
      </c>
      <c r="AW3849">
        <v>4</v>
      </c>
      <c r="AX3849">
        <v>0</v>
      </c>
      <c r="AY3849">
        <v>0</v>
      </c>
      <c r="AZ3849">
        <v>0</v>
      </c>
      <c r="BA3849">
        <v>64</v>
      </c>
      <c r="BI3849" s="3">
        <v>5</v>
      </c>
      <c r="BJ3849" s="3" t="str">
        <f t="array" ref="BJ3849">IF(C3849="yes",VLOOKUP(BI3849&amp;D3849,CHOOSE({1,2},Schedule_2015!$A$2:$A$257&amp;Schedule_2015!$B$2:$B$257,Schedule_2015!$C$2:$C$257),2,0),VLOOKUP(BI3849&amp;D3849,CHOOSE({1,2},Schedule_2015!$A$2:$A$257&amp;Schedule_2015!$C$2:$C$257,Schedule_2015!$B$2:$B$257),2,0))</f>
        <v>TB</v>
      </c>
      <c r="BK3849" s="3">
        <f>VLOOKUP(BJ3849,Def!$A$2:$Z$34,23,0)</f>
        <v>95.2</v>
      </c>
      <c r="BL3849" s="3">
        <f>VLOOKUP(BJ3849,Def!$A$2:$Z$34,16,0)</f>
        <v>254.2</v>
      </c>
      <c r="BM3849" s="3">
        <f>VLOOKUP(BJ3849,Def!$A$2:$Z$34,17,0)</f>
        <v>7</v>
      </c>
      <c r="BN3849" s="3">
        <f>VLOOKUP(BJ3849,Def!$A$2:$Z$34,24,0)</f>
        <v>6</v>
      </c>
      <c r="BO3849" s="1">
        <f t="shared" ca="1" si="900"/>
        <v>0</v>
      </c>
      <c r="BP3849" s="1">
        <f t="shared" ca="1" si="901"/>
        <v>0</v>
      </c>
      <c r="BQ3849" s="1">
        <f t="shared" ca="1" si="902"/>
        <v>0</v>
      </c>
      <c r="BR3849" s="1">
        <f t="shared" ca="1" si="903"/>
        <v>0</v>
      </c>
      <c r="BS3849" s="1">
        <f t="shared" ca="1" si="904"/>
        <v>0</v>
      </c>
      <c r="BT3849" s="1">
        <f t="shared" ca="1" si="905"/>
        <v>0</v>
      </c>
      <c r="BU3849" s="1">
        <f t="shared" ca="1" si="906"/>
        <v>0</v>
      </c>
      <c r="BV3849" s="1">
        <f t="shared" ca="1" si="907"/>
        <v>6.4</v>
      </c>
      <c r="BW3849" s="1">
        <f t="shared" ca="1" si="908"/>
        <v>4</v>
      </c>
      <c r="BX3849" s="1">
        <f t="shared" ca="1" si="909"/>
        <v>0</v>
      </c>
      <c r="BY3849" s="1">
        <f t="shared" ca="1" si="910"/>
        <v>0</v>
      </c>
      <c r="BZ3849" s="1">
        <f t="shared" ca="1" si="911"/>
        <v>0</v>
      </c>
      <c r="CA3849" s="1">
        <f t="shared" ca="1" si="912"/>
        <v>0</v>
      </c>
      <c r="CB3849" s="1">
        <f t="shared" ca="1" si="913"/>
        <v>0</v>
      </c>
      <c r="CC3849" s="1">
        <f t="shared" ca="1" si="914"/>
        <v>10.4</v>
      </c>
    </row>
    <row r="3850" spans="1:81" hidden="1" x14ac:dyDescent="0.25">
      <c r="A3850" s="1" t="s">
        <v>872</v>
      </c>
      <c r="B3850" s="1" t="s">
        <v>873</v>
      </c>
      <c r="C3850" s="1" t="s">
        <v>135</v>
      </c>
      <c r="D3850" s="1" t="s">
        <v>858</v>
      </c>
      <c r="E3850" s="1" t="s">
        <v>76</v>
      </c>
      <c r="AU3850">
        <v>20</v>
      </c>
      <c r="AV3850">
        <v>4</v>
      </c>
      <c r="AW3850">
        <v>2</v>
      </c>
      <c r="AX3850">
        <v>1</v>
      </c>
      <c r="AY3850">
        <v>0</v>
      </c>
      <c r="AZ3850">
        <v>0</v>
      </c>
      <c r="BA3850">
        <v>24</v>
      </c>
      <c r="BI3850" s="3">
        <v>1</v>
      </c>
      <c r="BJ3850" s="3" t="str">
        <f t="array" ref="BJ3850">IF(C3850="yes",VLOOKUP(BI3850&amp;D3850,CHOOSE({1,2},Schedule_2015!$A$2:$A$257&amp;Schedule_2015!$B$2:$B$257,Schedule_2015!$C$2:$C$257),2,0),VLOOKUP(BI3850&amp;D3850,CHOOSE({1,2},Schedule_2015!$A$2:$A$257&amp;Schedule_2015!$C$2:$C$257,Schedule_2015!$B$2:$B$257),2,0))</f>
        <v>TB</v>
      </c>
      <c r="BK3850" s="3">
        <f>VLOOKUP(BJ3850,Def!$A$2:$Z$34,23,0)</f>
        <v>95.2</v>
      </c>
      <c r="BL3850" s="3">
        <f>VLOOKUP(BJ3850,Def!$A$2:$Z$34,16,0)</f>
        <v>254.2</v>
      </c>
      <c r="BM3850" s="3">
        <f>VLOOKUP(BJ3850,Def!$A$2:$Z$34,17,0)</f>
        <v>7</v>
      </c>
      <c r="BN3850" s="3">
        <f>VLOOKUP(BJ3850,Def!$A$2:$Z$34,24,0)</f>
        <v>6</v>
      </c>
      <c r="BO3850" s="1">
        <f t="shared" ca="1" si="900"/>
        <v>0</v>
      </c>
      <c r="BP3850" s="1">
        <f t="shared" ca="1" si="901"/>
        <v>0</v>
      </c>
      <c r="BQ3850" s="1">
        <f t="shared" ca="1" si="902"/>
        <v>0</v>
      </c>
      <c r="BR3850" s="1">
        <f t="shared" ca="1" si="903"/>
        <v>0</v>
      </c>
      <c r="BS3850" s="1">
        <f t="shared" ca="1" si="904"/>
        <v>0</v>
      </c>
      <c r="BT3850" s="1">
        <f t="shared" ca="1" si="905"/>
        <v>0</v>
      </c>
      <c r="BU3850" s="1">
        <f t="shared" ca="1" si="906"/>
        <v>0</v>
      </c>
      <c r="BV3850" s="1">
        <f t="shared" ca="1" si="907"/>
        <v>2.4000000000000004</v>
      </c>
      <c r="BW3850" s="1">
        <f t="shared" ca="1" si="908"/>
        <v>2</v>
      </c>
      <c r="BX3850" s="1">
        <f t="shared" ca="1" si="909"/>
        <v>6</v>
      </c>
      <c r="BY3850" s="1">
        <f t="shared" ca="1" si="910"/>
        <v>0</v>
      </c>
      <c r="BZ3850" s="1">
        <f t="shared" ca="1" si="911"/>
        <v>0</v>
      </c>
      <c r="CA3850" s="1">
        <f t="shared" ca="1" si="912"/>
        <v>0</v>
      </c>
      <c r="CB3850" s="1">
        <f t="shared" ca="1" si="913"/>
        <v>0</v>
      </c>
      <c r="CC3850" s="1">
        <f t="shared" ca="1" si="914"/>
        <v>10.4</v>
      </c>
    </row>
    <row r="3851" spans="1:81" hidden="1" x14ac:dyDescent="0.25">
      <c r="A3851" s="1" t="s">
        <v>1878</v>
      </c>
      <c r="B3851" s="1" t="s">
        <v>1879</v>
      </c>
      <c r="C3851" s="1" t="s">
        <v>135</v>
      </c>
      <c r="D3851" s="1" t="s">
        <v>1863</v>
      </c>
      <c r="E3851" s="1" t="s">
        <v>76</v>
      </c>
      <c r="AU3851">
        <v>30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54</v>
      </c>
      <c r="BI3851" s="3">
        <v>4</v>
      </c>
      <c r="BJ3851" s="3" t="str">
        <f t="array" ref="BJ3851">IF(C3851="yes",VLOOKUP(BI3851&amp;D3851,CHOOSE({1,2},Schedule_2015!$A$2:$A$257&amp;Schedule_2015!$B$2:$B$257,Schedule_2015!$C$2:$C$257),2,0),VLOOKUP(BI3851&amp;D3851,CHOOSE({1,2},Schedule_2015!$A$2:$A$257&amp;Schedule_2015!$C$2:$C$257,Schedule_2015!$B$2:$B$257),2,0))</f>
        <v>TB</v>
      </c>
      <c r="BK3851" s="3">
        <f>VLOOKUP(BJ3851,Def!$A$2:$Z$34,23,0)</f>
        <v>95.2</v>
      </c>
      <c r="BL3851" s="3">
        <f>VLOOKUP(BJ3851,Def!$A$2:$Z$34,16,0)</f>
        <v>254.2</v>
      </c>
      <c r="BM3851" s="3">
        <f>VLOOKUP(BJ3851,Def!$A$2:$Z$34,17,0)</f>
        <v>7</v>
      </c>
      <c r="BN3851" s="3">
        <f>VLOOKUP(BJ3851,Def!$A$2:$Z$34,24,0)</f>
        <v>6</v>
      </c>
      <c r="BO3851" s="1">
        <f t="shared" ca="1" si="900"/>
        <v>0</v>
      </c>
      <c r="BP3851" s="1">
        <f t="shared" ca="1" si="901"/>
        <v>0</v>
      </c>
      <c r="BQ3851" s="1">
        <f t="shared" ca="1" si="902"/>
        <v>0</v>
      </c>
      <c r="BR3851" s="1">
        <f t="shared" ca="1" si="903"/>
        <v>0</v>
      </c>
      <c r="BS3851" s="1">
        <f t="shared" ca="1" si="904"/>
        <v>0</v>
      </c>
      <c r="BT3851" s="1">
        <f t="shared" ca="1" si="905"/>
        <v>0</v>
      </c>
      <c r="BU3851" s="1">
        <f t="shared" ca="1" si="906"/>
        <v>0</v>
      </c>
      <c r="BV3851" s="1">
        <f t="shared" ca="1" si="907"/>
        <v>5.4</v>
      </c>
      <c r="BW3851" s="1">
        <f t="shared" ca="1" si="908"/>
        <v>4</v>
      </c>
      <c r="BX3851" s="1">
        <f t="shared" ca="1" si="909"/>
        <v>0</v>
      </c>
      <c r="BY3851" s="1">
        <f t="shared" ca="1" si="910"/>
        <v>0</v>
      </c>
      <c r="BZ3851" s="1">
        <f t="shared" ca="1" si="911"/>
        <v>0</v>
      </c>
      <c r="CA3851" s="1">
        <f t="shared" ca="1" si="912"/>
        <v>0</v>
      </c>
      <c r="CB3851" s="1">
        <f t="shared" ca="1" si="913"/>
        <v>0</v>
      </c>
      <c r="CC3851" s="1">
        <f t="shared" ca="1" si="914"/>
        <v>9.4</v>
      </c>
    </row>
    <row r="3852" spans="1:81" hidden="1" x14ac:dyDescent="0.25">
      <c r="A3852" s="1" t="s">
        <v>2164</v>
      </c>
      <c r="B3852" s="1" t="s">
        <v>2165</v>
      </c>
      <c r="C3852" s="1" t="s">
        <v>62</v>
      </c>
      <c r="D3852" s="1" t="s">
        <v>63</v>
      </c>
      <c r="E3852" s="1" t="s">
        <v>76</v>
      </c>
      <c r="AU3852">
        <v>14</v>
      </c>
      <c r="AV3852">
        <v>0</v>
      </c>
      <c r="AW3852">
        <v>4</v>
      </c>
      <c r="AX3852">
        <v>0</v>
      </c>
      <c r="AY3852">
        <v>0</v>
      </c>
      <c r="AZ3852">
        <v>0</v>
      </c>
      <c r="BA3852">
        <v>42</v>
      </c>
      <c r="BI3852" s="3">
        <v>3</v>
      </c>
      <c r="BJ3852" s="3" t="str">
        <f t="array" ref="BJ3852">IF(C3852="yes",VLOOKUP(BI3852&amp;D3852,CHOOSE({1,2},Schedule_2015!$A$2:$A$257&amp;Schedule_2015!$B$2:$B$257,Schedule_2015!$C$2:$C$257),2,0),VLOOKUP(BI3852&amp;D3852,CHOOSE({1,2},Schedule_2015!$A$2:$A$257&amp;Schedule_2015!$C$2:$C$257,Schedule_2015!$B$2:$B$257),2,0))</f>
        <v>TB</v>
      </c>
      <c r="BK3852" s="3">
        <f>VLOOKUP(BJ3852,Def!$A$2:$Z$34,23,0)</f>
        <v>95.2</v>
      </c>
      <c r="BL3852" s="3">
        <f>VLOOKUP(BJ3852,Def!$A$2:$Z$34,16,0)</f>
        <v>254.2</v>
      </c>
      <c r="BM3852" s="3">
        <f>VLOOKUP(BJ3852,Def!$A$2:$Z$34,17,0)</f>
        <v>7</v>
      </c>
      <c r="BN3852" s="3">
        <f>VLOOKUP(BJ3852,Def!$A$2:$Z$34,24,0)</f>
        <v>6</v>
      </c>
      <c r="BO3852" s="1">
        <f t="shared" ca="1" si="900"/>
        <v>0</v>
      </c>
      <c r="BP3852" s="1">
        <f t="shared" ca="1" si="901"/>
        <v>0</v>
      </c>
      <c r="BQ3852" s="1">
        <f t="shared" ca="1" si="902"/>
        <v>0</v>
      </c>
      <c r="BR3852" s="1">
        <f t="shared" ca="1" si="903"/>
        <v>0</v>
      </c>
      <c r="BS3852" s="1">
        <f t="shared" ca="1" si="904"/>
        <v>0</v>
      </c>
      <c r="BT3852" s="1">
        <f t="shared" ca="1" si="905"/>
        <v>0</v>
      </c>
      <c r="BU3852" s="1">
        <f t="shared" ca="1" si="906"/>
        <v>0</v>
      </c>
      <c r="BV3852" s="1">
        <f t="shared" ca="1" si="907"/>
        <v>4.2</v>
      </c>
      <c r="BW3852" s="1">
        <f t="shared" ca="1" si="908"/>
        <v>4</v>
      </c>
      <c r="BX3852" s="1">
        <f t="shared" ca="1" si="909"/>
        <v>0</v>
      </c>
      <c r="BY3852" s="1">
        <f t="shared" ca="1" si="910"/>
        <v>0</v>
      </c>
      <c r="BZ3852" s="1">
        <f t="shared" ca="1" si="911"/>
        <v>0</v>
      </c>
      <c r="CA3852" s="1">
        <f t="shared" ca="1" si="912"/>
        <v>0</v>
      </c>
      <c r="CB3852" s="1">
        <f t="shared" ca="1" si="913"/>
        <v>0</v>
      </c>
      <c r="CC3852" s="1">
        <f t="shared" ca="1" si="914"/>
        <v>8.1999999999999993</v>
      </c>
    </row>
    <row r="3853" spans="1:81" hidden="1" x14ac:dyDescent="0.25">
      <c r="A3853" s="1" t="s">
        <v>2162</v>
      </c>
      <c r="B3853" s="1" t="s">
        <v>2163</v>
      </c>
      <c r="C3853" s="1" t="s">
        <v>62</v>
      </c>
      <c r="D3853" s="1" t="s">
        <v>63</v>
      </c>
      <c r="E3853" s="1" t="s">
        <v>69</v>
      </c>
      <c r="AU3853">
        <v>9</v>
      </c>
      <c r="AV3853">
        <v>0</v>
      </c>
      <c r="AW3853">
        <v>4</v>
      </c>
      <c r="AX3853">
        <v>0</v>
      </c>
      <c r="AY3853">
        <v>0</v>
      </c>
      <c r="AZ3853">
        <v>0</v>
      </c>
      <c r="BA3853">
        <v>19</v>
      </c>
      <c r="BB3853">
        <v>6</v>
      </c>
      <c r="BC3853">
        <v>7</v>
      </c>
      <c r="BD3853">
        <v>0</v>
      </c>
      <c r="BE3853">
        <v>0</v>
      </c>
      <c r="BF3853">
        <v>0</v>
      </c>
      <c r="BG3853">
        <v>0</v>
      </c>
      <c r="BH3853">
        <v>19</v>
      </c>
      <c r="BI3853" s="3">
        <v>3</v>
      </c>
      <c r="BJ3853" s="3" t="str">
        <f t="array" ref="BJ3853">IF(C3853="yes",VLOOKUP(BI3853&amp;D3853,CHOOSE({1,2},Schedule_2015!$A$2:$A$257&amp;Schedule_2015!$B$2:$B$257,Schedule_2015!$C$2:$C$257),2,0),VLOOKUP(BI3853&amp;D3853,CHOOSE({1,2},Schedule_2015!$A$2:$A$257&amp;Schedule_2015!$C$2:$C$257,Schedule_2015!$B$2:$B$257),2,0))</f>
        <v>TB</v>
      </c>
      <c r="BK3853" s="3">
        <f>VLOOKUP(BJ3853,Def!$A$2:$Z$34,23,0)</f>
        <v>95.2</v>
      </c>
      <c r="BL3853" s="3">
        <f>VLOOKUP(BJ3853,Def!$A$2:$Z$34,16,0)</f>
        <v>254.2</v>
      </c>
      <c r="BM3853" s="3">
        <f>VLOOKUP(BJ3853,Def!$A$2:$Z$34,17,0)</f>
        <v>7</v>
      </c>
      <c r="BN3853" s="3">
        <f>VLOOKUP(BJ3853,Def!$A$2:$Z$34,24,0)</f>
        <v>6</v>
      </c>
      <c r="BO3853" s="1">
        <f t="shared" ca="1" si="900"/>
        <v>0</v>
      </c>
      <c r="BP3853" s="1">
        <f t="shared" ca="1" si="901"/>
        <v>0</v>
      </c>
      <c r="BQ3853" s="1">
        <f t="shared" ca="1" si="902"/>
        <v>0</v>
      </c>
      <c r="BR3853" s="1">
        <f t="shared" ca="1" si="903"/>
        <v>0</v>
      </c>
      <c r="BS3853" s="1">
        <f t="shared" ca="1" si="904"/>
        <v>1.9000000000000001</v>
      </c>
      <c r="BT3853" s="1">
        <f t="shared" ca="1" si="905"/>
        <v>0</v>
      </c>
      <c r="BU3853" s="1">
        <f t="shared" ca="1" si="906"/>
        <v>0</v>
      </c>
      <c r="BV3853" s="1">
        <f t="shared" ca="1" si="907"/>
        <v>1.9000000000000001</v>
      </c>
      <c r="BW3853" s="1">
        <f t="shared" ca="1" si="908"/>
        <v>4</v>
      </c>
      <c r="BX3853" s="1">
        <f t="shared" ca="1" si="909"/>
        <v>0</v>
      </c>
      <c r="BY3853" s="1">
        <f t="shared" ca="1" si="910"/>
        <v>0</v>
      </c>
      <c r="BZ3853" s="1">
        <f t="shared" ca="1" si="911"/>
        <v>0</v>
      </c>
      <c r="CA3853" s="1">
        <f t="shared" ca="1" si="912"/>
        <v>0</v>
      </c>
      <c r="CB3853" s="1">
        <f t="shared" ca="1" si="913"/>
        <v>0</v>
      </c>
      <c r="CC3853" s="1">
        <f t="shared" ca="1" si="914"/>
        <v>7.8000000000000007</v>
      </c>
    </row>
    <row r="3854" spans="1:81" hidden="1" x14ac:dyDescent="0.25">
      <c r="A3854" s="1" t="s">
        <v>264</v>
      </c>
      <c r="B3854" s="1" t="s">
        <v>265</v>
      </c>
      <c r="C3854" s="1" t="s">
        <v>62</v>
      </c>
      <c r="D3854" s="1" t="s">
        <v>263</v>
      </c>
      <c r="E3854" s="1" t="s">
        <v>69</v>
      </c>
      <c r="AU3854">
        <v>9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9</v>
      </c>
      <c r="BB3854">
        <v>5</v>
      </c>
      <c r="BC3854">
        <v>14</v>
      </c>
      <c r="BD3854">
        <v>0</v>
      </c>
      <c r="BE3854">
        <v>0</v>
      </c>
      <c r="BF3854">
        <v>0</v>
      </c>
      <c r="BG3854">
        <v>0</v>
      </c>
      <c r="BH3854">
        <v>48</v>
      </c>
      <c r="BI3854" s="3">
        <v>2</v>
      </c>
      <c r="BJ3854" s="3" t="str">
        <f t="array" ref="BJ3854">IF(C3854="yes",VLOOKUP(BI3854&amp;D3854,CHOOSE({1,2},Schedule_2015!$A$2:$A$257&amp;Schedule_2015!$B$2:$B$257,Schedule_2015!$C$2:$C$257),2,0),VLOOKUP(BI3854&amp;D3854,CHOOSE({1,2},Schedule_2015!$A$2:$A$257&amp;Schedule_2015!$C$2:$C$257,Schedule_2015!$B$2:$B$257),2,0))</f>
        <v>TB</v>
      </c>
      <c r="BK3854" s="3">
        <f>VLOOKUP(BJ3854,Def!$A$2:$Z$34,23,0)</f>
        <v>95.2</v>
      </c>
      <c r="BL3854" s="3">
        <f>VLOOKUP(BJ3854,Def!$A$2:$Z$34,16,0)</f>
        <v>254.2</v>
      </c>
      <c r="BM3854" s="3">
        <f>VLOOKUP(BJ3854,Def!$A$2:$Z$34,17,0)</f>
        <v>7</v>
      </c>
      <c r="BN3854" s="3">
        <f>VLOOKUP(BJ3854,Def!$A$2:$Z$34,24,0)</f>
        <v>6</v>
      </c>
      <c r="BO3854" s="1">
        <f t="shared" ca="1" si="900"/>
        <v>0</v>
      </c>
      <c r="BP3854" s="1">
        <f t="shared" ca="1" si="901"/>
        <v>0</v>
      </c>
      <c r="BQ3854" s="1">
        <f t="shared" ca="1" si="902"/>
        <v>0</v>
      </c>
      <c r="BR3854" s="1">
        <f t="shared" ca="1" si="903"/>
        <v>0</v>
      </c>
      <c r="BS3854" s="1">
        <f t="shared" ca="1" si="904"/>
        <v>4.8000000000000007</v>
      </c>
      <c r="BT3854" s="1">
        <f t="shared" ca="1" si="905"/>
        <v>0</v>
      </c>
      <c r="BU3854" s="1">
        <f t="shared" ca="1" si="906"/>
        <v>0</v>
      </c>
      <c r="BV3854" s="1">
        <f t="shared" ca="1" si="907"/>
        <v>0.9</v>
      </c>
      <c r="BW3854" s="1">
        <f t="shared" ca="1" si="908"/>
        <v>1</v>
      </c>
      <c r="BX3854" s="1">
        <f t="shared" ca="1" si="909"/>
        <v>0</v>
      </c>
      <c r="BY3854" s="1">
        <f t="shared" ca="1" si="910"/>
        <v>0</v>
      </c>
      <c r="BZ3854" s="1">
        <f t="shared" ca="1" si="911"/>
        <v>0</v>
      </c>
      <c r="CA3854" s="1">
        <f t="shared" ca="1" si="912"/>
        <v>0</v>
      </c>
      <c r="CB3854" s="1">
        <f t="shared" ca="1" si="913"/>
        <v>0</v>
      </c>
      <c r="CC3854" s="1">
        <f t="shared" ca="1" si="914"/>
        <v>6.7000000000000011</v>
      </c>
    </row>
    <row r="3855" spans="1:81" hidden="1" x14ac:dyDescent="0.25">
      <c r="A3855" s="1" t="s">
        <v>2068</v>
      </c>
      <c r="B3855" s="1" t="s">
        <v>2069</v>
      </c>
      <c r="C3855" s="1" t="s">
        <v>62</v>
      </c>
      <c r="D3855" s="1" t="s">
        <v>263</v>
      </c>
      <c r="E3855" s="1" t="s">
        <v>76</v>
      </c>
      <c r="AU3855">
        <v>22</v>
      </c>
      <c r="AV3855">
        <v>0</v>
      </c>
      <c r="AW3855">
        <v>3</v>
      </c>
      <c r="AX3855">
        <v>0</v>
      </c>
      <c r="AY3855">
        <v>0</v>
      </c>
      <c r="AZ3855">
        <v>0</v>
      </c>
      <c r="BA3855">
        <v>33</v>
      </c>
      <c r="BI3855" s="3">
        <v>2</v>
      </c>
      <c r="BJ3855" s="3" t="str">
        <f t="array" ref="BJ3855">IF(C3855="yes",VLOOKUP(BI3855&amp;D3855,CHOOSE({1,2},Schedule_2015!$A$2:$A$257&amp;Schedule_2015!$B$2:$B$257,Schedule_2015!$C$2:$C$257),2,0),VLOOKUP(BI3855&amp;D3855,CHOOSE({1,2},Schedule_2015!$A$2:$A$257&amp;Schedule_2015!$C$2:$C$257,Schedule_2015!$B$2:$B$257),2,0))</f>
        <v>TB</v>
      </c>
      <c r="BK3855" s="3">
        <f>VLOOKUP(BJ3855,Def!$A$2:$Z$34,23,0)</f>
        <v>95.2</v>
      </c>
      <c r="BL3855" s="3">
        <f>VLOOKUP(BJ3855,Def!$A$2:$Z$34,16,0)</f>
        <v>254.2</v>
      </c>
      <c r="BM3855" s="3">
        <f>VLOOKUP(BJ3855,Def!$A$2:$Z$34,17,0)</f>
        <v>7</v>
      </c>
      <c r="BN3855" s="3">
        <f>VLOOKUP(BJ3855,Def!$A$2:$Z$34,24,0)</f>
        <v>6</v>
      </c>
      <c r="BO3855" s="1">
        <f t="shared" ca="1" si="900"/>
        <v>0</v>
      </c>
      <c r="BP3855" s="1">
        <f t="shared" ca="1" si="901"/>
        <v>0</v>
      </c>
      <c r="BQ3855" s="1">
        <f t="shared" ca="1" si="902"/>
        <v>0</v>
      </c>
      <c r="BR3855" s="1">
        <f t="shared" ca="1" si="903"/>
        <v>0</v>
      </c>
      <c r="BS3855" s="1">
        <f t="shared" ca="1" si="904"/>
        <v>0</v>
      </c>
      <c r="BT3855" s="1">
        <f t="shared" ca="1" si="905"/>
        <v>0</v>
      </c>
      <c r="BU3855" s="1">
        <f t="shared" ca="1" si="906"/>
        <v>0</v>
      </c>
      <c r="BV3855" s="1">
        <f t="shared" ca="1" si="907"/>
        <v>3.3000000000000003</v>
      </c>
      <c r="BW3855" s="1">
        <f t="shared" ca="1" si="908"/>
        <v>3</v>
      </c>
      <c r="BX3855" s="1">
        <f t="shared" ca="1" si="909"/>
        <v>0</v>
      </c>
      <c r="BY3855" s="1">
        <f t="shared" ca="1" si="910"/>
        <v>0</v>
      </c>
      <c r="BZ3855" s="1">
        <f t="shared" ca="1" si="911"/>
        <v>0</v>
      </c>
      <c r="CA3855" s="1">
        <f t="shared" ca="1" si="912"/>
        <v>0</v>
      </c>
      <c r="CB3855" s="1">
        <f t="shared" ca="1" si="913"/>
        <v>0</v>
      </c>
      <c r="CC3855" s="1">
        <f t="shared" ca="1" si="914"/>
        <v>6.3000000000000007</v>
      </c>
    </row>
    <row r="3856" spans="1:81" hidden="1" x14ac:dyDescent="0.25">
      <c r="A3856" s="1" t="s">
        <v>153</v>
      </c>
      <c r="B3856" s="1" t="s">
        <v>2145</v>
      </c>
      <c r="C3856" s="1" t="s">
        <v>62</v>
      </c>
      <c r="D3856" s="1" t="s">
        <v>263</v>
      </c>
      <c r="E3856" s="1" t="s">
        <v>350</v>
      </c>
      <c r="K3856">
        <v>0</v>
      </c>
      <c r="L3856">
        <v>1</v>
      </c>
      <c r="M3856">
        <v>0</v>
      </c>
      <c r="N3856">
        <v>1</v>
      </c>
      <c r="O3856">
        <v>0</v>
      </c>
      <c r="BB3856">
        <v>1</v>
      </c>
      <c r="BC3856">
        <v>1</v>
      </c>
      <c r="BD3856">
        <v>1</v>
      </c>
      <c r="BE3856">
        <v>1</v>
      </c>
      <c r="BF3856">
        <v>0</v>
      </c>
      <c r="BG3856">
        <v>0</v>
      </c>
      <c r="BH3856">
        <v>1</v>
      </c>
      <c r="BI3856" s="3">
        <v>2</v>
      </c>
      <c r="BJ3856" s="3" t="str">
        <f t="array" ref="BJ3856">IF(C3856="yes",VLOOKUP(BI3856&amp;D3856,CHOOSE({1,2},Schedule_2015!$A$2:$A$257&amp;Schedule_2015!$B$2:$B$257,Schedule_2015!$C$2:$C$257),2,0),VLOOKUP(BI3856&amp;D3856,CHOOSE({1,2},Schedule_2015!$A$2:$A$257&amp;Schedule_2015!$C$2:$C$257,Schedule_2015!$B$2:$B$257),2,0))</f>
        <v>TB</v>
      </c>
      <c r="BK3856" s="3">
        <f>VLOOKUP(BJ3856,Def!$A$2:$Z$34,23,0)</f>
        <v>95.2</v>
      </c>
      <c r="BL3856" s="3">
        <f>VLOOKUP(BJ3856,Def!$A$2:$Z$34,16,0)</f>
        <v>254.2</v>
      </c>
      <c r="BM3856" s="3">
        <f>VLOOKUP(BJ3856,Def!$A$2:$Z$34,17,0)</f>
        <v>7</v>
      </c>
      <c r="BN3856" s="3">
        <f>VLOOKUP(BJ3856,Def!$A$2:$Z$34,24,0)</f>
        <v>6</v>
      </c>
      <c r="BO3856" s="1">
        <f t="shared" ca="1" si="900"/>
        <v>0</v>
      </c>
      <c r="BP3856" s="1">
        <f t="shared" ca="1" si="901"/>
        <v>0</v>
      </c>
      <c r="BQ3856" s="1">
        <f t="shared" ca="1" si="902"/>
        <v>0</v>
      </c>
      <c r="BR3856" s="1">
        <f t="shared" ca="1" si="903"/>
        <v>0</v>
      </c>
      <c r="BS3856" s="1">
        <f t="shared" ca="1" si="904"/>
        <v>0.1</v>
      </c>
      <c r="BT3856" s="1">
        <f t="shared" ca="1" si="905"/>
        <v>6</v>
      </c>
      <c r="BU3856" s="1">
        <f t="shared" ca="1" si="906"/>
        <v>0</v>
      </c>
      <c r="BV3856" s="1">
        <f t="shared" ca="1" si="907"/>
        <v>0</v>
      </c>
      <c r="BW3856" s="1">
        <f t="shared" ca="1" si="908"/>
        <v>0</v>
      </c>
      <c r="BX3856" s="1">
        <f t="shared" ca="1" si="909"/>
        <v>0</v>
      </c>
      <c r="BY3856" s="1">
        <f t="shared" ca="1" si="910"/>
        <v>0</v>
      </c>
      <c r="BZ3856" s="1">
        <f t="shared" ca="1" si="911"/>
        <v>0</v>
      </c>
      <c r="CA3856" s="1">
        <f t="shared" ca="1" si="912"/>
        <v>0</v>
      </c>
      <c r="CB3856" s="1">
        <f t="shared" ca="1" si="913"/>
        <v>0</v>
      </c>
      <c r="CC3856" s="1">
        <f t="shared" ca="1" si="914"/>
        <v>6.1</v>
      </c>
    </row>
    <row r="3857" spans="1:81" hidden="1" x14ac:dyDescent="0.25">
      <c r="A3857" s="1" t="s">
        <v>1876</v>
      </c>
      <c r="B3857" s="1" t="s">
        <v>1877</v>
      </c>
      <c r="C3857" s="1" t="s">
        <v>135</v>
      </c>
      <c r="D3857" s="1" t="s">
        <v>1863</v>
      </c>
      <c r="E3857" s="1" t="s">
        <v>79</v>
      </c>
      <c r="AU3857">
        <v>19</v>
      </c>
      <c r="AV3857">
        <v>0</v>
      </c>
      <c r="AW3857">
        <v>2</v>
      </c>
      <c r="AX3857">
        <v>0</v>
      </c>
      <c r="AY3857">
        <v>0</v>
      </c>
      <c r="AZ3857">
        <v>0</v>
      </c>
      <c r="BA3857">
        <v>28</v>
      </c>
      <c r="BI3857" s="3">
        <v>4</v>
      </c>
      <c r="BJ3857" s="3" t="str">
        <f t="array" ref="BJ3857">IF(C3857="yes",VLOOKUP(BI3857&amp;D3857,CHOOSE({1,2},Schedule_2015!$A$2:$A$257&amp;Schedule_2015!$B$2:$B$257,Schedule_2015!$C$2:$C$257),2,0),VLOOKUP(BI3857&amp;D3857,CHOOSE({1,2},Schedule_2015!$A$2:$A$257&amp;Schedule_2015!$C$2:$C$257,Schedule_2015!$B$2:$B$257),2,0))</f>
        <v>TB</v>
      </c>
      <c r="BK3857" s="3">
        <f>VLOOKUP(BJ3857,Def!$A$2:$Z$34,23,0)</f>
        <v>95.2</v>
      </c>
      <c r="BL3857" s="3">
        <f>VLOOKUP(BJ3857,Def!$A$2:$Z$34,16,0)</f>
        <v>254.2</v>
      </c>
      <c r="BM3857" s="3">
        <f>VLOOKUP(BJ3857,Def!$A$2:$Z$34,17,0)</f>
        <v>7</v>
      </c>
      <c r="BN3857" s="3">
        <f>VLOOKUP(BJ3857,Def!$A$2:$Z$34,24,0)</f>
        <v>6</v>
      </c>
      <c r="BO3857" s="1">
        <f t="shared" ca="1" si="900"/>
        <v>0</v>
      </c>
      <c r="BP3857" s="1">
        <f t="shared" ca="1" si="901"/>
        <v>0</v>
      </c>
      <c r="BQ3857" s="1">
        <f t="shared" ca="1" si="902"/>
        <v>0</v>
      </c>
      <c r="BR3857" s="1">
        <f t="shared" ca="1" si="903"/>
        <v>0</v>
      </c>
      <c r="BS3857" s="1">
        <f t="shared" ca="1" si="904"/>
        <v>0</v>
      </c>
      <c r="BT3857" s="1">
        <f t="shared" ca="1" si="905"/>
        <v>0</v>
      </c>
      <c r="BU3857" s="1">
        <f t="shared" ca="1" si="906"/>
        <v>0</v>
      </c>
      <c r="BV3857" s="1">
        <f t="shared" ca="1" si="907"/>
        <v>2.8000000000000003</v>
      </c>
      <c r="BW3857" s="1">
        <f t="shared" ca="1" si="908"/>
        <v>2</v>
      </c>
      <c r="BX3857" s="1">
        <f t="shared" ca="1" si="909"/>
        <v>0</v>
      </c>
      <c r="BY3857" s="1">
        <f t="shared" ca="1" si="910"/>
        <v>0</v>
      </c>
      <c r="BZ3857" s="1">
        <f t="shared" ca="1" si="911"/>
        <v>0</v>
      </c>
      <c r="CA3857" s="1">
        <f t="shared" ca="1" si="912"/>
        <v>0</v>
      </c>
      <c r="CB3857" s="1">
        <f t="shared" ca="1" si="913"/>
        <v>0</v>
      </c>
      <c r="CC3857" s="1">
        <f t="shared" ca="1" si="914"/>
        <v>4.8000000000000007</v>
      </c>
    </row>
    <row r="3858" spans="1:81" hidden="1" x14ac:dyDescent="0.25">
      <c r="A3858" s="1" t="s">
        <v>1864</v>
      </c>
      <c r="B3858" s="1" t="s">
        <v>1865</v>
      </c>
      <c r="C3858" s="1" t="s">
        <v>135</v>
      </c>
      <c r="D3858" s="1" t="s">
        <v>1863</v>
      </c>
      <c r="E3858" s="1" t="s">
        <v>69</v>
      </c>
      <c r="K3858">
        <v>0</v>
      </c>
      <c r="L3858">
        <v>0</v>
      </c>
      <c r="M3858">
        <v>1</v>
      </c>
      <c r="N3858">
        <v>0</v>
      </c>
      <c r="O3858">
        <v>0</v>
      </c>
      <c r="BB3858">
        <v>10</v>
      </c>
      <c r="BC3858">
        <v>13</v>
      </c>
      <c r="BD3858">
        <v>0</v>
      </c>
      <c r="BE3858">
        <v>0</v>
      </c>
      <c r="BF3858">
        <v>0</v>
      </c>
      <c r="BG3858">
        <v>0</v>
      </c>
      <c r="BH3858">
        <v>50</v>
      </c>
      <c r="BI3858" s="3">
        <v>4</v>
      </c>
      <c r="BJ3858" s="3" t="str">
        <f t="array" ref="BJ3858">IF(C3858="yes",VLOOKUP(BI3858&amp;D3858,CHOOSE({1,2},Schedule_2015!$A$2:$A$257&amp;Schedule_2015!$B$2:$B$257,Schedule_2015!$C$2:$C$257),2,0),VLOOKUP(BI3858&amp;D3858,CHOOSE({1,2},Schedule_2015!$A$2:$A$257&amp;Schedule_2015!$C$2:$C$257,Schedule_2015!$B$2:$B$257),2,0))</f>
        <v>TB</v>
      </c>
      <c r="BK3858" s="3">
        <f>VLOOKUP(BJ3858,Def!$A$2:$Z$34,23,0)</f>
        <v>95.2</v>
      </c>
      <c r="BL3858" s="3">
        <f>VLOOKUP(BJ3858,Def!$A$2:$Z$34,16,0)</f>
        <v>254.2</v>
      </c>
      <c r="BM3858" s="3">
        <f>VLOOKUP(BJ3858,Def!$A$2:$Z$34,17,0)</f>
        <v>7</v>
      </c>
      <c r="BN3858" s="3">
        <f>VLOOKUP(BJ3858,Def!$A$2:$Z$34,24,0)</f>
        <v>6</v>
      </c>
      <c r="BO3858" s="1">
        <f t="shared" ca="1" si="900"/>
        <v>0</v>
      </c>
      <c r="BP3858" s="1">
        <f t="shared" ca="1" si="901"/>
        <v>0</v>
      </c>
      <c r="BQ3858" s="1">
        <f t="shared" ca="1" si="902"/>
        <v>0</v>
      </c>
      <c r="BR3858" s="1">
        <f t="shared" ca="1" si="903"/>
        <v>0</v>
      </c>
      <c r="BS3858" s="1">
        <f t="shared" ca="1" si="904"/>
        <v>5</v>
      </c>
      <c r="BT3858" s="1">
        <f t="shared" ca="1" si="905"/>
        <v>0</v>
      </c>
      <c r="BU3858" s="1">
        <f t="shared" ca="1" si="906"/>
        <v>0</v>
      </c>
      <c r="BV3858" s="1">
        <f t="shared" ca="1" si="907"/>
        <v>0</v>
      </c>
      <c r="BW3858" s="1">
        <f t="shared" ca="1" si="908"/>
        <v>0</v>
      </c>
      <c r="BX3858" s="1">
        <f t="shared" ca="1" si="909"/>
        <v>0</v>
      </c>
      <c r="BY3858" s="1">
        <f t="shared" ca="1" si="910"/>
        <v>0</v>
      </c>
      <c r="BZ3858" s="1">
        <f t="shared" ca="1" si="911"/>
        <v>0</v>
      </c>
      <c r="CA3858" s="1">
        <f t="shared" ca="1" si="912"/>
        <v>-1</v>
      </c>
      <c r="CB3858" s="1">
        <f t="shared" ca="1" si="913"/>
        <v>0</v>
      </c>
      <c r="CC3858" s="1">
        <f t="shared" ca="1" si="914"/>
        <v>4</v>
      </c>
    </row>
    <row r="3859" spans="1:81" hidden="1" x14ac:dyDescent="0.25">
      <c r="A3859" s="1" t="s">
        <v>708</v>
      </c>
      <c r="B3859" s="1" t="s">
        <v>709</v>
      </c>
      <c r="C3859" s="1" t="s">
        <v>135</v>
      </c>
      <c r="D3859" s="1" t="s">
        <v>693</v>
      </c>
      <c r="E3859" s="1" t="s">
        <v>79</v>
      </c>
      <c r="AU3859">
        <v>15</v>
      </c>
      <c r="AV3859">
        <v>0</v>
      </c>
      <c r="AW3859">
        <v>2</v>
      </c>
      <c r="AX3859">
        <v>0</v>
      </c>
      <c r="AY3859">
        <v>0</v>
      </c>
      <c r="AZ3859">
        <v>0</v>
      </c>
      <c r="BA3859">
        <v>20</v>
      </c>
      <c r="BI3859" s="3">
        <v>5</v>
      </c>
      <c r="BJ3859" s="3" t="str">
        <f t="array" ref="BJ3859">IF(C3859="yes",VLOOKUP(BI3859&amp;D3859,CHOOSE({1,2},Schedule_2015!$A$2:$A$257&amp;Schedule_2015!$B$2:$B$257,Schedule_2015!$C$2:$C$257),2,0),VLOOKUP(BI3859&amp;D3859,CHOOSE({1,2},Schedule_2015!$A$2:$A$257&amp;Schedule_2015!$C$2:$C$257,Schedule_2015!$B$2:$B$257),2,0))</f>
        <v>TB</v>
      </c>
      <c r="BK3859" s="3">
        <f>VLOOKUP(BJ3859,Def!$A$2:$Z$34,23,0)</f>
        <v>95.2</v>
      </c>
      <c r="BL3859" s="3">
        <f>VLOOKUP(BJ3859,Def!$A$2:$Z$34,16,0)</f>
        <v>254.2</v>
      </c>
      <c r="BM3859" s="3">
        <f>VLOOKUP(BJ3859,Def!$A$2:$Z$34,17,0)</f>
        <v>7</v>
      </c>
      <c r="BN3859" s="3">
        <f>VLOOKUP(BJ3859,Def!$A$2:$Z$34,24,0)</f>
        <v>6</v>
      </c>
      <c r="BO3859" s="1">
        <f t="shared" ca="1" si="900"/>
        <v>0</v>
      </c>
      <c r="BP3859" s="1">
        <f t="shared" ca="1" si="901"/>
        <v>0</v>
      </c>
      <c r="BQ3859" s="1">
        <f t="shared" ca="1" si="902"/>
        <v>0</v>
      </c>
      <c r="BR3859" s="1">
        <f t="shared" ca="1" si="903"/>
        <v>0</v>
      </c>
      <c r="BS3859" s="1">
        <f t="shared" ca="1" si="904"/>
        <v>0</v>
      </c>
      <c r="BT3859" s="1">
        <f t="shared" ca="1" si="905"/>
        <v>0</v>
      </c>
      <c r="BU3859" s="1">
        <f t="shared" ca="1" si="906"/>
        <v>0</v>
      </c>
      <c r="BV3859" s="1">
        <f t="shared" ca="1" si="907"/>
        <v>2</v>
      </c>
      <c r="BW3859" s="1">
        <f t="shared" ca="1" si="908"/>
        <v>2</v>
      </c>
      <c r="BX3859" s="1">
        <f t="shared" ca="1" si="909"/>
        <v>0</v>
      </c>
      <c r="BY3859" s="1">
        <f t="shared" ca="1" si="910"/>
        <v>0</v>
      </c>
      <c r="BZ3859" s="1">
        <f t="shared" ca="1" si="911"/>
        <v>0</v>
      </c>
      <c r="CA3859" s="1">
        <f t="shared" ca="1" si="912"/>
        <v>0</v>
      </c>
      <c r="CB3859" s="1">
        <f t="shared" ca="1" si="913"/>
        <v>0</v>
      </c>
      <c r="CC3859" s="1">
        <f t="shared" ca="1" si="914"/>
        <v>4</v>
      </c>
    </row>
    <row r="3860" spans="1:81" hidden="1" x14ac:dyDescent="0.25">
      <c r="A3860" s="1" t="s">
        <v>268</v>
      </c>
      <c r="B3860" s="1" t="s">
        <v>269</v>
      </c>
      <c r="C3860" s="1" t="s">
        <v>62</v>
      </c>
      <c r="D3860" s="1" t="s">
        <v>263</v>
      </c>
      <c r="E3860" s="1" t="s">
        <v>69</v>
      </c>
      <c r="AU3860">
        <v>19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19</v>
      </c>
      <c r="BB3860">
        <v>3</v>
      </c>
      <c r="BC3860">
        <v>7</v>
      </c>
      <c r="BD3860">
        <v>0</v>
      </c>
      <c r="BE3860">
        <v>0</v>
      </c>
      <c r="BF3860">
        <v>0</v>
      </c>
      <c r="BG3860">
        <v>0</v>
      </c>
      <c r="BH3860">
        <v>7</v>
      </c>
      <c r="BI3860" s="3">
        <v>2</v>
      </c>
      <c r="BJ3860" s="3" t="str">
        <f t="array" ref="BJ3860">IF(C3860="yes",VLOOKUP(BI3860&amp;D3860,CHOOSE({1,2},Schedule_2015!$A$2:$A$257&amp;Schedule_2015!$B$2:$B$257,Schedule_2015!$C$2:$C$257),2,0),VLOOKUP(BI3860&amp;D3860,CHOOSE({1,2},Schedule_2015!$A$2:$A$257&amp;Schedule_2015!$C$2:$C$257,Schedule_2015!$B$2:$B$257),2,0))</f>
        <v>TB</v>
      </c>
      <c r="BK3860" s="3">
        <f>VLOOKUP(BJ3860,Def!$A$2:$Z$34,23,0)</f>
        <v>95.2</v>
      </c>
      <c r="BL3860" s="3">
        <f>VLOOKUP(BJ3860,Def!$A$2:$Z$34,16,0)</f>
        <v>254.2</v>
      </c>
      <c r="BM3860" s="3">
        <f>VLOOKUP(BJ3860,Def!$A$2:$Z$34,17,0)</f>
        <v>7</v>
      </c>
      <c r="BN3860" s="3">
        <f>VLOOKUP(BJ3860,Def!$A$2:$Z$34,24,0)</f>
        <v>6</v>
      </c>
      <c r="BO3860" s="1">
        <f t="shared" ca="1" si="900"/>
        <v>0</v>
      </c>
      <c r="BP3860" s="1">
        <f t="shared" ca="1" si="901"/>
        <v>0</v>
      </c>
      <c r="BQ3860" s="1">
        <f t="shared" ca="1" si="902"/>
        <v>0</v>
      </c>
      <c r="BR3860" s="1">
        <f t="shared" ca="1" si="903"/>
        <v>0</v>
      </c>
      <c r="BS3860" s="1">
        <f t="shared" ca="1" si="904"/>
        <v>0.70000000000000007</v>
      </c>
      <c r="BT3860" s="1">
        <f t="shared" ca="1" si="905"/>
        <v>0</v>
      </c>
      <c r="BU3860" s="1">
        <f t="shared" ca="1" si="906"/>
        <v>0</v>
      </c>
      <c r="BV3860" s="1">
        <f t="shared" ca="1" si="907"/>
        <v>1.9000000000000001</v>
      </c>
      <c r="BW3860" s="1">
        <f t="shared" ca="1" si="908"/>
        <v>1</v>
      </c>
      <c r="BX3860" s="1">
        <f t="shared" ca="1" si="909"/>
        <v>0</v>
      </c>
      <c r="BY3860" s="1">
        <f t="shared" ca="1" si="910"/>
        <v>0</v>
      </c>
      <c r="BZ3860" s="1">
        <f t="shared" ca="1" si="911"/>
        <v>0</v>
      </c>
      <c r="CA3860" s="1">
        <f t="shared" ca="1" si="912"/>
        <v>0</v>
      </c>
      <c r="CB3860" s="1">
        <f t="shared" ca="1" si="913"/>
        <v>0</v>
      </c>
      <c r="CC3860" s="1">
        <f t="shared" ca="1" si="914"/>
        <v>3.6</v>
      </c>
    </row>
    <row r="3861" spans="1:81" hidden="1" x14ac:dyDescent="0.25">
      <c r="A3861" s="1" t="s">
        <v>276</v>
      </c>
      <c r="B3861" s="1" t="s">
        <v>277</v>
      </c>
      <c r="C3861" s="1" t="s">
        <v>62</v>
      </c>
      <c r="D3861" s="1" t="s">
        <v>263</v>
      </c>
      <c r="E3861" s="1" t="s">
        <v>79</v>
      </c>
      <c r="AU3861">
        <v>8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12</v>
      </c>
      <c r="BI3861" s="3">
        <v>2</v>
      </c>
      <c r="BJ3861" s="3" t="str">
        <f t="array" ref="BJ3861">IF(C3861="yes",VLOOKUP(BI3861&amp;D3861,CHOOSE({1,2},Schedule_2015!$A$2:$A$257&amp;Schedule_2015!$B$2:$B$257,Schedule_2015!$C$2:$C$257),2,0),VLOOKUP(BI3861&amp;D3861,CHOOSE({1,2},Schedule_2015!$A$2:$A$257&amp;Schedule_2015!$C$2:$C$257,Schedule_2015!$B$2:$B$257),2,0))</f>
        <v>TB</v>
      </c>
      <c r="BK3861" s="3">
        <f>VLOOKUP(BJ3861,Def!$A$2:$Z$34,23,0)</f>
        <v>95.2</v>
      </c>
      <c r="BL3861" s="3">
        <f>VLOOKUP(BJ3861,Def!$A$2:$Z$34,16,0)</f>
        <v>254.2</v>
      </c>
      <c r="BM3861" s="3">
        <f>VLOOKUP(BJ3861,Def!$A$2:$Z$34,17,0)</f>
        <v>7</v>
      </c>
      <c r="BN3861" s="3">
        <f>VLOOKUP(BJ3861,Def!$A$2:$Z$34,24,0)</f>
        <v>6</v>
      </c>
      <c r="BO3861" s="1">
        <f t="shared" ca="1" si="900"/>
        <v>0</v>
      </c>
      <c r="BP3861" s="1">
        <f t="shared" ca="1" si="901"/>
        <v>0</v>
      </c>
      <c r="BQ3861" s="1">
        <f t="shared" ca="1" si="902"/>
        <v>0</v>
      </c>
      <c r="BR3861" s="1">
        <f t="shared" ca="1" si="903"/>
        <v>0</v>
      </c>
      <c r="BS3861" s="1">
        <f t="shared" ca="1" si="904"/>
        <v>0</v>
      </c>
      <c r="BT3861" s="1">
        <f t="shared" ca="1" si="905"/>
        <v>0</v>
      </c>
      <c r="BU3861" s="1">
        <f t="shared" ca="1" si="906"/>
        <v>0</v>
      </c>
      <c r="BV3861" s="1">
        <f t="shared" ca="1" si="907"/>
        <v>1.2000000000000002</v>
      </c>
      <c r="BW3861" s="1">
        <f t="shared" ca="1" si="908"/>
        <v>2</v>
      </c>
      <c r="BX3861" s="1">
        <f t="shared" ca="1" si="909"/>
        <v>0</v>
      </c>
      <c r="BY3861" s="1">
        <f t="shared" ca="1" si="910"/>
        <v>0</v>
      </c>
      <c r="BZ3861" s="1">
        <f t="shared" ca="1" si="911"/>
        <v>0</v>
      </c>
      <c r="CA3861" s="1">
        <f t="shared" ca="1" si="912"/>
        <v>0</v>
      </c>
      <c r="CB3861" s="1">
        <f t="shared" ca="1" si="913"/>
        <v>0</v>
      </c>
      <c r="CC3861" s="1">
        <f t="shared" ca="1" si="914"/>
        <v>3.2</v>
      </c>
    </row>
    <row r="3862" spans="1:81" hidden="1" x14ac:dyDescent="0.25">
      <c r="A3862" s="1" t="s">
        <v>2361</v>
      </c>
      <c r="B3862" s="1" t="s">
        <v>2362</v>
      </c>
      <c r="C3862" s="1" t="s">
        <v>135</v>
      </c>
      <c r="D3862" s="1" t="s">
        <v>858</v>
      </c>
      <c r="E3862" s="1" t="s">
        <v>69</v>
      </c>
      <c r="K3862">
        <v>1</v>
      </c>
      <c r="L3862">
        <v>0</v>
      </c>
      <c r="M3862">
        <v>1</v>
      </c>
      <c r="N3862">
        <v>0</v>
      </c>
      <c r="O3862">
        <v>0</v>
      </c>
      <c r="BB3862">
        <v>13</v>
      </c>
      <c r="BC3862">
        <v>12</v>
      </c>
      <c r="BD3862">
        <v>0</v>
      </c>
      <c r="BE3862">
        <v>0</v>
      </c>
      <c r="BF3862">
        <v>0</v>
      </c>
      <c r="BG3862">
        <v>0</v>
      </c>
      <c r="BH3862">
        <v>41</v>
      </c>
      <c r="BI3862" s="3">
        <v>1</v>
      </c>
      <c r="BJ3862" s="3" t="str">
        <f t="array" ref="BJ3862">IF(C3862="yes",VLOOKUP(BI3862&amp;D3862,CHOOSE({1,2},Schedule_2015!$A$2:$A$257&amp;Schedule_2015!$B$2:$B$257,Schedule_2015!$C$2:$C$257),2,0),VLOOKUP(BI3862&amp;D3862,CHOOSE({1,2},Schedule_2015!$A$2:$A$257&amp;Schedule_2015!$C$2:$C$257,Schedule_2015!$B$2:$B$257),2,0))</f>
        <v>TB</v>
      </c>
      <c r="BK3862" s="3">
        <f>VLOOKUP(BJ3862,Def!$A$2:$Z$34,23,0)</f>
        <v>95.2</v>
      </c>
      <c r="BL3862" s="3">
        <f>VLOOKUP(BJ3862,Def!$A$2:$Z$34,16,0)</f>
        <v>254.2</v>
      </c>
      <c r="BM3862" s="3">
        <f>VLOOKUP(BJ3862,Def!$A$2:$Z$34,17,0)</f>
        <v>7</v>
      </c>
      <c r="BN3862" s="3">
        <f>VLOOKUP(BJ3862,Def!$A$2:$Z$34,24,0)</f>
        <v>6</v>
      </c>
      <c r="BO3862" s="1">
        <f t="shared" ca="1" si="900"/>
        <v>0</v>
      </c>
      <c r="BP3862" s="1">
        <f t="shared" ca="1" si="901"/>
        <v>0</v>
      </c>
      <c r="BQ3862" s="1">
        <f t="shared" ca="1" si="902"/>
        <v>0</v>
      </c>
      <c r="BR3862" s="1">
        <f t="shared" ca="1" si="903"/>
        <v>0</v>
      </c>
      <c r="BS3862" s="1">
        <f t="shared" ca="1" si="904"/>
        <v>4.1000000000000005</v>
      </c>
      <c r="BT3862" s="1">
        <f t="shared" ca="1" si="905"/>
        <v>0</v>
      </c>
      <c r="BU3862" s="1">
        <f t="shared" ca="1" si="906"/>
        <v>0</v>
      </c>
      <c r="BV3862" s="1">
        <f t="shared" ca="1" si="907"/>
        <v>0</v>
      </c>
      <c r="BW3862" s="1">
        <f t="shared" ca="1" si="908"/>
        <v>0</v>
      </c>
      <c r="BX3862" s="1">
        <f t="shared" ca="1" si="909"/>
        <v>0</v>
      </c>
      <c r="BY3862" s="1">
        <f t="shared" ca="1" si="910"/>
        <v>0</v>
      </c>
      <c r="BZ3862" s="1">
        <f t="shared" ca="1" si="911"/>
        <v>0</v>
      </c>
      <c r="CA3862" s="1">
        <f t="shared" ca="1" si="912"/>
        <v>-1</v>
      </c>
      <c r="CB3862" s="1">
        <f t="shared" ca="1" si="913"/>
        <v>0</v>
      </c>
      <c r="CC3862" s="1">
        <f t="shared" ca="1" si="914"/>
        <v>3.1000000000000005</v>
      </c>
    </row>
    <row r="3863" spans="1:81" hidden="1" x14ac:dyDescent="0.25">
      <c r="A3863" s="1" t="s">
        <v>2238</v>
      </c>
      <c r="B3863" s="1" t="s">
        <v>2239</v>
      </c>
      <c r="C3863" s="1" t="s">
        <v>135</v>
      </c>
      <c r="D3863" s="1" t="s">
        <v>858</v>
      </c>
      <c r="E3863" s="1" t="s">
        <v>79</v>
      </c>
      <c r="AU3863">
        <v>18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18</v>
      </c>
      <c r="BI3863" s="3">
        <v>1</v>
      </c>
      <c r="BJ3863" s="3" t="str">
        <f t="array" ref="BJ3863">IF(C3863="yes",VLOOKUP(BI3863&amp;D3863,CHOOSE({1,2},Schedule_2015!$A$2:$A$257&amp;Schedule_2015!$B$2:$B$257,Schedule_2015!$C$2:$C$257),2,0),VLOOKUP(BI3863&amp;D3863,CHOOSE({1,2},Schedule_2015!$A$2:$A$257&amp;Schedule_2015!$C$2:$C$257,Schedule_2015!$B$2:$B$257),2,0))</f>
        <v>TB</v>
      </c>
      <c r="BK3863" s="3">
        <f>VLOOKUP(BJ3863,Def!$A$2:$Z$34,23,0)</f>
        <v>95.2</v>
      </c>
      <c r="BL3863" s="3">
        <f>VLOOKUP(BJ3863,Def!$A$2:$Z$34,16,0)</f>
        <v>254.2</v>
      </c>
      <c r="BM3863" s="3">
        <f>VLOOKUP(BJ3863,Def!$A$2:$Z$34,17,0)</f>
        <v>7</v>
      </c>
      <c r="BN3863" s="3">
        <f>VLOOKUP(BJ3863,Def!$A$2:$Z$34,24,0)</f>
        <v>6</v>
      </c>
      <c r="BO3863" s="1">
        <f t="shared" ca="1" si="900"/>
        <v>0</v>
      </c>
      <c r="BP3863" s="1">
        <f t="shared" ca="1" si="901"/>
        <v>0</v>
      </c>
      <c r="BQ3863" s="1">
        <f t="shared" ca="1" si="902"/>
        <v>0</v>
      </c>
      <c r="BR3863" s="1">
        <f t="shared" ca="1" si="903"/>
        <v>0</v>
      </c>
      <c r="BS3863" s="1">
        <f t="shared" ca="1" si="904"/>
        <v>0</v>
      </c>
      <c r="BT3863" s="1">
        <f t="shared" ca="1" si="905"/>
        <v>0</v>
      </c>
      <c r="BU3863" s="1">
        <f t="shared" ca="1" si="906"/>
        <v>0</v>
      </c>
      <c r="BV3863" s="1">
        <f t="shared" ca="1" si="907"/>
        <v>1.8</v>
      </c>
      <c r="BW3863" s="1">
        <f t="shared" ca="1" si="908"/>
        <v>1</v>
      </c>
      <c r="BX3863" s="1">
        <f t="shared" ca="1" si="909"/>
        <v>0</v>
      </c>
      <c r="BY3863" s="1">
        <f t="shared" ca="1" si="910"/>
        <v>0</v>
      </c>
      <c r="BZ3863" s="1">
        <f t="shared" ca="1" si="911"/>
        <v>0</v>
      </c>
      <c r="CA3863" s="1">
        <f t="shared" ca="1" si="912"/>
        <v>0</v>
      </c>
      <c r="CB3863" s="1">
        <f t="shared" ca="1" si="913"/>
        <v>0</v>
      </c>
      <c r="CC3863" s="1">
        <f t="shared" ca="1" si="914"/>
        <v>2.8</v>
      </c>
    </row>
    <row r="3864" spans="1:81" hidden="1" x14ac:dyDescent="0.25">
      <c r="A3864" s="1" t="s">
        <v>1868</v>
      </c>
      <c r="B3864" s="1" t="s">
        <v>1869</v>
      </c>
      <c r="C3864" s="1" t="s">
        <v>135</v>
      </c>
      <c r="D3864" s="1" t="s">
        <v>1863</v>
      </c>
      <c r="E3864" s="1" t="s">
        <v>69</v>
      </c>
      <c r="BB3864">
        <v>8</v>
      </c>
      <c r="BC3864">
        <v>15</v>
      </c>
      <c r="BD3864">
        <v>0</v>
      </c>
      <c r="BE3864">
        <v>0</v>
      </c>
      <c r="BF3864">
        <v>0</v>
      </c>
      <c r="BG3864">
        <v>0</v>
      </c>
      <c r="BH3864">
        <v>25</v>
      </c>
      <c r="BI3864" s="3">
        <v>4</v>
      </c>
      <c r="BJ3864" s="3" t="str">
        <f t="array" ref="BJ3864">IF(C3864="yes",VLOOKUP(BI3864&amp;D3864,CHOOSE({1,2},Schedule_2015!$A$2:$A$257&amp;Schedule_2015!$B$2:$B$257,Schedule_2015!$C$2:$C$257),2,0),VLOOKUP(BI3864&amp;D3864,CHOOSE({1,2},Schedule_2015!$A$2:$A$257&amp;Schedule_2015!$C$2:$C$257,Schedule_2015!$B$2:$B$257),2,0))</f>
        <v>TB</v>
      </c>
      <c r="BK3864" s="3">
        <f>VLOOKUP(BJ3864,Def!$A$2:$Z$34,23,0)</f>
        <v>95.2</v>
      </c>
      <c r="BL3864" s="3">
        <f>VLOOKUP(BJ3864,Def!$A$2:$Z$34,16,0)</f>
        <v>254.2</v>
      </c>
      <c r="BM3864" s="3">
        <f>VLOOKUP(BJ3864,Def!$A$2:$Z$34,17,0)</f>
        <v>7</v>
      </c>
      <c r="BN3864" s="3">
        <f>VLOOKUP(BJ3864,Def!$A$2:$Z$34,24,0)</f>
        <v>6</v>
      </c>
      <c r="BO3864" s="1">
        <f t="shared" ca="1" si="900"/>
        <v>0</v>
      </c>
      <c r="BP3864" s="1">
        <f t="shared" ca="1" si="901"/>
        <v>0</v>
      </c>
      <c r="BQ3864" s="1">
        <f t="shared" ca="1" si="902"/>
        <v>0</v>
      </c>
      <c r="BR3864" s="1">
        <f t="shared" ca="1" si="903"/>
        <v>0</v>
      </c>
      <c r="BS3864" s="1">
        <f t="shared" ca="1" si="904"/>
        <v>2.5</v>
      </c>
      <c r="BT3864" s="1">
        <f t="shared" ca="1" si="905"/>
        <v>0</v>
      </c>
      <c r="BU3864" s="1">
        <f t="shared" ca="1" si="906"/>
        <v>0</v>
      </c>
      <c r="BV3864" s="1">
        <f t="shared" ca="1" si="907"/>
        <v>0</v>
      </c>
      <c r="BW3864" s="1">
        <f t="shared" ca="1" si="908"/>
        <v>0</v>
      </c>
      <c r="BX3864" s="1">
        <f t="shared" ca="1" si="909"/>
        <v>0</v>
      </c>
      <c r="BY3864" s="1">
        <f t="shared" ca="1" si="910"/>
        <v>0</v>
      </c>
      <c r="BZ3864" s="1">
        <f t="shared" ca="1" si="911"/>
        <v>0</v>
      </c>
      <c r="CA3864" s="1">
        <f t="shared" ca="1" si="912"/>
        <v>0</v>
      </c>
      <c r="CB3864" s="1">
        <f t="shared" ca="1" si="913"/>
        <v>0</v>
      </c>
      <c r="CC3864" s="1">
        <f t="shared" ca="1" si="914"/>
        <v>2.5</v>
      </c>
    </row>
    <row r="3865" spans="1:81" hidden="1" x14ac:dyDescent="0.25">
      <c r="A3865" s="1" t="s">
        <v>2160</v>
      </c>
      <c r="B3865" s="1" t="s">
        <v>2161</v>
      </c>
      <c r="C3865" s="1" t="s">
        <v>62</v>
      </c>
      <c r="D3865" s="1" t="s">
        <v>63</v>
      </c>
      <c r="E3865" s="1" t="s">
        <v>350</v>
      </c>
      <c r="BB3865">
        <v>3</v>
      </c>
      <c r="BC3865">
        <v>16</v>
      </c>
      <c r="BD3865">
        <v>0</v>
      </c>
      <c r="BE3865">
        <v>0</v>
      </c>
      <c r="BF3865">
        <v>0</v>
      </c>
      <c r="BG3865">
        <v>0</v>
      </c>
      <c r="BH3865">
        <v>24</v>
      </c>
      <c r="BI3865" s="3">
        <v>3</v>
      </c>
      <c r="BJ3865" s="3" t="str">
        <f t="array" ref="BJ3865">IF(C3865="yes",VLOOKUP(BI3865&amp;D3865,CHOOSE({1,2},Schedule_2015!$A$2:$A$257&amp;Schedule_2015!$B$2:$B$257,Schedule_2015!$C$2:$C$257),2,0),VLOOKUP(BI3865&amp;D3865,CHOOSE({1,2},Schedule_2015!$A$2:$A$257&amp;Schedule_2015!$C$2:$C$257,Schedule_2015!$B$2:$B$257),2,0))</f>
        <v>TB</v>
      </c>
      <c r="BK3865" s="3">
        <f>VLOOKUP(BJ3865,Def!$A$2:$Z$34,23,0)</f>
        <v>95.2</v>
      </c>
      <c r="BL3865" s="3">
        <f>VLOOKUP(BJ3865,Def!$A$2:$Z$34,16,0)</f>
        <v>254.2</v>
      </c>
      <c r="BM3865" s="3">
        <f>VLOOKUP(BJ3865,Def!$A$2:$Z$34,17,0)</f>
        <v>7</v>
      </c>
      <c r="BN3865" s="3">
        <f>VLOOKUP(BJ3865,Def!$A$2:$Z$34,24,0)</f>
        <v>6</v>
      </c>
      <c r="BO3865" s="1">
        <f t="shared" ca="1" si="900"/>
        <v>0</v>
      </c>
      <c r="BP3865" s="1">
        <f t="shared" ca="1" si="901"/>
        <v>0</v>
      </c>
      <c r="BQ3865" s="1">
        <f t="shared" ca="1" si="902"/>
        <v>0</v>
      </c>
      <c r="BR3865" s="1">
        <f t="shared" ca="1" si="903"/>
        <v>0</v>
      </c>
      <c r="BS3865" s="1">
        <f t="shared" ca="1" si="904"/>
        <v>2.4000000000000004</v>
      </c>
      <c r="BT3865" s="1">
        <f t="shared" ca="1" si="905"/>
        <v>0</v>
      </c>
      <c r="BU3865" s="1">
        <f t="shared" ca="1" si="906"/>
        <v>0</v>
      </c>
      <c r="BV3865" s="1">
        <f t="shared" ca="1" si="907"/>
        <v>0</v>
      </c>
      <c r="BW3865" s="1">
        <f t="shared" ca="1" si="908"/>
        <v>0</v>
      </c>
      <c r="BX3865" s="1">
        <f t="shared" ca="1" si="909"/>
        <v>0</v>
      </c>
      <c r="BY3865" s="1">
        <f t="shared" ca="1" si="910"/>
        <v>0</v>
      </c>
      <c r="BZ3865" s="1">
        <f t="shared" ca="1" si="911"/>
        <v>0</v>
      </c>
      <c r="CA3865" s="1">
        <f t="shared" ca="1" si="912"/>
        <v>0</v>
      </c>
      <c r="CB3865" s="1">
        <f t="shared" ca="1" si="913"/>
        <v>0</v>
      </c>
      <c r="CC3865" s="1">
        <f t="shared" ca="1" si="914"/>
        <v>2.4000000000000004</v>
      </c>
    </row>
    <row r="3866" spans="1:81" hidden="1" x14ac:dyDescent="0.25">
      <c r="A3866" s="1" t="s">
        <v>1874</v>
      </c>
      <c r="B3866" s="1" t="s">
        <v>1875</v>
      </c>
      <c r="C3866" s="1" t="s">
        <v>135</v>
      </c>
      <c r="D3866" s="1" t="s">
        <v>1863</v>
      </c>
      <c r="E3866" s="1" t="s">
        <v>79</v>
      </c>
      <c r="K3866">
        <v>0</v>
      </c>
      <c r="L3866">
        <v>1</v>
      </c>
      <c r="M3866">
        <v>0</v>
      </c>
      <c r="N3866">
        <v>1</v>
      </c>
      <c r="O3866">
        <v>57</v>
      </c>
      <c r="AU3866">
        <v>11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11</v>
      </c>
      <c r="BI3866" s="3">
        <v>4</v>
      </c>
      <c r="BJ3866" s="3" t="str">
        <f t="array" ref="BJ3866">IF(C3866="yes",VLOOKUP(BI3866&amp;D3866,CHOOSE({1,2},Schedule_2015!$A$2:$A$257&amp;Schedule_2015!$B$2:$B$257,Schedule_2015!$C$2:$C$257),2,0),VLOOKUP(BI3866&amp;D3866,CHOOSE({1,2},Schedule_2015!$A$2:$A$257&amp;Schedule_2015!$C$2:$C$257,Schedule_2015!$B$2:$B$257),2,0))</f>
        <v>TB</v>
      </c>
      <c r="BK3866" s="3">
        <f>VLOOKUP(BJ3866,Def!$A$2:$Z$34,23,0)</f>
        <v>95.2</v>
      </c>
      <c r="BL3866" s="3">
        <f>VLOOKUP(BJ3866,Def!$A$2:$Z$34,16,0)</f>
        <v>254.2</v>
      </c>
      <c r="BM3866" s="3">
        <f>VLOOKUP(BJ3866,Def!$A$2:$Z$34,17,0)</f>
        <v>7</v>
      </c>
      <c r="BN3866" s="3">
        <f>VLOOKUP(BJ3866,Def!$A$2:$Z$34,24,0)</f>
        <v>6</v>
      </c>
      <c r="BO3866" s="1">
        <f t="shared" ca="1" si="900"/>
        <v>0</v>
      </c>
      <c r="BP3866" s="1">
        <f t="shared" ca="1" si="901"/>
        <v>0</v>
      </c>
      <c r="BQ3866" s="1">
        <f t="shared" ca="1" si="902"/>
        <v>0</v>
      </c>
      <c r="BR3866" s="1">
        <f t="shared" ca="1" si="903"/>
        <v>0</v>
      </c>
      <c r="BS3866" s="1">
        <f t="shared" ca="1" si="904"/>
        <v>0</v>
      </c>
      <c r="BT3866" s="1">
        <f t="shared" ca="1" si="905"/>
        <v>0</v>
      </c>
      <c r="BU3866" s="1">
        <f t="shared" ca="1" si="906"/>
        <v>0</v>
      </c>
      <c r="BV3866" s="1">
        <f t="shared" ca="1" si="907"/>
        <v>1.1000000000000001</v>
      </c>
      <c r="BW3866" s="1">
        <f t="shared" ca="1" si="908"/>
        <v>1</v>
      </c>
      <c r="BX3866" s="1">
        <f t="shared" ca="1" si="909"/>
        <v>0</v>
      </c>
      <c r="BY3866" s="1">
        <f t="shared" ca="1" si="910"/>
        <v>0</v>
      </c>
      <c r="BZ3866" s="1">
        <f t="shared" ca="1" si="911"/>
        <v>0</v>
      </c>
      <c r="CA3866" s="1">
        <f t="shared" ca="1" si="912"/>
        <v>0</v>
      </c>
      <c r="CB3866" s="1">
        <f t="shared" ca="1" si="913"/>
        <v>0</v>
      </c>
      <c r="CC3866" s="1">
        <f t="shared" ca="1" si="914"/>
        <v>2.1</v>
      </c>
    </row>
    <row r="3867" spans="1:81" hidden="1" x14ac:dyDescent="0.25">
      <c r="A3867" s="1" t="s">
        <v>866</v>
      </c>
      <c r="B3867" s="1" t="s">
        <v>867</v>
      </c>
      <c r="C3867" s="1" t="s">
        <v>135</v>
      </c>
      <c r="D3867" s="1" t="s">
        <v>858</v>
      </c>
      <c r="E3867" s="1" t="s">
        <v>76</v>
      </c>
      <c r="AU3867">
        <v>11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11</v>
      </c>
      <c r="BI3867" s="3">
        <v>1</v>
      </c>
      <c r="BJ3867" s="3" t="str">
        <f t="array" ref="BJ3867">IF(C3867="yes",VLOOKUP(BI3867&amp;D3867,CHOOSE({1,2},Schedule_2015!$A$2:$A$257&amp;Schedule_2015!$B$2:$B$257,Schedule_2015!$C$2:$C$257),2,0),VLOOKUP(BI3867&amp;D3867,CHOOSE({1,2},Schedule_2015!$A$2:$A$257&amp;Schedule_2015!$C$2:$C$257,Schedule_2015!$B$2:$B$257),2,0))</f>
        <v>TB</v>
      </c>
      <c r="BK3867" s="3">
        <f>VLOOKUP(BJ3867,Def!$A$2:$Z$34,23,0)</f>
        <v>95.2</v>
      </c>
      <c r="BL3867" s="3">
        <f>VLOOKUP(BJ3867,Def!$A$2:$Z$34,16,0)</f>
        <v>254.2</v>
      </c>
      <c r="BM3867" s="3">
        <f>VLOOKUP(BJ3867,Def!$A$2:$Z$34,17,0)</f>
        <v>7</v>
      </c>
      <c r="BN3867" s="3">
        <f>VLOOKUP(BJ3867,Def!$A$2:$Z$34,24,0)</f>
        <v>6</v>
      </c>
      <c r="BO3867" s="1">
        <f t="shared" ca="1" si="900"/>
        <v>0</v>
      </c>
      <c r="BP3867" s="1">
        <f t="shared" ca="1" si="901"/>
        <v>0</v>
      </c>
      <c r="BQ3867" s="1">
        <f t="shared" ca="1" si="902"/>
        <v>0</v>
      </c>
      <c r="BR3867" s="1">
        <f t="shared" ca="1" si="903"/>
        <v>0</v>
      </c>
      <c r="BS3867" s="1">
        <f t="shared" ca="1" si="904"/>
        <v>0</v>
      </c>
      <c r="BT3867" s="1">
        <f t="shared" ca="1" si="905"/>
        <v>0</v>
      </c>
      <c r="BU3867" s="1">
        <f t="shared" ca="1" si="906"/>
        <v>0</v>
      </c>
      <c r="BV3867" s="1">
        <f t="shared" ca="1" si="907"/>
        <v>1.1000000000000001</v>
      </c>
      <c r="BW3867" s="1">
        <f t="shared" ca="1" si="908"/>
        <v>1</v>
      </c>
      <c r="BX3867" s="1">
        <f t="shared" ca="1" si="909"/>
        <v>0</v>
      </c>
      <c r="BY3867" s="1">
        <f t="shared" ca="1" si="910"/>
        <v>0</v>
      </c>
      <c r="BZ3867" s="1">
        <f t="shared" ca="1" si="911"/>
        <v>0</v>
      </c>
      <c r="CA3867" s="1">
        <f t="shared" ca="1" si="912"/>
        <v>0</v>
      </c>
      <c r="CB3867" s="1">
        <f t="shared" ca="1" si="913"/>
        <v>0</v>
      </c>
      <c r="CC3867" s="1">
        <f t="shared" ca="1" si="914"/>
        <v>2.1</v>
      </c>
    </row>
    <row r="3868" spans="1:81" hidden="1" x14ac:dyDescent="0.25">
      <c r="A3868" s="1" t="s">
        <v>1872</v>
      </c>
      <c r="B3868" s="1" t="s">
        <v>1873</v>
      </c>
      <c r="C3868" s="1" t="s">
        <v>135</v>
      </c>
      <c r="D3868" s="1" t="s">
        <v>1863</v>
      </c>
      <c r="E3868" s="1" t="s">
        <v>69</v>
      </c>
      <c r="Y3868">
        <v>26</v>
      </c>
      <c r="Z3868">
        <v>26</v>
      </c>
      <c r="AA3868">
        <v>0</v>
      </c>
      <c r="AB3868">
        <v>1</v>
      </c>
      <c r="AC3868">
        <v>0</v>
      </c>
      <c r="AU3868">
        <v>10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10</v>
      </c>
      <c r="BI3868" s="3">
        <v>4</v>
      </c>
      <c r="BJ3868" s="3" t="str">
        <f t="array" ref="BJ3868">IF(C3868="yes",VLOOKUP(BI3868&amp;D3868,CHOOSE({1,2},Schedule_2015!$A$2:$A$257&amp;Schedule_2015!$B$2:$B$257,Schedule_2015!$C$2:$C$257),2,0),VLOOKUP(BI3868&amp;D3868,CHOOSE({1,2},Schedule_2015!$A$2:$A$257&amp;Schedule_2015!$C$2:$C$257,Schedule_2015!$B$2:$B$257),2,0))</f>
        <v>TB</v>
      </c>
      <c r="BK3868" s="3">
        <f>VLOOKUP(BJ3868,Def!$A$2:$Z$34,23,0)</f>
        <v>95.2</v>
      </c>
      <c r="BL3868" s="3">
        <f>VLOOKUP(BJ3868,Def!$A$2:$Z$34,16,0)</f>
        <v>254.2</v>
      </c>
      <c r="BM3868" s="3">
        <f>VLOOKUP(BJ3868,Def!$A$2:$Z$34,17,0)</f>
        <v>7</v>
      </c>
      <c r="BN3868" s="3">
        <f>VLOOKUP(BJ3868,Def!$A$2:$Z$34,24,0)</f>
        <v>6</v>
      </c>
      <c r="BO3868" s="1">
        <f t="shared" ca="1" si="900"/>
        <v>0</v>
      </c>
      <c r="BP3868" s="1">
        <f t="shared" ca="1" si="901"/>
        <v>0</v>
      </c>
      <c r="BQ3868" s="1">
        <f t="shared" ca="1" si="902"/>
        <v>0</v>
      </c>
      <c r="BR3868" s="1">
        <f t="shared" ca="1" si="903"/>
        <v>0</v>
      </c>
      <c r="BS3868" s="1">
        <f t="shared" ca="1" si="904"/>
        <v>0</v>
      </c>
      <c r="BT3868" s="1">
        <f t="shared" ca="1" si="905"/>
        <v>0</v>
      </c>
      <c r="BU3868" s="1">
        <f t="shared" ca="1" si="906"/>
        <v>0</v>
      </c>
      <c r="BV3868" s="1">
        <f t="shared" ca="1" si="907"/>
        <v>1</v>
      </c>
      <c r="BW3868" s="1">
        <f t="shared" ca="1" si="908"/>
        <v>1</v>
      </c>
      <c r="BX3868" s="1">
        <f t="shared" ca="1" si="909"/>
        <v>0</v>
      </c>
      <c r="BY3868" s="1">
        <f t="shared" ca="1" si="910"/>
        <v>0</v>
      </c>
      <c r="BZ3868" s="1">
        <f t="shared" ca="1" si="911"/>
        <v>0</v>
      </c>
      <c r="CA3868" s="1">
        <f t="shared" ca="1" si="912"/>
        <v>0</v>
      </c>
      <c r="CB3868" s="1">
        <f t="shared" ca="1" si="913"/>
        <v>0</v>
      </c>
      <c r="CC3868" s="1">
        <f t="shared" ca="1" si="914"/>
        <v>2</v>
      </c>
    </row>
    <row r="3869" spans="1:81" hidden="1" x14ac:dyDescent="0.25">
      <c r="A3869" s="1" t="s">
        <v>84</v>
      </c>
      <c r="B3869" s="1" t="s">
        <v>85</v>
      </c>
      <c r="C3869" s="1" t="s">
        <v>62</v>
      </c>
      <c r="D3869" s="1" t="s">
        <v>63</v>
      </c>
      <c r="E3869" s="1" t="s">
        <v>79</v>
      </c>
      <c r="AU3869">
        <v>9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9</v>
      </c>
      <c r="BI3869" s="3">
        <v>3</v>
      </c>
      <c r="BJ3869" s="3" t="str">
        <f t="array" ref="BJ3869">IF(C3869="yes",VLOOKUP(BI3869&amp;D3869,CHOOSE({1,2},Schedule_2015!$A$2:$A$257&amp;Schedule_2015!$B$2:$B$257,Schedule_2015!$C$2:$C$257),2,0),VLOOKUP(BI3869&amp;D3869,CHOOSE({1,2},Schedule_2015!$A$2:$A$257&amp;Schedule_2015!$C$2:$C$257,Schedule_2015!$B$2:$B$257),2,0))</f>
        <v>TB</v>
      </c>
      <c r="BK3869" s="3">
        <f>VLOOKUP(BJ3869,Def!$A$2:$Z$34,23,0)</f>
        <v>95.2</v>
      </c>
      <c r="BL3869" s="3">
        <f>VLOOKUP(BJ3869,Def!$A$2:$Z$34,16,0)</f>
        <v>254.2</v>
      </c>
      <c r="BM3869" s="3">
        <f>VLOOKUP(BJ3869,Def!$A$2:$Z$34,17,0)</f>
        <v>7</v>
      </c>
      <c r="BN3869" s="3">
        <f>VLOOKUP(BJ3869,Def!$A$2:$Z$34,24,0)</f>
        <v>6</v>
      </c>
      <c r="BO3869" s="1">
        <f t="shared" ca="1" si="900"/>
        <v>0</v>
      </c>
      <c r="BP3869" s="1">
        <f t="shared" ca="1" si="901"/>
        <v>0</v>
      </c>
      <c r="BQ3869" s="1">
        <f t="shared" ca="1" si="902"/>
        <v>0</v>
      </c>
      <c r="BR3869" s="1">
        <f t="shared" ca="1" si="903"/>
        <v>0</v>
      </c>
      <c r="BS3869" s="1">
        <f t="shared" ca="1" si="904"/>
        <v>0</v>
      </c>
      <c r="BT3869" s="1">
        <f t="shared" ca="1" si="905"/>
        <v>0</v>
      </c>
      <c r="BU3869" s="1">
        <f t="shared" ca="1" si="906"/>
        <v>0</v>
      </c>
      <c r="BV3869" s="1">
        <f t="shared" ca="1" si="907"/>
        <v>0.9</v>
      </c>
      <c r="BW3869" s="1">
        <f t="shared" ca="1" si="908"/>
        <v>1</v>
      </c>
      <c r="BX3869" s="1">
        <f t="shared" ca="1" si="909"/>
        <v>0</v>
      </c>
      <c r="BY3869" s="1">
        <f t="shared" ca="1" si="910"/>
        <v>0</v>
      </c>
      <c r="BZ3869" s="1">
        <f t="shared" ca="1" si="911"/>
        <v>0</v>
      </c>
      <c r="CA3869" s="1">
        <f t="shared" ca="1" si="912"/>
        <v>0</v>
      </c>
      <c r="CB3869" s="1">
        <f t="shared" ca="1" si="913"/>
        <v>0</v>
      </c>
      <c r="CC3869" s="1">
        <f t="shared" ca="1" si="914"/>
        <v>1.9</v>
      </c>
    </row>
    <row r="3870" spans="1:81" hidden="1" x14ac:dyDescent="0.25">
      <c r="A3870" s="1" t="s">
        <v>1870</v>
      </c>
      <c r="B3870" s="1" t="s">
        <v>1871</v>
      </c>
      <c r="C3870" s="1" t="s">
        <v>135</v>
      </c>
      <c r="D3870" s="1" t="s">
        <v>1863</v>
      </c>
      <c r="E3870" s="1" t="s">
        <v>76</v>
      </c>
      <c r="AU3870">
        <v>3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3</v>
      </c>
      <c r="BI3870" s="3">
        <v>4</v>
      </c>
      <c r="BJ3870" s="3" t="str">
        <f t="array" ref="BJ3870">IF(C3870="yes",VLOOKUP(BI3870&amp;D3870,CHOOSE({1,2},Schedule_2015!$A$2:$A$257&amp;Schedule_2015!$B$2:$B$257,Schedule_2015!$C$2:$C$257),2,0),VLOOKUP(BI3870&amp;D3870,CHOOSE({1,2},Schedule_2015!$A$2:$A$257&amp;Schedule_2015!$C$2:$C$257,Schedule_2015!$B$2:$B$257),2,0))</f>
        <v>TB</v>
      </c>
      <c r="BK3870" s="3">
        <f>VLOOKUP(BJ3870,Def!$A$2:$Z$34,23,0)</f>
        <v>95.2</v>
      </c>
      <c r="BL3870" s="3">
        <f>VLOOKUP(BJ3870,Def!$A$2:$Z$34,16,0)</f>
        <v>254.2</v>
      </c>
      <c r="BM3870" s="3">
        <f>VLOOKUP(BJ3870,Def!$A$2:$Z$34,17,0)</f>
        <v>7</v>
      </c>
      <c r="BN3870" s="3">
        <f>VLOOKUP(BJ3870,Def!$A$2:$Z$34,24,0)</f>
        <v>6</v>
      </c>
      <c r="BO3870" s="1">
        <f t="shared" ca="1" si="900"/>
        <v>0</v>
      </c>
      <c r="BP3870" s="1">
        <f t="shared" ca="1" si="901"/>
        <v>0</v>
      </c>
      <c r="BQ3870" s="1">
        <f t="shared" ca="1" si="902"/>
        <v>0</v>
      </c>
      <c r="BR3870" s="1">
        <f t="shared" ca="1" si="903"/>
        <v>0</v>
      </c>
      <c r="BS3870" s="1">
        <f t="shared" ca="1" si="904"/>
        <v>0</v>
      </c>
      <c r="BT3870" s="1">
        <f t="shared" ca="1" si="905"/>
        <v>0</v>
      </c>
      <c r="BU3870" s="1">
        <f t="shared" ca="1" si="906"/>
        <v>0</v>
      </c>
      <c r="BV3870" s="1">
        <f t="shared" ca="1" si="907"/>
        <v>0.30000000000000004</v>
      </c>
      <c r="BW3870" s="1">
        <f t="shared" ca="1" si="908"/>
        <v>1</v>
      </c>
      <c r="BX3870" s="1">
        <f t="shared" ca="1" si="909"/>
        <v>0</v>
      </c>
      <c r="BY3870" s="1">
        <f t="shared" ca="1" si="910"/>
        <v>0</v>
      </c>
      <c r="BZ3870" s="1">
        <f t="shared" ca="1" si="911"/>
        <v>0</v>
      </c>
      <c r="CA3870" s="1">
        <f t="shared" ca="1" si="912"/>
        <v>0</v>
      </c>
      <c r="CB3870" s="1">
        <f t="shared" ca="1" si="913"/>
        <v>0</v>
      </c>
      <c r="CC3870" s="1">
        <f t="shared" ca="1" si="914"/>
        <v>1.3</v>
      </c>
    </row>
    <row r="3871" spans="1:81" hidden="1" x14ac:dyDescent="0.25">
      <c r="A3871" s="1" t="s">
        <v>439</v>
      </c>
      <c r="B3871" s="1" t="s">
        <v>2067</v>
      </c>
      <c r="C3871" s="1" t="s">
        <v>62</v>
      </c>
      <c r="D3871" s="1" t="s">
        <v>263</v>
      </c>
      <c r="E3871" s="1" t="s">
        <v>79</v>
      </c>
      <c r="AU3871">
        <v>2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>
        <v>2</v>
      </c>
      <c r="BI3871" s="3">
        <v>2</v>
      </c>
      <c r="BJ3871" s="3" t="str">
        <f t="array" ref="BJ3871">IF(C3871="yes",VLOOKUP(BI3871&amp;D3871,CHOOSE({1,2},Schedule_2015!$A$2:$A$257&amp;Schedule_2015!$B$2:$B$257,Schedule_2015!$C$2:$C$257),2,0),VLOOKUP(BI3871&amp;D3871,CHOOSE({1,2},Schedule_2015!$A$2:$A$257&amp;Schedule_2015!$C$2:$C$257,Schedule_2015!$B$2:$B$257),2,0))</f>
        <v>TB</v>
      </c>
      <c r="BK3871" s="3">
        <f>VLOOKUP(BJ3871,Def!$A$2:$Z$34,23,0)</f>
        <v>95.2</v>
      </c>
      <c r="BL3871" s="3">
        <f>VLOOKUP(BJ3871,Def!$A$2:$Z$34,16,0)</f>
        <v>254.2</v>
      </c>
      <c r="BM3871" s="3">
        <f>VLOOKUP(BJ3871,Def!$A$2:$Z$34,17,0)</f>
        <v>7</v>
      </c>
      <c r="BN3871" s="3">
        <f>VLOOKUP(BJ3871,Def!$A$2:$Z$34,24,0)</f>
        <v>6</v>
      </c>
      <c r="BO3871" s="1">
        <f t="shared" ca="1" si="900"/>
        <v>0</v>
      </c>
      <c r="BP3871" s="1">
        <f t="shared" ca="1" si="901"/>
        <v>0</v>
      </c>
      <c r="BQ3871" s="1">
        <f t="shared" ca="1" si="902"/>
        <v>0</v>
      </c>
      <c r="BR3871" s="1">
        <f t="shared" ca="1" si="903"/>
        <v>0</v>
      </c>
      <c r="BS3871" s="1">
        <f t="shared" ca="1" si="904"/>
        <v>0</v>
      </c>
      <c r="BT3871" s="1">
        <f t="shared" ca="1" si="905"/>
        <v>0</v>
      </c>
      <c r="BU3871" s="1">
        <f t="shared" ca="1" si="906"/>
        <v>0</v>
      </c>
      <c r="BV3871" s="1">
        <f t="shared" ca="1" si="907"/>
        <v>0.2</v>
      </c>
      <c r="BW3871" s="1">
        <f t="shared" ca="1" si="908"/>
        <v>1</v>
      </c>
      <c r="BX3871" s="1">
        <f t="shared" ca="1" si="909"/>
        <v>0</v>
      </c>
      <c r="BY3871" s="1">
        <f t="shared" ca="1" si="910"/>
        <v>0</v>
      </c>
      <c r="BZ3871" s="1">
        <f t="shared" ca="1" si="911"/>
        <v>0</v>
      </c>
      <c r="CA3871" s="1">
        <f t="shared" ca="1" si="912"/>
        <v>0</v>
      </c>
      <c r="CB3871" s="1">
        <f t="shared" ca="1" si="913"/>
        <v>0</v>
      </c>
      <c r="CC3871" s="1">
        <f t="shared" ca="1" si="914"/>
        <v>1.2</v>
      </c>
    </row>
    <row r="3872" spans="1:81" hidden="1" x14ac:dyDescent="0.25">
      <c r="A3872" s="1" t="s">
        <v>863</v>
      </c>
      <c r="B3872" s="1" t="s">
        <v>864</v>
      </c>
      <c r="C3872" s="1" t="s">
        <v>135</v>
      </c>
      <c r="D3872" s="1" t="s">
        <v>858</v>
      </c>
      <c r="E3872" s="1" t="s">
        <v>69</v>
      </c>
      <c r="AP3872">
        <v>7</v>
      </c>
      <c r="AQ3872">
        <v>13</v>
      </c>
      <c r="AR3872">
        <v>0</v>
      </c>
      <c r="AS3872">
        <v>2</v>
      </c>
      <c r="AT3872">
        <v>0</v>
      </c>
      <c r="BB3872">
        <v>2</v>
      </c>
      <c r="BC3872">
        <v>5</v>
      </c>
      <c r="BD3872">
        <v>0</v>
      </c>
      <c r="BE3872">
        <v>0</v>
      </c>
      <c r="BF3872">
        <v>0</v>
      </c>
      <c r="BG3872">
        <v>0</v>
      </c>
      <c r="BH3872">
        <v>8</v>
      </c>
      <c r="BI3872" s="3">
        <v>1</v>
      </c>
      <c r="BJ3872" s="3" t="str">
        <f t="array" ref="BJ3872">IF(C3872="yes",VLOOKUP(BI3872&amp;D3872,CHOOSE({1,2},Schedule_2015!$A$2:$A$257&amp;Schedule_2015!$B$2:$B$257,Schedule_2015!$C$2:$C$257),2,0),VLOOKUP(BI3872&amp;D3872,CHOOSE({1,2},Schedule_2015!$A$2:$A$257&amp;Schedule_2015!$C$2:$C$257,Schedule_2015!$B$2:$B$257),2,0))</f>
        <v>TB</v>
      </c>
      <c r="BK3872" s="3">
        <f>VLOOKUP(BJ3872,Def!$A$2:$Z$34,23,0)</f>
        <v>95.2</v>
      </c>
      <c r="BL3872" s="3">
        <f>VLOOKUP(BJ3872,Def!$A$2:$Z$34,16,0)</f>
        <v>254.2</v>
      </c>
      <c r="BM3872" s="3">
        <f>VLOOKUP(BJ3872,Def!$A$2:$Z$34,17,0)</f>
        <v>7</v>
      </c>
      <c r="BN3872" s="3">
        <f>VLOOKUP(BJ3872,Def!$A$2:$Z$34,24,0)</f>
        <v>6</v>
      </c>
      <c r="BO3872" s="1">
        <f t="shared" ca="1" si="900"/>
        <v>0</v>
      </c>
      <c r="BP3872" s="1">
        <f t="shared" ca="1" si="901"/>
        <v>0</v>
      </c>
      <c r="BQ3872" s="1">
        <f t="shared" ca="1" si="902"/>
        <v>0</v>
      </c>
      <c r="BR3872" s="1">
        <f t="shared" ca="1" si="903"/>
        <v>0</v>
      </c>
      <c r="BS3872" s="1">
        <f t="shared" ca="1" si="904"/>
        <v>0.8</v>
      </c>
      <c r="BT3872" s="1">
        <f t="shared" ca="1" si="905"/>
        <v>0</v>
      </c>
      <c r="BU3872" s="1">
        <f t="shared" ca="1" si="906"/>
        <v>0</v>
      </c>
      <c r="BV3872" s="1">
        <f t="shared" ca="1" si="907"/>
        <v>0</v>
      </c>
      <c r="BW3872" s="1">
        <f t="shared" ca="1" si="908"/>
        <v>0</v>
      </c>
      <c r="BX3872" s="1">
        <f t="shared" ca="1" si="909"/>
        <v>0</v>
      </c>
      <c r="BY3872" s="1">
        <f t="shared" ca="1" si="910"/>
        <v>0</v>
      </c>
      <c r="BZ3872" s="1">
        <f t="shared" ca="1" si="911"/>
        <v>0</v>
      </c>
      <c r="CA3872" s="1">
        <f t="shared" ca="1" si="912"/>
        <v>0</v>
      </c>
      <c r="CB3872" s="1">
        <f t="shared" ca="1" si="913"/>
        <v>0</v>
      </c>
      <c r="CC3872" s="1">
        <f t="shared" ca="1" si="914"/>
        <v>0.8</v>
      </c>
    </row>
    <row r="3873" spans="1:81" hidden="1" x14ac:dyDescent="0.25">
      <c r="A3873" s="1" t="s">
        <v>1866</v>
      </c>
      <c r="B3873" s="1" t="s">
        <v>1867</v>
      </c>
      <c r="C3873" s="1" t="s">
        <v>135</v>
      </c>
      <c r="D3873" s="1" t="s">
        <v>1863</v>
      </c>
      <c r="E3873" s="1" t="s">
        <v>350</v>
      </c>
      <c r="BB3873">
        <v>3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7</v>
      </c>
      <c r="BI3873" s="3">
        <v>4</v>
      </c>
      <c r="BJ3873" s="3" t="str">
        <f t="array" ref="BJ3873">IF(C3873="yes",VLOOKUP(BI3873&amp;D3873,CHOOSE({1,2},Schedule_2015!$A$2:$A$257&amp;Schedule_2015!$B$2:$B$257,Schedule_2015!$C$2:$C$257),2,0),VLOOKUP(BI3873&amp;D3873,CHOOSE({1,2},Schedule_2015!$A$2:$A$257&amp;Schedule_2015!$C$2:$C$257,Schedule_2015!$B$2:$B$257),2,0))</f>
        <v>TB</v>
      </c>
      <c r="BK3873" s="3">
        <f>VLOOKUP(BJ3873,Def!$A$2:$Z$34,23,0)</f>
        <v>95.2</v>
      </c>
      <c r="BL3873" s="3">
        <f>VLOOKUP(BJ3873,Def!$A$2:$Z$34,16,0)</f>
        <v>254.2</v>
      </c>
      <c r="BM3873" s="3">
        <f>VLOOKUP(BJ3873,Def!$A$2:$Z$34,17,0)</f>
        <v>7</v>
      </c>
      <c r="BN3873" s="3">
        <f>VLOOKUP(BJ3873,Def!$A$2:$Z$34,24,0)</f>
        <v>6</v>
      </c>
      <c r="BO3873" s="1">
        <f t="shared" ca="1" si="900"/>
        <v>0</v>
      </c>
      <c r="BP3873" s="1">
        <f t="shared" ca="1" si="901"/>
        <v>0</v>
      </c>
      <c r="BQ3873" s="1">
        <f t="shared" ca="1" si="902"/>
        <v>0</v>
      </c>
      <c r="BR3873" s="1">
        <f t="shared" ca="1" si="903"/>
        <v>0</v>
      </c>
      <c r="BS3873" s="1">
        <f t="shared" ca="1" si="904"/>
        <v>0.70000000000000007</v>
      </c>
      <c r="BT3873" s="1">
        <f t="shared" ca="1" si="905"/>
        <v>0</v>
      </c>
      <c r="BU3873" s="1">
        <f t="shared" ca="1" si="906"/>
        <v>0</v>
      </c>
      <c r="BV3873" s="1">
        <f t="shared" ca="1" si="907"/>
        <v>0</v>
      </c>
      <c r="BW3873" s="1">
        <f t="shared" ca="1" si="908"/>
        <v>0</v>
      </c>
      <c r="BX3873" s="1">
        <f t="shared" ca="1" si="909"/>
        <v>0</v>
      </c>
      <c r="BY3873" s="1">
        <f t="shared" ca="1" si="910"/>
        <v>0</v>
      </c>
      <c r="BZ3873" s="1">
        <f t="shared" ca="1" si="911"/>
        <v>0</v>
      </c>
      <c r="CA3873" s="1">
        <f t="shared" ca="1" si="912"/>
        <v>0</v>
      </c>
      <c r="CB3873" s="1">
        <f t="shared" ca="1" si="913"/>
        <v>0</v>
      </c>
      <c r="CC3873" s="1">
        <f t="shared" ca="1" si="914"/>
        <v>0.70000000000000007</v>
      </c>
    </row>
    <row r="3874" spans="1:81" hidden="1" x14ac:dyDescent="0.25">
      <c r="A3874" s="1" t="s">
        <v>698</v>
      </c>
      <c r="B3874" s="1" t="s">
        <v>699</v>
      </c>
      <c r="C3874" s="1" t="s">
        <v>135</v>
      </c>
      <c r="D3874" s="1" t="s">
        <v>693</v>
      </c>
      <c r="E3874" s="1" t="s">
        <v>69</v>
      </c>
      <c r="BB3874">
        <v>2</v>
      </c>
      <c r="BC3874">
        <v>4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 s="3">
        <v>5</v>
      </c>
      <c r="BJ3874" s="3" t="str">
        <f t="array" ref="BJ3874">IF(C3874="yes",VLOOKUP(BI3874&amp;D3874,CHOOSE({1,2},Schedule_2015!$A$2:$A$257&amp;Schedule_2015!$B$2:$B$257,Schedule_2015!$C$2:$C$257),2,0),VLOOKUP(BI3874&amp;D3874,CHOOSE({1,2},Schedule_2015!$A$2:$A$257&amp;Schedule_2015!$C$2:$C$257,Schedule_2015!$B$2:$B$257),2,0))</f>
        <v>TB</v>
      </c>
      <c r="BK3874" s="3">
        <f>VLOOKUP(BJ3874,Def!$A$2:$Z$34,23,0)</f>
        <v>95.2</v>
      </c>
      <c r="BL3874" s="3">
        <f>VLOOKUP(BJ3874,Def!$A$2:$Z$34,16,0)</f>
        <v>254.2</v>
      </c>
      <c r="BM3874" s="3">
        <f>VLOOKUP(BJ3874,Def!$A$2:$Z$34,17,0)</f>
        <v>7</v>
      </c>
      <c r="BN3874" s="3">
        <f>VLOOKUP(BJ3874,Def!$A$2:$Z$34,24,0)</f>
        <v>6</v>
      </c>
      <c r="BO3874" s="1">
        <f t="shared" ca="1" si="900"/>
        <v>0</v>
      </c>
      <c r="BP3874" s="1">
        <f t="shared" ca="1" si="901"/>
        <v>0</v>
      </c>
      <c r="BQ3874" s="1">
        <f t="shared" ca="1" si="902"/>
        <v>0</v>
      </c>
      <c r="BR3874" s="1">
        <f t="shared" ca="1" si="903"/>
        <v>0</v>
      </c>
      <c r="BS3874" s="1">
        <f t="shared" ca="1" si="904"/>
        <v>0.60000000000000009</v>
      </c>
      <c r="BT3874" s="1">
        <f t="shared" ca="1" si="905"/>
        <v>0</v>
      </c>
      <c r="BU3874" s="1">
        <f t="shared" ca="1" si="906"/>
        <v>0</v>
      </c>
      <c r="BV3874" s="1">
        <f t="shared" ca="1" si="907"/>
        <v>0</v>
      </c>
      <c r="BW3874" s="1">
        <f t="shared" ca="1" si="908"/>
        <v>0</v>
      </c>
      <c r="BX3874" s="1">
        <f t="shared" ca="1" si="909"/>
        <v>0</v>
      </c>
      <c r="BY3874" s="1">
        <f t="shared" ca="1" si="910"/>
        <v>0</v>
      </c>
      <c r="BZ3874" s="1">
        <f t="shared" ca="1" si="911"/>
        <v>0</v>
      </c>
      <c r="CA3874" s="1">
        <f t="shared" ca="1" si="912"/>
        <v>0</v>
      </c>
      <c r="CB3874" s="1">
        <f t="shared" ca="1" si="913"/>
        <v>0</v>
      </c>
      <c r="CC3874" s="1">
        <f t="shared" ca="1" si="914"/>
        <v>0.60000000000000009</v>
      </c>
    </row>
    <row r="3875" spans="1:81" hidden="1" x14ac:dyDescent="0.25">
      <c r="A3875" s="1" t="s">
        <v>72</v>
      </c>
      <c r="B3875" s="1" t="s">
        <v>73</v>
      </c>
      <c r="C3875" s="1" t="s">
        <v>62</v>
      </c>
      <c r="D3875" s="1" t="s">
        <v>63</v>
      </c>
      <c r="E3875" s="1" t="s">
        <v>69</v>
      </c>
      <c r="BB3875">
        <v>5</v>
      </c>
      <c r="BC3875">
        <v>6</v>
      </c>
      <c r="BD3875">
        <v>0</v>
      </c>
      <c r="BE3875">
        <v>0</v>
      </c>
      <c r="BF3875">
        <v>0</v>
      </c>
      <c r="BG3875">
        <v>0</v>
      </c>
      <c r="BH3875">
        <v>5</v>
      </c>
      <c r="BI3875" s="3">
        <v>3</v>
      </c>
      <c r="BJ3875" s="3" t="str">
        <f t="array" ref="BJ3875">IF(C3875="yes",VLOOKUP(BI3875&amp;D3875,CHOOSE({1,2},Schedule_2015!$A$2:$A$257&amp;Schedule_2015!$B$2:$B$257,Schedule_2015!$C$2:$C$257),2,0),VLOOKUP(BI3875&amp;D3875,CHOOSE({1,2},Schedule_2015!$A$2:$A$257&amp;Schedule_2015!$C$2:$C$257,Schedule_2015!$B$2:$B$257),2,0))</f>
        <v>TB</v>
      </c>
      <c r="BK3875" s="3">
        <f>VLOOKUP(BJ3875,Def!$A$2:$Z$34,23,0)</f>
        <v>95.2</v>
      </c>
      <c r="BL3875" s="3">
        <f>VLOOKUP(BJ3875,Def!$A$2:$Z$34,16,0)</f>
        <v>254.2</v>
      </c>
      <c r="BM3875" s="3">
        <f>VLOOKUP(BJ3875,Def!$A$2:$Z$34,17,0)</f>
        <v>7</v>
      </c>
      <c r="BN3875" s="3">
        <f>VLOOKUP(BJ3875,Def!$A$2:$Z$34,24,0)</f>
        <v>6</v>
      </c>
      <c r="BO3875" s="1">
        <f t="shared" ca="1" si="900"/>
        <v>0</v>
      </c>
      <c r="BP3875" s="1">
        <f t="shared" ca="1" si="901"/>
        <v>0</v>
      </c>
      <c r="BQ3875" s="1">
        <f t="shared" ca="1" si="902"/>
        <v>0</v>
      </c>
      <c r="BR3875" s="1">
        <f t="shared" ca="1" si="903"/>
        <v>0</v>
      </c>
      <c r="BS3875" s="1">
        <f t="shared" ca="1" si="904"/>
        <v>0.5</v>
      </c>
      <c r="BT3875" s="1">
        <f t="shared" ca="1" si="905"/>
        <v>0</v>
      </c>
      <c r="BU3875" s="1">
        <f t="shared" ca="1" si="906"/>
        <v>0</v>
      </c>
      <c r="BV3875" s="1">
        <f t="shared" ca="1" si="907"/>
        <v>0</v>
      </c>
      <c r="BW3875" s="1">
        <f t="shared" ca="1" si="908"/>
        <v>0</v>
      </c>
      <c r="BX3875" s="1">
        <f t="shared" ca="1" si="909"/>
        <v>0</v>
      </c>
      <c r="BY3875" s="1">
        <f t="shared" ca="1" si="910"/>
        <v>0</v>
      </c>
      <c r="BZ3875" s="1">
        <f t="shared" ca="1" si="911"/>
        <v>0</v>
      </c>
      <c r="CA3875" s="1">
        <f t="shared" ca="1" si="912"/>
        <v>0</v>
      </c>
      <c r="CB3875" s="1">
        <f t="shared" ca="1" si="913"/>
        <v>0</v>
      </c>
      <c r="CC3875" s="1">
        <f t="shared" ca="1" si="914"/>
        <v>0.5</v>
      </c>
    </row>
    <row r="3876" spans="1:81" hidden="1" x14ac:dyDescent="0.25">
      <c r="A3876" s="1" t="s">
        <v>694</v>
      </c>
      <c r="B3876" s="1" t="s">
        <v>695</v>
      </c>
      <c r="C3876" s="1" t="s">
        <v>135</v>
      </c>
      <c r="D3876" s="1" t="s">
        <v>693</v>
      </c>
      <c r="E3876" s="1" t="s">
        <v>69</v>
      </c>
      <c r="BB3876">
        <v>1</v>
      </c>
      <c r="BC3876">
        <v>2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 s="3">
        <v>5</v>
      </c>
      <c r="BJ3876" s="3" t="str">
        <f t="array" ref="BJ3876">IF(C3876="yes",VLOOKUP(BI3876&amp;D3876,CHOOSE({1,2},Schedule_2015!$A$2:$A$257&amp;Schedule_2015!$B$2:$B$257,Schedule_2015!$C$2:$C$257),2,0),VLOOKUP(BI3876&amp;D3876,CHOOSE({1,2},Schedule_2015!$A$2:$A$257&amp;Schedule_2015!$C$2:$C$257,Schedule_2015!$B$2:$B$257),2,0))</f>
        <v>TB</v>
      </c>
      <c r="BK3876" s="3">
        <f>VLOOKUP(BJ3876,Def!$A$2:$Z$34,23,0)</f>
        <v>95.2</v>
      </c>
      <c r="BL3876" s="3">
        <f>VLOOKUP(BJ3876,Def!$A$2:$Z$34,16,0)</f>
        <v>254.2</v>
      </c>
      <c r="BM3876" s="3">
        <f>VLOOKUP(BJ3876,Def!$A$2:$Z$34,17,0)</f>
        <v>7</v>
      </c>
      <c r="BN3876" s="3">
        <f>VLOOKUP(BJ3876,Def!$A$2:$Z$34,24,0)</f>
        <v>6</v>
      </c>
      <c r="BO3876" s="1">
        <f t="shared" ca="1" si="900"/>
        <v>0</v>
      </c>
      <c r="BP3876" s="1">
        <f t="shared" ca="1" si="901"/>
        <v>0</v>
      </c>
      <c r="BQ3876" s="1">
        <f t="shared" ca="1" si="902"/>
        <v>0</v>
      </c>
      <c r="BR3876" s="1">
        <f t="shared" ca="1" si="903"/>
        <v>0</v>
      </c>
      <c r="BS3876" s="1">
        <f t="shared" ca="1" si="904"/>
        <v>0.2</v>
      </c>
      <c r="BT3876" s="1">
        <f t="shared" ca="1" si="905"/>
        <v>0</v>
      </c>
      <c r="BU3876" s="1">
        <f t="shared" ca="1" si="906"/>
        <v>0</v>
      </c>
      <c r="BV3876" s="1">
        <f t="shared" ca="1" si="907"/>
        <v>0</v>
      </c>
      <c r="BW3876" s="1">
        <f t="shared" ca="1" si="908"/>
        <v>0</v>
      </c>
      <c r="BX3876" s="1">
        <f t="shared" ca="1" si="909"/>
        <v>0</v>
      </c>
      <c r="BY3876" s="1">
        <f t="shared" ca="1" si="910"/>
        <v>0</v>
      </c>
      <c r="BZ3876" s="1">
        <f t="shared" ca="1" si="911"/>
        <v>0</v>
      </c>
      <c r="CA3876" s="1">
        <f t="shared" ca="1" si="912"/>
        <v>0</v>
      </c>
      <c r="CB3876" s="1">
        <f t="shared" ca="1" si="913"/>
        <v>0</v>
      </c>
      <c r="CC3876" s="1">
        <f t="shared" ca="1" si="914"/>
        <v>0.2</v>
      </c>
    </row>
    <row r="3877" spans="1:81" hidden="1" x14ac:dyDescent="0.25">
      <c r="A3877" s="1" t="s">
        <v>710</v>
      </c>
      <c r="B3877" s="1" t="s">
        <v>711</v>
      </c>
      <c r="C3877" s="1" t="s">
        <v>135</v>
      </c>
      <c r="D3877" s="1" t="s">
        <v>693</v>
      </c>
      <c r="E3877" s="1" t="s">
        <v>88</v>
      </c>
      <c r="P3877">
        <v>1</v>
      </c>
      <c r="Q3877">
        <v>1</v>
      </c>
      <c r="R3877">
        <v>31</v>
      </c>
      <c r="S3877">
        <v>3</v>
      </c>
      <c r="T3877">
        <v>4</v>
      </c>
      <c r="U3877">
        <v>0</v>
      </c>
      <c r="V3877">
        <v>4</v>
      </c>
      <c r="W3877">
        <v>0</v>
      </c>
      <c r="X3877">
        <v>4</v>
      </c>
      <c r="BI3877" s="3">
        <v>5</v>
      </c>
      <c r="BJ3877" s="3" t="str">
        <f t="array" ref="BJ3877">IF(C3877="yes",VLOOKUP(BI3877&amp;D3877,CHOOSE({1,2},Schedule_2015!$A$2:$A$257&amp;Schedule_2015!$B$2:$B$257,Schedule_2015!$C$2:$C$257),2,0),VLOOKUP(BI3877&amp;D3877,CHOOSE({1,2},Schedule_2015!$A$2:$A$257&amp;Schedule_2015!$C$2:$C$257,Schedule_2015!$B$2:$B$257),2,0))</f>
        <v>TB</v>
      </c>
      <c r="BK3877" s="3">
        <f>VLOOKUP(BJ3877,Def!$A$2:$Z$34,23,0)</f>
        <v>95.2</v>
      </c>
      <c r="BL3877" s="3">
        <f>VLOOKUP(BJ3877,Def!$A$2:$Z$34,16,0)</f>
        <v>254.2</v>
      </c>
      <c r="BM3877" s="3">
        <f>VLOOKUP(BJ3877,Def!$A$2:$Z$34,17,0)</f>
        <v>7</v>
      </c>
      <c r="BN3877" s="3">
        <f>VLOOKUP(BJ3877,Def!$A$2:$Z$34,24,0)</f>
        <v>6</v>
      </c>
      <c r="BO3877" s="1">
        <f t="shared" ca="1" si="900"/>
        <v>0</v>
      </c>
      <c r="BP3877" s="1">
        <f t="shared" ca="1" si="901"/>
        <v>0</v>
      </c>
      <c r="BQ3877" s="1">
        <f t="shared" ca="1" si="902"/>
        <v>0</v>
      </c>
      <c r="BR3877" s="1">
        <f t="shared" ca="1" si="903"/>
        <v>0</v>
      </c>
      <c r="BS3877" s="1">
        <f t="shared" ca="1" si="904"/>
        <v>0</v>
      </c>
      <c r="BT3877" s="1">
        <f t="shared" ca="1" si="905"/>
        <v>0</v>
      </c>
      <c r="BU3877" s="1">
        <f t="shared" ca="1" si="906"/>
        <v>0</v>
      </c>
      <c r="BV3877" s="1">
        <f t="shared" ca="1" si="907"/>
        <v>0</v>
      </c>
      <c r="BW3877" s="1">
        <f t="shared" ca="1" si="908"/>
        <v>0</v>
      </c>
      <c r="BX3877" s="1">
        <f t="shared" ca="1" si="909"/>
        <v>0</v>
      </c>
      <c r="BY3877" s="1">
        <f t="shared" ca="1" si="910"/>
        <v>0</v>
      </c>
      <c r="BZ3877" s="1">
        <f t="shared" ca="1" si="911"/>
        <v>0</v>
      </c>
      <c r="CA3877" s="1">
        <f t="shared" ca="1" si="912"/>
        <v>0</v>
      </c>
      <c r="CB3877" s="1">
        <f t="shared" ca="1" si="913"/>
        <v>0</v>
      </c>
      <c r="CC3877" s="1">
        <f t="shared" ca="1" si="914"/>
        <v>0</v>
      </c>
    </row>
    <row r="3878" spans="1:81" hidden="1" x14ac:dyDescent="0.25">
      <c r="A3878" s="1" t="s">
        <v>712</v>
      </c>
      <c r="B3878" s="1" t="s">
        <v>713</v>
      </c>
      <c r="C3878" s="1" t="s">
        <v>135</v>
      </c>
      <c r="D3878" s="1" t="s">
        <v>693</v>
      </c>
      <c r="E3878" s="1" t="s">
        <v>91</v>
      </c>
      <c r="AK3878">
        <v>34</v>
      </c>
      <c r="AL3878">
        <v>1</v>
      </c>
      <c r="AM3878">
        <v>63</v>
      </c>
      <c r="AN3878">
        <v>4</v>
      </c>
      <c r="AO3878">
        <v>221</v>
      </c>
      <c r="BI3878" s="3">
        <v>5</v>
      </c>
      <c r="BJ3878" s="3" t="str">
        <f t="array" ref="BJ3878">IF(C3878="yes",VLOOKUP(BI3878&amp;D3878,CHOOSE({1,2},Schedule_2015!$A$2:$A$257&amp;Schedule_2015!$B$2:$B$257,Schedule_2015!$C$2:$C$257),2,0),VLOOKUP(BI3878&amp;D3878,CHOOSE({1,2},Schedule_2015!$A$2:$A$257&amp;Schedule_2015!$C$2:$C$257,Schedule_2015!$B$2:$B$257),2,0))</f>
        <v>TB</v>
      </c>
      <c r="BK3878" s="3">
        <f>VLOOKUP(BJ3878,Def!$A$2:$Z$34,23,0)</f>
        <v>95.2</v>
      </c>
      <c r="BL3878" s="3">
        <f>VLOOKUP(BJ3878,Def!$A$2:$Z$34,16,0)</f>
        <v>254.2</v>
      </c>
      <c r="BM3878" s="3">
        <f>VLOOKUP(BJ3878,Def!$A$2:$Z$34,17,0)</f>
        <v>7</v>
      </c>
      <c r="BN3878" s="3">
        <f>VLOOKUP(BJ3878,Def!$A$2:$Z$34,24,0)</f>
        <v>6</v>
      </c>
      <c r="BO3878" s="1">
        <f t="shared" ca="1" si="900"/>
        <v>0</v>
      </c>
      <c r="BP3878" s="1">
        <f t="shared" ca="1" si="901"/>
        <v>0</v>
      </c>
      <c r="BQ3878" s="1">
        <f t="shared" ca="1" si="902"/>
        <v>0</v>
      </c>
      <c r="BR3878" s="1">
        <f t="shared" ca="1" si="903"/>
        <v>0</v>
      </c>
      <c r="BS3878" s="1">
        <f t="shared" ca="1" si="904"/>
        <v>0</v>
      </c>
      <c r="BT3878" s="1">
        <f t="shared" ca="1" si="905"/>
        <v>0</v>
      </c>
      <c r="BU3878" s="1">
        <f t="shared" ca="1" si="906"/>
        <v>0</v>
      </c>
      <c r="BV3878" s="1">
        <f t="shared" ca="1" si="907"/>
        <v>0</v>
      </c>
      <c r="BW3878" s="1">
        <f t="shared" ca="1" si="908"/>
        <v>0</v>
      </c>
      <c r="BX3878" s="1">
        <f t="shared" ca="1" si="909"/>
        <v>0</v>
      </c>
      <c r="BY3878" s="1">
        <f t="shared" ca="1" si="910"/>
        <v>0</v>
      </c>
      <c r="BZ3878" s="1">
        <f t="shared" ca="1" si="911"/>
        <v>0</v>
      </c>
      <c r="CA3878" s="1">
        <f t="shared" ca="1" si="912"/>
        <v>0</v>
      </c>
      <c r="CB3878" s="1">
        <f t="shared" ca="1" si="913"/>
        <v>0</v>
      </c>
      <c r="CC3878" s="1">
        <f t="shared" ca="1" si="914"/>
        <v>0</v>
      </c>
    </row>
    <row r="3879" spans="1:81" hidden="1" x14ac:dyDescent="0.25">
      <c r="A3879" s="1" t="s">
        <v>714</v>
      </c>
      <c r="B3879" s="1" t="s">
        <v>715</v>
      </c>
      <c r="C3879" s="1" t="s">
        <v>135</v>
      </c>
      <c r="D3879" s="1" t="s">
        <v>693</v>
      </c>
      <c r="E3879" s="1" t="s">
        <v>100</v>
      </c>
      <c r="AP3879">
        <v>8</v>
      </c>
      <c r="AQ3879">
        <v>8</v>
      </c>
      <c r="AR3879">
        <v>0</v>
      </c>
      <c r="AS3879">
        <v>1</v>
      </c>
      <c r="AT3879">
        <v>0</v>
      </c>
      <c r="BI3879" s="3">
        <v>5</v>
      </c>
      <c r="BJ3879" s="3" t="str">
        <f t="array" ref="BJ3879">IF(C3879="yes",VLOOKUP(BI3879&amp;D3879,CHOOSE({1,2},Schedule_2015!$A$2:$A$257&amp;Schedule_2015!$B$2:$B$257,Schedule_2015!$C$2:$C$257),2,0),VLOOKUP(BI3879&amp;D3879,CHOOSE({1,2},Schedule_2015!$A$2:$A$257&amp;Schedule_2015!$C$2:$C$257,Schedule_2015!$B$2:$B$257),2,0))</f>
        <v>TB</v>
      </c>
      <c r="BK3879" s="3">
        <f>VLOOKUP(BJ3879,Def!$A$2:$Z$34,23,0)</f>
        <v>95.2</v>
      </c>
      <c r="BL3879" s="3">
        <f>VLOOKUP(BJ3879,Def!$A$2:$Z$34,16,0)</f>
        <v>254.2</v>
      </c>
      <c r="BM3879" s="3">
        <f>VLOOKUP(BJ3879,Def!$A$2:$Z$34,17,0)</f>
        <v>7</v>
      </c>
      <c r="BN3879" s="3">
        <f>VLOOKUP(BJ3879,Def!$A$2:$Z$34,24,0)</f>
        <v>6</v>
      </c>
      <c r="BO3879" s="1">
        <f t="shared" ca="1" si="900"/>
        <v>0</v>
      </c>
      <c r="BP3879" s="1">
        <f t="shared" ca="1" si="901"/>
        <v>0</v>
      </c>
      <c r="BQ3879" s="1">
        <f t="shared" ca="1" si="902"/>
        <v>0</v>
      </c>
      <c r="BR3879" s="1">
        <f t="shared" ca="1" si="903"/>
        <v>0</v>
      </c>
      <c r="BS3879" s="1">
        <f t="shared" ca="1" si="904"/>
        <v>0</v>
      </c>
      <c r="BT3879" s="1">
        <f t="shared" ca="1" si="905"/>
        <v>0</v>
      </c>
      <c r="BU3879" s="1">
        <f t="shared" ca="1" si="906"/>
        <v>0</v>
      </c>
      <c r="BV3879" s="1">
        <f t="shared" ca="1" si="907"/>
        <v>0</v>
      </c>
      <c r="BW3879" s="1">
        <f t="shared" ca="1" si="908"/>
        <v>0</v>
      </c>
      <c r="BX3879" s="1">
        <f t="shared" ca="1" si="909"/>
        <v>0</v>
      </c>
      <c r="BY3879" s="1">
        <f t="shared" ca="1" si="910"/>
        <v>0</v>
      </c>
      <c r="BZ3879" s="1">
        <f t="shared" ca="1" si="911"/>
        <v>0</v>
      </c>
      <c r="CA3879" s="1">
        <f t="shared" ca="1" si="912"/>
        <v>0</v>
      </c>
      <c r="CB3879" s="1">
        <f t="shared" ca="1" si="913"/>
        <v>0</v>
      </c>
      <c r="CC3879" s="1">
        <f t="shared" ca="1" si="914"/>
        <v>0</v>
      </c>
    </row>
    <row r="3880" spans="1:81" hidden="1" x14ac:dyDescent="0.25">
      <c r="A3880" s="1" t="s">
        <v>716</v>
      </c>
      <c r="B3880" s="1" t="s">
        <v>717</v>
      </c>
      <c r="C3880" s="1" t="s">
        <v>135</v>
      </c>
      <c r="D3880" s="1" t="s">
        <v>693</v>
      </c>
      <c r="E3880" s="1" t="s">
        <v>112</v>
      </c>
      <c r="F3880">
        <v>4</v>
      </c>
      <c r="G3880">
        <v>0</v>
      </c>
      <c r="H3880">
        <v>0</v>
      </c>
      <c r="I3880">
        <v>1</v>
      </c>
      <c r="J3880">
        <v>1</v>
      </c>
      <c r="BI3880" s="3">
        <v>5</v>
      </c>
      <c r="BJ3880" s="3" t="str">
        <f t="array" ref="BJ3880">IF(C3880="yes",VLOOKUP(BI3880&amp;D3880,CHOOSE({1,2},Schedule_2015!$A$2:$A$257&amp;Schedule_2015!$B$2:$B$257,Schedule_2015!$C$2:$C$257),2,0),VLOOKUP(BI3880&amp;D3880,CHOOSE({1,2},Schedule_2015!$A$2:$A$257&amp;Schedule_2015!$C$2:$C$257,Schedule_2015!$B$2:$B$257),2,0))</f>
        <v>TB</v>
      </c>
      <c r="BK3880" s="3">
        <f>VLOOKUP(BJ3880,Def!$A$2:$Z$34,23,0)</f>
        <v>95.2</v>
      </c>
      <c r="BL3880" s="3">
        <f>VLOOKUP(BJ3880,Def!$A$2:$Z$34,16,0)</f>
        <v>254.2</v>
      </c>
      <c r="BM3880" s="3">
        <f>VLOOKUP(BJ3880,Def!$A$2:$Z$34,17,0)</f>
        <v>7</v>
      </c>
      <c r="BN3880" s="3">
        <f>VLOOKUP(BJ3880,Def!$A$2:$Z$34,24,0)</f>
        <v>6</v>
      </c>
      <c r="BO3880" s="1">
        <f t="shared" ca="1" si="900"/>
        <v>0</v>
      </c>
      <c r="BP3880" s="1">
        <f t="shared" ca="1" si="901"/>
        <v>0</v>
      </c>
      <c r="BQ3880" s="1">
        <f t="shared" ca="1" si="902"/>
        <v>0</v>
      </c>
      <c r="BR3880" s="1">
        <f t="shared" ca="1" si="903"/>
        <v>0</v>
      </c>
      <c r="BS3880" s="1">
        <f t="shared" ca="1" si="904"/>
        <v>0</v>
      </c>
      <c r="BT3880" s="1">
        <f t="shared" ca="1" si="905"/>
        <v>0</v>
      </c>
      <c r="BU3880" s="1">
        <f t="shared" ca="1" si="906"/>
        <v>0</v>
      </c>
      <c r="BV3880" s="1">
        <f t="shared" ca="1" si="907"/>
        <v>0</v>
      </c>
      <c r="BW3880" s="1">
        <f t="shared" ca="1" si="908"/>
        <v>0</v>
      </c>
      <c r="BX3880" s="1">
        <f t="shared" ca="1" si="909"/>
        <v>0</v>
      </c>
      <c r="BY3880" s="1">
        <f t="shared" ca="1" si="910"/>
        <v>0</v>
      </c>
      <c r="BZ3880" s="1">
        <f t="shared" ca="1" si="911"/>
        <v>0</v>
      </c>
      <c r="CA3880" s="1">
        <f t="shared" ca="1" si="912"/>
        <v>0</v>
      </c>
      <c r="CB3880" s="1">
        <f t="shared" ca="1" si="913"/>
        <v>0</v>
      </c>
      <c r="CC3880" s="1">
        <f t="shared" ca="1" si="914"/>
        <v>0</v>
      </c>
    </row>
    <row r="3881" spans="1:81" hidden="1" x14ac:dyDescent="0.25">
      <c r="A3881" s="1" t="s">
        <v>718</v>
      </c>
      <c r="B3881" s="1" t="s">
        <v>719</v>
      </c>
      <c r="C3881" s="1" t="s">
        <v>135</v>
      </c>
      <c r="D3881" s="1" t="s">
        <v>693</v>
      </c>
      <c r="E3881" s="1" t="s">
        <v>100</v>
      </c>
      <c r="F3881">
        <v>0</v>
      </c>
      <c r="G3881">
        <v>0</v>
      </c>
      <c r="H3881">
        <v>0</v>
      </c>
      <c r="I3881">
        <v>0</v>
      </c>
      <c r="J3881">
        <v>3</v>
      </c>
      <c r="BI3881" s="3">
        <v>5</v>
      </c>
      <c r="BJ3881" s="3" t="str">
        <f t="array" ref="BJ3881">IF(C3881="yes",VLOOKUP(BI3881&amp;D3881,CHOOSE({1,2},Schedule_2015!$A$2:$A$257&amp;Schedule_2015!$B$2:$B$257,Schedule_2015!$C$2:$C$257),2,0),VLOOKUP(BI3881&amp;D3881,CHOOSE({1,2},Schedule_2015!$A$2:$A$257&amp;Schedule_2015!$C$2:$C$257,Schedule_2015!$B$2:$B$257),2,0))</f>
        <v>TB</v>
      </c>
      <c r="BK3881" s="3">
        <f>VLOOKUP(BJ3881,Def!$A$2:$Z$34,23,0)</f>
        <v>95.2</v>
      </c>
      <c r="BL3881" s="3">
        <f>VLOOKUP(BJ3881,Def!$A$2:$Z$34,16,0)</f>
        <v>254.2</v>
      </c>
      <c r="BM3881" s="3">
        <f>VLOOKUP(BJ3881,Def!$A$2:$Z$34,17,0)</f>
        <v>7</v>
      </c>
      <c r="BN3881" s="3">
        <f>VLOOKUP(BJ3881,Def!$A$2:$Z$34,24,0)</f>
        <v>6</v>
      </c>
      <c r="BO3881" s="1">
        <f t="shared" ca="1" si="900"/>
        <v>0</v>
      </c>
      <c r="BP3881" s="1">
        <f t="shared" ca="1" si="901"/>
        <v>0</v>
      </c>
      <c r="BQ3881" s="1">
        <f t="shared" ca="1" si="902"/>
        <v>0</v>
      </c>
      <c r="BR3881" s="1">
        <f t="shared" ca="1" si="903"/>
        <v>0</v>
      </c>
      <c r="BS3881" s="1">
        <f t="shared" ca="1" si="904"/>
        <v>0</v>
      </c>
      <c r="BT3881" s="1">
        <f t="shared" ca="1" si="905"/>
        <v>0</v>
      </c>
      <c r="BU3881" s="1">
        <f t="shared" ca="1" si="906"/>
        <v>0</v>
      </c>
      <c r="BV3881" s="1">
        <f t="shared" ca="1" si="907"/>
        <v>0</v>
      </c>
      <c r="BW3881" s="1">
        <f t="shared" ca="1" si="908"/>
        <v>0</v>
      </c>
      <c r="BX3881" s="1">
        <f t="shared" ca="1" si="909"/>
        <v>0</v>
      </c>
      <c r="BY3881" s="1">
        <f t="shared" ca="1" si="910"/>
        <v>0</v>
      </c>
      <c r="BZ3881" s="1">
        <f t="shared" ca="1" si="911"/>
        <v>0</v>
      </c>
      <c r="CA3881" s="1">
        <f t="shared" ca="1" si="912"/>
        <v>0</v>
      </c>
      <c r="CB3881" s="1">
        <f t="shared" ca="1" si="913"/>
        <v>0</v>
      </c>
      <c r="CC3881" s="1">
        <f t="shared" ca="1" si="914"/>
        <v>0</v>
      </c>
    </row>
    <row r="3882" spans="1:81" hidden="1" x14ac:dyDescent="0.25">
      <c r="A3882" s="1" t="s">
        <v>720</v>
      </c>
      <c r="B3882" s="1" t="s">
        <v>721</v>
      </c>
      <c r="C3882" s="1" t="s">
        <v>135</v>
      </c>
      <c r="D3882" s="1" t="s">
        <v>693</v>
      </c>
      <c r="E3882" s="1" t="s">
        <v>100</v>
      </c>
      <c r="F3882">
        <v>1</v>
      </c>
      <c r="G3882">
        <v>0</v>
      </c>
      <c r="H3882">
        <v>0</v>
      </c>
      <c r="I3882">
        <v>0</v>
      </c>
      <c r="J3882">
        <v>1</v>
      </c>
      <c r="BI3882" s="3">
        <v>5</v>
      </c>
      <c r="BJ3882" s="3" t="str">
        <f t="array" ref="BJ3882">IF(C3882="yes",VLOOKUP(BI3882&amp;D3882,CHOOSE({1,2},Schedule_2015!$A$2:$A$257&amp;Schedule_2015!$B$2:$B$257,Schedule_2015!$C$2:$C$257),2,0),VLOOKUP(BI3882&amp;D3882,CHOOSE({1,2},Schedule_2015!$A$2:$A$257&amp;Schedule_2015!$C$2:$C$257,Schedule_2015!$B$2:$B$257),2,0))</f>
        <v>TB</v>
      </c>
      <c r="BK3882" s="3">
        <f>VLOOKUP(BJ3882,Def!$A$2:$Z$34,23,0)</f>
        <v>95.2</v>
      </c>
      <c r="BL3882" s="3">
        <f>VLOOKUP(BJ3882,Def!$A$2:$Z$34,16,0)</f>
        <v>254.2</v>
      </c>
      <c r="BM3882" s="3">
        <f>VLOOKUP(BJ3882,Def!$A$2:$Z$34,17,0)</f>
        <v>7</v>
      </c>
      <c r="BN3882" s="3">
        <f>VLOOKUP(BJ3882,Def!$A$2:$Z$34,24,0)</f>
        <v>6</v>
      </c>
      <c r="BO3882" s="1">
        <f t="shared" ca="1" si="900"/>
        <v>0</v>
      </c>
      <c r="BP3882" s="1">
        <f t="shared" ca="1" si="901"/>
        <v>0</v>
      </c>
      <c r="BQ3882" s="1">
        <f t="shared" ca="1" si="902"/>
        <v>0</v>
      </c>
      <c r="BR3882" s="1">
        <f t="shared" ca="1" si="903"/>
        <v>0</v>
      </c>
      <c r="BS3882" s="1">
        <f t="shared" ca="1" si="904"/>
        <v>0</v>
      </c>
      <c r="BT3882" s="1">
        <f t="shared" ca="1" si="905"/>
        <v>0</v>
      </c>
      <c r="BU3882" s="1">
        <f t="shared" ca="1" si="906"/>
        <v>0</v>
      </c>
      <c r="BV3882" s="1">
        <f t="shared" ca="1" si="907"/>
        <v>0</v>
      </c>
      <c r="BW3882" s="1">
        <f t="shared" ca="1" si="908"/>
        <v>0</v>
      </c>
      <c r="BX3882" s="1">
        <f t="shared" ca="1" si="909"/>
        <v>0</v>
      </c>
      <c r="BY3882" s="1">
        <f t="shared" ca="1" si="910"/>
        <v>0</v>
      </c>
      <c r="BZ3882" s="1">
        <f t="shared" ca="1" si="911"/>
        <v>0</v>
      </c>
      <c r="CA3882" s="1">
        <f t="shared" ca="1" si="912"/>
        <v>0</v>
      </c>
      <c r="CB3882" s="1">
        <f t="shared" ca="1" si="913"/>
        <v>0</v>
      </c>
      <c r="CC3882" s="1">
        <f t="shared" ca="1" si="914"/>
        <v>0</v>
      </c>
    </row>
    <row r="3883" spans="1:81" hidden="1" x14ac:dyDescent="0.25">
      <c r="A3883" s="1" t="s">
        <v>722</v>
      </c>
      <c r="B3883" s="1" t="s">
        <v>723</v>
      </c>
      <c r="C3883" s="1" t="s">
        <v>135</v>
      </c>
      <c r="D3883" s="1" t="s">
        <v>693</v>
      </c>
      <c r="E3883" s="1" t="s">
        <v>100</v>
      </c>
      <c r="F3883">
        <v>0</v>
      </c>
      <c r="G3883">
        <v>0</v>
      </c>
      <c r="H3883">
        <v>0</v>
      </c>
      <c r="I3883">
        <v>1</v>
      </c>
      <c r="J3883">
        <v>5</v>
      </c>
      <c r="BI3883" s="3">
        <v>5</v>
      </c>
      <c r="BJ3883" s="3" t="str">
        <f t="array" ref="BJ3883">IF(C3883="yes",VLOOKUP(BI3883&amp;D3883,CHOOSE({1,2},Schedule_2015!$A$2:$A$257&amp;Schedule_2015!$B$2:$B$257,Schedule_2015!$C$2:$C$257),2,0),VLOOKUP(BI3883&amp;D3883,CHOOSE({1,2},Schedule_2015!$A$2:$A$257&amp;Schedule_2015!$C$2:$C$257,Schedule_2015!$B$2:$B$257),2,0))</f>
        <v>TB</v>
      </c>
      <c r="BK3883" s="3">
        <f>VLOOKUP(BJ3883,Def!$A$2:$Z$34,23,0)</f>
        <v>95.2</v>
      </c>
      <c r="BL3883" s="3">
        <f>VLOOKUP(BJ3883,Def!$A$2:$Z$34,16,0)</f>
        <v>254.2</v>
      </c>
      <c r="BM3883" s="3">
        <f>VLOOKUP(BJ3883,Def!$A$2:$Z$34,17,0)</f>
        <v>7</v>
      </c>
      <c r="BN3883" s="3">
        <f>VLOOKUP(BJ3883,Def!$A$2:$Z$34,24,0)</f>
        <v>6</v>
      </c>
      <c r="BO3883" s="1">
        <f t="shared" ca="1" si="900"/>
        <v>0</v>
      </c>
      <c r="BP3883" s="1">
        <f t="shared" ca="1" si="901"/>
        <v>0</v>
      </c>
      <c r="BQ3883" s="1">
        <f t="shared" ca="1" si="902"/>
        <v>0</v>
      </c>
      <c r="BR3883" s="1">
        <f t="shared" ca="1" si="903"/>
        <v>0</v>
      </c>
      <c r="BS3883" s="1">
        <f t="shared" ca="1" si="904"/>
        <v>0</v>
      </c>
      <c r="BT3883" s="1">
        <f t="shared" ca="1" si="905"/>
        <v>0</v>
      </c>
      <c r="BU3883" s="1">
        <f t="shared" ca="1" si="906"/>
        <v>0</v>
      </c>
      <c r="BV3883" s="1">
        <f t="shared" ca="1" si="907"/>
        <v>0</v>
      </c>
      <c r="BW3883" s="1">
        <f t="shared" ca="1" si="908"/>
        <v>0</v>
      </c>
      <c r="BX3883" s="1">
        <f t="shared" ca="1" si="909"/>
        <v>0</v>
      </c>
      <c r="BY3883" s="1">
        <f t="shared" ca="1" si="910"/>
        <v>0</v>
      </c>
      <c r="BZ3883" s="1">
        <f t="shared" ca="1" si="911"/>
        <v>0</v>
      </c>
      <c r="CA3883" s="1">
        <f t="shared" ca="1" si="912"/>
        <v>0</v>
      </c>
      <c r="CB3883" s="1">
        <f t="shared" ca="1" si="913"/>
        <v>0</v>
      </c>
      <c r="CC3883" s="1">
        <f t="shared" ca="1" si="914"/>
        <v>0</v>
      </c>
    </row>
    <row r="3884" spans="1:81" hidden="1" x14ac:dyDescent="0.25">
      <c r="A3884" s="1" t="s">
        <v>724</v>
      </c>
      <c r="B3884" s="1" t="s">
        <v>725</v>
      </c>
      <c r="C3884" s="1" t="s">
        <v>135</v>
      </c>
      <c r="D3884" s="1" t="s">
        <v>693</v>
      </c>
      <c r="E3884" s="1" t="s">
        <v>118</v>
      </c>
      <c r="F3884">
        <v>1</v>
      </c>
      <c r="G3884">
        <v>0</v>
      </c>
      <c r="H3884">
        <v>0</v>
      </c>
      <c r="I3884">
        <v>0</v>
      </c>
      <c r="J3884">
        <v>1</v>
      </c>
      <c r="BI3884" s="3">
        <v>5</v>
      </c>
      <c r="BJ3884" s="3" t="str">
        <f t="array" ref="BJ3884">IF(C3884="yes",VLOOKUP(BI3884&amp;D3884,CHOOSE({1,2},Schedule_2015!$A$2:$A$257&amp;Schedule_2015!$B$2:$B$257,Schedule_2015!$C$2:$C$257),2,0),VLOOKUP(BI3884&amp;D3884,CHOOSE({1,2},Schedule_2015!$A$2:$A$257&amp;Schedule_2015!$C$2:$C$257,Schedule_2015!$B$2:$B$257),2,0))</f>
        <v>TB</v>
      </c>
      <c r="BK3884" s="3">
        <f>VLOOKUP(BJ3884,Def!$A$2:$Z$34,23,0)</f>
        <v>95.2</v>
      </c>
      <c r="BL3884" s="3">
        <f>VLOOKUP(BJ3884,Def!$A$2:$Z$34,16,0)</f>
        <v>254.2</v>
      </c>
      <c r="BM3884" s="3">
        <f>VLOOKUP(BJ3884,Def!$A$2:$Z$34,17,0)</f>
        <v>7</v>
      </c>
      <c r="BN3884" s="3">
        <f>VLOOKUP(BJ3884,Def!$A$2:$Z$34,24,0)</f>
        <v>6</v>
      </c>
      <c r="BO3884" s="1">
        <f t="shared" ca="1" si="900"/>
        <v>0</v>
      </c>
      <c r="BP3884" s="1">
        <f t="shared" ca="1" si="901"/>
        <v>0</v>
      </c>
      <c r="BQ3884" s="1">
        <f t="shared" ca="1" si="902"/>
        <v>0</v>
      </c>
      <c r="BR3884" s="1">
        <f t="shared" ca="1" si="903"/>
        <v>0</v>
      </c>
      <c r="BS3884" s="1">
        <f t="shared" ca="1" si="904"/>
        <v>0</v>
      </c>
      <c r="BT3884" s="1">
        <f t="shared" ca="1" si="905"/>
        <v>0</v>
      </c>
      <c r="BU3884" s="1">
        <f t="shared" ca="1" si="906"/>
        <v>0</v>
      </c>
      <c r="BV3884" s="1">
        <f t="shared" ca="1" si="907"/>
        <v>0</v>
      </c>
      <c r="BW3884" s="1">
        <f t="shared" ca="1" si="908"/>
        <v>0</v>
      </c>
      <c r="BX3884" s="1">
        <f t="shared" ca="1" si="909"/>
        <v>0</v>
      </c>
      <c r="BY3884" s="1">
        <f t="shared" ca="1" si="910"/>
        <v>0</v>
      </c>
      <c r="BZ3884" s="1">
        <f t="shared" ca="1" si="911"/>
        <v>0</v>
      </c>
      <c r="CA3884" s="1">
        <f t="shared" ca="1" si="912"/>
        <v>0</v>
      </c>
      <c r="CB3884" s="1">
        <f t="shared" ca="1" si="913"/>
        <v>0</v>
      </c>
      <c r="CC3884" s="1">
        <f t="shared" ca="1" si="914"/>
        <v>0</v>
      </c>
    </row>
    <row r="3885" spans="1:81" hidden="1" x14ac:dyDescent="0.25">
      <c r="A3885" s="1" t="s">
        <v>726</v>
      </c>
      <c r="B3885" s="1" t="s">
        <v>727</v>
      </c>
      <c r="C3885" s="1" t="s">
        <v>135</v>
      </c>
      <c r="D3885" s="1" t="s">
        <v>693</v>
      </c>
      <c r="E3885" s="1" t="s">
        <v>165</v>
      </c>
      <c r="F3885">
        <v>1</v>
      </c>
      <c r="G3885">
        <v>0</v>
      </c>
      <c r="H3885">
        <v>0</v>
      </c>
      <c r="I3885">
        <v>0</v>
      </c>
      <c r="J3885">
        <v>4</v>
      </c>
      <c r="BI3885" s="3">
        <v>5</v>
      </c>
      <c r="BJ3885" s="3" t="str">
        <f t="array" ref="BJ3885">IF(C3885="yes",VLOOKUP(BI3885&amp;D3885,CHOOSE({1,2},Schedule_2015!$A$2:$A$257&amp;Schedule_2015!$B$2:$B$257,Schedule_2015!$C$2:$C$257),2,0),VLOOKUP(BI3885&amp;D3885,CHOOSE({1,2},Schedule_2015!$A$2:$A$257&amp;Schedule_2015!$C$2:$C$257,Schedule_2015!$B$2:$B$257),2,0))</f>
        <v>TB</v>
      </c>
      <c r="BK3885" s="3">
        <f>VLOOKUP(BJ3885,Def!$A$2:$Z$34,23,0)</f>
        <v>95.2</v>
      </c>
      <c r="BL3885" s="3">
        <f>VLOOKUP(BJ3885,Def!$A$2:$Z$34,16,0)</f>
        <v>254.2</v>
      </c>
      <c r="BM3885" s="3">
        <f>VLOOKUP(BJ3885,Def!$A$2:$Z$34,17,0)</f>
        <v>7</v>
      </c>
      <c r="BN3885" s="3">
        <f>VLOOKUP(BJ3885,Def!$A$2:$Z$34,24,0)</f>
        <v>6</v>
      </c>
      <c r="BO3885" s="1">
        <f t="shared" ca="1" si="900"/>
        <v>0</v>
      </c>
      <c r="BP3885" s="1">
        <f t="shared" ca="1" si="901"/>
        <v>0</v>
      </c>
      <c r="BQ3885" s="1">
        <f t="shared" ca="1" si="902"/>
        <v>0</v>
      </c>
      <c r="BR3885" s="1">
        <f t="shared" ca="1" si="903"/>
        <v>0</v>
      </c>
      <c r="BS3885" s="1">
        <f t="shared" ca="1" si="904"/>
        <v>0</v>
      </c>
      <c r="BT3885" s="1">
        <f t="shared" ca="1" si="905"/>
        <v>0</v>
      </c>
      <c r="BU3885" s="1">
        <f t="shared" ca="1" si="906"/>
        <v>0</v>
      </c>
      <c r="BV3885" s="1">
        <f t="shared" ca="1" si="907"/>
        <v>0</v>
      </c>
      <c r="BW3885" s="1">
        <f t="shared" ca="1" si="908"/>
        <v>0</v>
      </c>
      <c r="BX3885" s="1">
        <f t="shared" ca="1" si="909"/>
        <v>0</v>
      </c>
      <c r="BY3885" s="1">
        <f t="shared" ca="1" si="910"/>
        <v>0</v>
      </c>
      <c r="BZ3885" s="1">
        <f t="shared" ca="1" si="911"/>
        <v>0</v>
      </c>
      <c r="CA3885" s="1">
        <f t="shared" ca="1" si="912"/>
        <v>0</v>
      </c>
      <c r="CB3885" s="1">
        <f t="shared" ca="1" si="913"/>
        <v>0</v>
      </c>
      <c r="CC3885" s="1">
        <f t="shared" ca="1" si="914"/>
        <v>0</v>
      </c>
    </row>
    <row r="3886" spans="1:81" hidden="1" x14ac:dyDescent="0.25">
      <c r="A3886" s="1" t="s">
        <v>455</v>
      </c>
      <c r="B3886" s="1" t="s">
        <v>728</v>
      </c>
      <c r="C3886" s="1" t="s">
        <v>135</v>
      </c>
      <c r="D3886" s="1" t="s">
        <v>693</v>
      </c>
      <c r="E3886" s="1" t="s">
        <v>112</v>
      </c>
      <c r="F3886">
        <v>2</v>
      </c>
      <c r="G3886">
        <v>0</v>
      </c>
      <c r="H3886">
        <v>0</v>
      </c>
      <c r="I3886">
        <v>0</v>
      </c>
      <c r="J3886">
        <v>3</v>
      </c>
      <c r="BI3886" s="3">
        <v>5</v>
      </c>
      <c r="BJ3886" s="3" t="str">
        <f t="array" ref="BJ3886">IF(C3886="yes",VLOOKUP(BI3886&amp;D3886,CHOOSE({1,2},Schedule_2015!$A$2:$A$257&amp;Schedule_2015!$B$2:$B$257,Schedule_2015!$C$2:$C$257),2,0),VLOOKUP(BI3886&amp;D3886,CHOOSE({1,2},Schedule_2015!$A$2:$A$257&amp;Schedule_2015!$C$2:$C$257,Schedule_2015!$B$2:$B$257),2,0))</f>
        <v>TB</v>
      </c>
      <c r="BK3886" s="3">
        <f>VLOOKUP(BJ3886,Def!$A$2:$Z$34,23,0)</f>
        <v>95.2</v>
      </c>
      <c r="BL3886" s="3">
        <f>VLOOKUP(BJ3886,Def!$A$2:$Z$34,16,0)</f>
        <v>254.2</v>
      </c>
      <c r="BM3886" s="3">
        <f>VLOOKUP(BJ3886,Def!$A$2:$Z$34,17,0)</f>
        <v>7</v>
      </c>
      <c r="BN3886" s="3">
        <f>VLOOKUP(BJ3886,Def!$A$2:$Z$34,24,0)</f>
        <v>6</v>
      </c>
      <c r="BO3886" s="1">
        <f t="shared" ca="1" si="900"/>
        <v>0</v>
      </c>
      <c r="BP3886" s="1">
        <f t="shared" ca="1" si="901"/>
        <v>0</v>
      </c>
      <c r="BQ3886" s="1">
        <f t="shared" ca="1" si="902"/>
        <v>0</v>
      </c>
      <c r="BR3886" s="1">
        <f t="shared" ca="1" si="903"/>
        <v>0</v>
      </c>
      <c r="BS3886" s="1">
        <f t="shared" ca="1" si="904"/>
        <v>0</v>
      </c>
      <c r="BT3886" s="1">
        <f t="shared" ca="1" si="905"/>
        <v>0</v>
      </c>
      <c r="BU3886" s="1">
        <f t="shared" ca="1" si="906"/>
        <v>0</v>
      </c>
      <c r="BV3886" s="1">
        <f t="shared" ca="1" si="907"/>
        <v>0</v>
      </c>
      <c r="BW3886" s="1">
        <f t="shared" ca="1" si="908"/>
        <v>0</v>
      </c>
      <c r="BX3886" s="1">
        <f t="shared" ca="1" si="909"/>
        <v>0</v>
      </c>
      <c r="BY3886" s="1">
        <f t="shared" ca="1" si="910"/>
        <v>0</v>
      </c>
      <c r="BZ3886" s="1">
        <f t="shared" ca="1" si="911"/>
        <v>0</v>
      </c>
      <c r="CA3886" s="1">
        <f t="shared" ca="1" si="912"/>
        <v>0</v>
      </c>
      <c r="CB3886" s="1">
        <f t="shared" ca="1" si="913"/>
        <v>0</v>
      </c>
      <c r="CC3886" s="1">
        <f t="shared" ca="1" si="914"/>
        <v>0</v>
      </c>
    </row>
    <row r="3887" spans="1:81" hidden="1" x14ac:dyDescent="0.25">
      <c r="A3887" s="1" t="s">
        <v>729</v>
      </c>
      <c r="B3887" s="1" t="s">
        <v>730</v>
      </c>
      <c r="C3887" s="1" t="s">
        <v>135</v>
      </c>
      <c r="D3887" s="1" t="s">
        <v>693</v>
      </c>
      <c r="E3887" s="1" t="s">
        <v>176</v>
      </c>
      <c r="F3887">
        <v>1</v>
      </c>
      <c r="G3887">
        <v>0</v>
      </c>
      <c r="H3887">
        <v>0</v>
      </c>
      <c r="I3887">
        <v>0</v>
      </c>
      <c r="J3887">
        <v>5</v>
      </c>
      <c r="BI3887" s="3">
        <v>5</v>
      </c>
      <c r="BJ3887" s="3" t="str">
        <f t="array" ref="BJ3887">IF(C3887="yes",VLOOKUP(BI3887&amp;D3887,CHOOSE({1,2},Schedule_2015!$A$2:$A$257&amp;Schedule_2015!$B$2:$B$257,Schedule_2015!$C$2:$C$257),2,0),VLOOKUP(BI3887&amp;D3887,CHOOSE({1,2},Schedule_2015!$A$2:$A$257&amp;Schedule_2015!$C$2:$C$257,Schedule_2015!$B$2:$B$257),2,0))</f>
        <v>TB</v>
      </c>
      <c r="BK3887" s="3">
        <f>VLOOKUP(BJ3887,Def!$A$2:$Z$34,23,0)</f>
        <v>95.2</v>
      </c>
      <c r="BL3887" s="3">
        <f>VLOOKUP(BJ3887,Def!$A$2:$Z$34,16,0)</f>
        <v>254.2</v>
      </c>
      <c r="BM3887" s="3">
        <f>VLOOKUP(BJ3887,Def!$A$2:$Z$34,17,0)</f>
        <v>7</v>
      </c>
      <c r="BN3887" s="3">
        <f>VLOOKUP(BJ3887,Def!$A$2:$Z$34,24,0)</f>
        <v>6</v>
      </c>
      <c r="BO3887" s="1">
        <f t="shared" ca="1" si="900"/>
        <v>0</v>
      </c>
      <c r="BP3887" s="1">
        <f t="shared" ca="1" si="901"/>
        <v>0</v>
      </c>
      <c r="BQ3887" s="1">
        <f t="shared" ca="1" si="902"/>
        <v>0</v>
      </c>
      <c r="BR3887" s="1">
        <f t="shared" ca="1" si="903"/>
        <v>0</v>
      </c>
      <c r="BS3887" s="1">
        <f t="shared" ca="1" si="904"/>
        <v>0</v>
      </c>
      <c r="BT3887" s="1">
        <f t="shared" ca="1" si="905"/>
        <v>0</v>
      </c>
      <c r="BU3887" s="1">
        <f t="shared" ca="1" si="906"/>
        <v>0</v>
      </c>
      <c r="BV3887" s="1">
        <f t="shared" ca="1" si="907"/>
        <v>0</v>
      </c>
      <c r="BW3887" s="1">
        <f t="shared" ca="1" si="908"/>
        <v>0</v>
      </c>
      <c r="BX3887" s="1">
        <f t="shared" ca="1" si="909"/>
        <v>0</v>
      </c>
      <c r="BY3887" s="1">
        <f t="shared" ca="1" si="910"/>
        <v>0</v>
      </c>
      <c r="BZ3887" s="1">
        <f t="shared" ca="1" si="911"/>
        <v>0</v>
      </c>
      <c r="CA3887" s="1">
        <f t="shared" ca="1" si="912"/>
        <v>0</v>
      </c>
      <c r="CB3887" s="1">
        <f t="shared" ca="1" si="913"/>
        <v>0</v>
      </c>
      <c r="CC3887" s="1">
        <f t="shared" ca="1" si="914"/>
        <v>0</v>
      </c>
    </row>
    <row r="3888" spans="1:81" hidden="1" x14ac:dyDescent="0.25">
      <c r="A3888" s="1" t="s">
        <v>731</v>
      </c>
      <c r="B3888" s="1" t="s">
        <v>732</v>
      </c>
      <c r="C3888" s="1" t="s">
        <v>135</v>
      </c>
      <c r="D3888" s="1" t="s">
        <v>693</v>
      </c>
      <c r="E3888" s="1" t="s">
        <v>105</v>
      </c>
      <c r="F3888">
        <v>1</v>
      </c>
      <c r="G3888">
        <v>0</v>
      </c>
      <c r="H3888">
        <v>0</v>
      </c>
      <c r="I3888">
        <v>0</v>
      </c>
      <c r="J3888">
        <v>13</v>
      </c>
      <c r="BI3888" s="3">
        <v>5</v>
      </c>
      <c r="BJ3888" s="3" t="str">
        <f t="array" ref="BJ3888">IF(C3888="yes",VLOOKUP(BI3888&amp;D3888,CHOOSE({1,2},Schedule_2015!$A$2:$A$257&amp;Schedule_2015!$B$2:$B$257,Schedule_2015!$C$2:$C$257),2,0),VLOOKUP(BI3888&amp;D3888,CHOOSE({1,2},Schedule_2015!$A$2:$A$257&amp;Schedule_2015!$C$2:$C$257,Schedule_2015!$B$2:$B$257),2,0))</f>
        <v>TB</v>
      </c>
      <c r="BK3888" s="3">
        <f>VLOOKUP(BJ3888,Def!$A$2:$Z$34,23,0)</f>
        <v>95.2</v>
      </c>
      <c r="BL3888" s="3">
        <f>VLOOKUP(BJ3888,Def!$A$2:$Z$34,16,0)</f>
        <v>254.2</v>
      </c>
      <c r="BM3888" s="3">
        <f>VLOOKUP(BJ3888,Def!$A$2:$Z$34,17,0)</f>
        <v>7</v>
      </c>
      <c r="BN3888" s="3">
        <f>VLOOKUP(BJ3888,Def!$A$2:$Z$34,24,0)</f>
        <v>6</v>
      </c>
      <c r="BO3888" s="1">
        <f t="shared" ca="1" si="900"/>
        <v>0</v>
      </c>
      <c r="BP3888" s="1">
        <f t="shared" ca="1" si="901"/>
        <v>0</v>
      </c>
      <c r="BQ3888" s="1">
        <f t="shared" ca="1" si="902"/>
        <v>0</v>
      </c>
      <c r="BR3888" s="1">
        <f t="shared" ca="1" si="903"/>
        <v>0</v>
      </c>
      <c r="BS3888" s="1">
        <f t="shared" ca="1" si="904"/>
        <v>0</v>
      </c>
      <c r="BT3888" s="1">
        <f t="shared" ca="1" si="905"/>
        <v>0</v>
      </c>
      <c r="BU3888" s="1">
        <f t="shared" ca="1" si="906"/>
        <v>0</v>
      </c>
      <c r="BV3888" s="1">
        <f t="shared" ca="1" si="907"/>
        <v>0</v>
      </c>
      <c r="BW3888" s="1">
        <f t="shared" ca="1" si="908"/>
        <v>0</v>
      </c>
      <c r="BX3888" s="1">
        <f t="shared" ca="1" si="909"/>
        <v>0</v>
      </c>
      <c r="BY3888" s="1">
        <f t="shared" ca="1" si="910"/>
        <v>0</v>
      </c>
      <c r="BZ3888" s="1">
        <f t="shared" ca="1" si="911"/>
        <v>0</v>
      </c>
      <c r="CA3888" s="1">
        <f t="shared" ca="1" si="912"/>
        <v>0</v>
      </c>
      <c r="CB3888" s="1">
        <f t="shared" ca="1" si="913"/>
        <v>0</v>
      </c>
      <c r="CC3888" s="1">
        <f t="shared" ca="1" si="914"/>
        <v>0</v>
      </c>
    </row>
    <row r="3889" spans="1:81" hidden="1" x14ac:dyDescent="0.25">
      <c r="A3889" s="1" t="s">
        <v>733</v>
      </c>
      <c r="B3889" s="1" t="s">
        <v>734</v>
      </c>
      <c r="C3889" s="1" t="s">
        <v>135</v>
      </c>
      <c r="D3889" s="1" t="s">
        <v>693</v>
      </c>
      <c r="E3889" s="1" t="s">
        <v>112</v>
      </c>
      <c r="F3889">
        <v>0</v>
      </c>
      <c r="G3889">
        <v>0</v>
      </c>
      <c r="H3889">
        <v>0</v>
      </c>
      <c r="I3889">
        <v>0</v>
      </c>
      <c r="J3889">
        <v>4</v>
      </c>
      <c r="BI3889" s="3">
        <v>5</v>
      </c>
      <c r="BJ3889" s="3" t="str">
        <f t="array" ref="BJ3889">IF(C3889="yes",VLOOKUP(BI3889&amp;D3889,CHOOSE({1,2},Schedule_2015!$A$2:$A$257&amp;Schedule_2015!$B$2:$B$257,Schedule_2015!$C$2:$C$257),2,0),VLOOKUP(BI3889&amp;D3889,CHOOSE({1,2},Schedule_2015!$A$2:$A$257&amp;Schedule_2015!$C$2:$C$257,Schedule_2015!$B$2:$B$257),2,0))</f>
        <v>TB</v>
      </c>
      <c r="BK3889" s="3">
        <f>VLOOKUP(BJ3889,Def!$A$2:$Z$34,23,0)</f>
        <v>95.2</v>
      </c>
      <c r="BL3889" s="3">
        <f>VLOOKUP(BJ3889,Def!$A$2:$Z$34,16,0)</f>
        <v>254.2</v>
      </c>
      <c r="BM3889" s="3">
        <f>VLOOKUP(BJ3889,Def!$A$2:$Z$34,17,0)</f>
        <v>7</v>
      </c>
      <c r="BN3889" s="3">
        <f>VLOOKUP(BJ3889,Def!$A$2:$Z$34,24,0)</f>
        <v>6</v>
      </c>
      <c r="BO3889" s="1">
        <f t="shared" ca="1" si="900"/>
        <v>0</v>
      </c>
      <c r="BP3889" s="1">
        <f t="shared" ca="1" si="901"/>
        <v>0</v>
      </c>
      <c r="BQ3889" s="1">
        <f t="shared" ca="1" si="902"/>
        <v>0</v>
      </c>
      <c r="BR3889" s="1">
        <f t="shared" ca="1" si="903"/>
        <v>0</v>
      </c>
      <c r="BS3889" s="1">
        <f t="shared" ca="1" si="904"/>
        <v>0</v>
      </c>
      <c r="BT3889" s="1">
        <f t="shared" ca="1" si="905"/>
        <v>0</v>
      </c>
      <c r="BU3889" s="1">
        <f t="shared" ca="1" si="906"/>
        <v>0</v>
      </c>
      <c r="BV3889" s="1">
        <f t="shared" ca="1" si="907"/>
        <v>0</v>
      </c>
      <c r="BW3889" s="1">
        <f t="shared" ca="1" si="908"/>
        <v>0</v>
      </c>
      <c r="BX3889" s="1">
        <f t="shared" ca="1" si="909"/>
        <v>0</v>
      </c>
      <c r="BY3889" s="1">
        <f t="shared" ca="1" si="910"/>
        <v>0</v>
      </c>
      <c r="BZ3889" s="1">
        <f t="shared" ca="1" si="911"/>
        <v>0</v>
      </c>
      <c r="CA3889" s="1">
        <f t="shared" ca="1" si="912"/>
        <v>0</v>
      </c>
      <c r="CB3889" s="1">
        <f t="shared" ca="1" si="913"/>
        <v>0</v>
      </c>
      <c r="CC3889" s="1">
        <f t="shared" ca="1" si="914"/>
        <v>0</v>
      </c>
    </row>
    <row r="3890" spans="1:81" hidden="1" x14ac:dyDescent="0.25">
      <c r="A3890" s="1" t="s">
        <v>390</v>
      </c>
      <c r="B3890" s="1" t="s">
        <v>735</v>
      </c>
      <c r="C3890" s="1" t="s">
        <v>135</v>
      </c>
      <c r="D3890" s="1" t="s">
        <v>693</v>
      </c>
      <c r="E3890" s="1" t="s">
        <v>112</v>
      </c>
      <c r="F3890">
        <v>0</v>
      </c>
      <c r="G3890">
        <v>0</v>
      </c>
      <c r="H3890">
        <v>0</v>
      </c>
      <c r="I3890">
        <v>0</v>
      </c>
      <c r="J3890">
        <v>2</v>
      </c>
      <c r="BI3890" s="3">
        <v>5</v>
      </c>
      <c r="BJ3890" s="3" t="str">
        <f t="array" ref="BJ3890">IF(C3890="yes",VLOOKUP(BI3890&amp;D3890,CHOOSE({1,2},Schedule_2015!$A$2:$A$257&amp;Schedule_2015!$B$2:$B$257,Schedule_2015!$C$2:$C$257),2,0),VLOOKUP(BI3890&amp;D3890,CHOOSE({1,2},Schedule_2015!$A$2:$A$257&amp;Schedule_2015!$C$2:$C$257,Schedule_2015!$B$2:$B$257),2,0))</f>
        <v>TB</v>
      </c>
      <c r="BK3890" s="3">
        <f>VLOOKUP(BJ3890,Def!$A$2:$Z$34,23,0)</f>
        <v>95.2</v>
      </c>
      <c r="BL3890" s="3">
        <f>VLOOKUP(BJ3890,Def!$A$2:$Z$34,16,0)</f>
        <v>254.2</v>
      </c>
      <c r="BM3890" s="3">
        <f>VLOOKUP(BJ3890,Def!$A$2:$Z$34,17,0)</f>
        <v>7</v>
      </c>
      <c r="BN3890" s="3">
        <f>VLOOKUP(BJ3890,Def!$A$2:$Z$34,24,0)</f>
        <v>6</v>
      </c>
      <c r="BO3890" s="1">
        <f t="shared" ca="1" si="900"/>
        <v>0</v>
      </c>
      <c r="BP3890" s="1">
        <f t="shared" ca="1" si="901"/>
        <v>0</v>
      </c>
      <c r="BQ3890" s="1">
        <f t="shared" ca="1" si="902"/>
        <v>0</v>
      </c>
      <c r="BR3890" s="1">
        <f t="shared" ca="1" si="903"/>
        <v>0</v>
      </c>
      <c r="BS3890" s="1">
        <f t="shared" ca="1" si="904"/>
        <v>0</v>
      </c>
      <c r="BT3890" s="1">
        <f t="shared" ca="1" si="905"/>
        <v>0</v>
      </c>
      <c r="BU3890" s="1">
        <f t="shared" ca="1" si="906"/>
        <v>0</v>
      </c>
      <c r="BV3890" s="1">
        <f t="shared" ca="1" si="907"/>
        <v>0</v>
      </c>
      <c r="BW3890" s="1">
        <f t="shared" ca="1" si="908"/>
        <v>0</v>
      </c>
      <c r="BX3890" s="1">
        <f t="shared" ca="1" si="909"/>
        <v>0</v>
      </c>
      <c r="BY3890" s="1">
        <f t="shared" ca="1" si="910"/>
        <v>0</v>
      </c>
      <c r="BZ3890" s="1">
        <f t="shared" ca="1" si="911"/>
        <v>0</v>
      </c>
      <c r="CA3890" s="1">
        <f t="shared" ca="1" si="912"/>
        <v>0</v>
      </c>
      <c r="CB3890" s="1">
        <f t="shared" ca="1" si="913"/>
        <v>0</v>
      </c>
      <c r="CC3890" s="1">
        <f t="shared" ca="1" si="914"/>
        <v>0</v>
      </c>
    </row>
    <row r="3891" spans="1:81" hidden="1" x14ac:dyDescent="0.25">
      <c r="A3891" s="1" t="s">
        <v>736</v>
      </c>
      <c r="B3891" s="1" t="s">
        <v>737</v>
      </c>
      <c r="C3891" s="1" t="s">
        <v>135</v>
      </c>
      <c r="D3891" s="1" t="s">
        <v>693</v>
      </c>
      <c r="E3891" s="1" t="s">
        <v>94</v>
      </c>
      <c r="F3891">
        <v>2</v>
      </c>
      <c r="G3891">
        <v>0</v>
      </c>
      <c r="H3891">
        <v>0</v>
      </c>
      <c r="I3891">
        <v>0</v>
      </c>
      <c r="J3891">
        <v>1</v>
      </c>
      <c r="BI3891" s="3">
        <v>5</v>
      </c>
      <c r="BJ3891" s="3" t="str">
        <f t="array" ref="BJ3891">IF(C3891="yes",VLOOKUP(BI3891&amp;D3891,CHOOSE({1,2},Schedule_2015!$A$2:$A$257&amp;Schedule_2015!$B$2:$B$257,Schedule_2015!$C$2:$C$257),2,0),VLOOKUP(BI3891&amp;D3891,CHOOSE({1,2},Schedule_2015!$A$2:$A$257&amp;Schedule_2015!$C$2:$C$257,Schedule_2015!$B$2:$B$257),2,0))</f>
        <v>TB</v>
      </c>
      <c r="BK3891" s="3">
        <f>VLOOKUP(BJ3891,Def!$A$2:$Z$34,23,0)</f>
        <v>95.2</v>
      </c>
      <c r="BL3891" s="3">
        <f>VLOOKUP(BJ3891,Def!$A$2:$Z$34,16,0)</f>
        <v>254.2</v>
      </c>
      <c r="BM3891" s="3">
        <f>VLOOKUP(BJ3891,Def!$A$2:$Z$34,17,0)</f>
        <v>7</v>
      </c>
      <c r="BN3891" s="3">
        <f>VLOOKUP(BJ3891,Def!$A$2:$Z$34,24,0)</f>
        <v>6</v>
      </c>
      <c r="BO3891" s="1">
        <f t="shared" ca="1" si="900"/>
        <v>0</v>
      </c>
      <c r="BP3891" s="1">
        <f t="shared" ca="1" si="901"/>
        <v>0</v>
      </c>
      <c r="BQ3891" s="1">
        <f t="shared" ca="1" si="902"/>
        <v>0</v>
      </c>
      <c r="BR3891" s="1">
        <f t="shared" ca="1" si="903"/>
        <v>0</v>
      </c>
      <c r="BS3891" s="1">
        <f t="shared" ca="1" si="904"/>
        <v>0</v>
      </c>
      <c r="BT3891" s="1">
        <f t="shared" ca="1" si="905"/>
        <v>0</v>
      </c>
      <c r="BU3891" s="1">
        <f t="shared" ca="1" si="906"/>
        <v>0</v>
      </c>
      <c r="BV3891" s="1">
        <f t="shared" ca="1" si="907"/>
        <v>0</v>
      </c>
      <c r="BW3891" s="1">
        <f t="shared" ca="1" si="908"/>
        <v>0</v>
      </c>
      <c r="BX3891" s="1">
        <f t="shared" ca="1" si="909"/>
        <v>0</v>
      </c>
      <c r="BY3891" s="1">
        <f t="shared" ca="1" si="910"/>
        <v>0</v>
      </c>
      <c r="BZ3891" s="1">
        <f t="shared" ca="1" si="911"/>
        <v>0</v>
      </c>
      <c r="CA3891" s="1">
        <f t="shared" ca="1" si="912"/>
        <v>0</v>
      </c>
      <c r="CB3891" s="1">
        <f t="shared" ca="1" si="913"/>
        <v>0</v>
      </c>
      <c r="CC3891" s="1">
        <f t="shared" ca="1" si="914"/>
        <v>0</v>
      </c>
    </row>
    <row r="3892" spans="1:81" hidden="1" x14ac:dyDescent="0.25">
      <c r="A3892" s="1" t="s">
        <v>738</v>
      </c>
      <c r="B3892" s="1" t="s">
        <v>739</v>
      </c>
      <c r="C3892" s="1" t="s">
        <v>135</v>
      </c>
      <c r="D3892" s="1" t="s">
        <v>693</v>
      </c>
      <c r="E3892" s="1" t="s">
        <v>100</v>
      </c>
      <c r="F3892">
        <v>0</v>
      </c>
      <c r="G3892">
        <v>0</v>
      </c>
      <c r="H3892">
        <v>0</v>
      </c>
      <c r="I3892">
        <v>0</v>
      </c>
      <c r="J3892">
        <v>1</v>
      </c>
      <c r="BI3892" s="3">
        <v>5</v>
      </c>
      <c r="BJ3892" s="3" t="str">
        <f t="array" ref="BJ3892">IF(C3892="yes",VLOOKUP(BI3892&amp;D3892,CHOOSE({1,2},Schedule_2015!$A$2:$A$257&amp;Schedule_2015!$B$2:$B$257,Schedule_2015!$C$2:$C$257),2,0),VLOOKUP(BI3892&amp;D3892,CHOOSE({1,2},Schedule_2015!$A$2:$A$257&amp;Schedule_2015!$C$2:$C$257,Schedule_2015!$B$2:$B$257),2,0))</f>
        <v>TB</v>
      </c>
      <c r="BK3892" s="3">
        <f>VLOOKUP(BJ3892,Def!$A$2:$Z$34,23,0)</f>
        <v>95.2</v>
      </c>
      <c r="BL3892" s="3">
        <f>VLOOKUP(BJ3892,Def!$A$2:$Z$34,16,0)</f>
        <v>254.2</v>
      </c>
      <c r="BM3892" s="3">
        <f>VLOOKUP(BJ3892,Def!$A$2:$Z$34,17,0)</f>
        <v>7</v>
      </c>
      <c r="BN3892" s="3">
        <f>VLOOKUP(BJ3892,Def!$A$2:$Z$34,24,0)</f>
        <v>6</v>
      </c>
      <c r="BO3892" s="1">
        <f t="shared" ca="1" si="900"/>
        <v>0</v>
      </c>
      <c r="BP3892" s="1">
        <f t="shared" ca="1" si="901"/>
        <v>0</v>
      </c>
      <c r="BQ3892" s="1">
        <f t="shared" ca="1" si="902"/>
        <v>0</v>
      </c>
      <c r="BR3892" s="1">
        <f t="shared" ca="1" si="903"/>
        <v>0</v>
      </c>
      <c r="BS3892" s="1">
        <f t="shared" ca="1" si="904"/>
        <v>0</v>
      </c>
      <c r="BT3892" s="1">
        <f t="shared" ca="1" si="905"/>
        <v>0</v>
      </c>
      <c r="BU3892" s="1">
        <f t="shared" ca="1" si="906"/>
        <v>0</v>
      </c>
      <c r="BV3892" s="1">
        <f t="shared" ca="1" si="907"/>
        <v>0</v>
      </c>
      <c r="BW3892" s="1">
        <f t="shared" ca="1" si="908"/>
        <v>0</v>
      </c>
      <c r="BX3892" s="1">
        <f t="shared" ca="1" si="909"/>
        <v>0</v>
      </c>
      <c r="BY3892" s="1">
        <f t="shared" ca="1" si="910"/>
        <v>0</v>
      </c>
      <c r="BZ3892" s="1">
        <f t="shared" ca="1" si="911"/>
        <v>0</v>
      </c>
      <c r="CA3892" s="1">
        <f t="shared" ca="1" si="912"/>
        <v>0</v>
      </c>
      <c r="CB3892" s="1">
        <f t="shared" ca="1" si="913"/>
        <v>0</v>
      </c>
      <c r="CC3892" s="1">
        <f t="shared" ca="1" si="914"/>
        <v>0</v>
      </c>
    </row>
    <row r="3893" spans="1:81" hidden="1" x14ac:dyDescent="0.25">
      <c r="A3893" s="1" t="s">
        <v>740</v>
      </c>
      <c r="B3893" s="1" t="s">
        <v>741</v>
      </c>
      <c r="C3893" s="1" t="s">
        <v>135</v>
      </c>
      <c r="D3893" s="1" t="s">
        <v>693</v>
      </c>
      <c r="E3893" s="1" t="s">
        <v>105</v>
      </c>
      <c r="F3893">
        <v>0</v>
      </c>
      <c r="G3893">
        <v>0</v>
      </c>
      <c r="H3893">
        <v>0</v>
      </c>
      <c r="I3893">
        <v>0</v>
      </c>
      <c r="J3893">
        <v>3</v>
      </c>
      <c r="BI3893" s="3">
        <v>5</v>
      </c>
      <c r="BJ3893" s="3" t="str">
        <f t="array" ref="BJ3893">IF(C3893="yes",VLOOKUP(BI3893&amp;D3893,CHOOSE({1,2},Schedule_2015!$A$2:$A$257&amp;Schedule_2015!$B$2:$B$257,Schedule_2015!$C$2:$C$257),2,0),VLOOKUP(BI3893&amp;D3893,CHOOSE({1,2},Schedule_2015!$A$2:$A$257&amp;Schedule_2015!$C$2:$C$257,Schedule_2015!$B$2:$B$257),2,0))</f>
        <v>TB</v>
      </c>
      <c r="BK3893" s="3">
        <f>VLOOKUP(BJ3893,Def!$A$2:$Z$34,23,0)</f>
        <v>95.2</v>
      </c>
      <c r="BL3893" s="3">
        <f>VLOOKUP(BJ3893,Def!$A$2:$Z$34,16,0)</f>
        <v>254.2</v>
      </c>
      <c r="BM3893" s="3">
        <f>VLOOKUP(BJ3893,Def!$A$2:$Z$34,17,0)</f>
        <v>7</v>
      </c>
      <c r="BN3893" s="3">
        <f>VLOOKUP(BJ3893,Def!$A$2:$Z$34,24,0)</f>
        <v>6</v>
      </c>
      <c r="BO3893" s="1">
        <f t="shared" ca="1" si="900"/>
        <v>0</v>
      </c>
      <c r="BP3893" s="1">
        <f t="shared" ca="1" si="901"/>
        <v>0</v>
      </c>
      <c r="BQ3893" s="1">
        <f t="shared" ca="1" si="902"/>
        <v>0</v>
      </c>
      <c r="BR3893" s="1">
        <f t="shared" ca="1" si="903"/>
        <v>0</v>
      </c>
      <c r="BS3893" s="1">
        <f t="shared" ca="1" si="904"/>
        <v>0</v>
      </c>
      <c r="BT3893" s="1">
        <f t="shared" ca="1" si="905"/>
        <v>0</v>
      </c>
      <c r="BU3893" s="1">
        <f t="shared" ca="1" si="906"/>
        <v>0</v>
      </c>
      <c r="BV3893" s="1">
        <f t="shared" ca="1" si="907"/>
        <v>0</v>
      </c>
      <c r="BW3893" s="1">
        <f t="shared" ca="1" si="908"/>
        <v>0</v>
      </c>
      <c r="BX3893" s="1">
        <f t="shared" ca="1" si="909"/>
        <v>0</v>
      </c>
      <c r="BY3893" s="1">
        <f t="shared" ca="1" si="910"/>
        <v>0</v>
      </c>
      <c r="BZ3893" s="1">
        <f t="shared" ca="1" si="911"/>
        <v>0</v>
      </c>
      <c r="CA3893" s="1">
        <f t="shared" ca="1" si="912"/>
        <v>0</v>
      </c>
      <c r="CB3893" s="1">
        <f t="shared" ca="1" si="913"/>
        <v>0</v>
      </c>
      <c r="CC3893" s="1">
        <f t="shared" ca="1" si="914"/>
        <v>0</v>
      </c>
    </row>
    <row r="3894" spans="1:81" hidden="1" x14ac:dyDescent="0.25">
      <c r="A3894" s="1" t="s">
        <v>1882</v>
      </c>
      <c r="B3894" s="1" t="s">
        <v>1883</v>
      </c>
      <c r="C3894" s="1" t="s">
        <v>135</v>
      </c>
      <c r="D3894" s="1" t="s">
        <v>1863</v>
      </c>
      <c r="E3894" s="1" t="s">
        <v>112</v>
      </c>
      <c r="K3894">
        <v>0</v>
      </c>
      <c r="L3894">
        <v>0</v>
      </c>
      <c r="M3894">
        <v>0</v>
      </c>
      <c r="N3894">
        <v>1</v>
      </c>
      <c r="O3894">
        <v>0</v>
      </c>
      <c r="BI3894" s="3">
        <v>4</v>
      </c>
      <c r="BJ3894" s="3" t="str">
        <f t="array" ref="BJ3894">IF(C3894="yes",VLOOKUP(BI3894&amp;D3894,CHOOSE({1,2},Schedule_2015!$A$2:$A$257&amp;Schedule_2015!$B$2:$B$257,Schedule_2015!$C$2:$C$257),2,0),VLOOKUP(BI3894&amp;D3894,CHOOSE({1,2},Schedule_2015!$A$2:$A$257&amp;Schedule_2015!$C$2:$C$257,Schedule_2015!$B$2:$B$257),2,0))</f>
        <v>TB</v>
      </c>
      <c r="BK3894" s="3">
        <f>VLOOKUP(BJ3894,Def!$A$2:$Z$34,23,0)</f>
        <v>95.2</v>
      </c>
      <c r="BL3894" s="3">
        <f>VLOOKUP(BJ3894,Def!$A$2:$Z$34,16,0)</f>
        <v>254.2</v>
      </c>
      <c r="BM3894" s="3">
        <f>VLOOKUP(BJ3894,Def!$A$2:$Z$34,17,0)</f>
        <v>7</v>
      </c>
      <c r="BN3894" s="3">
        <f>VLOOKUP(BJ3894,Def!$A$2:$Z$34,24,0)</f>
        <v>6</v>
      </c>
      <c r="BO3894" s="1">
        <f t="shared" ca="1" si="900"/>
        <v>0</v>
      </c>
      <c r="BP3894" s="1">
        <f t="shared" ca="1" si="901"/>
        <v>0</v>
      </c>
      <c r="BQ3894" s="1">
        <f t="shared" ca="1" si="902"/>
        <v>0</v>
      </c>
      <c r="BR3894" s="1">
        <f t="shared" ca="1" si="903"/>
        <v>0</v>
      </c>
      <c r="BS3894" s="1">
        <f t="shared" ca="1" si="904"/>
        <v>0</v>
      </c>
      <c r="BT3894" s="1">
        <f t="shared" ca="1" si="905"/>
        <v>0</v>
      </c>
      <c r="BU3894" s="1">
        <f t="shared" ca="1" si="906"/>
        <v>0</v>
      </c>
      <c r="BV3894" s="1">
        <f t="shared" ca="1" si="907"/>
        <v>0</v>
      </c>
      <c r="BW3894" s="1">
        <f t="shared" ca="1" si="908"/>
        <v>0</v>
      </c>
      <c r="BX3894" s="1">
        <f t="shared" ca="1" si="909"/>
        <v>0</v>
      </c>
      <c r="BY3894" s="1">
        <f t="shared" ca="1" si="910"/>
        <v>0</v>
      </c>
      <c r="BZ3894" s="1">
        <f t="shared" ca="1" si="911"/>
        <v>0</v>
      </c>
      <c r="CA3894" s="1">
        <f t="shared" ca="1" si="912"/>
        <v>0</v>
      </c>
      <c r="CB3894" s="1">
        <f t="shared" ca="1" si="913"/>
        <v>0</v>
      </c>
      <c r="CC3894" s="1">
        <f t="shared" ca="1" si="914"/>
        <v>0</v>
      </c>
    </row>
    <row r="3895" spans="1:81" hidden="1" x14ac:dyDescent="0.25">
      <c r="A3895" s="1" t="s">
        <v>1884</v>
      </c>
      <c r="B3895" s="1" t="s">
        <v>1885</v>
      </c>
      <c r="C3895" s="1" t="s">
        <v>135</v>
      </c>
      <c r="D3895" s="1" t="s">
        <v>1863</v>
      </c>
      <c r="E3895" s="1" t="s">
        <v>88</v>
      </c>
      <c r="P3895">
        <v>3</v>
      </c>
      <c r="Q3895">
        <v>3</v>
      </c>
      <c r="R3895">
        <v>27</v>
      </c>
      <c r="S3895">
        <v>9</v>
      </c>
      <c r="T3895">
        <v>4</v>
      </c>
      <c r="U3895">
        <v>0</v>
      </c>
      <c r="V3895">
        <v>4</v>
      </c>
      <c r="W3895">
        <v>0</v>
      </c>
      <c r="X3895">
        <v>4</v>
      </c>
      <c r="BI3895" s="3">
        <v>4</v>
      </c>
      <c r="BJ3895" s="3" t="str">
        <f t="array" ref="BJ3895">IF(C3895="yes",VLOOKUP(BI3895&amp;D3895,CHOOSE({1,2},Schedule_2015!$A$2:$A$257&amp;Schedule_2015!$B$2:$B$257,Schedule_2015!$C$2:$C$257),2,0),VLOOKUP(BI3895&amp;D3895,CHOOSE({1,2},Schedule_2015!$A$2:$A$257&amp;Schedule_2015!$C$2:$C$257,Schedule_2015!$B$2:$B$257),2,0))</f>
        <v>TB</v>
      </c>
      <c r="BK3895" s="3">
        <f>VLOOKUP(BJ3895,Def!$A$2:$Z$34,23,0)</f>
        <v>95.2</v>
      </c>
      <c r="BL3895" s="3">
        <f>VLOOKUP(BJ3895,Def!$A$2:$Z$34,16,0)</f>
        <v>254.2</v>
      </c>
      <c r="BM3895" s="3">
        <f>VLOOKUP(BJ3895,Def!$A$2:$Z$34,17,0)</f>
        <v>7</v>
      </c>
      <c r="BN3895" s="3">
        <f>VLOOKUP(BJ3895,Def!$A$2:$Z$34,24,0)</f>
        <v>6</v>
      </c>
      <c r="BO3895" s="1">
        <f t="shared" ca="1" si="900"/>
        <v>0</v>
      </c>
      <c r="BP3895" s="1">
        <f t="shared" ca="1" si="901"/>
        <v>0</v>
      </c>
      <c r="BQ3895" s="1">
        <f t="shared" ca="1" si="902"/>
        <v>0</v>
      </c>
      <c r="BR3895" s="1">
        <f t="shared" ca="1" si="903"/>
        <v>0</v>
      </c>
      <c r="BS3895" s="1">
        <f t="shared" ca="1" si="904"/>
        <v>0</v>
      </c>
      <c r="BT3895" s="1">
        <f t="shared" ca="1" si="905"/>
        <v>0</v>
      </c>
      <c r="BU3895" s="1">
        <f t="shared" ca="1" si="906"/>
        <v>0</v>
      </c>
      <c r="BV3895" s="1">
        <f t="shared" ca="1" si="907"/>
        <v>0</v>
      </c>
      <c r="BW3895" s="1">
        <f t="shared" ca="1" si="908"/>
        <v>0</v>
      </c>
      <c r="BX3895" s="1">
        <f t="shared" ca="1" si="909"/>
        <v>0</v>
      </c>
      <c r="BY3895" s="1">
        <f t="shared" ca="1" si="910"/>
        <v>0</v>
      </c>
      <c r="BZ3895" s="1">
        <f t="shared" ca="1" si="911"/>
        <v>0</v>
      </c>
      <c r="CA3895" s="1">
        <f t="shared" ca="1" si="912"/>
        <v>0</v>
      </c>
      <c r="CB3895" s="1">
        <f t="shared" ca="1" si="913"/>
        <v>0</v>
      </c>
      <c r="CC3895" s="1">
        <f t="shared" ca="1" si="914"/>
        <v>0</v>
      </c>
    </row>
    <row r="3896" spans="1:81" hidden="1" x14ac:dyDescent="0.25">
      <c r="A3896" s="1" t="s">
        <v>1886</v>
      </c>
      <c r="B3896" s="1" t="s">
        <v>1887</v>
      </c>
      <c r="C3896" s="1" t="s">
        <v>135</v>
      </c>
      <c r="D3896" s="1" t="s">
        <v>1863</v>
      </c>
      <c r="E3896" s="1" t="s">
        <v>91</v>
      </c>
      <c r="AK3896">
        <v>30</v>
      </c>
      <c r="AL3896">
        <v>2</v>
      </c>
      <c r="AM3896">
        <v>56</v>
      </c>
      <c r="AN3896">
        <v>4</v>
      </c>
      <c r="AO3896">
        <v>154</v>
      </c>
      <c r="BI3896" s="3">
        <v>4</v>
      </c>
      <c r="BJ3896" s="3" t="str">
        <f t="array" ref="BJ3896">IF(C3896="yes",VLOOKUP(BI3896&amp;D3896,CHOOSE({1,2},Schedule_2015!$A$2:$A$257&amp;Schedule_2015!$B$2:$B$257,Schedule_2015!$C$2:$C$257),2,0),VLOOKUP(BI3896&amp;D3896,CHOOSE({1,2},Schedule_2015!$A$2:$A$257&amp;Schedule_2015!$C$2:$C$257,Schedule_2015!$B$2:$B$257),2,0))</f>
        <v>TB</v>
      </c>
      <c r="BK3896" s="3">
        <f>VLOOKUP(BJ3896,Def!$A$2:$Z$34,23,0)</f>
        <v>95.2</v>
      </c>
      <c r="BL3896" s="3">
        <f>VLOOKUP(BJ3896,Def!$A$2:$Z$34,16,0)</f>
        <v>254.2</v>
      </c>
      <c r="BM3896" s="3">
        <f>VLOOKUP(BJ3896,Def!$A$2:$Z$34,17,0)</f>
        <v>7</v>
      </c>
      <c r="BN3896" s="3">
        <f>VLOOKUP(BJ3896,Def!$A$2:$Z$34,24,0)</f>
        <v>6</v>
      </c>
      <c r="BO3896" s="1">
        <f t="shared" ca="1" si="900"/>
        <v>0</v>
      </c>
      <c r="BP3896" s="1">
        <f t="shared" ca="1" si="901"/>
        <v>0</v>
      </c>
      <c r="BQ3896" s="1">
        <f t="shared" ca="1" si="902"/>
        <v>0</v>
      </c>
      <c r="BR3896" s="1">
        <f t="shared" ca="1" si="903"/>
        <v>0</v>
      </c>
      <c r="BS3896" s="1">
        <f t="shared" ca="1" si="904"/>
        <v>0</v>
      </c>
      <c r="BT3896" s="1">
        <f t="shared" ca="1" si="905"/>
        <v>0</v>
      </c>
      <c r="BU3896" s="1">
        <f t="shared" ca="1" si="906"/>
        <v>0</v>
      </c>
      <c r="BV3896" s="1">
        <f t="shared" ca="1" si="907"/>
        <v>0</v>
      </c>
      <c r="BW3896" s="1">
        <f t="shared" ca="1" si="908"/>
        <v>0</v>
      </c>
      <c r="BX3896" s="1">
        <f t="shared" ca="1" si="909"/>
        <v>0</v>
      </c>
      <c r="BY3896" s="1">
        <f t="shared" ca="1" si="910"/>
        <v>0</v>
      </c>
      <c r="BZ3896" s="1">
        <f t="shared" ca="1" si="911"/>
        <v>0</v>
      </c>
      <c r="CA3896" s="1">
        <f t="shared" ca="1" si="912"/>
        <v>0</v>
      </c>
      <c r="CB3896" s="1">
        <f t="shared" ca="1" si="913"/>
        <v>0</v>
      </c>
      <c r="CC3896" s="1">
        <f t="shared" ca="1" si="914"/>
        <v>0</v>
      </c>
    </row>
    <row r="3897" spans="1:81" hidden="1" x14ac:dyDescent="0.25">
      <c r="A3897" s="1" t="s">
        <v>1888</v>
      </c>
      <c r="B3897" s="1" t="s">
        <v>1889</v>
      </c>
      <c r="C3897" s="1" t="s">
        <v>135</v>
      </c>
      <c r="D3897" s="1" t="s">
        <v>1863</v>
      </c>
      <c r="E3897" s="1" t="s">
        <v>112</v>
      </c>
      <c r="F3897">
        <v>0</v>
      </c>
      <c r="G3897">
        <v>0</v>
      </c>
      <c r="H3897">
        <v>0</v>
      </c>
      <c r="I3897">
        <v>0</v>
      </c>
      <c r="J3897">
        <v>1</v>
      </c>
      <c r="BI3897" s="3">
        <v>4</v>
      </c>
      <c r="BJ3897" s="3" t="str">
        <f t="array" ref="BJ3897">IF(C3897="yes",VLOOKUP(BI3897&amp;D3897,CHOOSE({1,2},Schedule_2015!$A$2:$A$257&amp;Schedule_2015!$B$2:$B$257,Schedule_2015!$C$2:$C$257),2,0),VLOOKUP(BI3897&amp;D3897,CHOOSE({1,2},Schedule_2015!$A$2:$A$257&amp;Schedule_2015!$C$2:$C$257,Schedule_2015!$B$2:$B$257),2,0))</f>
        <v>TB</v>
      </c>
      <c r="BK3897" s="3">
        <f>VLOOKUP(BJ3897,Def!$A$2:$Z$34,23,0)</f>
        <v>95.2</v>
      </c>
      <c r="BL3897" s="3">
        <f>VLOOKUP(BJ3897,Def!$A$2:$Z$34,16,0)</f>
        <v>254.2</v>
      </c>
      <c r="BM3897" s="3">
        <f>VLOOKUP(BJ3897,Def!$A$2:$Z$34,17,0)</f>
        <v>7</v>
      </c>
      <c r="BN3897" s="3">
        <f>VLOOKUP(BJ3897,Def!$A$2:$Z$34,24,0)</f>
        <v>6</v>
      </c>
      <c r="BO3897" s="1">
        <f t="shared" ca="1" si="900"/>
        <v>0</v>
      </c>
      <c r="BP3897" s="1">
        <f t="shared" ca="1" si="901"/>
        <v>0</v>
      </c>
      <c r="BQ3897" s="1">
        <f t="shared" ca="1" si="902"/>
        <v>0</v>
      </c>
      <c r="BR3897" s="1">
        <f t="shared" ca="1" si="903"/>
        <v>0</v>
      </c>
      <c r="BS3897" s="1">
        <f t="shared" ca="1" si="904"/>
        <v>0</v>
      </c>
      <c r="BT3897" s="1">
        <f t="shared" ca="1" si="905"/>
        <v>0</v>
      </c>
      <c r="BU3897" s="1">
        <f t="shared" ca="1" si="906"/>
        <v>0</v>
      </c>
      <c r="BV3897" s="1">
        <f t="shared" ca="1" si="907"/>
        <v>0</v>
      </c>
      <c r="BW3897" s="1">
        <f t="shared" ca="1" si="908"/>
        <v>0</v>
      </c>
      <c r="BX3897" s="1">
        <f t="shared" ca="1" si="909"/>
        <v>0</v>
      </c>
      <c r="BY3897" s="1">
        <f t="shared" ca="1" si="910"/>
        <v>0</v>
      </c>
      <c r="BZ3897" s="1">
        <f t="shared" ca="1" si="911"/>
        <v>0</v>
      </c>
      <c r="CA3897" s="1">
        <f t="shared" ca="1" si="912"/>
        <v>0</v>
      </c>
      <c r="CB3897" s="1">
        <f t="shared" ca="1" si="913"/>
        <v>0</v>
      </c>
      <c r="CC3897" s="1">
        <f t="shared" ca="1" si="914"/>
        <v>0</v>
      </c>
    </row>
    <row r="3898" spans="1:81" hidden="1" x14ac:dyDescent="0.25">
      <c r="A3898" s="1" t="s">
        <v>1890</v>
      </c>
      <c r="B3898" s="1" t="s">
        <v>1891</v>
      </c>
      <c r="C3898" s="1" t="s">
        <v>135</v>
      </c>
      <c r="D3898" s="1" t="s">
        <v>1863</v>
      </c>
      <c r="E3898" s="1" t="s">
        <v>112</v>
      </c>
      <c r="F3898">
        <v>2</v>
      </c>
      <c r="G3898">
        <v>0</v>
      </c>
      <c r="H3898">
        <v>0</v>
      </c>
      <c r="I3898">
        <v>0</v>
      </c>
      <c r="J3898">
        <v>2</v>
      </c>
      <c r="BI3898" s="3">
        <v>4</v>
      </c>
      <c r="BJ3898" s="3" t="str">
        <f t="array" ref="BJ3898">IF(C3898="yes",VLOOKUP(BI3898&amp;D3898,CHOOSE({1,2},Schedule_2015!$A$2:$A$257&amp;Schedule_2015!$B$2:$B$257,Schedule_2015!$C$2:$C$257),2,0),VLOOKUP(BI3898&amp;D3898,CHOOSE({1,2},Schedule_2015!$A$2:$A$257&amp;Schedule_2015!$C$2:$C$257,Schedule_2015!$B$2:$B$257),2,0))</f>
        <v>TB</v>
      </c>
      <c r="BK3898" s="3">
        <f>VLOOKUP(BJ3898,Def!$A$2:$Z$34,23,0)</f>
        <v>95.2</v>
      </c>
      <c r="BL3898" s="3">
        <f>VLOOKUP(BJ3898,Def!$A$2:$Z$34,16,0)</f>
        <v>254.2</v>
      </c>
      <c r="BM3898" s="3">
        <f>VLOOKUP(BJ3898,Def!$A$2:$Z$34,17,0)</f>
        <v>7</v>
      </c>
      <c r="BN3898" s="3">
        <f>VLOOKUP(BJ3898,Def!$A$2:$Z$34,24,0)</f>
        <v>6</v>
      </c>
      <c r="BO3898" s="1">
        <f t="shared" ca="1" si="900"/>
        <v>0</v>
      </c>
      <c r="BP3898" s="1">
        <f t="shared" ca="1" si="901"/>
        <v>0</v>
      </c>
      <c r="BQ3898" s="1">
        <f t="shared" ca="1" si="902"/>
        <v>0</v>
      </c>
      <c r="BR3898" s="1">
        <f t="shared" ca="1" si="903"/>
        <v>0</v>
      </c>
      <c r="BS3898" s="1">
        <f t="shared" ca="1" si="904"/>
        <v>0</v>
      </c>
      <c r="BT3898" s="1">
        <f t="shared" ca="1" si="905"/>
        <v>0</v>
      </c>
      <c r="BU3898" s="1">
        <f t="shared" ca="1" si="906"/>
        <v>0</v>
      </c>
      <c r="BV3898" s="1">
        <f t="shared" ca="1" si="907"/>
        <v>0</v>
      </c>
      <c r="BW3898" s="1">
        <f t="shared" ca="1" si="908"/>
        <v>0</v>
      </c>
      <c r="BX3898" s="1">
        <f t="shared" ca="1" si="909"/>
        <v>0</v>
      </c>
      <c r="BY3898" s="1">
        <f t="shared" ca="1" si="910"/>
        <v>0</v>
      </c>
      <c r="BZ3898" s="1">
        <f t="shared" ca="1" si="911"/>
        <v>0</v>
      </c>
      <c r="CA3898" s="1">
        <f t="shared" ca="1" si="912"/>
        <v>0</v>
      </c>
      <c r="CB3898" s="1">
        <f t="shared" ca="1" si="913"/>
        <v>0</v>
      </c>
      <c r="CC3898" s="1">
        <f t="shared" ca="1" si="914"/>
        <v>0</v>
      </c>
    </row>
    <row r="3899" spans="1:81" hidden="1" x14ac:dyDescent="0.25">
      <c r="A3899" s="1" t="s">
        <v>1892</v>
      </c>
      <c r="B3899" s="1" t="s">
        <v>1893</v>
      </c>
      <c r="C3899" s="1" t="s">
        <v>135</v>
      </c>
      <c r="D3899" s="1" t="s">
        <v>1863</v>
      </c>
      <c r="E3899" s="1" t="s">
        <v>118</v>
      </c>
      <c r="F3899">
        <v>1</v>
      </c>
      <c r="G3899">
        <v>0</v>
      </c>
      <c r="H3899">
        <v>0</v>
      </c>
      <c r="I3899">
        <v>0</v>
      </c>
      <c r="J3899">
        <v>4</v>
      </c>
      <c r="BI3899" s="3">
        <v>4</v>
      </c>
      <c r="BJ3899" s="3" t="str">
        <f t="array" ref="BJ3899">IF(C3899="yes",VLOOKUP(BI3899&amp;D3899,CHOOSE({1,2},Schedule_2015!$A$2:$A$257&amp;Schedule_2015!$B$2:$B$257,Schedule_2015!$C$2:$C$257),2,0),VLOOKUP(BI3899&amp;D3899,CHOOSE({1,2},Schedule_2015!$A$2:$A$257&amp;Schedule_2015!$C$2:$C$257,Schedule_2015!$B$2:$B$257),2,0))</f>
        <v>TB</v>
      </c>
      <c r="BK3899" s="3">
        <f>VLOOKUP(BJ3899,Def!$A$2:$Z$34,23,0)</f>
        <v>95.2</v>
      </c>
      <c r="BL3899" s="3">
        <f>VLOOKUP(BJ3899,Def!$A$2:$Z$34,16,0)</f>
        <v>254.2</v>
      </c>
      <c r="BM3899" s="3">
        <f>VLOOKUP(BJ3899,Def!$A$2:$Z$34,17,0)</f>
        <v>7</v>
      </c>
      <c r="BN3899" s="3">
        <f>VLOOKUP(BJ3899,Def!$A$2:$Z$34,24,0)</f>
        <v>6</v>
      </c>
      <c r="BO3899" s="1">
        <f t="shared" ca="1" si="900"/>
        <v>0</v>
      </c>
      <c r="BP3899" s="1">
        <f t="shared" ca="1" si="901"/>
        <v>0</v>
      </c>
      <c r="BQ3899" s="1">
        <f t="shared" ca="1" si="902"/>
        <v>0</v>
      </c>
      <c r="BR3899" s="1">
        <f t="shared" ca="1" si="903"/>
        <v>0</v>
      </c>
      <c r="BS3899" s="1">
        <f t="shared" ca="1" si="904"/>
        <v>0</v>
      </c>
      <c r="BT3899" s="1">
        <f t="shared" ca="1" si="905"/>
        <v>0</v>
      </c>
      <c r="BU3899" s="1">
        <f t="shared" ca="1" si="906"/>
        <v>0</v>
      </c>
      <c r="BV3899" s="1">
        <f t="shared" ca="1" si="907"/>
        <v>0</v>
      </c>
      <c r="BW3899" s="1">
        <f t="shared" ca="1" si="908"/>
        <v>0</v>
      </c>
      <c r="BX3899" s="1">
        <f t="shared" ca="1" si="909"/>
        <v>0</v>
      </c>
      <c r="BY3899" s="1">
        <f t="shared" ca="1" si="910"/>
        <v>0</v>
      </c>
      <c r="BZ3899" s="1">
        <f t="shared" ca="1" si="911"/>
        <v>0</v>
      </c>
      <c r="CA3899" s="1">
        <f t="shared" ca="1" si="912"/>
        <v>0</v>
      </c>
      <c r="CB3899" s="1">
        <f t="shared" ca="1" si="913"/>
        <v>0</v>
      </c>
      <c r="CC3899" s="1">
        <f t="shared" ca="1" si="914"/>
        <v>0</v>
      </c>
    </row>
    <row r="3900" spans="1:81" hidden="1" x14ac:dyDescent="0.25">
      <c r="A3900" s="1" t="s">
        <v>1894</v>
      </c>
      <c r="B3900" s="1" t="s">
        <v>1895</v>
      </c>
      <c r="C3900" s="1" t="s">
        <v>135</v>
      </c>
      <c r="D3900" s="1" t="s">
        <v>1863</v>
      </c>
      <c r="E3900" s="1" t="s">
        <v>176</v>
      </c>
      <c r="F3900">
        <v>0</v>
      </c>
      <c r="G3900">
        <v>0</v>
      </c>
      <c r="H3900">
        <v>0</v>
      </c>
      <c r="I3900">
        <v>0</v>
      </c>
      <c r="J3900">
        <v>1</v>
      </c>
      <c r="BI3900" s="3">
        <v>4</v>
      </c>
      <c r="BJ3900" s="3" t="str">
        <f t="array" ref="BJ3900">IF(C3900="yes",VLOOKUP(BI3900&amp;D3900,CHOOSE({1,2},Schedule_2015!$A$2:$A$257&amp;Schedule_2015!$B$2:$B$257,Schedule_2015!$C$2:$C$257),2,0),VLOOKUP(BI3900&amp;D3900,CHOOSE({1,2},Schedule_2015!$A$2:$A$257&amp;Schedule_2015!$C$2:$C$257,Schedule_2015!$B$2:$B$257),2,0))</f>
        <v>TB</v>
      </c>
      <c r="BK3900" s="3">
        <f>VLOOKUP(BJ3900,Def!$A$2:$Z$34,23,0)</f>
        <v>95.2</v>
      </c>
      <c r="BL3900" s="3">
        <f>VLOOKUP(BJ3900,Def!$A$2:$Z$34,16,0)</f>
        <v>254.2</v>
      </c>
      <c r="BM3900" s="3">
        <f>VLOOKUP(BJ3900,Def!$A$2:$Z$34,17,0)</f>
        <v>7</v>
      </c>
      <c r="BN3900" s="3">
        <f>VLOOKUP(BJ3900,Def!$A$2:$Z$34,24,0)</f>
        <v>6</v>
      </c>
      <c r="BO3900" s="1">
        <f t="shared" ca="1" si="900"/>
        <v>0</v>
      </c>
      <c r="BP3900" s="1">
        <f t="shared" ca="1" si="901"/>
        <v>0</v>
      </c>
      <c r="BQ3900" s="1">
        <f t="shared" ca="1" si="902"/>
        <v>0</v>
      </c>
      <c r="BR3900" s="1">
        <f t="shared" ca="1" si="903"/>
        <v>0</v>
      </c>
      <c r="BS3900" s="1">
        <f t="shared" ca="1" si="904"/>
        <v>0</v>
      </c>
      <c r="BT3900" s="1">
        <f t="shared" ca="1" si="905"/>
        <v>0</v>
      </c>
      <c r="BU3900" s="1">
        <f t="shared" ca="1" si="906"/>
        <v>0</v>
      </c>
      <c r="BV3900" s="1">
        <f t="shared" ca="1" si="907"/>
        <v>0</v>
      </c>
      <c r="BW3900" s="1">
        <f t="shared" ca="1" si="908"/>
        <v>0</v>
      </c>
      <c r="BX3900" s="1">
        <f t="shared" ca="1" si="909"/>
        <v>0</v>
      </c>
      <c r="BY3900" s="1">
        <f t="shared" ca="1" si="910"/>
        <v>0</v>
      </c>
      <c r="BZ3900" s="1">
        <f t="shared" ca="1" si="911"/>
        <v>0</v>
      </c>
      <c r="CA3900" s="1">
        <f t="shared" ca="1" si="912"/>
        <v>0</v>
      </c>
      <c r="CB3900" s="1">
        <f t="shared" ca="1" si="913"/>
        <v>0</v>
      </c>
      <c r="CC3900" s="1">
        <f t="shared" ca="1" si="914"/>
        <v>0</v>
      </c>
    </row>
    <row r="3901" spans="1:81" hidden="1" x14ac:dyDescent="0.25">
      <c r="A3901" s="1" t="s">
        <v>1896</v>
      </c>
      <c r="B3901" s="1" t="s">
        <v>1897</v>
      </c>
      <c r="C3901" s="1" t="s">
        <v>135</v>
      </c>
      <c r="D3901" s="1" t="s">
        <v>1863</v>
      </c>
      <c r="E3901" s="1" t="s">
        <v>100</v>
      </c>
      <c r="F3901">
        <v>0</v>
      </c>
      <c r="G3901">
        <v>0</v>
      </c>
      <c r="H3901">
        <v>0</v>
      </c>
      <c r="I3901">
        <v>0</v>
      </c>
      <c r="J3901">
        <v>1</v>
      </c>
      <c r="BI3901" s="3">
        <v>4</v>
      </c>
      <c r="BJ3901" s="3" t="str">
        <f t="array" ref="BJ3901">IF(C3901="yes",VLOOKUP(BI3901&amp;D3901,CHOOSE({1,2},Schedule_2015!$A$2:$A$257&amp;Schedule_2015!$B$2:$B$257,Schedule_2015!$C$2:$C$257),2,0),VLOOKUP(BI3901&amp;D3901,CHOOSE({1,2},Schedule_2015!$A$2:$A$257&amp;Schedule_2015!$C$2:$C$257,Schedule_2015!$B$2:$B$257),2,0))</f>
        <v>TB</v>
      </c>
      <c r="BK3901" s="3">
        <f>VLOOKUP(BJ3901,Def!$A$2:$Z$34,23,0)</f>
        <v>95.2</v>
      </c>
      <c r="BL3901" s="3">
        <f>VLOOKUP(BJ3901,Def!$A$2:$Z$34,16,0)</f>
        <v>254.2</v>
      </c>
      <c r="BM3901" s="3">
        <f>VLOOKUP(BJ3901,Def!$A$2:$Z$34,17,0)</f>
        <v>7</v>
      </c>
      <c r="BN3901" s="3">
        <f>VLOOKUP(BJ3901,Def!$A$2:$Z$34,24,0)</f>
        <v>6</v>
      </c>
      <c r="BO3901" s="1">
        <f t="shared" ca="1" si="900"/>
        <v>0</v>
      </c>
      <c r="BP3901" s="1">
        <f t="shared" ca="1" si="901"/>
        <v>0</v>
      </c>
      <c r="BQ3901" s="1">
        <f t="shared" ca="1" si="902"/>
        <v>0</v>
      </c>
      <c r="BR3901" s="1">
        <f t="shared" ca="1" si="903"/>
        <v>0</v>
      </c>
      <c r="BS3901" s="1">
        <f t="shared" ca="1" si="904"/>
        <v>0</v>
      </c>
      <c r="BT3901" s="1">
        <f t="shared" ca="1" si="905"/>
        <v>0</v>
      </c>
      <c r="BU3901" s="1">
        <f t="shared" ca="1" si="906"/>
        <v>0</v>
      </c>
      <c r="BV3901" s="1">
        <f t="shared" ca="1" si="907"/>
        <v>0</v>
      </c>
      <c r="BW3901" s="1">
        <f t="shared" ca="1" si="908"/>
        <v>0</v>
      </c>
      <c r="BX3901" s="1">
        <f t="shared" ca="1" si="909"/>
        <v>0</v>
      </c>
      <c r="BY3901" s="1">
        <f t="shared" ca="1" si="910"/>
        <v>0</v>
      </c>
      <c r="BZ3901" s="1">
        <f t="shared" ca="1" si="911"/>
        <v>0</v>
      </c>
      <c r="CA3901" s="1">
        <f t="shared" ca="1" si="912"/>
        <v>0</v>
      </c>
      <c r="CB3901" s="1">
        <f t="shared" ca="1" si="913"/>
        <v>0</v>
      </c>
      <c r="CC3901" s="1">
        <f t="shared" ca="1" si="914"/>
        <v>0</v>
      </c>
    </row>
    <row r="3902" spans="1:81" hidden="1" x14ac:dyDescent="0.25">
      <c r="A3902" s="1" t="s">
        <v>1898</v>
      </c>
      <c r="B3902" s="1" t="s">
        <v>1899</v>
      </c>
      <c r="C3902" s="1" t="s">
        <v>135</v>
      </c>
      <c r="D3902" s="1" t="s">
        <v>1863</v>
      </c>
      <c r="E3902" s="1" t="s">
        <v>165</v>
      </c>
      <c r="F3902">
        <v>1</v>
      </c>
      <c r="G3902">
        <v>0</v>
      </c>
      <c r="H3902">
        <v>0</v>
      </c>
      <c r="I3902">
        <v>0</v>
      </c>
      <c r="J3902">
        <v>3</v>
      </c>
      <c r="BI3902" s="3">
        <v>4</v>
      </c>
      <c r="BJ3902" s="3" t="str">
        <f t="array" ref="BJ3902">IF(C3902="yes",VLOOKUP(BI3902&amp;D3902,CHOOSE({1,2},Schedule_2015!$A$2:$A$257&amp;Schedule_2015!$B$2:$B$257,Schedule_2015!$C$2:$C$257),2,0),VLOOKUP(BI3902&amp;D3902,CHOOSE({1,2},Schedule_2015!$A$2:$A$257&amp;Schedule_2015!$C$2:$C$257,Schedule_2015!$B$2:$B$257),2,0))</f>
        <v>TB</v>
      </c>
      <c r="BK3902" s="3">
        <f>VLOOKUP(BJ3902,Def!$A$2:$Z$34,23,0)</f>
        <v>95.2</v>
      </c>
      <c r="BL3902" s="3">
        <f>VLOOKUP(BJ3902,Def!$A$2:$Z$34,16,0)</f>
        <v>254.2</v>
      </c>
      <c r="BM3902" s="3">
        <f>VLOOKUP(BJ3902,Def!$A$2:$Z$34,17,0)</f>
        <v>7</v>
      </c>
      <c r="BN3902" s="3">
        <f>VLOOKUP(BJ3902,Def!$A$2:$Z$34,24,0)</f>
        <v>6</v>
      </c>
      <c r="BO3902" s="1">
        <f t="shared" ca="1" si="900"/>
        <v>0</v>
      </c>
      <c r="BP3902" s="1">
        <f t="shared" ca="1" si="901"/>
        <v>0</v>
      </c>
      <c r="BQ3902" s="1">
        <f t="shared" ca="1" si="902"/>
        <v>0</v>
      </c>
      <c r="BR3902" s="1">
        <f t="shared" ca="1" si="903"/>
        <v>0</v>
      </c>
      <c r="BS3902" s="1">
        <f t="shared" ca="1" si="904"/>
        <v>0</v>
      </c>
      <c r="BT3902" s="1">
        <f t="shared" ca="1" si="905"/>
        <v>0</v>
      </c>
      <c r="BU3902" s="1">
        <f t="shared" ca="1" si="906"/>
        <v>0</v>
      </c>
      <c r="BV3902" s="1">
        <f t="shared" ca="1" si="907"/>
        <v>0</v>
      </c>
      <c r="BW3902" s="1">
        <f t="shared" ca="1" si="908"/>
        <v>0</v>
      </c>
      <c r="BX3902" s="1">
        <f t="shared" ca="1" si="909"/>
        <v>0</v>
      </c>
      <c r="BY3902" s="1">
        <f t="shared" ca="1" si="910"/>
        <v>0</v>
      </c>
      <c r="BZ3902" s="1">
        <f t="shared" ca="1" si="911"/>
        <v>0</v>
      </c>
      <c r="CA3902" s="1">
        <f t="shared" ca="1" si="912"/>
        <v>0</v>
      </c>
      <c r="CB3902" s="1">
        <f t="shared" ca="1" si="913"/>
        <v>0</v>
      </c>
      <c r="CC3902" s="1">
        <f t="shared" ca="1" si="914"/>
        <v>0</v>
      </c>
    </row>
    <row r="3903" spans="1:81" hidden="1" x14ac:dyDescent="0.25">
      <c r="A3903" s="1" t="s">
        <v>424</v>
      </c>
      <c r="B3903" s="1" t="s">
        <v>1900</v>
      </c>
      <c r="C3903" s="1" t="s">
        <v>135</v>
      </c>
      <c r="D3903" s="1" t="s">
        <v>1863</v>
      </c>
      <c r="E3903" s="1" t="s">
        <v>97</v>
      </c>
      <c r="F3903">
        <v>1</v>
      </c>
      <c r="G3903">
        <v>0</v>
      </c>
      <c r="H3903">
        <v>0</v>
      </c>
      <c r="I3903">
        <v>0</v>
      </c>
      <c r="J3903">
        <v>3</v>
      </c>
      <c r="BI3903" s="3">
        <v>4</v>
      </c>
      <c r="BJ3903" s="3" t="str">
        <f t="array" ref="BJ3903">IF(C3903="yes",VLOOKUP(BI3903&amp;D3903,CHOOSE({1,2},Schedule_2015!$A$2:$A$257&amp;Schedule_2015!$B$2:$B$257,Schedule_2015!$C$2:$C$257),2,0),VLOOKUP(BI3903&amp;D3903,CHOOSE({1,2},Schedule_2015!$A$2:$A$257&amp;Schedule_2015!$C$2:$C$257,Schedule_2015!$B$2:$B$257),2,0))</f>
        <v>TB</v>
      </c>
      <c r="BK3903" s="3">
        <f>VLOOKUP(BJ3903,Def!$A$2:$Z$34,23,0)</f>
        <v>95.2</v>
      </c>
      <c r="BL3903" s="3">
        <f>VLOOKUP(BJ3903,Def!$A$2:$Z$34,16,0)</f>
        <v>254.2</v>
      </c>
      <c r="BM3903" s="3">
        <f>VLOOKUP(BJ3903,Def!$A$2:$Z$34,17,0)</f>
        <v>7</v>
      </c>
      <c r="BN3903" s="3">
        <f>VLOOKUP(BJ3903,Def!$A$2:$Z$34,24,0)</f>
        <v>6</v>
      </c>
      <c r="BO3903" s="1">
        <f t="shared" ca="1" si="900"/>
        <v>0</v>
      </c>
      <c r="BP3903" s="1">
        <f t="shared" ca="1" si="901"/>
        <v>0</v>
      </c>
      <c r="BQ3903" s="1">
        <f t="shared" ca="1" si="902"/>
        <v>0</v>
      </c>
      <c r="BR3903" s="1">
        <f t="shared" ca="1" si="903"/>
        <v>0</v>
      </c>
      <c r="BS3903" s="1">
        <f t="shared" ca="1" si="904"/>
        <v>0</v>
      </c>
      <c r="BT3903" s="1">
        <f t="shared" ca="1" si="905"/>
        <v>0</v>
      </c>
      <c r="BU3903" s="1">
        <f t="shared" ca="1" si="906"/>
        <v>0</v>
      </c>
      <c r="BV3903" s="1">
        <f t="shared" ca="1" si="907"/>
        <v>0</v>
      </c>
      <c r="BW3903" s="1">
        <f t="shared" ca="1" si="908"/>
        <v>0</v>
      </c>
      <c r="BX3903" s="1">
        <f t="shared" ca="1" si="909"/>
        <v>0</v>
      </c>
      <c r="BY3903" s="1">
        <f t="shared" ca="1" si="910"/>
        <v>0</v>
      </c>
      <c r="BZ3903" s="1">
        <f t="shared" ca="1" si="911"/>
        <v>0</v>
      </c>
      <c r="CA3903" s="1">
        <f t="shared" ca="1" si="912"/>
        <v>0</v>
      </c>
      <c r="CB3903" s="1">
        <f t="shared" ca="1" si="913"/>
        <v>0</v>
      </c>
      <c r="CC3903" s="1">
        <f t="shared" ca="1" si="914"/>
        <v>0</v>
      </c>
    </row>
    <row r="3904" spans="1:81" hidden="1" x14ac:dyDescent="0.25">
      <c r="A3904" s="1" t="s">
        <v>1901</v>
      </c>
      <c r="B3904" s="1" t="s">
        <v>1902</v>
      </c>
      <c r="C3904" s="1" t="s">
        <v>135</v>
      </c>
      <c r="D3904" s="1" t="s">
        <v>1863</v>
      </c>
      <c r="E3904" s="1" t="s">
        <v>100</v>
      </c>
      <c r="F3904">
        <v>0</v>
      </c>
      <c r="G3904">
        <v>0</v>
      </c>
      <c r="H3904">
        <v>0</v>
      </c>
      <c r="I3904">
        <v>0</v>
      </c>
      <c r="J3904">
        <v>2</v>
      </c>
      <c r="BI3904" s="3">
        <v>4</v>
      </c>
      <c r="BJ3904" s="3" t="str">
        <f t="array" ref="BJ3904">IF(C3904="yes",VLOOKUP(BI3904&amp;D3904,CHOOSE({1,2},Schedule_2015!$A$2:$A$257&amp;Schedule_2015!$B$2:$B$257,Schedule_2015!$C$2:$C$257),2,0),VLOOKUP(BI3904&amp;D3904,CHOOSE({1,2},Schedule_2015!$A$2:$A$257&amp;Schedule_2015!$C$2:$C$257,Schedule_2015!$B$2:$B$257),2,0))</f>
        <v>TB</v>
      </c>
      <c r="BK3904" s="3">
        <f>VLOOKUP(BJ3904,Def!$A$2:$Z$34,23,0)</f>
        <v>95.2</v>
      </c>
      <c r="BL3904" s="3">
        <f>VLOOKUP(BJ3904,Def!$A$2:$Z$34,16,0)</f>
        <v>254.2</v>
      </c>
      <c r="BM3904" s="3">
        <f>VLOOKUP(BJ3904,Def!$A$2:$Z$34,17,0)</f>
        <v>7</v>
      </c>
      <c r="BN3904" s="3">
        <f>VLOOKUP(BJ3904,Def!$A$2:$Z$34,24,0)</f>
        <v>6</v>
      </c>
      <c r="BO3904" s="1">
        <f t="shared" ca="1" si="900"/>
        <v>0</v>
      </c>
      <c r="BP3904" s="1">
        <f t="shared" ca="1" si="901"/>
        <v>0</v>
      </c>
      <c r="BQ3904" s="1">
        <f t="shared" ca="1" si="902"/>
        <v>0</v>
      </c>
      <c r="BR3904" s="1">
        <f t="shared" ca="1" si="903"/>
        <v>0</v>
      </c>
      <c r="BS3904" s="1">
        <f t="shared" ca="1" si="904"/>
        <v>0</v>
      </c>
      <c r="BT3904" s="1">
        <f t="shared" ca="1" si="905"/>
        <v>0</v>
      </c>
      <c r="BU3904" s="1">
        <f t="shared" ca="1" si="906"/>
        <v>0</v>
      </c>
      <c r="BV3904" s="1">
        <f t="shared" ca="1" si="907"/>
        <v>0</v>
      </c>
      <c r="BW3904" s="1">
        <f t="shared" ca="1" si="908"/>
        <v>0</v>
      </c>
      <c r="BX3904" s="1">
        <f t="shared" ca="1" si="909"/>
        <v>0</v>
      </c>
      <c r="BY3904" s="1">
        <f t="shared" ca="1" si="910"/>
        <v>0</v>
      </c>
      <c r="BZ3904" s="1">
        <f t="shared" ca="1" si="911"/>
        <v>0</v>
      </c>
      <c r="CA3904" s="1">
        <f t="shared" ca="1" si="912"/>
        <v>0</v>
      </c>
      <c r="CB3904" s="1">
        <f t="shared" ca="1" si="913"/>
        <v>0</v>
      </c>
      <c r="CC3904" s="1">
        <f t="shared" ca="1" si="914"/>
        <v>0</v>
      </c>
    </row>
    <row r="3905" spans="1:81" hidden="1" x14ac:dyDescent="0.25">
      <c r="A3905" s="1" t="s">
        <v>747</v>
      </c>
      <c r="B3905" s="1" t="s">
        <v>1903</v>
      </c>
      <c r="C3905" s="1" t="s">
        <v>135</v>
      </c>
      <c r="D3905" s="1" t="s">
        <v>1863</v>
      </c>
      <c r="E3905" s="1" t="s">
        <v>105</v>
      </c>
      <c r="F3905">
        <v>0</v>
      </c>
      <c r="G3905">
        <v>0</v>
      </c>
      <c r="H3905">
        <v>0</v>
      </c>
      <c r="I3905">
        <v>0</v>
      </c>
      <c r="J3905">
        <v>1</v>
      </c>
      <c r="BI3905" s="3">
        <v>4</v>
      </c>
      <c r="BJ3905" s="3" t="str">
        <f t="array" ref="BJ3905">IF(C3905="yes",VLOOKUP(BI3905&amp;D3905,CHOOSE({1,2},Schedule_2015!$A$2:$A$257&amp;Schedule_2015!$B$2:$B$257,Schedule_2015!$C$2:$C$257),2,0),VLOOKUP(BI3905&amp;D3905,CHOOSE({1,2},Schedule_2015!$A$2:$A$257&amp;Schedule_2015!$C$2:$C$257,Schedule_2015!$B$2:$B$257),2,0))</f>
        <v>TB</v>
      </c>
      <c r="BK3905" s="3">
        <f>VLOOKUP(BJ3905,Def!$A$2:$Z$34,23,0)</f>
        <v>95.2</v>
      </c>
      <c r="BL3905" s="3">
        <f>VLOOKUP(BJ3905,Def!$A$2:$Z$34,16,0)</f>
        <v>254.2</v>
      </c>
      <c r="BM3905" s="3">
        <f>VLOOKUP(BJ3905,Def!$A$2:$Z$34,17,0)</f>
        <v>7</v>
      </c>
      <c r="BN3905" s="3">
        <f>VLOOKUP(BJ3905,Def!$A$2:$Z$34,24,0)</f>
        <v>6</v>
      </c>
      <c r="BO3905" s="1">
        <f t="shared" ca="1" si="900"/>
        <v>0</v>
      </c>
      <c r="BP3905" s="1">
        <f t="shared" ca="1" si="901"/>
        <v>0</v>
      </c>
      <c r="BQ3905" s="1">
        <f t="shared" ca="1" si="902"/>
        <v>0</v>
      </c>
      <c r="BR3905" s="1">
        <f t="shared" ca="1" si="903"/>
        <v>0</v>
      </c>
      <c r="BS3905" s="1">
        <f t="shared" ca="1" si="904"/>
        <v>0</v>
      </c>
      <c r="BT3905" s="1">
        <f t="shared" ca="1" si="905"/>
        <v>0</v>
      </c>
      <c r="BU3905" s="1">
        <f t="shared" ca="1" si="906"/>
        <v>0</v>
      </c>
      <c r="BV3905" s="1">
        <f t="shared" ca="1" si="907"/>
        <v>0</v>
      </c>
      <c r="BW3905" s="1">
        <f t="shared" ca="1" si="908"/>
        <v>0</v>
      </c>
      <c r="BX3905" s="1">
        <f t="shared" ca="1" si="909"/>
        <v>0</v>
      </c>
      <c r="BY3905" s="1">
        <f t="shared" ca="1" si="910"/>
        <v>0</v>
      </c>
      <c r="BZ3905" s="1">
        <f t="shared" ca="1" si="911"/>
        <v>0</v>
      </c>
      <c r="CA3905" s="1">
        <f t="shared" ca="1" si="912"/>
        <v>0</v>
      </c>
      <c r="CB3905" s="1">
        <f t="shared" ca="1" si="913"/>
        <v>0</v>
      </c>
      <c r="CC3905" s="1">
        <f t="shared" ca="1" si="914"/>
        <v>0</v>
      </c>
    </row>
    <row r="3906" spans="1:81" hidden="1" x14ac:dyDescent="0.25">
      <c r="A3906" s="1" t="s">
        <v>1904</v>
      </c>
      <c r="B3906" s="1" t="s">
        <v>1905</v>
      </c>
      <c r="C3906" s="1" t="s">
        <v>135</v>
      </c>
      <c r="D3906" s="1" t="s">
        <v>1863</v>
      </c>
      <c r="E3906" s="1" t="s">
        <v>290</v>
      </c>
      <c r="F3906">
        <v>3</v>
      </c>
      <c r="G3906">
        <v>0</v>
      </c>
      <c r="H3906">
        <v>0</v>
      </c>
      <c r="I3906">
        <v>0</v>
      </c>
      <c r="J3906">
        <v>4</v>
      </c>
      <c r="BI3906" s="3">
        <v>4</v>
      </c>
      <c r="BJ3906" s="3" t="str">
        <f t="array" ref="BJ3906">IF(C3906="yes",VLOOKUP(BI3906&amp;D3906,CHOOSE({1,2},Schedule_2015!$A$2:$A$257&amp;Schedule_2015!$B$2:$B$257,Schedule_2015!$C$2:$C$257),2,0),VLOOKUP(BI3906&amp;D3906,CHOOSE({1,2},Schedule_2015!$A$2:$A$257&amp;Schedule_2015!$C$2:$C$257,Schedule_2015!$B$2:$B$257),2,0))</f>
        <v>TB</v>
      </c>
      <c r="BK3906" s="3">
        <f>VLOOKUP(BJ3906,Def!$A$2:$Z$34,23,0)</f>
        <v>95.2</v>
      </c>
      <c r="BL3906" s="3">
        <f>VLOOKUP(BJ3906,Def!$A$2:$Z$34,16,0)</f>
        <v>254.2</v>
      </c>
      <c r="BM3906" s="3">
        <f>VLOOKUP(BJ3906,Def!$A$2:$Z$34,17,0)</f>
        <v>7</v>
      </c>
      <c r="BN3906" s="3">
        <f>VLOOKUP(BJ3906,Def!$A$2:$Z$34,24,0)</f>
        <v>6</v>
      </c>
      <c r="BO3906" s="1">
        <f t="shared" ref="BO3906:BO3969" ca="1" si="915">INDEX(passing_tds,CELL("Row",AG3906)-1)*(PASSTD)</f>
        <v>0</v>
      </c>
      <c r="BP3906" s="1">
        <f t="shared" ref="BP3906:BP3969" ca="1" si="916">INDEX(passing_yds,CELL("Row",AH3906)-1)*(PASSYDS)</f>
        <v>0</v>
      </c>
      <c r="BQ3906" s="1">
        <f t="shared" ref="BQ3906:BQ3969" ca="1" si="917">IF(INDEX(passing_yds,CELL("Row",AI3906)-1)&gt;=300,3,0)</f>
        <v>0</v>
      </c>
      <c r="BR3906" s="1">
        <f t="shared" ref="BR3906:BR3969" ca="1" si="918">INDEX(passing_ints,CELL("Row",AJ3906)-1)*(INT)</f>
        <v>0</v>
      </c>
      <c r="BS3906" s="1">
        <f t="shared" ref="BS3906:BS3969" ca="1" si="919">INDEX(rushing_yds,CELL("Row",AK3906)-1)*(RUSHYDS)</f>
        <v>0</v>
      </c>
      <c r="BT3906" s="1">
        <f t="shared" ref="BT3906:BT3969" ca="1" si="920">INDEX(rushing_tds,CELL("Row",AK3906)-1)*(RUSHTD)</f>
        <v>0</v>
      </c>
      <c r="BU3906" s="1">
        <f t="shared" ref="BU3906:BU3969" ca="1" si="921">IF(INDEX(rushing_yds,CELL("Row",AI3906)-1)&gt;=100,3,0)</f>
        <v>0</v>
      </c>
      <c r="BV3906" s="1">
        <f t="shared" ref="BV3906:BV3969" ca="1" si="922">INDEX(receiving_yds,CELL("Row",AN3906)-1)*(RECYDS)</f>
        <v>0</v>
      </c>
      <c r="BW3906" s="1">
        <f t="shared" ref="BW3906:BW3969" ca="1" si="923">INDEX(receiving_rec,CELL("Row",AO3906)-1)*(REC)</f>
        <v>0</v>
      </c>
      <c r="BX3906" s="1">
        <f t="shared" ref="BX3906:BX3969" ca="1" si="924">INDEX(receiving_tds,CELL("Row",AP3906)-1)*(RECTD)</f>
        <v>0</v>
      </c>
      <c r="BY3906" s="1">
        <f t="shared" ref="BY3906:BY3969" ca="1" si="925">IF(INDEX(receiving_yds,CELL("Row",AI3906)-1)&gt;=100,3,0)</f>
        <v>0</v>
      </c>
      <c r="BZ3906" s="1">
        <f t="shared" ref="BZ3906:BZ3969" ca="1" si="926">INDEX(puntret_tds,CELL("Row",AR3906)-1)*(PUNTKORETTD)+INDEX(kickret_tds,CELL("Row",AR3906)-1)*(PUNTKORETTD)</f>
        <v>0</v>
      </c>
      <c r="CA3906" s="1">
        <f t="shared" ref="CA3906:CA3969" ca="1" si="927">INDEX(fumbles_tot,CELL("Row",AS3906)-1)*(FUM)</f>
        <v>0</v>
      </c>
      <c r="CB3906" s="1">
        <f t="shared" ref="CB3906:CB3969" ca="1" si="928">(INDEX(passing_twoptm,CELL("Row",AT3906)-1)+INDEX(rushing_twoptm,CELL("Row",AT3906)-1)+INDEX(receiving_twoptm,CELL("Row",AT3906)-1))*(_2PTCONV)</f>
        <v>0</v>
      </c>
      <c r="CC3906" s="1">
        <f t="shared" ref="CC3906:CC3969" ca="1" si="929">SUM(BO3906:CB3906)</f>
        <v>0</v>
      </c>
    </row>
    <row r="3907" spans="1:81" hidden="1" x14ac:dyDescent="0.25">
      <c r="A3907" s="1" t="s">
        <v>831</v>
      </c>
      <c r="B3907" s="1" t="s">
        <v>1906</v>
      </c>
      <c r="C3907" s="1" t="s">
        <v>135</v>
      </c>
      <c r="D3907" s="1" t="s">
        <v>1863</v>
      </c>
      <c r="E3907" s="1" t="s">
        <v>97</v>
      </c>
      <c r="F3907">
        <v>1</v>
      </c>
      <c r="G3907">
        <v>0</v>
      </c>
      <c r="H3907">
        <v>0</v>
      </c>
      <c r="I3907">
        <v>0</v>
      </c>
      <c r="J3907">
        <v>1</v>
      </c>
      <c r="BI3907" s="3">
        <v>4</v>
      </c>
      <c r="BJ3907" s="3" t="str">
        <f t="array" ref="BJ3907">IF(C3907="yes",VLOOKUP(BI3907&amp;D3907,CHOOSE({1,2},Schedule_2015!$A$2:$A$257&amp;Schedule_2015!$B$2:$B$257,Schedule_2015!$C$2:$C$257),2,0),VLOOKUP(BI3907&amp;D3907,CHOOSE({1,2},Schedule_2015!$A$2:$A$257&amp;Schedule_2015!$C$2:$C$257,Schedule_2015!$B$2:$B$257),2,0))</f>
        <v>TB</v>
      </c>
      <c r="BK3907" s="3">
        <f>VLOOKUP(BJ3907,Def!$A$2:$Z$34,23,0)</f>
        <v>95.2</v>
      </c>
      <c r="BL3907" s="3">
        <f>VLOOKUP(BJ3907,Def!$A$2:$Z$34,16,0)</f>
        <v>254.2</v>
      </c>
      <c r="BM3907" s="3">
        <f>VLOOKUP(BJ3907,Def!$A$2:$Z$34,17,0)</f>
        <v>7</v>
      </c>
      <c r="BN3907" s="3">
        <f>VLOOKUP(BJ3907,Def!$A$2:$Z$34,24,0)</f>
        <v>6</v>
      </c>
      <c r="BO3907" s="1">
        <f t="shared" ca="1" si="915"/>
        <v>0</v>
      </c>
      <c r="BP3907" s="1">
        <f t="shared" ca="1" si="916"/>
        <v>0</v>
      </c>
      <c r="BQ3907" s="1">
        <f t="shared" ca="1" si="917"/>
        <v>0</v>
      </c>
      <c r="BR3907" s="1">
        <f t="shared" ca="1" si="918"/>
        <v>0</v>
      </c>
      <c r="BS3907" s="1">
        <f t="shared" ca="1" si="919"/>
        <v>0</v>
      </c>
      <c r="BT3907" s="1">
        <f t="shared" ca="1" si="920"/>
        <v>0</v>
      </c>
      <c r="BU3907" s="1">
        <f t="shared" ca="1" si="921"/>
        <v>0</v>
      </c>
      <c r="BV3907" s="1">
        <f t="shared" ca="1" si="922"/>
        <v>0</v>
      </c>
      <c r="BW3907" s="1">
        <f t="shared" ca="1" si="923"/>
        <v>0</v>
      </c>
      <c r="BX3907" s="1">
        <f t="shared" ca="1" si="924"/>
        <v>0</v>
      </c>
      <c r="BY3907" s="1">
        <f t="shared" ca="1" si="925"/>
        <v>0</v>
      </c>
      <c r="BZ3907" s="1">
        <f t="shared" ca="1" si="926"/>
        <v>0</v>
      </c>
      <c r="CA3907" s="1">
        <f t="shared" ca="1" si="927"/>
        <v>0</v>
      </c>
      <c r="CB3907" s="1">
        <f t="shared" ca="1" si="928"/>
        <v>0</v>
      </c>
      <c r="CC3907" s="1">
        <f t="shared" ca="1" si="929"/>
        <v>0</v>
      </c>
    </row>
    <row r="3908" spans="1:81" hidden="1" x14ac:dyDescent="0.25">
      <c r="A3908" s="1" t="s">
        <v>1368</v>
      </c>
      <c r="B3908" s="1" t="s">
        <v>1907</v>
      </c>
      <c r="C3908" s="1" t="s">
        <v>135</v>
      </c>
      <c r="D3908" s="1" t="s">
        <v>1863</v>
      </c>
      <c r="E3908" s="1" t="s">
        <v>105</v>
      </c>
      <c r="F3908">
        <v>3</v>
      </c>
      <c r="G3908">
        <v>0</v>
      </c>
      <c r="H3908">
        <v>1</v>
      </c>
      <c r="I3908">
        <v>0</v>
      </c>
      <c r="J3908">
        <v>8</v>
      </c>
      <c r="BI3908" s="3">
        <v>4</v>
      </c>
      <c r="BJ3908" s="3" t="str">
        <f t="array" ref="BJ3908">IF(C3908="yes",VLOOKUP(BI3908&amp;D3908,CHOOSE({1,2},Schedule_2015!$A$2:$A$257&amp;Schedule_2015!$B$2:$B$257,Schedule_2015!$C$2:$C$257),2,0),VLOOKUP(BI3908&amp;D3908,CHOOSE({1,2},Schedule_2015!$A$2:$A$257&amp;Schedule_2015!$C$2:$C$257,Schedule_2015!$B$2:$B$257),2,0))</f>
        <v>TB</v>
      </c>
      <c r="BK3908" s="3">
        <f>VLOOKUP(BJ3908,Def!$A$2:$Z$34,23,0)</f>
        <v>95.2</v>
      </c>
      <c r="BL3908" s="3">
        <f>VLOOKUP(BJ3908,Def!$A$2:$Z$34,16,0)</f>
        <v>254.2</v>
      </c>
      <c r="BM3908" s="3">
        <f>VLOOKUP(BJ3908,Def!$A$2:$Z$34,17,0)</f>
        <v>7</v>
      </c>
      <c r="BN3908" s="3">
        <f>VLOOKUP(BJ3908,Def!$A$2:$Z$34,24,0)</f>
        <v>6</v>
      </c>
      <c r="BO3908" s="1">
        <f t="shared" ca="1" si="915"/>
        <v>0</v>
      </c>
      <c r="BP3908" s="1">
        <f t="shared" ca="1" si="916"/>
        <v>0</v>
      </c>
      <c r="BQ3908" s="1">
        <f t="shared" ca="1" si="917"/>
        <v>0</v>
      </c>
      <c r="BR3908" s="1">
        <f t="shared" ca="1" si="918"/>
        <v>0</v>
      </c>
      <c r="BS3908" s="1">
        <f t="shared" ca="1" si="919"/>
        <v>0</v>
      </c>
      <c r="BT3908" s="1">
        <f t="shared" ca="1" si="920"/>
        <v>0</v>
      </c>
      <c r="BU3908" s="1">
        <f t="shared" ca="1" si="921"/>
        <v>0</v>
      </c>
      <c r="BV3908" s="1">
        <f t="shared" ca="1" si="922"/>
        <v>0</v>
      </c>
      <c r="BW3908" s="1">
        <f t="shared" ca="1" si="923"/>
        <v>0</v>
      </c>
      <c r="BX3908" s="1">
        <f t="shared" ca="1" si="924"/>
        <v>0</v>
      </c>
      <c r="BY3908" s="1">
        <f t="shared" ca="1" si="925"/>
        <v>0</v>
      </c>
      <c r="BZ3908" s="1">
        <f t="shared" ca="1" si="926"/>
        <v>0</v>
      </c>
      <c r="CA3908" s="1">
        <f t="shared" ca="1" si="927"/>
        <v>0</v>
      </c>
      <c r="CB3908" s="1">
        <f t="shared" ca="1" si="928"/>
        <v>0</v>
      </c>
      <c r="CC3908" s="1">
        <f t="shared" ca="1" si="929"/>
        <v>0</v>
      </c>
    </row>
    <row r="3909" spans="1:81" hidden="1" x14ac:dyDescent="0.25">
      <c r="A3909" s="1" t="s">
        <v>1908</v>
      </c>
      <c r="B3909" s="1" t="s">
        <v>1909</v>
      </c>
      <c r="C3909" s="1" t="s">
        <v>135</v>
      </c>
      <c r="D3909" s="1" t="s">
        <v>1863</v>
      </c>
      <c r="E3909" s="1" t="s">
        <v>94</v>
      </c>
      <c r="F3909">
        <v>3</v>
      </c>
      <c r="G3909">
        <v>0</v>
      </c>
      <c r="H3909">
        <v>0</v>
      </c>
      <c r="I3909">
        <v>0</v>
      </c>
      <c r="J3909">
        <v>2</v>
      </c>
      <c r="BI3909" s="3">
        <v>4</v>
      </c>
      <c r="BJ3909" s="3" t="str">
        <f t="array" ref="BJ3909">IF(C3909="yes",VLOOKUP(BI3909&amp;D3909,CHOOSE({1,2},Schedule_2015!$A$2:$A$257&amp;Schedule_2015!$B$2:$B$257,Schedule_2015!$C$2:$C$257),2,0),VLOOKUP(BI3909&amp;D3909,CHOOSE({1,2},Schedule_2015!$A$2:$A$257&amp;Schedule_2015!$C$2:$C$257,Schedule_2015!$B$2:$B$257),2,0))</f>
        <v>TB</v>
      </c>
      <c r="BK3909" s="3">
        <f>VLOOKUP(BJ3909,Def!$A$2:$Z$34,23,0)</f>
        <v>95.2</v>
      </c>
      <c r="BL3909" s="3">
        <f>VLOOKUP(BJ3909,Def!$A$2:$Z$34,16,0)</f>
        <v>254.2</v>
      </c>
      <c r="BM3909" s="3">
        <f>VLOOKUP(BJ3909,Def!$A$2:$Z$34,17,0)</f>
        <v>7</v>
      </c>
      <c r="BN3909" s="3">
        <f>VLOOKUP(BJ3909,Def!$A$2:$Z$34,24,0)</f>
        <v>6</v>
      </c>
      <c r="BO3909" s="1">
        <f t="shared" ca="1" si="915"/>
        <v>0</v>
      </c>
      <c r="BP3909" s="1">
        <f t="shared" ca="1" si="916"/>
        <v>0</v>
      </c>
      <c r="BQ3909" s="1">
        <f t="shared" ca="1" si="917"/>
        <v>0</v>
      </c>
      <c r="BR3909" s="1">
        <f t="shared" ca="1" si="918"/>
        <v>0</v>
      </c>
      <c r="BS3909" s="1">
        <f t="shared" ca="1" si="919"/>
        <v>0</v>
      </c>
      <c r="BT3909" s="1">
        <f t="shared" ca="1" si="920"/>
        <v>0</v>
      </c>
      <c r="BU3909" s="1">
        <f t="shared" ca="1" si="921"/>
        <v>0</v>
      </c>
      <c r="BV3909" s="1">
        <f t="shared" ca="1" si="922"/>
        <v>0</v>
      </c>
      <c r="BW3909" s="1">
        <f t="shared" ca="1" si="923"/>
        <v>0</v>
      </c>
      <c r="BX3909" s="1">
        <f t="shared" ca="1" si="924"/>
        <v>0</v>
      </c>
      <c r="BY3909" s="1">
        <f t="shared" ca="1" si="925"/>
        <v>0</v>
      </c>
      <c r="BZ3909" s="1">
        <f t="shared" ca="1" si="926"/>
        <v>0</v>
      </c>
      <c r="CA3909" s="1">
        <f t="shared" ca="1" si="927"/>
        <v>0</v>
      </c>
      <c r="CB3909" s="1">
        <f t="shared" ca="1" si="928"/>
        <v>0</v>
      </c>
      <c r="CC3909" s="1">
        <f t="shared" ca="1" si="929"/>
        <v>0</v>
      </c>
    </row>
    <row r="3910" spans="1:81" hidden="1" x14ac:dyDescent="0.25">
      <c r="A3910" s="1" t="s">
        <v>1910</v>
      </c>
      <c r="B3910" s="1" t="s">
        <v>1911</v>
      </c>
      <c r="C3910" s="1" t="s">
        <v>135</v>
      </c>
      <c r="D3910" s="1" t="s">
        <v>1863</v>
      </c>
      <c r="E3910" s="1" t="s">
        <v>94</v>
      </c>
      <c r="F3910">
        <v>0</v>
      </c>
      <c r="G3910">
        <v>0</v>
      </c>
      <c r="H3910">
        <v>0</v>
      </c>
      <c r="I3910">
        <v>2</v>
      </c>
      <c r="J3910">
        <v>5</v>
      </c>
      <c r="BI3910" s="3">
        <v>4</v>
      </c>
      <c r="BJ3910" s="3" t="str">
        <f t="array" ref="BJ3910">IF(C3910="yes",VLOOKUP(BI3910&amp;D3910,CHOOSE({1,2},Schedule_2015!$A$2:$A$257&amp;Schedule_2015!$B$2:$B$257,Schedule_2015!$C$2:$C$257),2,0),VLOOKUP(BI3910&amp;D3910,CHOOSE({1,2},Schedule_2015!$A$2:$A$257&amp;Schedule_2015!$C$2:$C$257,Schedule_2015!$B$2:$B$257),2,0))</f>
        <v>TB</v>
      </c>
      <c r="BK3910" s="3">
        <f>VLOOKUP(BJ3910,Def!$A$2:$Z$34,23,0)</f>
        <v>95.2</v>
      </c>
      <c r="BL3910" s="3">
        <f>VLOOKUP(BJ3910,Def!$A$2:$Z$34,16,0)</f>
        <v>254.2</v>
      </c>
      <c r="BM3910" s="3">
        <f>VLOOKUP(BJ3910,Def!$A$2:$Z$34,17,0)</f>
        <v>7</v>
      </c>
      <c r="BN3910" s="3">
        <f>VLOOKUP(BJ3910,Def!$A$2:$Z$34,24,0)</f>
        <v>6</v>
      </c>
      <c r="BO3910" s="1">
        <f t="shared" ca="1" si="915"/>
        <v>0</v>
      </c>
      <c r="BP3910" s="1">
        <f t="shared" ca="1" si="916"/>
        <v>0</v>
      </c>
      <c r="BQ3910" s="1">
        <f t="shared" ca="1" si="917"/>
        <v>0</v>
      </c>
      <c r="BR3910" s="1">
        <f t="shared" ca="1" si="918"/>
        <v>0</v>
      </c>
      <c r="BS3910" s="1">
        <f t="shared" ca="1" si="919"/>
        <v>0</v>
      </c>
      <c r="BT3910" s="1">
        <f t="shared" ca="1" si="920"/>
        <v>0</v>
      </c>
      <c r="BU3910" s="1">
        <f t="shared" ca="1" si="921"/>
        <v>0</v>
      </c>
      <c r="BV3910" s="1">
        <f t="shared" ca="1" si="922"/>
        <v>0</v>
      </c>
      <c r="BW3910" s="1">
        <f t="shared" ca="1" si="923"/>
        <v>0</v>
      </c>
      <c r="BX3910" s="1">
        <f t="shared" ca="1" si="924"/>
        <v>0</v>
      </c>
      <c r="BY3910" s="1">
        <f t="shared" ca="1" si="925"/>
        <v>0</v>
      </c>
      <c r="BZ3910" s="1">
        <f t="shared" ca="1" si="926"/>
        <v>0</v>
      </c>
      <c r="CA3910" s="1">
        <f t="shared" ca="1" si="927"/>
        <v>0</v>
      </c>
      <c r="CB3910" s="1">
        <f t="shared" ca="1" si="928"/>
        <v>0</v>
      </c>
      <c r="CC3910" s="1">
        <f t="shared" ca="1" si="929"/>
        <v>0</v>
      </c>
    </row>
    <row r="3911" spans="1:81" hidden="1" x14ac:dyDescent="0.25">
      <c r="A3911" s="1" t="s">
        <v>1912</v>
      </c>
      <c r="B3911" s="1" t="s">
        <v>1913</v>
      </c>
      <c r="C3911" s="1" t="s">
        <v>135</v>
      </c>
      <c r="D3911" s="1" t="s">
        <v>1863</v>
      </c>
      <c r="E3911" s="1" t="s">
        <v>105</v>
      </c>
      <c r="F3911">
        <v>0</v>
      </c>
      <c r="G3911">
        <v>0</v>
      </c>
      <c r="H3911">
        <v>0</v>
      </c>
      <c r="I3911">
        <v>0</v>
      </c>
      <c r="J3911">
        <v>4</v>
      </c>
      <c r="BI3911" s="3">
        <v>4</v>
      </c>
      <c r="BJ3911" s="3" t="str">
        <f t="array" ref="BJ3911">IF(C3911="yes",VLOOKUP(BI3911&amp;D3911,CHOOSE({1,2},Schedule_2015!$A$2:$A$257&amp;Schedule_2015!$B$2:$B$257,Schedule_2015!$C$2:$C$257),2,0),VLOOKUP(BI3911&amp;D3911,CHOOSE({1,2},Schedule_2015!$A$2:$A$257&amp;Schedule_2015!$C$2:$C$257,Schedule_2015!$B$2:$B$257),2,0))</f>
        <v>TB</v>
      </c>
      <c r="BK3911" s="3">
        <f>VLOOKUP(BJ3911,Def!$A$2:$Z$34,23,0)</f>
        <v>95.2</v>
      </c>
      <c r="BL3911" s="3">
        <f>VLOOKUP(BJ3911,Def!$A$2:$Z$34,16,0)</f>
        <v>254.2</v>
      </c>
      <c r="BM3911" s="3">
        <f>VLOOKUP(BJ3911,Def!$A$2:$Z$34,17,0)</f>
        <v>7</v>
      </c>
      <c r="BN3911" s="3">
        <f>VLOOKUP(BJ3911,Def!$A$2:$Z$34,24,0)</f>
        <v>6</v>
      </c>
      <c r="BO3911" s="1">
        <f t="shared" ca="1" si="915"/>
        <v>0</v>
      </c>
      <c r="BP3911" s="1">
        <f t="shared" ca="1" si="916"/>
        <v>0</v>
      </c>
      <c r="BQ3911" s="1">
        <f t="shared" ca="1" si="917"/>
        <v>0</v>
      </c>
      <c r="BR3911" s="1">
        <f t="shared" ca="1" si="918"/>
        <v>0</v>
      </c>
      <c r="BS3911" s="1">
        <f t="shared" ca="1" si="919"/>
        <v>0</v>
      </c>
      <c r="BT3911" s="1">
        <f t="shared" ca="1" si="920"/>
        <v>0</v>
      </c>
      <c r="BU3911" s="1">
        <f t="shared" ca="1" si="921"/>
        <v>0</v>
      </c>
      <c r="BV3911" s="1">
        <f t="shared" ca="1" si="922"/>
        <v>0</v>
      </c>
      <c r="BW3911" s="1">
        <f t="shared" ca="1" si="923"/>
        <v>0</v>
      </c>
      <c r="BX3911" s="1">
        <f t="shared" ca="1" si="924"/>
        <v>0</v>
      </c>
      <c r="BY3911" s="1">
        <f t="shared" ca="1" si="925"/>
        <v>0</v>
      </c>
      <c r="BZ3911" s="1">
        <f t="shared" ca="1" si="926"/>
        <v>0</v>
      </c>
      <c r="CA3911" s="1">
        <f t="shared" ca="1" si="927"/>
        <v>0</v>
      </c>
      <c r="CB3911" s="1">
        <f t="shared" ca="1" si="928"/>
        <v>0</v>
      </c>
      <c r="CC3911" s="1">
        <f t="shared" ca="1" si="929"/>
        <v>0</v>
      </c>
    </row>
    <row r="3912" spans="1:81" hidden="1" x14ac:dyDescent="0.25">
      <c r="A3912" s="1" t="s">
        <v>1914</v>
      </c>
      <c r="B3912" s="1" t="s">
        <v>1915</v>
      </c>
      <c r="C3912" s="1" t="s">
        <v>135</v>
      </c>
      <c r="D3912" s="1" t="s">
        <v>1863</v>
      </c>
      <c r="E3912" s="1" t="s">
        <v>112</v>
      </c>
      <c r="F3912">
        <v>1</v>
      </c>
      <c r="G3912">
        <v>0</v>
      </c>
      <c r="H3912">
        <v>0</v>
      </c>
      <c r="I3912">
        <v>0</v>
      </c>
      <c r="J3912">
        <v>1</v>
      </c>
      <c r="BI3912" s="3">
        <v>4</v>
      </c>
      <c r="BJ3912" s="3" t="str">
        <f t="array" ref="BJ3912">IF(C3912="yes",VLOOKUP(BI3912&amp;D3912,CHOOSE({1,2},Schedule_2015!$A$2:$A$257&amp;Schedule_2015!$B$2:$B$257,Schedule_2015!$C$2:$C$257),2,0),VLOOKUP(BI3912&amp;D3912,CHOOSE({1,2},Schedule_2015!$A$2:$A$257&amp;Schedule_2015!$C$2:$C$257,Schedule_2015!$B$2:$B$257),2,0))</f>
        <v>TB</v>
      </c>
      <c r="BK3912" s="3">
        <f>VLOOKUP(BJ3912,Def!$A$2:$Z$34,23,0)</f>
        <v>95.2</v>
      </c>
      <c r="BL3912" s="3">
        <f>VLOOKUP(BJ3912,Def!$A$2:$Z$34,16,0)</f>
        <v>254.2</v>
      </c>
      <c r="BM3912" s="3">
        <f>VLOOKUP(BJ3912,Def!$A$2:$Z$34,17,0)</f>
        <v>7</v>
      </c>
      <c r="BN3912" s="3">
        <f>VLOOKUP(BJ3912,Def!$A$2:$Z$34,24,0)</f>
        <v>6</v>
      </c>
      <c r="BO3912" s="1">
        <f t="shared" ca="1" si="915"/>
        <v>0</v>
      </c>
      <c r="BP3912" s="1">
        <f t="shared" ca="1" si="916"/>
        <v>0</v>
      </c>
      <c r="BQ3912" s="1">
        <f t="shared" ca="1" si="917"/>
        <v>0</v>
      </c>
      <c r="BR3912" s="1">
        <f t="shared" ca="1" si="918"/>
        <v>0</v>
      </c>
      <c r="BS3912" s="1">
        <f t="shared" ca="1" si="919"/>
        <v>0</v>
      </c>
      <c r="BT3912" s="1">
        <f t="shared" ca="1" si="920"/>
        <v>0</v>
      </c>
      <c r="BU3912" s="1">
        <f t="shared" ca="1" si="921"/>
        <v>0</v>
      </c>
      <c r="BV3912" s="1">
        <f t="shared" ca="1" si="922"/>
        <v>0</v>
      </c>
      <c r="BW3912" s="1">
        <f t="shared" ca="1" si="923"/>
        <v>0</v>
      </c>
      <c r="BX3912" s="1">
        <f t="shared" ca="1" si="924"/>
        <v>0</v>
      </c>
      <c r="BY3912" s="1">
        <f t="shared" ca="1" si="925"/>
        <v>0</v>
      </c>
      <c r="BZ3912" s="1">
        <f t="shared" ca="1" si="926"/>
        <v>0</v>
      </c>
      <c r="CA3912" s="1">
        <f t="shared" ca="1" si="927"/>
        <v>0</v>
      </c>
      <c r="CB3912" s="1">
        <f t="shared" ca="1" si="928"/>
        <v>0</v>
      </c>
      <c r="CC3912" s="1">
        <f t="shared" ca="1" si="929"/>
        <v>0</v>
      </c>
    </row>
    <row r="3913" spans="1:81" hidden="1" x14ac:dyDescent="0.25">
      <c r="A3913" s="1" t="s">
        <v>1916</v>
      </c>
      <c r="B3913" s="1" t="s">
        <v>1917</v>
      </c>
      <c r="C3913" s="1" t="s">
        <v>135</v>
      </c>
      <c r="D3913" s="1" t="s">
        <v>1863</v>
      </c>
      <c r="E3913" s="1" t="s">
        <v>118</v>
      </c>
      <c r="F3913">
        <v>1</v>
      </c>
      <c r="G3913">
        <v>0</v>
      </c>
      <c r="H3913">
        <v>1</v>
      </c>
      <c r="I3913">
        <v>0</v>
      </c>
      <c r="J3913">
        <v>3</v>
      </c>
      <c r="BI3913" s="3">
        <v>4</v>
      </c>
      <c r="BJ3913" s="3" t="str">
        <f t="array" ref="BJ3913">IF(C3913="yes",VLOOKUP(BI3913&amp;D3913,CHOOSE({1,2},Schedule_2015!$A$2:$A$257&amp;Schedule_2015!$B$2:$B$257,Schedule_2015!$C$2:$C$257),2,0),VLOOKUP(BI3913&amp;D3913,CHOOSE({1,2},Schedule_2015!$A$2:$A$257&amp;Schedule_2015!$C$2:$C$257,Schedule_2015!$B$2:$B$257),2,0))</f>
        <v>TB</v>
      </c>
      <c r="BK3913" s="3">
        <f>VLOOKUP(BJ3913,Def!$A$2:$Z$34,23,0)</f>
        <v>95.2</v>
      </c>
      <c r="BL3913" s="3">
        <f>VLOOKUP(BJ3913,Def!$A$2:$Z$34,16,0)</f>
        <v>254.2</v>
      </c>
      <c r="BM3913" s="3">
        <f>VLOOKUP(BJ3913,Def!$A$2:$Z$34,17,0)</f>
        <v>7</v>
      </c>
      <c r="BN3913" s="3">
        <f>VLOOKUP(BJ3913,Def!$A$2:$Z$34,24,0)</f>
        <v>6</v>
      </c>
      <c r="BO3913" s="1">
        <f t="shared" ca="1" si="915"/>
        <v>0</v>
      </c>
      <c r="BP3913" s="1">
        <f t="shared" ca="1" si="916"/>
        <v>0</v>
      </c>
      <c r="BQ3913" s="1">
        <f t="shared" ca="1" si="917"/>
        <v>0</v>
      </c>
      <c r="BR3913" s="1">
        <f t="shared" ca="1" si="918"/>
        <v>0</v>
      </c>
      <c r="BS3913" s="1">
        <f t="shared" ca="1" si="919"/>
        <v>0</v>
      </c>
      <c r="BT3913" s="1">
        <f t="shared" ca="1" si="920"/>
        <v>0</v>
      </c>
      <c r="BU3913" s="1">
        <f t="shared" ca="1" si="921"/>
        <v>0</v>
      </c>
      <c r="BV3913" s="1">
        <f t="shared" ca="1" si="922"/>
        <v>0</v>
      </c>
      <c r="BW3913" s="1">
        <f t="shared" ca="1" si="923"/>
        <v>0</v>
      </c>
      <c r="BX3913" s="1">
        <f t="shared" ca="1" si="924"/>
        <v>0</v>
      </c>
      <c r="BY3913" s="1">
        <f t="shared" ca="1" si="925"/>
        <v>0</v>
      </c>
      <c r="BZ3913" s="1">
        <f t="shared" ca="1" si="926"/>
        <v>0</v>
      </c>
      <c r="CA3913" s="1">
        <f t="shared" ca="1" si="927"/>
        <v>0</v>
      </c>
      <c r="CB3913" s="1">
        <f t="shared" ca="1" si="928"/>
        <v>0</v>
      </c>
      <c r="CC3913" s="1">
        <f t="shared" ca="1" si="929"/>
        <v>0</v>
      </c>
    </row>
    <row r="3914" spans="1:81" hidden="1" x14ac:dyDescent="0.25">
      <c r="A3914" s="1" t="s">
        <v>1918</v>
      </c>
      <c r="B3914" s="1" t="s">
        <v>1919</v>
      </c>
      <c r="C3914" s="1" t="s">
        <v>135</v>
      </c>
      <c r="D3914" s="1" t="s">
        <v>1863</v>
      </c>
      <c r="E3914" s="1" t="s">
        <v>100</v>
      </c>
      <c r="F3914">
        <v>0</v>
      </c>
      <c r="G3914">
        <v>0</v>
      </c>
      <c r="H3914">
        <v>2</v>
      </c>
      <c r="I3914">
        <v>0</v>
      </c>
      <c r="J3914">
        <v>4</v>
      </c>
      <c r="BI3914" s="3">
        <v>4</v>
      </c>
      <c r="BJ3914" s="3" t="str">
        <f t="array" ref="BJ3914">IF(C3914="yes",VLOOKUP(BI3914&amp;D3914,CHOOSE({1,2},Schedule_2015!$A$2:$A$257&amp;Schedule_2015!$B$2:$B$257,Schedule_2015!$C$2:$C$257),2,0),VLOOKUP(BI3914&amp;D3914,CHOOSE({1,2},Schedule_2015!$A$2:$A$257&amp;Schedule_2015!$C$2:$C$257,Schedule_2015!$B$2:$B$257),2,0))</f>
        <v>TB</v>
      </c>
      <c r="BK3914" s="3">
        <f>VLOOKUP(BJ3914,Def!$A$2:$Z$34,23,0)</f>
        <v>95.2</v>
      </c>
      <c r="BL3914" s="3">
        <f>VLOOKUP(BJ3914,Def!$A$2:$Z$34,16,0)</f>
        <v>254.2</v>
      </c>
      <c r="BM3914" s="3">
        <f>VLOOKUP(BJ3914,Def!$A$2:$Z$34,17,0)</f>
        <v>7</v>
      </c>
      <c r="BN3914" s="3">
        <f>VLOOKUP(BJ3914,Def!$A$2:$Z$34,24,0)</f>
        <v>6</v>
      </c>
      <c r="BO3914" s="1">
        <f t="shared" ca="1" si="915"/>
        <v>0</v>
      </c>
      <c r="BP3914" s="1">
        <f t="shared" ca="1" si="916"/>
        <v>0</v>
      </c>
      <c r="BQ3914" s="1">
        <f t="shared" ca="1" si="917"/>
        <v>0</v>
      </c>
      <c r="BR3914" s="1">
        <f t="shared" ca="1" si="918"/>
        <v>0</v>
      </c>
      <c r="BS3914" s="1">
        <f t="shared" ca="1" si="919"/>
        <v>0</v>
      </c>
      <c r="BT3914" s="1">
        <f t="shared" ca="1" si="920"/>
        <v>0</v>
      </c>
      <c r="BU3914" s="1">
        <f t="shared" ca="1" si="921"/>
        <v>0</v>
      </c>
      <c r="BV3914" s="1">
        <f t="shared" ca="1" si="922"/>
        <v>0</v>
      </c>
      <c r="BW3914" s="1">
        <f t="shared" ca="1" si="923"/>
        <v>0</v>
      </c>
      <c r="BX3914" s="1">
        <f t="shared" ca="1" si="924"/>
        <v>0</v>
      </c>
      <c r="BY3914" s="1">
        <f t="shared" ca="1" si="925"/>
        <v>0</v>
      </c>
      <c r="BZ3914" s="1">
        <f t="shared" ca="1" si="926"/>
        <v>0</v>
      </c>
      <c r="CA3914" s="1">
        <f t="shared" ca="1" si="927"/>
        <v>0</v>
      </c>
      <c r="CB3914" s="1">
        <f t="shared" ca="1" si="928"/>
        <v>0</v>
      </c>
      <c r="CC3914" s="1">
        <f t="shared" ca="1" si="929"/>
        <v>0</v>
      </c>
    </row>
    <row r="3915" spans="1:81" hidden="1" x14ac:dyDescent="0.25">
      <c r="A3915" s="1" t="s">
        <v>2168</v>
      </c>
      <c r="B3915" s="1" t="s">
        <v>2169</v>
      </c>
      <c r="C3915" s="1" t="s">
        <v>62</v>
      </c>
      <c r="D3915" s="1" t="s">
        <v>63</v>
      </c>
      <c r="E3915" s="1" t="s">
        <v>1304</v>
      </c>
      <c r="K3915">
        <v>0</v>
      </c>
      <c r="L3915">
        <v>1</v>
      </c>
      <c r="M3915">
        <v>0</v>
      </c>
      <c r="N3915">
        <v>1</v>
      </c>
      <c r="O3915">
        <v>0</v>
      </c>
      <c r="BI3915" s="3">
        <v>3</v>
      </c>
      <c r="BJ3915" s="3" t="str">
        <f t="array" ref="BJ3915">IF(C3915="yes",VLOOKUP(BI3915&amp;D3915,CHOOSE({1,2},Schedule_2015!$A$2:$A$257&amp;Schedule_2015!$B$2:$B$257,Schedule_2015!$C$2:$C$257),2,0),VLOOKUP(BI3915&amp;D3915,CHOOSE({1,2},Schedule_2015!$A$2:$A$257&amp;Schedule_2015!$C$2:$C$257,Schedule_2015!$B$2:$B$257),2,0))</f>
        <v>TB</v>
      </c>
      <c r="BK3915" s="3">
        <f>VLOOKUP(BJ3915,Def!$A$2:$Z$34,23,0)</f>
        <v>95.2</v>
      </c>
      <c r="BL3915" s="3">
        <f>VLOOKUP(BJ3915,Def!$A$2:$Z$34,16,0)</f>
        <v>254.2</v>
      </c>
      <c r="BM3915" s="3">
        <f>VLOOKUP(BJ3915,Def!$A$2:$Z$34,17,0)</f>
        <v>7</v>
      </c>
      <c r="BN3915" s="3">
        <f>VLOOKUP(BJ3915,Def!$A$2:$Z$34,24,0)</f>
        <v>6</v>
      </c>
      <c r="BO3915" s="1">
        <f t="shared" ca="1" si="915"/>
        <v>0</v>
      </c>
      <c r="BP3915" s="1">
        <f t="shared" ca="1" si="916"/>
        <v>0</v>
      </c>
      <c r="BQ3915" s="1">
        <f t="shared" ca="1" si="917"/>
        <v>0</v>
      </c>
      <c r="BR3915" s="1">
        <f t="shared" ca="1" si="918"/>
        <v>0</v>
      </c>
      <c r="BS3915" s="1">
        <f t="shared" ca="1" si="919"/>
        <v>0</v>
      </c>
      <c r="BT3915" s="1">
        <f t="shared" ca="1" si="920"/>
        <v>0</v>
      </c>
      <c r="BU3915" s="1">
        <f t="shared" ca="1" si="921"/>
        <v>0</v>
      </c>
      <c r="BV3915" s="1">
        <f t="shared" ca="1" si="922"/>
        <v>0</v>
      </c>
      <c r="BW3915" s="1">
        <f t="shared" ca="1" si="923"/>
        <v>0</v>
      </c>
      <c r="BX3915" s="1">
        <f t="shared" ca="1" si="924"/>
        <v>0</v>
      </c>
      <c r="BY3915" s="1">
        <f t="shared" ca="1" si="925"/>
        <v>0</v>
      </c>
      <c r="BZ3915" s="1">
        <f t="shared" ca="1" si="926"/>
        <v>0</v>
      </c>
      <c r="CA3915" s="1">
        <f t="shared" ca="1" si="927"/>
        <v>0</v>
      </c>
      <c r="CB3915" s="1">
        <f t="shared" ca="1" si="928"/>
        <v>0</v>
      </c>
      <c r="CC3915" s="1">
        <f t="shared" ca="1" si="929"/>
        <v>0</v>
      </c>
    </row>
    <row r="3916" spans="1:81" hidden="1" x14ac:dyDescent="0.25">
      <c r="A3916" s="1" t="s">
        <v>123</v>
      </c>
      <c r="B3916" s="1" t="s">
        <v>124</v>
      </c>
      <c r="C3916" s="1" t="s">
        <v>62</v>
      </c>
      <c r="D3916" s="1" t="s">
        <v>63</v>
      </c>
      <c r="E3916" s="1" t="s">
        <v>105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BI3916" s="3">
        <v>3</v>
      </c>
      <c r="BJ3916" s="3" t="str">
        <f t="array" ref="BJ3916">IF(C3916="yes",VLOOKUP(BI3916&amp;D3916,CHOOSE({1,2},Schedule_2015!$A$2:$A$257&amp;Schedule_2015!$B$2:$B$257,Schedule_2015!$C$2:$C$257),2,0),VLOOKUP(BI3916&amp;D3916,CHOOSE({1,2},Schedule_2015!$A$2:$A$257&amp;Schedule_2015!$C$2:$C$257,Schedule_2015!$B$2:$B$257),2,0))</f>
        <v>TB</v>
      </c>
      <c r="BK3916" s="3">
        <f>VLOOKUP(BJ3916,Def!$A$2:$Z$34,23,0)</f>
        <v>95.2</v>
      </c>
      <c r="BL3916" s="3">
        <f>VLOOKUP(BJ3916,Def!$A$2:$Z$34,16,0)</f>
        <v>254.2</v>
      </c>
      <c r="BM3916" s="3">
        <f>VLOOKUP(BJ3916,Def!$A$2:$Z$34,17,0)</f>
        <v>7</v>
      </c>
      <c r="BN3916" s="3">
        <f>VLOOKUP(BJ3916,Def!$A$2:$Z$34,24,0)</f>
        <v>6</v>
      </c>
      <c r="BO3916" s="1">
        <f t="shared" ca="1" si="915"/>
        <v>0</v>
      </c>
      <c r="BP3916" s="1">
        <f t="shared" ca="1" si="916"/>
        <v>0</v>
      </c>
      <c r="BQ3916" s="1">
        <f t="shared" ca="1" si="917"/>
        <v>0</v>
      </c>
      <c r="BR3916" s="1">
        <f t="shared" ca="1" si="918"/>
        <v>0</v>
      </c>
      <c r="BS3916" s="1">
        <f t="shared" ca="1" si="919"/>
        <v>0</v>
      </c>
      <c r="BT3916" s="1">
        <f t="shared" ca="1" si="920"/>
        <v>0</v>
      </c>
      <c r="BU3916" s="1">
        <f t="shared" ca="1" si="921"/>
        <v>0</v>
      </c>
      <c r="BV3916" s="1">
        <f t="shared" ca="1" si="922"/>
        <v>0</v>
      </c>
      <c r="BW3916" s="1">
        <f t="shared" ca="1" si="923"/>
        <v>0</v>
      </c>
      <c r="BX3916" s="1">
        <f t="shared" ca="1" si="924"/>
        <v>0</v>
      </c>
      <c r="BY3916" s="1">
        <f t="shared" ca="1" si="925"/>
        <v>0</v>
      </c>
      <c r="BZ3916" s="1">
        <f t="shared" ca="1" si="926"/>
        <v>0</v>
      </c>
      <c r="CA3916" s="1">
        <f t="shared" ca="1" si="927"/>
        <v>0</v>
      </c>
      <c r="CB3916" s="1">
        <f t="shared" ca="1" si="928"/>
        <v>0</v>
      </c>
      <c r="CC3916" s="1">
        <f t="shared" ca="1" si="929"/>
        <v>0</v>
      </c>
    </row>
    <row r="3917" spans="1:81" x14ac:dyDescent="0.25">
      <c r="A3917" s="1" t="s">
        <v>2170</v>
      </c>
      <c r="B3917" s="1" t="s">
        <v>2171</v>
      </c>
      <c r="C3917" s="1" t="s">
        <v>62</v>
      </c>
      <c r="D3917" s="1" t="s">
        <v>63</v>
      </c>
      <c r="P3917">
        <v>3</v>
      </c>
      <c r="Q3917">
        <v>2</v>
      </c>
      <c r="R3917">
        <v>39</v>
      </c>
      <c r="S3917">
        <v>6</v>
      </c>
      <c r="T3917">
        <v>2</v>
      </c>
      <c r="U3917">
        <v>0</v>
      </c>
      <c r="V3917">
        <v>1</v>
      </c>
      <c r="W3917">
        <v>1</v>
      </c>
      <c r="X3917">
        <v>1</v>
      </c>
      <c r="BI3917" s="3">
        <v>3</v>
      </c>
      <c r="BJ3917" s="3" t="str">
        <f t="array" ref="BJ3917">IF(C3917="yes",VLOOKUP(BI3917&amp;D3917,CHOOSE({1,2},Schedule_2015!$A$2:$A$257&amp;Schedule_2015!$B$2:$B$257,Schedule_2015!$C$2:$C$257),2,0),VLOOKUP(BI3917&amp;D3917,CHOOSE({1,2},Schedule_2015!$A$2:$A$257&amp;Schedule_2015!$C$2:$C$257,Schedule_2015!$B$2:$B$257),2,0))</f>
        <v>TB</v>
      </c>
      <c r="BK3917" s="3">
        <f>VLOOKUP(BJ3917,Def!$A$2:$Z$34,23,0)</f>
        <v>95.2</v>
      </c>
      <c r="BL3917" s="3">
        <f>VLOOKUP(BJ3917,Def!$A$2:$Z$34,16,0)</f>
        <v>254.2</v>
      </c>
      <c r="BM3917" s="3">
        <f>VLOOKUP(BJ3917,Def!$A$2:$Z$34,17,0)</f>
        <v>7</v>
      </c>
      <c r="BN3917" s="3">
        <f>VLOOKUP(BJ3917,Def!$A$2:$Z$34,24,0)</f>
        <v>6</v>
      </c>
      <c r="BO3917" s="1">
        <f t="shared" ca="1" si="915"/>
        <v>0</v>
      </c>
      <c r="BP3917" s="1">
        <f t="shared" ca="1" si="916"/>
        <v>0</v>
      </c>
      <c r="BQ3917" s="1">
        <f t="shared" ca="1" si="917"/>
        <v>0</v>
      </c>
      <c r="BR3917" s="1">
        <f t="shared" ca="1" si="918"/>
        <v>0</v>
      </c>
      <c r="BS3917" s="1">
        <f t="shared" ca="1" si="919"/>
        <v>0</v>
      </c>
      <c r="BT3917" s="1">
        <f t="shared" ca="1" si="920"/>
        <v>0</v>
      </c>
      <c r="BU3917" s="1">
        <f t="shared" ca="1" si="921"/>
        <v>0</v>
      </c>
      <c r="BV3917" s="1">
        <f t="shared" ca="1" si="922"/>
        <v>0</v>
      </c>
      <c r="BW3917" s="1">
        <f t="shared" ca="1" si="923"/>
        <v>0</v>
      </c>
      <c r="BX3917" s="1">
        <f t="shared" ca="1" si="924"/>
        <v>0</v>
      </c>
      <c r="BY3917" s="1">
        <f t="shared" ca="1" si="925"/>
        <v>0</v>
      </c>
      <c r="BZ3917" s="1">
        <f t="shared" ca="1" si="926"/>
        <v>0</v>
      </c>
      <c r="CA3917" s="1">
        <f t="shared" ca="1" si="927"/>
        <v>0</v>
      </c>
      <c r="CB3917" s="1">
        <f t="shared" ca="1" si="928"/>
        <v>0</v>
      </c>
      <c r="CC3917" s="1">
        <f t="shared" ca="1" si="929"/>
        <v>0</v>
      </c>
    </row>
    <row r="3918" spans="1:81" hidden="1" x14ac:dyDescent="0.25">
      <c r="A3918" s="1" t="s">
        <v>89</v>
      </c>
      <c r="B3918" s="1" t="s">
        <v>90</v>
      </c>
      <c r="C3918" s="1" t="s">
        <v>62</v>
      </c>
      <c r="D3918" s="1" t="s">
        <v>63</v>
      </c>
      <c r="E3918" s="1" t="s">
        <v>91</v>
      </c>
      <c r="AK3918">
        <v>33</v>
      </c>
      <c r="AL3918">
        <v>3</v>
      </c>
      <c r="AM3918">
        <v>54</v>
      </c>
      <c r="AN3918">
        <v>6</v>
      </c>
      <c r="AO3918">
        <v>266</v>
      </c>
      <c r="BI3918" s="3">
        <v>3</v>
      </c>
      <c r="BJ3918" s="3" t="str">
        <f t="array" ref="BJ3918">IF(C3918="yes",VLOOKUP(BI3918&amp;D3918,CHOOSE({1,2},Schedule_2015!$A$2:$A$257&amp;Schedule_2015!$B$2:$B$257,Schedule_2015!$C$2:$C$257),2,0),VLOOKUP(BI3918&amp;D3918,CHOOSE({1,2},Schedule_2015!$A$2:$A$257&amp;Schedule_2015!$C$2:$C$257,Schedule_2015!$B$2:$B$257),2,0))</f>
        <v>TB</v>
      </c>
      <c r="BK3918" s="3">
        <f>VLOOKUP(BJ3918,Def!$A$2:$Z$34,23,0)</f>
        <v>95.2</v>
      </c>
      <c r="BL3918" s="3">
        <f>VLOOKUP(BJ3918,Def!$A$2:$Z$34,16,0)</f>
        <v>254.2</v>
      </c>
      <c r="BM3918" s="3">
        <f>VLOOKUP(BJ3918,Def!$A$2:$Z$34,17,0)</f>
        <v>7</v>
      </c>
      <c r="BN3918" s="3">
        <f>VLOOKUP(BJ3918,Def!$A$2:$Z$34,24,0)</f>
        <v>6</v>
      </c>
      <c r="BO3918" s="1">
        <f t="shared" ca="1" si="915"/>
        <v>0</v>
      </c>
      <c r="BP3918" s="1">
        <f t="shared" ca="1" si="916"/>
        <v>0</v>
      </c>
      <c r="BQ3918" s="1">
        <f t="shared" ca="1" si="917"/>
        <v>0</v>
      </c>
      <c r="BR3918" s="1">
        <f t="shared" ca="1" si="918"/>
        <v>0</v>
      </c>
      <c r="BS3918" s="1">
        <f t="shared" ca="1" si="919"/>
        <v>0</v>
      </c>
      <c r="BT3918" s="1">
        <f t="shared" ca="1" si="920"/>
        <v>0</v>
      </c>
      <c r="BU3918" s="1">
        <f t="shared" ca="1" si="921"/>
        <v>0</v>
      </c>
      <c r="BV3918" s="1">
        <f t="shared" ca="1" si="922"/>
        <v>0</v>
      </c>
      <c r="BW3918" s="1">
        <f t="shared" ca="1" si="923"/>
        <v>0</v>
      </c>
      <c r="BX3918" s="1">
        <f t="shared" ca="1" si="924"/>
        <v>0</v>
      </c>
      <c r="BY3918" s="1">
        <f t="shared" ca="1" si="925"/>
        <v>0</v>
      </c>
      <c r="BZ3918" s="1">
        <f t="shared" ca="1" si="926"/>
        <v>0</v>
      </c>
      <c r="CA3918" s="1">
        <f t="shared" ca="1" si="927"/>
        <v>0</v>
      </c>
      <c r="CB3918" s="1">
        <f t="shared" ca="1" si="928"/>
        <v>0</v>
      </c>
      <c r="CC3918" s="1">
        <f t="shared" ca="1" si="929"/>
        <v>0</v>
      </c>
    </row>
    <row r="3919" spans="1:81" hidden="1" x14ac:dyDescent="0.25">
      <c r="A3919" s="1" t="s">
        <v>1778</v>
      </c>
      <c r="B3919" s="1" t="s">
        <v>1779</v>
      </c>
      <c r="C3919" s="1" t="s">
        <v>62</v>
      </c>
      <c r="D3919" s="1" t="s">
        <v>63</v>
      </c>
      <c r="E3919" s="1" t="s">
        <v>165</v>
      </c>
      <c r="F3919">
        <v>0</v>
      </c>
      <c r="G3919">
        <v>0</v>
      </c>
      <c r="H3919">
        <v>1</v>
      </c>
      <c r="I3919">
        <v>0</v>
      </c>
      <c r="J3919">
        <v>4</v>
      </c>
      <c r="Y3919">
        <v>23</v>
      </c>
      <c r="Z3919">
        <v>23</v>
      </c>
      <c r="AA3919">
        <v>0</v>
      </c>
      <c r="AB3919">
        <v>2</v>
      </c>
      <c r="AC3919">
        <v>0</v>
      </c>
      <c r="BI3919" s="3">
        <v>3</v>
      </c>
      <c r="BJ3919" s="3" t="str">
        <f t="array" ref="BJ3919">IF(C3919="yes",VLOOKUP(BI3919&amp;D3919,CHOOSE({1,2},Schedule_2015!$A$2:$A$257&amp;Schedule_2015!$B$2:$B$257,Schedule_2015!$C$2:$C$257),2,0),VLOOKUP(BI3919&amp;D3919,CHOOSE({1,2},Schedule_2015!$A$2:$A$257&amp;Schedule_2015!$C$2:$C$257,Schedule_2015!$B$2:$B$257),2,0))</f>
        <v>TB</v>
      </c>
      <c r="BK3919" s="3">
        <f>VLOOKUP(BJ3919,Def!$A$2:$Z$34,23,0)</f>
        <v>95.2</v>
      </c>
      <c r="BL3919" s="3">
        <f>VLOOKUP(BJ3919,Def!$A$2:$Z$34,16,0)</f>
        <v>254.2</v>
      </c>
      <c r="BM3919" s="3">
        <f>VLOOKUP(BJ3919,Def!$A$2:$Z$34,17,0)</f>
        <v>7</v>
      </c>
      <c r="BN3919" s="3">
        <f>VLOOKUP(BJ3919,Def!$A$2:$Z$34,24,0)</f>
        <v>6</v>
      </c>
      <c r="BO3919" s="1">
        <f t="shared" ca="1" si="915"/>
        <v>0</v>
      </c>
      <c r="BP3919" s="1">
        <f t="shared" ca="1" si="916"/>
        <v>0</v>
      </c>
      <c r="BQ3919" s="1">
        <f t="shared" ca="1" si="917"/>
        <v>0</v>
      </c>
      <c r="BR3919" s="1">
        <f t="shared" ca="1" si="918"/>
        <v>0</v>
      </c>
      <c r="BS3919" s="1">
        <f t="shared" ca="1" si="919"/>
        <v>0</v>
      </c>
      <c r="BT3919" s="1">
        <f t="shared" ca="1" si="920"/>
        <v>0</v>
      </c>
      <c r="BU3919" s="1">
        <f t="shared" ca="1" si="921"/>
        <v>0</v>
      </c>
      <c r="BV3919" s="1">
        <f t="shared" ca="1" si="922"/>
        <v>0</v>
      </c>
      <c r="BW3919" s="1">
        <f t="shared" ca="1" si="923"/>
        <v>0</v>
      </c>
      <c r="BX3919" s="1">
        <f t="shared" ca="1" si="924"/>
        <v>0</v>
      </c>
      <c r="BY3919" s="1">
        <f t="shared" ca="1" si="925"/>
        <v>0</v>
      </c>
      <c r="BZ3919" s="1">
        <f t="shared" ca="1" si="926"/>
        <v>0</v>
      </c>
      <c r="CA3919" s="1">
        <f t="shared" ca="1" si="927"/>
        <v>0</v>
      </c>
      <c r="CB3919" s="1">
        <f t="shared" ca="1" si="928"/>
        <v>0</v>
      </c>
      <c r="CC3919" s="1">
        <f t="shared" ca="1" si="929"/>
        <v>0</v>
      </c>
    </row>
    <row r="3920" spans="1:81" hidden="1" x14ac:dyDescent="0.25">
      <c r="A3920" s="1" t="s">
        <v>1774</v>
      </c>
      <c r="B3920" s="1" t="s">
        <v>1775</v>
      </c>
      <c r="C3920" s="1" t="s">
        <v>62</v>
      </c>
      <c r="D3920" s="1" t="s">
        <v>63</v>
      </c>
      <c r="E3920" s="1" t="s">
        <v>187</v>
      </c>
      <c r="F3920">
        <v>2</v>
      </c>
      <c r="G3920">
        <v>0</v>
      </c>
      <c r="H3920">
        <v>0</v>
      </c>
      <c r="I3920">
        <v>0</v>
      </c>
      <c r="J3920">
        <v>0</v>
      </c>
      <c r="BI3920" s="3">
        <v>3</v>
      </c>
      <c r="BJ3920" s="3" t="str">
        <f t="array" ref="BJ3920">IF(C3920="yes",VLOOKUP(BI3920&amp;D3920,CHOOSE({1,2},Schedule_2015!$A$2:$A$257&amp;Schedule_2015!$B$2:$B$257,Schedule_2015!$C$2:$C$257),2,0),VLOOKUP(BI3920&amp;D3920,CHOOSE({1,2},Schedule_2015!$A$2:$A$257&amp;Schedule_2015!$C$2:$C$257,Schedule_2015!$B$2:$B$257),2,0))</f>
        <v>TB</v>
      </c>
      <c r="BK3920" s="3">
        <f>VLOOKUP(BJ3920,Def!$A$2:$Z$34,23,0)</f>
        <v>95.2</v>
      </c>
      <c r="BL3920" s="3">
        <f>VLOOKUP(BJ3920,Def!$A$2:$Z$34,16,0)</f>
        <v>254.2</v>
      </c>
      <c r="BM3920" s="3">
        <f>VLOOKUP(BJ3920,Def!$A$2:$Z$34,17,0)</f>
        <v>7</v>
      </c>
      <c r="BN3920" s="3">
        <f>VLOOKUP(BJ3920,Def!$A$2:$Z$34,24,0)</f>
        <v>6</v>
      </c>
      <c r="BO3920" s="1">
        <f t="shared" ca="1" si="915"/>
        <v>0</v>
      </c>
      <c r="BP3920" s="1">
        <f t="shared" ca="1" si="916"/>
        <v>0</v>
      </c>
      <c r="BQ3920" s="1">
        <f t="shared" ca="1" si="917"/>
        <v>0</v>
      </c>
      <c r="BR3920" s="1">
        <f t="shared" ca="1" si="918"/>
        <v>0</v>
      </c>
      <c r="BS3920" s="1">
        <f t="shared" ca="1" si="919"/>
        <v>0</v>
      </c>
      <c r="BT3920" s="1">
        <f t="shared" ca="1" si="920"/>
        <v>0</v>
      </c>
      <c r="BU3920" s="1">
        <f t="shared" ca="1" si="921"/>
        <v>0</v>
      </c>
      <c r="BV3920" s="1">
        <f t="shared" ca="1" si="922"/>
        <v>0</v>
      </c>
      <c r="BW3920" s="1">
        <f t="shared" ca="1" si="923"/>
        <v>0</v>
      </c>
      <c r="BX3920" s="1">
        <f t="shared" ca="1" si="924"/>
        <v>0</v>
      </c>
      <c r="BY3920" s="1">
        <f t="shared" ca="1" si="925"/>
        <v>0</v>
      </c>
      <c r="BZ3920" s="1">
        <f t="shared" ca="1" si="926"/>
        <v>0</v>
      </c>
      <c r="CA3920" s="1">
        <f t="shared" ca="1" si="927"/>
        <v>0</v>
      </c>
      <c r="CB3920" s="1">
        <f t="shared" ca="1" si="928"/>
        <v>0</v>
      </c>
      <c r="CC3920" s="1">
        <f t="shared" ca="1" si="929"/>
        <v>0</v>
      </c>
    </row>
    <row r="3921" spans="1:81" hidden="1" x14ac:dyDescent="0.25">
      <c r="A3921" s="1" t="s">
        <v>98</v>
      </c>
      <c r="B3921" s="1" t="s">
        <v>99</v>
      </c>
      <c r="C3921" s="1" t="s">
        <v>62</v>
      </c>
      <c r="D3921" s="1" t="s">
        <v>63</v>
      </c>
      <c r="E3921" s="1" t="s">
        <v>100</v>
      </c>
      <c r="F3921">
        <v>1</v>
      </c>
      <c r="G3921">
        <v>0</v>
      </c>
      <c r="H3921">
        <v>0</v>
      </c>
      <c r="I3921">
        <v>0</v>
      </c>
      <c r="J3921">
        <v>2</v>
      </c>
      <c r="BI3921" s="3">
        <v>3</v>
      </c>
      <c r="BJ3921" s="3" t="str">
        <f t="array" ref="BJ3921">IF(C3921="yes",VLOOKUP(BI3921&amp;D3921,CHOOSE({1,2},Schedule_2015!$A$2:$A$257&amp;Schedule_2015!$B$2:$B$257,Schedule_2015!$C$2:$C$257),2,0),VLOOKUP(BI3921&amp;D3921,CHOOSE({1,2},Schedule_2015!$A$2:$A$257&amp;Schedule_2015!$C$2:$C$257,Schedule_2015!$B$2:$B$257),2,0))</f>
        <v>TB</v>
      </c>
      <c r="BK3921" s="3">
        <f>VLOOKUP(BJ3921,Def!$A$2:$Z$34,23,0)</f>
        <v>95.2</v>
      </c>
      <c r="BL3921" s="3">
        <f>VLOOKUP(BJ3921,Def!$A$2:$Z$34,16,0)</f>
        <v>254.2</v>
      </c>
      <c r="BM3921" s="3">
        <f>VLOOKUP(BJ3921,Def!$A$2:$Z$34,17,0)</f>
        <v>7</v>
      </c>
      <c r="BN3921" s="3">
        <f>VLOOKUP(BJ3921,Def!$A$2:$Z$34,24,0)</f>
        <v>6</v>
      </c>
      <c r="BO3921" s="1">
        <f t="shared" ca="1" si="915"/>
        <v>0</v>
      </c>
      <c r="BP3921" s="1">
        <f t="shared" ca="1" si="916"/>
        <v>0</v>
      </c>
      <c r="BQ3921" s="1">
        <f t="shared" ca="1" si="917"/>
        <v>0</v>
      </c>
      <c r="BR3921" s="1">
        <f t="shared" ca="1" si="918"/>
        <v>0</v>
      </c>
      <c r="BS3921" s="1">
        <f t="shared" ca="1" si="919"/>
        <v>0</v>
      </c>
      <c r="BT3921" s="1">
        <f t="shared" ca="1" si="920"/>
        <v>0</v>
      </c>
      <c r="BU3921" s="1">
        <f t="shared" ca="1" si="921"/>
        <v>0</v>
      </c>
      <c r="BV3921" s="1">
        <f t="shared" ca="1" si="922"/>
        <v>0</v>
      </c>
      <c r="BW3921" s="1">
        <f t="shared" ca="1" si="923"/>
        <v>0</v>
      </c>
      <c r="BX3921" s="1">
        <f t="shared" ca="1" si="924"/>
        <v>0</v>
      </c>
      <c r="BY3921" s="1">
        <f t="shared" ca="1" si="925"/>
        <v>0</v>
      </c>
      <c r="BZ3921" s="1">
        <f t="shared" ca="1" si="926"/>
        <v>0</v>
      </c>
      <c r="CA3921" s="1">
        <f t="shared" ca="1" si="927"/>
        <v>0</v>
      </c>
      <c r="CB3921" s="1">
        <f t="shared" ca="1" si="928"/>
        <v>0</v>
      </c>
      <c r="CC3921" s="1">
        <f t="shared" ca="1" si="929"/>
        <v>0</v>
      </c>
    </row>
    <row r="3922" spans="1:81" hidden="1" x14ac:dyDescent="0.25">
      <c r="A3922" s="1" t="s">
        <v>1776</v>
      </c>
      <c r="B3922" s="1" t="s">
        <v>1777</v>
      </c>
      <c r="C3922" s="1" t="s">
        <v>62</v>
      </c>
      <c r="D3922" s="1" t="s">
        <v>63</v>
      </c>
      <c r="E3922" s="1" t="s">
        <v>115</v>
      </c>
      <c r="F3922">
        <v>0</v>
      </c>
      <c r="G3922">
        <v>0</v>
      </c>
      <c r="H3922">
        <v>0</v>
      </c>
      <c r="I3922">
        <v>0</v>
      </c>
      <c r="J3922">
        <v>2</v>
      </c>
      <c r="BI3922" s="3">
        <v>3</v>
      </c>
      <c r="BJ3922" s="3" t="str">
        <f t="array" ref="BJ3922">IF(C3922="yes",VLOOKUP(BI3922&amp;D3922,CHOOSE({1,2},Schedule_2015!$A$2:$A$257&amp;Schedule_2015!$B$2:$B$257,Schedule_2015!$C$2:$C$257),2,0),VLOOKUP(BI3922&amp;D3922,CHOOSE({1,2},Schedule_2015!$A$2:$A$257&amp;Schedule_2015!$C$2:$C$257,Schedule_2015!$B$2:$B$257),2,0))</f>
        <v>TB</v>
      </c>
      <c r="BK3922" s="3">
        <f>VLOOKUP(BJ3922,Def!$A$2:$Z$34,23,0)</f>
        <v>95.2</v>
      </c>
      <c r="BL3922" s="3">
        <f>VLOOKUP(BJ3922,Def!$A$2:$Z$34,16,0)</f>
        <v>254.2</v>
      </c>
      <c r="BM3922" s="3">
        <f>VLOOKUP(BJ3922,Def!$A$2:$Z$34,17,0)</f>
        <v>7</v>
      </c>
      <c r="BN3922" s="3">
        <f>VLOOKUP(BJ3922,Def!$A$2:$Z$34,24,0)</f>
        <v>6</v>
      </c>
      <c r="BO3922" s="1">
        <f t="shared" ca="1" si="915"/>
        <v>0</v>
      </c>
      <c r="BP3922" s="1">
        <f t="shared" ca="1" si="916"/>
        <v>0</v>
      </c>
      <c r="BQ3922" s="1">
        <f t="shared" ca="1" si="917"/>
        <v>0</v>
      </c>
      <c r="BR3922" s="1">
        <f t="shared" ca="1" si="918"/>
        <v>0</v>
      </c>
      <c r="BS3922" s="1">
        <f t="shared" ca="1" si="919"/>
        <v>0</v>
      </c>
      <c r="BT3922" s="1">
        <f t="shared" ca="1" si="920"/>
        <v>0</v>
      </c>
      <c r="BU3922" s="1">
        <f t="shared" ca="1" si="921"/>
        <v>0</v>
      </c>
      <c r="BV3922" s="1">
        <f t="shared" ca="1" si="922"/>
        <v>0</v>
      </c>
      <c r="BW3922" s="1">
        <f t="shared" ca="1" si="923"/>
        <v>0</v>
      </c>
      <c r="BX3922" s="1">
        <f t="shared" ca="1" si="924"/>
        <v>0</v>
      </c>
      <c r="BY3922" s="1">
        <f t="shared" ca="1" si="925"/>
        <v>0</v>
      </c>
      <c r="BZ3922" s="1">
        <f t="shared" ca="1" si="926"/>
        <v>0</v>
      </c>
      <c r="CA3922" s="1">
        <f t="shared" ca="1" si="927"/>
        <v>0</v>
      </c>
      <c r="CB3922" s="1">
        <f t="shared" ca="1" si="928"/>
        <v>0</v>
      </c>
      <c r="CC3922" s="1">
        <f t="shared" ca="1" si="929"/>
        <v>0</v>
      </c>
    </row>
    <row r="3923" spans="1:81" hidden="1" x14ac:dyDescent="0.25">
      <c r="A3923" s="1" t="s">
        <v>101</v>
      </c>
      <c r="B3923" s="1" t="s">
        <v>102</v>
      </c>
      <c r="C3923" s="1" t="s">
        <v>62</v>
      </c>
      <c r="D3923" s="1" t="s">
        <v>63</v>
      </c>
      <c r="E3923" s="1" t="s">
        <v>97</v>
      </c>
      <c r="F3923">
        <v>1</v>
      </c>
      <c r="G3923">
        <v>0</v>
      </c>
      <c r="H3923">
        <v>0</v>
      </c>
      <c r="I3923">
        <v>0</v>
      </c>
      <c r="J3923">
        <v>1</v>
      </c>
      <c r="BI3923" s="3">
        <v>3</v>
      </c>
      <c r="BJ3923" s="3" t="str">
        <f t="array" ref="BJ3923">IF(C3923="yes",VLOOKUP(BI3923&amp;D3923,CHOOSE({1,2},Schedule_2015!$A$2:$A$257&amp;Schedule_2015!$B$2:$B$257,Schedule_2015!$C$2:$C$257),2,0),VLOOKUP(BI3923&amp;D3923,CHOOSE({1,2},Schedule_2015!$A$2:$A$257&amp;Schedule_2015!$C$2:$C$257,Schedule_2015!$B$2:$B$257),2,0))</f>
        <v>TB</v>
      </c>
      <c r="BK3923" s="3">
        <f>VLOOKUP(BJ3923,Def!$A$2:$Z$34,23,0)</f>
        <v>95.2</v>
      </c>
      <c r="BL3923" s="3">
        <f>VLOOKUP(BJ3923,Def!$A$2:$Z$34,16,0)</f>
        <v>254.2</v>
      </c>
      <c r="BM3923" s="3">
        <f>VLOOKUP(BJ3923,Def!$A$2:$Z$34,17,0)</f>
        <v>7</v>
      </c>
      <c r="BN3923" s="3">
        <f>VLOOKUP(BJ3923,Def!$A$2:$Z$34,24,0)</f>
        <v>6</v>
      </c>
      <c r="BO3923" s="1">
        <f t="shared" ca="1" si="915"/>
        <v>0</v>
      </c>
      <c r="BP3923" s="1">
        <f t="shared" ca="1" si="916"/>
        <v>0</v>
      </c>
      <c r="BQ3923" s="1">
        <f t="shared" ca="1" si="917"/>
        <v>0</v>
      </c>
      <c r="BR3923" s="1">
        <f t="shared" ca="1" si="918"/>
        <v>0</v>
      </c>
      <c r="BS3923" s="1">
        <f t="shared" ca="1" si="919"/>
        <v>0</v>
      </c>
      <c r="BT3923" s="1">
        <f t="shared" ca="1" si="920"/>
        <v>0</v>
      </c>
      <c r="BU3923" s="1">
        <f t="shared" ca="1" si="921"/>
        <v>0</v>
      </c>
      <c r="BV3923" s="1">
        <f t="shared" ca="1" si="922"/>
        <v>0</v>
      </c>
      <c r="BW3923" s="1">
        <f t="shared" ca="1" si="923"/>
        <v>0</v>
      </c>
      <c r="BX3923" s="1">
        <f t="shared" ca="1" si="924"/>
        <v>0</v>
      </c>
      <c r="BY3923" s="1">
        <f t="shared" ca="1" si="925"/>
        <v>0</v>
      </c>
      <c r="BZ3923" s="1">
        <f t="shared" ca="1" si="926"/>
        <v>0</v>
      </c>
      <c r="CA3923" s="1">
        <f t="shared" ca="1" si="927"/>
        <v>0</v>
      </c>
      <c r="CB3923" s="1">
        <f t="shared" ca="1" si="928"/>
        <v>0</v>
      </c>
      <c r="CC3923" s="1">
        <f t="shared" ca="1" si="929"/>
        <v>0</v>
      </c>
    </row>
    <row r="3924" spans="1:81" hidden="1" x14ac:dyDescent="0.25">
      <c r="A3924" s="1" t="s">
        <v>103</v>
      </c>
      <c r="B3924" s="1" t="s">
        <v>104</v>
      </c>
      <c r="C3924" s="1" t="s">
        <v>62</v>
      </c>
      <c r="D3924" s="1" t="s">
        <v>63</v>
      </c>
      <c r="E3924" s="1" t="s">
        <v>105</v>
      </c>
      <c r="F3924">
        <v>1</v>
      </c>
      <c r="G3924">
        <v>0</v>
      </c>
      <c r="H3924">
        <v>0</v>
      </c>
      <c r="I3924">
        <v>0</v>
      </c>
      <c r="J3924">
        <v>1</v>
      </c>
      <c r="BI3924" s="3">
        <v>3</v>
      </c>
      <c r="BJ3924" s="3" t="str">
        <f t="array" ref="BJ3924">IF(C3924="yes",VLOOKUP(BI3924&amp;D3924,CHOOSE({1,2},Schedule_2015!$A$2:$A$257&amp;Schedule_2015!$B$2:$B$257,Schedule_2015!$C$2:$C$257),2,0),VLOOKUP(BI3924&amp;D3924,CHOOSE({1,2},Schedule_2015!$A$2:$A$257&amp;Schedule_2015!$C$2:$C$257,Schedule_2015!$B$2:$B$257),2,0))</f>
        <v>TB</v>
      </c>
      <c r="BK3924" s="3">
        <f>VLOOKUP(BJ3924,Def!$A$2:$Z$34,23,0)</f>
        <v>95.2</v>
      </c>
      <c r="BL3924" s="3">
        <f>VLOOKUP(BJ3924,Def!$A$2:$Z$34,16,0)</f>
        <v>254.2</v>
      </c>
      <c r="BM3924" s="3">
        <f>VLOOKUP(BJ3924,Def!$A$2:$Z$34,17,0)</f>
        <v>7</v>
      </c>
      <c r="BN3924" s="3">
        <f>VLOOKUP(BJ3924,Def!$A$2:$Z$34,24,0)</f>
        <v>6</v>
      </c>
      <c r="BO3924" s="1">
        <f t="shared" ca="1" si="915"/>
        <v>0</v>
      </c>
      <c r="BP3924" s="1">
        <f t="shared" ca="1" si="916"/>
        <v>0</v>
      </c>
      <c r="BQ3924" s="1">
        <f t="shared" ca="1" si="917"/>
        <v>0</v>
      </c>
      <c r="BR3924" s="1">
        <f t="shared" ca="1" si="918"/>
        <v>0</v>
      </c>
      <c r="BS3924" s="1">
        <f t="shared" ca="1" si="919"/>
        <v>0</v>
      </c>
      <c r="BT3924" s="1">
        <f t="shared" ca="1" si="920"/>
        <v>0</v>
      </c>
      <c r="BU3924" s="1">
        <f t="shared" ca="1" si="921"/>
        <v>0</v>
      </c>
      <c r="BV3924" s="1">
        <f t="shared" ca="1" si="922"/>
        <v>0</v>
      </c>
      <c r="BW3924" s="1">
        <f t="shared" ca="1" si="923"/>
        <v>0</v>
      </c>
      <c r="BX3924" s="1">
        <f t="shared" ca="1" si="924"/>
        <v>0</v>
      </c>
      <c r="BY3924" s="1">
        <f t="shared" ca="1" si="925"/>
        <v>0</v>
      </c>
      <c r="BZ3924" s="1">
        <f t="shared" ca="1" si="926"/>
        <v>0</v>
      </c>
      <c r="CA3924" s="1">
        <f t="shared" ca="1" si="927"/>
        <v>0</v>
      </c>
      <c r="CB3924" s="1">
        <f t="shared" ca="1" si="928"/>
        <v>0</v>
      </c>
      <c r="CC3924" s="1">
        <f t="shared" ca="1" si="929"/>
        <v>0</v>
      </c>
    </row>
    <row r="3925" spans="1:81" hidden="1" x14ac:dyDescent="0.25">
      <c r="A3925" s="1" t="s">
        <v>108</v>
      </c>
      <c r="B3925" s="1" t="s">
        <v>109</v>
      </c>
      <c r="C3925" s="1" t="s">
        <v>62</v>
      </c>
      <c r="D3925" s="1" t="s">
        <v>63</v>
      </c>
      <c r="E3925" s="1" t="s">
        <v>100</v>
      </c>
      <c r="F3925">
        <v>1</v>
      </c>
      <c r="G3925">
        <v>0</v>
      </c>
      <c r="H3925">
        <v>0</v>
      </c>
      <c r="I3925">
        <v>0</v>
      </c>
      <c r="J3925">
        <v>2</v>
      </c>
      <c r="BI3925" s="3">
        <v>3</v>
      </c>
      <c r="BJ3925" s="3" t="str">
        <f t="array" ref="BJ3925">IF(C3925="yes",VLOOKUP(BI3925&amp;D3925,CHOOSE({1,2},Schedule_2015!$A$2:$A$257&amp;Schedule_2015!$B$2:$B$257,Schedule_2015!$C$2:$C$257),2,0),VLOOKUP(BI3925&amp;D3925,CHOOSE({1,2},Schedule_2015!$A$2:$A$257&amp;Schedule_2015!$C$2:$C$257,Schedule_2015!$B$2:$B$257),2,0))</f>
        <v>TB</v>
      </c>
      <c r="BK3925" s="3">
        <f>VLOOKUP(BJ3925,Def!$A$2:$Z$34,23,0)</f>
        <v>95.2</v>
      </c>
      <c r="BL3925" s="3">
        <f>VLOOKUP(BJ3925,Def!$A$2:$Z$34,16,0)</f>
        <v>254.2</v>
      </c>
      <c r="BM3925" s="3">
        <f>VLOOKUP(BJ3925,Def!$A$2:$Z$34,17,0)</f>
        <v>7</v>
      </c>
      <c r="BN3925" s="3">
        <f>VLOOKUP(BJ3925,Def!$A$2:$Z$34,24,0)</f>
        <v>6</v>
      </c>
      <c r="BO3925" s="1">
        <f t="shared" ca="1" si="915"/>
        <v>0</v>
      </c>
      <c r="BP3925" s="1">
        <f t="shared" ca="1" si="916"/>
        <v>0</v>
      </c>
      <c r="BQ3925" s="1">
        <f t="shared" ca="1" si="917"/>
        <v>0</v>
      </c>
      <c r="BR3925" s="1">
        <f t="shared" ca="1" si="918"/>
        <v>0</v>
      </c>
      <c r="BS3925" s="1">
        <f t="shared" ca="1" si="919"/>
        <v>0</v>
      </c>
      <c r="BT3925" s="1">
        <f t="shared" ca="1" si="920"/>
        <v>0</v>
      </c>
      <c r="BU3925" s="1">
        <f t="shared" ca="1" si="921"/>
        <v>0</v>
      </c>
      <c r="BV3925" s="1">
        <f t="shared" ca="1" si="922"/>
        <v>0</v>
      </c>
      <c r="BW3925" s="1">
        <f t="shared" ca="1" si="923"/>
        <v>0</v>
      </c>
      <c r="BX3925" s="1">
        <f t="shared" ca="1" si="924"/>
        <v>0</v>
      </c>
      <c r="BY3925" s="1">
        <f t="shared" ca="1" si="925"/>
        <v>0</v>
      </c>
      <c r="BZ3925" s="1">
        <f t="shared" ca="1" si="926"/>
        <v>0</v>
      </c>
      <c r="CA3925" s="1">
        <f t="shared" ca="1" si="927"/>
        <v>0</v>
      </c>
      <c r="CB3925" s="1">
        <f t="shared" ca="1" si="928"/>
        <v>0</v>
      </c>
      <c r="CC3925" s="1">
        <f t="shared" ca="1" si="929"/>
        <v>0</v>
      </c>
    </row>
    <row r="3926" spans="1:81" hidden="1" x14ac:dyDescent="0.25">
      <c r="A3926" s="1" t="s">
        <v>110</v>
      </c>
      <c r="B3926" s="1" t="s">
        <v>111</v>
      </c>
      <c r="C3926" s="1" t="s">
        <v>62</v>
      </c>
      <c r="D3926" s="1" t="s">
        <v>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3">
        <v>3</v>
      </c>
      <c r="BJ3926" s="3" t="str">
        <f t="array" ref="BJ3926">IF(C3926="yes",VLOOKUP(BI3926&amp;D3926,CHOOSE({1,2},Schedule_2015!$A$2:$A$257&amp;Schedule_2015!$B$2:$B$257,Schedule_2015!$C$2:$C$257),2,0),VLOOKUP(BI3926&amp;D3926,CHOOSE({1,2},Schedule_2015!$A$2:$A$257&amp;Schedule_2015!$C$2:$C$257,Schedule_2015!$B$2:$B$257),2,0))</f>
        <v>TB</v>
      </c>
      <c r="BK3926" s="3">
        <f>VLOOKUP(BJ3926,Def!$A$2:$Z$34,23,0)</f>
        <v>95.2</v>
      </c>
      <c r="BL3926" s="3">
        <f>VLOOKUP(BJ3926,Def!$A$2:$Z$34,16,0)</f>
        <v>254.2</v>
      </c>
      <c r="BM3926" s="3">
        <f>VLOOKUP(BJ3926,Def!$A$2:$Z$34,17,0)</f>
        <v>7</v>
      </c>
      <c r="BN3926" s="3">
        <f>VLOOKUP(BJ3926,Def!$A$2:$Z$34,24,0)</f>
        <v>6</v>
      </c>
      <c r="BO3926" s="1">
        <f t="shared" ca="1" si="915"/>
        <v>0</v>
      </c>
      <c r="BP3926" s="1">
        <f t="shared" ca="1" si="916"/>
        <v>0</v>
      </c>
      <c r="BQ3926" s="1">
        <f t="shared" ca="1" si="917"/>
        <v>0</v>
      </c>
      <c r="BR3926" s="1">
        <f t="shared" ca="1" si="918"/>
        <v>0</v>
      </c>
      <c r="BS3926" s="1">
        <f t="shared" ca="1" si="919"/>
        <v>0</v>
      </c>
      <c r="BT3926" s="1">
        <f t="shared" ca="1" si="920"/>
        <v>0</v>
      </c>
      <c r="BU3926" s="1">
        <f t="shared" ca="1" si="921"/>
        <v>0</v>
      </c>
      <c r="BV3926" s="1">
        <f t="shared" ca="1" si="922"/>
        <v>0</v>
      </c>
      <c r="BW3926" s="1">
        <f t="shared" ca="1" si="923"/>
        <v>0</v>
      </c>
      <c r="BX3926" s="1">
        <f t="shared" ca="1" si="924"/>
        <v>0</v>
      </c>
      <c r="BY3926" s="1">
        <f t="shared" ca="1" si="925"/>
        <v>0</v>
      </c>
      <c r="BZ3926" s="1">
        <f t="shared" ca="1" si="926"/>
        <v>0</v>
      </c>
      <c r="CA3926" s="1">
        <f t="shared" ca="1" si="927"/>
        <v>0</v>
      </c>
      <c r="CB3926" s="1">
        <f t="shared" ca="1" si="928"/>
        <v>0</v>
      </c>
      <c r="CC3926" s="1">
        <f t="shared" ca="1" si="929"/>
        <v>0</v>
      </c>
    </row>
    <row r="3927" spans="1:81" hidden="1" x14ac:dyDescent="0.25">
      <c r="A3927" s="1" t="s">
        <v>113</v>
      </c>
      <c r="B3927" s="1" t="s">
        <v>114</v>
      </c>
      <c r="C3927" s="1" t="s">
        <v>62</v>
      </c>
      <c r="D3927" s="1" t="s">
        <v>63</v>
      </c>
      <c r="E3927" s="1" t="s">
        <v>115</v>
      </c>
      <c r="F3927">
        <v>2</v>
      </c>
      <c r="G3927">
        <v>0</v>
      </c>
      <c r="H3927">
        <v>0</v>
      </c>
      <c r="I3927">
        <v>0</v>
      </c>
      <c r="J3927">
        <v>3</v>
      </c>
      <c r="BI3927" s="3">
        <v>3</v>
      </c>
      <c r="BJ3927" s="3" t="str">
        <f t="array" ref="BJ3927">IF(C3927="yes",VLOOKUP(BI3927&amp;D3927,CHOOSE({1,2},Schedule_2015!$A$2:$A$257&amp;Schedule_2015!$B$2:$B$257,Schedule_2015!$C$2:$C$257),2,0),VLOOKUP(BI3927&amp;D3927,CHOOSE({1,2},Schedule_2015!$A$2:$A$257&amp;Schedule_2015!$C$2:$C$257,Schedule_2015!$B$2:$B$257),2,0))</f>
        <v>TB</v>
      </c>
      <c r="BK3927" s="3">
        <f>VLOOKUP(BJ3927,Def!$A$2:$Z$34,23,0)</f>
        <v>95.2</v>
      </c>
      <c r="BL3927" s="3">
        <f>VLOOKUP(BJ3927,Def!$A$2:$Z$34,16,0)</f>
        <v>254.2</v>
      </c>
      <c r="BM3927" s="3">
        <f>VLOOKUP(BJ3927,Def!$A$2:$Z$34,17,0)</f>
        <v>7</v>
      </c>
      <c r="BN3927" s="3">
        <f>VLOOKUP(BJ3927,Def!$A$2:$Z$34,24,0)</f>
        <v>6</v>
      </c>
      <c r="BO3927" s="1">
        <f t="shared" ca="1" si="915"/>
        <v>0</v>
      </c>
      <c r="BP3927" s="1">
        <f t="shared" ca="1" si="916"/>
        <v>0</v>
      </c>
      <c r="BQ3927" s="1">
        <f t="shared" ca="1" si="917"/>
        <v>0</v>
      </c>
      <c r="BR3927" s="1">
        <f t="shared" ca="1" si="918"/>
        <v>0</v>
      </c>
      <c r="BS3927" s="1">
        <f t="shared" ca="1" si="919"/>
        <v>0</v>
      </c>
      <c r="BT3927" s="1">
        <f t="shared" ca="1" si="920"/>
        <v>0</v>
      </c>
      <c r="BU3927" s="1">
        <f t="shared" ca="1" si="921"/>
        <v>0</v>
      </c>
      <c r="BV3927" s="1">
        <f t="shared" ca="1" si="922"/>
        <v>0</v>
      </c>
      <c r="BW3927" s="1">
        <f t="shared" ca="1" si="923"/>
        <v>0</v>
      </c>
      <c r="BX3927" s="1">
        <f t="shared" ca="1" si="924"/>
        <v>0</v>
      </c>
      <c r="BY3927" s="1">
        <f t="shared" ca="1" si="925"/>
        <v>0</v>
      </c>
      <c r="BZ3927" s="1">
        <f t="shared" ca="1" si="926"/>
        <v>0</v>
      </c>
      <c r="CA3927" s="1">
        <f t="shared" ca="1" si="927"/>
        <v>0</v>
      </c>
      <c r="CB3927" s="1">
        <f t="shared" ca="1" si="928"/>
        <v>0</v>
      </c>
      <c r="CC3927" s="1">
        <f t="shared" ca="1" si="929"/>
        <v>0</v>
      </c>
    </row>
    <row r="3928" spans="1:81" hidden="1" x14ac:dyDescent="0.25">
      <c r="A3928" s="1" t="s">
        <v>116</v>
      </c>
      <c r="B3928" s="1" t="s">
        <v>117</v>
      </c>
      <c r="C3928" s="1" t="s">
        <v>62</v>
      </c>
      <c r="D3928" s="1" t="s">
        <v>63</v>
      </c>
      <c r="E3928" s="1" t="s">
        <v>118</v>
      </c>
      <c r="F3928">
        <v>0</v>
      </c>
      <c r="G3928">
        <v>0</v>
      </c>
      <c r="H3928">
        <v>0</v>
      </c>
      <c r="I3928">
        <v>0</v>
      </c>
      <c r="J3928">
        <v>2</v>
      </c>
      <c r="BI3928" s="3">
        <v>3</v>
      </c>
      <c r="BJ3928" s="3" t="str">
        <f t="array" ref="BJ3928">IF(C3928="yes",VLOOKUP(BI3928&amp;D3928,CHOOSE({1,2},Schedule_2015!$A$2:$A$257&amp;Schedule_2015!$B$2:$B$257,Schedule_2015!$C$2:$C$257),2,0),VLOOKUP(BI3928&amp;D3928,CHOOSE({1,2},Schedule_2015!$A$2:$A$257&amp;Schedule_2015!$C$2:$C$257,Schedule_2015!$B$2:$B$257),2,0))</f>
        <v>TB</v>
      </c>
      <c r="BK3928" s="3">
        <f>VLOOKUP(BJ3928,Def!$A$2:$Z$34,23,0)</f>
        <v>95.2</v>
      </c>
      <c r="BL3928" s="3">
        <f>VLOOKUP(BJ3928,Def!$A$2:$Z$34,16,0)</f>
        <v>254.2</v>
      </c>
      <c r="BM3928" s="3">
        <f>VLOOKUP(BJ3928,Def!$A$2:$Z$34,17,0)</f>
        <v>7</v>
      </c>
      <c r="BN3928" s="3">
        <f>VLOOKUP(BJ3928,Def!$A$2:$Z$34,24,0)</f>
        <v>6</v>
      </c>
      <c r="BO3928" s="1">
        <f t="shared" ca="1" si="915"/>
        <v>0</v>
      </c>
      <c r="BP3928" s="1">
        <f t="shared" ca="1" si="916"/>
        <v>0</v>
      </c>
      <c r="BQ3928" s="1">
        <f t="shared" ca="1" si="917"/>
        <v>0</v>
      </c>
      <c r="BR3928" s="1">
        <f t="shared" ca="1" si="918"/>
        <v>0</v>
      </c>
      <c r="BS3928" s="1">
        <f t="shared" ca="1" si="919"/>
        <v>0</v>
      </c>
      <c r="BT3928" s="1">
        <f t="shared" ca="1" si="920"/>
        <v>0</v>
      </c>
      <c r="BU3928" s="1">
        <f t="shared" ca="1" si="921"/>
        <v>0</v>
      </c>
      <c r="BV3928" s="1">
        <f t="shared" ca="1" si="922"/>
        <v>0</v>
      </c>
      <c r="BW3928" s="1">
        <f t="shared" ca="1" si="923"/>
        <v>0</v>
      </c>
      <c r="BX3928" s="1">
        <f t="shared" ca="1" si="924"/>
        <v>0</v>
      </c>
      <c r="BY3928" s="1">
        <f t="shared" ca="1" si="925"/>
        <v>0</v>
      </c>
      <c r="BZ3928" s="1">
        <f t="shared" ca="1" si="926"/>
        <v>0</v>
      </c>
      <c r="CA3928" s="1">
        <f t="shared" ca="1" si="927"/>
        <v>0</v>
      </c>
      <c r="CB3928" s="1">
        <f t="shared" ca="1" si="928"/>
        <v>0</v>
      </c>
      <c r="CC3928" s="1">
        <f t="shared" ca="1" si="929"/>
        <v>0</v>
      </c>
    </row>
    <row r="3929" spans="1:81" hidden="1" x14ac:dyDescent="0.25">
      <c r="A3929" s="1" t="s">
        <v>121</v>
      </c>
      <c r="B3929" s="1" t="s">
        <v>122</v>
      </c>
      <c r="C3929" s="1" t="s">
        <v>62</v>
      </c>
      <c r="D3929" s="1" t="s">
        <v>63</v>
      </c>
      <c r="E3929" s="1" t="s">
        <v>100</v>
      </c>
      <c r="F3929">
        <v>0</v>
      </c>
      <c r="G3929">
        <v>0</v>
      </c>
      <c r="H3929">
        <v>0</v>
      </c>
      <c r="I3929">
        <v>0</v>
      </c>
      <c r="J3929">
        <v>6</v>
      </c>
      <c r="BI3929" s="3">
        <v>3</v>
      </c>
      <c r="BJ3929" s="3" t="str">
        <f t="array" ref="BJ3929">IF(C3929="yes",VLOOKUP(BI3929&amp;D3929,CHOOSE({1,2},Schedule_2015!$A$2:$A$257&amp;Schedule_2015!$B$2:$B$257,Schedule_2015!$C$2:$C$257),2,0),VLOOKUP(BI3929&amp;D3929,CHOOSE({1,2},Schedule_2015!$A$2:$A$257&amp;Schedule_2015!$C$2:$C$257,Schedule_2015!$B$2:$B$257),2,0))</f>
        <v>TB</v>
      </c>
      <c r="BK3929" s="3">
        <f>VLOOKUP(BJ3929,Def!$A$2:$Z$34,23,0)</f>
        <v>95.2</v>
      </c>
      <c r="BL3929" s="3">
        <f>VLOOKUP(BJ3929,Def!$A$2:$Z$34,16,0)</f>
        <v>254.2</v>
      </c>
      <c r="BM3929" s="3">
        <f>VLOOKUP(BJ3929,Def!$A$2:$Z$34,17,0)</f>
        <v>7</v>
      </c>
      <c r="BN3929" s="3">
        <f>VLOOKUP(BJ3929,Def!$A$2:$Z$34,24,0)</f>
        <v>6</v>
      </c>
      <c r="BO3929" s="1">
        <f t="shared" ca="1" si="915"/>
        <v>0</v>
      </c>
      <c r="BP3929" s="1">
        <f t="shared" ca="1" si="916"/>
        <v>0</v>
      </c>
      <c r="BQ3929" s="1">
        <f t="shared" ca="1" si="917"/>
        <v>0</v>
      </c>
      <c r="BR3929" s="1">
        <f t="shared" ca="1" si="918"/>
        <v>0</v>
      </c>
      <c r="BS3929" s="1">
        <f t="shared" ca="1" si="919"/>
        <v>0</v>
      </c>
      <c r="BT3929" s="1">
        <f t="shared" ca="1" si="920"/>
        <v>0</v>
      </c>
      <c r="BU3929" s="1">
        <f t="shared" ca="1" si="921"/>
        <v>0</v>
      </c>
      <c r="BV3929" s="1">
        <f t="shared" ca="1" si="922"/>
        <v>0</v>
      </c>
      <c r="BW3929" s="1">
        <f t="shared" ca="1" si="923"/>
        <v>0</v>
      </c>
      <c r="BX3929" s="1">
        <f t="shared" ca="1" si="924"/>
        <v>0</v>
      </c>
      <c r="BY3929" s="1">
        <f t="shared" ca="1" si="925"/>
        <v>0</v>
      </c>
      <c r="BZ3929" s="1">
        <f t="shared" ca="1" si="926"/>
        <v>0</v>
      </c>
      <c r="CA3929" s="1">
        <f t="shared" ca="1" si="927"/>
        <v>0</v>
      </c>
      <c r="CB3929" s="1">
        <f t="shared" ca="1" si="928"/>
        <v>0</v>
      </c>
      <c r="CC3929" s="1">
        <f t="shared" ca="1" si="929"/>
        <v>0</v>
      </c>
    </row>
    <row r="3930" spans="1:81" hidden="1" x14ac:dyDescent="0.25">
      <c r="A3930" s="1" t="s">
        <v>106</v>
      </c>
      <c r="B3930" s="1" t="s">
        <v>107</v>
      </c>
      <c r="C3930" s="1" t="s">
        <v>62</v>
      </c>
      <c r="D3930" s="1" t="s">
        <v>63</v>
      </c>
      <c r="E3930" s="1" t="s">
        <v>94</v>
      </c>
      <c r="F3930">
        <v>0</v>
      </c>
      <c r="G3930">
        <v>0</v>
      </c>
      <c r="H3930">
        <v>0</v>
      </c>
      <c r="I3930">
        <v>0</v>
      </c>
      <c r="J3930">
        <v>1</v>
      </c>
      <c r="BI3930" s="3">
        <v>3</v>
      </c>
      <c r="BJ3930" s="3" t="str">
        <f t="array" ref="BJ3930">IF(C3930="yes",VLOOKUP(BI3930&amp;D3930,CHOOSE({1,2},Schedule_2015!$A$2:$A$257&amp;Schedule_2015!$B$2:$B$257,Schedule_2015!$C$2:$C$257),2,0),VLOOKUP(BI3930&amp;D3930,CHOOSE({1,2},Schedule_2015!$A$2:$A$257&amp;Schedule_2015!$C$2:$C$257,Schedule_2015!$B$2:$B$257),2,0))</f>
        <v>TB</v>
      </c>
      <c r="BK3930" s="3">
        <f>VLOOKUP(BJ3930,Def!$A$2:$Z$34,23,0)</f>
        <v>95.2</v>
      </c>
      <c r="BL3930" s="3">
        <f>VLOOKUP(BJ3930,Def!$A$2:$Z$34,16,0)</f>
        <v>254.2</v>
      </c>
      <c r="BM3930" s="3">
        <f>VLOOKUP(BJ3930,Def!$A$2:$Z$34,17,0)</f>
        <v>7</v>
      </c>
      <c r="BN3930" s="3">
        <f>VLOOKUP(BJ3930,Def!$A$2:$Z$34,24,0)</f>
        <v>6</v>
      </c>
      <c r="BO3930" s="1">
        <f t="shared" ca="1" si="915"/>
        <v>0</v>
      </c>
      <c r="BP3930" s="1">
        <f t="shared" ca="1" si="916"/>
        <v>0</v>
      </c>
      <c r="BQ3930" s="1">
        <f t="shared" ca="1" si="917"/>
        <v>0</v>
      </c>
      <c r="BR3930" s="1">
        <f t="shared" ca="1" si="918"/>
        <v>0</v>
      </c>
      <c r="BS3930" s="1">
        <f t="shared" ca="1" si="919"/>
        <v>0</v>
      </c>
      <c r="BT3930" s="1">
        <f t="shared" ca="1" si="920"/>
        <v>0</v>
      </c>
      <c r="BU3930" s="1">
        <f t="shared" ca="1" si="921"/>
        <v>0</v>
      </c>
      <c r="BV3930" s="1">
        <f t="shared" ca="1" si="922"/>
        <v>0</v>
      </c>
      <c r="BW3930" s="1">
        <f t="shared" ca="1" si="923"/>
        <v>0</v>
      </c>
      <c r="BX3930" s="1">
        <f t="shared" ca="1" si="924"/>
        <v>0</v>
      </c>
      <c r="BY3930" s="1">
        <f t="shared" ca="1" si="925"/>
        <v>0</v>
      </c>
      <c r="BZ3930" s="1">
        <f t="shared" ca="1" si="926"/>
        <v>0</v>
      </c>
      <c r="CA3930" s="1">
        <f t="shared" ca="1" si="927"/>
        <v>0</v>
      </c>
      <c r="CB3930" s="1">
        <f t="shared" ca="1" si="928"/>
        <v>0</v>
      </c>
      <c r="CC3930" s="1">
        <f t="shared" ca="1" si="929"/>
        <v>0</v>
      </c>
    </row>
    <row r="3931" spans="1:81" hidden="1" x14ac:dyDescent="0.25">
      <c r="A3931" s="1" t="s">
        <v>125</v>
      </c>
      <c r="B3931" s="1" t="s">
        <v>126</v>
      </c>
      <c r="C3931" s="1" t="s">
        <v>62</v>
      </c>
      <c r="D3931" s="1" t="s">
        <v>63</v>
      </c>
      <c r="E3931" s="1" t="s">
        <v>115</v>
      </c>
      <c r="F3931">
        <v>1</v>
      </c>
      <c r="G3931">
        <v>0</v>
      </c>
      <c r="H3931">
        <v>0</v>
      </c>
      <c r="I3931">
        <v>0</v>
      </c>
      <c r="J3931">
        <v>1</v>
      </c>
      <c r="BI3931" s="3">
        <v>3</v>
      </c>
      <c r="BJ3931" s="3" t="str">
        <f t="array" ref="BJ3931">IF(C3931="yes",VLOOKUP(BI3931&amp;D3931,CHOOSE({1,2},Schedule_2015!$A$2:$A$257&amp;Schedule_2015!$B$2:$B$257,Schedule_2015!$C$2:$C$257),2,0),VLOOKUP(BI3931&amp;D3931,CHOOSE({1,2},Schedule_2015!$A$2:$A$257&amp;Schedule_2015!$C$2:$C$257,Schedule_2015!$B$2:$B$257),2,0))</f>
        <v>TB</v>
      </c>
      <c r="BK3931" s="3">
        <f>VLOOKUP(BJ3931,Def!$A$2:$Z$34,23,0)</f>
        <v>95.2</v>
      </c>
      <c r="BL3931" s="3">
        <f>VLOOKUP(BJ3931,Def!$A$2:$Z$34,16,0)</f>
        <v>254.2</v>
      </c>
      <c r="BM3931" s="3">
        <f>VLOOKUP(BJ3931,Def!$A$2:$Z$34,17,0)</f>
        <v>7</v>
      </c>
      <c r="BN3931" s="3">
        <f>VLOOKUP(BJ3931,Def!$A$2:$Z$34,24,0)</f>
        <v>6</v>
      </c>
      <c r="BO3931" s="1">
        <f t="shared" ca="1" si="915"/>
        <v>0</v>
      </c>
      <c r="BP3931" s="1">
        <f t="shared" ca="1" si="916"/>
        <v>0</v>
      </c>
      <c r="BQ3931" s="1">
        <f t="shared" ca="1" si="917"/>
        <v>0</v>
      </c>
      <c r="BR3931" s="1">
        <f t="shared" ca="1" si="918"/>
        <v>0</v>
      </c>
      <c r="BS3931" s="1">
        <f t="shared" ca="1" si="919"/>
        <v>0</v>
      </c>
      <c r="BT3931" s="1">
        <f t="shared" ca="1" si="920"/>
        <v>0</v>
      </c>
      <c r="BU3931" s="1">
        <f t="shared" ca="1" si="921"/>
        <v>0</v>
      </c>
      <c r="BV3931" s="1">
        <f t="shared" ca="1" si="922"/>
        <v>0</v>
      </c>
      <c r="BW3931" s="1">
        <f t="shared" ca="1" si="923"/>
        <v>0</v>
      </c>
      <c r="BX3931" s="1">
        <f t="shared" ca="1" si="924"/>
        <v>0</v>
      </c>
      <c r="BY3931" s="1">
        <f t="shared" ca="1" si="925"/>
        <v>0</v>
      </c>
      <c r="BZ3931" s="1">
        <f t="shared" ca="1" si="926"/>
        <v>0</v>
      </c>
      <c r="CA3931" s="1">
        <f t="shared" ca="1" si="927"/>
        <v>0</v>
      </c>
      <c r="CB3931" s="1">
        <f t="shared" ca="1" si="928"/>
        <v>0</v>
      </c>
      <c r="CC3931" s="1">
        <f t="shared" ca="1" si="929"/>
        <v>0</v>
      </c>
    </row>
    <row r="3932" spans="1:81" hidden="1" x14ac:dyDescent="0.25">
      <c r="A3932" s="1" t="s">
        <v>129</v>
      </c>
      <c r="B3932" s="1" t="s">
        <v>130</v>
      </c>
      <c r="C3932" s="1" t="s">
        <v>62</v>
      </c>
      <c r="D3932" s="1" t="s">
        <v>63</v>
      </c>
      <c r="E3932" s="1" t="s">
        <v>105</v>
      </c>
      <c r="F3932">
        <v>0</v>
      </c>
      <c r="G3932">
        <v>0</v>
      </c>
      <c r="H3932">
        <v>0</v>
      </c>
      <c r="I3932">
        <v>0</v>
      </c>
      <c r="J3932">
        <v>1</v>
      </c>
      <c r="BI3932" s="3">
        <v>3</v>
      </c>
      <c r="BJ3932" s="3" t="str">
        <f t="array" ref="BJ3932">IF(C3932="yes",VLOOKUP(BI3932&amp;D3932,CHOOSE({1,2},Schedule_2015!$A$2:$A$257&amp;Schedule_2015!$B$2:$B$257,Schedule_2015!$C$2:$C$257),2,0),VLOOKUP(BI3932&amp;D3932,CHOOSE({1,2},Schedule_2015!$A$2:$A$257&amp;Schedule_2015!$C$2:$C$257,Schedule_2015!$B$2:$B$257),2,0))</f>
        <v>TB</v>
      </c>
      <c r="BK3932" s="3">
        <f>VLOOKUP(BJ3932,Def!$A$2:$Z$34,23,0)</f>
        <v>95.2</v>
      </c>
      <c r="BL3932" s="3">
        <f>VLOOKUP(BJ3932,Def!$A$2:$Z$34,16,0)</f>
        <v>254.2</v>
      </c>
      <c r="BM3932" s="3">
        <f>VLOOKUP(BJ3932,Def!$A$2:$Z$34,17,0)</f>
        <v>7</v>
      </c>
      <c r="BN3932" s="3">
        <f>VLOOKUP(BJ3932,Def!$A$2:$Z$34,24,0)</f>
        <v>6</v>
      </c>
      <c r="BO3932" s="1">
        <f t="shared" ca="1" si="915"/>
        <v>0</v>
      </c>
      <c r="BP3932" s="1">
        <f t="shared" ca="1" si="916"/>
        <v>0</v>
      </c>
      <c r="BQ3932" s="1">
        <f t="shared" ca="1" si="917"/>
        <v>0</v>
      </c>
      <c r="BR3932" s="1">
        <f t="shared" ca="1" si="918"/>
        <v>0</v>
      </c>
      <c r="BS3932" s="1">
        <f t="shared" ca="1" si="919"/>
        <v>0</v>
      </c>
      <c r="BT3932" s="1">
        <f t="shared" ca="1" si="920"/>
        <v>0</v>
      </c>
      <c r="BU3932" s="1">
        <f t="shared" ca="1" si="921"/>
        <v>0</v>
      </c>
      <c r="BV3932" s="1">
        <f t="shared" ca="1" si="922"/>
        <v>0</v>
      </c>
      <c r="BW3932" s="1">
        <f t="shared" ca="1" si="923"/>
        <v>0</v>
      </c>
      <c r="BX3932" s="1">
        <f t="shared" ca="1" si="924"/>
        <v>0</v>
      </c>
      <c r="BY3932" s="1">
        <f t="shared" ca="1" si="925"/>
        <v>0</v>
      </c>
      <c r="BZ3932" s="1">
        <f t="shared" ca="1" si="926"/>
        <v>0</v>
      </c>
      <c r="CA3932" s="1">
        <f t="shared" ca="1" si="927"/>
        <v>0</v>
      </c>
      <c r="CB3932" s="1">
        <f t="shared" ca="1" si="928"/>
        <v>0</v>
      </c>
      <c r="CC3932" s="1">
        <f t="shared" ca="1" si="929"/>
        <v>0</v>
      </c>
    </row>
    <row r="3933" spans="1:81" hidden="1" x14ac:dyDescent="0.25">
      <c r="A3933" s="1" t="s">
        <v>131</v>
      </c>
      <c r="B3933" s="1" t="s">
        <v>132</v>
      </c>
      <c r="C3933" s="1" t="s">
        <v>62</v>
      </c>
      <c r="D3933" s="1" t="s">
        <v>63</v>
      </c>
      <c r="E3933" s="1" t="s">
        <v>94</v>
      </c>
      <c r="F3933">
        <v>3</v>
      </c>
      <c r="G3933">
        <v>0</v>
      </c>
      <c r="H3933">
        <v>0</v>
      </c>
      <c r="I3933">
        <v>0</v>
      </c>
      <c r="J3933">
        <v>2</v>
      </c>
      <c r="BI3933" s="3">
        <v>3</v>
      </c>
      <c r="BJ3933" s="3" t="str">
        <f t="array" ref="BJ3933">IF(C3933="yes",VLOOKUP(BI3933&amp;D3933,CHOOSE({1,2},Schedule_2015!$A$2:$A$257&amp;Schedule_2015!$B$2:$B$257,Schedule_2015!$C$2:$C$257),2,0),VLOOKUP(BI3933&amp;D3933,CHOOSE({1,2},Schedule_2015!$A$2:$A$257&amp;Schedule_2015!$C$2:$C$257,Schedule_2015!$B$2:$B$257),2,0))</f>
        <v>TB</v>
      </c>
      <c r="BK3933" s="3">
        <f>VLOOKUP(BJ3933,Def!$A$2:$Z$34,23,0)</f>
        <v>95.2</v>
      </c>
      <c r="BL3933" s="3">
        <f>VLOOKUP(BJ3933,Def!$A$2:$Z$34,16,0)</f>
        <v>254.2</v>
      </c>
      <c r="BM3933" s="3">
        <f>VLOOKUP(BJ3933,Def!$A$2:$Z$34,17,0)</f>
        <v>7</v>
      </c>
      <c r="BN3933" s="3">
        <f>VLOOKUP(BJ3933,Def!$A$2:$Z$34,24,0)</f>
        <v>6</v>
      </c>
      <c r="BO3933" s="1">
        <f t="shared" ca="1" si="915"/>
        <v>0</v>
      </c>
      <c r="BP3933" s="1">
        <f t="shared" ca="1" si="916"/>
        <v>0</v>
      </c>
      <c r="BQ3933" s="1">
        <f t="shared" ca="1" si="917"/>
        <v>0</v>
      </c>
      <c r="BR3933" s="1">
        <f t="shared" ca="1" si="918"/>
        <v>0</v>
      </c>
      <c r="BS3933" s="1">
        <f t="shared" ca="1" si="919"/>
        <v>0</v>
      </c>
      <c r="BT3933" s="1">
        <f t="shared" ca="1" si="920"/>
        <v>0</v>
      </c>
      <c r="BU3933" s="1">
        <f t="shared" ca="1" si="921"/>
        <v>0</v>
      </c>
      <c r="BV3933" s="1">
        <f t="shared" ca="1" si="922"/>
        <v>0</v>
      </c>
      <c r="BW3933" s="1">
        <f t="shared" ca="1" si="923"/>
        <v>0</v>
      </c>
      <c r="BX3933" s="1">
        <f t="shared" ca="1" si="924"/>
        <v>0</v>
      </c>
      <c r="BY3933" s="1">
        <f t="shared" ca="1" si="925"/>
        <v>0</v>
      </c>
      <c r="BZ3933" s="1">
        <f t="shared" ca="1" si="926"/>
        <v>0</v>
      </c>
      <c r="CA3933" s="1">
        <f t="shared" ca="1" si="927"/>
        <v>0</v>
      </c>
      <c r="CB3933" s="1">
        <f t="shared" ca="1" si="928"/>
        <v>0</v>
      </c>
      <c r="CC3933" s="1">
        <f t="shared" ca="1" si="929"/>
        <v>0</v>
      </c>
    </row>
    <row r="3934" spans="1:81" hidden="1" x14ac:dyDescent="0.25">
      <c r="A3934" s="1" t="s">
        <v>317</v>
      </c>
      <c r="B3934" s="1" t="s">
        <v>318</v>
      </c>
      <c r="C3934" s="1" t="s">
        <v>62</v>
      </c>
      <c r="D3934" s="1" t="s">
        <v>263</v>
      </c>
      <c r="E3934" s="1" t="s">
        <v>105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1</v>
      </c>
      <c r="O3934">
        <v>0</v>
      </c>
      <c r="BI3934" s="3">
        <v>2</v>
      </c>
      <c r="BJ3934" s="3" t="str">
        <f t="array" ref="BJ3934">IF(C3934="yes",VLOOKUP(BI3934&amp;D3934,CHOOSE({1,2},Schedule_2015!$A$2:$A$257&amp;Schedule_2015!$B$2:$B$257,Schedule_2015!$C$2:$C$257),2,0),VLOOKUP(BI3934&amp;D3934,CHOOSE({1,2},Schedule_2015!$A$2:$A$257&amp;Schedule_2015!$C$2:$C$257,Schedule_2015!$B$2:$B$257),2,0))</f>
        <v>TB</v>
      </c>
      <c r="BK3934" s="3">
        <f>VLOOKUP(BJ3934,Def!$A$2:$Z$34,23,0)</f>
        <v>95.2</v>
      </c>
      <c r="BL3934" s="3">
        <f>VLOOKUP(BJ3934,Def!$A$2:$Z$34,16,0)</f>
        <v>254.2</v>
      </c>
      <c r="BM3934" s="3">
        <f>VLOOKUP(BJ3934,Def!$A$2:$Z$34,17,0)</f>
        <v>7</v>
      </c>
      <c r="BN3934" s="3">
        <f>VLOOKUP(BJ3934,Def!$A$2:$Z$34,24,0)</f>
        <v>6</v>
      </c>
      <c r="BO3934" s="1">
        <f t="shared" ca="1" si="915"/>
        <v>0</v>
      </c>
      <c r="BP3934" s="1">
        <f t="shared" ca="1" si="916"/>
        <v>0</v>
      </c>
      <c r="BQ3934" s="1">
        <f t="shared" ca="1" si="917"/>
        <v>0</v>
      </c>
      <c r="BR3934" s="1">
        <f t="shared" ca="1" si="918"/>
        <v>0</v>
      </c>
      <c r="BS3934" s="1">
        <f t="shared" ca="1" si="919"/>
        <v>0</v>
      </c>
      <c r="BT3934" s="1">
        <f t="shared" ca="1" si="920"/>
        <v>0</v>
      </c>
      <c r="BU3934" s="1">
        <f t="shared" ca="1" si="921"/>
        <v>0</v>
      </c>
      <c r="BV3934" s="1">
        <f t="shared" ca="1" si="922"/>
        <v>0</v>
      </c>
      <c r="BW3934" s="1">
        <f t="shared" ca="1" si="923"/>
        <v>0</v>
      </c>
      <c r="BX3934" s="1">
        <f t="shared" ca="1" si="924"/>
        <v>0</v>
      </c>
      <c r="BY3934" s="1">
        <f t="shared" ca="1" si="925"/>
        <v>0</v>
      </c>
      <c r="BZ3934" s="1">
        <f t="shared" ca="1" si="926"/>
        <v>0</v>
      </c>
      <c r="CA3934" s="1">
        <f t="shared" ca="1" si="927"/>
        <v>0</v>
      </c>
      <c r="CB3934" s="1">
        <f t="shared" ca="1" si="928"/>
        <v>0</v>
      </c>
      <c r="CC3934" s="1">
        <f t="shared" ca="1" si="929"/>
        <v>0</v>
      </c>
    </row>
    <row r="3935" spans="1:81" hidden="1" x14ac:dyDescent="0.25">
      <c r="A3935" s="1" t="s">
        <v>323</v>
      </c>
      <c r="B3935" s="1" t="s">
        <v>324</v>
      </c>
      <c r="C3935" s="1" t="s">
        <v>62</v>
      </c>
      <c r="D3935" s="1" t="s">
        <v>263</v>
      </c>
      <c r="E3935" s="1" t="s">
        <v>94</v>
      </c>
      <c r="F3935">
        <v>1</v>
      </c>
      <c r="G3935">
        <v>0</v>
      </c>
      <c r="H3935">
        <v>0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BI3935" s="3">
        <v>2</v>
      </c>
      <c r="BJ3935" s="3" t="str">
        <f t="array" ref="BJ3935">IF(C3935="yes",VLOOKUP(BI3935&amp;D3935,CHOOSE({1,2},Schedule_2015!$A$2:$A$257&amp;Schedule_2015!$B$2:$B$257,Schedule_2015!$C$2:$C$257),2,0),VLOOKUP(BI3935&amp;D3935,CHOOSE({1,2},Schedule_2015!$A$2:$A$257&amp;Schedule_2015!$C$2:$C$257,Schedule_2015!$B$2:$B$257),2,0))</f>
        <v>TB</v>
      </c>
      <c r="BK3935" s="3">
        <f>VLOOKUP(BJ3935,Def!$A$2:$Z$34,23,0)</f>
        <v>95.2</v>
      </c>
      <c r="BL3935" s="3">
        <f>VLOOKUP(BJ3935,Def!$A$2:$Z$34,16,0)</f>
        <v>254.2</v>
      </c>
      <c r="BM3935" s="3">
        <f>VLOOKUP(BJ3935,Def!$A$2:$Z$34,17,0)</f>
        <v>7</v>
      </c>
      <c r="BN3935" s="3">
        <f>VLOOKUP(BJ3935,Def!$A$2:$Z$34,24,0)</f>
        <v>6</v>
      </c>
      <c r="BO3935" s="1">
        <f t="shared" ca="1" si="915"/>
        <v>0</v>
      </c>
      <c r="BP3935" s="1">
        <f t="shared" ca="1" si="916"/>
        <v>0</v>
      </c>
      <c r="BQ3935" s="1">
        <f t="shared" ca="1" si="917"/>
        <v>0</v>
      </c>
      <c r="BR3935" s="1">
        <f t="shared" ca="1" si="918"/>
        <v>0</v>
      </c>
      <c r="BS3935" s="1">
        <f t="shared" ca="1" si="919"/>
        <v>0</v>
      </c>
      <c r="BT3935" s="1">
        <f t="shared" ca="1" si="920"/>
        <v>0</v>
      </c>
      <c r="BU3935" s="1">
        <f t="shared" ca="1" si="921"/>
        <v>0</v>
      </c>
      <c r="BV3935" s="1">
        <f t="shared" ca="1" si="922"/>
        <v>0</v>
      </c>
      <c r="BW3935" s="1">
        <f t="shared" ca="1" si="923"/>
        <v>0</v>
      </c>
      <c r="BX3935" s="1">
        <f t="shared" ca="1" si="924"/>
        <v>0</v>
      </c>
      <c r="BY3935" s="1">
        <f t="shared" ca="1" si="925"/>
        <v>0</v>
      </c>
      <c r="BZ3935" s="1">
        <f t="shared" ca="1" si="926"/>
        <v>0</v>
      </c>
      <c r="CA3935" s="1">
        <f t="shared" ca="1" si="927"/>
        <v>0</v>
      </c>
      <c r="CB3935" s="1">
        <f t="shared" ca="1" si="928"/>
        <v>0</v>
      </c>
      <c r="CC3935" s="1">
        <f t="shared" ca="1" si="929"/>
        <v>0</v>
      </c>
    </row>
    <row r="3936" spans="1:81" hidden="1" x14ac:dyDescent="0.25">
      <c r="A3936" s="1" t="s">
        <v>280</v>
      </c>
      <c r="B3936" s="1" t="s">
        <v>281</v>
      </c>
      <c r="C3936" s="1" t="s">
        <v>62</v>
      </c>
      <c r="D3936" s="1" t="s">
        <v>263</v>
      </c>
      <c r="E3936" s="1" t="s">
        <v>88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BI3936" s="3">
        <v>2</v>
      </c>
      <c r="BJ3936" s="3" t="str">
        <f t="array" ref="BJ3936">IF(C3936="yes",VLOOKUP(BI3936&amp;D3936,CHOOSE({1,2},Schedule_2015!$A$2:$A$257&amp;Schedule_2015!$B$2:$B$257,Schedule_2015!$C$2:$C$257),2,0),VLOOKUP(BI3936&amp;D3936,CHOOSE({1,2},Schedule_2015!$A$2:$A$257&amp;Schedule_2015!$C$2:$C$257,Schedule_2015!$B$2:$B$257),2,0))</f>
        <v>TB</v>
      </c>
      <c r="BK3936" s="3">
        <f>VLOOKUP(BJ3936,Def!$A$2:$Z$34,23,0)</f>
        <v>95.2</v>
      </c>
      <c r="BL3936" s="3">
        <f>VLOOKUP(BJ3936,Def!$A$2:$Z$34,16,0)</f>
        <v>254.2</v>
      </c>
      <c r="BM3936" s="3">
        <f>VLOOKUP(BJ3936,Def!$A$2:$Z$34,17,0)</f>
        <v>7</v>
      </c>
      <c r="BN3936" s="3">
        <f>VLOOKUP(BJ3936,Def!$A$2:$Z$34,24,0)</f>
        <v>6</v>
      </c>
      <c r="BO3936" s="1">
        <f t="shared" ca="1" si="915"/>
        <v>0</v>
      </c>
      <c r="BP3936" s="1">
        <f t="shared" ca="1" si="916"/>
        <v>0</v>
      </c>
      <c r="BQ3936" s="1">
        <f t="shared" ca="1" si="917"/>
        <v>0</v>
      </c>
      <c r="BR3936" s="1">
        <f t="shared" ca="1" si="918"/>
        <v>0</v>
      </c>
      <c r="BS3936" s="1">
        <f t="shared" ca="1" si="919"/>
        <v>0</v>
      </c>
      <c r="BT3936" s="1">
        <f t="shared" ca="1" si="920"/>
        <v>0</v>
      </c>
      <c r="BU3936" s="1">
        <f t="shared" ca="1" si="921"/>
        <v>0</v>
      </c>
      <c r="BV3936" s="1">
        <f t="shared" ca="1" si="922"/>
        <v>0</v>
      </c>
      <c r="BW3936" s="1">
        <f t="shared" ca="1" si="923"/>
        <v>0</v>
      </c>
      <c r="BX3936" s="1">
        <f t="shared" ca="1" si="924"/>
        <v>0</v>
      </c>
      <c r="BY3936" s="1">
        <f t="shared" ca="1" si="925"/>
        <v>0</v>
      </c>
      <c r="BZ3936" s="1">
        <f t="shared" ca="1" si="926"/>
        <v>0</v>
      </c>
      <c r="CA3936" s="1">
        <f t="shared" ca="1" si="927"/>
        <v>0</v>
      </c>
      <c r="CB3936" s="1">
        <f t="shared" ca="1" si="928"/>
        <v>0</v>
      </c>
      <c r="CC3936" s="1">
        <f t="shared" ca="1" si="929"/>
        <v>0</v>
      </c>
    </row>
    <row r="3937" spans="1:81" hidden="1" x14ac:dyDescent="0.25">
      <c r="A3937" s="1" t="s">
        <v>2070</v>
      </c>
      <c r="B3937" s="1" t="s">
        <v>2071</v>
      </c>
      <c r="C3937" s="1" t="s">
        <v>62</v>
      </c>
      <c r="D3937" s="1" t="s">
        <v>263</v>
      </c>
      <c r="E3937" s="1" t="s">
        <v>91</v>
      </c>
      <c r="AK3937">
        <v>35</v>
      </c>
      <c r="AL3937">
        <v>1</v>
      </c>
      <c r="AM3937">
        <v>55</v>
      </c>
      <c r="AN3937">
        <v>4</v>
      </c>
      <c r="AO3937">
        <v>175</v>
      </c>
      <c r="BI3937" s="3">
        <v>2</v>
      </c>
      <c r="BJ3937" s="3" t="str">
        <f t="array" ref="BJ3937">IF(C3937="yes",VLOOKUP(BI3937&amp;D3937,CHOOSE({1,2},Schedule_2015!$A$2:$A$257&amp;Schedule_2015!$B$2:$B$257,Schedule_2015!$C$2:$C$257),2,0),VLOOKUP(BI3937&amp;D3937,CHOOSE({1,2},Schedule_2015!$A$2:$A$257&amp;Schedule_2015!$C$2:$C$257,Schedule_2015!$B$2:$B$257),2,0))</f>
        <v>TB</v>
      </c>
      <c r="BK3937" s="3">
        <f>VLOOKUP(BJ3937,Def!$A$2:$Z$34,23,0)</f>
        <v>95.2</v>
      </c>
      <c r="BL3937" s="3">
        <f>VLOOKUP(BJ3937,Def!$A$2:$Z$34,16,0)</f>
        <v>254.2</v>
      </c>
      <c r="BM3937" s="3">
        <f>VLOOKUP(BJ3937,Def!$A$2:$Z$34,17,0)</f>
        <v>7</v>
      </c>
      <c r="BN3937" s="3">
        <f>VLOOKUP(BJ3937,Def!$A$2:$Z$34,24,0)</f>
        <v>6</v>
      </c>
      <c r="BO3937" s="1">
        <f t="shared" ca="1" si="915"/>
        <v>0</v>
      </c>
      <c r="BP3937" s="1">
        <f t="shared" ca="1" si="916"/>
        <v>0</v>
      </c>
      <c r="BQ3937" s="1">
        <f t="shared" ca="1" si="917"/>
        <v>0</v>
      </c>
      <c r="BR3937" s="1">
        <f t="shared" ca="1" si="918"/>
        <v>0</v>
      </c>
      <c r="BS3937" s="1">
        <f t="shared" ca="1" si="919"/>
        <v>0</v>
      </c>
      <c r="BT3937" s="1">
        <f t="shared" ca="1" si="920"/>
        <v>0</v>
      </c>
      <c r="BU3937" s="1">
        <f t="shared" ca="1" si="921"/>
        <v>0</v>
      </c>
      <c r="BV3937" s="1">
        <f t="shared" ca="1" si="922"/>
        <v>0</v>
      </c>
      <c r="BW3937" s="1">
        <f t="shared" ca="1" si="923"/>
        <v>0</v>
      </c>
      <c r="BX3937" s="1">
        <f t="shared" ca="1" si="924"/>
        <v>0</v>
      </c>
      <c r="BY3937" s="1">
        <f t="shared" ca="1" si="925"/>
        <v>0</v>
      </c>
      <c r="BZ3937" s="1">
        <f t="shared" ca="1" si="926"/>
        <v>0</v>
      </c>
      <c r="CA3937" s="1">
        <f t="shared" ca="1" si="927"/>
        <v>0</v>
      </c>
      <c r="CB3937" s="1">
        <f t="shared" ca="1" si="928"/>
        <v>0</v>
      </c>
      <c r="CC3937" s="1">
        <f t="shared" ca="1" si="929"/>
        <v>0</v>
      </c>
    </row>
    <row r="3938" spans="1:81" hidden="1" x14ac:dyDescent="0.25">
      <c r="A3938" s="1" t="s">
        <v>2072</v>
      </c>
      <c r="B3938" s="1" t="s">
        <v>2073</v>
      </c>
      <c r="C3938" s="1" t="s">
        <v>62</v>
      </c>
      <c r="D3938" s="1" t="s">
        <v>263</v>
      </c>
      <c r="E3938" s="1" t="s">
        <v>100</v>
      </c>
      <c r="F3938">
        <v>1</v>
      </c>
      <c r="G3938">
        <v>0</v>
      </c>
      <c r="H3938">
        <v>0</v>
      </c>
      <c r="I3938">
        <v>0</v>
      </c>
      <c r="J3938">
        <v>3</v>
      </c>
      <c r="BI3938" s="3">
        <v>2</v>
      </c>
      <c r="BJ3938" s="3" t="str">
        <f t="array" ref="BJ3938">IF(C3938="yes",VLOOKUP(BI3938&amp;D3938,CHOOSE({1,2},Schedule_2015!$A$2:$A$257&amp;Schedule_2015!$B$2:$B$257,Schedule_2015!$C$2:$C$257),2,0),VLOOKUP(BI3938&amp;D3938,CHOOSE({1,2},Schedule_2015!$A$2:$A$257&amp;Schedule_2015!$C$2:$C$257,Schedule_2015!$B$2:$B$257),2,0))</f>
        <v>TB</v>
      </c>
      <c r="BK3938" s="3">
        <f>VLOOKUP(BJ3938,Def!$A$2:$Z$34,23,0)</f>
        <v>95.2</v>
      </c>
      <c r="BL3938" s="3">
        <f>VLOOKUP(BJ3938,Def!$A$2:$Z$34,16,0)</f>
        <v>254.2</v>
      </c>
      <c r="BM3938" s="3">
        <f>VLOOKUP(BJ3938,Def!$A$2:$Z$34,17,0)</f>
        <v>7</v>
      </c>
      <c r="BN3938" s="3">
        <f>VLOOKUP(BJ3938,Def!$A$2:$Z$34,24,0)</f>
        <v>6</v>
      </c>
      <c r="BO3938" s="1">
        <f t="shared" ca="1" si="915"/>
        <v>0</v>
      </c>
      <c r="BP3938" s="1">
        <f t="shared" ca="1" si="916"/>
        <v>0</v>
      </c>
      <c r="BQ3938" s="1">
        <f t="shared" ca="1" si="917"/>
        <v>0</v>
      </c>
      <c r="BR3938" s="1">
        <f t="shared" ca="1" si="918"/>
        <v>0</v>
      </c>
      <c r="BS3938" s="1">
        <f t="shared" ca="1" si="919"/>
        <v>0</v>
      </c>
      <c r="BT3938" s="1">
        <f t="shared" ca="1" si="920"/>
        <v>0</v>
      </c>
      <c r="BU3938" s="1">
        <f t="shared" ca="1" si="921"/>
        <v>0</v>
      </c>
      <c r="BV3938" s="1">
        <f t="shared" ca="1" si="922"/>
        <v>0</v>
      </c>
      <c r="BW3938" s="1">
        <f t="shared" ca="1" si="923"/>
        <v>0</v>
      </c>
      <c r="BX3938" s="1">
        <f t="shared" ca="1" si="924"/>
        <v>0</v>
      </c>
      <c r="BY3938" s="1">
        <f t="shared" ca="1" si="925"/>
        <v>0</v>
      </c>
      <c r="BZ3938" s="1">
        <f t="shared" ca="1" si="926"/>
        <v>0</v>
      </c>
      <c r="CA3938" s="1">
        <f t="shared" ca="1" si="927"/>
        <v>0</v>
      </c>
      <c r="CB3938" s="1">
        <f t="shared" ca="1" si="928"/>
        <v>0</v>
      </c>
      <c r="CC3938" s="1">
        <f t="shared" ca="1" si="929"/>
        <v>0</v>
      </c>
    </row>
    <row r="3939" spans="1:81" hidden="1" x14ac:dyDescent="0.25">
      <c r="A3939" s="1" t="s">
        <v>288</v>
      </c>
      <c r="B3939" s="1" t="s">
        <v>289</v>
      </c>
      <c r="C3939" s="1" t="s">
        <v>62</v>
      </c>
      <c r="D3939" s="1" t="s">
        <v>263</v>
      </c>
      <c r="E3939" s="1" t="s">
        <v>290</v>
      </c>
      <c r="F3939">
        <v>4</v>
      </c>
      <c r="G3939">
        <v>0</v>
      </c>
      <c r="H3939">
        <v>0</v>
      </c>
      <c r="I3939">
        <v>0</v>
      </c>
      <c r="J3939">
        <v>3</v>
      </c>
      <c r="BI3939" s="3">
        <v>2</v>
      </c>
      <c r="BJ3939" s="3" t="str">
        <f t="array" ref="BJ3939">IF(C3939="yes",VLOOKUP(BI3939&amp;D3939,CHOOSE({1,2},Schedule_2015!$A$2:$A$257&amp;Schedule_2015!$B$2:$B$257,Schedule_2015!$C$2:$C$257),2,0),VLOOKUP(BI3939&amp;D3939,CHOOSE({1,2},Schedule_2015!$A$2:$A$257&amp;Schedule_2015!$C$2:$C$257,Schedule_2015!$B$2:$B$257),2,0))</f>
        <v>TB</v>
      </c>
      <c r="BK3939" s="3">
        <f>VLOOKUP(BJ3939,Def!$A$2:$Z$34,23,0)</f>
        <v>95.2</v>
      </c>
      <c r="BL3939" s="3">
        <f>VLOOKUP(BJ3939,Def!$A$2:$Z$34,16,0)</f>
        <v>254.2</v>
      </c>
      <c r="BM3939" s="3">
        <f>VLOOKUP(BJ3939,Def!$A$2:$Z$34,17,0)</f>
        <v>7</v>
      </c>
      <c r="BN3939" s="3">
        <f>VLOOKUP(BJ3939,Def!$A$2:$Z$34,24,0)</f>
        <v>6</v>
      </c>
      <c r="BO3939" s="1">
        <f t="shared" ca="1" si="915"/>
        <v>0</v>
      </c>
      <c r="BP3939" s="1">
        <f t="shared" ca="1" si="916"/>
        <v>0</v>
      </c>
      <c r="BQ3939" s="1">
        <f t="shared" ca="1" si="917"/>
        <v>0</v>
      </c>
      <c r="BR3939" s="1">
        <f t="shared" ca="1" si="918"/>
        <v>0</v>
      </c>
      <c r="BS3939" s="1">
        <f t="shared" ca="1" si="919"/>
        <v>0</v>
      </c>
      <c r="BT3939" s="1">
        <f t="shared" ca="1" si="920"/>
        <v>0</v>
      </c>
      <c r="BU3939" s="1">
        <f t="shared" ca="1" si="921"/>
        <v>0</v>
      </c>
      <c r="BV3939" s="1">
        <f t="shared" ca="1" si="922"/>
        <v>0</v>
      </c>
      <c r="BW3939" s="1">
        <f t="shared" ca="1" si="923"/>
        <v>0</v>
      </c>
      <c r="BX3939" s="1">
        <f t="shared" ca="1" si="924"/>
        <v>0</v>
      </c>
      <c r="BY3939" s="1">
        <f t="shared" ca="1" si="925"/>
        <v>0</v>
      </c>
      <c r="BZ3939" s="1">
        <f t="shared" ca="1" si="926"/>
        <v>0</v>
      </c>
      <c r="CA3939" s="1">
        <f t="shared" ca="1" si="927"/>
        <v>0</v>
      </c>
      <c r="CB3939" s="1">
        <f t="shared" ca="1" si="928"/>
        <v>0</v>
      </c>
      <c r="CC3939" s="1">
        <f t="shared" ca="1" si="929"/>
        <v>0</v>
      </c>
    </row>
    <row r="3940" spans="1:81" hidden="1" x14ac:dyDescent="0.25">
      <c r="A3940" s="1" t="s">
        <v>293</v>
      </c>
      <c r="B3940" s="1" t="s">
        <v>294</v>
      </c>
      <c r="C3940" s="1" t="s">
        <v>62</v>
      </c>
      <c r="D3940" s="1" t="s">
        <v>263</v>
      </c>
      <c r="E3940" s="1" t="s">
        <v>100</v>
      </c>
      <c r="F3940">
        <v>2</v>
      </c>
      <c r="G3940">
        <v>0</v>
      </c>
      <c r="H3940">
        <v>0</v>
      </c>
      <c r="I3940">
        <v>0</v>
      </c>
      <c r="J3940">
        <v>1</v>
      </c>
      <c r="BI3940" s="3">
        <v>2</v>
      </c>
      <c r="BJ3940" s="3" t="str">
        <f t="array" ref="BJ3940">IF(C3940="yes",VLOOKUP(BI3940&amp;D3940,CHOOSE({1,2},Schedule_2015!$A$2:$A$257&amp;Schedule_2015!$B$2:$B$257,Schedule_2015!$C$2:$C$257),2,0),VLOOKUP(BI3940&amp;D3940,CHOOSE({1,2},Schedule_2015!$A$2:$A$257&amp;Schedule_2015!$C$2:$C$257,Schedule_2015!$B$2:$B$257),2,0))</f>
        <v>TB</v>
      </c>
      <c r="BK3940" s="3">
        <f>VLOOKUP(BJ3940,Def!$A$2:$Z$34,23,0)</f>
        <v>95.2</v>
      </c>
      <c r="BL3940" s="3">
        <f>VLOOKUP(BJ3940,Def!$A$2:$Z$34,16,0)</f>
        <v>254.2</v>
      </c>
      <c r="BM3940" s="3">
        <f>VLOOKUP(BJ3940,Def!$A$2:$Z$34,17,0)</f>
        <v>7</v>
      </c>
      <c r="BN3940" s="3">
        <f>VLOOKUP(BJ3940,Def!$A$2:$Z$34,24,0)</f>
        <v>6</v>
      </c>
      <c r="BO3940" s="1">
        <f t="shared" ca="1" si="915"/>
        <v>0</v>
      </c>
      <c r="BP3940" s="1">
        <f t="shared" ca="1" si="916"/>
        <v>0</v>
      </c>
      <c r="BQ3940" s="1">
        <f t="shared" ca="1" si="917"/>
        <v>0</v>
      </c>
      <c r="BR3940" s="1">
        <f t="shared" ca="1" si="918"/>
        <v>0</v>
      </c>
      <c r="BS3940" s="1">
        <f t="shared" ca="1" si="919"/>
        <v>0</v>
      </c>
      <c r="BT3940" s="1">
        <f t="shared" ca="1" si="920"/>
        <v>0</v>
      </c>
      <c r="BU3940" s="1">
        <f t="shared" ca="1" si="921"/>
        <v>0</v>
      </c>
      <c r="BV3940" s="1">
        <f t="shared" ca="1" si="922"/>
        <v>0</v>
      </c>
      <c r="BW3940" s="1">
        <f t="shared" ca="1" si="923"/>
        <v>0</v>
      </c>
      <c r="BX3940" s="1">
        <f t="shared" ca="1" si="924"/>
        <v>0</v>
      </c>
      <c r="BY3940" s="1">
        <f t="shared" ca="1" si="925"/>
        <v>0</v>
      </c>
      <c r="BZ3940" s="1">
        <f t="shared" ca="1" si="926"/>
        <v>0</v>
      </c>
      <c r="CA3940" s="1">
        <f t="shared" ca="1" si="927"/>
        <v>0</v>
      </c>
      <c r="CB3940" s="1">
        <f t="shared" ca="1" si="928"/>
        <v>0</v>
      </c>
      <c r="CC3940" s="1">
        <f t="shared" ca="1" si="929"/>
        <v>0</v>
      </c>
    </row>
    <row r="3941" spans="1:81" hidden="1" x14ac:dyDescent="0.25">
      <c r="A3941" s="1" t="s">
        <v>2074</v>
      </c>
      <c r="B3941" s="1" t="s">
        <v>2075</v>
      </c>
      <c r="C3941" s="1" t="s">
        <v>62</v>
      </c>
      <c r="D3941" s="1" t="s">
        <v>263</v>
      </c>
      <c r="E3941" s="1" t="s">
        <v>118</v>
      </c>
      <c r="F3941">
        <v>3</v>
      </c>
      <c r="G3941">
        <v>0</v>
      </c>
      <c r="H3941">
        <v>0</v>
      </c>
      <c r="I3941">
        <v>0</v>
      </c>
      <c r="J3941">
        <v>5</v>
      </c>
      <c r="BI3941" s="3">
        <v>2</v>
      </c>
      <c r="BJ3941" s="3" t="str">
        <f t="array" ref="BJ3941">IF(C3941="yes",VLOOKUP(BI3941&amp;D3941,CHOOSE({1,2},Schedule_2015!$A$2:$A$257&amp;Schedule_2015!$B$2:$B$257,Schedule_2015!$C$2:$C$257),2,0),VLOOKUP(BI3941&amp;D3941,CHOOSE({1,2},Schedule_2015!$A$2:$A$257&amp;Schedule_2015!$C$2:$C$257,Schedule_2015!$B$2:$B$257),2,0))</f>
        <v>TB</v>
      </c>
      <c r="BK3941" s="3">
        <f>VLOOKUP(BJ3941,Def!$A$2:$Z$34,23,0)</f>
        <v>95.2</v>
      </c>
      <c r="BL3941" s="3">
        <f>VLOOKUP(BJ3941,Def!$A$2:$Z$34,16,0)</f>
        <v>254.2</v>
      </c>
      <c r="BM3941" s="3">
        <f>VLOOKUP(BJ3941,Def!$A$2:$Z$34,17,0)</f>
        <v>7</v>
      </c>
      <c r="BN3941" s="3">
        <f>VLOOKUP(BJ3941,Def!$A$2:$Z$34,24,0)</f>
        <v>6</v>
      </c>
      <c r="BO3941" s="1">
        <f t="shared" ca="1" si="915"/>
        <v>0</v>
      </c>
      <c r="BP3941" s="1">
        <f t="shared" ca="1" si="916"/>
        <v>0</v>
      </c>
      <c r="BQ3941" s="1">
        <f t="shared" ca="1" si="917"/>
        <v>0</v>
      </c>
      <c r="BR3941" s="1">
        <f t="shared" ca="1" si="918"/>
        <v>0</v>
      </c>
      <c r="BS3941" s="1">
        <f t="shared" ca="1" si="919"/>
        <v>0</v>
      </c>
      <c r="BT3941" s="1">
        <f t="shared" ca="1" si="920"/>
        <v>0</v>
      </c>
      <c r="BU3941" s="1">
        <f t="shared" ca="1" si="921"/>
        <v>0</v>
      </c>
      <c r="BV3941" s="1">
        <f t="shared" ca="1" si="922"/>
        <v>0</v>
      </c>
      <c r="BW3941" s="1">
        <f t="shared" ca="1" si="923"/>
        <v>0</v>
      </c>
      <c r="BX3941" s="1">
        <f t="shared" ca="1" si="924"/>
        <v>0</v>
      </c>
      <c r="BY3941" s="1">
        <f t="shared" ca="1" si="925"/>
        <v>0</v>
      </c>
      <c r="BZ3941" s="1">
        <f t="shared" ca="1" si="926"/>
        <v>0</v>
      </c>
      <c r="CA3941" s="1">
        <f t="shared" ca="1" si="927"/>
        <v>0</v>
      </c>
      <c r="CB3941" s="1">
        <f t="shared" ca="1" si="928"/>
        <v>0</v>
      </c>
      <c r="CC3941" s="1">
        <f t="shared" ca="1" si="929"/>
        <v>0</v>
      </c>
    </row>
    <row r="3942" spans="1:81" hidden="1" x14ac:dyDescent="0.25">
      <c r="A3942" s="1" t="s">
        <v>301</v>
      </c>
      <c r="B3942" s="1" t="s">
        <v>302</v>
      </c>
      <c r="C3942" s="1" t="s">
        <v>62</v>
      </c>
      <c r="D3942" s="1" t="s">
        <v>263</v>
      </c>
      <c r="E3942" s="1" t="s">
        <v>165</v>
      </c>
      <c r="F3942">
        <v>3</v>
      </c>
      <c r="G3942">
        <v>0</v>
      </c>
      <c r="H3942">
        <v>0</v>
      </c>
      <c r="I3942">
        <v>0</v>
      </c>
      <c r="J3942">
        <v>6</v>
      </c>
      <c r="BI3942" s="3">
        <v>2</v>
      </c>
      <c r="BJ3942" s="3" t="str">
        <f t="array" ref="BJ3942">IF(C3942="yes",VLOOKUP(BI3942&amp;D3942,CHOOSE({1,2},Schedule_2015!$A$2:$A$257&amp;Schedule_2015!$B$2:$B$257,Schedule_2015!$C$2:$C$257),2,0),VLOOKUP(BI3942&amp;D3942,CHOOSE({1,2},Schedule_2015!$A$2:$A$257&amp;Schedule_2015!$C$2:$C$257,Schedule_2015!$B$2:$B$257),2,0))</f>
        <v>TB</v>
      </c>
      <c r="BK3942" s="3">
        <f>VLOOKUP(BJ3942,Def!$A$2:$Z$34,23,0)</f>
        <v>95.2</v>
      </c>
      <c r="BL3942" s="3">
        <f>VLOOKUP(BJ3942,Def!$A$2:$Z$34,16,0)</f>
        <v>254.2</v>
      </c>
      <c r="BM3942" s="3">
        <f>VLOOKUP(BJ3942,Def!$A$2:$Z$34,17,0)</f>
        <v>7</v>
      </c>
      <c r="BN3942" s="3">
        <f>VLOOKUP(BJ3942,Def!$A$2:$Z$34,24,0)</f>
        <v>6</v>
      </c>
      <c r="BO3942" s="1">
        <f t="shared" ca="1" si="915"/>
        <v>0</v>
      </c>
      <c r="BP3942" s="1">
        <f t="shared" ca="1" si="916"/>
        <v>0</v>
      </c>
      <c r="BQ3942" s="1">
        <f t="shared" ca="1" si="917"/>
        <v>0</v>
      </c>
      <c r="BR3942" s="1">
        <f t="shared" ca="1" si="918"/>
        <v>0</v>
      </c>
      <c r="BS3942" s="1">
        <f t="shared" ca="1" si="919"/>
        <v>0</v>
      </c>
      <c r="BT3942" s="1">
        <f t="shared" ca="1" si="920"/>
        <v>0</v>
      </c>
      <c r="BU3942" s="1">
        <f t="shared" ca="1" si="921"/>
        <v>0</v>
      </c>
      <c r="BV3942" s="1">
        <f t="shared" ca="1" si="922"/>
        <v>0</v>
      </c>
      <c r="BW3942" s="1">
        <f t="shared" ca="1" si="923"/>
        <v>0</v>
      </c>
      <c r="BX3942" s="1">
        <f t="shared" ca="1" si="924"/>
        <v>0</v>
      </c>
      <c r="BY3942" s="1">
        <f t="shared" ca="1" si="925"/>
        <v>0</v>
      </c>
      <c r="BZ3942" s="1">
        <f t="shared" ca="1" si="926"/>
        <v>0</v>
      </c>
      <c r="CA3942" s="1">
        <f t="shared" ca="1" si="927"/>
        <v>0</v>
      </c>
      <c r="CB3942" s="1">
        <f t="shared" ca="1" si="928"/>
        <v>0</v>
      </c>
      <c r="CC3942" s="1">
        <f t="shared" ca="1" si="929"/>
        <v>0</v>
      </c>
    </row>
    <row r="3943" spans="1:81" hidden="1" x14ac:dyDescent="0.25">
      <c r="A3943" s="1" t="s">
        <v>2146</v>
      </c>
      <c r="B3943" s="1" t="s">
        <v>2147</v>
      </c>
      <c r="C3943" s="1" t="s">
        <v>62</v>
      </c>
      <c r="D3943" s="1" t="s">
        <v>263</v>
      </c>
      <c r="E3943" s="1" t="s">
        <v>94</v>
      </c>
      <c r="F3943">
        <v>1</v>
      </c>
      <c r="G3943">
        <v>0</v>
      </c>
      <c r="H3943">
        <v>0</v>
      </c>
      <c r="I3943">
        <v>0</v>
      </c>
      <c r="J3943">
        <v>0</v>
      </c>
      <c r="BI3943" s="3">
        <v>2</v>
      </c>
      <c r="BJ3943" s="3" t="str">
        <f t="array" ref="BJ3943">IF(C3943="yes",VLOOKUP(BI3943&amp;D3943,CHOOSE({1,2},Schedule_2015!$A$2:$A$257&amp;Schedule_2015!$B$2:$B$257,Schedule_2015!$C$2:$C$257),2,0),VLOOKUP(BI3943&amp;D3943,CHOOSE({1,2},Schedule_2015!$A$2:$A$257&amp;Schedule_2015!$C$2:$C$257,Schedule_2015!$B$2:$B$257),2,0))</f>
        <v>TB</v>
      </c>
      <c r="BK3943" s="3">
        <f>VLOOKUP(BJ3943,Def!$A$2:$Z$34,23,0)</f>
        <v>95.2</v>
      </c>
      <c r="BL3943" s="3">
        <f>VLOOKUP(BJ3943,Def!$A$2:$Z$34,16,0)</f>
        <v>254.2</v>
      </c>
      <c r="BM3943" s="3">
        <f>VLOOKUP(BJ3943,Def!$A$2:$Z$34,17,0)</f>
        <v>7</v>
      </c>
      <c r="BN3943" s="3">
        <f>VLOOKUP(BJ3943,Def!$A$2:$Z$34,24,0)</f>
        <v>6</v>
      </c>
      <c r="BO3943" s="1">
        <f t="shared" ca="1" si="915"/>
        <v>0</v>
      </c>
      <c r="BP3943" s="1">
        <f t="shared" ca="1" si="916"/>
        <v>0</v>
      </c>
      <c r="BQ3943" s="1">
        <f t="shared" ca="1" si="917"/>
        <v>0</v>
      </c>
      <c r="BR3943" s="1">
        <f t="shared" ca="1" si="918"/>
        <v>0</v>
      </c>
      <c r="BS3943" s="1">
        <f t="shared" ca="1" si="919"/>
        <v>0</v>
      </c>
      <c r="BT3943" s="1">
        <f t="shared" ca="1" si="920"/>
        <v>0</v>
      </c>
      <c r="BU3943" s="1">
        <f t="shared" ca="1" si="921"/>
        <v>0</v>
      </c>
      <c r="BV3943" s="1">
        <f t="shared" ca="1" si="922"/>
        <v>0</v>
      </c>
      <c r="BW3943" s="1">
        <f t="shared" ca="1" si="923"/>
        <v>0</v>
      </c>
      <c r="BX3943" s="1">
        <f t="shared" ca="1" si="924"/>
        <v>0</v>
      </c>
      <c r="BY3943" s="1">
        <f t="shared" ca="1" si="925"/>
        <v>0</v>
      </c>
      <c r="BZ3943" s="1">
        <f t="shared" ca="1" si="926"/>
        <v>0</v>
      </c>
      <c r="CA3943" s="1">
        <f t="shared" ca="1" si="927"/>
        <v>0</v>
      </c>
      <c r="CB3943" s="1">
        <f t="shared" ca="1" si="928"/>
        <v>0</v>
      </c>
      <c r="CC3943" s="1">
        <f t="shared" ca="1" si="929"/>
        <v>0</v>
      </c>
    </row>
    <row r="3944" spans="1:81" hidden="1" x14ac:dyDescent="0.25">
      <c r="A3944" s="1" t="s">
        <v>305</v>
      </c>
      <c r="B3944" s="1" t="s">
        <v>306</v>
      </c>
      <c r="C3944" s="1" t="s">
        <v>62</v>
      </c>
      <c r="D3944" s="1" t="s">
        <v>263</v>
      </c>
      <c r="E3944" s="1" t="s">
        <v>105</v>
      </c>
      <c r="F3944">
        <v>1</v>
      </c>
      <c r="G3944">
        <v>0</v>
      </c>
      <c r="H3944">
        <v>0</v>
      </c>
      <c r="I3944">
        <v>0</v>
      </c>
      <c r="J3944">
        <v>4</v>
      </c>
      <c r="BI3944" s="3">
        <v>2</v>
      </c>
      <c r="BJ3944" s="3" t="str">
        <f t="array" ref="BJ3944">IF(C3944="yes",VLOOKUP(BI3944&amp;D3944,CHOOSE({1,2},Schedule_2015!$A$2:$A$257&amp;Schedule_2015!$B$2:$B$257,Schedule_2015!$C$2:$C$257),2,0),VLOOKUP(BI3944&amp;D3944,CHOOSE({1,2},Schedule_2015!$A$2:$A$257&amp;Schedule_2015!$C$2:$C$257,Schedule_2015!$B$2:$B$257),2,0))</f>
        <v>TB</v>
      </c>
      <c r="BK3944" s="3">
        <f>VLOOKUP(BJ3944,Def!$A$2:$Z$34,23,0)</f>
        <v>95.2</v>
      </c>
      <c r="BL3944" s="3">
        <f>VLOOKUP(BJ3944,Def!$A$2:$Z$34,16,0)</f>
        <v>254.2</v>
      </c>
      <c r="BM3944" s="3">
        <f>VLOOKUP(BJ3944,Def!$A$2:$Z$34,17,0)</f>
        <v>7</v>
      </c>
      <c r="BN3944" s="3">
        <f>VLOOKUP(BJ3944,Def!$A$2:$Z$34,24,0)</f>
        <v>6</v>
      </c>
      <c r="BO3944" s="1">
        <f t="shared" ca="1" si="915"/>
        <v>0</v>
      </c>
      <c r="BP3944" s="1">
        <f t="shared" ca="1" si="916"/>
        <v>0</v>
      </c>
      <c r="BQ3944" s="1">
        <f t="shared" ca="1" si="917"/>
        <v>0</v>
      </c>
      <c r="BR3944" s="1">
        <f t="shared" ca="1" si="918"/>
        <v>0</v>
      </c>
      <c r="BS3944" s="1">
        <f t="shared" ca="1" si="919"/>
        <v>0</v>
      </c>
      <c r="BT3944" s="1">
        <f t="shared" ca="1" si="920"/>
        <v>0</v>
      </c>
      <c r="BU3944" s="1">
        <f t="shared" ca="1" si="921"/>
        <v>0</v>
      </c>
      <c r="BV3944" s="1">
        <f t="shared" ca="1" si="922"/>
        <v>0</v>
      </c>
      <c r="BW3944" s="1">
        <f t="shared" ca="1" si="923"/>
        <v>0</v>
      </c>
      <c r="BX3944" s="1">
        <f t="shared" ca="1" si="924"/>
        <v>0</v>
      </c>
      <c r="BY3944" s="1">
        <f t="shared" ca="1" si="925"/>
        <v>0</v>
      </c>
      <c r="BZ3944" s="1">
        <f t="shared" ca="1" si="926"/>
        <v>0</v>
      </c>
      <c r="CA3944" s="1">
        <f t="shared" ca="1" si="927"/>
        <v>0</v>
      </c>
      <c r="CB3944" s="1">
        <f t="shared" ca="1" si="928"/>
        <v>0</v>
      </c>
      <c r="CC3944" s="1">
        <f t="shared" ca="1" si="929"/>
        <v>0</v>
      </c>
    </row>
    <row r="3945" spans="1:81" hidden="1" x14ac:dyDescent="0.25">
      <c r="A3945" s="1" t="s">
        <v>303</v>
      </c>
      <c r="B3945" s="1" t="s">
        <v>304</v>
      </c>
      <c r="C3945" s="1" t="s">
        <v>62</v>
      </c>
      <c r="D3945" s="1" t="s">
        <v>263</v>
      </c>
      <c r="E3945" s="1" t="s">
        <v>115</v>
      </c>
      <c r="F3945">
        <v>2</v>
      </c>
      <c r="G3945">
        <v>0</v>
      </c>
      <c r="H3945">
        <v>0</v>
      </c>
      <c r="I3945">
        <v>0</v>
      </c>
      <c r="J3945">
        <v>2</v>
      </c>
      <c r="BI3945" s="3">
        <v>2</v>
      </c>
      <c r="BJ3945" s="3" t="str">
        <f t="array" ref="BJ3945">IF(C3945="yes",VLOOKUP(BI3945&amp;D3945,CHOOSE({1,2},Schedule_2015!$A$2:$A$257&amp;Schedule_2015!$B$2:$B$257,Schedule_2015!$C$2:$C$257),2,0),VLOOKUP(BI3945&amp;D3945,CHOOSE({1,2},Schedule_2015!$A$2:$A$257&amp;Schedule_2015!$C$2:$C$257,Schedule_2015!$B$2:$B$257),2,0))</f>
        <v>TB</v>
      </c>
      <c r="BK3945" s="3">
        <f>VLOOKUP(BJ3945,Def!$A$2:$Z$34,23,0)</f>
        <v>95.2</v>
      </c>
      <c r="BL3945" s="3">
        <f>VLOOKUP(BJ3945,Def!$A$2:$Z$34,16,0)</f>
        <v>254.2</v>
      </c>
      <c r="BM3945" s="3">
        <f>VLOOKUP(BJ3945,Def!$A$2:$Z$34,17,0)</f>
        <v>7</v>
      </c>
      <c r="BN3945" s="3">
        <f>VLOOKUP(BJ3945,Def!$A$2:$Z$34,24,0)</f>
        <v>6</v>
      </c>
      <c r="BO3945" s="1">
        <f t="shared" ca="1" si="915"/>
        <v>0</v>
      </c>
      <c r="BP3945" s="1">
        <f t="shared" ca="1" si="916"/>
        <v>0</v>
      </c>
      <c r="BQ3945" s="1">
        <f t="shared" ca="1" si="917"/>
        <v>0</v>
      </c>
      <c r="BR3945" s="1">
        <f t="shared" ca="1" si="918"/>
        <v>0</v>
      </c>
      <c r="BS3945" s="1">
        <f t="shared" ca="1" si="919"/>
        <v>0</v>
      </c>
      <c r="BT3945" s="1">
        <f t="shared" ca="1" si="920"/>
        <v>0</v>
      </c>
      <c r="BU3945" s="1">
        <f t="shared" ca="1" si="921"/>
        <v>0</v>
      </c>
      <c r="BV3945" s="1">
        <f t="shared" ca="1" si="922"/>
        <v>0</v>
      </c>
      <c r="BW3945" s="1">
        <f t="shared" ca="1" si="923"/>
        <v>0</v>
      </c>
      <c r="BX3945" s="1">
        <f t="shared" ca="1" si="924"/>
        <v>0</v>
      </c>
      <c r="BY3945" s="1">
        <f t="shared" ca="1" si="925"/>
        <v>0</v>
      </c>
      <c r="BZ3945" s="1">
        <f t="shared" ca="1" si="926"/>
        <v>0</v>
      </c>
      <c r="CA3945" s="1">
        <f t="shared" ca="1" si="927"/>
        <v>0</v>
      </c>
      <c r="CB3945" s="1">
        <f t="shared" ca="1" si="928"/>
        <v>0</v>
      </c>
      <c r="CC3945" s="1">
        <f t="shared" ca="1" si="929"/>
        <v>0</v>
      </c>
    </row>
    <row r="3946" spans="1:81" hidden="1" x14ac:dyDescent="0.25">
      <c r="A3946" s="1" t="s">
        <v>2076</v>
      </c>
      <c r="B3946" s="1" t="s">
        <v>2077</v>
      </c>
      <c r="C3946" s="1" t="s">
        <v>62</v>
      </c>
      <c r="D3946" s="1" t="s">
        <v>263</v>
      </c>
      <c r="E3946" s="1" t="s">
        <v>94</v>
      </c>
      <c r="F3946">
        <v>2</v>
      </c>
      <c r="G3946">
        <v>0</v>
      </c>
      <c r="H3946">
        <v>0</v>
      </c>
      <c r="I3946">
        <v>0</v>
      </c>
      <c r="J3946">
        <v>0</v>
      </c>
      <c r="BI3946" s="3">
        <v>2</v>
      </c>
      <c r="BJ3946" s="3" t="str">
        <f t="array" ref="BJ3946">IF(C3946="yes",VLOOKUP(BI3946&amp;D3946,CHOOSE({1,2},Schedule_2015!$A$2:$A$257&amp;Schedule_2015!$B$2:$B$257,Schedule_2015!$C$2:$C$257),2,0),VLOOKUP(BI3946&amp;D3946,CHOOSE({1,2},Schedule_2015!$A$2:$A$257&amp;Schedule_2015!$C$2:$C$257,Schedule_2015!$B$2:$B$257),2,0))</f>
        <v>TB</v>
      </c>
      <c r="BK3946" s="3">
        <f>VLOOKUP(BJ3946,Def!$A$2:$Z$34,23,0)</f>
        <v>95.2</v>
      </c>
      <c r="BL3946" s="3">
        <f>VLOOKUP(BJ3946,Def!$A$2:$Z$34,16,0)</f>
        <v>254.2</v>
      </c>
      <c r="BM3946" s="3">
        <f>VLOOKUP(BJ3946,Def!$A$2:$Z$34,17,0)</f>
        <v>7</v>
      </c>
      <c r="BN3946" s="3">
        <f>VLOOKUP(BJ3946,Def!$A$2:$Z$34,24,0)</f>
        <v>6</v>
      </c>
      <c r="BO3946" s="1">
        <f t="shared" ca="1" si="915"/>
        <v>0</v>
      </c>
      <c r="BP3946" s="1">
        <f t="shared" ca="1" si="916"/>
        <v>0</v>
      </c>
      <c r="BQ3946" s="1">
        <f t="shared" ca="1" si="917"/>
        <v>0</v>
      </c>
      <c r="BR3946" s="1">
        <f t="shared" ca="1" si="918"/>
        <v>0</v>
      </c>
      <c r="BS3946" s="1">
        <f t="shared" ca="1" si="919"/>
        <v>0</v>
      </c>
      <c r="BT3946" s="1">
        <f t="shared" ca="1" si="920"/>
        <v>0</v>
      </c>
      <c r="BU3946" s="1">
        <f t="shared" ca="1" si="921"/>
        <v>0</v>
      </c>
      <c r="BV3946" s="1">
        <f t="shared" ca="1" si="922"/>
        <v>0</v>
      </c>
      <c r="BW3946" s="1">
        <f t="shared" ca="1" si="923"/>
        <v>0</v>
      </c>
      <c r="BX3946" s="1">
        <f t="shared" ca="1" si="924"/>
        <v>0</v>
      </c>
      <c r="BY3946" s="1">
        <f t="shared" ca="1" si="925"/>
        <v>0</v>
      </c>
      <c r="BZ3946" s="1">
        <f t="shared" ca="1" si="926"/>
        <v>0</v>
      </c>
      <c r="CA3946" s="1">
        <f t="shared" ca="1" si="927"/>
        <v>0</v>
      </c>
      <c r="CB3946" s="1">
        <f t="shared" ca="1" si="928"/>
        <v>0</v>
      </c>
      <c r="CC3946" s="1">
        <f t="shared" ca="1" si="929"/>
        <v>0</v>
      </c>
    </row>
    <row r="3947" spans="1:81" hidden="1" x14ac:dyDescent="0.25">
      <c r="A3947" s="1" t="s">
        <v>309</v>
      </c>
      <c r="B3947" s="1" t="s">
        <v>310</v>
      </c>
      <c r="C3947" s="1" t="s">
        <v>62</v>
      </c>
      <c r="D3947" s="1" t="s">
        <v>263</v>
      </c>
      <c r="E3947" s="1" t="s">
        <v>112</v>
      </c>
      <c r="F3947">
        <v>1</v>
      </c>
      <c r="G3947">
        <v>0</v>
      </c>
      <c r="H3947">
        <v>0</v>
      </c>
      <c r="I3947">
        <v>0</v>
      </c>
      <c r="J3947">
        <v>1</v>
      </c>
      <c r="BI3947" s="3">
        <v>2</v>
      </c>
      <c r="BJ3947" s="3" t="str">
        <f t="array" ref="BJ3947">IF(C3947="yes",VLOOKUP(BI3947&amp;D3947,CHOOSE({1,2},Schedule_2015!$A$2:$A$257&amp;Schedule_2015!$B$2:$B$257,Schedule_2015!$C$2:$C$257),2,0),VLOOKUP(BI3947&amp;D3947,CHOOSE({1,2},Schedule_2015!$A$2:$A$257&amp;Schedule_2015!$C$2:$C$257,Schedule_2015!$B$2:$B$257),2,0))</f>
        <v>TB</v>
      </c>
      <c r="BK3947" s="3">
        <f>VLOOKUP(BJ3947,Def!$A$2:$Z$34,23,0)</f>
        <v>95.2</v>
      </c>
      <c r="BL3947" s="3">
        <f>VLOOKUP(BJ3947,Def!$A$2:$Z$34,16,0)</f>
        <v>254.2</v>
      </c>
      <c r="BM3947" s="3">
        <f>VLOOKUP(BJ3947,Def!$A$2:$Z$34,17,0)</f>
        <v>7</v>
      </c>
      <c r="BN3947" s="3">
        <f>VLOOKUP(BJ3947,Def!$A$2:$Z$34,24,0)</f>
        <v>6</v>
      </c>
      <c r="BO3947" s="1">
        <f t="shared" ca="1" si="915"/>
        <v>0</v>
      </c>
      <c r="BP3947" s="1">
        <f t="shared" ca="1" si="916"/>
        <v>0</v>
      </c>
      <c r="BQ3947" s="1">
        <f t="shared" ca="1" si="917"/>
        <v>0</v>
      </c>
      <c r="BR3947" s="1">
        <f t="shared" ca="1" si="918"/>
        <v>0</v>
      </c>
      <c r="BS3947" s="1">
        <f t="shared" ca="1" si="919"/>
        <v>0</v>
      </c>
      <c r="BT3947" s="1">
        <f t="shared" ca="1" si="920"/>
        <v>0</v>
      </c>
      <c r="BU3947" s="1">
        <f t="shared" ca="1" si="921"/>
        <v>0</v>
      </c>
      <c r="BV3947" s="1">
        <f t="shared" ca="1" si="922"/>
        <v>0</v>
      </c>
      <c r="BW3947" s="1">
        <f t="shared" ca="1" si="923"/>
        <v>0</v>
      </c>
      <c r="BX3947" s="1">
        <f t="shared" ca="1" si="924"/>
        <v>0</v>
      </c>
      <c r="BY3947" s="1">
        <f t="shared" ca="1" si="925"/>
        <v>0</v>
      </c>
      <c r="BZ3947" s="1">
        <f t="shared" ca="1" si="926"/>
        <v>0</v>
      </c>
      <c r="CA3947" s="1">
        <f t="shared" ca="1" si="927"/>
        <v>0</v>
      </c>
      <c r="CB3947" s="1">
        <f t="shared" ca="1" si="928"/>
        <v>0</v>
      </c>
      <c r="CC3947" s="1">
        <f t="shared" ca="1" si="929"/>
        <v>0</v>
      </c>
    </row>
    <row r="3948" spans="1:81" hidden="1" x14ac:dyDescent="0.25">
      <c r="A3948" s="1" t="s">
        <v>311</v>
      </c>
      <c r="B3948" s="1" t="s">
        <v>312</v>
      </c>
      <c r="C3948" s="1" t="s">
        <v>62</v>
      </c>
      <c r="D3948" s="1" t="s">
        <v>263</v>
      </c>
      <c r="E3948" s="1" t="s">
        <v>105</v>
      </c>
      <c r="F3948">
        <v>3</v>
      </c>
      <c r="G3948">
        <v>1</v>
      </c>
      <c r="H3948">
        <v>0</v>
      </c>
      <c r="I3948">
        <v>1</v>
      </c>
      <c r="J3948">
        <v>4</v>
      </c>
      <c r="BI3948" s="3">
        <v>2</v>
      </c>
      <c r="BJ3948" s="3" t="str">
        <f t="array" ref="BJ3948">IF(C3948="yes",VLOOKUP(BI3948&amp;D3948,CHOOSE({1,2},Schedule_2015!$A$2:$A$257&amp;Schedule_2015!$B$2:$B$257,Schedule_2015!$C$2:$C$257),2,0),VLOOKUP(BI3948&amp;D3948,CHOOSE({1,2},Schedule_2015!$A$2:$A$257&amp;Schedule_2015!$C$2:$C$257,Schedule_2015!$B$2:$B$257),2,0))</f>
        <v>TB</v>
      </c>
      <c r="BK3948" s="3">
        <f>VLOOKUP(BJ3948,Def!$A$2:$Z$34,23,0)</f>
        <v>95.2</v>
      </c>
      <c r="BL3948" s="3">
        <f>VLOOKUP(BJ3948,Def!$A$2:$Z$34,16,0)</f>
        <v>254.2</v>
      </c>
      <c r="BM3948" s="3">
        <f>VLOOKUP(BJ3948,Def!$A$2:$Z$34,17,0)</f>
        <v>7</v>
      </c>
      <c r="BN3948" s="3">
        <f>VLOOKUP(BJ3948,Def!$A$2:$Z$34,24,0)</f>
        <v>6</v>
      </c>
      <c r="BO3948" s="1">
        <f t="shared" ca="1" si="915"/>
        <v>0</v>
      </c>
      <c r="BP3948" s="1">
        <f t="shared" ca="1" si="916"/>
        <v>0</v>
      </c>
      <c r="BQ3948" s="1">
        <f t="shared" ca="1" si="917"/>
        <v>0</v>
      </c>
      <c r="BR3948" s="1">
        <f t="shared" ca="1" si="918"/>
        <v>0</v>
      </c>
      <c r="BS3948" s="1">
        <f t="shared" ca="1" si="919"/>
        <v>0</v>
      </c>
      <c r="BT3948" s="1">
        <f t="shared" ca="1" si="920"/>
        <v>0</v>
      </c>
      <c r="BU3948" s="1">
        <f t="shared" ca="1" si="921"/>
        <v>0</v>
      </c>
      <c r="BV3948" s="1">
        <f t="shared" ca="1" si="922"/>
        <v>0</v>
      </c>
      <c r="BW3948" s="1">
        <f t="shared" ca="1" si="923"/>
        <v>0</v>
      </c>
      <c r="BX3948" s="1">
        <f t="shared" ca="1" si="924"/>
        <v>0</v>
      </c>
      <c r="BY3948" s="1">
        <f t="shared" ca="1" si="925"/>
        <v>0</v>
      </c>
      <c r="BZ3948" s="1">
        <f t="shared" ca="1" si="926"/>
        <v>0</v>
      </c>
      <c r="CA3948" s="1">
        <f t="shared" ca="1" si="927"/>
        <v>0</v>
      </c>
      <c r="CB3948" s="1">
        <f t="shared" ca="1" si="928"/>
        <v>0</v>
      </c>
      <c r="CC3948" s="1">
        <f t="shared" ca="1" si="929"/>
        <v>0</v>
      </c>
    </row>
    <row r="3949" spans="1:81" hidden="1" x14ac:dyDescent="0.25">
      <c r="A3949" s="1" t="s">
        <v>299</v>
      </c>
      <c r="B3949" s="1" t="s">
        <v>300</v>
      </c>
      <c r="C3949" s="1" t="s">
        <v>62</v>
      </c>
      <c r="D3949" s="1" t="s">
        <v>263</v>
      </c>
      <c r="E3949" s="1" t="s">
        <v>112</v>
      </c>
      <c r="F3949">
        <v>0</v>
      </c>
      <c r="G3949">
        <v>1</v>
      </c>
      <c r="H3949">
        <v>0</v>
      </c>
      <c r="I3949">
        <v>0</v>
      </c>
      <c r="J3949">
        <v>2</v>
      </c>
      <c r="BI3949" s="3">
        <v>2</v>
      </c>
      <c r="BJ3949" s="3" t="str">
        <f t="array" ref="BJ3949">IF(C3949="yes",VLOOKUP(BI3949&amp;D3949,CHOOSE({1,2},Schedule_2015!$A$2:$A$257&amp;Schedule_2015!$B$2:$B$257,Schedule_2015!$C$2:$C$257),2,0),VLOOKUP(BI3949&amp;D3949,CHOOSE({1,2},Schedule_2015!$A$2:$A$257&amp;Schedule_2015!$C$2:$C$257,Schedule_2015!$B$2:$B$257),2,0))</f>
        <v>TB</v>
      </c>
      <c r="BK3949" s="3">
        <f>VLOOKUP(BJ3949,Def!$A$2:$Z$34,23,0)</f>
        <v>95.2</v>
      </c>
      <c r="BL3949" s="3">
        <f>VLOOKUP(BJ3949,Def!$A$2:$Z$34,16,0)</f>
        <v>254.2</v>
      </c>
      <c r="BM3949" s="3">
        <f>VLOOKUP(BJ3949,Def!$A$2:$Z$34,17,0)</f>
        <v>7</v>
      </c>
      <c r="BN3949" s="3">
        <f>VLOOKUP(BJ3949,Def!$A$2:$Z$34,24,0)</f>
        <v>6</v>
      </c>
      <c r="BO3949" s="1">
        <f t="shared" ca="1" si="915"/>
        <v>0</v>
      </c>
      <c r="BP3949" s="1">
        <f t="shared" ca="1" si="916"/>
        <v>0</v>
      </c>
      <c r="BQ3949" s="1">
        <f t="shared" ca="1" si="917"/>
        <v>0</v>
      </c>
      <c r="BR3949" s="1">
        <f t="shared" ca="1" si="918"/>
        <v>0</v>
      </c>
      <c r="BS3949" s="1">
        <f t="shared" ca="1" si="919"/>
        <v>0</v>
      </c>
      <c r="BT3949" s="1">
        <f t="shared" ca="1" si="920"/>
        <v>0</v>
      </c>
      <c r="BU3949" s="1">
        <f t="shared" ca="1" si="921"/>
        <v>0</v>
      </c>
      <c r="BV3949" s="1">
        <f t="shared" ca="1" si="922"/>
        <v>0</v>
      </c>
      <c r="BW3949" s="1">
        <f t="shared" ca="1" si="923"/>
        <v>0</v>
      </c>
      <c r="BX3949" s="1">
        <f t="shared" ca="1" si="924"/>
        <v>0</v>
      </c>
      <c r="BY3949" s="1">
        <f t="shared" ca="1" si="925"/>
        <v>0</v>
      </c>
      <c r="BZ3949" s="1">
        <f t="shared" ca="1" si="926"/>
        <v>0</v>
      </c>
      <c r="CA3949" s="1">
        <f t="shared" ca="1" si="927"/>
        <v>0</v>
      </c>
      <c r="CB3949" s="1">
        <f t="shared" ca="1" si="928"/>
        <v>0</v>
      </c>
      <c r="CC3949" s="1">
        <f t="shared" ca="1" si="929"/>
        <v>0</v>
      </c>
    </row>
    <row r="3950" spans="1:81" hidden="1" x14ac:dyDescent="0.25">
      <c r="A3950" s="1" t="s">
        <v>319</v>
      </c>
      <c r="B3950" s="1" t="s">
        <v>320</v>
      </c>
      <c r="C3950" s="1" t="s">
        <v>62</v>
      </c>
      <c r="D3950" s="1" t="s">
        <v>263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1</v>
      </c>
      <c r="BI3950" s="3">
        <v>2</v>
      </c>
      <c r="BJ3950" s="3" t="str">
        <f t="array" ref="BJ3950">IF(C3950="yes",VLOOKUP(BI3950&amp;D3950,CHOOSE({1,2},Schedule_2015!$A$2:$A$257&amp;Schedule_2015!$B$2:$B$257,Schedule_2015!$C$2:$C$257),2,0),VLOOKUP(BI3950&amp;D3950,CHOOSE({1,2},Schedule_2015!$A$2:$A$257&amp;Schedule_2015!$C$2:$C$257,Schedule_2015!$B$2:$B$257),2,0))</f>
        <v>TB</v>
      </c>
      <c r="BK3950" s="3">
        <f>VLOOKUP(BJ3950,Def!$A$2:$Z$34,23,0)</f>
        <v>95.2</v>
      </c>
      <c r="BL3950" s="3">
        <f>VLOOKUP(BJ3950,Def!$A$2:$Z$34,16,0)</f>
        <v>254.2</v>
      </c>
      <c r="BM3950" s="3">
        <f>VLOOKUP(BJ3950,Def!$A$2:$Z$34,17,0)</f>
        <v>7</v>
      </c>
      <c r="BN3950" s="3">
        <f>VLOOKUP(BJ3950,Def!$A$2:$Z$34,24,0)</f>
        <v>6</v>
      </c>
      <c r="BO3950" s="1">
        <f t="shared" ca="1" si="915"/>
        <v>0</v>
      </c>
      <c r="BP3950" s="1">
        <f t="shared" ca="1" si="916"/>
        <v>0</v>
      </c>
      <c r="BQ3950" s="1">
        <f t="shared" ca="1" si="917"/>
        <v>0</v>
      </c>
      <c r="BR3950" s="1">
        <f t="shared" ca="1" si="918"/>
        <v>0</v>
      </c>
      <c r="BS3950" s="1">
        <f t="shared" ca="1" si="919"/>
        <v>0</v>
      </c>
      <c r="BT3950" s="1">
        <f t="shared" ca="1" si="920"/>
        <v>0</v>
      </c>
      <c r="BU3950" s="1">
        <f t="shared" ca="1" si="921"/>
        <v>0</v>
      </c>
      <c r="BV3950" s="1">
        <f t="shared" ca="1" si="922"/>
        <v>0</v>
      </c>
      <c r="BW3950" s="1">
        <f t="shared" ca="1" si="923"/>
        <v>0</v>
      </c>
      <c r="BX3950" s="1">
        <f t="shared" ca="1" si="924"/>
        <v>0</v>
      </c>
      <c r="BY3950" s="1">
        <f t="shared" ca="1" si="925"/>
        <v>0</v>
      </c>
      <c r="BZ3950" s="1">
        <f t="shared" ca="1" si="926"/>
        <v>0</v>
      </c>
      <c r="CA3950" s="1">
        <f t="shared" ca="1" si="927"/>
        <v>0</v>
      </c>
      <c r="CB3950" s="1">
        <f t="shared" ca="1" si="928"/>
        <v>0</v>
      </c>
      <c r="CC3950" s="1">
        <f t="shared" ca="1" si="929"/>
        <v>0</v>
      </c>
    </row>
    <row r="3951" spans="1:81" hidden="1" x14ac:dyDescent="0.25">
      <c r="A3951" s="1" t="s">
        <v>321</v>
      </c>
      <c r="B3951" s="1" t="s">
        <v>322</v>
      </c>
      <c r="C3951" s="1" t="s">
        <v>62</v>
      </c>
      <c r="D3951" s="1" t="s">
        <v>263</v>
      </c>
      <c r="E3951" s="1" t="s">
        <v>97</v>
      </c>
      <c r="F3951">
        <v>0</v>
      </c>
      <c r="G3951">
        <v>0</v>
      </c>
      <c r="H3951">
        <v>0</v>
      </c>
      <c r="I3951">
        <v>0</v>
      </c>
      <c r="J3951">
        <v>1</v>
      </c>
      <c r="BI3951" s="3">
        <v>2</v>
      </c>
      <c r="BJ3951" s="3" t="str">
        <f t="array" ref="BJ3951">IF(C3951="yes",VLOOKUP(BI3951&amp;D3951,CHOOSE({1,2},Schedule_2015!$A$2:$A$257&amp;Schedule_2015!$B$2:$B$257,Schedule_2015!$C$2:$C$257),2,0),VLOOKUP(BI3951&amp;D3951,CHOOSE({1,2},Schedule_2015!$A$2:$A$257&amp;Schedule_2015!$C$2:$C$257,Schedule_2015!$B$2:$B$257),2,0))</f>
        <v>TB</v>
      </c>
      <c r="BK3951" s="3">
        <f>VLOOKUP(BJ3951,Def!$A$2:$Z$34,23,0)</f>
        <v>95.2</v>
      </c>
      <c r="BL3951" s="3">
        <f>VLOOKUP(BJ3951,Def!$A$2:$Z$34,16,0)</f>
        <v>254.2</v>
      </c>
      <c r="BM3951" s="3">
        <f>VLOOKUP(BJ3951,Def!$A$2:$Z$34,17,0)</f>
        <v>7</v>
      </c>
      <c r="BN3951" s="3">
        <f>VLOOKUP(BJ3951,Def!$A$2:$Z$34,24,0)</f>
        <v>6</v>
      </c>
      <c r="BO3951" s="1">
        <f t="shared" ca="1" si="915"/>
        <v>0</v>
      </c>
      <c r="BP3951" s="1">
        <f t="shared" ca="1" si="916"/>
        <v>0</v>
      </c>
      <c r="BQ3951" s="1">
        <f t="shared" ca="1" si="917"/>
        <v>0</v>
      </c>
      <c r="BR3951" s="1">
        <f t="shared" ca="1" si="918"/>
        <v>0</v>
      </c>
      <c r="BS3951" s="1">
        <f t="shared" ca="1" si="919"/>
        <v>0</v>
      </c>
      <c r="BT3951" s="1">
        <f t="shared" ca="1" si="920"/>
        <v>0</v>
      </c>
      <c r="BU3951" s="1">
        <f t="shared" ca="1" si="921"/>
        <v>0</v>
      </c>
      <c r="BV3951" s="1">
        <f t="shared" ca="1" si="922"/>
        <v>0</v>
      </c>
      <c r="BW3951" s="1">
        <f t="shared" ca="1" si="923"/>
        <v>0</v>
      </c>
      <c r="BX3951" s="1">
        <f t="shared" ca="1" si="924"/>
        <v>0</v>
      </c>
      <c r="BY3951" s="1">
        <f t="shared" ca="1" si="925"/>
        <v>0</v>
      </c>
      <c r="BZ3951" s="1">
        <f t="shared" ca="1" si="926"/>
        <v>0</v>
      </c>
      <c r="CA3951" s="1">
        <f t="shared" ca="1" si="927"/>
        <v>0</v>
      </c>
      <c r="CB3951" s="1">
        <f t="shared" ca="1" si="928"/>
        <v>0</v>
      </c>
      <c r="CC3951" s="1">
        <f t="shared" ca="1" si="929"/>
        <v>0</v>
      </c>
    </row>
    <row r="3952" spans="1:81" hidden="1" x14ac:dyDescent="0.25">
      <c r="A3952" s="1" t="s">
        <v>2236</v>
      </c>
      <c r="B3952" s="1" t="s">
        <v>2237</v>
      </c>
      <c r="C3952" s="1" t="s">
        <v>135</v>
      </c>
      <c r="D3952" s="1" t="s">
        <v>858</v>
      </c>
      <c r="E3952" s="1" t="s">
        <v>350</v>
      </c>
      <c r="K3952">
        <v>0</v>
      </c>
      <c r="L3952">
        <v>1</v>
      </c>
      <c r="M3952">
        <v>0</v>
      </c>
      <c r="N3952">
        <v>1</v>
      </c>
      <c r="O3952">
        <v>0</v>
      </c>
      <c r="BI3952" s="3">
        <v>1</v>
      </c>
      <c r="BJ3952" s="3" t="str">
        <f t="array" ref="BJ3952">IF(C3952="yes",VLOOKUP(BI3952&amp;D3952,CHOOSE({1,2},Schedule_2015!$A$2:$A$257&amp;Schedule_2015!$B$2:$B$257,Schedule_2015!$C$2:$C$257),2,0),VLOOKUP(BI3952&amp;D3952,CHOOSE({1,2},Schedule_2015!$A$2:$A$257&amp;Schedule_2015!$C$2:$C$257,Schedule_2015!$B$2:$B$257),2,0))</f>
        <v>TB</v>
      </c>
      <c r="BK3952" s="3">
        <f>VLOOKUP(BJ3952,Def!$A$2:$Z$34,23,0)</f>
        <v>95.2</v>
      </c>
      <c r="BL3952" s="3">
        <f>VLOOKUP(BJ3952,Def!$A$2:$Z$34,16,0)</f>
        <v>254.2</v>
      </c>
      <c r="BM3952" s="3">
        <f>VLOOKUP(BJ3952,Def!$A$2:$Z$34,17,0)</f>
        <v>7</v>
      </c>
      <c r="BN3952" s="3">
        <f>VLOOKUP(BJ3952,Def!$A$2:$Z$34,24,0)</f>
        <v>6</v>
      </c>
      <c r="BO3952" s="1">
        <f t="shared" ca="1" si="915"/>
        <v>0</v>
      </c>
      <c r="BP3952" s="1">
        <f t="shared" ca="1" si="916"/>
        <v>0</v>
      </c>
      <c r="BQ3952" s="1">
        <f t="shared" ca="1" si="917"/>
        <v>0</v>
      </c>
      <c r="BR3952" s="1">
        <f t="shared" ca="1" si="918"/>
        <v>0</v>
      </c>
      <c r="BS3952" s="1">
        <f t="shared" ca="1" si="919"/>
        <v>0</v>
      </c>
      <c r="BT3952" s="1">
        <f t="shared" ca="1" si="920"/>
        <v>0</v>
      </c>
      <c r="BU3952" s="1">
        <f t="shared" ca="1" si="921"/>
        <v>0</v>
      </c>
      <c r="BV3952" s="1">
        <f t="shared" ca="1" si="922"/>
        <v>0</v>
      </c>
      <c r="BW3952" s="1">
        <f t="shared" ca="1" si="923"/>
        <v>0</v>
      </c>
      <c r="BX3952" s="1">
        <f t="shared" ca="1" si="924"/>
        <v>0</v>
      </c>
      <c r="BY3952" s="1">
        <f t="shared" ca="1" si="925"/>
        <v>0</v>
      </c>
      <c r="BZ3952" s="1">
        <f t="shared" ca="1" si="926"/>
        <v>0</v>
      </c>
      <c r="CA3952" s="1">
        <f t="shared" ca="1" si="927"/>
        <v>0</v>
      </c>
      <c r="CB3952" s="1">
        <f t="shared" ca="1" si="928"/>
        <v>0</v>
      </c>
      <c r="CC3952" s="1">
        <f t="shared" ca="1" si="929"/>
        <v>0</v>
      </c>
    </row>
    <row r="3953" spans="1:81" hidden="1" x14ac:dyDescent="0.25">
      <c r="A3953" s="1" t="s">
        <v>876</v>
      </c>
      <c r="B3953" s="1" t="s">
        <v>877</v>
      </c>
      <c r="C3953" s="1" t="s">
        <v>135</v>
      </c>
      <c r="D3953" s="1" t="s">
        <v>858</v>
      </c>
      <c r="E3953" s="1" t="s">
        <v>88</v>
      </c>
      <c r="P3953">
        <v>0</v>
      </c>
      <c r="Q3953">
        <v>0</v>
      </c>
      <c r="R3953">
        <v>0</v>
      </c>
      <c r="S3953">
        <v>0</v>
      </c>
      <c r="T3953">
        <v>6</v>
      </c>
      <c r="U3953">
        <v>0</v>
      </c>
      <c r="V3953">
        <v>6</v>
      </c>
      <c r="W3953">
        <v>0</v>
      </c>
      <c r="X3953">
        <v>6</v>
      </c>
      <c r="BI3953" s="3">
        <v>1</v>
      </c>
      <c r="BJ3953" s="3" t="str">
        <f t="array" ref="BJ3953">IF(C3953="yes",VLOOKUP(BI3953&amp;D3953,CHOOSE({1,2},Schedule_2015!$A$2:$A$257&amp;Schedule_2015!$B$2:$B$257,Schedule_2015!$C$2:$C$257),2,0),VLOOKUP(BI3953&amp;D3953,CHOOSE({1,2},Schedule_2015!$A$2:$A$257&amp;Schedule_2015!$C$2:$C$257,Schedule_2015!$B$2:$B$257),2,0))</f>
        <v>TB</v>
      </c>
      <c r="BK3953" s="3">
        <f>VLOOKUP(BJ3953,Def!$A$2:$Z$34,23,0)</f>
        <v>95.2</v>
      </c>
      <c r="BL3953" s="3">
        <f>VLOOKUP(BJ3953,Def!$A$2:$Z$34,16,0)</f>
        <v>254.2</v>
      </c>
      <c r="BM3953" s="3">
        <f>VLOOKUP(BJ3953,Def!$A$2:$Z$34,17,0)</f>
        <v>7</v>
      </c>
      <c r="BN3953" s="3">
        <f>VLOOKUP(BJ3953,Def!$A$2:$Z$34,24,0)</f>
        <v>6</v>
      </c>
      <c r="BO3953" s="1">
        <f t="shared" ca="1" si="915"/>
        <v>0</v>
      </c>
      <c r="BP3953" s="1">
        <f t="shared" ca="1" si="916"/>
        <v>0</v>
      </c>
      <c r="BQ3953" s="1">
        <f t="shared" ca="1" si="917"/>
        <v>0</v>
      </c>
      <c r="BR3953" s="1">
        <f t="shared" ca="1" si="918"/>
        <v>0</v>
      </c>
      <c r="BS3953" s="1">
        <f t="shared" ca="1" si="919"/>
        <v>0</v>
      </c>
      <c r="BT3953" s="1">
        <f t="shared" ca="1" si="920"/>
        <v>0</v>
      </c>
      <c r="BU3953" s="1">
        <f t="shared" ca="1" si="921"/>
        <v>0</v>
      </c>
      <c r="BV3953" s="1">
        <f t="shared" ca="1" si="922"/>
        <v>0</v>
      </c>
      <c r="BW3953" s="1">
        <f t="shared" ca="1" si="923"/>
        <v>0</v>
      </c>
      <c r="BX3953" s="1">
        <f t="shared" ca="1" si="924"/>
        <v>0</v>
      </c>
      <c r="BY3953" s="1">
        <f t="shared" ca="1" si="925"/>
        <v>0</v>
      </c>
      <c r="BZ3953" s="1">
        <f t="shared" ca="1" si="926"/>
        <v>0</v>
      </c>
      <c r="CA3953" s="1">
        <f t="shared" ca="1" si="927"/>
        <v>0</v>
      </c>
      <c r="CB3953" s="1">
        <f t="shared" ca="1" si="928"/>
        <v>0</v>
      </c>
      <c r="CC3953" s="1">
        <f t="shared" ca="1" si="929"/>
        <v>0</v>
      </c>
    </row>
    <row r="3954" spans="1:81" hidden="1" x14ac:dyDescent="0.25">
      <c r="A3954" s="1" t="s">
        <v>878</v>
      </c>
      <c r="B3954" s="1" t="s">
        <v>879</v>
      </c>
      <c r="C3954" s="1" t="s">
        <v>135</v>
      </c>
      <c r="D3954" s="1" t="s">
        <v>858</v>
      </c>
      <c r="E3954" s="1" t="s">
        <v>91</v>
      </c>
      <c r="AK3954">
        <v>43</v>
      </c>
      <c r="AL3954">
        <v>1</v>
      </c>
      <c r="AM3954">
        <v>57</v>
      </c>
      <c r="AN3954">
        <v>4</v>
      </c>
      <c r="AO3954">
        <v>189</v>
      </c>
      <c r="BI3954" s="3">
        <v>1</v>
      </c>
      <c r="BJ3954" s="3" t="str">
        <f t="array" ref="BJ3954">IF(C3954="yes",VLOOKUP(BI3954&amp;D3954,CHOOSE({1,2},Schedule_2015!$A$2:$A$257&amp;Schedule_2015!$B$2:$B$257,Schedule_2015!$C$2:$C$257),2,0),VLOOKUP(BI3954&amp;D3954,CHOOSE({1,2},Schedule_2015!$A$2:$A$257&amp;Schedule_2015!$C$2:$C$257,Schedule_2015!$B$2:$B$257),2,0))</f>
        <v>TB</v>
      </c>
      <c r="BK3954" s="3">
        <f>VLOOKUP(BJ3954,Def!$A$2:$Z$34,23,0)</f>
        <v>95.2</v>
      </c>
      <c r="BL3954" s="3">
        <f>VLOOKUP(BJ3954,Def!$A$2:$Z$34,16,0)</f>
        <v>254.2</v>
      </c>
      <c r="BM3954" s="3">
        <f>VLOOKUP(BJ3954,Def!$A$2:$Z$34,17,0)</f>
        <v>7</v>
      </c>
      <c r="BN3954" s="3">
        <f>VLOOKUP(BJ3954,Def!$A$2:$Z$34,24,0)</f>
        <v>6</v>
      </c>
      <c r="BO3954" s="1">
        <f t="shared" ca="1" si="915"/>
        <v>0</v>
      </c>
      <c r="BP3954" s="1">
        <f t="shared" ca="1" si="916"/>
        <v>0</v>
      </c>
      <c r="BQ3954" s="1">
        <f t="shared" ca="1" si="917"/>
        <v>0</v>
      </c>
      <c r="BR3954" s="1">
        <f t="shared" ca="1" si="918"/>
        <v>0</v>
      </c>
      <c r="BS3954" s="1">
        <f t="shared" ca="1" si="919"/>
        <v>0</v>
      </c>
      <c r="BT3954" s="1">
        <f t="shared" ca="1" si="920"/>
        <v>0</v>
      </c>
      <c r="BU3954" s="1">
        <f t="shared" ca="1" si="921"/>
        <v>0</v>
      </c>
      <c r="BV3954" s="1">
        <f t="shared" ca="1" si="922"/>
        <v>0</v>
      </c>
      <c r="BW3954" s="1">
        <f t="shared" ca="1" si="923"/>
        <v>0</v>
      </c>
      <c r="BX3954" s="1">
        <f t="shared" ca="1" si="924"/>
        <v>0</v>
      </c>
      <c r="BY3954" s="1">
        <f t="shared" ca="1" si="925"/>
        <v>0</v>
      </c>
      <c r="BZ3954" s="1">
        <f t="shared" ca="1" si="926"/>
        <v>0</v>
      </c>
      <c r="CA3954" s="1">
        <f t="shared" ca="1" si="927"/>
        <v>0</v>
      </c>
      <c r="CB3954" s="1">
        <f t="shared" ca="1" si="928"/>
        <v>0</v>
      </c>
      <c r="CC3954" s="1">
        <f t="shared" ca="1" si="929"/>
        <v>0</v>
      </c>
    </row>
    <row r="3955" spans="1:81" hidden="1" x14ac:dyDescent="0.25">
      <c r="A3955" s="1" t="s">
        <v>880</v>
      </c>
      <c r="B3955" s="1" t="s">
        <v>881</v>
      </c>
      <c r="C3955" s="1" t="s">
        <v>135</v>
      </c>
      <c r="D3955" s="1" t="s">
        <v>858</v>
      </c>
      <c r="E3955" s="1" t="s">
        <v>105</v>
      </c>
      <c r="F3955">
        <v>0</v>
      </c>
      <c r="G3955">
        <v>0</v>
      </c>
      <c r="H3955">
        <v>0</v>
      </c>
      <c r="I3955">
        <v>0</v>
      </c>
      <c r="J3955">
        <v>1</v>
      </c>
      <c r="BI3955" s="3">
        <v>1</v>
      </c>
      <c r="BJ3955" s="3" t="str">
        <f t="array" ref="BJ3955">IF(C3955="yes",VLOOKUP(BI3955&amp;D3955,CHOOSE({1,2},Schedule_2015!$A$2:$A$257&amp;Schedule_2015!$B$2:$B$257,Schedule_2015!$C$2:$C$257),2,0),VLOOKUP(BI3955&amp;D3955,CHOOSE({1,2},Schedule_2015!$A$2:$A$257&amp;Schedule_2015!$C$2:$C$257,Schedule_2015!$B$2:$B$257),2,0))</f>
        <v>TB</v>
      </c>
      <c r="BK3955" s="3">
        <f>VLOOKUP(BJ3955,Def!$A$2:$Z$34,23,0)</f>
        <v>95.2</v>
      </c>
      <c r="BL3955" s="3">
        <f>VLOOKUP(BJ3955,Def!$A$2:$Z$34,16,0)</f>
        <v>254.2</v>
      </c>
      <c r="BM3955" s="3">
        <f>VLOOKUP(BJ3955,Def!$A$2:$Z$34,17,0)</f>
        <v>7</v>
      </c>
      <c r="BN3955" s="3">
        <f>VLOOKUP(BJ3955,Def!$A$2:$Z$34,24,0)</f>
        <v>6</v>
      </c>
      <c r="BO3955" s="1">
        <f t="shared" ca="1" si="915"/>
        <v>0</v>
      </c>
      <c r="BP3955" s="1">
        <f t="shared" ca="1" si="916"/>
        <v>0</v>
      </c>
      <c r="BQ3955" s="1">
        <f t="shared" ca="1" si="917"/>
        <v>0</v>
      </c>
      <c r="BR3955" s="1">
        <f t="shared" ca="1" si="918"/>
        <v>0</v>
      </c>
      <c r="BS3955" s="1">
        <f t="shared" ca="1" si="919"/>
        <v>0</v>
      </c>
      <c r="BT3955" s="1">
        <f t="shared" ca="1" si="920"/>
        <v>0</v>
      </c>
      <c r="BU3955" s="1">
        <f t="shared" ca="1" si="921"/>
        <v>0</v>
      </c>
      <c r="BV3955" s="1">
        <f t="shared" ca="1" si="922"/>
        <v>0</v>
      </c>
      <c r="BW3955" s="1">
        <f t="shared" ca="1" si="923"/>
        <v>0</v>
      </c>
      <c r="BX3955" s="1">
        <f t="shared" ca="1" si="924"/>
        <v>0</v>
      </c>
      <c r="BY3955" s="1">
        <f t="shared" ca="1" si="925"/>
        <v>0</v>
      </c>
      <c r="BZ3955" s="1">
        <f t="shared" ca="1" si="926"/>
        <v>0</v>
      </c>
      <c r="CA3955" s="1">
        <f t="shared" ca="1" si="927"/>
        <v>0</v>
      </c>
      <c r="CB3955" s="1">
        <f t="shared" ca="1" si="928"/>
        <v>0</v>
      </c>
      <c r="CC3955" s="1">
        <f t="shared" ca="1" si="929"/>
        <v>0</v>
      </c>
    </row>
    <row r="3956" spans="1:81" hidden="1" x14ac:dyDescent="0.25">
      <c r="A3956" s="1" t="s">
        <v>2513</v>
      </c>
      <c r="B3956" s="1" t="s">
        <v>2514</v>
      </c>
      <c r="C3956" s="1" t="s">
        <v>135</v>
      </c>
      <c r="D3956" s="1" t="s">
        <v>858</v>
      </c>
      <c r="E3956" s="1" t="s">
        <v>105</v>
      </c>
      <c r="F3956">
        <v>0</v>
      </c>
      <c r="G3956">
        <v>0</v>
      </c>
      <c r="H3956">
        <v>1</v>
      </c>
      <c r="I3956">
        <v>0</v>
      </c>
      <c r="J3956">
        <v>0</v>
      </c>
      <c r="BI3956" s="3">
        <v>1</v>
      </c>
      <c r="BJ3956" s="3" t="str">
        <f t="array" ref="BJ3956">IF(C3956="yes",VLOOKUP(BI3956&amp;D3956,CHOOSE({1,2},Schedule_2015!$A$2:$A$257&amp;Schedule_2015!$B$2:$B$257,Schedule_2015!$C$2:$C$257),2,0),VLOOKUP(BI3956&amp;D3956,CHOOSE({1,2},Schedule_2015!$A$2:$A$257&amp;Schedule_2015!$C$2:$C$257,Schedule_2015!$B$2:$B$257),2,0))</f>
        <v>TB</v>
      </c>
      <c r="BK3956" s="3">
        <f>VLOOKUP(BJ3956,Def!$A$2:$Z$34,23,0)</f>
        <v>95.2</v>
      </c>
      <c r="BL3956" s="3">
        <f>VLOOKUP(BJ3956,Def!$A$2:$Z$34,16,0)</f>
        <v>254.2</v>
      </c>
      <c r="BM3956" s="3">
        <f>VLOOKUP(BJ3956,Def!$A$2:$Z$34,17,0)</f>
        <v>7</v>
      </c>
      <c r="BN3956" s="3">
        <f>VLOOKUP(BJ3956,Def!$A$2:$Z$34,24,0)</f>
        <v>6</v>
      </c>
      <c r="BO3956" s="1">
        <f t="shared" ca="1" si="915"/>
        <v>0</v>
      </c>
      <c r="BP3956" s="1">
        <f t="shared" ca="1" si="916"/>
        <v>0</v>
      </c>
      <c r="BQ3956" s="1">
        <f t="shared" ca="1" si="917"/>
        <v>0</v>
      </c>
      <c r="BR3956" s="1">
        <f t="shared" ca="1" si="918"/>
        <v>0</v>
      </c>
      <c r="BS3956" s="1">
        <f t="shared" ca="1" si="919"/>
        <v>0</v>
      </c>
      <c r="BT3956" s="1">
        <f t="shared" ca="1" si="920"/>
        <v>0</v>
      </c>
      <c r="BU3956" s="1">
        <f t="shared" ca="1" si="921"/>
        <v>0</v>
      </c>
      <c r="BV3956" s="1">
        <f t="shared" ca="1" si="922"/>
        <v>0</v>
      </c>
      <c r="BW3956" s="1">
        <f t="shared" ca="1" si="923"/>
        <v>0</v>
      </c>
      <c r="BX3956" s="1">
        <f t="shared" ca="1" si="924"/>
        <v>0</v>
      </c>
      <c r="BY3956" s="1">
        <f t="shared" ca="1" si="925"/>
        <v>0</v>
      </c>
      <c r="BZ3956" s="1">
        <f t="shared" ca="1" si="926"/>
        <v>0</v>
      </c>
      <c r="CA3956" s="1">
        <f t="shared" ca="1" si="927"/>
        <v>0</v>
      </c>
      <c r="CB3956" s="1">
        <f t="shared" ca="1" si="928"/>
        <v>0</v>
      </c>
      <c r="CC3956" s="1">
        <f t="shared" ca="1" si="929"/>
        <v>0</v>
      </c>
    </row>
    <row r="3957" spans="1:81" hidden="1" x14ac:dyDescent="0.25">
      <c r="A3957" s="1" t="s">
        <v>2242</v>
      </c>
      <c r="B3957" s="1" t="s">
        <v>2243</v>
      </c>
      <c r="C3957" s="1" t="s">
        <v>135</v>
      </c>
      <c r="D3957" s="1" t="s">
        <v>858</v>
      </c>
      <c r="E3957" s="1" t="s">
        <v>100</v>
      </c>
      <c r="F3957">
        <v>0</v>
      </c>
      <c r="G3957">
        <v>0</v>
      </c>
      <c r="H3957">
        <v>0</v>
      </c>
      <c r="I3957">
        <v>0</v>
      </c>
      <c r="J3957">
        <v>1</v>
      </c>
      <c r="BI3957" s="3">
        <v>1</v>
      </c>
      <c r="BJ3957" s="3" t="str">
        <f t="array" ref="BJ3957">IF(C3957="yes",VLOOKUP(BI3957&amp;D3957,CHOOSE({1,2},Schedule_2015!$A$2:$A$257&amp;Schedule_2015!$B$2:$B$257,Schedule_2015!$C$2:$C$257),2,0),VLOOKUP(BI3957&amp;D3957,CHOOSE({1,2},Schedule_2015!$A$2:$A$257&amp;Schedule_2015!$C$2:$C$257,Schedule_2015!$B$2:$B$257),2,0))</f>
        <v>TB</v>
      </c>
      <c r="BK3957" s="3">
        <f>VLOOKUP(BJ3957,Def!$A$2:$Z$34,23,0)</f>
        <v>95.2</v>
      </c>
      <c r="BL3957" s="3">
        <f>VLOOKUP(BJ3957,Def!$A$2:$Z$34,16,0)</f>
        <v>254.2</v>
      </c>
      <c r="BM3957" s="3">
        <f>VLOOKUP(BJ3957,Def!$A$2:$Z$34,17,0)</f>
        <v>7</v>
      </c>
      <c r="BN3957" s="3">
        <f>VLOOKUP(BJ3957,Def!$A$2:$Z$34,24,0)</f>
        <v>6</v>
      </c>
      <c r="BO3957" s="1">
        <f t="shared" ca="1" si="915"/>
        <v>0</v>
      </c>
      <c r="BP3957" s="1">
        <f t="shared" ca="1" si="916"/>
        <v>0</v>
      </c>
      <c r="BQ3957" s="1">
        <f t="shared" ca="1" si="917"/>
        <v>0</v>
      </c>
      <c r="BR3957" s="1">
        <f t="shared" ca="1" si="918"/>
        <v>0</v>
      </c>
      <c r="BS3957" s="1">
        <f t="shared" ca="1" si="919"/>
        <v>0</v>
      </c>
      <c r="BT3957" s="1">
        <f t="shared" ca="1" si="920"/>
        <v>0</v>
      </c>
      <c r="BU3957" s="1">
        <f t="shared" ca="1" si="921"/>
        <v>0</v>
      </c>
      <c r="BV3957" s="1">
        <f t="shared" ca="1" si="922"/>
        <v>0</v>
      </c>
      <c r="BW3957" s="1">
        <f t="shared" ca="1" si="923"/>
        <v>0</v>
      </c>
      <c r="BX3957" s="1">
        <f t="shared" ca="1" si="924"/>
        <v>0</v>
      </c>
      <c r="BY3957" s="1">
        <f t="shared" ca="1" si="925"/>
        <v>0</v>
      </c>
      <c r="BZ3957" s="1">
        <f t="shared" ca="1" si="926"/>
        <v>0</v>
      </c>
      <c r="CA3957" s="1">
        <f t="shared" ca="1" si="927"/>
        <v>0</v>
      </c>
      <c r="CB3957" s="1">
        <f t="shared" ca="1" si="928"/>
        <v>0</v>
      </c>
      <c r="CC3957" s="1">
        <f t="shared" ca="1" si="929"/>
        <v>0</v>
      </c>
    </row>
    <row r="3958" spans="1:81" hidden="1" x14ac:dyDescent="0.25">
      <c r="A3958" s="1" t="s">
        <v>2515</v>
      </c>
      <c r="B3958" s="1" t="s">
        <v>2516</v>
      </c>
      <c r="C3958" s="1" t="s">
        <v>135</v>
      </c>
      <c r="D3958" s="1" t="s">
        <v>858</v>
      </c>
      <c r="E3958" s="1" t="s">
        <v>94</v>
      </c>
      <c r="F3958">
        <v>0</v>
      </c>
      <c r="G3958">
        <v>1</v>
      </c>
      <c r="H3958">
        <v>0</v>
      </c>
      <c r="I3958">
        <v>1</v>
      </c>
      <c r="J3958">
        <v>3</v>
      </c>
      <c r="BI3958" s="3">
        <v>1</v>
      </c>
      <c r="BJ3958" s="3" t="str">
        <f t="array" ref="BJ3958">IF(C3958="yes",VLOOKUP(BI3958&amp;D3958,CHOOSE({1,2},Schedule_2015!$A$2:$A$257&amp;Schedule_2015!$B$2:$B$257,Schedule_2015!$C$2:$C$257),2,0),VLOOKUP(BI3958&amp;D3958,CHOOSE({1,2},Schedule_2015!$A$2:$A$257&amp;Schedule_2015!$C$2:$C$257,Schedule_2015!$B$2:$B$257),2,0))</f>
        <v>TB</v>
      </c>
      <c r="BK3958" s="3">
        <f>VLOOKUP(BJ3958,Def!$A$2:$Z$34,23,0)</f>
        <v>95.2</v>
      </c>
      <c r="BL3958" s="3">
        <f>VLOOKUP(BJ3958,Def!$A$2:$Z$34,16,0)</f>
        <v>254.2</v>
      </c>
      <c r="BM3958" s="3">
        <f>VLOOKUP(BJ3958,Def!$A$2:$Z$34,17,0)</f>
        <v>7</v>
      </c>
      <c r="BN3958" s="3">
        <f>VLOOKUP(BJ3958,Def!$A$2:$Z$34,24,0)</f>
        <v>6</v>
      </c>
      <c r="BO3958" s="1">
        <f t="shared" ca="1" si="915"/>
        <v>0</v>
      </c>
      <c r="BP3958" s="1">
        <f t="shared" ca="1" si="916"/>
        <v>0</v>
      </c>
      <c r="BQ3958" s="1">
        <f t="shared" ca="1" si="917"/>
        <v>0</v>
      </c>
      <c r="BR3958" s="1">
        <f t="shared" ca="1" si="918"/>
        <v>0</v>
      </c>
      <c r="BS3958" s="1">
        <f t="shared" ca="1" si="919"/>
        <v>0</v>
      </c>
      <c r="BT3958" s="1">
        <f t="shared" ca="1" si="920"/>
        <v>0</v>
      </c>
      <c r="BU3958" s="1">
        <f t="shared" ca="1" si="921"/>
        <v>0</v>
      </c>
      <c r="BV3958" s="1">
        <f t="shared" ca="1" si="922"/>
        <v>0</v>
      </c>
      <c r="BW3958" s="1">
        <f t="shared" ca="1" si="923"/>
        <v>0</v>
      </c>
      <c r="BX3958" s="1">
        <f t="shared" ca="1" si="924"/>
        <v>0</v>
      </c>
      <c r="BY3958" s="1">
        <f t="shared" ca="1" si="925"/>
        <v>0</v>
      </c>
      <c r="BZ3958" s="1">
        <f t="shared" ca="1" si="926"/>
        <v>0</v>
      </c>
      <c r="CA3958" s="1">
        <f t="shared" ca="1" si="927"/>
        <v>0</v>
      </c>
      <c r="CB3958" s="1">
        <f t="shared" ca="1" si="928"/>
        <v>0</v>
      </c>
      <c r="CC3958" s="1">
        <f t="shared" ca="1" si="929"/>
        <v>0</v>
      </c>
    </row>
    <row r="3959" spans="1:81" hidden="1" x14ac:dyDescent="0.25">
      <c r="A3959" s="1" t="s">
        <v>2244</v>
      </c>
      <c r="B3959" s="1" t="s">
        <v>2245</v>
      </c>
      <c r="C3959" s="1" t="s">
        <v>135</v>
      </c>
      <c r="D3959" s="1" t="s">
        <v>858</v>
      </c>
      <c r="E3959" s="1" t="s">
        <v>94</v>
      </c>
      <c r="F3959">
        <v>1</v>
      </c>
      <c r="G3959">
        <v>0</v>
      </c>
      <c r="H3959">
        <v>0</v>
      </c>
      <c r="I3959">
        <v>0</v>
      </c>
      <c r="J3959">
        <v>1</v>
      </c>
      <c r="BI3959" s="3">
        <v>1</v>
      </c>
      <c r="BJ3959" s="3" t="str">
        <f t="array" ref="BJ3959">IF(C3959="yes",VLOOKUP(BI3959&amp;D3959,CHOOSE({1,2},Schedule_2015!$A$2:$A$257&amp;Schedule_2015!$B$2:$B$257,Schedule_2015!$C$2:$C$257),2,0),VLOOKUP(BI3959&amp;D3959,CHOOSE({1,2},Schedule_2015!$A$2:$A$257&amp;Schedule_2015!$C$2:$C$257,Schedule_2015!$B$2:$B$257),2,0))</f>
        <v>TB</v>
      </c>
      <c r="BK3959" s="3">
        <f>VLOOKUP(BJ3959,Def!$A$2:$Z$34,23,0)</f>
        <v>95.2</v>
      </c>
      <c r="BL3959" s="3">
        <f>VLOOKUP(BJ3959,Def!$A$2:$Z$34,16,0)</f>
        <v>254.2</v>
      </c>
      <c r="BM3959" s="3">
        <f>VLOOKUP(BJ3959,Def!$A$2:$Z$34,17,0)</f>
        <v>7</v>
      </c>
      <c r="BN3959" s="3">
        <f>VLOOKUP(BJ3959,Def!$A$2:$Z$34,24,0)</f>
        <v>6</v>
      </c>
      <c r="BO3959" s="1">
        <f t="shared" ca="1" si="915"/>
        <v>0</v>
      </c>
      <c r="BP3959" s="1">
        <f t="shared" ca="1" si="916"/>
        <v>0</v>
      </c>
      <c r="BQ3959" s="1">
        <f t="shared" ca="1" si="917"/>
        <v>0</v>
      </c>
      <c r="BR3959" s="1">
        <f t="shared" ca="1" si="918"/>
        <v>0</v>
      </c>
      <c r="BS3959" s="1">
        <f t="shared" ca="1" si="919"/>
        <v>0</v>
      </c>
      <c r="BT3959" s="1">
        <f t="shared" ca="1" si="920"/>
        <v>0</v>
      </c>
      <c r="BU3959" s="1">
        <f t="shared" ca="1" si="921"/>
        <v>0</v>
      </c>
      <c r="BV3959" s="1">
        <f t="shared" ca="1" si="922"/>
        <v>0</v>
      </c>
      <c r="BW3959" s="1">
        <f t="shared" ca="1" si="923"/>
        <v>0</v>
      </c>
      <c r="BX3959" s="1">
        <f t="shared" ca="1" si="924"/>
        <v>0</v>
      </c>
      <c r="BY3959" s="1">
        <f t="shared" ca="1" si="925"/>
        <v>0</v>
      </c>
      <c r="BZ3959" s="1">
        <f t="shared" ca="1" si="926"/>
        <v>0</v>
      </c>
      <c r="CA3959" s="1">
        <f t="shared" ca="1" si="927"/>
        <v>0</v>
      </c>
      <c r="CB3959" s="1">
        <f t="shared" ca="1" si="928"/>
        <v>0</v>
      </c>
      <c r="CC3959" s="1">
        <f t="shared" ca="1" si="929"/>
        <v>0</v>
      </c>
    </row>
    <row r="3960" spans="1:81" hidden="1" x14ac:dyDescent="0.25">
      <c r="A3960" s="1" t="s">
        <v>884</v>
      </c>
      <c r="B3960" s="1" t="s">
        <v>885</v>
      </c>
      <c r="C3960" s="1" t="s">
        <v>135</v>
      </c>
      <c r="D3960" s="1" t="s">
        <v>858</v>
      </c>
      <c r="E3960" s="1" t="s">
        <v>115</v>
      </c>
      <c r="F3960">
        <v>0</v>
      </c>
      <c r="G3960">
        <v>0</v>
      </c>
      <c r="H3960">
        <v>0</v>
      </c>
      <c r="I3960">
        <v>0</v>
      </c>
      <c r="J3960">
        <v>2</v>
      </c>
      <c r="BI3960" s="3">
        <v>1</v>
      </c>
      <c r="BJ3960" s="3" t="str">
        <f t="array" ref="BJ3960">IF(C3960="yes",VLOOKUP(BI3960&amp;D3960,CHOOSE({1,2},Schedule_2015!$A$2:$A$257&amp;Schedule_2015!$B$2:$B$257,Schedule_2015!$C$2:$C$257),2,0),VLOOKUP(BI3960&amp;D3960,CHOOSE({1,2},Schedule_2015!$A$2:$A$257&amp;Schedule_2015!$C$2:$C$257,Schedule_2015!$B$2:$B$257),2,0))</f>
        <v>TB</v>
      </c>
      <c r="BK3960" s="3">
        <f>VLOOKUP(BJ3960,Def!$A$2:$Z$34,23,0)</f>
        <v>95.2</v>
      </c>
      <c r="BL3960" s="3">
        <f>VLOOKUP(BJ3960,Def!$A$2:$Z$34,16,0)</f>
        <v>254.2</v>
      </c>
      <c r="BM3960" s="3">
        <f>VLOOKUP(BJ3960,Def!$A$2:$Z$34,17,0)</f>
        <v>7</v>
      </c>
      <c r="BN3960" s="3">
        <f>VLOOKUP(BJ3960,Def!$A$2:$Z$34,24,0)</f>
        <v>6</v>
      </c>
      <c r="BO3960" s="1">
        <f t="shared" ca="1" si="915"/>
        <v>0</v>
      </c>
      <c r="BP3960" s="1">
        <f t="shared" ca="1" si="916"/>
        <v>0</v>
      </c>
      <c r="BQ3960" s="1">
        <f t="shared" ca="1" si="917"/>
        <v>0</v>
      </c>
      <c r="BR3960" s="1">
        <f t="shared" ca="1" si="918"/>
        <v>0</v>
      </c>
      <c r="BS3960" s="1">
        <f t="shared" ca="1" si="919"/>
        <v>0</v>
      </c>
      <c r="BT3960" s="1">
        <f t="shared" ca="1" si="920"/>
        <v>0</v>
      </c>
      <c r="BU3960" s="1">
        <f t="shared" ca="1" si="921"/>
        <v>0</v>
      </c>
      <c r="BV3960" s="1">
        <f t="shared" ca="1" si="922"/>
        <v>0</v>
      </c>
      <c r="BW3960" s="1">
        <f t="shared" ca="1" si="923"/>
        <v>0</v>
      </c>
      <c r="BX3960" s="1">
        <f t="shared" ca="1" si="924"/>
        <v>0</v>
      </c>
      <c r="BY3960" s="1">
        <f t="shared" ca="1" si="925"/>
        <v>0</v>
      </c>
      <c r="BZ3960" s="1">
        <f t="shared" ca="1" si="926"/>
        <v>0</v>
      </c>
      <c r="CA3960" s="1">
        <f t="shared" ca="1" si="927"/>
        <v>0</v>
      </c>
      <c r="CB3960" s="1">
        <f t="shared" ca="1" si="928"/>
        <v>0</v>
      </c>
      <c r="CC3960" s="1">
        <f t="shared" ca="1" si="929"/>
        <v>0</v>
      </c>
    </row>
    <row r="3961" spans="1:81" hidden="1" x14ac:dyDescent="0.25">
      <c r="A3961" s="1" t="s">
        <v>888</v>
      </c>
      <c r="B3961" s="1" t="s">
        <v>889</v>
      </c>
      <c r="C3961" s="1" t="s">
        <v>135</v>
      </c>
      <c r="D3961" s="1" t="s">
        <v>858</v>
      </c>
      <c r="E3961" s="1" t="s">
        <v>115</v>
      </c>
      <c r="F3961">
        <v>1</v>
      </c>
      <c r="G3961">
        <v>0</v>
      </c>
      <c r="H3961">
        <v>0</v>
      </c>
      <c r="I3961">
        <v>0</v>
      </c>
      <c r="J3961">
        <v>6</v>
      </c>
      <c r="BI3961" s="3">
        <v>1</v>
      </c>
      <c r="BJ3961" s="3" t="str">
        <f t="array" ref="BJ3961">IF(C3961="yes",VLOOKUP(BI3961&amp;D3961,CHOOSE({1,2},Schedule_2015!$A$2:$A$257&amp;Schedule_2015!$B$2:$B$257,Schedule_2015!$C$2:$C$257),2,0),VLOOKUP(BI3961&amp;D3961,CHOOSE({1,2},Schedule_2015!$A$2:$A$257&amp;Schedule_2015!$C$2:$C$257,Schedule_2015!$B$2:$B$257),2,0))</f>
        <v>TB</v>
      </c>
      <c r="BK3961" s="3">
        <f>VLOOKUP(BJ3961,Def!$A$2:$Z$34,23,0)</f>
        <v>95.2</v>
      </c>
      <c r="BL3961" s="3">
        <f>VLOOKUP(BJ3961,Def!$A$2:$Z$34,16,0)</f>
        <v>254.2</v>
      </c>
      <c r="BM3961" s="3">
        <f>VLOOKUP(BJ3961,Def!$A$2:$Z$34,17,0)</f>
        <v>7</v>
      </c>
      <c r="BN3961" s="3">
        <f>VLOOKUP(BJ3961,Def!$A$2:$Z$34,24,0)</f>
        <v>6</v>
      </c>
      <c r="BO3961" s="1">
        <f t="shared" ca="1" si="915"/>
        <v>0</v>
      </c>
      <c r="BP3961" s="1">
        <f t="shared" ca="1" si="916"/>
        <v>0</v>
      </c>
      <c r="BQ3961" s="1">
        <f t="shared" ca="1" si="917"/>
        <v>0</v>
      </c>
      <c r="BR3961" s="1">
        <f t="shared" ca="1" si="918"/>
        <v>0</v>
      </c>
      <c r="BS3961" s="1">
        <f t="shared" ca="1" si="919"/>
        <v>0</v>
      </c>
      <c r="BT3961" s="1">
        <f t="shared" ca="1" si="920"/>
        <v>0</v>
      </c>
      <c r="BU3961" s="1">
        <f t="shared" ca="1" si="921"/>
        <v>0</v>
      </c>
      <c r="BV3961" s="1">
        <f t="shared" ca="1" si="922"/>
        <v>0</v>
      </c>
      <c r="BW3961" s="1">
        <f t="shared" ca="1" si="923"/>
        <v>0</v>
      </c>
      <c r="BX3961" s="1">
        <f t="shared" ca="1" si="924"/>
        <v>0</v>
      </c>
      <c r="BY3961" s="1">
        <f t="shared" ca="1" si="925"/>
        <v>0</v>
      </c>
      <c r="BZ3961" s="1">
        <f t="shared" ca="1" si="926"/>
        <v>0</v>
      </c>
      <c r="CA3961" s="1">
        <f t="shared" ca="1" si="927"/>
        <v>0</v>
      </c>
      <c r="CB3961" s="1">
        <f t="shared" ca="1" si="928"/>
        <v>0</v>
      </c>
      <c r="CC3961" s="1">
        <f t="shared" ca="1" si="929"/>
        <v>0</v>
      </c>
    </row>
    <row r="3962" spans="1:81" hidden="1" x14ac:dyDescent="0.25">
      <c r="A3962" s="1" t="s">
        <v>894</v>
      </c>
      <c r="B3962" s="1" t="s">
        <v>895</v>
      </c>
      <c r="C3962" s="1" t="s">
        <v>135</v>
      </c>
      <c r="D3962" s="1" t="s">
        <v>858</v>
      </c>
      <c r="E3962" s="1" t="s">
        <v>165</v>
      </c>
      <c r="F3962">
        <v>1</v>
      </c>
      <c r="G3962">
        <v>0</v>
      </c>
      <c r="H3962">
        <v>0</v>
      </c>
      <c r="I3962">
        <v>0</v>
      </c>
      <c r="J3962">
        <v>3</v>
      </c>
      <c r="BI3962" s="3">
        <v>1</v>
      </c>
      <c r="BJ3962" s="3" t="str">
        <f t="array" ref="BJ3962">IF(C3962="yes",VLOOKUP(BI3962&amp;D3962,CHOOSE({1,2},Schedule_2015!$A$2:$A$257&amp;Schedule_2015!$B$2:$B$257,Schedule_2015!$C$2:$C$257),2,0),VLOOKUP(BI3962&amp;D3962,CHOOSE({1,2},Schedule_2015!$A$2:$A$257&amp;Schedule_2015!$C$2:$C$257,Schedule_2015!$B$2:$B$257),2,0))</f>
        <v>TB</v>
      </c>
      <c r="BK3962" s="3">
        <f>VLOOKUP(BJ3962,Def!$A$2:$Z$34,23,0)</f>
        <v>95.2</v>
      </c>
      <c r="BL3962" s="3">
        <f>VLOOKUP(BJ3962,Def!$A$2:$Z$34,16,0)</f>
        <v>254.2</v>
      </c>
      <c r="BM3962" s="3">
        <f>VLOOKUP(BJ3962,Def!$A$2:$Z$34,17,0)</f>
        <v>7</v>
      </c>
      <c r="BN3962" s="3">
        <f>VLOOKUP(BJ3962,Def!$A$2:$Z$34,24,0)</f>
        <v>6</v>
      </c>
      <c r="BO3962" s="1">
        <f t="shared" ca="1" si="915"/>
        <v>0</v>
      </c>
      <c r="BP3962" s="1">
        <f t="shared" ca="1" si="916"/>
        <v>0</v>
      </c>
      <c r="BQ3962" s="1">
        <f t="shared" ca="1" si="917"/>
        <v>0</v>
      </c>
      <c r="BR3962" s="1">
        <f t="shared" ca="1" si="918"/>
        <v>0</v>
      </c>
      <c r="BS3962" s="1">
        <f t="shared" ca="1" si="919"/>
        <v>0</v>
      </c>
      <c r="BT3962" s="1">
        <f t="shared" ca="1" si="920"/>
        <v>0</v>
      </c>
      <c r="BU3962" s="1">
        <f t="shared" ca="1" si="921"/>
        <v>0</v>
      </c>
      <c r="BV3962" s="1">
        <f t="shared" ca="1" si="922"/>
        <v>0</v>
      </c>
      <c r="BW3962" s="1">
        <f t="shared" ca="1" si="923"/>
        <v>0</v>
      </c>
      <c r="BX3962" s="1">
        <f t="shared" ca="1" si="924"/>
        <v>0</v>
      </c>
      <c r="BY3962" s="1">
        <f t="shared" ca="1" si="925"/>
        <v>0</v>
      </c>
      <c r="BZ3962" s="1">
        <f t="shared" ca="1" si="926"/>
        <v>0</v>
      </c>
      <c r="CA3962" s="1">
        <f t="shared" ca="1" si="927"/>
        <v>0</v>
      </c>
      <c r="CB3962" s="1">
        <f t="shared" ca="1" si="928"/>
        <v>0</v>
      </c>
      <c r="CC3962" s="1">
        <f t="shared" ca="1" si="929"/>
        <v>0</v>
      </c>
    </row>
    <row r="3963" spans="1:81" hidden="1" x14ac:dyDescent="0.25">
      <c r="A3963" s="1" t="s">
        <v>892</v>
      </c>
      <c r="B3963" s="1" t="s">
        <v>893</v>
      </c>
      <c r="C3963" s="1" t="s">
        <v>135</v>
      </c>
      <c r="D3963" s="1" t="s">
        <v>858</v>
      </c>
      <c r="E3963" s="1" t="s">
        <v>100</v>
      </c>
      <c r="F3963">
        <v>0</v>
      </c>
      <c r="G3963">
        <v>0</v>
      </c>
      <c r="H3963">
        <v>0</v>
      </c>
      <c r="I3963">
        <v>0</v>
      </c>
      <c r="J3963">
        <v>2</v>
      </c>
      <c r="BI3963" s="3">
        <v>1</v>
      </c>
      <c r="BJ3963" s="3" t="str">
        <f t="array" ref="BJ3963">IF(C3963="yes",VLOOKUP(BI3963&amp;D3963,CHOOSE({1,2},Schedule_2015!$A$2:$A$257&amp;Schedule_2015!$B$2:$B$257,Schedule_2015!$C$2:$C$257),2,0),VLOOKUP(BI3963&amp;D3963,CHOOSE({1,2},Schedule_2015!$A$2:$A$257&amp;Schedule_2015!$C$2:$C$257,Schedule_2015!$B$2:$B$257),2,0))</f>
        <v>TB</v>
      </c>
      <c r="BK3963" s="3">
        <f>VLOOKUP(BJ3963,Def!$A$2:$Z$34,23,0)</f>
        <v>95.2</v>
      </c>
      <c r="BL3963" s="3">
        <f>VLOOKUP(BJ3963,Def!$A$2:$Z$34,16,0)</f>
        <v>254.2</v>
      </c>
      <c r="BM3963" s="3">
        <f>VLOOKUP(BJ3963,Def!$A$2:$Z$34,17,0)</f>
        <v>7</v>
      </c>
      <c r="BN3963" s="3">
        <f>VLOOKUP(BJ3963,Def!$A$2:$Z$34,24,0)</f>
        <v>6</v>
      </c>
      <c r="BO3963" s="1">
        <f t="shared" ca="1" si="915"/>
        <v>0</v>
      </c>
      <c r="BP3963" s="1">
        <f t="shared" ca="1" si="916"/>
        <v>0</v>
      </c>
      <c r="BQ3963" s="1">
        <f t="shared" ca="1" si="917"/>
        <v>0</v>
      </c>
      <c r="BR3963" s="1">
        <f t="shared" ca="1" si="918"/>
        <v>0</v>
      </c>
      <c r="BS3963" s="1">
        <f t="shared" ca="1" si="919"/>
        <v>0</v>
      </c>
      <c r="BT3963" s="1">
        <f t="shared" ca="1" si="920"/>
        <v>0</v>
      </c>
      <c r="BU3963" s="1">
        <f t="shared" ca="1" si="921"/>
        <v>0</v>
      </c>
      <c r="BV3963" s="1">
        <f t="shared" ca="1" si="922"/>
        <v>0</v>
      </c>
      <c r="BW3963" s="1">
        <f t="shared" ca="1" si="923"/>
        <v>0</v>
      </c>
      <c r="BX3963" s="1">
        <f t="shared" ca="1" si="924"/>
        <v>0</v>
      </c>
      <c r="BY3963" s="1">
        <f t="shared" ca="1" si="925"/>
        <v>0</v>
      </c>
      <c r="BZ3963" s="1">
        <f t="shared" ca="1" si="926"/>
        <v>0</v>
      </c>
      <c r="CA3963" s="1">
        <f t="shared" ca="1" si="927"/>
        <v>0</v>
      </c>
      <c r="CB3963" s="1">
        <f t="shared" ca="1" si="928"/>
        <v>0</v>
      </c>
      <c r="CC3963" s="1">
        <f t="shared" ca="1" si="929"/>
        <v>0</v>
      </c>
    </row>
    <row r="3964" spans="1:81" hidden="1" x14ac:dyDescent="0.25">
      <c r="A3964" s="1" t="s">
        <v>2246</v>
      </c>
      <c r="B3964" s="1" t="s">
        <v>2247</v>
      </c>
      <c r="C3964" s="1" t="s">
        <v>135</v>
      </c>
      <c r="D3964" s="1" t="s">
        <v>858</v>
      </c>
      <c r="E3964" s="1" t="s">
        <v>165</v>
      </c>
      <c r="F3964">
        <v>0</v>
      </c>
      <c r="G3964">
        <v>0</v>
      </c>
      <c r="H3964">
        <v>0</v>
      </c>
      <c r="I3964">
        <v>0</v>
      </c>
      <c r="J3964">
        <v>2</v>
      </c>
      <c r="BI3964" s="3">
        <v>1</v>
      </c>
      <c r="BJ3964" s="3" t="str">
        <f t="array" ref="BJ3964">IF(C3964="yes",VLOOKUP(BI3964&amp;D3964,CHOOSE({1,2},Schedule_2015!$A$2:$A$257&amp;Schedule_2015!$B$2:$B$257,Schedule_2015!$C$2:$C$257),2,0),VLOOKUP(BI3964&amp;D3964,CHOOSE({1,2},Schedule_2015!$A$2:$A$257&amp;Schedule_2015!$C$2:$C$257,Schedule_2015!$B$2:$B$257),2,0))</f>
        <v>TB</v>
      </c>
      <c r="BK3964" s="3">
        <f>VLOOKUP(BJ3964,Def!$A$2:$Z$34,23,0)</f>
        <v>95.2</v>
      </c>
      <c r="BL3964" s="3">
        <f>VLOOKUP(BJ3964,Def!$A$2:$Z$34,16,0)</f>
        <v>254.2</v>
      </c>
      <c r="BM3964" s="3">
        <f>VLOOKUP(BJ3964,Def!$A$2:$Z$34,17,0)</f>
        <v>7</v>
      </c>
      <c r="BN3964" s="3">
        <f>VLOOKUP(BJ3964,Def!$A$2:$Z$34,24,0)</f>
        <v>6</v>
      </c>
      <c r="BO3964" s="1">
        <f t="shared" ca="1" si="915"/>
        <v>0</v>
      </c>
      <c r="BP3964" s="1">
        <f t="shared" ca="1" si="916"/>
        <v>0</v>
      </c>
      <c r="BQ3964" s="1">
        <f t="shared" ca="1" si="917"/>
        <v>0</v>
      </c>
      <c r="BR3964" s="1">
        <f t="shared" ca="1" si="918"/>
        <v>0</v>
      </c>
      <c r="BS3964" s="1">
        <f t="shared" ca="1" si="919"/>
        <v>0</v>
      </c>
      <c r="BT3964" s="1">
        <f t="shared" ca="1" si="920"/>
        <v>0</v>
      </c>
      <c r="BU3964" s="1">
        <f t="shared" ca="1" si="921"/>
        <v>0</v>
      </c>
      <c r="BV3964" s="1">
        <f t="shared" ca="1" si="922"/>
        <v>0</v>
      </c>
      <c r="BW3964" s="1">
        <f t="shared" ca="1" si="923"/>
        <v>0</v>
      </c>
      <c r="BX3964" s="1">
        <f t="shared" ca="1" si="924"/>
        <v>0</v>
      </c>
      <c r="BY3964" s="1">
        <f t="shared" ca="1" si="925"/>
        <v>0</v>
      </c>
      <c r="BZ3964" s="1">
        <f t="shared" ca="1" si="926"/>
        <v>0</v>
      </c>
      <c r="CA3964" s="1">
        <f t="shared" ca="1" si="927"/>
        <v>0</v>
      </c>
      <c r="CB3964" s="1">
        <f t="shared" ca="1" si="928"/>
        <v>0</v>
      </c>
      <c r="CC3964" s="1">
        <f t="shared" ca="1" si="929"/>
        <v>0</v>
      </c>
    </row>
    <row r="3965" spans="1:81" hidden="1" x14ac:dyDescent="0.25">
      <c r="A3965" s="1" t="s">
        <v>890</v>
      </c>
      <c r="B3965" s="1" t="s">
        <v>891</v>
      </c>
      <c r="C3965" s="1" t="s">
        <v>135</v>
      </c>
      <c r="D3965" s="1" t="s">
        <v>858</v>
      </c>
      <c r="E3965" s="1" t="s">
        <v>100</v>
      </c>
      <c r="F3965">
        <v>0</v>
      </c>
      <c r="G3965">
        <v>0</v>
      </c>
      <c r="H3965">
        <v>1</v>
      </c>
      <c r="I3965">
        <v>0</v>
      </c>
      <c r="J3965">
        <v>0</v>
      </c>
      <c r="BI3965" s="3">
        <v>1</v>
      </c>
      <c r="BJ3965" s="3" t="str">
        <f t="array" ref="BJ3965">IF(C3965="yes",VLOOKUP(BI3965&amp;D3965,CHOOSE({1,2},Schedule_2015!$A$2:$A$257&amp;Schedule_2015!$B$2:$B$257,Schedule_2015!$C$2:$C$257),2,0),VLOOKUP(BI3965&amp;D3965,CHOOSE({1,2},Schedule_2015!$A$2:$A$257&amp;Schedule_2015!$C$2:$C$257,Schedule_2015!$B$2:$B$257),2,0))</f>
        <v>TB</v>
      </c>
      <c r="BK3965" s="3">
        <f>VLOOKUP(BJ3965,Def!$A$2:$Z$34,23,0)</f>
        <v>95.2</v>
      </c>
      <c r="BL3965" s="3">
        <f>VLOOKUP(BJ3965,Def!$A$2:$Z$34,16,0)</f>
        <v>254.2</v>
      </c>
      <c r="BM3965" s="3">
        <f>VLOOKUP(BJ3965,Def!$A$2:$Z$34,17,0)</f>
        <v>7</v>
      </c>
      <c r="BN3965" s="3">
        <f>VLOOKUP(BJ3965,Def!$A$2:$Z$34,24,0)</f>
        <v>6</v>
      </c>
      <c r="BO3965" s="1">
        <f t="shared" ca="1" si="915"/>
        <v>0</v>
      </c>
      <c r="BP3965" s="1">
        <f t="shared" ca="1" si="916"/>
        <v>0</v>
      </c>
      <c r="BQ3965" s="1">
        <f t="shared" ca="1" si="917"/>
        <v>0</v>
      </c>
      <c r="BR3965" s="1">
        <f t="shared" ca="1" si="918"/>
        <v>0</v>
      </c>
      <c r="BS3965" s="1">
        <f t="shared" ca="1" si="919"/>
        <v>0</v>
      </c>
      <c r="BT3965" s="1">
        <f t="shared" ca="1" si="920"/>
        <v>0</v>
      </c>
      <c r="BU3965" s="1">
        <f t="shared" ca="1" si="921"/>
        <v>0</v>
      </c>
      <c r="BV3965" s="1">
        <f t="shared" ca="1" si="922"/>
        <v>0</v>
      </c>
      <c r="BW3965" s="1">
        <f t="shared" ca="1" si="923"/>
        <v>0</v>
      </c>
      <c r="BX3965" s="1">
        <f t="shared" ca="1" si="924"/>
        <v>0</v>
      </c>
      <c r="BY3965" s="1">
        <f t="shared" ca="1" si="925"/>
        <v>0</v>
      </c>
      <c r="BZ3965" s="1">
        <f t="shared" ca="1" si="926"/>
        <v>0</v>
      </c>
      <c r="CA3965" s="1">
        <f t="shared" ca="1" si="927"/>
        <v>0</v>
      </c>
      <c r="CB3965" s="1">
        <f t="shared" ca="1" si="928"/>
        <v>0</v>
      </c>
      <c r="CC3965" s="1">
        <f t="shared" ca="1" si="929"/>
        <v>0</v>
      </c>
    </row>
    <row r="3966" spans="1:81" hidden="1" x14ac:dyDescent="0.25">
      <c r="A3966" s="1" t="s">
        <v>2517</v>
      </c>
      <c r="B3966" s="1" t="s">
        <v>2518</v>
      </c>
      <c r="C3966" s="1" t="s">
        <v>135</v>
      </c>
      <c r="D3966" s="1" t="s">
        <v>858</v>
      </c>
      <c r="E3966" s="1" t="s">
        <v>100</v>
      </c>
      <c r="F3966">
        <v>0</v>
      </c>
      <c r="G3966">
        <v>0</v>
      </c>
      <c r="H3966">
        <v>0</v>
      </c>
      <c r="I3966">
        <v>0</v>
      </c>
      <c r="J3966">
        <v>1</v>
      </c>
      <c r="BI3966" s="3">
        <v>1</v>
      </c>
      <c r="BJ3966" s="3" t="str">
        <f t="array" ref="BJ3966">IF(C3966="yes",VLOOKUP(BI3966&amp;D3966,CHOOSE({1,2},Schedule_2015!$A$2:$A$257&amp;Schedule_2015!$B$2:$B$257,Schedule_2015!$C$2:$C$257),2,0),VLOOKUP(BI3966&amp;D3966,CHOOSE({1,2},Schedule_2015!$A$2:$A$257&amp;Schedule_2015!$C$2:$C$257,Schedule_2015!$B$2:$B$257),2,0))</f>
        <v>TB</v>
      </c>
      <c r="BK3966" s="3">
        <f>VLOOKUP(BJ3966,Def!$A$2:$Z$34,23,0)</f>
        <v>95.2</v>
      </c>
      <c r="BL3966" s="3">
        <f>VLOOKUP(BJ3966,Def!$A$2:$Z$34,16,0)</f>
        <v>254.2</v>
      </c>
      <c r="BM3966" s="3">
        <f>VLOOKUP(BJ3966,Def!$A$2:$Z$34,17,0)</f>
        <v>7</v>
      </c>
      <c r="BN3966" s="3">
        <f>VLOOKUP(BJ3966,Def!$A$2:$Z$34,24,0)</f>
        <v>6</v>
      </c>
      <c r="BO3966" s="1">
        <f t="shared" ca="1" si="915"/>
        <v>0</v>
      </c>
      <c r="BP3966" s="1">
        <f t="shared" ca="1" si="916"/>
        <v>0</v>
      </c>
      <c r="BQ3966" s="1">
        <f t="shared" ca="1" si="917"/>
        <v>0</v>
      </c>
      <c r="BR3966" s="1">
        <f t="shared" ca="1" si="918"/>
        <v>0</v>
      </c>
      <c r="BS3966" s="1">
        <f t="shared" ca="1" si="919"/>
        <v>0</v>
      </c>
      <c r="BT3966" s="1">
        <f t="shared" ca="1" si="920"/>
        <v>0</v>
      </c>
      <c r="BU3966" s="1">
        <f t="shared" ca="1" si="921"/>
        <v>0</v>
      </c>
      <c r="BV3966" s="1">
        <f t="shared" ca="1" si="922"/>
        <v>0</v>
      </c>
      <c r="BW3966" s="1">
        <f t="shared" ca="1" si="923"/>
        <v>0</v>
      </c>
      <c r="BX3966" s="1">
        <f t="shared" ca="1" si="924"/>
        <v>0</v>
      </c>
      <c r="BY3966" s="1">
        <f t="shared" ca="1" si="925"/>
        <v>0</v>
      </c>
      <c r="BZ3966" s="1">
        <f t="shared" ca="1" si="926"/>
        <v>0</v>
      </c>
      <c r="CA3966" s="1">
        <f t="shared" ca="1" si="927"/>
        <v>0</v>
      </c>
      <c r="CB3966" s="1">
        <f t="shared" ca="1" si="928"/>
        <v>0</v>
      </c>
      <c r="CC3966" s="1">
        <f t="shared" ca="1" si="929"/>
        <v>0</v>
      </c>
    </row>
    <row r="3967" spans="1:81" hidden="1" x14ac:dyDescent="0.25">
      <c r="A3967" s="1" t="s">
        <v>2519</v>
      </c>
      <c r="B3967" s="1" t="s">
        <v>2520</v>
      </c>
      <c r="C3967" s="1" t="s">
        <v>135</v>
      </c>
      <c r="D3967" s="1" t="s">
        <v>858</v>
      </c>
      <c r="E3967" s="1" t="s">
        <v>94</v>
      </c>
      <c r="F3967">
        <v>1</v>
      </c>
      <c r="G3967">
        <v>0</v>
      </c>
      <c r="H3967">
        <v>0</v>
      </c>
      <c r="I3967">
        <v>0</v>
      </c>
      <c r="J3967">
        <v>1</v>
      </c>
      <c r="BI3967" s="3">
        <v>1</v>
      </c>
      <c r="BJ3967" s="3" t="str">
        <f t="array" ref="BJ3967">IF(C3967="yes",VLOOKUP(BI3967&amp;D3967,CHOOSE({1,2},Schedule_2015!$A$2:$A$257&amp;Schedule_2015!$B$2:$B$257,Schedule_2015!$C$2:$C$257),2,0),VLOOKUP(BI3967&amp;D3967,CHOOSE({1,2},Schedule_2015!$A$2:$A$257&amp;Schedule_2015!$C$2:$C$257,Schedule_2015!$B$2:$B$257),2,0))</f>
        <v>TB</v>
      </c>
      <c r="BK3967" s="3">
        <f>VLOOKUP(BJ3967,Def!$A$2:$Z$34,23,0)</f>
        <v>95.2</v>
      </c>
      <c r="BL3967" s="3">
        <f>VLOOKUP(BJ3967,Def!$A$2:$Z$34,16,0)</f>
        <v>254.2</v>
      </c>
      <c r="BM3967" s="3">
        <f>VLOOKUP(BJ3967,Def!$A$2:$Z$34,17,0)</f>
        <v>7</v>
      </c>
      <c r="BN3967" s="3">
        <f>VLOOKUP(BJ3967,Def!$A$2:$Z$34,24,0)</f>
        <v>6</v>
      </c>
      <c r="BO3967" s="1">
        <f t="shared" ca="1" si="915"/>
        <v>0</v>
      </c>
      <c r="BP3967" s="1">
        <f t="shared" ca="1" si="916"/>
        <v>0</v>
      </c>
      <c r="BQ3967" s="1">
        <f t="shared" ca="1" si="917"/>
        <v>0</v>
      </c>
      <c r="BR3967" s="1">
        <f t="shared" ca="1" si="918"/>
        <v>0</v>
      </c>
      <c r="BS3967" s="1">
        <f t="shared" ca="1" si="919"/>
        <v>0</v>
      </c>
      <c r="BT3967" s="1">
        <f t="shared" ca="1" si="920"/>
        <v>0</v>
      </c>
      <c r="BU3967" s="1">
        <f t="shared" ca="1" si="921"/>
        <v>0</v>
      </c>
      <c r="BV3967" s="1">
        <f t="shared" ca="1" si="922"/>
        <v>0</v>
      </c>
      <c r="BW3967" s="1">
        <f t="shared" ca="1" si="923"/>
        <v>0</v>
      </c>
      <c r="BX3967" s="1">
        <f t="shared" ca="1" si="924"/>
        <v>0</v>
      </c>
      <c r="BY3967" s="1">
        <f t="shared" ca="1" si="925"/>
        <v>0</v>
      </c>
      <c r="BZ3967" s="1">
        <f t="shared" ca="1" si="926"/>
        <v>0</v>
      </c>
      <c r="CA3967" s="1">
        <f t="shared" ca="1" si="927"/>
        <v>0</v>
      </c>
      <c r="CB3967" s="1">
        <f t="shared" ca="1" si="928"/>
        <v>0</v>
      </c>
      <c r="CC3967" s="1">
        <f t="shared" ca="1" si="929"/>
        <v>0</v>
      </c>
    </row>
    <row r="3968" spans="1:81" hidden="1" x14ac:dyDescent="0.25">
      <c r="A3968" s="1" t="s">
        <v>229</v>
      </c>
      <c r="B3968" s="1" t="s">
        <v>896</v>
      </c>
      <c r="C3968" s="1" t="s">
        <v>135</v>
      </c>
      <c r="D3968" s="1" t="s">
        <v>858</v>
      </c>
      <c r="E3968" s="1" t="s">
        <v>94</v>
      </c>
      <c r="F3968">
        <v>0</v>
      </c>
      <c r="G3968">
        <v>0</v>
      </c>
      <c r="H3968">
        <v>0</v>
      </c>
      <c r="I3968">
        <v>0</v>
      </c>
      <c r="J3968">
        <v>7</v>
      </c>
      <c r="BI3968" s="3">
        <v>1</v>
      </c>
      <c r="BJ3968" s="3" t="str">
        <f t="array" ref="BJ3968">IF(C3968="yes",VLOOKUP(BI3968&amp;D3968,CHOOSE({1,2},Schedule_2015!$A$2:$A$257&amp;Schedule_2015!$B$2:$B$257,Schedule_2015!$C$2:$C$257),2,0),VLOOKUP(BI3968&amp;D3968,CHOOSE({1,2},Schedule_2015!$A$2:$A$257&amp;Schedule_2015!$C$2:$C$257,Schedule_2015!$B$2:$B$257),2,0))</f>
        <v>TB</v>
      </c>
      <c r="BK3968" s="3">
        <f>VLOOKUP(BJ3968,Def!$A$2:$Z$34,23,0)</f>
        <v>95.2</v>
      </c>
      <c r="BL3968" s="3">
        <f>VLOOKUP(BJ3968,Def!$A$2:$Z$34,16,0)</f>
        <v>254.2</v>
      </c>
      <c r="BM3968" s="3">
        <f>VLOOKUP(BJ3968,Def!$A$2:$Z$34,17,0)</f>
        <v>7</v>
      </c>
      <c r="BN3968" s="3">
        <f>VLOOKUP(BJ3968,Def!$A$2:$Z$34,24,0)</f>
        <v>6</v>
      </c>
      <c r="BO3968" s="1">
        <f t="shared" ca="1" si="915"/>
        <v>0</v>
      </c>
      <c r="BP3968" s="1">
        <f t="shared" ca="1" si="916"/>
        <v>0</v>
      </c>
      <c r="BQ3968" s="1">
        <f t="shared" ca="1" si="917"/>
        <v>0</v>
      </c>
      <c r="BR3968" s="1">
        <f t="shared" ca="1" si="918"/>
        <v>0</v>
      </c>
      <c r="BS3968" s="1">
        <f t="shared" ca="1" si="919"/>
        <v>0</v>
      </c>
      <c r="BT3968" s="1">
        <f t="shared" ca="1" si="920"/>
        <v>0</v>
      </c>
      <c r="BU3968" s="1">
        <f t="shared" ca="1" si="921"/>
        <v>0</v>
      </c>
      <c r="BV3968" s="1">
        <f t="shared" ca="1" si="922"/>
        <v>0</v>
      </c>
      <c r="BW3968" s="1">
        <f t="shared" ca="1" si="923"/>
        <v>0</v>
      </c>
      <c r="BX3968" s="1">
        <f t="shared" ca="1" si="924"/>
        <v>0</v>
      </c>
      <c r="BY3968" s="1">
        <f t="shared" ca="1" si="925"/>
        <v>0</v>
      </c>
      <c r="BZ3968" s="1">
        <f t="shared" ca="1" si="926"/>
        <v>0</v>
      </c>
      <c r="CA3968" s="1">
        <f t="shared" ca="1" si="927"/>
        <v>0</v>
      </c>
      <c r="CB3968" s="1">
        <f t="shared" ca="1" si="928"/>
        <v>0</v>
      </c>
      <c r="CC3968" s="1">
        <f t="shared" ca="1" si="929"/>
        <v>0</v>
      </c>
    </row>
    <row r="3969" spans="1:81" hidden="1" x14ac:dyDescent="0.25">
      <c r="A3969" s="1" t="s">
        <v>897</v>
      </c>
      <c r="B3969" s="1" t="s">
        <v>898</v>
      </c>
      <c r="C3969" s="1" t="s">
        <v>135</v>
      </c>
      <c r="D3969" s="1" t="s">
        <v>858</v>
      </c>
      <c r="E3969" s="1" t="s">
        <v>105</v>
      </c>
      <c r="F3969">
        <v>1</v>
      </c>
      <c r="G3969">
        <v>0</v>
      </c>
      <c r="H3969">
        <v>0</v>
      </c>
      <c r="I3969">
        <v>2</v>
      </c>
      <c r="J3969">
        <v>4</v>
      </c>
      <c r="BI3969" s="3">
        <v>1</v>
      </c>
      <c r="BJ3969" s="3" t="str">
        <f t="array" ref="BJ3969">IF(C3969="yes",VLOOKUP(BI3969&amp;D3969,CHOOSE({1,2},Schedule_2015!$A$2:$A$257&amp;Schedule_2015!$B$2:$B$257,Schedule_2015!$C$2:$C$257),2,0),VLOOKUP(BI3969&amp;D3969,CHOOSE({1,2},Schedule_2015!$A$2:$A$257&amp;Schedule_2015!$C$2:$C$257,Schedule_2015!$B$2:$B$257),2,0))</f>
        <v>TB</v>
      </c>
      <c r="BK3969" s="3">
        <f>VLOOKUP(BJ3969,Def!$A$2:$Z$34,23,0)</f>
        <v>95.2</v>
      </c>
      <c r="BL3969" s="3">
        <f>VLOOKUP(BJ3969,Def!$A$2:$Z$34,16,0)</f>
        <v>254.2</v>
      </c>
      <c r="BM3969" s="3">
        <f>VLOOKUP(BJ3969,Def!$A$2:$Z$34,17,0)</f>
        <v>7</v>
      </c>
      <c r="BN3969" s="3">
        <f>VLOOKUP(BJ3969,Def!$A$2:$Z$34,24,0)</f>
        <v>6</v>
      </c>
      <c r="BO3969" s="1">
        <f t="shared" ca="1" si="915"/>
        <v>0</v>
      </c>
      <c r="BP3969" s="1">
        <f t="shared" ca="1" si="916"/>
        <v>0</v>
      </c>
      <c r="BQ3969" s="1">
        <f t="shared" ca="1" si="917"/>
        <v>0</v>
      </c>
      <c r="BR3969" s="1">
        <f t="shared" ca="1" si="918"/>
        <v>0</v>
      </c>
      <c r="BS3969" s="1">
        <f t="shared" ca="1" si="919"/>
        <v>0</v>
      </c>
      <c r="BT3969" s="1">
        <f t="shared" ca="1" si="920"/>
        <v>0</v>
      </c>
      <c r="BU3969" s="1">
        <f t="shared" ca="1" si="921"/>
        <v>0</v>
      </c>
      <c r="BV3969" s="1">
        <f t="shared" ca="1" si="922"/>
        <v>0</v>
      </c>
      <c r="BW3969" s="1">
        <f t="shared" ca="1" si="923"/>
        <v>0</v>
      </c>
      <c r="BX3969" s="1">
        <f t="shared" ca="1" si="924"/>
        <v>0</v>
      </c>
      <c r="BY3969" s="1">
        <f t="shared" ca="1" si="925"/>
        <v>0</v>
      </c>
      <c r="BZ3969" s="1">
        <f t="shared" ca="1" si="926"/>
        <v>0</v>
      </c>
      <c r="CA3969" s="1">
        <f t="shared" ca="1" si="927"/>
        <v>0</v>
      </c>
      <c r="CB3969" s="1">
        <f t="shared" ca="1" si="928"/>
        <v>0</v>
      </c>
      <c r="CC3969" s="1">
        <f t="shared" ca="1" si="929"/>
        <v>0</v>
      </c>
    </row>
    <row r="3970" spans="1:81" hidden="1" x14ac:dyDescent="0.25">
      <c r="A3970" s="1" t="s">
        <v>899</v>
      </c>
      <c r="B3970" s="1" t="s">
        <v>900</v>
      </c>
      <c r="C3970" s="1" t="s">
        <v>135</v>
      </c>
      <c r="D3970" s="1" t="s">
        <v>858</v>
      </c>
      <c r="E3970" s="1" t="s">
        <v>115</v>
      </c>
      <c r="F3970">
        <v>1</v>
      </c>
      <c r="G3970">
        <v>0</v>
      </c>
      <c r="H3970">
        <v>0</v>
      </c>
      <c r="I3970">
        <v>0</v>
      </c>
      <c r="J3970">
        <v>1</v>
      </c>
      <c r="BI3970" s="3">
        <v>1</v>
      </c>
      <c r="BJ3970" s="3" t="str">
        <f t="array" ref="BJ3970">IF(C3970="yes",VLOOKUP(BI3970&amp;D3970,CHOOSE({1,2},Schedule_2015!$A$2:$A$257&amp;Schedule_2015!$B$2:$B$257,Schedule_2015!$C$2:$C$257),2,0),VLOOKUP(BI3970&amp;D3970,CHOOSE({1,2},Schedule_2015!$A$2:$A$257&amp;Schedule_2015!$C$2:$C$257,Schedule_2015!$B$2:$B$257),2,0))</f>
        <v>TB</v>
      </c>
      <c r="BK3970" s="3">
        <f>VLOOKUP(BJ3970,Def!$A$2:$Z$34,23,0)</f>
        <v>95.2</v>
      </c>
      <c r="BL3970" s="3">
        <f>VLOOKUP(BJ3970,Def!$A$2:$Z$34,16,0)</f>
        <v>254.2</v>
      </c>
      <c r="BM3970" s="3">
        <f>VLOOKUP(BJ3970,Def!$A$2:$Z$34,17,0)</f>
        <v>7</v>
      </c>
      <c r="BN3970" s="3">
        <f>VLOOKUP(BJ3970,Def!$A$2:$Z$34,24,0)</f>
        <v>6</v>
      </c>
      <c r="BO3970" s="1">
        <f t="shared" ref="BO3970:BO4033" ca="1" si="930">INDEX(passing_tds,CELL("Row",AG3970)-1)*(PASSTD)</f>
        <v>0</v>
      </c>
      <c r="BP3970" s="1">
        <f t="shared" ref="BP3970:BP4033" ca="1" si="931">INDEX(passing_yds,CELL("Row",AH3970)-1)*(PASSYDS)</f>
        <v>0</v>
      </c>
      <c r="BQ3970" s="1">
        <f t="shared" ref="BQ3970:BQ4033" ca="1" si="932">IF(INDEX(passing_yds,CELL("Row",AI3970)-1)&gt;=300,3,0)</f>
        <v>0</v>
      </c>
      <c r="BR3970" s="1">
        <f t="shared" ref="BR3970:BR4033" ca="1" si="933">INDEX(passing_ints,CELL("Row",AJ3970)-1)*(INT)</f>
        <v>0</v>
      </c>
      <c r="BS3970" s="1">
        <f t="shared" ref="BS3970:BS4033" ca="1" si="934">INDEX(rushing_yds,CELL("Row",AK3970)-1)*(RUSHYDS)</f>
        <v>0</v>
      </c>
      <c r="BT3970" s="1">
        <f t="shared" ref="BT3970:BT4033" ca="1" si="935">INDEX(rushing_tds,CELL("Row",AK3970)-1)*(RUSHTD)</f>
        <v>0</v>
      </c>
      <c r="BU3970" s="1">
        <f t="shared" ref="BU3970:BU4033" ca="1" si="936">IF(INDEX(rushing_yds,CELL("Row",AI3970)-1)&gt;=100,3,0)</f>
        <v>0</v>
      </c>
      <c r="BV3970" s="1">
        <f t="shared" ref="BV3970:BV4033" ca="1" si="937">INDEX(receiving_yds,CELL("Row",AN3970)-1)*(RECYDS)</f>
        <v>0</v>
      </c>
      <c r="BW3970" s="1">
        <f t="shared" ref="BW3970:BW4033" ca="1" si="938">INDEX(receiving_rec,CELL("Row",AO3970)-1)*(REC)</f>
        <v>0</v>
      </c>
      <c r="BX3970" s="1">
        <f t="shared" ref="BX3970:BX4033" ca="1" si="939">INDEX(receiving_tds,CELL("Row",AP3970)-1)*(RECTD)</f>
        <v>0</v>
      </c>
      <c r="BY3970" s="1">
        <f t="shared" ref="BY3970:BY4033" ca="1" si="940">IF(INDEX(receiving_yds,CELL("Row",AI3970)-1)&gt;=100,3,0)</f>
        <v>0</v>
      </c>
      <c r="BZ3970" s="1">
        <f t="shared" ref="BZ3970:BZ4033" ca="1" si="941">INDEX(puntret_tds,CELL("Row",AR3970)-1)*(PUNTKORETTD)+INDEX(kickret_tds,CELL("Row",AR3970)-1)*(PUNTKORETTD)</f>
        <v>0</v>
      </c>
      <c r="CA3970" s="1">
        <f t="shared" ref="CA3970:CA4033" ca="1" si="942">INDEX(fumbles_tot,CELL("Row",AS3970)-1)*(FUM)</f>
        <v>0</v>
      </c>
      <c r="CB3970" s="1">
        <f t="shared" ref="CB3970:CB4033" ca="1" si="943">(INDEX(passing_twoptm,CELL("Row",AT3970)-1)+INDEX(rushing_twoptm,CELL("Row",AT3970)-1)+INDEX(receiving_twoptm,CELL("Row",AT3970)-1))*(_2PTCONV)</f>
        <v>0</v>
      </c>
      <c r="CC3970" s="1">
        <f t="shared" ref="CC3970:CC4033" ca="1" si="944">SUM(BO3970:CB3970)</f>
        <v>0</v>
      </c>
    </row>
    <row r="3971" spans="1:81" hidden="1" x14ac:dyDescent="0.25">
      <c r="A3971" s="1" t="s">
        <v>901</v>
      </c>
      <c r="B3971" s="1" t="s">
        <v>902</v>
      </c>
      <c r="C3971" s="1" t="s">
        <v>135</v>
      </c>
      <c r="D3971" s="1" t="s">
        <v>858</v>
      </c>
      <c r="E3971" s="1" t="s">
        <v>94</v>
      </c>
      <c r="F3971">
        <v>0</v>
      </c>
      <c r="G3971">
        <v>0</v>
      </c>
      <c r="H3971">
        <v>0</v>
      </c>
      <c r="I3971">
        <v>1</v>
      </c>
      <c r="J3971">
        <v>3</v>
      </c>
      <c r="BI3971" s="3">
        <v>1</v>
      </c>
      <c r="BJ3971" s="3" t="str">
        <f t="array" ref="BJ3971">IF(C3971="yes",VLOOKUP(BI3971&amp;D3971,CHOOSE({1,2},Schedule_2015!$A$2:$A$257&amp;Schedule_2015!$B$2:$B$257,Schedule_2015!$C$2:$C$257),2,0),VLOOKUP(BI3971&amp;D3971,CHOOSE({1,2},Schedule_2015!$A$2:$A$257&amp;Schedule_2015!$C$2:$C$257,Schedule_2015!$B$2:$B$257),2,0))</f>
        <v>TB</v>
      </c>
      <c r="BK3971" s="3">
        <f>VLOOKUP(BJ3971,Def!$A$2:$Z$34,23,0)</f>
        <v>95.2</v>
      </c>
      <c r="BL3971" s="3">
        <f>VLOOKUP(BJ3971,Def!$A$2:$Z$34,16,0)</f>
        <v>254.2</v>
      </c>
      <c r="BM3971" s="3">
        <f>VLOOKUP(BJ3971,Def!$A$2:$Z$34,17,0)</f>
        <v>7</v>
      </c>
      <c r="BN3971" s="3">
        <f>VLOOKUP(BJ3971,Def!$A$2:$Z$34,24,0)</f>
        <v>6</v>
      </c>
      <c r="BO3971" s="1">
        <f t="shared" ca="1" si="930"/>
        <v>0</v>
      </c>
      <c r="BP3971" s="1">
        <f t="shared" ca="1" si="931"/>
        <v>0</v>
      </c>
      <c r="BQ3971" s="1">
        <f t="shared" ca="1" si="932"/>
        <v>0</v>
      </c>
      <c r="BR3971" s="1">
        <f t="shared" ca="1" si="933"/>
        <v>0</v>
      </c>
      <c r="BS3971" s="1">
        <f t="shared" ca="1" si="934"/>
        <v>0</v>
      </c>
      <c r="BT3971" s="1">
        <f t="shared" ca="1" si="935"/>
        <v>0</v>
      </c>
      <c r="BU3971" s="1">
        <f t="shared" ca="1" si="936"/>
        <v>0</v>
      </c>
      <c r="BV3971" s="1">
        <f t="shared" ca="1" si="937"/>
        <v>0</v>
      </c>
      <c r="BW3971" s="1">
        <f t="shared" ca="1" si="938"/>
        <v>0</v>
      </c>
      <c r="BX3971" s="1">
        <f t="shared" ca="1" si="939"/>
        <v>0</v>
      </c>
      <c r="BY3971" s="1">
        <f t="shared" ca="1" si="940"/>
        <v>0</v>
      </c>
      <c r="BZ3971" s="1">
        <f t="shared" ca="1" si="941"/>
        <v>0</v>
      </c>
      <c r="CA3971" s="1">
        <f t="shared" ca="1" si="942"/>
        <v>0</v>
      </c>
      <c r="CB3971" s="1">
        <f t="shared" ca="1" si="943"/>
        <v>0</v>
      </c>
      <c r="CC3971" s="1">
        <f t="shared" ca="1" si="944"/>
        <v>0</v>
      </c>
    </row>
    <row r="3972" spans="1:81" hidden="1" x14ac:dyDescent="0.25">
      <c r="A3972" s="1" t="s">
        <v>903</v>
      </c>
      <c r="B3972" s="1" t="s">
        <v>904</v>
      </c>
      <c r="C3972" s="1" t="s">
        <v>135</v>
      </c>
      <c r="D3972" s="1" t="s">
        <v>858</v>
      </c>
      <c r="E3972" s="1" t="s">
        <v>118</v>
      </c>
      <c r="F3972">
        <v>1</v>
      </c>
      <c r="G3972">
        <v>0</v>
      </c>
      <c r="H3972">
        <v>0</v>
      </c>
      <c r="I3972">
        <v>0</v>
      </c>
      <c r="J3972">
        <v>4</v>
      </c>
      <c r="BI3972" s="3">
        <v>1</v>
      </c>
      <c r="BJ3972" s="3" t="str">
        <f t="array" ref="BJ3972">IF(C3972="yes",VLOOKUP(BI3972&amp;D3972,CHOOSE({1,2},Schedule_2015!$A$2:$A$257&amp;Schedule_2015!$B$2:$B$257,Schedule_2015!$C$2:$C$257),2,0),VLOOKUP(BI3972&amp;D3972,CHOOSE({1,2},Schedule_2015!$A$2:$A$257&amp;Schedule_2015!$C$2:$C$257,Schedule_2015!$B$2:$B$257),2,0))</f>
        <v>TB</v>
      </c>
      <c r="BK3972" s="3">
        <f>VLOOKUP(BJ3972,Def!$A$2:$Z$34,23,0)</f>
        <v>95.2</v>
      </c>
      <c r="BL3972" s="3">
        <f>VLOOKUP(BJ3972,Def!$A$2:$Z$34,16,0)</f>
        <v>254.2</v>
      </c>
      <c r="BM3972" s="3">
        <f>VLOOKUP(BJ3972,Def!$A$2:$Z$34,17,0)</f>
        <v>7</v>
      </c>
      <c r="BN3972" s="3">
        <f>VLOOKUP(BJ3972,Def!$A$2:$Z$34,24,0)</f>
        <v>6</v>
      </c>
      <c r="BO3972" s="1">
        <f t="shared" ca="1" si="930"/>
        <v>0</v>
      </c>
      <c r="BP3972" s="1">
        <f t="shared" ca="1" si="931"/>
        <v>0</v>
      </c>
      <c r="BQ3972" s="1">
        <f t="shared" ca="1" si="932"/>
        <v>0</v>
      </c>
      <c r="BR3972" s="1">
        <f t="shared" ca="1" si="933"/>
        <v>0</v>
      </c>
      <c r="BS3972" s="1">
        <f t="shared" ca="1" si="934"/>
        <v>0</v>
      </c>
      <c r="BT3972" s="1">
        <f t="shared" ca="1" si="935"/>
        <v>0</v>
      </c>
      <c r="BU3972" s="1">
        <f t="shared" ca="1" si="936"/>
        <v>0</v>
      </c>
      <c r="BV3972" s="1">
        <f t="shared" ca="1" si="937"/>
        <v>0</v>
      </c>
      <c r="BW3972" s="1">
        <f t="shared" ca="1" si="938"/>
        <v>0</v>
      </c>
      <c r="BX3972" s="1">
        <f t="shared" ca="1" si="939"/>
        <v>0</v>
      </c>
      <c r="BY3972" s="1">
        <f t="shared" ca="1" si="940"/>
        <v>0</v>
      </c>
      <c r="BZ3972" s="1">
        <f t="shared" ca="1" si="941"/>
        <v>0</v>
      </c>
      <c r="CA3972" s="1">
        <f t="shared" ca="1" si="942"/>
        <v>0</v>
      </c>
      <c r="CB3972" s="1">
        <f t="shared" ca="1" si="943"/>
        <v>0</v>
      </c>
      <c r="CC3972" s="1">
        <f t="shared" ca="1" si="944"/>
        <v>0</v>
      </c>
    </row>
    <row r="3973" spans="1:81" hidden="1" x14ac:dyDescent="0.25">
      <c r="A3973" s="1" t="s">
        <v>2166</v>
      </c>
      <c r="B3973" s="1" t="s">
        <v>2167</v>
      </c>
      <c r="C3973" s="1" t="s">
        <v>62</v>
      </c>
      <c r="D3973" s="1" t="s">
        <v>63</v>
      </c>
      <c r="E3973" s="1" t="s">
        <v>76</v>
      </c>
      <c r="K3973">
        <v>0</v>
      </c>
      <c r="L3973">
        <v>0</v>
      </c>
      <c r="M3973">
        <v>1</v>
      </c>
      <c r="N3973">
        <v>0</v>
      </c>
      <c r="O3973">
        <v>0</v>
      </c>
      <c r="AP3973">
        <v>3</v>
      </c>
      <c r="AQ3973">
        <v>7</v>
      </c>
      <c r="AR3973">
        <v>0</v>
      </c>
      <c r="AS3973">
        <v>3</v>
      </c>
      <c r="AT3973">
        <v>0</v>
      </c>
      <c r="AU3973">
        <v>-1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-1</v>
      </c>
      <c r="BI3973" s="3">
        <v>3</v>
      </c>
      <c r="BJ3973" s="3" t="str">
        <f t="array" ref="BJ3973">IF(C3973="yes",VLOOKUP(BI3973&amp;D3973,CHOOSE({1,2},Schedule_2015!$A$2:$A$257&amp;Schedule_2015!$B$2:$B$257,Schedule_2015!$C$2:$C$257),2,0),VLOOKUP(BI3973&amp;D3973,CHOOSE({1,2},Schedule_2015!$A$2:$A$257&amp;Schedule_2015!$C$2:$C$257,Schedule_2015!$B$2:$B$257),2,0))</f>
        <v>TB</v>
      </c>
      <c r="BK3973" s="3">
        <f>VLOOKUP(BJ3973,Def!$A$2:$Z$34,23,0)</f>
        <v>95.2</v>
      </c>
      <c r="BL3973" s="3">
        <f>VLOOKUP(BJ3973,Def!$A$2:$Z$34,16,0)</f>
        <v>254.2</v>
      </c>
      <c r="BM3973" s="3">
        <f>VLOOKUP(BJ3973,Def!$A$2:$Z$34,17,0)</f>
        <v>7</v>
      </c>
      <c r="BN3973" s="3">
        <f>VLOOKUP(BJ3973,Def!$A$2:$Z$34,24,0)</f>
        <v>6</v>
      </c>
      <c r="BO3973" s="1">
        <f t="shared" ca="1" si="930"/>
        <v>0</v>
      </c>
      <c r="BP3973" s="1">
        <f t="shared" ca="1" si="931"/>
        <v>0</v>
      </c>
      <c r="BQ3973" s="1">
        <f t="shared" ca="1" si="932"/>
        <v>0</v>
      </c>
      <c r="BR3973" s="1">
        <f t="shared" ca="1" si="933"/>
        <v>0</v>
      </c>
      <c r="BS3973" s="1">
        <f t="shared" ca="1" si="934"/>
        <v>0</v>
      </c>
      <c r="BT3973" s="1">
        <f t="shared" ca="1" si="935"/>
        <v>0</v>
      </c>
      <c r="BU3973" s="1">
        <f t="shared" ca="1" si="936"/>
        <v>0</v>
      </c>
      <c r="BV3973" s="1">
        <f t="shared" ca="1" si="937"/>
        <v>-0.1</v>
      </c>
      <c r="BW3973" s="1">
        <f t="shared" ca="1" si="938"/>
        <v>1</v>
      </c>
      <c r="BX3973" s="1">
        <f t="shared" ca="1" si="939"/>
        <v>0</v>
      </c>
      <c r="BY3973" s="1">
        <f t="shared" ca="1" si="940"/>
        <v>0</v>
      </c>
      <c r="BZ3973" s="1">
        <f t="shared" ca="1" si="941"/>
        <v>0</v>
      </c>
      <c r="CA3973" s="1">
        <f t="shared" ca="1" si="942"/>
        <v>-1</v>
      </c>
      <c r="CB3973" s="1">
        <f t="shared" ca="1" si="943"/>
        <v>0</v>
      </c>
      <c r="CC3973" s="1">
        <f t="shared" ca="1" si="944"/>
        <v>-9.9999999999999978E-2</v>
      </c>
    </row>
    <row r="3974" spans="1:81" hidden="1" x14ac:dyDescent="0.25">
      <c r="A3974" s="1" t="s">
        <v>2511</v>
      </c>
      <c r="B3974" s="1" t="s">
        <v>2512</v>
      </c>
      <c r="C3974" s="1" t="s">
        <v>135</v>
      </c>
      <c r="D3974" s="1" t="s">
        <v>858</v>
      </c>
      <c r="E3974" s="1" t="s">
        <v>64</v>
      </c>
      <c r="BB3974">
        <v>3</v>
      </c>
      <c r="BC3974">
        <v>-1</v>
      </c>
      <c r="BD3974">
        <v>0</v>
      </c>
      <c r="BE3974">
        <v>0</v>
      </c>
      <c r="BF3974">
        <v>0</v>
      </c>
      <c r="BG3974">
        <v>0</v>
      </c>
      <c r="BH3974">
        <v>-5</v>
      </c>
      <c r="BI3974" s="3">
        <v>1</v>
      </c>
      <c r="BJ3974" s="3" t="str">
        <f t="array" ref="BJ3974">IF(C3974="yes",VLOOKUP(BI3974&amp;D3974,CHOOSE({1,2},Schedule_2015!$A$2:$A$257&amp;Schedule_2015!$B$2:$B$257,Schedule_2015!$C$2:$C$257),2,0),VLOOKUP(BI3974&amp;D3974,CHOOSE({1,2},Schedule_2015!$A$2:$A$257&amp;Schedule_2015!$C$2:$C$257,Schedule_2015!$B$2:$B$257),2,0))</f>
        <v>TB</v>
      </c>
      <c r="BK3974" s="3">
        <f>VLOOKUP(BJ3974,Def!$A$2:$Z$34,23,0)</f>
        <v>95.2</v>
      </c>
      <c r="BL3974" s="3">
        <f>VLOOKUP(BJ3974,Def!$A$2:$Z$34,16,0)</f>
        <v>254.2</v>
      </c>
      <c r="BM3974" s="3">
        <f>VLOOKUP(BJ3974,Def!$A$2:$Z$34,17,0)</f>
        <v>7</v>
      </c>
      <c r="BN3974" s="3">
        <f>VLOOKUP(BJ3974,Def!$A$2:$Z$34,24,0)</f>
        <v>6</v>
      </c>
      <c r="BO3974" s="1">
        <f t="shared" ca="1" si="930"/>
        <v>0</v>
      </c>
      <c r="BP3974" s="1">
        <f t="shared" ca="1" si="931"/>
        <v>0</v>
      </c>
      <c r="BQ3974" s="1">
        <f t="shared" ca="1" si="932"/>
        <v>0</v>
      </c>
      <c r="BR3974" s="1">
        <f t="shared" ca="1" si="933"/>
        <v>0</v>
      </c>
      <c r="BS3974" s="1">
        <f t="shared" ca="1" si="934"/>
        <v>-0.5</v>
      </c>
      <c r="BT3974" s="1">
        <f t="shared" ca="1" si="935"/>
        <v>0</v>
      </c>
      <c r="BU3974" s="1">
        <f t="shared" ca="1" si="936"/>
        <v>0</v>
      </c>
      <c r="BV3974" s="1">
        <f t="shared" ca="1" si="937"/>
        <v>0</v>
      </c>
      <c r="BW3974" s="1">
        <f t="shared" ca="1" si="938"/>
        <v>0</v>
      </c>
      <c r="BX3974" s="1">
        <f t="shared" ca="1" si="939"/>
        <v>0</v>
      </c>
      <c r="BY3974" s="1">
        <f t="shared" ca="1" si="940"/>
        <v>0</v>
      </c>
      <c r="BZ3974" s="1">
        <f t="shared" ca="1" si="941"/>
        <v>0</v>
      </c>
      <c r="CA3974" s="1">
        <f t="shared" ca="1" si="942"/>
        <v>0</v>
      </c>
      <c r="CB3974" s="1">
        <f t="shared" ca="1" si="943"/>
        <v>0</v>
      </c>
      <c r="CC3974" s="1">
        <f t="shared" ca="1" si="944"/>
        <v>-0.5</v>
      </c>
    </row>
    <row r="3975" spans="1:81" hidden="1" x14ac:dyDescent="0.25">
      <c r="A3975" s="1" t="s">
        <v>284</v>
      </c>
      <c r="B3975" s="1" t="s">
        <v>285</v>
      </c>
      <c r="C3975" s="1" t="s">
        <v>62</v>
      </c>
      <c r="D3975" s="1" t="s">
        <v>263</v>
      </c>
      <c r="E3975" s="1" t="s">
        <v>69</v>
      </c>
      <c r="K3975">
        <v>0</v>
      </c>
      <c r="L3975">
        <v>1</v>
      </c>
      <c r="M3975">
        <v>1</v>
      </c>
      <c r="N3975">
        <v>1</v>
      </c>
      <c r="O3975">
        <v>0</v>
      </c>
      <c r="Y3975">
        <v>23</v>
      </c>
      <c r="Z3975">
        <v>23</v>
      </c>
      <c r="AA3975">
        <v>0</v>
      </c>
      <c r="AB3975">
        <v>1</v>
      </c>
      <c r="AC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BI3975" s="3">
        <v>2</v>
      </c>
      <c r="BJ3975" s="3" t="str">
        <f t="array" ref="BJ3975">IF(C3975="yes",VLOOKUP(BI3975&amp;D3975,CHOOSE({1,2},Schedule_2015!$A$2:$A$257&amp;Schedule_2015!$B$2:$B$257,Schedule_2015!$C$2:$C$257),2,0),VLOOKUP(BI3975&amp;D3975,CHOOSE({1,2},Schedule_2015!$A$2:$A$257&amp;Schedule_2015!$C$2:$C$257,Schedule_2015!$B$2:$B$257),2,0))</f>
        <v>TB</v>
      </c>
      <c r="BK3975" s="3">
        <f>VLOOKUP(BJ3975,Def!$A$2:$Z$34,23,0)</f>
        <v>95.2</v>
      </c>
      <c r="BL3975" s="3">
        <f>VLOOKUP(BJ3975,Def!$A$2:$Z$34,16,0)</f>
        <v>254.2</v>
      </c>
      <c r="BM3975" s="3">
        <f>VLOOKUP(BJ3975,Def!$A$2:$Z$34,17,0)</f>
        <v>7</v>
      </c>
      <c r="BN3975" s="3">
        <f>VLOOKUP(BJ3975,Def!$A$2:$Z$34,24,0)</f>
        <v>6</v>
      </c>
      <c r="BO3975" s="1">
        <f t="shared" ca="1" si="930"/>
        <v>0</v>
      </c>
      <c r="BP3975" s="1">
        <f t="shared" ca="1" si="931"/>
        <v>0</v>
      </c>
      <c r="BQ3975" s="1">
        <f t="shared" ca="1" si="932"/>
        <v>0</v>
      </c>
      <c r="BR3975" s="1">
        <f t="shared" ca="1" si="933"/>
        <v>0</v>
      </c>
      <c r="BS3975" s="1">
        <f t="shared" ca="1" si="934"/>
        <v>0</v>
      </c>
      <c r="BT3975" s="1">
        <f t="shared" ca="1" si="935"/>
        <v>0</v>
      </c>
      <c r="BU3975" s="1">
        <f t="shared" ca="1" si="936"/>
        <v>0</v>
      </c>
      <c r="BV3975" s="1">
        <f t="shared" ca="1" si="937"/>
        <v>0</v>
      </c>
      <c r="BW3975" s="1">
        <f t="shared" ca="1" si="938"/>
        <v>0</v>
      </c>
      <c r="BX3975" s="1">
        <f t="shared" ca="1" si="939"/>
        <v>0</v>
      </c>
      <c r="BY3975" s="1">
        <f t="shared" ca="1" si="940"/>
        <v>0</v>
      </c>
      <c r="BZ3975" s="1">
        <f t="shared" ca="1" si="941"/>
        <v>0</v>
      </c>
      <c r="CA3975" s="1">
        <f t="shared" ca="1" si="942"/>
        <v>-1</v>
      </c>
      <c r="CB3975" s="1">
        <f t="shared" ca="1" si="943"/>
        <v>0</v>
      </c>
      <c r="CC3975" s="1">
        <f t="shared" ca="1" si="944"/>
        <v>-1</v>
      </c>
    </row>
    <row r="3976" spans="1:81" hidden="1" x14ac:dyDescent="0.25">
      <c r="A3976" s="1" t="s">
        <v>700</v>
      </c>
      <c r="B3976" s="1" t="s">
        <v>701</v>
      </c>
      <c r="C3976" s="1" t="s">
        <v>135</v>
      </c>
      <c r="D3976" s="1" t="s">
        <v>693</v>
      </c>
      <c r="E3976" s="1" t="s">
        <v>69</v>
      </c>
      <c r="K3976">
        <v>1</v>
      </c>
      <c r="L3976">
        <v>0</v>
      </c>
      <c r="M3976">
        <v>1</v>
      </c>
      <c r="N3976">
        <v>0</v>
      </c>
      <c r="O3976">
        <v>0</v>
      </c>
      <c r="Y3976">
        <v>31</v>
      </c>
      <c r="Z3976">
        <v>42</v>
      </c>
      <c r="AA3976">
        <v>0</v>
      </c>
      <c r="AB3976">
        <v>3</v>
      </c>
      <c r="AC3976">
        <v>0</v>
      </c>
      <c r="BB3976">
        <v>2</v>
      </c>
      <c r="BC3976">
        <v>11</v>
      </c>
      <c r="BD3976">
        <v>0</v>
      </c>
      <c r="BE3976">
        <v>0</v>
      </c>
      <c r="BF3976">
        <v>0</v>
      </c>
      <c r="BG3976">
        <v>0</v>
      </c>
      <c r="BH3976">
        <v>-6</v>
      </c>
      <c r="BI3976" s="3">
        <v>5</v>
      </c>
      <c r="BJ3976" s="3" t="str">
        <f t="array" ref="BJ3976">IF(C3976="yes",VLOOKUP(BI3976&amp;D3976,CHOOSE({1,2},Schedule_2015!$A$2:$A$257&amp;Schedule_2015!$B$2:$B$257,Schedule_2015!$C$2:$C$257),2,0),VLOOKUP(BI3976&amp;D3976,CHOOSE({1,2},Schedule_2015!$A$2:$A$257&amp;Schedule_2015!$C$2:$C$257,Schedule_2015!$B$2:$B$257),2,0))</f>
        <v>TB</v>
      </c>
      <c r="BK3976" s="3">
        <f>VLOOKUP(BJ3976,Def!$A$2:$Z$34,23,0)</f>
        <v>95.2</v>
      </c>
      <c r="BL3976" s="3">
        <f>VLOOKUP(BJ3976,Def!$A$2:$Z$34,16,0)</f>
        <v>254.2</v>
      </c>
      <c r="BM3976" s="3">
        <f>VLOOKUP(BJ3976,Def!$A$2:$Z$34,17,0)</f>
        <v>7</v>
      </c>
      <c r="BN3976" s="3">
        <f>VLOOKUP(BJ3976,Def!$A$2:$Z$34,24,0)</f>
        <v>6</v>
      </c>
      <c r="BO3976" s="1">
        <f t="shared" ca="1" si="930"/>
        <v>0</v>
      </c>
      <c r="BP3976" s="1">
        <f t="shared" ca="1" si="931"/>
        <v>0</v>
      </c>
      <c r="BQ3976" s="1">
        <f t="shared" ca="1" si="932"/>
        <v>0</v>
      </c>
      <c r="BR3976" s="1">
        <f t="shared" ca="1" si="933"/>
        <v>0</v>
      </c>
      <c r="BS3976" s="1">
        <f t="shared" ca="1" si="934"/>
        <v>-0.60000000000000009</v>
      </c>
      <c r="BT3976" s="1">
        <f t="shared" ca="1" si="935"/>
        <v>0</v>
      </c>
      <c r="BU3976" s="1">
        <f t="shared" ca="1" si="936"/>
        <v>0</v>
      </c>
      <c r="BV3976" s="1">
        <f t="shared" ca="1" si="937"/>
        <v>0</v>
      </c>
      <c r="BW3976" s="1">
        <f t="shared" ca="1" si="938"/>
        <v>0</v>
      </c>
      <c r="BX3976" s="1">
        <f t="shared" ca="1" si="939"/>
        <v>0</v>
      </c>
      <c r="BY3976" s="1">
        <f t="shared" ca="1" si="940"/>
        <v>0</v>
      </c>
      <c r="BZ3976" s="1">
        <f t="shared" ca="1" si="941"/>
        <v>0</v>
      </c>
      <c r="CA3976" s="1">
        <f t="shared" ca="1" si="942"/>
        <v>-1</v>
      </c>
      <c r="CB3976" s="1">
        <f t="shared" ca="1" si="943"/>
        <v>0</v>
      </c>
      <c r="CC3976" s="1">
        <f t="shared" ca="1" si="944"/>
        <v>-1.6</v>
      </c>
    </row>
    <row r="3977" spans="1:81" hidden="1" x14ac:dyDescent="0.25">
      <c r="A3977" s="1" t="s">
        <v>817</v>
      </c>
      <c r="B3977" s="1" t="s">
        <v>818</v>
      </c>
      <c r="C3977" s="1" t="s">
        <v>62</v>
      </c>
      <c r="D3977" s="1" t="s">
        <v>801</v>
      </c>
      <c r="E3977" s="1" t="s">
        <v>76</v>
      </c>
      <c r="AP3977">
        <v>25</v>
      </c>
      <c r="AQ3977">
        <v>78</v>
      </c>
      <c r="AR3977">
        <v>78</v>
      </c>
      <c r="AS3977">
        <v>6</v>
      </c>
      <c r="AT3977">
        <v>1</v>
      </c>
      <c r="AU3977">
        <v>60</v>
      </c>
      <c r="AV3977">
        <v>60</v>
      </c>
      <c r="AW3977">
        <v>3</v>
      </c>
      <c r="AX3977">
        <v>2</v>
      </c>
      <c r="AY3977">
        <v>0</v>
      </c>
      <c r="AZ3977">
        <v>0</v>
      </c>
      <c r="BA3977">
        <v>115</v>
      </c>
      <c r="BI3977" s="3">
        <v>2</v>
      </c>
      <c r="BJ3977" s="3" t="str">
        <f t="array" ref="BJ3977">IF(C3977="yes",VLOOKUP(BI3977&amp;D3977,CHOOSE({1,2},Schedule_2015!$A$2:$A$257&amp;Schedule_2015!$B$2:$B$257,Schedule_2015!$C$2:$C$257),2,0),VLOOKUP(BI3977&amp;D3977,CHOOSE({1,2},Schedule_2015!$A$2:$A$257&amp;Schedule_2015!$C$2:$C$257,Schedule_2015!$B$2:$B$257),2,0))</f>
        <v>TEN</v>
      </c>
      <c r="BK3977" s="3">
        <f>VLOOKUP(BJ3977,Def!$A$2:$Z$34,23,0)</f>
        <v>103</v>
      </c>
      <c r="BL3977" s="3">
        <f>VLOOKUP(BJ3977,Def!$A$2:$Z$34,16,0)</f>
        <v>260</v>
      </c>
      <c r="BM3977" s="3">
        <f>VLOOKUP(BJ3977,Def!$A$2:$Z$34,17,0)</f>
        <v>7</v>
      </c>
      <c r="BN3977" s="3">
        <f>VLOOKUP(BJ3977,Def!$A$2:$Z$34,24,0)</f>
        <v>6</v>
      </c>
      <c r="BO3977" s="1">
        <f t="shared" ca="1" si="930"/>
        <v>0</v>
      </c>
      <c r="BP3977" s="1">
        <f t="shared" ca="1" si="931"/>
        <v>0</v>
      </c>
      <c r="BQ3977" s="1">
        <f t="shared" ca="1" si="932"/>
        <v>0</v>
      </c>
      <c r="BR3977" s="1">
        <f t="shared" ca="1" si="933"/>
        <v>0</v>
      </c>
      <c r="BS3977" s="1">
        <f t="shared" ca="1" si="934"/>
        <v>0</v>
      </c>
      <c r="BT3977" s="1">
        <f t="shared" ca="1" si="935"/>
        <v>0</v>
      </c>
      <c r="BU3977" s="1">
        <f t="shared" ca="1" si="936"/>
        <v>0</v>
      </c>
      <c r="BV3977" s="1">
        <f t="shared" ca="1" si="937"/>
        <v>11.5</v>
      </c>
      <c r="BW3977" s="1">
        <f t="shared" ca="1" si="938"/>
        <v>3</v>
      </c>
      <c r="BX3977" s="1">
        <f t="shared" ca="1" si="939"/>
        <v>12</v>
      </c>
      <c r="BY3977" s="1">
        <f t="shared" ca="1" si="940"/>
        <v>3</v>
      </c>
      <c r="BZ3977" s="1">
        <f t="shared" ca="1" si="941"/>
        <v>6</v>
      </c>
      <c r="CA3977" s="1">
        <f t="shared" ca="1" si="942"/>
        <v>0</v>
      </c>
      <c r="CB3977" s="1">
        <f t="shared" ca="1" si="943"/>
        <v>0</v>
      </c>
      <c r="CC3977" s="1">
        <f t="shared" ca="1" si="944"/>
        <v>35.5</v>
      </c>
    </row>
    <row r="3978" spans="1:81" hidden="1" x14ac:dyDescent="0.25">
      <c r="A3978" s="1" t="s">
        <v>2390</v>
      </c>
      <c r="B3978" s="1" t="s">
        <v>2391</v>
      </c>
      <c r="C3978" s="1" t="s">
        <v>62</v>
      </c>
      <c r="D3978" s="1" t="s">
        <v>644</v>
      </c>
      <c r="E3978" s="1" t="s">
        <v>79</v>
      </c>
      <c r="AU3978">
        <v>41</v>
      </c>
      <c r="AV3978">
        <v>41</v>
      </c>
      <c r="AW3978">
        <v>5</v>
      </c>
      <c r="AX3978">
        <v>2</v>
      </c>
      <c r="AY3978">
        <v>0</v>
      </c>
      <c r="AZ3978">
        <v>0</v>
      </c>
      <c r="BA3978">
        <v>110</v>
      </c>
      <c r="BI3978" s="3">
        <v>1</v>
      </c>
      <c r="BJ3978" s="3" t="str">
        <f t="array" ref="BJ3978">IF(C3978="yes",VLOOKUP(BI3978&amp;D3978,CHOOSE({1,2},Schedule_2015!$A$2:$A$257&amp;Schedule_2015!$B$2:$B$257,Schedule_2015!$C$2:$C$257),2,0),VLOOKUP(BI3978&amp;D3978,CHOOSE({1,2},Schedule_2015!$A$2:$A$257&amp;Schedule_2015!$C$2:$C$257,Schedule_2015!$B$2:$B$257),2,0))</f>
        <v>TEN</v>
      </c>
      <c r="BK3978" s="3">
        <f>VLOOKUP(BJ3978,Def!$A$2:$Z$34,23,0)</f>
        <v>103</v>
      </c>
      <c r="BL3978" s="3">
        <f>VLOOKUP(BJ3978,Def!$A$2:$Z$34,16,0)</f>
        <v>260</v>
      </c>
      <c r="BM3978" s="3">
        <f>VLOOKUP(BJ3978,Def!$A$2:$Z$34,17,0)</f>
        <v>7</v>
      </c>
      <c r="BN3978" s="3">
        <f>VLOOKUP(BJ3978,Def!$A$2:$Z$34,24,0)</f>
        <v>6</v>
      </c>
      <c r="BO3978" s="1">
        <f t="shared" ca="1" si="930"/>
        <v>0</v>
      </c>
      <c r="BP3978" s="1">
        <f t="shared" ca="1" si="931"/>
        <v>0</v>
      </c>
      <c r="BQ3978" s="1">
        <f t="shared" ca="1" si="932"/>
        <v>0</v>
      </c>
      <c r="BR3978" s="1">
        <f t="shared" ca="1" si="933"/>
        <v>0</v>
      </c>
      <c r="BS3978" s="1">
        <f t="shared" ca="1" si="934"/>
        <v>0</v>
      </c>
      <c r="BT3978" s="1">
        <f t="shared" ca="1" si="935"/>
        <v>0</v>
      </c>
      <c r="BU3978" s="1">
        <f t="shared" ca="1" si="936"/>
        <v>0</v>
      </c>
      <c r="BV3978" s="1">
        <f t="shared" ca="1" si="937"/>
        <v>11</v>
      </c>
      <c r="BW3978" s="1">
        <f t="shared" ca="1" si="938"/>
        <v>5</v>
      </c>
      <c r="BX3978" s="1">
        <f t="shared" ca="1" si="939"/>
        <v>12</v>
      </c>
      <c r="BY3978" s="1">
        <f t="shared" ca="1" si="940"/>
        <v>3</v>
      </c>
      <c r="BZ3978" s="1">
        <f t="shared" ca="1" si="941"/>
        <v>0</v>
      </c>
      <c r="CA3978" s="1">
        <f t="shared" ca="1" si="942"/>
        <v>0</v>
      </c>
      <c r="CB3978" s="1">
        <f t="shared" ca="1" si="943"/>
        <v>0</v>
      </c>
      <c r="CC3978" s="1">
        <f t="shared" ca="1" si="944"/>
        <v>31</v>
      </c>
    </row>
    <row r="3979" spans="1:81" hidden="1" x14ac:dyDescent="0.25">
      <c r="A3979" s="1" t="s">
        <v>905</v>
      </c>
      <c r="B3979" s="1" t="s">
        <v>906</v>
      </c>
      <c r="C3979" s="1" t="s">
        <v>135</v>
      </c>
      <c r="D3979" s="1" t="s">
        <v>907</v>
      </c>
      <c r="E3979" s="1" t="s">
        <v>64</v>
      </c>
      <c r="AD3979">
        <v>17</v>
      </c>
      <c r="AE3979">
        <v>10</v>
      </c>
      <c r="AF3979">
        <v>0</v>
      </c>
      <c r="AG3979">
        <v>1</v>
      </c>
      <c r="AH3979">
        <v>0</v>
      </c>
      <c r="AI3979">
        <v>0</v>
      </c>
      <c r="AJ3979">
        <v>109</v>
      </c>
      <c r="AU3979">
        <v>4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4</v>
      </c>
      <c r="BB3979">
        <v>8</v>
      </c>
      <c r="BC3979">
        <v>26</v>
      </c>
      <c r="BD3979">
        <v>22</v>
      </c>
      <c r="BE3979">
        <v>1</v>
      </c>
      <c r="BF3979">
        <v>0</v>
      </c>
      <c r="BG3979">
        <v>0</v>
      </c>
      <c r="BH3979">
        <v>76</v>
      </c>
      <c r="BI3979" s="3">
        <v>5</v>
      </c>
      <c r="BJ3979" s="3" t="str">
        <f t="array" ref="BJ3979">IF(C3979="yes",VLOOKUP(BI3979&amp;D3979,CHOOSE({1,2},Schedule_2015!$A$2:$A$257&amp;Schedule_2015!$B$2:$B$257,Schedule_2015!$C$2:$C$257),2,0),VLOOKUP(BI3979&amp;D3979,CHOOSE({1,2},Schedule_2015!$A$2:$A$257&amp;Schedule_2015!$C$2:$C$257,Schedule_2015!$B$2:$B$257),2,0))</f>
        <v>TEN</v>
      </c>
      <c r="BK3979" s="3">
        <f>VLOOKUP(BJ3979,Def!$A$2:$Z$34,23,0)</f>
        <v>103</v>
      </c>
      <c r="BL3979" s="3">
        <f>VLOOKUP(BJ3979,Def!$A$2:$Z$34,16,0)</f>
        <v>260</v>
      </c>
      <c r="BM3979" s="3">
        <f>VLOOKUP(BJ3979,Def!$A$2:$Z$34,17,0)</f>
        <v>7</v>
      </c>
      <c r="BN3979" s="3">
        <f>VLOOKUP(BJ3979,Def!$A$2:$Z$34,24,0)</f>
        <v>6</v>
      </c>
      <c r="BO3979" s="1">
        <f t="shared" ca="1" si="930"/>
        <v>4</v>
      </c>
      <c r="BP3979" s="1">
        <f t="shared" ca="1" si="931"/>
        <v>4.3600000000000003</v>
      </c>
      <c r="BQ3979" s="1">
        <f t="shared" ca="1" si="932"/>
        <v>0</v>
      </c>
      <c r="BR3979" s="1">
        <f t="shared" ca="1" si="933"/>
        <v>0</v>
      </c>
      <c r="BS3979" s="1">
        <f t="shared" ca="1" si="934"/>
        <v>7.6000000000000005</v>
      </c>
      <c r="BT3979" s="1">
        <f t="shared" ca="1" si="935"/>
        <v>6</v>
      </c>
      <c r="BU3979" s="1">
        <f t="shared" ca="1" si="936"/>
        <v>0</v>
      </c>
      <c r="BV3979" s="1">
        <f t="shared" ca="1" si="937"/>
        <v>0.4</v>
      </c>
      <c r="BW3979" s="1">
        <f t="shared" ca="1" si="938"/>
        <v>1</v>
      </c>
      <c r="BX3979" s="1">
        <f t="shared" ca="1" si="939"/>
        <v>0</v>
      </c>
      <c r="BY3979" s="1">
        <f t="shared" ca="1" si="940"/>
        <v>0</v>
      </c>
      <c r="BZ3979" s="1">
        <f t="shared" ca="1" si="941"/>
        <v>0</v>
      </c>
      <c r="CA3979" s="1">
        <f t="shared" ca="1" si="942"/>
        <v>0</v>
      </c>
      <c r="CB3979" s="1">
        <f t="shared" ca="1" si="943"/>
        <v>0</v>
      </c>
      <c r="CC3979" s="1">
        <f t="shared" ca="1" si="944"/>
        <v>23.36</v>
      </c>
    </row>
    <row r="3980" spans="1:81" hidden="1" x14ac:dyDescent="0.25">
      <c r="A3980" s="1" t="s">
        <v>137</v>
      </c>
      <c r="B3980" s="1" t="s">
        <v>138</v>
      </c>
      <c r="C3980" s="1" t="s">
        <v>135</v>
      </c>
      <c r="D3980" s="1" t="s">
        <v>136</v>
      </c>
      <c r="E3980" s="1" t="s">
        <v>69</v>
      </c>
      <c r="AU3980">
        <v>8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8</v>
      </c>
      <c r="BB3980">
        <v>14</v>
      </c>
      <c r="BC3980">
        <v>25</v>
      </c>
      <c r="BD3980">
        <v>6</v>
      </c>
      <c r="BE3980">
        <v>2</v>
      </c>
      <c r="BF3980">
        <v>0</v>
      </c>
      <c r="BG3980">
        <v>0</v>
      </c>
      <c r="BH3980">
        <v>86</v>
      </c>
      <c r="BI3980" s="3">
        <v>3</v>
      </c>
      <c r="BJ3980" s="3" t="str">
        <f t="array" ref="BJ3980">IF(C3980="yes",VLOOKUP(BI3980&amp;D3980,CHOOSE({1,2},Schedule_2015!$A$2:$A$257&amp;Schedule_2015!$B$2:$B$257,Schedule_2015!$C$2:$C$257),2,0),VLOOKUP(BI3980&amp;D3980,CHOOSE({1,2},Schedule_2015!$A$2:$A$257&amp;Schedule_2015!$C$2:$C$257,Schedule_2015!$B$2:$B$257),2,0))</f>
        <v>TEN</v>
      </c>
      <c r="BK3980" s="3">
        <f>VLOOKUP(BJ3980,Def!$A$2:$Z$34,23,0)</f>
        <v>103</v>
      </c>
      <c r="BL3980" s="3">
        <f>VLOOKUP(BJ3980,Def!$A$2:$Z$34,16,0)</f>
        <v>260</v>
      </c>
      <c r="BM3980" s="3">
        <f>VLOOKUP(BJ3980,Def!$A$2:$Z$34,17,0)</f>
        <v>7</v>
      </c>
      <c r="BN3980" s="3">
        <f>VLOOKUP(BJ3980,Def!$A$2:$Z$34,24,0)</f>
        <v>6</v>
      </c>
      <c r="BO3980" s="1">
        <f t="shared" ca="1" si="930"/>
        <v>0</v>
      </c>
      <c r="BP3980" s="1">
        <f t="shared" ca="1" si="931"/>
        <v>0</v>
      </c>
      <c r="BQ3980" s="1">
        <f t="shared" ca="1" si="932"/>
        <v>0</v>
      </c>
      <c r="BR3980" s="1">
        <f t="shared" ca="1" si="933"/>
        <v>0</v>
      </c>
      <c r="BS3980" s="1">
        <f t="shared" ca="1" si="934"/>
        <v>8.6</v>
      </c>
      <c r="BT3980" s="1">
        <f t="shared" ca="1" si="935"/>
        <v>12</v>
      </c>
      <c r="BU3980" s="1">
        <f t="shared" ca="1" si="936"/>
        <v>0</v>
      </c>
      <c r="BV3980" s="1">
        <f t="shared" ca="1" si="937"/>
        <v>0.8</v>
      </c>
      <c r="BW3980" s="1">
        <f t="shared" ca="1" si="938"/>
        <v>1</v>
      </c>
      <c r="BX3980" s="1">
        <f t="shared" ca="1" si="939"/>
        <v>0</v>
      </c>
      <c r="BY3980" s="1">
        <f t="shared" ca="1" si="940"/>
        <v>0</v>
      </c>
      <c r="BZ3980" s="1">
        <f t="shared" ca="1" si="941"/>
        <v>0</v>
      </c>
      <c r="CA3980" s="1">
        <f t="shared" ca="1" si="942"/>
        <v>0</v>
      </c>
      <c r="CB3980" s="1">
        <f t="shared" ca="1" si="943"/>
        <v>0</v>
      </c>
      <c r="CC3980" s="1">
        <f t="shared" ca="1" si="944"/>
        <v>22.400000000000002</v>
      </c>
    </row>
    <row r="3981" spans="1:81" hidden="1" x14ac:dyDescent="0.25">
      <c r="A3981" s="1" t="s">
        <v>2248</v>
      </c>
      <c r="B3981" s="1" t="s">
        <v>2249</v>
      </c>
      <c r="C3981" s="1" t="s">
        <v>135</v>
      </c>
      <c r="D3981" s="1" t="s">
        <v>136</v>
      </c>
      <c r="E3981" s="1" t="s">
        <v>64</v>
      </c>
      <c r="K3981">
        <v>0</v>
      </c>
      <c r="L3981">
        <v>1</v>
      </c>
      <c r="M3981">
        <v>1</v>
      </c>
      <c r="N3981">
        <v>1</v>
      </c>
      <c r="O3981">
        <v>0</v>
      </c>
      <c r="AD3981">
        <v>30</v>
      </c>
      <c r="AE3981">
        <v>18</v>
      </c>
      <c r="AF3981">
        <v>2</v>
      </c>
      <c r="AG3981">
        <v>2</v>
      </c>
      <c r="AH3981">
        <v>0</v>
      </c>
      <c r="AI3981">
        <v>0</v>
      </c>
      <c r="AJ3981">
        <v>260</v>
      </c>
      <c r="BB3981">
        <v>6</v>
      </c>
      <c r="BC3981">
        <v>15</v>
      </c>
      <c r="BD3981">
        <v>0</v>
      </c>
      <c r="BE3981">
        <v>0</v>
      </c>
      <c r="BF3981">
        <v>0</v>
      </c>
      <c r="BG3981">
        <v>0</v>
      </c>
      <c r="BH3981">
        <v>21</v>
      </c>
      <c r="BI3981" s="3">
        <v>3</v>
      </c>
      <c r="BJ3981" s="3" t="str">
        <f t="array" ref="BJ3981">IF(C3981="yes",VLOOKUP(BI3981&amp;D3981,CHOOSE({1,2},Schedule_2015!$A$2:$A$257&amp;Schedule_2015!$B$2:$B$257,Schedule_2015!$C$2:$C$257),2,0),VLOOKUP(BI3981&amp;D3981,CHOOSE({1,2},Schedule_2015!$A$2:$A$257&amp;Schedule_2015!$C$2:$C$257,Schedule_2015!$B$2:$B$257),2,0))</f>
        <v>TEN</v>
      </c>
      <c r="BK3981" s="3">
        <f>VLOOKUP(BJ3981,Def!$A$2:$Z$34,23,0)</f>
        <v>103</v>
      </c>
      <c r="BL3981" s="3">
        <f>VLOOKUP(BJ3981,Def!$A$2:$Z$34,16,0)</f>
        <v>260</v>
      </c>
      <c r="BM3981" s="3">
        <f>VLOOKUP(BJ3981,Def!$A$2:$Z$34,17,0)</f>
        <v>7</v>
      </c>
      <c r="BN3981" s="3">
        <f>VLOOKUP(BJ3981,Def!$A$2:$Z$34,24,0)</f>
        <v>6</v>
      </c>
      <c r="BO3981" s="1">
        <f t="shared" ca="1" si="930"/>
        <v>8</v>
      </c>
      <c r="BP3981" s="1">
        <f t="shared" ca="1" si="931"/>
        <v>10.4</v>
      </c>
      <c r="BQ3981" s="1">
        <f t="shared" ca="1" si="932"/>
        <v>0</v>
      </c>
      <c r="BR3981" s="1">
        <f t="shared" ca="1" si="933"/>
        <v>-2</v>
      </c>
      <c r="BS3981" s="1">
        <f t="shared" ca="1" si="934"/>
        <v>2.1</v>
      </c>
      <c r="BT3981" s="1">
        <f t="shared" ca="1" si="935"/>
        <v>0</v>
      </c>
      <c r="BU3981" s="1">
        <f t="shared" ca="1" si="936"/>
        <v>0</v>
      </c>
      <c r="BV3981" s="1">
        <f t="shared" ca="1" si="937"/>
        <v>0</v>
      </c>
      <c r="BW3981" s="1">
        <f t="shared" ca="1" si="938"/>
        <v>0</v>
      </c>
      <c r="BX3981" s="1">
        <f t="shared" ca="1" si="939"/>
        <v>0</v>
      </c>
      <c r="BY3981" s="1">
        <f t="shared" ca="1" si="940"/>
        <v>0</v>
      </c>
      <c r="BZ3981" s="1">
        <f t="shared" ca="1" si="941"/>
        <v>0</v>
      </c>
      <c r="CA3981" s="1">
        <f t="shared" ca="1" si="942"/>
        <v>-1</v>
      </c>
      <c r="CB3981" s="1">
        <f t="shared" ca="1" si="943"/>
        <v>0</v>
      </c>
      <c r="CC3981" s="1">
        <f t="shared" ca="1" si="944"/>
        <v>17.5</v>
      </c>
    </row>
    <row r="3982" spans="1:81" hidden="1" x14ac:dyDescent="0.25">
      <c r="A3982" s="1" t="s">
        <v>908</v>
      </c>
      <c r="B3982" s="1" t="s">
        <v>909</v>
      </c>
      <c r="C3982" s="1" t="s">
        <v>135</v>
      </c>
      <c r="D3982" s="1" t="s">
        <v>907</v>
      </c>
      <c r="E3982" s="1" t="s">
        <v>76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4</v>
      </c>
      <c r="AU3982">
        <v>46</v>
      </c>
      <c r="AV3982">
        <v>2</v>
      </c>
      <c r="AW3982">
        <v>3</v>
      </c>
      <c r="AX3982">
        <v>1</v>
      </c>
      <c r="AY3982">
        <v>0</v>
      </c>
      <c r="AZ3982">
        <v>0</v>
      </c>
      <c r="BA3982">
        <v>52</v>
      </c>
      <c r="BI3982" s="3">
        <v>5</v>
      </c>
      <c r="BJ3982" s="3" t="str">
        <f t="array" ref="BJ3982">IF(C3982="yes",VLOOKUP(BI3982&amp;D3982,CHOOSE({1,2},Schedule_2015!$A$2:$A$257&amp;Schedule_2015!$B$2:$B$257,Schedule_2015!$C$2:$C$257),2,0),VLOOKUP(BI3982&amp;D3982,CHOOSE({1,2},Schedule_2015!$A$2:$A$257&amp;Schedule_2015!$C$2:$C$257,Schedule_2015!$B$2:$B$257),2,0))</f>
        <v>TEN</v>
      </c>
      <c r="BK3982" s="3">
        <f>VLOOKUP(BJ3982,Def!$A$2:$Z$34,23,0)</f>
        <v>103</v>
      </c>
      <c r="BL3982" s="3">
        <f>VLOOKUP(BJ3982,Def!$A$2:$Z$34,16,0)</f>
        <v>260</v>
      </c>
      <c r="BM3982" s="3">
        <f>VLOOKUP(BJ3982,Def!$A$2:$Z$34,17,0)</f>
        <v>7</v>
      </c>
      <c r="BN3982" s="3">
        <f>VLOOKUP(BJ3982,Def!$A$2:$Z$34,24,0)</f>
        <v>6</v>
      </c>
      <c r="BO3982" s="1">
        <f t="shared" ca="1" si="930"/>
        <v>0</v>
      </c>
      <c r="BP3982" s="1">
        <f t="shared" ca="1" si="931"/>
        <v>0.16</v>
      </c>
      <c r="BQ3982" s="1">
        <f t="shared" ca="1" si="932"/>
        <v>0</v>
      </c>
      <c r="BR3982" s="1">
        <f t="shared" ca="1" si="933"/>
        <v>0</v>
      </c>
      <c r="BS3982" s="1">
        <f t="shared" ca="1" si="934"/>
        <v>0</v>
      </c>
      <c r="BT3982" s="1">
        <f t="shared" ca="1" si="935"/>
        <v>0</v>
      </c>
      <c r="BU3982" s="1">
        <f t="shared" ca="1" si="936"/>
        <v>0</v>
      </c>
      <c r="BV3982" s="1">
        <f t="shared" ca="1" si="937"/>
        <v>5.2</v>
      </c>
      <c r="BW3982" s="1">
        <f t="shared" ca="1" si="938"/>
        <v>3</v>
      </c>
      <c r="BX3982" s="1">
        <f t="shared" ca="1" si="939"/>
        <v>6</v>
      </c>
      <c r="BY3982" s="1">
        <f t="shared" ca="1" si="940"/>
        <v>0</v>
      </c>
      <c r="BZ3982" s="1">
        <f t="shared" ca="1" si="941"/>
        <v>0</v>
      </c>
      <c r="CA3982" s="1">
        <f t="shared" ca="1" si="942"/>
        <v>0</v>
      </c>
      <c r="CB3982" s="1">
        <f t="shared" ca="1" si="943"/>
        <v>0</v>
      </c>
      <c r="CC3982" s="1">
        <f t="shared" ca="1" si="944"/>
        <v>14.36</v>
      </c>
    </row>
    <row r="3983" spans="1:81" hidden="1" x14ac:dyDescent="0.25">
      <c r="A3983" s="1" t="s">
        <v>642</v>
      </c>
      <c r="B3983" s="1" t="s">
        <v>643</v>
      </c>
      <c r="C3983" s="1" t="s">
        <v>62</v>
      </c>
      <c r="D3983" s="1" t="s">
        <v>644</v>
      </c>
      <c r="E3983" s="1" t="s">
        <v>64</v>
      </c>
      <c r="K3983">
        <v>0</v>
      </c>
      <c r="L3983">
        <v>2</v>
      </c>
      <c r="M3983">
        <v>2</v>
      </c>
      <c r="N3983">
        <v>2</v>
      </c>
      <c r="O3983">
        <v>-7</v>
      </c>
      <c r="AD3983">
        <v>33</v>
      </c>
      <c r="AE3983">
        <v>16</v>
      </c>
      <c r="AF3983">
        <v>2</v>
      </c>
      <c r="AG3983">
        <v>2</v>
      </c>
      <c r="AH3983">
        <v>0</v>
      </c>
      <c r="AI3983">
        <v>0</v>
      </c>
      <c r="AJ3983">
        <v>210</v>
      </c>
      <c r="BB3983">
        <v>6</v>
      </c>
      <c r="BC3983">
        <v>8</v>
      </c>
      <c r="BD3983">
        <v>0</v>
      </c>
      <c r="BE3983">
        <v>0</v>
      </c>
      <c r="BF3983">
        <v>0</v>
      </c>
      <c r="BG3983">
        <v>0</v>
      </c>
      <c r="BH3983">
        <v>18</v>
      </c>
      <c r="BI3983" s="3">
        <v>1</v>
      </c>
      <c r="BJ3983" s="3" t="str">
        <f t="array" ref="BJ3983">IF(C3983="yes",VLOOKUP(BI3983&amp;D3983,CHOOSE({1,2},Schedule_2015!$A$2:$A$257&amp;Schedule_2015!$B$2:$B$257,Schedule_2015!$C$2:$C$257),2,0),VLOOKUP(BI3983&amp;D3983,CHOOSE({1,2},Schedule_2015!$A$2:$A$257&amp;Schedule_2015!$C$2:$C$257,Schedule_2015!$B$2:$B$257),2,0))</f>
        <v>TEN</v>
      </c>
      <c r="BK3983" s="3">
        <f>VLOOKUP(BJ3983,Def!$A$2:$Z$34,23,0)</f>
        <v>103</v>
      </c>
      <c r="BL3983" s="3">
        <f>VLOOKUP(BJ3983,Def!$A$2:$Z$34,16,0)</f>
        <v>260</v>
      </c>
      <c r="BM3983" s="3">
        <f>VLOOKUP(BJ3983,Def!$A$2:$Z$34,17,0)</f>
        <v>7</v>
      </c>
      <c r="BN3983" s="3">
        <f>VLOOKUP(BJ3983,Def!$A$2:$Z$34,24,0)</f>
        <v>6</v>
      </c>
      <c r="BO3983" s="1">
        <f t="shared" ca="1" si="930"/>
        <v>8</v>
      </c>
      <c r="BP3983" s="1">
        <f t="shared" ca="1" si="931"/>
        <v>8.4</v>
      </c>
      <c r="BQ3983" s="1">
        <f t="shared" ca="1" si="932"/>
        <v>0</v>
      </c>
      <c r="BR3983" s="1">
        <f t="shared" ca="1" si="933"/>
        <v>-2</v>
      </c>
      <c r="BS3983" s="1">
        <f t="shared" ca="1" si="934"/>
        <v>1.8</v>
      </c>
      <c r="BT3983" s="1">
        <f t="shared" ca="1" si="935"/>
        <v>0</v>
      </c>
      <c r="BU3983" s="1">
        <f t="shared" ca="1" si="936"/>
        <v>0</v>
      </c>
      <c r="BV3983" s="1">
        <f t="shared" ca="1" si="937"/>
        <v>0</v>
      </c>
      <c r="BW3983" s="1">
        <f t="shared" ca="1" si="938"/>
        <v>0</v>
      </c>
      <c r="BX3983" s="1">
        <f t="shared" ca="1" si="939"/>
        <v>0</v>
      </c>
      <c r="BY3983" s="1">
        <f t="shared" ca="1" si="940"/>
        <v>0</v>
      </c>
      <c r="BZ3983" s="1">
        <f t="shared" ca="1" si="941"/>
        <v>0</v>
      </c>
      <c r="CA3983" s="1">
        <f t="shared" ca="1" si="942"/>
        <v>-2</v>
      </c>
      <c r="CB3983" s="1">
        <f t="shared" ca="1" si="943"/>
        <v>0</v>
      </c>
      <c r="CC3983" s="1">
        <f t="shared" ca="1" si="944"/>
        <v>14.2</v>
      </c>
    </row>
    <row r="3984" spans="1:81" hidden="1" x14ac:dyDescent="0.25">
      <c r="A3984" s="1" t="s">
        <v>149</v>
      </c>
      <c r="B3984" s="1" t="s">
        <v>150</v>
      </c>
      <c r="C3984" s="1" t="s">
        <v>135</v>
      </c>
      <c r="D3984" s="1" t="s">
        <v>136</v>
      </c>
      <c r="E3984" s="1" t="s">
        <v>76</v>
      </c>
      <c r="AU3984">
        <v>48</v>
      </c>
      <c r="AV3984">
        <v>0</v>
      </c>
      <c r="AW3984">
        <v>4</v>
      </c>
      <c r="AX3984">
        <v>0</v>
      </c>
      <c r="AY3984">
        <v>0</v>
      </c>
      <c r="AZ3984">
        <v>0</v>
      </c>
      <c r="BA3984">
        <v>94</v>
      </c>
      <c r="BI3984" s="3">
        <v>3</v>
      </c>
      <c r="BJ3984" s="3" t="str">
        <f t="array" ref="BJ3984">IF(C3984="yes",VLOOKUP(BI3984&amp;D3984,CHOOSE({1,2},Schedule_2015!$A$2:$A$257&amp;Schedule_2015!$B$2:$B$257,Schedule_2015!$C$2:$C$257),2,0),VLOOKUP(BI3984&amp;D3984,CHOOSE({1,2},Schedule_2015!$A$2:$A$257&amp;Schedule_2015!$C$2:$C$257,Schedule_2015!$B$2:$B$257),2,0))</f>
        <v>TEN</v>
      </c>
      <c r="BK3984" s="3">
        <f>VLOOKUP(BJ3984,Def!$A$2:$Z$34,23,0)</f>
        <v>103</v>
      </c>
      <c r="BL3984" s="3">
        <f>VLOOKUP(BJ3984,Def!$A$2:$Z$34,16,0)</f>
        <v>260</v>
      </c>
      <c r="BM3984" s="3">
        <f>VLOOKUP(BJ3984,Def!$A$2:$Z$34,17,0)</f>
        <v>7</v>
      </c>
      <c r="BN3984" s="3">
        <f>VLOOKUP(BJ3984,Def!$A$2:$Z$34,24,0)</f>
        <v>6</v>
      </c>
      <c r="BO3984" s="1">
        <f t="shared" ca="1" si="930"/>
        <v>0</v>
      </c>
      <c r="BP3984" s="1">
        <f t="shared" ca="1" si="931"/>
        <v>0</v>
      </c>
      <c r="BQ3984" s="1">
        <f t="shared" ca="1" si="932"/>
        <v>0</v>
      </c>
      <c r="BR3984" s="1">
        <f t="shared" ca="1" si="933"/>
        <v>0</v>
      </c>
      <c r="BS3984" s="1">
        <f t="shared" ca="1" si="934"/>
        <v>0</v>
      </c>
      <c r="BT3984" s="1">
        <f t="shared" ca="1" si="935"/>
        <v>0</v>
      </c>
      <c r="BU3984" s="1">
        <f t="shared" ca="1" si="936"/>
        <v>0</v>
      </c>
      <c r="BV3984" s="1">
        <f t="shared" ca="1" si="937"/>
        <v>9.4</v>
      </c>
      <c r="BW3984" s="1">
        <f t="shared" ca="1" si="938"/>
        <v>4</v>
      </c>
      <c r="BX3984" s="1">
        <f t="shared" ca="1" si="939"/>
        <v>0</v>
      </c>
      <c r="BY3984" s="1">
        <f t="shared" ca="1" si="940"/>
        <v>0</v>
      </c>
      <c r="BZ3984" s="1">
        <f t="shared" ca="1" si="941"/>
        <v>0</v>
      </c>
      <c r="CA3984" s="1">
        <f t="shared" ca="1" si="942"/>
        <v>0</v>
      </c>
      <c r="CB3984" s="1">
        <f t="shared" ca="1" si="943"/>
        <v>0</v>
      </c>
      <c r="CC3984" s="1">
        <f t="shared" ca="1" si="944"/>
        <v>13.4</v>
      </c>
    </row>
    <row r="3985" spans="1:81" hidden="1" x14ac:dyDescent="0.25">
      <c r="A3985" s="1" t="s">
        <v>803</v>
      </c>
      <c r="B3985" s="1" t="s">
        <v>804</v>
      </c>
      <c r="C3985" s="1" t="s">
        <v>62</v>
      </c>
      <c r="D3985" s="1" t="s">
        <v>801</v>
      </c>
      <c r="E3985" s="1" t="s">
        <v>69</v>
      </c>
      <c r="BB3985">
        <v>15</v>
      </c>
      <c r="BC3985">
        <v>15</v>
      </c>
      <c r="BD3985">
        <v>11</v>
      </c>
      <c r="BE3985">
        <v>1</v>
      </c>
      <c r="BF3985">
        <v>0</v>
      </c>
      <c r="BG3985">
        <v>0</v>
      </c>
      <c r="BH3985">
        <v>72</v>
      </c>
      <c r="BI3985" s="3">
        <v>2</v>
      </c>
      <c r="BJ3985" s="3" t="str">
        <f t="array" ref="BJ3985">IF(C3985="yes",VLOOKUP(BI3985&amp;D3985,CHOOSE({1,2},Schedule_2015!$A$2:$A$257&amp;Schedule_2015!$B$2:$B$257,Schedule_2015!$C$2:$C$257),2,0),VLOOKUP(BI3985&amp;D3985,CHOOSE({1,2},Schedule_2015!$A$2:$A$257&amp;Schedule_2015!$C$2:$C$257,Schedule_2015!$B$2:$B$257),2,0))</f>
        <v>TEN</v>
      </c>
      <c r="BK3985" s="3">
        <f>VLOOKUP(BJ3985,Def!$A$2:$Z$34,23,0)</f>
        <v>103</v>
      </c>
      <c r="BL3985" s="3">
        <f>VLOOKUP(BJ3985,Def!$A$2:$Z$34,16,0)</f>
        <v>260</v>
      </c>
      <c r="BM3985" s="3">
        <f>VLOOKUP(BJ3985,Def!$A$2:$Z$34,17,0)</f>
        <v>7</v>
      </c>
      <c r="BN3985" s="3">
        <f>VLOOKUP(BJ3985,Def!$A$2:$Z$34,24,0)</f>
        <v>6</v>
      </c>
      <c r="BO3985" s="1">
        <f t="shared" ca="1" si="930"/>
        <v>0</v>
      </c>
      <c r="BP3985" s="1">
        <f t="shared" ca="1" si="931"/>
        <v>0</v>
      </c>
      <c r="BQ3985" s="1">
        <f t="shared" ca="1" si="932"/>
        <v>0</v>
      </c>
      <c r="BR3985" s="1">
        <f t="shared" ca="1" si="933"/>
        <v>0</v>
      </c>
      <c r="BS3985" s="1">
        <f t="shared" ca="1" si="934"/>
        <v>7.2</v>
      </c>
      <c r="BT3985" s="1">
        <f t="shared" ca="1" si="935"/>
        <v>6</v>
      </c>
      <c r="BU3985" s="1">
        <f t="shared" ca="1" si="936"/>
        <v>0</v>
      </c>
      <c r="BV3985" s="1">
        <f t="shared" ca="1" si="937"/>
        <v>0</v>
      </c>
      <c r="BW3985" s="1">
        <f t="shared" ca="1" si="938"/>
        <v>0</v>
      </c>
      <c r="BX3985" s="1">
        <f t="shared" ca="1" si="939"/>
        <v>0</v>
      </c>
      <c r="BY3985" s="1">
        <f t="shared" ca="1" si="940"/>
        <v>0</v>
      </c>
      <c r="BZ3985" s="1">
        <f t="shared" ca="1" si="941"/>
        <v>0</v>
      </c>
      <c r="CA3985" s="1">
        <f t="shared" ca="1" si="942"/>
        <v>0</v>
      </c>
      <c r="CB3985" s="1">
        <f t="shared" ca="1" si="943"/>
        <v>0</v>
      </c>
      <c r="CC3985" s="1">
        <f t="shared" ca="1" si="944"/>
        <v>13.2</v>
      </c>
    </row>
    <row r="3986" spans="1:81" hidden="1" x14ac:dyDescent="0.25">
      <c r="A3986" s="1" t="s">
        <v>155</v>
      </c>
      <c r="B3986" s="1" t="s">
        <v>156</v>
      </c>
      <c r="C3986" s="1" t="s">
        <v>135</v>
      </c>
      <c r="D3986" s="1" t="s">
        <v>136</v>
      </c>
      <c r="E3986" s="1" t="s">
        <v>76</v>
      </c>
      <c r="AU3986">
        <v>11</v>
      </c>
      <c r="AV3986">
        <v>11</v>
      </c>
      <c r="AW3986">
        <v>4</v>
      </c>
      <c r="AX3986">
        <v>1</v>
      </c>
      <c r="AY3986">
        <v>0</v>
      </c>
      <c r="AZ3986">
        <v>0</v>
      </c>
      <c r="BA3986">
        <v>32</v>
      </c>
      <c r="BI3986" s="3">
        <v>3</v>
      </c>
      <c r="BJ3986" s="3" t="str">
        <f t="array" ref="BJ3986">IF(C3986="yes",VLOOKUP(BI3986&amp;D3986,CHOOSE({1,2},Schedule_2015!$A$2:$A$257&amp;Schedule_2015!$B$2:$B$257,Schedule_2015!$C$2:$C$257),2,0),VLOOKUP(BI3986&amp;D3986,CHOOSE({1,2},Schedule_2015!$A$2:$A$257&amp;Schedule_2015!$C$2:$C$257,Schedule_2015!$B$2:$B$257),2,0))</f>
        <v>TEN</v>
      </c>
      <c r="BK3986" s="3">
        <f>VLOOKUP(BJ3986,Def!$A$2:$Z$34,23,0)</f>
        <v>103</v>
      </c>
      <c r="BL3986" s="3">
        <f>VLOOKUP(BJ3986,Def!$A$2:$Z$34,16,0)</f>
        <v>260</v>
      </c>
      <c r="BM3986" s="3">
        <f>VLOOKUP(BJ3986,Def!$A$2:$Z$34,17,0)</f>
        <v>7</v>
      </c>
      <c r="BN3986" s="3">
        <f>VLOOKUP(BJ3986,Def!$A$2:$Z$34,24,0)</f>
        <v>6</v>
      </c>
      <c r="BO3986" s="1">
        <f t="shared" ca="1" si="930"/>
        <v>0</v>
      </c>
      <c r="BP3986" s="1">
        <f t="shared" ca="1" si="931"/>
        <v>0</v>
      </c>
      <c r="BQ3986" s="1">
        <f t="shared" ca="1" si="932"/>
        <v>0</v>
      </c>
      <c r="BR3986" s="1">
        <f t="shared" ca="1" si="933"/>
        <v>0</v>
      </c>
      <c r="BS3986" s="1">
        <f t="shared" ca="1" si="934"/>
        <v>0</v>
      </c>
      <c r="BT3986" s="1">
        <f t="shared" ca="1" si="935"/>
        <v>0</v>
      </c>
      <c r="BU3986" s="1">
        <f t="shared" ca="1" si="936"/>
        <v>0</v>
      </c>
      <c r="BV3986" s="1">
        <f t="shared" ca="1" si="937"/>
        <v>3.2</v>
      </c>
      <c r="BW3986" s="1">
        <f t="shared" ca="1" si="938"/>
        <v>4</v>
      </c>
      <c r="BX3986" s="1">
        <f t="shared" ca="1" si="939"/>
        <v>6</v>
      </c>
      <c r="BY3986" s="1">
        <f t="shared" ca="1" si="940"/>
        <v>0</v>
      </c>
      <c r="BZ3986" s="1">
        <f t="shared" ca="1" si="941"/>
        <v>0</v>
      </c>
      <c r="CA3986" s="1">
        <f t="shared" ca="1" si="942"/>
        <v>0</v>
      </c>
      <c r="CB3986" s="1">
        <f t="shared" ca="1" si="943"/>
        <v>0</v>
      </c>
      <c r="CC3986" s="1">
        <f t="shared" ca="1" si="944"/>
        <v>13.2</v>
      </c>
    </row>
    <row r="3987" spans="1:81" hidden="1" x14ac:dyDescent="0.25">
      <c r="A3987" s="1" t="s">
        <v>2359</v>
      </c>
      <c r="B3987" s="1" t="s">
        <v>2360</v>
      </c>
      <c r="C3987" s="1" t="s">
        <v>62</v>
      </c>
      <c r="D3987" s="1" t="s">
        <v>801</v>
      </c>
      <c r="E3987" s="1" t="s">
        <v>64</v>
      </c>
      <c r="K3987">
        <v>0</v>
      </c>
      <c r="L3987">
        <v>0</v>
      </c>
      <c r="M3987">
        <v>2</v>
      </c>
      <c r="N3987">
        <v>0</v>
      </c>
      <c r="O3987">
        <v>0</v>
      </c>
      <c r="AD3987">
        <v>15</v>
      </c>
      <c r="AE3987">
        <v>8</v>
      </c>
      <c r="AF3987">
        <v>0</v>
      </c>
      <c r="AG3987">
        <v>2</v>
      </c>
      <c r="AH3987">
        <v>0</v>
      </c>
      <c r="AI3987">
        <v>0</v>
      </c>
      <c r="AJ3987">
        <v>172</v>
      </c>
      <c r="BB3987">
        <v>4</v>
      </c>
      <c r="BC3987">
        <v>2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 s="3">
        <v>2</v>
      </c>
      <c r="BJ3987" s="3" t="str">
        <f t="array" ref="BJ3987">IF(C3987="yes",VLOOKUP(BI3987&amp;D3987,CHOOSE({1,2},Schedule_2015!$A$2:$A$257&amp;Schedule_2015!$B$2:$B$257,Schedule_2015!$C$2:$C$257),2,0),VLOOKUP(BI3987&amp;D3987,CHOOSE({1,2},Schedule_2015!$A$2:$A$257&amp;Schedule_2015!$C$2:$C$257,Schedule_2015!$B$2:$B$257),2,0))</f>
        <v>TEN</v>
      </c>
      <c r="BK3987" s="3">
        <f>VLOOKUP(BJ3987,Def!$A$2:$Z$34,23,0)</f>
        <v>103</v>
      </c>
      <c r="BL3987" s="3">
        <f>VLOOKUP(BJ3987,Def!$A$2:$Z$34,16,0)</f>
        <v>260</v>
      </c>
      <c r="BM3987" s="3">
        <f>VLOOKUP(BJ3987,Def!$A$2:$Z$34,17,0)</f>
        <v>7</v>
      </c>
      <c r="BN3987" s="3">
        <f>VLOOKUP(BJ3987,Def!$A$2:$Z$34,24,0)</f>
        <v>6</v>
      </c>
      <c r="BO3987" s="1">
        <f t="shared" ca="1" si="930"/>
        <v>8</v>
      </c>
      <c r="BP3987" s="1">
        <f t="shared" ca="1" si="931"/>
        <v>6.88</v>
      </c>
      <c r="BQ3987" s="1">
        <f t="shared" ca="1" si="932"/>
        <v>0</v>
      </c>
      <c r="BR3987" s="1">
        <f t="shared" ca="1" si="933"/>
        <v>0</v>
      </c>
      <c r="BS3987" s="1">
        <f t="shared" ca="1" si="934"/>
        <v>0.1</v>
      </c>
      <c r="BT3987" s="1">
        <f t="shared" ca="1" si="935"/>
        <v>0</v>
      </c>
      <c r="BU3987" s="1">
        <f t="shared" ca="1" si="936"/>
        <v>0</v>
      </c>
      <c r="BV3987" s="1">
        <f t="shared" ca="1" si="937"/>
        <v>0</v>
      </c>
      <c r="BW3987" s="1">
        <f t="shared" ca="1" si="938"/>
        <v>0</v>
      </c>
      <c r="BX3987" s="1">
        <f t="shared" ca="1" si="939"/>
        <v>0</v>
      </c>
      <c r="BY3987" s="1">
        <f t="shared" ca="1" si="940"/>
        <v>0</v>
      </c>
      <c r="BZ3987" s="1">
        <f t="shared" ca="1" si="941"/>
        <v>0</v>
      </c>
      <c r="CA3987" s="1">
        <f t="shared" ca="1" si="942"/>
        <v>-2</v>
      </c>
      <c r="CB3987" s="1">
        <f t="shared" ca="1" si="943"/>
        <v>0</v>
      </c>
      <c r="CC3987" s="1">
        <f t="shared" ca="1" si="944"/>
        <v>12.979999999999999</v>
      </c>
    </row>
    <row r="3988" spans="1:81" hidden="1" x14ac:dyDescent="0.25">
      <c r="A3988" s="1" t="s">
        <v>151</v>
      </c>
      <c r="B3988" s="1" t="s">
        <v>152</v>
      </c>
      <c r="C3988" s="1" t="s">
        <v>135</v>
      </c>
      <c r="D3988" s="1" t="s">
        <v>136</v>
      </c>
      <c r="E3988" s="1" t="s">
        <v>76</v>
      </c>
      <c r="AU3988">
        <v>35</v>
      </c>
      <c r="AV3988">
        <v>35</v>
      </c>
      <c r="AW3988">
        <v>2</v>
      </c>
      <c r="AX3988">
        <v>1</v>
      </c>
      <c r="AY3988">
        <v>0</v>
      </c>
      <c r="AZ3988">
        <v>0</v>
      </c>
      <c r="BA3988">
        <v>43</v>
      </c>
      <c r="BI3988" s="3">
        <v>3</v>
      </c>
      <c r="BJ3988" s="3" t="str">
        <f t="array" ref="BJ3988">IF(C3988="yes",VLOOKUP(BI3988&amp;D3988,CHOOSE({1,2},Schedule_2015!$A$2:$A$257&amp;Schedule_2015!$B$2:$B$257,Schedule_2015!$C$2:$C$257),2,0),VLOOKUP(BI3988&amp;D3988,CHOOSE({1,2},Schedule_2015!$A$2:$A$257&amp;Schedule_2015!$C$2:$C$257,Schedule_2015!$B$2:$B$257),2,0))</f>
        <v>TEN</v>
      </c>
      <c r="BK3988" s="3">
        <f>VLOOKUP(BJ3988,Def!$A$2:$Z$34,23,0)</f>
        <v>103</v>
      </c>
      <c r="BL3988" s="3">
        <f>VLOOKUP(BJ3988,Def!$A$2:$Z$34,16,0)</f>
        <v>260</v>
      </c>
      <c r="BM3988" s="3">
        <f>VLOOKUP(BJ3988,Def!$A$2:$Z$34,17,0)</f>
        <v>7</v>
      </c>
      <c r="BN3988" s="3">
        <f>VLOOKUP(BJ3988,Def!$A$2:$Z$34,24,0)</f>
        <v>6</v>
      </c>
      <c r="BO3988" s="1">
        <f t="shared" ca="1" si="930"/>
        <v>0</v>
      </c>
      <c r="BP3988" s="1">
        <f t="shared" ca="1" si="931"/>
        <v>0</v>
      </c>
      <c r="BQ3988" s="1">
        <f t="shared" ca="1" si="932"/>
        <v>0</v>
      </c>
      <c r="BR3988" s="1">
        <f t="shared" ca="1" si="933"/>
        <v>0</v>
      </c>
      <c r="BS3988" s="1">
        <f t="shared" ca="1" si="934"/>
        <v>0</v>
      </c>
      <c r="BT3988" s="1">
        <f t="shared" ca="1" si="935"/>
        <v>0</v>
      </c>
      <c r="BU3988" s="1">
        <f t="shared" ca="1" si="936"/>
        <v>0</v>
      </c>
      <c r="BV3988" s="1">
        <f t="shared" ca="1" si="937"/>
        <v>4.3</v>
      </c>
      <c r="BW3988" s="1">
        <f t="shared" ca="1" si="938"/>
        <v>2</v>
      </c>
      <c r="BX3988" s="1">
        <f t="shared" ca="1" si="939"/>
        <v>6</v>
      </c>
      <c r="BY3988" s="1">
        <f t="shared" ca="1" si="940"/>
        <v>0</v>
      </c>
      <c r="BZ3988" s="1">
        <f t="shared" ca="1" si="941"/>
        <v>0</v>
      </c>
      <c r="CA3988" s="1">
        <f t="shared" ca="1" si="942"/>
        <v>0</v>
      </c>
      <c r="CB3988" s="1">
        <f t="shared" ca="1" si="943"/>
        <v>0</v>
      </c>
      <c r="CC3988" s="1">
        <f t="shared" ca="1" si="944"/>
        <v>12.3</v>
      </c>
    </row>
    <row r="3989" spans="1:81" hidden="1" x14ac:dyDescent="0.25">
      <c r="A3989" s="1" t="s">
        <v>147</v>
      </c>
      <c r="B3989" s="1" t="s">
        <v>148</v>
      </c>
      <c r="C3989" s="1" t="s">
        <v>135</v>
      </c>
      <c r="D3989" s="1" t="s">
        <v>136</v>
      </c>
      <c r="E3989" s="1" t="s">
        <v>79</v>
      </c>
      <c r="AU3989">
        <v>19</v>
      </c>
      <c r="AV3989">
        <v>0</v>
      </c>
      <c r="AW3989">
        <v>4</v>
      </c>
      <c r="AX3989">
        <v>0</v>
      </c>
      <c r="AY3989">
        <v>0</v>
      </c>
      <c r="AZ3989">
        <v>0</v>
      </c>
      <c r="BA3989">
        <v>51</v>
      </c>
      <c r="BI3989" s="3">
        <v>3</v>
      </c>
      <c r="BJ3989" s="3" t="str">
        <f t="array" ref="BJ3989">IF(C3989="yes",VLOOKUP(BI3989&amp;D3989,CHOOSE({1,2},Schedule_2015!$A$2:$A$257&amp;Schedule_2015!$B$2:$B$257,Schedule_2015!$C$2:$C$257),2,0),VLOOKUP(BI3989&amp;D3989,CHOOSE({1,2},Schedule_2015!$A$2:$A$257&amp;Schedule_2015!$C$2:$C$257,Schedule_2015!$B$2:$B$257),2,0))</f>
        <v>TEN</v>
      </c>
      <c r="BK3989" s="3">
        <f>VLOOKUP(BJ3989,Def!$A$2:$Z$34,23,0)</f>
        <v>103</v>
      </c>
      <c r="BL3989" s="3">
        <f>VLOOKUP(BJ3989,Def!$A$2:$Z$34,16,0)</f>
        <v>260</v>
      </c>
      <c r="BM3989" s="3">
        <f>VLOOKUP(BJ3989,Def!$A$2:$Z$34,17,0)</f>
        <v>7</v>
      </c>
      <c r="BN3989" s="3">
        <f>VLOOKUP(BJ3989,Def!$A$2:$Z$34,24,0)</f>
        <v>6</v>
      </c>
      <c r="BO3989" s="1">
        <f t="shared" ca="1" si="930"/>
        <v>0</v>
      </c>
      <c r="BP3989" s="1">
        <f t="shared" ca="1" si="931"/>
        <v>0</v>
      </c>
      <c r="BQ3989" s="1">
        <f t="shared" ca="1" si="932"/>
        <v>0</v>
      </c>
      <c r="BR3989" s="1">
        <f t="shared" ca="1" si="933"/>
        <v>0</v>
      </c>
      <c r="BS3989" s="1">
        <f t="shared" ca="1" si="934"/>
        <v>0</v>
      </c>
      <c r="BT3989" s="1">
        <f t="shared" ca="1" si="935"/>
        <v>0</v>
      </c>
      <c r="BU3989" s="1">
        <f t="shared" ca="1" si="936"/>
        <v>0</v>
      </c>
      <c r="BV3989" s="1">
        <f t="shared" ca="1" si="937"/>
        <v>5.1000000000000005</v>
      </c>
      <c r="BW3989" s="1">
        <f t="shared" ca="1" si="938"/>
        <v>4</v>
      </c>
      <c r="BX3989" s="1">
        <f t="shared" ca="1" si="939"/>
        <v>0</v>
      </c>
      <c r="BY3989" s="1">
        <f t="shared" ca="1" si="940"/>
        <v>0</v>
      </c>
      <c r="BZ3989" s="1">
        <f t="shared" ca="1" si="941"/>
        <v>0</v>
      </c>
      <c r="CA3989" s="1">
        <f t="shared" ca="1" si="942"/>
        <v>0</v>
      </c>
      <c r="CB3989" s="1">
        <f t="shared" ca="1" si="943"/>
        <v>0</v>
      </c>
      <c r="CC3989" s="1">
        <f t="shared" ca="1" si="944"/>
        <v>9.1000000000000014</v>
      </c>
    </row>
    <row r="3990" spans="1:81" hidden="1" x14ac:dyDescent="0.25">
      <c r="A3990" s="1" t="s">
        <v>651</v>
      </c>
      <c r="B3990" s="1" t="s">
        <v>652</v>
      </c>
      <c r="C3990" s="1" t="s">
        <v>62</v>
      </c>
      <c r="D3990" s="1" t="s">
        <v>644</v>
      </c>
      <c r="E3990" s="1" t="s">
        <v>76</v>
      </c>
      <c r="AU3990">
        <v>18</v>
      </c>
      <c r="AV3990">
        <v>0</v>
      </c>
      <c r="AW3990">
        <v>4</v>
      </c>
      <c r="AX3990">
        <v>0</v>
      </c>
      <c r="AY3990">
        <v>0</v>
      </c>
      <c r="AZ3990">
        <v>0</v>
      </c>
      <c r="BA3990">
        <v>51</v>
      </c>
      <c r="BI3990" s="3">
        <v>1</v>
      </c>
      <c r="BJ3990" s="3" t="str">
        <f t="array" ref="BJ3990">IF(C3990="yes",VLOOKUP(BI3990&amp;D3990,CHOOSE({1,2},Schedule_2015!$A$2:$A$257&amp;Schedule_2015!$B$2:$B$257,Schedule_2015!$C$2:$C$257),2,0),VLOOKUP(BI3990&amp;D3990,CHOOSE({1,2},Schedule_2015!$A$2:$A$257&amp;Schedule_2015!$C$2:$C$257,Schedule_2015!$B$2:$B$257),2,0))</f>
        <v>TEN</v>
      </c>
      <c r="BK3990" s="3">
        <f>VLOOKUP(BJ3990,Def!$A$2:$Z$34,23,0)</f>
        <v>103</v>
      </c>
      <c r="BL3990" s="3">
        <f>VLOOKUP(BJ3990,Def!$A$2:$Z$34,16,0)</f>
        <v>260</v>
      </c>
      <c r="BM3990" s="3">
        <f>VLOOKUP(BJ3990,Def!$A$2:$Z$34,17,0)</f>
        <v>7</v>
      </c>
      <c r="BN3990" s="3">
        <f>VLOOKUP(BJ3990,Def!$A$2:$Z$34,24,0)</f>
        <v>6</v>
      </c>
      <c r="BO3990" s="1">
        <f t="shared" ca="1" si="930"/>
        <v>0</v>
      </c>
      <c r="BP3990" s="1">
        <f t="shared" ca="1" si="931"/>
        <v>0</v>
      </c>
      <c r="BQ3990" s="1">
        <f t="shared" ca="1" si="932"/>
        <v>0</v>
      </c>
      <c r="BR3990" s="1">
        <f t="shared" ca="1" si="933"/>
        <v>0</v>
      </c>
      <c r="BS3990" s="1">
        <f t="shared" ca="1" si="934"/>
        <v>0</v>
      </c>
      <c r="BT3990" s="1">
        <f t="shared" ca="1" si="935"/>
        <v>0</v>
      </c>
      <c r="BU3990" s="1">
        <f t="shared" ca="1" si="936"/>
        <v>0</v>
      </c>
      <c r="BV3990" s="1">
        <f t="shared" ca="1" si="937"/>
        <v>5.1000000000000005</v>
      </c>
      <c r="BW3990" s="1">
        <f t="shared" ca="1" si="938"/>
        <v>4</v>
      </c>
      <c r="BX3990" s="1">
        <f t="shared" ca="1" si="939"/>
        <v>0</v>
      </c>
      <c r="BY3990" s="1">
        <f t="shared" ca="1" si="940"/>
        <v>0</v>
      </c>
      <c r="BZ3990" s="1">
        <f t="shared" ca="1" si="941"/>
        <v>0</v>
      </c>
      <c r="CA3990" s="1">
        <f t="shared" ca="1" si="942"/>
        <v>0</v>
      </c>
      <c r="CB3990" s="1">
        <f t="shared" ca="1" si="943"/>
        <v>0</v>
      </c>
      <c r="CC3990" s="1">
        <f t="shared" ca="1" si="944"/>
        <v>9.1000000000000014</v>
      </c>
    </row>
    <row r="3991" spans="1:81" hidden="1" x14ac:dyDescent="0.25">
      <c r="A3991" s="1" t="s">
        <v>809</v>
      </c>
      <c r="B3991" s="1" t="s">
        <v>810</v>
      </c>
      <c r="C3991" s="1" t="s">
        <v>62</v>
      </c>
      <c r="D3991" s="1" t="s">
        <v>801</v>
      </c>
      <c r="E3991" s="1" t="s">
        <v>76</v>
      </c>
      <c r="AU3991">
        <v>18</v>
      </c>
      <c r="AV3991">
        <v>0</v>
      </c>
      <c r="AW3991">
        <v>3</v>
      </c>
      <c r="AX3991">
        <v>0</v>
      </c>
      <c r="AY3991">
        <v>0</v>
      </c>
      <c r="AZ3991">
        <v>0</v>
      </c>
      <c r="BA3991">
        <v>43</v>
      </c>
      <c r="BI3991" s="3">
        <v>2</v>
      </c>
      <c r="BJ3991" s="3" t="str">
        <f t="array" ref="BJ3991">IF(C3991="yes",VLOOKUP(BI3991&amp;D3991,CHOOSE({1,2},Schedule_2015!$A$2:$A$257&amp;Schedule_2015!$B$2:$B$257,Schedule_2015!$C$2:$C$257),2,0),VLOOKUP(BI3991&amp;D3991,CHOOSE({1,2},Schedule_2015!$A$2:$A$257&amp;Schedule_2015!$C$2:$C$257,Schedule_2015!$B$2:$B$257),2,0))</f>
        <v>TEN</v>
      </c>
      <c r="BK3991" s="3">
        <f>VLOOKUP(BJ3991,Def!$A$2:$Z$34,23,0)</f>
        <v>103</v>
      </c>
      <c r="BL3991" s="3">
        <f>VLOOKUP(BJ3991,Def!$A$2:$Z$34,16,0)</f>
        <v>260</v>
      </c>
      <c r="BM3991" s="3">
        <f>VLOOKUP(BJ3991,Def!$A$2:$Z$34,17,0)</f>
        <v>7</v>
      </c>
      <c r="BN3991" s="3">
        <f>VLOOKUP(BJ3991,Def!$A$2:$Z$34,24,0)</f>
        <v>6</v>
      </c>
      <c r="BO3991" s="1">
        <f t="shared" ca="1" si="930"/>
        <v>0</v>
      </c>
      <c r="BP3991" s="1">
        <f t="shared" ca="1" si="931"/>
        <v>0</v>
      </c>
      <c r="BQ3991" s="1">
        <f t="shared" ca="1" si="932"/>
        <v>0</v>
      </c>
      <c r="BR3991" s="1">
        <f t="shared" ca="1" si="933"/>
        <v>0</v>
      </c>
      <c r="BS3991" s="1">
        <f t="shared" ca="1" si="934"/>
        <v>0</v>
      </c>
      <c r="BT3991" s="1">
        <f t="shared" ca="1" si="935"/>
        <v>0</v>
      </c>
      <c r="BU3991" s="1">
        <f t="shared" ca="1" si="936"/>
        <v>0</v>
      </c>
      <c r="BV3991" s="1">
        <f t="shared" ca="1" si="937"/>
        <v>4.3</v>
      </c>
      <c r="BW3991" s="1">
        <f t="shared" ca="1" si="938"/>
        <v>3</v>
      </c>
      <c r="BX3991" s="1">
        <f t="shared" ca="1" si="939"/>
        <v>0</v>
      </c>
      <c r="BY3991" s="1">
        <f t="shared" ca="1" si="940"/>
        <v>0</v>
      </c>
      <c r="BZ3991" s="1">
        <f t="shared" ca="1" si="941"/>
        <v>0</v>
      </c>
      <c r="CA3991" s="1">
        <f t="shared" ca="1" si="942"/>
        <v>0</v>
      </c>
      <c r="CB3991" s="1">
        <f t="shared" ca="1" si="943"/>
        <v>0</v>
      </c>
      <c r="CC3991" s="1">
        <f t="shared" ca="1" si="944"/>
        <v>7.3</v>
      </c>
    </row>
    <row r="3992" spans="1:81" hidden="1" x14ac:dyDescent="0.25">
      <c r="A3992" s="1" t="s">
        <v>918</v>
      </c>
      <c r="B3992" s="1" t="s">
        <v>919</v>
      </c>
      <c r="C3992" s="1" t="s">
        <v>135</v>
      </c>
      <c r="D3992" s="1" t="s">
        <v>907</v>
      </c>
      <c r="E3992" s="1" t="s">
        <v>69</v>
      </c>
      <c r="AU3992">
        <v>9</v>
      </c>
      <c r="AV3992">
        <v>0</v>
      </c>
      <c r="AW3992">
        <v>3</v>
      </c>
      <c r="AX3992">
        <v>0</v>
      </c>
      <c r="AY3992">
        <v>0</v>
      </c>
      <c r="AZ3992">
        <v>0</v>
      </c>
      <c r="BA3992">
        <v>20</v>
      </c>
      <c r="BB3992">
        <v>7</v>
      </c>
      <c r="BC3992">
        <v>6</v>
      </c>
      <c r="BD3992">
        <v>0</v>
      </c>
      <c r="BE3992">
        <v>0</v>
      </c>
      <c r="BF3992">
        <v>0</v>
      </c>
      <c r="BG3992">
        <v>0</v>
      </c>
      <c r="BH3992">
        <v>19</v>
      </c>
      <c r="BI3992" s="3">
        <v>5</v>
      </c>
      <c r="BJ3992" s="3" t="str">
        <f t="array" ref="BJ3992">IF(C3992="yes",VLOOKUP(BI3992&amp;D3992,CHOOSE({1,2},Schedule_2015!$A$2:$A$257&amp;Schedule_2015!$B$2:$B$257,Schedule_2015!$C$2:$C$257),2,0),VLOOKUP(BI3992&amp;D3992,CHOOSE({1,2},Schedule_2015!$A$2:$A$257&amp;Schedule_2015!$C$2:$C$257,Schedule_2015!$B$2:$B$257),2,0))</f>
        <v>TEN</v>
      </c>
      <c r="BK3992" s="3">
        <f>VLOOKUP(BJ3992,Def!$A$2:$Z$34,23,0)</f>
        <v>103</v>
      </c>
      <c r="BL3992" s="3">
        <f>VLOOKUP(BJ3992,Def!$A$2:$Z$34,16,0)</f>
        <v>260</v>
      </c>
      <c r="BM3992" s="3">
        <f>VLOOKUP(BJ3992,Def!$A$2:$Z$34,17,0)</f>
        <v>7</v>
      </c>
      <c r="BN3992" s="3">
        <f>VLOOKUP(BJ3992,Def!$A$2:$Z$34,24,0)</f>
        <v>6</v>
      </c>
      <c r="BO3992" s="1">
        <f t="shared" ca="1" si="930"/>
        <v>0</v>
      </c>
      <c r="BP3992" s="1">
        <f t="shared" ca="1" si="931"/>
        <v>0</v>
      </c>
      <c r="BQ3992" s="1">
        <f t="shared" ca="1" si="932"/>
        <v>0</v>
      </c>
      <c r="BR3992" s="1">
        <f t="shared" ca="1" si="933"/>
        <v>0</v>
      </c>
      <c r="BS3992" s="1">
        <f t="shared" ca="1" si="934"/>
        <v>1.9000000000000001</v>
      </c>
      <c r="BT3992" s="1">
        <f t="shared" ca="1" si="935"/>
        <v>0</v>
      </c>
      <c r="BU3992" s="1">
        <f t="shared" ca="1" si="936"/>
        <v>0</v>
      </c>
      <c r="BV3992" s="1">
        <f t="shared" ca="1" si="937"/>
        <v>2</v>
      </c>
      <c r="BW3992" s="1">
        <f t="shared" ca="1" si="938"/>
        <v>3</v>
      </c>
      <c r="BX3992" s="1">
        <f t="shared" ca="1" si="939"/>
        <v>0</v>
      </c>
      <c r="BY3992" s="1">
        <f t="shared" ca="1" si="940"/>
        <v>0</v>
      </c>
      <c r="BZ3992" s="1">
        <f t="shared" ca="1" si="941"/>
        <v>0</v>
      </c>
      <c r="CA3992" s="1">
        <f t="shared" ca="1" si="942"/>
        <v>0</v>
      </c>
      <c r="CB3992" s="1">
        <f t="shared" ca="1" si="943"/>
        <v>0</v>
      </c>
      <c r="CC3992" s="1">
        <f t="shared" ca="1" si="944"/>
        <v>6.9</v>
      </c>
    </row>
    <row r="3993" spans="1:81" hidden="1" x14ac:dyDescent="0.25">
      <c r="A3993" s="1" t="s">
        <v>647</v>
      </c>
      <c r="B3993" s="1" t="s">
        <v>648</v>
      </c>
      <c r="C3993" s="1" t="s">
        <v>62</v>
      </c>
      <c r="D3993" s="1" t="s">
        <v>644</v>
      </c>
      <c r="E3993" s="1" t="s">
        <v>69</v>
      </c>
      <c r="AU3993">
        <v>2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2</v>
      </c>
      <c r="BB3993">
        <v>11</v>
      </c>
      <c r="BC3993">
        <v>14</v>
      </c>
      <c r="BD3993">
        <v>0</v>
      </c>
      <c r="BE3993">
        <v>0</v>
      </c>
      <c r="BF3993">
        <v>0</v>
      </c>
      <c r="BG3993">
        <v>0</v>
      </c>
      <c r="BH3993">
        <v>52</v>
      </c>
      <c r="BI3993" s="3">
        <v>1</v>
      </c>
      <c r="BJ3993" s="3" t="str">
        <f t="array" ref="BJ3993">IF(C3993="yes",VLOOKUP(BI3993&amp;D3993,CHOOSE({1,2},Schedule_2015!$A$2:$A$257&amp;Schedule_2015!$B$2:$B$257,Schedule_2015!$C$2:$C$257),2,0),VLOOKUP(BI3993&amp;D3993,CHOOSE({1,2},Schedule_2015!$A$2:$A$257&amp;Schedule_2015!$C$2:$C$257,Schedule_2015!$B$2:$B$257),2,0))</f>
        <v>TEN</v>
      </c>
      <c r="BK3993" s="3">
        <f>VLOOKUP(BJ3993,Def!$A$2:$Z$34,23,0)</f>
        <v>103</v>
      </c>
      <c r="BL3993" s="3">
        <f>VLOOKUP(BJ3993,Def!$A$2:$Z$34,16,0)</f>
        <v>260</v>
      </c>
      <c r="BM3993" s="3">
        <f>VLOOKUP(BJ3993,Def!$A$2:$Z$34,17,0)</f>
        <v>7</v>
      </c>
      <c r="BN3993" s="3">
        <f>VLOOKUP(BJ3993,Def!$A$2:$Z$34,24,0)</f>
        <v>6</v>
      </c>
      <c r="BO3993" s="1">
        <f t="shared" ca="1" si="930"/>
        <v>0</v>
      </c>
      <c r="BP3993" s="1">
        <f t="shared" ca="1" si="931"/>
        <v>0</v>
      </c>
      <c r="BQ3993" s="1">
        <f t="shared" ca="1" si="932"/>
        <v>0</v>
      </c>
      <c r="BR3993" s="1">
        <f t="shared" ca="1" si="933"/>
        <v>0</v>
      </c>
      <c r="BS3993" s="1">
        <f t="shared" ca="1" si="934"/>
        <v>5.2</v>
      </c>
      <c r="BT3993" s="1">
        <f t="shared" ca="1" si="935"/>
        <v>0</v>
      </c>
      <c r="BU3993" s="1">
        <f t="shared" ca="1" si="936"/>
        <v>0</v>
      </c>
      <c r="BV3993" s="1">
        <f t="shared" ca="1" si="937"/>
        <v>0.2</v>
      </c>
      <c r="BW3993" s="1">
        <f t="shared" ca="1" si="938"/>
        <v>1</v>
      </c>
      <c r="BX3993" s="1">
        <f t="shared" ca="1" si="939"/>
        <v>0</v>
      </c>
      <c r="BY3993" s="1">
        <f t="shared" ca="1" si="940"/>
        <v>0</v>
      </c>
      <c r="BZ3993" s="1">
        <f t="shared" ca="1" si="941"/>
        <v>0</v>
      </c>
      <c r="CA3993" s="1">
        <f t="shared" ca="1" si="942"/>
        <v>0</v>
      </c>
      <c r="CB3993" s="1">
        <f t="shared" ca="1" si="943"/>
        <v>0</v>
      </c>
      <c r="CC3993" s="1">
        <f t="shared" ca="1" si="944"/>
        <v>6.4</v>
      </c>
    </row>
    <row r="3994" spans="1:81" hidden="1" x14ac:dyDescent="0.25">
      <c r="A3994" s="1" t="s">
        <v>143</v>
      </c>
      <c r="B3994" s="1" t="s">
        <v>144</v>
      </c>
      <c r="C3994" s="1" t="s">
        <v>135</v>
      </c>
      <c r="D3994" s="1" t="s">
        <v>136</v>
      </c>
      <c r="E3994" s="1" t="s">
        <v>79</v>
      </c>
      <c r="AU3994">
        <v>19</v>
      </c>
      <c r="AV3994">
        <v>0</v>
      </c>
      <c r="AW3994">
        <v>3</v>
      </c>
      <c r="AX3994">
        <v>0</v>
      </c>
      <c r="AY3994">
        <v>0</v>
      </c>
      <c r="AZ3994">
        <v>0</v>
      </c>
      <c r="BA3994">
        <v>32</v>
      </c>
      <c r="BI3994" s="3">
        <v>3</v>
      </c>
      <c r="BJ3994" s="3" t="str">
        <f t="array" ref="BJ3994">IF(C3994="yes",VLOOKUP(BI3994&amp;D3994,CHOOSE({1,2},Schedule_2015!$A$2:$A$257&amp;Schedule_2015!$B$2:$B$257,Schedule_2015!$C$2:$C$257),2,0),VLOOKUP(BI3994&amp;D3994,CHOOSE({1,2},Schedule_2015!$A$2:$A$257&amp;Schedule_2015!$C$2:$C$257,Schedule_2015!$B$2:$B$257),2,0))</f>
        <v>TEN</v>
      </c>
      <c r="BK3994" s="3">
        <f>VLOOKUP(BJ3994,Def!$A$2:$Z$34,23,0)</f>
        <v>103</v>
      </c>
      <c r="BL3994" s="3">
        <f>VLOOKUP(BJ3994,Def!$A$2:$Z$34,16,0)</f>
        <v>260</v>
      </c>
      <c r="BM3994" s="3">
        <f>VLOOKUP(BJ3994,Def!$A$2:$Z$34,17,0)</f>
        <v>7</v>
      </c>
      <c r="BN3994" s="3">
        <f>VLOOKUP(BJ3994,Def!$A$2:$Z$34,24,0)</f>
        <v>6</v>
      </c>
      <c r="BO3994" s="1">
        <f t="shared" ca="1" si="930"/>
        <v>0</v>
      </c>
      <c r="BP3994" s="1">
        <f t="shared" ca="1" si="931"/>
        <v>0</v>
      </c>
      <c r="BQ3994" s="1">
        <f t="shared" ca="1" si="932"/>
        <v>0</v>
      </c>
      <c r="BR3994" s="1">
        <f t="shared" ca="1" si="933"/>
        <v>0</v>
      </c>
      <c r="BS3994" s="1">
        <f t="shared" ca="1" si="934"/>
        <v>0</v>
      </c>
      <c r="BT3994" s="1">
        <f t="shared" ca="1" si="935"/>
        <v>0</v>
      </c>
      <c r="BU3994" s="1">
        <f t="shared" ca="1" si="936"/>
        <v>0</v>
      </c>
      <c r="BV3994" s="1">
        <f t="shared" ca="1" si="937"/>
        <v>3.2</v>
      </c>
      <c r="BW3994" s="1">
        <f t="shared" ca="1" si="938"/>
        <v>3</v>
      </c>
      <c r="BX3994" s="1">
        <f t="shared" ca="1" si="939"/>
        <v>0</v>
      </c>
      <c r="BY3994" s="1">
        <f t="shared" ca="1" si="940"/>
        <v>0</v>
      </c>
      <c r="BZ3994" s="1">
        <f t="shared" ca="1" si="941"/>
        <v>0</v>
      </c>
      <c r="CA3994" s="1">
        <f t="shared" ca="1" si="942"/>
        <v>0</v>
      </c>
      <c r="CB3994" s="1">
        <f t="shared" ca="1" si="943"/>
        <v>0</v>
      </c>
      <c r="CC3994" s="1">
        <f t="shared" ca="1" si="944"/>
        <v>6.2</v>
      </c>
    </row>
    <row r="3995" spans="1:81" hidden="1" x14ac:dyDescent="0.25">
      <c r="A3995" s="1" t="s">
        <v>645</v>
      </c>
      <c r="B3995" s="1" t="s">
        <v>646</v>
      </c>
      <c r="C3995" s="1" t="s">
        <v>62</v>
      </c>
      <c r="D3995" s="1" t="s">
        <v>644</v>
      </c>
      <c r="E3995" s="1" t="s">
        <v>69</v>
      </c>
      <c r="AU3995">
        <v>18</v>
      </c>
      <c r="AV3995">
        <v>0</v>
      </c>
      <c r="AW3995">
        <v>2</v>
      </c>
      <c r="AX3995">
        <v>0</v>
      </c>
      <c r="AY3995">
        <v>0</v>
      </c>
      <c r="AZ3995">
        <v>0</v>
      </c>
      <c r="BA3995">
        <v>23</v>
      </c>
      <c r="BB3995">
        <v>5</v>
      </c>
      <c r="BC3995">
        <v>7</v>
      </c>
      <c r="BD3995">
        <v>0</v>
      </c>
      <c r="BE3995">
        <v>0</v>
      </c>
      <c r="BF3995">
        <v>0</v>
      </c>
      <c r="BG3995">
        <v>0</v>
      </c>
      <c r="BH3995">
        <v>12</v>
      </c>
      <c r="BI3995" s="3">
        <v>1</v>
      </c>
      <c r="BJ3995" s="3" t="str">
        <f t="array" ref="BJ3995">IF(C3995="yes",VLOOKUP(BI3995&amp;D3995,CHOOSE({1,2},Schedule_2015!$A$2:$A$257&amp;Schedule_2015!$B$2:$B$257,Schedule_2015!$C$2:$C$257),2,0),VLOOKUP(BI3995&amp;D3995,CHOOSE({1,2},Schedule_2015!$A$2:$A$257&amp;Schedule_2015!$C$2:$C$257,Schedule_2015!$B$2:$B$257),2,0))</f>
        <v>TEN</v>
      </c>
      <c r="BK3995" s="3">
        <f>VLOOKUP(BJ3995,Def!$A$2:$Z$34,23,0)</f>
        <v>103</v>
      </c>
      <c r="BL3995" s="3">
        <f>VLOOKUP(BJ3995,Def!$A$2:$Z$34,16,0)</f>
        <v>260</v>
      </c>
      <c r="BM3995" s="3">
        <f>VLOOKUP(BJ3995,Def!$A$2:$Z$34,17,0)</f>
        <v>7</v>
      </c>
      <c r="BN3995" s="3">
        <f>VLOOKUP(BJ3995,Def!$A$2:$Z$34,24,0)</f>
        <v>6</v>
      </c>
      <c r="BO3995" s="1">
        <f t="shared" ca="1" si="930"/>
        <v>0</v>
      </c>
      <c r="BP3995" s="1">
        <f t="shared" ca="1" si="931"/>
        <v>0</v>
      </c>
      <c r="BQ3995" s="1">
        <f t="shared" ca="1" si="932"/>
        <v>0</v>
      </c>
      <c r="BR3995" s="1">
        <f t="shared" ca="1" si="933"/>
        <v>0</v>
      </c>
      <c r="BS3995" s="1">
        <f t="shared" ca="1" si="934"/>
        <v>1.2000000000000002</v>
      </c>
      <c r="BT3995" s="1">
        <f t="shared" ca="1" si="935"/>
        <v>0</v>
      </c>
      <c r="BU3995" s="1">
        <f t="shared" ca="1" si="936"/>
        <v>0</v>
      </c>
      <c r="BV3995" s="1">
        <f t="shared" ca="1" si="937"/>
        <v>2.3000000000000003</v>
      </c>
      <c r="BW3995" s="1">
        <f t="shared" ca="1" si="938"/>
        <v>2</v>
      </c>
      <c r="BX3995" s="1">
        <f t="shared" ca="1" si="939"/>
        <v>0</v>
      </c>
      <c r="BY3995" s="1">
        <f t="shared" ca="1" si="940"/>
        <v>0</v>
      </c>
      <c r="BZ3995" s="1">
        <f t="shared" ca="1" si="941"/>
        <v>0</v>
      </c>
      <c r="CA3995" s="1">
        <f t="shared" ca="1" si="942"/>
        <v>0</v>
      </c>
      <c r="CB3995" s="1">
        <f t="shared" ca="1" si="943"/>
        <v>0</v>
      </c>
      <c r="CC3995" s="1">
        <f t="shared" ca="1" si="944"/>
        <v>5.5</v>
      </c>
    </row>
    <row r="3996" spans="1:81" hidden="1" x14ac:dyDescent="0.25">
      <c r="A3996" s="1" t="s">
        <v>920</v>
      </c>
      <c r="B3996" s="1" t="s">
        <v>921</v>
      </c>
      <c r="C3996" s="1" t="s">
        <v>135</v>
      </c>
      <c r="D3996" s="1" t="s">
        <v>907</v>
      </c>
      <c r="E3996" s="1" t="s">
        <v>76</v>
      </c>
      <c r="AU3996">
        <v>14</v>
      </c>
      <c r="AV3996">
        <v>0</v>
      </c>
      <c r="AW3996">
        <v>2</v>
      </c>
      <c r="AX3996">
        <v>0</v>
      </c>
      <c r="AY3996">
        <v>0</v>
      </c>
      <c r="AZ3996">
        <v>0</v>
      </c>
      <c r="BA3996">
        <v>24</v>
      </c>
      <c r="BI3996" s="3">
        <v>5</v>
      </c>
      <c r="BJ3996" s="3" t="str">
        <f t="array" ref="BJ3996">IF(C3996="yes",VLOOKUP(BI3996&amp;D3996,CHOOSE({1,2},Schedule_2015!$A$2:$A$257&amp;Schedule_2015!$B$2:$B$257,Schedule_2015!$C$2:$C$257),2,0),VLOOKUP(BI3996&amp;D3996,CHOOSE({1,2},Schedule_2015!$A$2:$A$257&amp;Schedule_2015!$C$2:$C$257,Schedule_2015!$B$2:$B$257),2,0))</f>
        <v>TEN</v>
      </c>
      <c r="BK3996" s="3">
        <f>VLOOKUP(BJ3996,Def!$A$2:$Z$34,23,0)</f>
        <v>103</v>
      </c>
      <c r="BL3996" s="3">
        <f>VLOOKUP(BJ3996,Def!$A$2:$Z$34,16,0)</f>
        <v>260</v>
      </c>
      <c r="BM3996" s="3">
        <f>VLOOKUP(BJ3996,Def!$A$2:$Z$34,17,0)</f>
        <v>7</v>
      </c>
      <c r="BN3996" s="3">
        <f>VLOOKUP(BJ3996,Def!$A$2:$Z$34,24,0)</f>
        <v>6</v>
      </c>
      <c r="BO3996" s="1">
        <f t="shared" ca="1" si="930"/>
        <v>0</v>
      </c>
      <c r="BP3996" s="1">
        <f t="shared" ca="1" si="931"/>
        <v>0</v>
      </c>
      <c r="BQ3996" s="1">
        <f t="shared" ca="1" si="932"/>
        <v>0</v>
      </c>
      <c r="BR3996" s="1">
        <f t="shared" ca="1" si="933"/>
        <v>0</v>
      </c>
      <c r="BS3996" s="1">
        <f t="shared" ca="1" si="934"/>
        <v>0</v>
      </c>
      <c r="BT3996" s="1">
        <f t="shared" ca="1" si="935"/>
        <v>0</v>
      </c>
      <c r="BU3996" s="1">
        <f t="shared" ca="1" si="936"/>
        <v>0</v>
      </c>
      <c r="BV3996" s="1">
        <f t="shared" ca="1" si="937"/>
        <v>2.4000000000000004</v>
      </c>
      <c r="BW3996" s="1">
        <f t="shared" ca="1" si="938"/>
        <v>2</v>
      </c>
      <c r="BX3996" s="1">
        <f t="shared" ca="1" si="939"/>
        <v>0</v>
      </c>
      <c r="BY3996" s="1">
        <f t="shared" ca="1" si="940"/>
        <v>0</v>
      </c>
      <c r="BZ3996" s="1">
        <f t="shared" ca="1" si="941"/>
        <v>0</v>
      </c>
      <c r="CA3996" s="1">
        <f t="shared" ca="1" si="942"/>
        <v>0</v>
      </c>
      <c r="CB3996" s="1">
        <f t="shared" ca="1" si="943"/>
        <v>0</v>
      </c>
      <c r="CC3996" s="1">
        <f t="shared" ca="1" si="944"/>
        <v>4.4000000000000004</v>
      </c>
    </row>
    <row r="3997" spans="1:81" hidden="1" x14ac:dyDescent="0.25">
      <c r="A3997" s="1" t="s">
        <v>375</v>
      </c>
      <c r="B3997" s="1" t="s">
        <v>802</v>
      </c>
      <c r="C3997" s="1" t="s">
        <v>62</v>
      </c>
      <c r="D3997" s="1" t="s">
        <v>801</v>
      </c>
      <c r="E3997" s="1" t="s">
        <v>69</v>
      </c>
      <c r="K3997">
        <v>0</v>
      </c>
      <c r="L3997">
        <v>1</v>
      </c>
      <c r="M3997">
        <v>0</v>
      </c>
      <c r="N3997">
        <v>1</v>
      </c>
      <c r="O3997">
        <v>0</v>
      </c>
      <c r="BB3997">
        <v>12</v>
      </c>
      <c r="BC3997">
        <v>20</v>
      </c>
      <c r="BD3997">
        <v>0</v>
      </c>
      <c r="BE3997">
        <v>0</v>
      </c>
      <c r="BF3997">
        <v>0</v>
      </c>
      <c r="BG3997">
        <v>0</v>
      </c>
      <c r="BH3997">
        <v>43</v>
      </c>
      <c r="BI3997" s="3">
        <v>2</v>
      </c>
      <c r="BJ3997" s="3" t="str">
        <f t="array" ref="BJ3997">IF(C3997="yes",VLOOKUP(BI3997&amp;D3997,CHOOSE({1,2},Schedule_2015!$A$2:$A$257&amp;Schedule_2015!$B$2:$B$257,Schedule_2015!$C$2:$C$257),2,0),VLOOKUP(BI3997&amp;D3997,CHOOSE({1,2},Schedule_2015!$A$2:$A$257&amp;Schedule_2015!$C$2:$C$257,Schedule_2015!$B$2:$B$257),2,0))</f>
        <v>TEN</v>
      </c>
      <c r="BK3997" s="3">
        <f>VLOOKUP(BJ3997,Def!$A$2:$Z$34,23,0)</f>
        <v>103</v>
      </c>
      <c r="BL3997" s="3">
        <f>VLOOKUP(BJ3997,Def!$A$2:$Z$34,16,0)</f>
        <v>260</v>
      </c>
      <c r="BM3997" s="3">
        <f>VLOOKUP(BJ3997,Def!$A$2:$Z$34,17,0)</f>
        <v>7</v>
      </c>
      <c r="BN3997" s="3">
        <f>VLOOKUP(BJ3997,Def!$A$2:$Z$34,24,0)</f>
        <v>6</v>
      </c>
      <c r="BO3997" s="1">
        <f t="shared" ca="1" si="930"/>
        <v>0</v>
      </c>
      <c r="BP3997" s="1">
        <f t="shared" ca="1" si="931"/>
        <v>0</v>
      </c>
      <c r="BQ3997" s="1">
        <f t="shared" ca="1" si="932"/>
        <v>0</v>
      </c>
      <c r="BR3997" s="1">
        <f t="shared" ca="1" si="933"/>
        <v>0</v>
      </c>
      <c r="BS3997" s="1">
        <f t="shared" ca="1" si="934"/>
        <v>4.3</v>
      </c>
      <c r="BT3997" s="1">
        <f t="shared" ca="1" si="935"/>
        <v>0</v>
      </c>
      <c r="BU3997" s="1">
        <f t="shared" ca="1" si="936"/>
        <v>0</v>
      </c>
      <c r="BV3997" s="1">
        <f t="shared" ca="1" si="937"/>
        <v>0</v>
      </c>
      <c r="BW3997" s="1">
        <f t="shared" ca="1" si="938"/>
        <v>0</v>
      </c>
      <c r="BX3997" s="1">
        <f t="shared" ca="1" si="939"/>
        <v>0</v>
      </c>
      <c r="BY3997" s="1">
        <f t="shared" ca="1" si="940"/>
        <v>0</v>
      </c>
      <c r="BZ3997" s="1">
        <f t="shared" ca="1" si="941"/>
        <v>0</v>
      </c>
      <c r="CA3997" s="1">
        <f t="shared" ca="1" si="942"/>
        <v>0</v>
      </c>
      <c r="CB3997" s="1">
        <f t="shared" ca="1" si="943"/>
        <v>0</v>
      </c>
      <c r="CC3997" s="1">
        <f t="shared" ca="1" si="944"/>
        <v>4.3</v>
      </c>
    </row>
    <row r="3998" spans="1:81" x14ac:dyDescent="0.25">
      <c r="A3998" s="1" t="s">
        <v>2507</v>
      </c>
      <c r="B3998" s="1" t="s">
        <v>2508</v>
      </c>
      <c r="C3998" s="1" t="s">
        <v>62</v>
      </c>
      <c r="D3998" s="1" t="s">
        <v>644</v>
      </c>
      <c r="AU3998">
        <v>12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14</v>
      </c>
      <c r="BI3998" s="3">
        <v>1</v>
      </c>
      <c r="BJ3998" s="3" t="str">
        <f t="array" ref="BJ3998">IF(C3998="yes",VLOOKUP(BI3998&amp;D3998,CHOOSE({1,2},Schedule_2015!$A$2:$A$257&amp;Schedule_2015!$B$2:$B$257,Schedule_2015!$C$2:$C$257),2,0),VLOOKUP(BI3998&amp;D3998,CHOOSE({1,2},Schedule_2015!$A$2:$A$257&amp;Schedule_2015!$C$2:$C$257,Schedule_2015!$B$2:$B$257),2,0))</f>
        <v>TEN</v>
      </c>
      <c r="BK3998" s="3">
        <f>VLOOKUP(BJ3998,Def!$A$2:$Z$34,23,0)</f>
        <v>103</v>
      </c>
      <c r="BL3998" s="3">
        <f>VLOOKUP(BJ3998,Def!$A$2:$Z$34,16,0)</f>
        <v>260</v>
      </c>
      <c r="BM3998" s="3">
        <f>VLOOKUP(BJ3998,Def!$A$2:$Z$34,17,0)</f>
        <v>7</v>
      </c>
      <c r="BN3998" s="3">
        <f>VLOOKUP(BJ3998,Def!$A$2:$Z$34,24,0)</f>
        <v>6</v>
      </c>
      <c r="BO3998" s="1">
        <f t="shared" ca="1" si="930"/>
        <v>0</v>
      </c>
      <c r="BP3998" s="1">
        <f t="shared" ca="1" si="931"/>
        <v>0</v>
      </c>
      <c r="BQ3998" s="1">
        <f t="shared" ca="1" si="932"/>
        <v>0</v>
      </c>
      <c r="BR3998" s="1">
        <f t="shared" ca="1" si="933"/>
        <v>0</v>
      </c>
      <c r="BS3998" s="1">
        <f t="shared" ca="1" si="934"/>
        <v>0</v>
      </c>
      <c r="BT3998" s="1">
        <f t="shared" ca="1" si="935"/>
        <v>0</v>
      </c>
      <c r="BU3998" s="1">
        <f t="shared" ca="1" si="936"/>
        <v>0</v>
      </c>
      <c r="BV3998" s="1">
        <f t="shared" ca="1" si="937"/>
        <v>1.4000000000000001</v>
      </c>
      <c r="BW3998" s="1">
        <f t="shared" ca="1" si="938"/>
        <v>2</v>
      </c>
      <c r="BX3998" s="1">
        <f t="shared" ca="1" si="939"/>
        <v>0</v>
      </c>
      <c r="BY3998" s="1">
        <f t="shared" ca="1" si="940"/>
        <v>0</v>
      </c>
      <c r="BZ3998" s="1">
        <f t="shared" ca="1" si="941"/>
        <v>0</v>
      </c>
      <c r="CA3998" s="1">
        <f t="shared" ca="1" si="942"/>
        <v>0</v>
      </c>
      <c r="CB3998" s="1">
        <f t="shared" ca="1" si="943"/>
        <v>0</v>
      </c>
      <c r="CC3998" s="1">
        <f t="shared" ca="1" si="944"/>
        <v>3.4000000000000004</v>
      </c>
    </row>
    <row r="3999" spans="1:81" hidden="1" x14ac:dyDescent="0.25">
      <c r="A3999" s="1" t="s">
        <v>807</v>
      </c>
      <c r="B3999" s="1" t="s">
        <v>808</v>
      </c>
      <c r="C3999" s="1" t="s">
        <v>62</v>
      </c>
      <c r="D3999" s="1" t="s">
        <v>801</v>
      </c>
      <c r="E3999" s="1" t="s">
        <v>79</v>
      </c>
      <c r="AU3999">
        <v>17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17</v>
      </c>
      <c r="BI3999" s="3">
        <v>2</v>
      </c>
      <c r="BJ3999" s="3" t="str">
        <f t="array" ref="BJ3999">IF(C3999="yes",VLOOKUP(BI3999&amp;D3999,CHOOSE({1,2},Schedule_2015!$A$2:$A$257&amp;Schedule_2015!$B$2:$B$257,Schedule_2015!$C$2:$C$257),2,0),VLOOKUP(BI3999&amp;D3999,CHOOSE({1,2},Schedule_2015!$A$2:$A$257&amp;Schedule_2015!$C$2:$C$257,Schedule_2015!$B$2:$B$257),2,0))</f>
        <v>TEN</v>
      </c>
      <c r="BK3999" s="3">
        <f>VLOOKUP(BJ3999,Def!$A$2:$Z$34,23,0)</f>
        <v>103</v>
      </c>
      <c r="BL3999" s="3">
        <f>VLOOKUP(BJ3999,Def!$A$2:$Z$34,16,0)</f>
        <v>260</v>
      </c>
      <c r="BM3999" s="3">
        <f>VLOOKUP(BJ3999,Def!$A$2:$Z$34,17,0)</f>
        <v>7</v>
      </c>
      <c r="BN3999" s="3">
        <f>VLOOKUP(BJ3999,Def!$A$2:$Z$34,24,0)</f>
        <v>6</v>
      </c>
      <c r="BO3999" s="1">
        <f t="shared" ca="1" si="930"/>
        <v>0</v>
      </c>
      <c r="BP3999" s="1">
        <f t="shared" ca="1" si="931"/>
        <v>0</v>
      </c>
      <c r="BQ3999" s="1">
        <f t="shared" ca="1" si="932"/>
        <v>0</v>
      </c>
      <c r="BR3999" s="1">
        <f t="shared" ca="1" si="933"/>
        <v>0</v>
      </c>
      <c r="BS3999" s="1">
        <f t="shared" ca="1" si="934"/>
        <v>0</v>
      </c>
      <c r="BT3999" s="1">
        <f t="shared" ca="1" si="935"/>
        <v>0</v>
      </c>
      <c r="BU3999" s="1">
        <f t="shared" ca="1" si="936"/>
        <v>0</v>
      </c>
      <c r="BV3999" s="1">
        <f t="shared" ca="1" si="937"/>
        <v>1.7000000000000002</v>
      </c>
      <c r="BW3999" s="1">
        <f t="shared" ca="1" si="938"/>
        <v>1</v>
      </c>
      <c r="BX3999" s="1">
        <f t="shared" ca="1" si="939"/>
        <v>0</v>
      </c>
      <c r="BY3999" s="1">
        <f t="shared" ca="1" si="940"/>
        <v>0</v>
      </c>
      <c r="BZ3999" s="1">
        <f t="shared" ca="1" si="941"/>
        <v>0</v>
      </c>
      <c r="CA3999" s="1">
        <f t="shared" ca="1" si="942"/>
        <v>0</v>
      </c>
      <c r="CB3999" s="1">
        <f t="shared" ca="1" si="943"/>
        <v>0</v>
      </c>
      <c r="CC3999" s="1">
        <f t="shared" ca="1" si="944"/>
        <v>2.7</v>
      </c>
    </row>
    <row r="4000" spans="1:81" hidden="1" x14ac:dyDescent="0.25">
      <c r="A4000" s="1" t="s">
        <v>661</v>
      </c>
      <c r="B4000" s="1" t="s">
        <v>662</v>
      </c>
      <c r="C4000" s="1" t="s">
        <v>62</v>
      </c>
      <c r="D4000" s="1" t="s">
        <v>644</v>
      </c>
      <c r="E4000" s="1" t="s">
        <v>69</v>
      </c>
      <c r="Y4000">
        <v>27</v>
      </c>
      <c r="Z4000">
        <v>32</v>
      </c>
      <c r="AA4000">
        <v>0</v>
      </c>
      <c r="AB4000">
        <v>3</v>
      </c>
      <c r="AC4000">
        <v>0</v>
      </c>
      <c r="AP4000">
        <v>8</v>
      </c>
      <c r="AQ4000">
        <v>19</v>
      </c>
      <c r="AR4000">
        <v>0</v>
      </c>
      <c r="AS4000">
        <v>2</v>
      </c>
      <c r="AT4000">
        <v>0</v>
      </c>
      <c r="AU4000">
        <v>4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4</v>
      </c>
      <c r="BB4000">
        <v>3</v>
      </c>
      <c r="BC4000">
        <v>7</v>
      </c>
      <c r="BD4000">
        <v>0</v>
      </c>
      <c r="BE4000">
        <v>0</v>
      </c>
      <c r="BF4000">
        <v>0</v>
      </c>
      <c r="BG4000">
        <v>0</v>
      </c>
      <c r="BH4000">
        <v>10</v>
      </c>
      <c r="BI4000" s="3">
        <v>1</v>
      </c>
      <c r="BJ4000" s="3" t="str">
        <f t="array" ref="BJ4000">IF(C4000="yes",VLOOKUP(BI4000&amp;D4000,CHOOSE({1,2},Schedule_2015!$A$2:$A$257&amp;Schedule_2015!$B$2:$B$257,Schedule_2015!$C$2:$C$257),2,0),VLOOKUP(BI4000&amp;D4000,CHOOSE({1,2},Schedule_2015!$A$2:$A$257&amp;Schedule_2015!$C$2:$C$257,Schedule_2015!$B$2:$B$257),2,0))</f>
        <v>TEN</v>
      </c>
      <c r="BK4000" s="3">
        <f>VLOOKUP(BJ4000,Def!$A$2:$Z$34,23,0)</f>
        <v>103</v>
      </c>
      <c r="BL4000" s="3">
        <f>VLOOKUP(BJ4000,Def!$A$2:$Z$34,16,0)</f>
        <v>260</v>
      </c>
      <c r="BM4000" s="3">
        <f>VLOOKUP(BJ4000,Def!$A$2:$Z$34,17,0)</f>
        <v>7</v>
      </c>
      <c r="BN4000" s="3">
        <f>VLOOKUP(BJ4000,Def!$A$2:$Z$34,24,0)</f>
        <v>6</v>
      </c>
      <c r="BO4000" s="1">
        <f t="shared" ca="1" si="930"/>
        <v>0</v>
      </c>
      <c r="BP4000" s="1">
        <f t="shared" ca="1" si="931"/>
        <v>0</v>
      </c>
      <c r="BQ4000" s="1">
        <f t="shared" ca="1" si="932"/>
        <v>0</v>
      </c>
      <c r="BR4000" s="1">
        <f t="shared" ca="1" si="933"/>
        <v>0</v>
      </c>
      <c r="BS4000" s="1">
        <f t="shared" ca="1" si="934"/>
        <v>1</v>
      </c>
      <c r="BT4000" s="1">
        <f t="shared" ca="1" si="935"/>
        <v>0</v>
      </c>
      <c r="BU4000" s="1">
        <f t="shared" ca="1" si="936"/>
        <v>0</v>
      </c>
      <c r="BV4000" s="1">
        <f t="shared" ca="1" si="937"/>
        <v>0.4</v>
      </c>
      <c r="BW4000" s="1">
        <f t="shared" ca="1" si="938"/>
        <v>1</v>
      </c>
      <c r="BX4000" s="1">
        <f t="shared" ca="1" si="939"/>
        <v>0</v>
      </c>
      <c r="BY4000" s="1">
        <f t="shared" ca="1" si="940"/>
        <v>0</v>
      </c>
      <c r="BZ4000" s="1">
        <f t="shared" ca="1" si="941"/>
        <v>0</v>
      </c>
      <c r="CA4000" s="1">
        <f t="shared" ca="1" si="942"/>
        <v>0</v>
      </c>
      <c r="CB4000" s="1">
        <f t="shared" ca="1" si="943"/>
        <v>0</v>
      </c>
      <c r="CC4000" s="1">
        <f t="shared" ca="1" si="944"/>
        <v>2.4</v>
      </c>
    </row>
    <row r="4001" spans="1:81" x14ac:dyDescent="0.25">
      <c r="A4001" s="1" t="s">
        <v>916</v>
      </c>
      <c r="B4001" s="1" t="s">
        <v>917</v>
      </c>
      <c r="C4001" s="1" t="s">
        <v>135</v>
      </c>
      <c r="D4001" s="1" t="s">
        <v>907</v>
      </c>
      <c r="K4001">
        <v>0</v>
      </c>
      <c r="L4001">
        <v>0</v>
      </c>
      <c r="M4001">
        <v>1</v>
      </c>
      <c r="N4001">
        <v>0</v>
      </c>
      <c r="O4001">
        <v>0</v>
      </c>
      <c r="BB4001">
        <v>9</v>
      </c>
      <c r="BC4001">
        <v>8</v>
      </c>
      <c r="BD4001">
        <v>0</v>
      </c>
      <c r="BE4001">
        <v>0</v>
      </c>
      <c r="BF4001">
        <v>0</v>
      </c>
      <c r="BG4001">
        <v>0</v>
      </c>
      <c r="BH4001">
        <v>28</v>
      </c>
      <c r="BI4001" s="3">
        <v>5</v>
      </c>
      <c r="BJ4001" s="3" t="str">
        <f t="array" ref="BJ4001">IF(C4001="yes",VLOOKUP(BI4001&amp;D4001,CHOOSE({1,2},Schedule_2015!$A$2:$A$257&amp;Schedule_2015!$B$2:$B$257,Schedule_2015!$C$2:$C$257),2,0),VLOOKUP(BI4001&amp;D4001,CHOOSE({1,2},Schedule_2015!$A$2:$A$257&amp;Schedule_2015!$C$2:$C$257,Schedule_2015!$B$2:$B$257),2,0))</f>
        <v>TEN</v>
      </c>
      <c r="BK4001" s="3">
        <f>VLOOKUP(BJ4001,Def!$A$2:$Z$34,23,0)</f>
        <v>103</v>
      </c>
      <c r="BL4001" s="3">
        <f>VLOOKUP(BJ4001,Def!$A$2:$Z$34,16,0)</f>
        <v>260</v>
      </c>
      <c r="BM4001" s="3">
        <f>VLOOKUP(BJ4001,Def!$A$2:$Z$34,17,0)</f>
        <v>7</v>
      </c>
      <c r="BN4001" s="3">
        <f>VLOOKUP(BJ4001,Def!$A$2:$Z$34,24,0)</f>
        <v>6</v>
      </c>
      <c r="BO4001" s="1">
        <f t="shared" ca="1" si="930"/>
        <v>0</v>
      </c>
      <c r="BP4001" s="1">
        <f t="shared" ca="1" si="931"/>
        <v>0</v>
      </c>
      <c r="BQ4001" s="1">
        <f t="shared" ca="1" si="932"/>
        <v>0</v>
      </c>
      <c r="BR4001" s="1">
        <f t="shared" ca="1" si="933"/>
        <v>0</v>
      </c>
      <c r="BS4001" s="1">
        <f t="shared" ca="1" si="934"/>
        <v>2.8000000000000003</v>
      </c>
      <c r="BT4001" s="1">
        <f t="shared" ca="1" si="935"/>
        <v>0</v>
      </c>
      <c r="BU4001" s="1">
        <f t="shared" ca="1" si="936"/>
        <v>0</v>
      </c>
      <c r="BV4001" s="1">
        <f t="shared" ca="1" si="937"/>
        <v>0</v>
      </c>
      <c r="BW4001" s="1">
        <f t="shared" ca="1" si="938"/>
        <v>0</v>
      </c>
      <c r="BX4001" s="1">
        <f t="shared" ca="1" si="939"/>
        <v>0</v>
      </c>
      <c r="BY4001" s="1">
        <f t="shared" ca="1" si="940"/>
        <v>0</v>
      </c>
      <c r="BZ4001" s="1">
        <f t="shared" ca="1" si="941"/>
        <v>0</v>
      </c>
      <c r="CA4001" s="1">
        <f t="shared" ca="1" si="942"/>
        <v>-1</v>
      </c>
      <c r="CB4001" s="1">
        <f t="shared" ca="1" si="943"/>
        <v>0</v>
      </c>
      <c r="CC4001" s="1">
        <f t="shared" ca="1" si="944"/>
        <v>1.8000000000000003</v>
      </c>
    </row>
    <row r="4002" spans="1:81" hidden="1" x14ac:dyDescent="0.25">
      <c r="A4002" s="1" t="s">
        <v>159</v>
      </c>
      <c r="B4002" s="1" t="s">
        <v>160</v>
      </c>
      <c r="C4002" s="1" t="s">
        <v>135</v>
      </c>
      <c r="D4002" s="1" t="s">
        <v>136</v>
      </c>
      <c r="E4002" s="1" t="s">
        <v>91</v>
      </c>
      <c r="AK4002">
        <v>50</v>
      </c>
      <c r="AL4002">
        <v>1</v>
      </c>
      <c r="AM4002">
        <v>54</v>
      </c>
      <c r="AN4002">
        <v>5</v>
      </c>
      <c r="AO4002">
        <v>249</v>
      </c>
      <c r="BB4002">
        <v>1</v>
      </c>
      <c r="BC4002">
        <v>18</v>
      </c>
      <c r="BD4002">
        <v>0</v>
      </c>
      <c r="BE4002">
        <v>0</v>
      </c>
      <c r="BF4002">
        <v>0</v>
      </c>
      <c r="BG4002">
        <v>0</v>
      </c>
      <c r="BH4002">
        <v>18</v>
      </c>
      <c r="BI4002" s="3">
        <v>3</v>
      </c>
      <c r="BJ4002" s="3" t="str">
        <f t="array" ref="BJ4002">IF(C4002="yes",VLOOKUP(BI4002&amp;D4002,CHOOSE({1,2},Schedule_2015!$A$2:$A$257&amp;Schedule_2015!$B$2:$B$257,Schedule_2015!$C$2:$C$257),2,0),VLOOKUP(BI4002&amp;D4002,CHOOSE({1,2},Schedule_2015!$A$2:$A$257&amp;Schedule_2015!$C$2:$C$257,Schedule_2015!$B$2:$B$257),2,0))</f>
        <v>TEN</v>
      </c>
      <c r="BK4002" s="3">
        <f>VLOOKUP(BJ4002,Def!$A$2:$Z$34,23,0)</f>
        <v>103</v>
      </c>
      <c r="BL4002" s="3">
        <f>VLOOKUP(BJ4002,Def!$A$2:$Z$34,16,0)</f>
        <v>260</v>
      </c>
      <c r="BM4002" s="3">
        <f>VLOOKUP(BJ4002,Def!$A$2:$Z$34,17,0)</f>
        <v>7</v>
      </c>
      <c r="BN4002" s="3">
        <f>VLOOKUP(BJ4002,Def!$A$2:$Z$34,24,0)</f>
        <v>6</v>
      </c>
      <c r="BO4002" s="1">
        <f t="shared" ca="1" si="930"/>
        <v>0</v>
      </c>
      <c r="BP4002" s="1">
        <f t="shared" ca="1" si="931"/>
        <v>0</v>
      </c>
      <c r="BQ4002" s="1">
        <f t="shared" ca="1" si="932"/>
        <v>0</v>
      </c>
      <c r="BR4002" s="1">
        <f t="shared" ca="1" si="933"/>
        <v>0</v>
      </c>
      <c r="BS4002" s="1">
        <f t="shared" ca="1" si="934"/>
        <v>1.8</v>
      </c>
      <c r="BT4002" s="1">
        <f t="shared" ca="1" si="935"/>
        <v>0</v>
      </c>
      <c r="BU4002" s="1">
        <f t="shared" ca="1" si="936"/>
        <v>0</v>
      </c>
      <c r="BV4002" s="1">
        <f t="shared" ca="1" si="937"/>
        <v>0</v>
      </c>
      <c r="BW4002" s="1">
        <f t="shared" ca="1" si="938"/>
        <v>0</v>
      </c>
      <c r="BX4002" s="1">
        <f t="shared" ca="1" si="939"/>
        <v>0</v>
      </c>
      <c r="BY4002" s="1">
        <f t="shared" ca="1" si="940"/>
        <v>0</v>
      </c>
      <c r="BZ4002" s="1">
        <f t="shared" ca="1" si="941"/>
        <v>0</v>
      </c>
      <c r="CA4002" s="1">
        <f t="shared" ca="1" si="942"/>
        <v>0</v>
      </c>
      <c r="CB4002" s="1">
        <f t="shared" ca="1" si="943"/>
        <v>0</v>
      </c>
      <c r="CC4002" s="1">
        <f t="shared" ca="1" si="944"/>
        <v>1.8</v>
      </c>
    </row>
    <row r="4003" spans="1:81" hidden="1" x14ac:dyDescent="0.25">
      <c r="A4003" s="1" t="s">
        <v>922</v>
      </c>
      <c r="B4003" s="1" t="s">
        <v>923</v>
      </c>
      <c r="C4003" s="1" t="s">
        <v>135</v>
      </c>
      <c r="D4003" s="1" t="s">
        <v>907</v>
      </c>
      <c r="E4003" s="1" t="s">
        <v>79</v>
      </c>
      <c r="AU4003">
        <v>7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7</v>
      </c>
      <c r="BI4003" s="3">
        <v>5</v>
      </c>
      <c r="BJ4003" s="3" t="str">
        <f t="array" ref="BJ4003">IF(C4003="yes",VLOOKUP(BI4003&amp;D4003,CHOOSE({1,2},Schedule_2015!$A$2:$A$257&amp;Schedule_2015!$B$2:$B$257,Schedule_2015!$C$2:$C$257),2,0),VLOOKUP(BI4003&amp;D4003,CHOOSE({1,2},Schedule_2015!$A$2:$A$257&amp;Schedule_2015!$C$2:$C$257,Schedule_2015!$B$2:$B$257),2,0))</f>
        <v>TEN</v>
      </c>
      <c r="BK4003" s="3">
        <f>VLOOKUP(BJ4003,Def!$A$2:$Z$34,23,0)</f>
        <v>103</v>
      </c>
      <c r="BL4003" s="3">
        <f>VLOOKUP(BJ4003,Def!$A$2:$Z$34,16,0)</f>
        <v>260</v>
      </c>
      <c r="BM4003" s="3">
        <f>VLOOKUP(BJ4003,Def!$A$2:$Z$34,17,0)</f>
        <v>7</v>
      </c>
      <c r="BN4003" s="3">
        <f>VLOOKUP(BJ4003,Def!$A$2:$Z$34,24,0)</f>
        <v>6</v>
      </c>
      <c r="BO4003" s="1">
        <f t="shared" ca="1" si="930"/>
        <v>0</v>
      </c>
      <c r="BP4003" s="1">
        <f t="shared" ca="1" si="931"/>
        <v>0</v>
      </c>
      <c r="BQ4003" s="1">
        <f t="shared" ca="1" si="932"/>
        <v>0</v>
      </c>
      <c r="BR4003" s="1">
        <f t="shared" ca="1" si="933"/>
        <v>0</v>
      </c>
      <c r="BS4003" s="1">
        <f t="shared" ca="1" si="934"/>
        <v>0</v>
      </c>
      <c r="BT4003" s="1">
        <f t="shared" ca="1" si="935"/>
        <v>0</v>
      </c>
      <c r="BU4003" s="1">
        <f t="shared" ca="1" si="936"/>
        <v>0</v>
      </c>
      <c r="BV4003" s="1">
        <f t="shared" ca="1" si="937"/>
        <v>0.70000000000000007</v>
      </c>
      <c r="BW4003" s="1">
        <f t="shared" ca="1" si="938"/>
        <v>1</v>
      </c>
      <c r="BX4003" s="1">
        <f t="shared" ca="1" si="939"/>
        <v>0</v>
      </c>
      <c r="BY4003" s="1">
        <f t="shared" ca="1" si="940"/>
        <v>0</v>
      </c>
      <c r="BZ4003" s="1">
        <f t="shared" ca="1" si="941"/>
        <v>0</v>
      </c>
      <c r="CA4003" s="1">
        <f t="shared" ca="1" si="942"/>
        <v>0</v>
      </c>
      <c r="CB4003" s="1">
        <f t="shared" ca="1" si="943"/>
        <v>0</v>
      </c>
      <c r="CC4003" s="1">
        <f t="shared" ca="1" si="944"/>
        <v>1.7000000000000002</v>
      </c>
    </row>
    <row r="4004" spans="1:81" hidden="1" x14ac:dyDescent="0.25">
      <c r="A4004" s="1" t="s">
        <v>924</v>
      </c>
      <c r="B4004" s="1" t="s">
        <v>925</v>
      </c>
      <c r="C4004" s="1" t="s">
        <v>135</v>
      </c>
      <c r="D4004" s="1" t="s">
        <v>907</v>
      </c>
      <c r="E4004" s="1" t="s">
        <v>76</v>
      </c>
      <c r="AU4004">
        <v>6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6</v>
      </c>
      <c r="BI4004" s="3">
        <v>5</v>
      </c>
      <c r="BJ4004" s="3" t="str">
        <f t="array" ref="BJ4004">IF(C4004="yes",VLOOKUP(BI4004&amp;D4004,CHOOSE({1,2},Schedule_2015!$A$2:$A$257&amp;Schedule_2015!$B$2:$B$257,Schedule_2015!$C$2:$C$257),2,0),VLOOKUP(BI4004&amp;D4004,CHOOSE({1,2},Schedule_2015!$A$2:$A$257&amp;Schedule_2015!$C$2:$C$257,Schedule_2015!$B$2:$B$257),2,0))</f>
        <v>TEN</v>
      </c>
      <c r="BK4004" s="3">
        <f>VLOOKUP(BJ4004,Def!$A$2:$Z$34,23,0)</f>
        <v>103</v>
      </c>
      <c r="BL4004" s="3">
        <f>VLOOKUP(BJ4004,Def!$A$2:$Z$34,16,0)</f>
        <v>260</v>
      </c>
      <c r="BM4004" s="3">
        <f>VLOOKUP(BJ4004,Def!$A$2:$Z$34,17,0)</f>
        <v>7</v>
      </c>
      <c r="BN4004" s="3">
        <f>VLOOKUP(BJ4004,Def!$A$2:$Z$34,24,0)</f>
        <v>6</v>
      </c>
      <c r="BO4004" s="1">
        <f t="shared" ca="1" si="930"/>
        <v>0</v>
      </c>
      <c r="BP4004" s="1">
        <f t="shared" ca="1" si="931"/>
        <v>0</v>
      </c>
      <c r="BQ4004" s="1">
        <f t="shared" ca="1" si="932"/>
        <v>0</v>
      </c>
      <c r="BR4004" s="1">
        <f t="shared" ca="1" si="933"/>
        <v>0</v>
      </c>
      <c r="BS4004" s="1">
        <f t="shared" ca="1" si="934"/>
        <v>0</v>
      </c>
      <c r="BT4004" s="1">
        <f t="shared" ca="1" si="935"/>
        <v>0</v>
      </c>
      <c r="BU4004" s="1">
        <f t="shared" ca="1" si="936"/>
        <v>0</v>
      </c>
      <c r="BV4004" s="1">
        <f t="shared" ca="1" si="937"/>
        <v>0.60000000000000009</v>
      </c>
      <c r="BW4004" s="1">
        <f t="shared" ca="1" si="938"/>
        <v>1</v>
      </c>
      <c r="BX4004" s="1">
        <f t="shared" ca="1" si="939"/>
        <v>0</v>
      </c>
      <c r="BY4004" s="1">
        <f t="shared" ca="1" si="940"/>
        <v>0</v>
      </c>
      <c r="BZ4004" s="1">
        <f t="shared" ca="1" si="941"/>
        <v>0</v>
      </c>
      <c r="CA4004" s="1">
        <f t="shared" ca="1" si="942"/>
        <v>0</v>
      </c>
      <c r="CB4004" s="1">
        <f t="shared" ca="1" si="943"/>
        <v>0</v>
      </c>
      <c r="CC4004" s="1">
        <f t="shared" ca="1" si="944"/>
        <v>1.6</v>
      </c>
    </row>
    <row r="4005" spans="1:81" hidden="1" x14ac:dyDescent="0.25">
      <c r="A4005" s="1" t="s">
        <v>2509</v>
      </c>
      <c r="B4005" s="1" t="s">
        <v>2510</v>
      </c>
      <c r="C4005" s="1" t="s">
        <v>62</v>
      </c>
      <c r="D4005" s="1" t="s">
        <v>644</v>
      </c>
      <c r="E4005" s="1" t="s">
        <v>76</v>
      </c>
      <c r="AU4005">
        <v>6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6</v>
      </c>
      <c r="BI4005" s="3">
        <v>1</v>
      </c>
      <c r="BJ4005" s="3" t="str">
        <f t="array" ref="BJ4005">IF(C4005="yes",VLOOKUP(BI4005&amp;D4005,CHOOSE({1,2},Schedule_2015!$A$2:$A$257&amp;Schedule_2015!$B$2:$B$257,Schedule_2015!$C$2:$C$257),2,0),VLOOKUP(BI4005&amp;D4005,CHOOSE({1,2},Schedule_2015!$A$2:$A$257&amp;Schedule_2015!$C$2:$C$257,Schedule_2015!$B$2:$B$257),2,0))</f>
        <v>TEN</v>
      </c>
      <c r="BK4005" s="3">
        <f>VLOOKUP(BJ4005,Def!$A$2:$Z$34,23,0)</f>
        <v>103</v>
      </c>
      <c r="BL4005" s="3">
        <f>VLOOKUP(BJ4005,Def!$A$2:$Z$34,16,0)</f>
        <v>260</v>
      </c>
      <c r="BM4005" s="3">
        <f>VLOOKUP(BJ4005,Def!$A$2:$Z$34,17,0)</f>
        <v>7</v>
      </c>
      <c r="BN4005" s="3">
        <f>VLOOKUP(BJ4005,Def!$A$2:$Z$34,24,0)</f>
        <v>6</v>
      </c>
      <c r="BO4005" s="1">
        <f t="shared" ca="1" si="930"/>
        <v>0</v>
      </c>
      <c r="BP4005" s="1">
        <f t="shared" ca="1" si="931"/>
        <v>0</v>
      </c>
      <c r="BQ4005" s="1">
        <f t="shared" ca="1" si="932"/>
        <v>0</v>
      </c>
      <c r="BR4005" s="1">
        <f t="shared" ca="1" si="933"/>
        <v>0</v>
      </c>
      <c r="BS4005" s="1">
        <f t="shared" ca="1" si="934"/>
        <v>0</v>
      </c>
      <c r="BT4005" s="1">
        <f t="shared" ca="1" si="935"/>
        <v>0</v>
      </c>
      <c r="BU4005" s="1">
        <f t="shared" ca="1" si="936"/>
        <v>0</v>
      </c>
      <c r="BV4005" s="1">
        <f t="shared" ca="1" si="937"/>
        <v>0.60000000000000009</v>
      </c>
      <c r="BW4005" s="1">
        <f t="shared" ca="1" si="938"/>
        <v>1</v>
      </c>
      <c r="BX4005" s="1">
        <f t="shared" ca="1" si="939"/>
        <v>0</v>
      </c>
      <c r="BY4005" s="1">
        <f t="shared" ca="1" si="940"/>
        <v>0</v>
      </c>
      <c r="BZ4005" s="1">
        <f t="shared" ca="1" si="941"/>
        <v>0</v>
      </c>
      <c r="CA4005" s="1">
        <f t="shared" ca="1" si="942"/>
        <v>0</v>
      </c>
      <c r="CB4005" s="1">
        <f t="shared" ca="1" si="943"/>
        <v>0</v>
      </c>
      <c r="CC4005" s="1">
        <f t="shared" ca="1" si="944"/>
        <v>1.6</v>
      </c>
    </row>
    <row r="4006" spans="1:81" hidden="1" x14ac:dyDescent="0.25">
      <c r="A4006" s="1" t="s">
        <v>141</v>
      </c>
      <c r="B4006" s="1" t="s">
        <v>142</v>
      </c>
      <c r="C4006" s="1" t="s">
        <v>135</v>
      </c>
      <c r="D4006" s="1" t="s">
        <v>136</v>
      </c>
      <c r="E4006" s="1" t="s">
        <v>69</v>
      </c>
      <c r="BB4006">
        <v>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8</v>
      </c>
      <c r="BI4006" s="3">
        <v>3</v>
      </c>
      <c r="BJ4006" s="3" t="str">
        <f t="array" ref="BJ4006">IF(C4006="yes",VLOOKUP(BI4006&amp;D4006,CHOOSE({1,2},Schedule_2015!$A$2:$A$257&amp;Schedule_2015!$B$2:$B$257,Schedule_2015!$C$2:$C$257),2,0),VLOOKUP(BI4006&amp;D4006,CHOOSE({1,2},Schedule_2015!$A$2:$A$257&amp;Schedule_2015!$C$2:$C$257,Schedule_2015!$B$2:$B$257),2,0))</f>
        <v>TEN</v>
      </c>
      <c r="BK4006" s="3">
        <f>VLOOKUP(BJ4006,Def!$A$2:$Z$34,23,0)</f>
        <v>103</v>
      </c>
      <c r="BL4006" s="3">
        <f>VLOOKUP(BJ4006,Def!$A$2:$Z$34,16,0)</f>
        <v>260</v>
      </c>
      <c r="BM4006" s="3">
        <f>VLOOKUP(BJ4006,Def!$A$2:$Z$34,17,0)</f>
        <v>7</v>
      </c>
      <c r="BN4006" s="3">
        <f>VLOOKUP(BJ4006,Def!$A$2:$Z$34,24,0)</f>
        <v>6</v>
      </c>
      <c r="BO4006" s="1">
        <f t="shared" ca="1" si="930"/>
        <v>0</v>
      </c>
      <c r="BP4006" s="1">
        <f t="shared" ca="1" si="931"/>
        <v>0</v>
      </c>
      <c r="BQ4006" s="1">
        <f t="shared" ca="1" si="932"/>
        <v>0</v>
      </c>
      <c r="BR4006" s="1">
        <f t="shared" ca="1" si="933"/>
        <v>0</v>
      </c>
      <c r="BS4006" s="1">
        <f t="shared" ca="1" si="934"/>
        <v>0.8</v>
      </c>
      <c r="BT4006" s="1">
        <f t="shared" ca="1" si="935"/>
        <v>0</v>
      </c>
      <c r="BU4006" s="1">
        <f t="shared" ca="1" si="936"/>
        <v>0</v>
      </c>
      <c r="BV4006" s="1">
        <f t="shared" ca="1" si="937"/>
        <v>0</v>
      </c>
      <c r="BW4006" s="1">
        <f t="shared" ca="1" si="938"/>
        <v>0</v>
      </c>
      <c r="BX4006" s="1">
        <f t="shared" ca="1" si="939"/>
        <v>0</v>
      </c>
      <c r="BY4006" s="1">
        <f t="shared" ca="1" si="940"/>
        <v>0</v>
      </c>
      <c r="BZ4006" s="1">
        <f t="shared" ca="1" si="941"/>
        <v>0</v>
      </c>
      <c r="CA4006" s="1">
        <f t="shared" ca="1" si="942"/>
        <v>0</v>
      </c>
      <c r="CB4006" s="1">
        <f t="shared" ca="1" si="943"/>
        <v>0</v>
      </c>
      <c r="CC4006" s="1">
        <f t="shared" ca="1" si="944"/>
        <v>0.8</v>
      </c>
    </row>
    <row r="4007" spans="1:81" hidden="1" x14ac:dyDescent="0.25">
      <c r="A4007" s="1" t="s">
        <v>811</v>
      </c>
      <c r="B4007" s="1" t="s">
        <v>812</v>
      </c>
      <c r="C4007" s="1" t="s">
        <v>62</v>
      </c>
      <c r="D4007" s="1" t="s">
        <v>801</v>
      </c>
      <c r="E4007" s="1" t="s">
        <v>76</v>
      </c>
      <c r="AU4007">
        <v>-3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-3</v>
      </c>
      <c r="BI4007" s="3">
        <v>2</v>
      </c>
      <c r="BJ4007" s="3" t="str">
        <f t="array" ref="BJ4007">IF(C4007="yes",VLOOKUP(BI4007&amp;D4007,CHOOSE({1,2},Schedule_2015!$A$2:$A$257&amp;Schedule_2015!$B$2:$B$257,Schedule_2015!$C$2:$C$257),2,0),VLOOKUP(BI4007&amp;D4007,CHOOSE({1,2},Schedule_2015!$A$2:$A$257&amp;Schedule_2015!$C$2:$C$257,Schedule_2015!$B$2:$B$257),2,0))</f>
        <v>TEN</v>
      </c>
      <c r="BK4007" s="3">
        <f>VLOOKUP(BJ4007,Def!$A$2:$Z$34,23,0)</f>
        <v>103</v>
      </c>
      <c r="BL4007" s="3">
        <f>VLOOKUP(BJ4007,Def!$A$2:$Z$34,16,0)</f>
        <v>260</v>
      </c>
      <c r="BM4007" s="3">
        <f>VLOOKUP(BJ4007,Def!$A$2:$Z$34,17,0)</f>
        <v>7</v>
      </c>
      <c r="BN4007" s="3">
        <f>VLOOKUP(BJ4007,Def!$A$2:$Z$34,24,0)</f>
        <v>6</v>
      </c>
      <c r="BO4007" s="1">
        <f t="shared" ca="1" si="930"/>
        <v>0</v>
      </c>
      <c r="BP4007" s="1">
        <f t="shared" ca="1" si="931"/>
        <v>0</v>
      </c>
      <c r="BQ4007" s="1">
        <f t="shared" ca="1" si="932"/>
        <v>0</v>
      </c>
      <c r="BR4007" s="1">
        <f t="shared" ca="1" si="933"/>
        <v>0</v>
      </c>
      <c r="BS4007" s="1">
        <f t="shared" ca="1" si="934"/>
        <v>0</v>
      </c>
      <c r="BT4007" s="1">
        <f t="shared" ca="1" si="935"/>
        <v>0</v>
      </c>
      <c r="BU4007" s="1">
        <f t="shared" ca="1" si="936"/>
        <v>0</v>
      </c>
      <c r="BV4007" s="1">
        <f t="shared" ca="1" si="937"/>
        <v>-0.30000000000000004</v>
      </c>
      <c r="BW4007" s="1">
        <f t="shared" ca="1" si="938"/>
        <v>1</v>
      </c>
      <c r="BX4007" s="1">
        <f t="shared" ca="1" si="939"/>
        <v>0</v>
      </c>
      <c r="BY4007" s="1">
        <f t="shared" ca="1" si="940"/>
        <v>0</v>
      </c>
      <c r="BZ4007" s="1">
        <f t="shared" ca="1" si="941"/>
        <v>0</v>
      </c>
      <c r="CA4007" s="1">
        <f t="shared" ca="1" si="942"/>
        <v>0</v>
      </c>
      <c r="CB4007" s="1">
        <f t="shared" ca="1" si="943"/>
        <v>0</v>
      </c>
      <c r="CC4007" s="1">
        <f t="shared" ca="1" si="944"/>
        <v>0.7</v>
      </c>
    </row>
    <row r="4008" spans="1:81" hidden="1" x14ac:dyDescent="0.25">
      <c r="A4008" s="1" t="s">
        <v>912</v>
      </c>
      <c r="B4008" s="1" t="s">
        <v>913</v>
      </c>
      <c r="C4008" s="1" t="s">
        <v>135</v>
      </c>
      <c r="D4008" s="1" t="s">
        <v>907</v>
      </c>
      <c r="E4008" s="1" t="s">
        <v>69</v>
      </c>
      <c r="BB4008">
        <v>2</v>
      </c>
      <c r="BC4008">
        <v>3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s="3">
        <v>5</v>
      </c>
      <c r="BJ4008" s="3" t="str">
        <f t="array" ref="BJ4008">IF(C4008="yes",VLOOKUP(BI4008&amp;D4008,CHOOSE({1,2},Schedule_2015!$A$2:$A$257&amp;Schedule_2015!$B$2:$B$257,Schedule_2015!$C$2:$C$257),2,0),VLOOKUP(BI4008&amp;D4008,CHOOSE({1,2},Schedule_2015!$A$2:$A$257&amp;Schedule_2015!$C$2:$C$257,Schedule_2015!$B$2:$B$257),2,0))</f>
        <v>TEN</v>
      </c>
      <c r="BK4008" s="3">
        <f>VLOOKUP(BJ4008,Def!$A$2:$Z$34,23,0)</f>
        <v>103</v>
      </c>
      <c r="BL4008" s="3">
        <f>VLOOKUP(BJ4008,Def!$A$2:$Z$34,16,0)</f>
        <v>260</v>
      </c>
      <c r="BM4008" s="3">
        <f>VLOOKUP(BJ4008,Def!$A$2:$Z$34,17,0)</f>
        <v>7</v>
      </c>
      <c r="BN4008" s="3">
        <f>VLOOKUP(BJ4008,Def!$A$2:$Z$34,24,0)</f>
        <v>6</v>
      </c>
      <c r="BO4008" s="1">
        <f t="shared" ca="1" si="930"/>
        <v>0</v>
      </c>
      <c r="BP4008" s="1">
        <f t="shared" ca="1" si="931"/>
        <v>0</v>
      </c>
      <c r="BQ4008" s="1">
        <f t="shared" ca="1" si="932"/>
        <v>0</v>
      </c>
      <c r="BR4008" s="1">
        <f t="shared" ca="1" si="933"/>
        <v>0</v>
      </c>
      <c r="BS4008" s="1">
        <f t="shared" ca="1" si="934"/>
        <v>0.30000000000000004</v>
      </c>
      <c r="BT4008" s="1">
        <f t="shared" ca="1" si="935"/>
        <v>0</v>
      </c>
      <c r="BU4008" s="1">
        <f t="shared" ca="1" si="936"/>
        <v>0</v>
      </c>
      <c r="BV4008" s="1">
        <f t="shared" ca="1" si="937"/>
        <v>0</v>
      </c>
      <c r="BW4008" s="1">
        <f t="shared" ca="1" si="938"/>
        <v>0</v>
      </c>
      <c r="BX4008" s="1">
        <f t="shared" ca="1" si="939"/>
        <v>0</v>
      </c>
      <c r="BY4008" s="1">
        <f t="shared" ca="1" si="940"/>
        <v>0</v>
      </c>
      <c r="BZ4008" s="1">
        <f t="shared" ca="1" si="941"/>
        <v>0</v>
      </c>
      <c r="CA4008" s="1">
        <f t="shared" ca="1" si="942"/>
        <v>0</v>
      </c>
      <c r="CB4008" s="1">
        <f t="shared" ca="1" si="943"/>
        <v>0</v>
      </c>
      <c r="CC4008" s="1">
        <f t="shared" ca="1" si="944"/>
        <v>0.30000000000000004</v>
      </c>
    </row>
    <row r="4009" spans="1:81" hidden="1" x14ac:dyDescent="0.25">
      <c r="A4009" s="1" t="s">
        <v>914</v>
      </c>
      <c r="B4009" s="1" t="s">
        <v>915</v>
      </c>
      <c r="C4009" s="1" t="s">
        <v>135</v>
      </c>
      <c r="D4009" s="1" t="s">
        <v>907</v>
      </c>
      <c r="E4009" s="1" t="s">
        <v>69</v>
      </c>
      <c r="BB4009">
        <v>1</v>
      </c>
      <c r="BC4009">
        <v>2</v>
      </c>
      <c r="BD4009">
        <v>0</v>
      </c>
      <c r="BE4009">
        <v>0</v>
      </c>
      <c r="BF4009">
        <v>0</v>
      </c>
      <c r="BG4009">
        <v>0</v>
      </c>
      <c r="BH4009">
        <v>2</v>
      </c>
      <c r="BI4009" s="3">
        <v>5</v>
      </c>
      <c r="BJ4009" s="3" t="str">
        <f t="array" ref="BJ4009">IF(C4009="yes",VLOOKUP(BI4009&amp;D4009,CHOOSE({1,2},Schedule_2015!$A$2:$A$257&amp;Schedule_2015!$B$2:$B$257,Schedule_2015!$C$2:$C$257),2,0),VLOOKUP(BI4009&amp;D4009,CHOOSE({1,2},Schedule_2015!$A$2:$A$257&amp;Schedule_2015!$C$2:$C$257,Schedule_2015!$B$2:$B$257),2,0))</f>
        <v>TEN</v>
      </c>
      <c r="BK4009" s="3">
        <f>VLOOKUP(BJ4009,Def!$A$2:$Z$34,23,0)</f>
        <v>103</v>
      </c>
      <c r="BL4009" s="3">
        <f>VLOOKUP(BJ4009,Def!$A$2:$Z$34,16,0)</f>
        <v>260</v>
      </c>
      <c r="BM4009" s="3">
        <f>VLOOKUP(BJ4009,Def!$A$2:$Z$34,17,0)</f>
        <v>7</v>
      </c>
      <c r="BN4009" s="3">
        <f>VLOOKUP(BJ4009,Def!$A$2:$Z$34,24,0)</f>
        <v>6</v>
      </c>
      <c r="BO4009" s="1">
        <f t="shared" ca="1" si="930"/>
        <v>0</v>
      </c>
      <c r="BP4009" s="1">
        <f t="shared" ca="1" si="931"/>
        <v>0</v>
      </c>
      <c r="BQ4009" s="1">
        <f t="shared" ca="1" si="932"/>
        <v>0</v>
      </c>
      <c r="BR4009" s="1">
        <f t="shared" ca="1" si="933"/>
        <v>0</v>
      </c>
      <c r="BS4009" s="1">
        <f t="shared" ca="1" si="934"/>
        <v>0.2</v>
      </c>
      <c r="BT4009" s="1">
        <f t="shared" ca="1" si="935"/>
        <v>0</v>
      </c>
      <c r="BU4009" s="1">
        <f t="shared" ca="1" si="936"/>
        <v>0</v>
      </c>
      <c r="BV4009" s="1">
        <f t="shared" ca="1" si="937"/>
        <v>0</v>
      </c>
      <c r="BW4009" s="1">
        <f t="shared" ca="1" si="938"/>
        <v>0</v>
      </c>
      <c r="BX4009" s="1">
        <f t="shared" ca="1" si="939"/>
        <v>0</v>
      </c>
      <c r="BY4009" s="1">
        <f t="shared" ca="1" si="940"/>
        <v>0</v>
      </c>
      <c r="BZ4009" s="1">
        <f t="shared" ca="1" si="941"/>
        <v>0</v>
      </c>
      <c r="CA4009" s="1">
        <f t="shared" ca="1" si="942"/>
        <v>0</v>
      </c>
      <c r="CB4009" s="1">
        <f t="shared" ca="1" si="943"/>
        <v>0</v>
      </c>
      <c r="CC4009" s="1">
        <f t="shared" ca="1" si="944"/>
        <v>0.2</v>
      </c>
    </row>
    <row r="4010" spans="1:81" hidden="1" x14ac:dyDescent="0.25">
      <c r="A4010" s="1" t="s">
        <v>1954</v>
      </c>
      <c r="B4010" s="1" t="s">
        <v>1955</v>
      </c>
      <c r="C4010" s="1" t="s">
        <v>62</v>
      </c>
      <c r="D4010" s="1" t="s">
        <v>801</v>
      </c>
      <c r="E4010" s="1" t="s">
        <v>69</v>
      </c>
      <c r="Y4010">
        <v>31</v>
      </c>
      <c r="Z4010">
        <v>31</v>
      </c>
      <c r="AA4010">
        <v>0</v>
      </c>
      <c r="AB4010">
        <v>1</v>
      </c>
      <c r="AC4010">
        <v>0</v>
      </c>
      <c r="BI4010" s="3">
        <v>2</v>
      </c>
      <c r="BJ4010" s="3" t="str">
        <f t="array" ref="BJ4010">IF(C4010="yes",VLOOKUP(BI4010&amp;D4010,CHOOSE({1,2},Schedule_2015!$A$2:$A$257&amp;Schedule_2015!$B$2:$B$257,Schedule_2015!$C$2:$C$257),2,0),VLOOKUP(BI4010&amp;D4010,CHOOSE({1,2},Schedule_2015!$A$2:$A$257&amp;Schedule_2015!$C$2:$C$257,Schedule_2015!$B$2:$B$257),2,0))</f>
        <v>TEN</v>
      </c>
      <c r="BK4010" s="3">
        <f>VLOOKUP(BJ4010,Def!$A$2:$Z$34,23,0)</f>
        <v>103</v>
      </c>
      <c r="BL4010" s="3">
        <f>VLOOKUP(BJ4010,Def!$A$2:$Z$34,16,0)</f>
        <v>260</v>
      </c>
      <c r="BM4010" s="3">
        <f>VLOOKUP(BJ4010,Def!$A$2:$Z$34,17,0)</f>
        <v>7</v>
      </c>
      <c r="BN4010" s="3">
        <f>VLOOKUP(BJ4010,Def!$A$2:$Z$34,24,0)</f>
        <v>6</v>
      </c>
      <c r="BO4010" s="1">
        <f t="shared" ca="1" si="930"/>
        <v>0</v>
      </c>
      <c r="BP4010" s="1">
        <f t="shared" ca="1" si="931"/>
        <v>0</v>
      </c>
      <c r="BQ4010" s="1">
        <f t="shared" ca="1" si="932"/>
        <v>0</v>
      </c>
      <c r="BR4010" s="1">
        <f t="shared" ca="1" si="933"/>
        <v>0</v>
      </c>
      <c r="BS4010" s="1">
        <f t="shared" ca="1" si="934"/>
        <v>0</v>
      </c>
      <c r="BT4010" s="1">
        <f t="shared" ca="1" si="935"/>
        <v>0</v>
      </c>
      <c r="BU4010" s="1">
        <f t="shared" ca="1" si="936"/>
        <v>0</v>
      </c>
      <c r="BV4010" s="1">
        <f t="shared" ca="1" si="937"/>
        <v>0</v>
      </c>
      <c r="BW4010" s="1">
        <f t="shared" ca="1" si="938"/>
        <v>0</v>
      </c>
      <c r="BX4010" s="1">
        <f t="shared" ca="1" si="939"/>
        <v>0</v>
      </c>
      <c r="BY4010" s="1">
        <f t="shared" ca="1" si="940"/>
        <v>0</v>
      </c>
      <c r="BZ4010" s="1">
        <f t="shared" ca="1" si="941"/>
        <v>0</v>
      </c>
      <c r="CA4010" s="1">
        <f t="shared" ca="1" si="942"/>
        <v>0</v>
      </c>
      <c r="CB4010" s="1">
        <f t="shared" ca="1" si="943"/>
        <v>0</v>
      </c>
      <c r="CC4010" s="1">
        <f t="shared" ca="1" si="944"/>
        <v>0</v>
      </c>
    </row>
    <row r="4011" spans="1:81" hidden="1" x14ac:dyDescent="0.25">
      <c r="A4011" s="1" t="s">
        <v>928</v>
      </c>
      <c r="B4011" s="1" t="s">
        <v>929</v>
      </c>
      <c r="C4011" s="1" t="s">
        <v>135</v>
      </c>
      <c r="D4011" s="1" t="s">
        <v>907</v>
      </c>
      <c r="E4011" s="1" t="s">
        <v>930</v>
      </c>
      <c r="K4011">
        <v>0</v>
      </c>
      <c r="L4011">
        <v>1</v>
      </c>
      <c r="M4011">
        <v>0</v>
      </c>
      <c r="N4011">
        <v>1</v>
      </c>
      <c r="O4011">
        <v>0</v>
      </c>
      <c r="BI4011" s="3">
        <v>5</v>
      </c>
      <c r="BJ4011" s="3" t="str">
        <f t="array" ref="BJ4011">IF(C4011="yes",VLOOKUP(BI4011&amp;D4011,CHOOSE({1,2},Schedule_2015!$A$2:$A$257&amp;Schedule_2015!$B$2:$B$257,Schedule_2015!$C$2:$C$257),2,0),VLOOKUP(BI4011&amp;D4011,CHOOSE({1,2},Schedule_2015!$A$2:$A$257&amp;Schedule_2015!$C$2:$C$257,Schedule_2015!$B$2:$B$257),2,0))</f>
        <v>TEN</v>
      </c>
      <c r="BK4011" s="3">
        <f>VLOOKUP(BJ4011,Def!$A$2:$Z$34,23,0)</f>
        <v>103</v>
      </c>
      <c r="BL4011" s="3">
        <f>VLOOKUP(BJ4011,Def!$A$2:$Z$34,16,0)</f>
        <v>260</v>
      </c>
      <c r="BM4011" s="3">
        <f>VLOOKUP(BJ4011,Def!$A$2:$Z$34,17,0)</f>
        <v>7</v>
      </c>
      <c r="BN4011" s="3">
        <f>VLOOKUP(BJ4011,Def!$A$2:$Z$34,24,0)</f>
        <v>6</v>
      </c>
      <c r="BO4011" s="1">
        <f t="shared" ca="1" si="930"/>
        <v>0</v>
      </c>
      <c r="BP4011" s="1">
        <f t="shared" ca="1" si="931"/>
        <v>0</v>
      </c>
      <c r="BQ4011" s="1">
        <f t="shared" ca="1" si="932"/>
        <v>0</v>
      </c>
      <c r="BR4011" s="1">
        <f t="shared" ca="1" si="933"/>
        <v>0</v>
      </c>
      <c r="BS4011" s="1">
        <f t="shared" ca="1" si="934"/>
        <v>0</v>
      </c>
      <c r="BT4011" s="1">
        <f t="shared" ca="1" si="935"/>
        <v>0</v>
      </c>
      <c r="BU4011" s="1">
        <f t="shared" ca="1" si="936"/>
        <v>0</v>
      </c>
      <c r="BV4011" s="1">
        <f t="shared" ca="1" si="937"/>
        <v>0</v>
      </c>
      <c r="BW4011" s="1">
        <f t="shared" ca="1" si="938"/>
        <v>0</v>
      </c>
      <c r="BX4011" s="1">
        <f t="shared" ca="1" si="939"/>
        <v>0</v>
      </c>
      <c r="BY4011" s="1">
        <f t="shared" ca="1" si="940"/>
        <v>0</v>
      </c>
      <c r="BZ4011" s="1">
        <f t="shared" ca="1" si="941"/>
        <v>0</v>
      </c>
      <c r="CA4011" s="1">
        <f t="shared" ca="1" si="942"/>
        <v>0</v>
      </c>
      <c r="CB4011" s="1">
        <f t="shared" ca="1" si="943"/>
        <v>0</v>
      </c>
      <c r="CC4011" s="1">
        <f t="shared" ca="1" si="944"/>
        <v>0</v>
      </c>
    </row>
    <row r="4012" spans="1:81" hidden="1" x14ac:dyDescent="0.25">
      <c r="A4012" s="1" t="s">
        <v>931</v>
      </c>
      <c r="B4012" s="1" t="s">
        <v>932</v>
      </c>
      <c r="C4012" s="1" t="s">
        <v>135</v>
      </c>
      <c r="D4012" s="1" t="s">
        <v>907</v>
      </c>
      <c r="E4012" s="1" t="s">
        <v>88</v>
      </c>
      <c r="P4012">
        <v>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2</v>
      </c>
      <c r="W4012">
        <v>0</v>
      </c>
      <c r="X4012">
        <v>2</v>
      </c>
      <c r="BI4012" s="3">
        <v>5</v>
      </c>
      <c r="BJ4012" s="3" t="str">
        <f t="array" ref="BJ4012">IF(C4012="yes",VLOOKUP(BI4012&amp;D4012,CHOOSE({1,2},Schedule_2015!$A$2:$A$257&amp;Schedule_2015!$B$2:$B$257,Schedule_2015!$C$2:$C$257),2,0),VLOOKUP(BI4012&amp;D4012,CHOOSE({1,2},Schedule_2015!$A$2:$A$257&amp;Schedule_2015!$C$2:$C$257,Schedule_2015!$B$2:$B$257),2,0))</f>
        <v>TEN</v>
      </c>
      <c r="BK4012" s="3">
        <f>VLOOKUP(BJ4012,Def!$A$2:$Z$34,23,0)</f>
        <v>103</v>
      </c>
      <c r="BL4012" s="3">
        <f>VLOOKUP(BJ4012,Def!$A$2:$Z$34,16,0)</f>
        <v>260</v>
      </c>
      <c r="BM4012" s="3">
        <f>VLOOKUP(BJ4012,Def!$A$2:$Z$34,17,0)</f>
        <v>7</v>
      </c>
      <c r="BN4012" s="3">
        <f>VLOOKUP(BJ4012,Def!$A$2:$Z$34,24,0)</f>
        <v>6</v>
      </c>
      <c r="BO4012" s="1">
        <f t="shared" ca="1" si="930"/>
        <v>0</v>
      </c>
      <c r="BP4012" s="1">
        <f t="shared" ca="1" si="931"/>
        <v>0</v>
      </c>
      <c r="BQ4012" s="1">
        <f t="shared" ca="1" si="932"/>
        <v>0</v>
      </c>
      <c r="BR4012" s="1">
        <f t="shared" ca="1" si="933"/>
        <v>0</v>
      </c>
      <c r="BS4012" s="1">
        <f t="shared" ca="1" si="934"/>
        <v>0</v>
      </c>
      <c r="BT4012" s="1">
        <f t="shared" ca="1" si="935"/>
        <v>0</v>
      </c>
      <c r="BU4012" s="1">
        <f t="shared" ca="1" si="936"/>
        <v>0</v>
      </c>
      <c r="BV4012" s="1">
        <f t="shared" ca="1" si="937"/>
        <v>0</v>
      </c>
      <c r="BW4012" s="1">
        <f t="shared" ca="1" si="938"/>
        <v>0</v>
      </c>
      <c r="BX4012" s="1">
        <f t="shared" ca="1" si="939"/>
        <v>0</v>
      </c>
      <c r="BY4012" s="1">
        <f t="shared" ca="1" si="940"/>
        <v>0</v>
      </c>
      <c r="BZ4012" s="1">
        <f t="shared" ca="1" si="941"/>
        <v>0</v>
      </c>
      <c r="CA4012" s="1">
        <f t="shared" ca="1" si="942"/>
        <v>0</v>
      </c>
      <c r="CB4012" s="1">
        <f t="shared" ca="1" si="943"/>
        <v>0</v>
      </c>
      <c r="CC4012" s="1">
        <f t="shared" ca="1" si="944"/>
        <v>0</v>
      </c>
    </row>
    <row r="4013" spans="1:81" hidden="1" x14ac:dyDescent="0.25">
      <c r="A4013" s="1" t="s">
        <v>933</v>
      </c>
      <c r="B4013" s="1" t="s">
        <v>934</v>
      </c>
      <c r="C4013" s="1" t="s">
        <v>135</v>
      </c>
      <c r="D4013" s="1" t="s">
        <v>907</v>
      </c>
      <c r="E4013" s="1" t="s">
        <v>91</v>
      </c>
      <c r="AK4013">
        <v>42</v>
      </c>
      <c r="AL4013">
        <v>1</v>
      </c>
      <c r="AM4013">
        <v>65</v>
      </c>
      <c r="AN4013">
        <v>7</v>
      </c>
      <c r="AO4013">
        <v>357</v>
      </c>
      <c r="BI4013" s="3">
        <v>5</v>
      </c>
      <c r="BJ4013" s="3" t="str">
        <f t="array" ref="BJ4013">IF(C4013="yes",VLOOKUP(BI4013&amp;D4013,CHOOSE({1,2},Schedule_2015!$A$2:$A$257&amp;Schedule_2015!$B$2:$B$257,Schedule_2015!$C$2:$C$257),2,0),VLOOKUP(BI4013&amp;D4013,CHOOSE({1,2},Schedule_2015!$A$2:$A$257&amp;Schedule_2015!$C$2:$C$257,Schedule_2015!$B$2:$B$257),2,0))</f>
        <v>TEN</v>
      </c>
      <c r="BK4013" s="3">
        <f>VLOOKUP(BJ4013,Def!$A$2:$Z$34,23,0)</f>
        <v>103</v>
      </c>
      <c r="BL4013" s="3">
        <f>VLOOKUP(BJ4013,Def!$A$2:$Z$34,16,0)</f>
        <v>260</v>
      </c>
      <c r="BM4013" s="3">
        <f>VLOOKUP(BJ4013,Def!$A$2:$Z$34,17,0)</f>
        <v>7</v>
      </c>
      <c r="BN4013" s="3">
        <f>VLOOKUP(BJ4013,Def!$A$2:$Z$34,24,0)</f>
        <v>6</v>
      </c>
      <c r="BO4013" s="1">
        <f t="shared" ca="1" si="930"/>
        <v>0</v>
      </c>
      <c r="BP4013" s="1">
        <f t="shared" ca="1" si="931"/>
        <v>0</v>
      </c>
      <c r="BQ4013" s="1">
        <f t="shared" ca="1" si="932"/>
        <v>0</v>
      </c>
      <c r="BR4013" s="1">
        <f t="shared" ca="1" si="933"/>
        <v>0</v>
      </c>
      <c r="BS4013" s="1">
        <f t="shared" ca="1" si="934"/>
        <v>0</v>
      </c>
      <c r="BT4013" s="1">
        <f t="shared" ca="1" si="935"/>
        <v>0</v>
      </c>
      <c r="BU4013" s="1">
        <f t="shared" ca="1" si="936"/>
        <v>0</v>
      </c>
      <c r="BV4013" s="1">
        <f t="shared" ca="1" si="937"/>
        <v>0</v>
      </c>
      <c r="BW4013" s="1">
        <f t="shared" ca="1" si="938"/>
        <v>0</v>
      </c>
      <c r="BX4013" s="1">
        <f t="shared" ca="1" si="939"/>
        <v>0</v>
      </c>
      <c r="BY4013" s="1">
        <f t="shared" ca="1" si="940"/>
        <v>0</v>
      </c>
      <c r="BZ4013" s="1">
        <f t="shared" ca="1" si="941"/>
        <v>0</v>
      </c>
      <c r="CA4013" s="1">
        <f t="shared" ca="1" si="942"/>
        <v>0</v>
      </c>
      <c r="CB4013" s="1">
        <f t="shared" ca="1" si="943"/>
        <v>0</v>
      </c>
      <c r="CC4013" s="1">
        <f t="shared" ca="1" si="944"/>
        <v>0</v>
      </c>
    </row>
    <row r="4014" spans="1:81" hidden="1" x14ac:dyDescent="0.25">
      <c r="A4014" s="1" t="s">
        <v>935</v>
      </c>
      <c r="B4014" s="1" t="s">
        <v>936</v>
      </c>
      <c r="C4014" s="1" t="s">
        <v>135</v>
      </c>
      <c r="D4014" s="1" t="s">
        <v>907</v>
      </c>
      <c r="E4014" s="1" t="s">
        <v>165</v>
      </c>
      <c r="F4014">
        <v>0</v>
      </c>
      <c r="G4014">
        <v>0</v>
      </c>
      <c r="H4014">
        <v>0</v>
      </c>
      <c r="I4014">
        <v>0</v>
      </c>
      <c r="J4014">
        <v>1</v>
      </c>
      <c r="BI4014" s="3">
        <v>5</v>
      </c>
      <c r="BJ4014" s="3" t="str">
        <f t="array" ref="BJ4014">IF(C4014="yes",VLOOKUP(BI4014&amp;D4014,CHOOSE({1,2},Schedule_2015!$A$2:$A$257&amp;Schedule_2015!$B$2:$B$257,Schedule_2015!$C$2:$C$257),2,0),VLOOKUP(BI4014&amp;D4014,CHOOSE({1,2},Schedule_2015!$A$2:$A$257&amp;Schedule_2015!$C$2:$C$257,Schedule_2015!$B$2:$B$257),2,0))</f>
        <v>TEN</v>
      </c>
      <c r="BK4014" s="3">
        <f>VLOOKUP(BJ4014,Def!$A$2:$Z$34,23,0)</f>
        <v>103</v>
      </c>
      <c r="BL4014" s="3">
        <f>VLOOKUP(BJ4014,Def!$A$2:$Z$34,16,0)</f>
        <v>260</v>
      </c>
      <c r="BM4014" s="3">
        <f>VLOOKUP(BJ4014,Def!$A$2:$Z$34,17,0)</f>
        <v>7</v>
      </c>
      <c r="BN4014" s="3">
        <f>VLOOKUP(BJ4014,Def!$A$2:$Z$34,24,0)</f>
        <v>6</v>
      </c>
      <c r="BO4014" s="1">
        <f t="shared" ca="1" si="930"/>
        <v>0</v>
      </c>
      <c r="BP4014" s="1">
        <f t="shared" ca="1" si="931"/>
        <v>0</v>
      </c>
      <c r="BQ4014" s="1">
        <f t="shared" ca="1" si="932"/>
        <v>0</v>
      </c>
      <c r="BR4014" s="1">
        <f t="shared" ca="1" si="933"/>
        <v>0</v>
      </c>
      <c r="BS4014" s="1">
        <f t="shared" ca="1" si="934"/>
        <v>0</v>
      </c>
      <c r="BT4014" s="1">
        <f t="shared" ca="1" si="935"/>
        <v>0</v>
      </c>
      <c r="BU4014" s="1">
        <f t="shared" ca="1" si="936"/>
        <v>0</v>
      </c>
      <c r="BV4014" s="1">
        <f t="shared" ca="1" si="937"/>
        <v>0</v>
      </c>
      <c r="BW4014" s="1">
        <f t="shared" ca="1" si="938"/>
        <v>0</v>
      </c>
      <c r="BX4014" s="1">
        <f t="shared" ca="1" si="939"/>
        <v>0</v>
      </c>
      <c r="BY4014" s="1">
        <f t="shared" ca="1" si="940"/>
        <v>0</v>
      </c>
      <c r="BZ4014" s="1">
        <f t="shared" ca="1" si="941"/>
        <v>0</v>
      </c>
      <c r="CA4014" s="1">
        <f t="shared" ca="1" si="942"/>
        <v>0</v>
      </c>
      <c r="CB4014" s="1">
        <f t="shared" ca="1" si="943"/>
        <v>0</v>
      </c>
      <c r="CC4014" s="1">
        <f t="shared" ca="1" si="944"/>
        <v>0</v>
      </c>
    </row>
    <row r="4015" spans="1:81" hidden="1" x14ac:dyDescent="0.25">
      <c r="A4015" s="1" t="s">
        <v>937</v>
      </c>
      <c r="B4015" s="1" t="s">
        <v>938</v>
      </c>
      <c r="C4015" s="1" t="s">
        <v>135</v>
      </c>
      <c r="D4015" s="1" t="s">
        <v>907</v>
      </c>
      <c r="E4015" s="1" t="s">
        <v>97</v>
      </c>
      <c r="F4015">
        <v>0</v>
      </c>
      <c r="G4015">
        <v>0</v>
      </c>
      <c r="H4015">
        <v>0</v>
      </c>
      <c r="I4015">
        <v>0</v>
      </c>
      <c r="J4015">
        <v>4</v>
      </c>
      <c r="BI4015" s="3">
        <v>5</v>
      </c>
      <c r="BJ4015" s="3" t="str">
        <f t="array" ref="BJ4015">IF(C4015="yes",VLOOKUP(BI4015&amp;D4015,CHOOSE({1,2},Schedule_2015!$A$2:$A$257&amp;Schedule_2015!$B$2:$B$257,Schedule_2015!$C$2:$C$257),2,0),VLOOKUP(BI4015&amp;D4015,CHOOSE({1,2},Schedule_2015!$A$2:$A$257&amp;Schedule_2015!$C$2:$C$257,Schedule_2015!$B$2:$B$257),2,0))</f>
        <v>TEN</v>
      </c>
      <c r="BK4015" s="3">
        <f>VLOOKUP(BJ4015,Def!$A$2:$Z$34,23,0)</f>
        <v>103</v>
      </c>
      <c r="BL4015" s="3">
        <f>VLOOKUP(BJ4015,Def!$A$2:$Z$34,16,0)</f>
        <v>260</v>
      </c>
      <c r="BM4015" s="3">
        <f>VLOOKUP(BJ4015,Def!$A$2:$Z$34,17,0)</f>
        <v>7</v>
      </c>
      <c r="BN4015" s="3">
        <f>VLOOKUP(BJ4015,Def!$A$2:$Z$34,24,0)</f>
        <v>6</v>
      </c>
      <c r="BO4015" s="1">
        <f t="shared" ca="1" si="930"/>
        <v>0</v>
      </c>
      <c r="BP4015" s="1">
        <f t="shared" ca="1" si="931"/>
        <v>0</v>
      </c>
      <c r="BQ4015" s="1">
        <f t="shared" ca="1" si="932"/>
        <v>0</v>
      </c>
      <c r="BR4015" s="1">
        <f t="shared" ca="1" si="933"/>
        <v>0</v>
      </c>
      <c r="BS4015" s="1">
        <f t="shared" ca="1" si="934"/>
        <v>0</v>
      </c>
      <c r="BT4015" s="1">
        <f t="shared" ca="1" si="935"/>
        <v>0</v>
      </c>
      <c r="BU4015" s="1">
        <f t="shared" ca="1" si="936"/>
        <v>0</v>
      </c>
      <c r="BV4015" s="1">
        <f t="shared" ca="1" si="937"/>
        <v>0</v>
      </c>
      <c r="BW4015" s="1">
        <f t="shared" ca="1" si="938"/>
        <v>0</v>
      </c>
      <c r="BX4015" s="1">
        <f t="shared" ca="1" si="939"/>
        <v>0</v>
      </c>
      <c r="BY4015" s="1">
        <f t="shared" ca="1" si="940"/>
        <v>0</v>
      </c>
      <c r="BZ4015" s="1">
        <f t="shared" ca="1" si="941"/>
        <v>0</v>
      </c>
      <c r="CA4015" s="1">
        <f t="shared" ca="1" si="942"/>
        <v>0</v>
      </c>
      <c r="CB4015" s="1">
        <f t="shared" ca="1" si="943"/>
        <v>0</v>
      </c>
      <c r="CC4015" s="1">
        <f t="shared" ca="1" si="944"/>
        <v>0</v>
      </c>
    </row>
    <row r="4016" spans="1:81" hidden="1" x14ac:dyDescent="0.25">
      <c r="A4016" s="1" t="s">
        <v>757</v>
      </c>
      <c r="B4016" s="1" t="s">
        <v>939</v>
      </c>
      <c r="C4016" s="1" t="s">
        <v>135</v>
      </c>
      <c r="D4016" s="1" t="s">
        <v>907</v>
      </c>
      <c r="E4016" s="1" t="s">
        <v>94</v>
      </c>
      <c r="F4016">
        <v>2</v>
      </c>
      <c r="G4016">
        <v>0</v>
      </c>
      <c r="H4016">
        <v>0</v>
      </c>
      <c r="I4016">
        <v>1</v>
      </c>
      <c r="J4016">
        <v>1</v>
      </c>
      <c r="BI4016" s="3">
        <v>5</v>
      </c>
      <c r="BJ4016" s="3" t="str">
        <f t="array" ref="BJ4016">IF(C4016="yes",VLOOKUP(BI4016&amp;D4016,CHOOSE({1,2},Schedule_2015!$A$2:$A$257&amp;Schedule_2015!$B$2:$B$257,Schedule_2015!$C$2:$C$257),2,0),VLOOKUP(BI4016&amp;D4016,CHOOSE({1,2},Schedule_2015!$A$2:$A$257&amp;Schedule_2015!$C$2:$C$257,Schedule_2015!$B$2:$B$257),2,0))</f>
        <v>TEN</v>
      </c>
      <c r="BK4016" s="3">
        <f>VLOOKUP(BJ4016,Def!$A$2:$Z$34,23,0)</f>
        <v>103</v>
      </c>
      <c r="BL4016" s="3">
        <f>VLOOKUP(BJ4016,Def!$A$2:$Z$34,16,0)</f>
        <v>260</v>
      </c>
      <c r="BM4016" s="3">
        <f>VLOOKUP(BJ4016,Def!$A$2:$Z$34,17,0)</f>
        <v>7</v>
      </c>
      <c r="BN4016" s="3">
        <f>VLOOKUP(BJ4016,Def!$A$2:$Z$34,24,0)</f>
        <v>6</v>
      </c>
      <c r="BO4016" s="1">
        <f t="shared" ca="1" si="930"/>
        <v>0</v>
      </c>
      <c r="BP4016" s="1">
        <f t="shared" ca="1" si="931"/>
        <v>0</v>
      </c>
      <c r="BQ4016" s="1">
        <f t="shared" ca="1" si="932"/>
        <v>0</v>
      </c>
      <c r="BR4016" s="1">
        <f t="shared" ca="1" si="933"/>
        <v>0</v>
      </c>
      <c r="BS4016" s="1">
        <f t="shared" ca="1" si="934"/>
        <v>0</v>
      </c>
      <c r="BT4016" s="1">
        <f t="shared" ca="1" si="935"/>
        <v>0</v>
      </c>
      <c r="BU4016" s="1">
        <f t="shared" ca="1" si="936"/>
        <v>0</v>
      </c>
      <c r="BV4016" s="1">
        <f t="shared" ca="1" si="937"/>
        <v>0</v>
      </c>
      <c r="BW4016" s="1">
        <f t="shared" ca="1" si="938"/>
        <v>0</v>
      </c>
      <c r="BX4016" s="1">
        <f t="shared" ca="1" si="939"/>
        <v>0</v>
      </c>
      <c r="BY4016" s="1">
        <f t="shared" ca="1" si="940"/>
        <v>0</v>
      </c>
      <c r="BZ4016" s="1">
        <f t="shared" ca="1" si="941"/>
        <v>0</v>
      </c>
      <c r="CA4016" s="1">
        <f t="shared" ca="1" si="942"/>
        <v>0</v>
      </c>
      <c r="CB4016" s="1">
        <f t="shared" ca="1" si="943"/>
        <v>0</v>
      </c>
      <c r="CC4016" s="1">
        <f t="shared" ca="1" si="944"/>
        <v>0</v>
      </c>
    </row>
    <row r="4017" spans="1:81" hidden="1" x14ac:dyDescent="0.25">
      <c r="A4017" s="1" t="s">
        <v>940</v>
      </c>
      <c r="B4017" s="1" t="s">
        <v>941</v>
      </c>
      <c r="C4017" s="1" t="s">
        <v>135</v>
      </c>
      <c r="D4017" s="1" t="s">
        <v>907</v>
      </c>
      <c r="E4017" s="1" t="s">
        <v>112</v>
      </c>
      <c r="F4017">
        <v>1</v>
      </c>
      <c r="G4017">
        <v>0</v>
      </c>
      <c r="H4017">
        <v>0</v>
      </c>
      <c r="I4017">
        <v>1</v>
      </c>
      <c r="J4017">
        <v>3</v>
      </c>
      <c r="BI4017" s="3">
        <v>5</v>
      </c>
      <c r="BJ4017" s="3" t="str">
        <f t="array" ref="BJ4017">IF(C4017="yes",VLOOKUP(BI4017&amp;D4017,CHOOSE({1,2},Schedule_2015!$A$2:$A$257&amp;Schedule_2015!$B$2:$B$257,Schedule_2015!$C$2:$C$257),2,0),VLOOKUP(BI4017&amp;D4017,CHOOSE({1,2},Schedule_2015!$A$2:$A$257&amp;Schedule_2015!$C$2:$C$257,Schedule_2015!$B$2:$B$257),2,0))</f>
        <v>TEN</v>
      </c>
      <c r="BK4017" s="3">
        <f>VLOOKUP(BJ4017,Def!$A$2:$Z$34,23,0)</f>
        <v>103</v>
      </c>
      <c r="BL4017" s="3">
        <f>VLOOKUP(BJ4017,Def!$A$2:$Z$34,16,0)</f>
        <v>260</v>
      </c>
      <c r="BM4017" s="3">
        <f>VLOOKUP(BJ4017,Def!$A$2:$Z$34,17,0)</f>
        <v>7</v>
      </c>
      <c r="BN4017" s="3">
        <f>VLOOKUP(BJ4017,Def!$A$2:$Z$34,24,0)</f>
        <v>6</v>
      </c>
      <c r="BO4017" s="1">
        <f t="shared" ca="1" si="930"/>
        <v>0</v>
      </c>
      <c r="BP4017" s="1">
        <f t="shared" ca="1" si="931"/>
        <v>0</v>
      </c>
      <c r="BQ4017" s="1">
        <f t="shared" ca="1" si="932"/>
        <v>0</v>
      </c>
      <c r="BR4017" s="1">
        <f t="shared" ca="1" si="933"/>
        <v>0</v>
      </c>
      <c r="BS4017" s="1">
        <f t="shared" ca="1" si="934"/>
        <v>0</v>
      </c>
      <c r="BT4017" s="1">
        <f t="shared" ca="1" si="935"/>
        <v>0</v>
      </c>
      <c r="BU4017" s="1">
        <f t="shared" ca="1" si="936"/>
        <v>0</v>
      </c>
      <c r="BV4017" s="1">
        <f t="shared" ca="1" si="937"/>
        <v>0</v>
      </c>
      <c r="BW4017" s="1">
        <f t="shared" ca="1" si="938"/>
        <v>0</v>
      </c>
      <c r="BX4017" s="1">
        <f t="shared" ca="1" si="939"/>
        <v>0</v>
      </c>
      <c r="BY4017" s="1">
        <f t="shared" ca="1" si="940"/>
        <v>0</v>
      </c>
      <c r="BZ4017" s="1">
        <f t="shared" ca="1" si="941"/>
        <v>0</v>
      </c>
      <c r="CA4017" s="1">
        <f t="shared" ca="1" si="942"/>
        <v>0</v>
      </c>
      <c r="CB4017" s="1">
        <f t="shared" ca="1" si="943"/>
        <v>0</v>
      </c>
      <c r="CC4017" s="1">
        <f t="shared" ca="1" si="944"/>
        <v>0</v>
      </c>
    </row>
    <row r="4018" spans="1:81" hidden="1" x14ac:dyDescent="0.25">
      <c r="A4018" s="1" t="s">
        <v>942</v>
      </c>
      <c r="B4018" s="1" t="s">
        <v>943</v>
      </c>
      <c r="C4018" s="1" t="s">
        <v>135</v>
      </c>
      <c r="D4018" s="1" t="s">
        <v>907</v>
      </c>
      <c r="E4018" s="1" t="s">
        <v>176</v>
      </c>
      <c r="F4018">
        <v>0</v>
      </c>
      <c r="G4018">
        <v>0</v>
      </c>
      <c r="H4018">
        <v>0</v>
      </c>
      <c r="I4018">
        <v>0</v>
      </c>
      <c r="J4018">
        <v>1</v>
      </c>
      <c r="BI4018" s="3">
        <v>5</v>
      </c>
      <c r="BJ4018" s="3" t="str">
        <f t="array" ref="BJ4018">IF(C4018="yes",VLOOKUP(BI4018&amp;D4018,CHOOSE({1,2},Schedule_2015!$A$2:$A$257&amp;Schedule_2015!$B$2:$B$257,Schedule_2015!$C$2:$C$257),2,0),VLOOKUP(BI4018&amp;D4018,CHOOSE({1,2},Schedule_2015!$A$2:$A$257&amp;Schedule_2015!$C$2:$C$257,Schedule_2015!$B$2:$B$257),2,0))</f>
        <v>TEN</v>
      </c>
      <c r="BK4018" s="3">
        <f>VLOOKUP(BJ4018,Def!$A$2:$Z$34,23,0)</f>
        <v>103</v>
      </c>
      <c r="BL4018" s="3">
        <f>VLOOKUP(BJ4018,Def!$A$2:$Z$34,16,0)</f>
        <v>260</v>
      </c>
      <c r="BM4018" s="3">
        <f>VLOOKUP(BJ4018,Def!$A$2:$Z$34,17,0)</f>
        <v>7</v>
      </c>
      <c r="BN4018" s="3">
        <f>VLOOKUP(BJ4018,Def!$A$2:$Z$34,24,0)</f>
        <v>6</v>
      </c>
      <c r="BO4018" s="1">
        <f t="shared" ca="1" si="930"/>
        <v>0</v>
      </c>
      <c r="BP4018" s="1">
        <f t="shared" ca="1" si="931"/>
        <v>0</v>
      </c>
      <c r="BQ4018" s="1">
        <f t="shared" ca="1" si="932"/>
        <v>0</v>
      </c>
      <c r="BR4018" s="1">
        <f t="shared" ca="1" si="933"/>
        <v>0</v>
      </c>
      <c r="BS4018" s="1">
        <f t="shared" ca="1" si="934"/>
        <v>0</v>
      </c>
      <c r="BT4018" s="1">
        <f t="shared" ca="1" si="935"/>
        <v>0</v>
      </c>
      <c r="BU4018" s="1">
        <f t="shared" ca="1" si="936"/>
        <v>0</v>
      </c>
      <c r="BV4018" s="1">
        <f t="shared" ca="1" si="937"/>
        <v>0</v>
      </c>
      <c r="BW4018" s="1">
        <f t="shared" ca="1" si="938"/>
        <v>0</v>
      </c>
      <c r="BX4018" s="1">
        <f t="shared" ca="1" si="939"/>
        <v>0</v>
      </c>
      <c r="BY4018" s="1">
        <f t="shared" ca="1" si="940"/>
        <v>0</v>
      </c>
      <c r="BZ4018" s="1">
        <f t="shared" ca="1" si="941"/>
        <v>0</v>
      </c>
      <c r="CA4018" s="1">
        <f t="shared" ca="1" si="942"/>
        <v>0</v>
      </c>
      <c r="CB4018" s="1">
        <f t="shared" ca="1" si="943"/>
        <v>0</v>
      </c>
      <c r="CC4018" s="1">
        <f t="shared" ca="1" si="944"/>
        <v>0</v>
      </c>
    </row>
    <row r="4019" spans="1:81" hidden="1" x14ac:dyDescent="0.25">
      <c r="A4019" s="1" t="s">
        <v>944</v>
      </c>
      <c r="B4019" s="1" t="s">
        <v>945</v>
      </c>
      <c r="C4019" s="1" t="s">
        <v>135</v>
      </c>
      <c r="D4019" s="1" t="s">
        <v>907</v>
      </c>
      <c r="E4019" s="1" t="s">
        <v>118</v>
      </c>
      <c r="F4019">
        <v>2</v>
      </c>
      <c r="G4019">
        <v>0</v>
      </c>
      <c r="H4019">
        <v>0</v>
      </c>
      <c r="I4019">
        <v>0</v>
      </c>
      <c r="J4019">
        <v>8</v>
      </c>
      <c r="BI4019" s="3">
        <v>5</v>
      </c>
      <c r="BJ4019" s="3" t="str">
        <f t="array" ref="BJ4019">IF(C4019="yes",VLOOKUP(BI4019&amp;D4019,CHOOSE({1,2},Schedule_2015!$A$2:$A$257&amp;Schedule_2015!$B$2:$B$257,Schedule_2015!$C$2:$C$257),2,0),VLOOKUP(BI4019&amp;D4019,CHOOSE({1,2},Schedule_2015!$A$2:$A$257&amp;Schedule_2015!$C$2:$C$257,Schedule_2015!$B$2:$B$257),2,0))</f>
        <v>TEN</v>
      </c>
      <c r="BK4019" s="3">
        <f>VLOOKUP(BJ4019,Def!$A$2:$Z$34,23,0)</f>
        <v>103</v>
      </c>
      <c r="BL4019" s="3">
        <f>VLOOKUP(BJ4019,Def!$A$2:$Z$34,16,0)</f>
        <v>260</v>
      </c>
      <c r="BM4019" s="3">
        <f>VLOOKUP(BJ4019,Def!$A$2:$Z$34,17,0)</f>
        <v>7</v>
      </c>
      <c r="BN4019" s="3">
        <f>VLOOKUP(BJ4019,Def!$A$2:$Z$34,24,0)</f>
        <v>6</v>
      </c>
      <c r="BO4019" s="1">
        <f t="shared" ca="1" si="930"/>
        <v>0</v>
      </c>
      <c r="BP4019" s="1">
        <f t="shared" ca="1" si="931"/>
        <v>0</v>
      </c>
      <c r="BQ4019" s="1">
        <f t="shared" ca="1" si="932"/>
        <v>0</v>
      </c>
      <c r="BR4019" s="1">
        <f t="shared" ca="1" si="933"/>
        <v>0</v>
      </c>
      <c r="BS4019" s="1">
        <f t="shared" ca="1" si="934"/>
        <v>0</v>
      </c>
      <c r="BT4019" s="1">
        <f t="shared" ca="1" si="935"/>
        <v>0</v>
      </c>
      <c r="BU4019" s="1">
        <f t="shared" ca="1" si="936"/>
        <v>0</v>
      </c>
      <c r="BV4019" s="1">
        <f t="shared" ca="1" si="937"/>
        <v>0</v>
      </c>
      <c r="BW4019" s="1">
        <f t="shared" ca="1" si="938"/>
        <v>0</v>
      </c>
      <c r="BX4019" s="1">
        <f t="shared" ca="1" si="939"/>
        <v>0</v>
      </c>
      <c r="BY4019" s="1">
        <f t="shared" ca="1" si="940"/>
        <v>0</v>
      </c>
      <c r="BZ4019" s="1">
        <f t="shared" ca="1" si="941"/>
        <v>0</v>
      </c>
      <c r="CA4019" s="1">
        <f t="shared" ca="1" si="942"/>
        <v>0</v>
      </c>
      <c r="CB4019" s="1">
        <f t="shared" ca="1" si="943"/>
        <v>0</v>
      </c>
      <c r="CC4019" s="1">
        <f t="shared" ca="1" si="944"/>
        <v>0</v>
      </c>
    </row>
    <row r="4020" spans="1:81" hidden="1" x14ac:dyDescent="0.25">
      <c r="A4020" s="1" t="s">
        <v>946</v>
      </c>
      <c r="B4020" s="1" t="s">
        <v>947</v>
      </c>
      <c r="C4020" s="1" t="s">
        <v>135</v>
      </c>
      <c r="D4020" s="1" t="s">
        <v>907</v>
      </c>
      <c r="E4020" s="1" t="s">
        <v>290</v>
      </c>
      <c r="F4020">
        <v>4</v>
      </c>
      <c r="G4020">
        <v>0</v>
      </c>
      <c r="H4020">
        <v>0</v>
      </c>
      <c r="I4020">
        <v>0</v>
      </c>
      <c r="J4020">
        <v>2</v>
      </c>
      <c r="BI4020" s="3">
        <v>5</v>
      </c>
      <c r="BJ4020" s="3" t="str">
        <f t="array" ref="BJ4020">IF(C4020="yes",VLOOKUP(BI4020&amp;D4020,CHOOSE({1,2},Schedule_2015!$A$2:$A$257&amp;Schedule_2015!$B$2:$B$257,Schedule_2015!$C$2:$C$257),2,0),VLOOKUP(BI4020&amp;D4020,CHOOSE({1,2},Schedule_2015!$A$2:$A$257&amp;Schedule_2015!$C$2:$C$257,Schedule_2015!$B$2:$B$257),2,0))</f>
        <v>TEN</v>
      </c>
      <c r="BK4020" s="3">
        <f>VLOOKUP(BJ4020,Def!$A$2:$Z$34,23,0)</f>
        <v>103</v>
      </c>
      <c r="BL4020" s="3">
        <f>VLOOKUP(BJ4020,Def!$A$2:$Z$34,16,0)</f>
        <v>260</v>
      </c>
      <c r="BM4020" s="3">
        <f>VLOOKUP(BJ4020,Def!$A$2:$Z$34,17,0)</f>
        <v>7</v>
      </c>
      <c r="BN4020" s="3">
        <f>VLOOKUP(BJ4020,Def!$A$2:$Z$34,24,0)</f>
        <v>6</v>
      </c>
      <c r="BO4020" s="1">
        <f t="shared" ca="1" si="930"/>
        <v>0</v>
      </c>
      <c r="BP4020" s="1">
        <f t="shared" ca="1" si="931"/>
        <v>0</v>
      </c>
      <c r="BQ4020" s="1">
        <f t="shared" ca="1" si="932"/>
        <v>0</v>
      </c>
      <c r="BR4020" s="1">
        <f t="shared" ca="1" si="933"/>
        <v>0</v>
      </c>
      <c r="BS4020" s="1">
        <f t="shared" ca="1" si="934"/>
        <v>0</v>
      </c>
      <c r="BT4020" s="1">
        <f t="shared" ca="1" si="935"/>
        <v>0</v>
      </c>
      <c r="BU4020" s="1">
        <f t="shared" ca="1" si="936"/>
        <v>0</v>
      </c>
      <c r="BV4020" s="1">
        <f t="shared" ca="1" si="937"/>
        <v>0</v>
      </c>
      <c r="BW4020" s="1">
        <f t="shared" ca="1" si="938"/>
        <v>0</v>
      </c>
      <c r="BX4020" s="1">
        <f t="shared" ca="1" si="939"/>
        <v>0</v>
      </c>
      <c r="BY4020" s="1">
        <f t="shared" ca="1" si="940"/>
        <v>0</v>
      </c>
      <c r="BZ4020" s="1">
        <f t="shared" ca="1" si="941"/>
        <v>0</v>
      </c>
      <c r="CA4020" s="1">
        <f t="shared" ca="1" si="942"/>
        <v>0</v>
      </c>
      <c r="CB4020" s="1">
        <f t="shared" ca="1" si="943"/>
        <v>0</v>
      </c>
      <c r="CC4020" s="1">
        <f t="shared" ca="1" si="944"/>
        <v>0</v>
      </c>
    </row>
    <row r="4021" spans="1:81" hidden="1" x14ac:dyDescent="0.25">
      <c r="A4021" s="1" t="s">
        <v>948</v>
      </c>
      <c r="B4021" s="1" t="s">
        <v>949</v>
      </c>
      <c r="C4021" s="1" t="s">
        <v>135</v>
      </c>
      <c r="D4021" s="1" t="s">
        <v>907</v>
      </c>
      <c r="E4021" s="1" t="s">
        <v>105</v>
      </c>
      <c r="F4021">
        <v>1</v>
      </c>
      <c r="G4021">
        <v>0</v>
      </c>
      <c r="H4021">
        <v>0</v>
      </c>
      <c r="I4021">
        <v>0</v>
      </c>
      <c r="J4021">
        <v>2</v>
      </c>
      <c r="BI4021" s="3">
        <v>5</v>
      </c>
      <c r="BJ4021" s="3" t="str">
        <f t="array" ref="BJ4021">IF(C4021="yes",VLOOKUP(BI4021&amp;D4021,CHOOSE({1,2},Schedule_2015!$A$2:$A$257&amp;Schedule_2015!$B$2:$B$257,Schedule_2015!$C$2:$C$257),2,0),VLOOKUP(BI4021&amp;D4021,CHOOSE({1,2},Schedule_2015!$A$2:$A$257&amp;Schedule_2015!$C$2:$C$257,Schedule_2015!$B$2:$B$257),2,0))</f>
        <v>TEN</v>
      </c>
      <c r="BK4021" s="3">
        <f>VLOOKUP(BJ4021,Def!$A$2:$Z$34,23,0)</f>
        <v>103</v>
      </c>
      <c r="BL4021" s="3">
        <f>VLOOKUP(BJ4021,Def!$A$2:$Z$34,16,0)</f>
        <v>260</v>
      </c>
      <c r="BM4021" s="3">
        <f>VLOOKUP(BJ4021,Def!$A$2:$Z$34,17,0)</f>
        <v>7</v>
      </c>
      <c r="BN4021" s="3">
        <f>VLOOKUP(BJ4021,Def!$A$2:$Z$34,24,0)</f>
        <v>6</v>
      </c>
      <c r="BO4021" s="1">
        <f t="shared" ca="1" si="930"/>
        <v>0</v>
      </c>
      <c r="BP4021" s="1">
        <f t="shared" ca="1" si="931"/>
        <v>0</v>
      </c>
      <c r="BQ4021" s="1">
        <f t="shared" ca="1" si="932"/>
        <v>0</v>
      </c>
      <c r="BR4021" s="1">
        <f t="shared" ca="1" si="933"/>
        <v>0</v>
      </c>
      <c r="BS4021" s="1">
        <f t="shared" ca="1" si="934"/>
        <v>0</v>
      </c>
      <c r="BT4021" s="1">
        <f t="shared" ca="1" si="935"/>
        <v>0</v>
      </c>
      <c r="BU4021" s="1">
        <f t="shared" ca="1" si="936"/>
        <v>0</v>
      </c>
      <c r="BV4021" s="1">
        <f t="shared" ca="1" si="937"/>
        <v>0</v>
      </c>
      <c r="BW4021" s="1">
        <f t="shared" ca="1" si="938"/>
        <v>0</v>
      </c>
      <c r="BX4021" s="1">
        <f t="shared" ca="1" si="939"/>
        <v>0</v>
      </c>
      <c r="BY4021" s="1">
        <f t="shared" ca="1" si="940"/>
        <v>0</v>
      </c>
      <c r="BZ4021" s="1">
        <f t="shared" ca="1" si="941"/>
        <v>0</v>
      </c>
      <c r="CA4021" s="1">
        <f t="shared" ca="1" si="942"/>
        <v>0</v>
      </c>
      <c r="CB4021" s="1">
        <f t="shared" ca="1" si="943"/>
        <v>0</v>
      </c>
      <c r="CC4021" s="1">
        <f t="shared" ca="1" si="944"/>
        <v>0</v>
      </c>
    </row>
    <row r="4022" spans="1:81" hidden="1" x14ac:dyDescent="0.25">
      <c r="A4022" s="1" t="s">
        <v>950</v>
      </c>
      <c r="B4022" s="1" t="s">
        <v>951</v>
      </c>
      <c r="C4022" s="1" t="s">
        <v>135</v>
      </c>
      <c r="D4022" s="1" t="s">
        <v>907</v>
      </c>
      <c r="E4022" s="1" t="s">
        <v>100</v>
      </c>
      <c r="F4022">
        <v>0</v>
      </c>
      <c r="G4022">
        <v>0</v>
      </c>
      <c r="H4022">
        <v>1</v>
      </c>
      <c r="I4022">
        <v>0</v>
      </c>
      <c r="J4022">
        <v>1</v>
      </c>
      <c r="BI4022" s="3">
        <v>5</v>
      </c>
      <c r="BJ4022" s="3" t="str">
        <f t="array" ref="BJ4022">IF(C4022="yes",VLOOKUP(BI4022&amp;D4022,CHOOSE({1,2},Schedule_2015!$A$2:$A$257&amp;Schedule_2015!$B$2:$B$257,Schedule_2015!$C$2:$C$257),2,0),VLOOKUP(BI4022&amp;D4022,CHOOSE({1,2},Schedule_2015!$A$2:$A$257&amp;Schedule_2015!$C$2:$C$257,Schedule_2015!$B$2:$B$257),2,0))</f>
        <v>TEN</v>
      </c>
      <c r="BK4022" s="3">
        <f>VLOOKUP(BJ4022,Def!$A$2:$Z$34,23,0)</f>
        <v>103</v>
      </c>
      <c r="BL4022" s="3">
        <f>VLOOKUP(BJ4022,Def!$A$2:$Z$34,16,0)</f>
        <v>260</v>
      </c>
      <c r="BM4022" s="3">
        <f>VLOOKUP(BJ4022,Def!$A$2:$Z$34,17,0)</f>
        <v>7</v>
      </c>
      <c r="BN4022" s="3">
        <f>VLOOKUP(BJ4022,Def!$A$2:$Z$34,24,0)</f>
        <v>6</v>
      </c>
      <c r="BO4022" s="1">
        <f t="shared" ca="1" si="930"/>
        <v>0</v>
      </c>
      <c r="BP4022" s="1">
        <f t="shared" ca="1" si="931"/>
        <v>0</v>
      </c>
      <c r="BQ4022" s="1">
        <f t="shared" ca="1" si="932"/>
        <v>0</v>
      </c>
      <c r="BR4022" s="1">
        <f t="shared" ca="1" si="933"/>
        <v>0</v>
      </c>
      <c r="BS4022" s="1">
        <f t="shared" ca="1" si="934"/>
        <v>0</v>
      </c>
      <c r="BT4022" s="1">
        <f t="shared" ca="1" si="935"/>
        <v>0</v>
      </c>
      <c r="BU4022" s="1">
        <f t="shared" ca="1" si="936"/>
        <v>0</v>
      </c>
      <c r="BV4022" s="1">
        <f t="shared" ca="1" si="937"/>
        <v>0</v>
      </c>
      <c r="BW4022" s="1">
        <f t="shared" ca="1" si="938"/>
        <v>0</v>
      </c>
      <c r="BX4022" s="1">
        <f t="shared" ca="1" si="939"/>
        <v>0</v>
      </c>
      <c r="BY4022" s="1">
        <f t="shared" ca="1" si="940"/>
        <v>0</v>
      </c>
      <c r="BZ4022" s="1">
        <f t="shared" ca="1" si="941"/>
        <v>0</v>
      </c>
      <c r="CA4022" s="1">
        <f t="shared" ca="1" si="942"/>
        <v>0</v>
      </c>
      <c r="CB4022" s="1">
        <f t="shared" ca="1" si="943"/>
        <v>0</v>
      </c>
      <c r="CC4022" s="1">
        <f t="shared" ca="1" si="944"/>
        <v>0</v>
      </c>
    </row>
    <row r="4023" spans="1:81" hidden="1" x14ac:dyDescent="0.25">
      <c r="A4023" s="1" t="s">
        <v>952</v>
      </c>
      <c r="B4023" s="1" t="s">
        <v>953</v>
      </c>
      <c r="C4023" s="1" t="s">
        <v>135</v>
      </c>
      <c r="D4023" s="1" t="s">
        <v>907</v>
      </c>
      <c r="E4023" s="1" t="s">
        <v>105</v>
      </c>
      <c r="F4023">
        <v>2</v>
      </c>
      <c r="G4023">
        <v>0</v>
      </c>
      <c r="H4023">
        <v>0</v>
      </c>
      <c r="I4023">
        <v>0</v>
      </c>
      <c r="J4023">
        <v>4</v>
      </c>
      <c r="BI4023" s="3">
        <v>5</v>
      </c>
      <c r="BJ4023" s="3" t="str">
        <f t="array" ref="BJ4023">IF(C4023="yes",VLOOKUP(BI4023&amp;D4023,CHOOSE({1,2},Schedule_2015!$A$2:$A$257&amp;Schedule_2015!$B$2:$B$257,Schedule_2015!$C$2:$C$257),2,0),VLOOKUP(BI4023&amp;D4023,CHOOSE({1,2},Schedule_2015!$A$2:$A$257&amp;Schedule_2015!$C$2:$C$257,Schedule_2015!$B$2:$B$257),2,0))</f>
        <v>TEN</v>
      </c>
      <c r="BK4023" s="3">
        <f>VLOOKUP(BJ4023,Def!$A$2:$Z$34,23,0)</f>
        <v>103</v>
      </c>
      <c r="BL4023" s="3">
        <f>VLOOKUP(BJ4023,Def!$A$2:$Z$34,16,0)</f>
        <v>260</v>
      </c>
      <c r="BM4023" s="3">
        <f>VLOOKUP(BJ4023,Def!$A$2:$Z$34,17,0)</f>
        <v>7</v>
      </c>
      <c r="BN4023" s="3">
        <f>VLOOKUP(BJ4023,Def!$A$2:$Z$34,24,0)</f>
        <v>6</v>
      </c>
      <c r="BO4023" s="1">
        <f t="shared" ca="1" si="930"/>
        <v>0</v>
      </c>
      <c r="BP4023" s="1">
        <f t="shared" ca="1" si="931"/>
        <v>0</v>
      </c>
      <c r="BQ4023" s="1">
        <f t="shared" ca="1" si="932"/>
        <v>0</v>
      </c>
      <c r="BR4023" s="1">
        <f t="shared" ca="1" si="933"/>
        <v>0</v>
      </c>
      <c r="BS4023" s="1">
        <f t="shared" ca="1" si="934"/>
        <v>0</v>
      </c>
      <c r="BT4023" s="1">
        <f t="shared" ca="1" si="935"/>
        <v>0</v>
      </c>
      <c r="BU4023" s="1">
        <f t="shared" ca="1" si="936"/>
        <v>0</v>
      </c>
      <c r="BV4023" s="1">
        <f t="shared" ca="1" si="937"/>
        <v>0</v>
      </c>
      <c r="BW4023" s="1">
        <f t="shared" ca="1" si="938"/>
        <v>0</v>
      </c>
      <c r="BX4023" s="1">
        <f t="shared" ca="1" si="939"/>
        <v>0</v>
      </c>
      <c r="BY4023" s="1">
        <f t="shared" ca="1" si="940"/>
        <v>0</v>
      </c>
      <c r="BZ4023" s="1">
        <f t="shared" ca="1" si="941"/>
        <v>0</v>
      </c>
      <c r="CA4023" s="1">
        <f t="shared" ca="1" si="942"/>
        <v>0</v>
      </c>
      <c r="CB4023" s="1">
        <f t="shared" ca="1" si="943"/>
        <v>0</v>
      </c>
      <c r="CC4023" s="1">
        <f t="shared" ca="1" si="944"/>
        <v>0</v>
      </c>
    </row>
    <row r="4024" spans="1:81" hidden="1" x14ac:dyDescent="0.25">
      <c r="A4024" s="1" t="s">
        <v>954</v>
      </c>
      <c r="B4024" s="1" t="s">
        <v>955</v>
      </c>
      <c r="C4024" s="1" t="s">
        <v>135</v>
      </c>
      <c r="D4024" s="1" t="s">
        <v>907</v>
      </c>
      <c r="E4024" s="1" t="s">
        <v>112</v>
      </c>
      <c r="F4024">
        <v>3</v>
      </c>
      <c r="G4024">
        <v>0</v>
      </c>
      <c r="H4024">
        <v>0</v>
      </c>
      <c r="I4024">
        <v>0</v>
      </c>
      <c r="J4024">
        <v>2</v>
      </c>
      <c r="BI4024" s="3">
        <v>5</v>
      </c>
      <c r="BJ4024" s="3" t="str">
        <f t="array" ref="BJ4024">IF(C4024="yes",VLOOKUP(BI4024&amp;D4024,CHOOSE({1,2},Schedule_2015!$A$2:$A$257&amp;Schedule_2015!$B$2:$B$257,Schedule_2015!$C$2:$C$257),2,0),VLOOKUP(BI4024&amp;D4024,CHOOSE({1,2},Schedule_2015!$A$2:$A$257&amp;Schedule_2015!$C$2:$C$257,Schedule_2015!$B$2:$B$257),2,0))</f>
        <v>TEN</v>
      </c>
      <c r="BK4024" s="3">
        <f>VLOOKUP(BJ4024,Def!$A$2:$Z$34,23,0)</f>
        <v>103</v>
      </c>
      <c r="BL4024" s="3">
        <f>VLOOKUP(BJ4024,Def!$A$2:$Z$34,16,0)</f>
        <v>260</v>
      </c>
      <c r="BM4024" s="3">
        <f>VLOOKUP(BJ4024,Def!$A$2:$Z$34,17,0)</f>
        <v>7</v>
      </c>
      <c r="BN4024" s="3">
        <f>VLOOKUP(BJ4024,Def!$A$2:$Z$34,24,0)</f>
        <v>6</v>
      </c>
      <c r="BO4024" s="1">
        <f t="shared" ca="1" si="930"/>
        <v>0</v>
      </c>
      <c r="BP4024" s="1">
        <f t="shared" ca="1" si="931"/>
        <v>0</v>
      </c>
      <c r="BQ4024" s="1">
        <f t="shared" ca="1" si="932"/>
        <v>0</v>
      </c>
      <c r="BR4024" s="1">
        <f t="shared" ca="1" si="933"/>
        <v>0</v>
      </c>
      <c r="BS4024" s="1">
        <f t="shared" ca="1" si="934"/>
        <v>0</v>
      </c>
      <c r="BT4024" s="1">
        <f t="shared" ca="1" si="935"/>
        <v>0</v>
      </c>
      <c r="BU4024" s="1">
        <f t="shared" ca="1" si="936"/>
        <v>0</v>
      </c>
      <c r="BV4024" s="1">
        <f t="shared" ca="1" si="937"/>
        <v>0</v>
      </c>
      <c r="BW4024" s="1">
        <f t="shared" ca="1" si="938"/>
        <v>0</v>
      </c>
      <c r="BX4024" s="1">
        <f t="shared" ca="1" si="939"/>
        <v>0</v>
      </c>
      <c r="BY4024" s="1">
        <f t="shared" ca="1" si="940"/>
        <v>0</v>
      </c>
      <c r="BZ4024" s="1">
        <f t="shared" ca="1" si="941"/>
        <v>0</v>
      </c>
      <c r="CA4024" s="1">
        <f t="shared" ca="1" si="942"/>
        <v>0</v>
      </c>
      <c r="CB4024" s="1">
        <f t="shared" ca="1" si="943"/>
        <v>0</v>
      </c>
      <c r="CC4024" s="1">
        <f t="shared" ca="1" si="944"/>
        <v>0</v>
      </c>
    </row>
    <row r="4025" spans="1:81" hidden="1" x14ac:dyDescent="0.25">
      <c r="A4025" s="1" t="s">
        <v>956</v>
      </c>
      <c r="B4025" s="1" t="s">
        <v>957</v>
      </c>
      <c r="C4025" s="1" t="s">
        <v>135</v>
      </c>
      <c r="D4025" s="1" t="s">
        <v>907</v>
      </c>
      <c r="E4025" s="1" t="s">
        <v>112</v>
      </c>
      <c r="F4025">
        <v>1</v>
      </c>
      <c r="G4025">
        <v>0</v>
      </c>
      <c r="H4025">
        <v>0</v>
      </c>
      <c r="I4025">
        <v>0</v>
      </c>
      <c r="J4025">
        <v>0</v>
      </c>
      <c r="BI4025" s="3">
        <v>5</v>
      </c>
      <c r="BJ4025" s="3" t="str">
        <f t="array" ref="BJ4025">IF(C4025="yes",VLOOKUP(BI4025&amp;D4025,CHOOSE({1,2},Schedule_2015!$A$2:$A$257&amp;Schedule_2015!$B$2:$B$257,Schedule_2015!$C$2:$C$257),2,0),VLOOKUP(BI4025&amp;D4025,CHOOSE({1,2},Schedule_2015!$A$2:$A$257&amp;Schedule_2015!$C$2:$C$257,Schedule_2015!$B$2:$B$257),2,0))</f>
        <v>TEN</v>
      </c>
      <c r="BK4025" s="3">
        <f>VLOOKUP(BJ4025,Def!$A$2:$Z$34,23,0)</f>
        <v>103</v>
      </c>
      <c r="BL4025" s="3">
        <f>VLOOKUP(BJ4025,Def!$A$2:$Z$34,16,0)</f>
        <v>260</v>
      </c>
      <c r="BM4025" s="3">
        <f>VLOOKUP(BJ4025,Def!$A$2:$Z$34,17,0)</f>
        <v>7</v>
      </c>
      <c r="BN4025" s="3">
        <f>VLOOKUP(BJ4025,Def!$A$2:$Z$34,24,0)</f>
        <v>6</v>
      </c>
      <c r="BO4025" s="1">
        <f t="shared" ca="1" si="930"/>
        <v>0</v>
      </c>
      <c r="BP4025" s="1">
        <f t="shared" ca="1" si="931"/>
        <v>0</v>
      </c>
      <c r="BQ4025" s="1">
        <f t="shared" ca="1" si="932"/>
        <v>0</v>
      </c>
      <c r="BR4025" s="1">
        <f t="shared" ca="1" si="933"/>
        <v>0</v>
      </c>
      <c r="BS4025" s="1">
        <f t="shared" ca="1" si="934"/>
        <v>0</v>
      </c>
      <c r="BT4025" s="1">
        <f t="shared" ca="1" si="935"/>
        <v>0</v>
      </c>
      <c r="BU4025" s="1">
        <f t="shared" ca="1" si="936"/>
        <v>0</v>
      </c>
      <c r="BV4025" s="1">
        <f t="shared" ca="1" si="937"/>
        <v>0</v>
      </c>
      <c r="BW4025" s="1">
        <f t="shared" ca="1" si="938"/>
        <v>0</v>
      </c>
      <c r="BX4025" s="1">
        <f t="shared" ca="1" si="939"/>
        <v>0</v>
      </c>
      <c r="BY4025" s="1">
        <f t="shared" ca="1" si="940"/>
        <v>0</v>
      </c>
      <c r="BZ4025" s="1">
        <f t="shared" ca="1" si="941"/>
        <v>0</v>
      </c>
      <c r="CA4025" s="1">
        <f t="shared" ca="1" si="942"/>
        <v>0</v>
      </c>
      <c r="CB4025" s="1">
        <f t="shared" ca="1" si="943"/>
        <v>0</v>
      </c>
      <c r="CC4025" s="1">
        <f t="shared" ca="1" si="944"/>
        <v>0</v>
      </c>
    </row>
    <row r="4026" spans="1:81" hidden="1" x14ac:dyDescent="0.25">
      <c r="A4026" s="1" t="s">
        <v>845</v>
      </c>
      <c r="B4026" s="1" t="s">
        <v>958</v>
      </c>
      <c r="C4026" s="1" t="s">
        <v>135</v>
      </c>
      <c r="D4026" s="1" t="s">
        <v>907</v>
      </c>
      <c r="E4026" s="1" t="s">
        <v>94</v>
      </c>
      <c r="F4026">
        <v>2</v>
      </c>
      <c r="G4026">
        <v>0</v>
      </c>
      <c r="H4026">
        <v>0</v>
      </c>
      <c r="I4026">
        <v>0</v>
      </c>
      <c r="J4026">
        <v>2</v>
      </c>
      <c r="BI4026" s="3">
        <v>5</v>
      </c>
      <c r="BJ4026" s="3" t="str">
        <f t="array" ref="BJ4026">IF(C4026="yes",VLOOKUP(BI4026&amp;D4026,CHOOSE({1,2},Schedule_2015!$A$2:$A$257&amp;Schedule_2015!$B$2:$B$257,Schedule_2015!$C$2:$C$257),2,0),VLOOKUP(BI4026&amp;D4026,CHOOSE({1,2},Schedule_2015!$A$2:$A$257&amp;Schedule_2015!$C$2:$C$257,Schedule_2015!$B$2:$B$257),2,0))</f>
        <v>TEN</v>
      </c>
      <c r="BK4026" s="3">
        <f>VLOOKUP(BJ4026,Def!$A$2:$Z$34,23,0)</f>
        <v>103</v>
      </c>
      <c r="BL4026" s="3">
        <f>VLOOKUP(BJ4026,Def!$A$2:$Z$34,16,0)</f>
        <v>260</v>
      </c>
      <c r="BM4026" s="3">
        <f>VLOOKUP(BJ4026,Def!$A$2:$Z$34,17,0)</f>
        <v>7</v>
      </c>
      <c r="BN4026" s="3">
        <f>VLOOKUP(BJ4026,Def!$A$2:$Z$34,24,0)</f>
        <v>6</v>
      </c>
      <c r="BO4026" s="1">
        <f t="shared" ca="1" si="930"/>
        <v>0</v>
      </c>
      <c r="BP4026" s="1">
        <f t="shared" ca="1" si="931"/>
        <v>0</v>
      </c>
      <c r="BQ4026" s="1">
        <f t="shared" ca="1" si="932"/>
        <v>0</v>
      </c>
      <c r="BR4026" s="1">
        <f t="shared" ca="1" si="933"/>
        <v>0</v>
      </c>
      <c r="BS4026" s="1">
        <f t="shared" ca="1" si="934"/>
        <v>0</v>
      </c>
      <c r="BT4026" s="1">
        <f t="shared" ca="1" si="935"/>
        <v>0</v>
      </c>
      <c r="BU4026" s="1">
        <f t="shared" ca="1" si="936"/>
        <v>0</v>
      </c>
      <c r="BV4026" s="1">
        <f t="shared" ca="1" si="937"/>
        <v>0</v>
      </c>
      <c r="BW4026" s="1">
        <f t="shared" ca="1" si="938"/>
        <v>0</v>
      </c>
      <c r="BX4026" s="1">
        <f t="shared" ca="1" si="939"/>
        <v>0</v>
      </c>
      <c r="BY4026" s="1">
        <f t="shared" ca="1" si="940"/>
        <v>0</v>
      </c>
      <c r="BZ4026" s="1">
        <f t="shared" ca="1" si="941"/>
        <v>0</v>
      </c>
      <c r="CA4026" s="1">
        <f t="shared" ca="1" si="942"/>
        <v>0</v>
      </c>
      <c r="CB4026" s="1">
        <f t="shared" ca="1" si="943"/>
        <v>0</v>
      </c>
      <c r="CC4026" s="1">
        <f t="shared" ca="1" si="944"/>
        <v>0</v>
      </c>
    </row>
    <row r="4027" spans="1:81" hidden="1" x14ac:dyDescent="0.25">
      <c r="A4027" s="1" t="s">
        <v>959</v>
      </c>
      <c r="B4027" s="1" t="s">
        <v>960</v>
      </c>
      <c r="C4027" s="1" t="s">
        <v>135</v>
      </c>
      <c r="D4027" s="1" t="s">
        <v>907</v>
      </c>
      <c r="E4027" s="1" t="s">
        <v>165</v>
      </c>
      <c r="F4027">
        <v>2</v>
      </c>
      <c r="G4027">
        <v>0</v>
      </c>
      <c r="H4027">
        <v>0</v>
      </c>
      <c r="I4027">
        <v>0</v>
      </c>
      <c r="J4027">
        <v>5</v>
      </c>
      <c r="BI4027" s="3">
        <v>5</v>
      </c>
      <c r="BJ4027" s="3" t="str">
        <f t="array" ref="BJ4027">IF(C4027="yes",VLOOKUP(BI4027&amp;D4027,CHOOSE({1,2},Schedule_2015!$A$2:$A$257&amp;Schedule_2015!$B$2:$B$257,Schedule_2015!$C$2:$C$257),2,0),VLOOKUP(BI4027&amp;D4027,CHOOSE({1,2},Schedule_2015!$A$2:$A$257&amp;Schedule_2015!$C$2:$C$257,Schedule_2015!$B$2:$B$257),2,0))</f>
        <v>TEN</v>
      </c>
      <c r="BK4027" s="3">
        <f>VLOOKUP(BJ4027,Def!$A$2:$Z$34,23,0)</f>
        <v>103</v>
      </c>
      <c r="BL4027" s="3">
        <f>VLOOKUP(BJ4027,Def!$A$2:$Z$34,16,0)</f>
        <v>260</v>
      </c>
      <c r="BM4027" s="3">
        <f>VLOOKUP(BJ4027,Def!$A$2:$Z$34,17,0)</f>
        <v>7</v>
      </c>
      <c r="BN4027" s="3">
        <f>VLOOKUP(BJ4027,Def!$A$2:$Z$34,24,0)</f>
        <v>6</v>
      </c>
      <c r="BO4027" s="1">
        <f t="shared" ca="1" si="930"/>
        <v>0</v>
      </c>
      <c r="BP4027" s="1">
        <f t="shared" ca="1" si="931"/>
        <v>0</v>
      </c>
      <c r="BQ4027" s="1">
        <f t="shared" ca="1" si="932"/>
        <v>0</v>
      </c>
      <c r="BR4027" s="1">
        <f t="shared" ca="1" si="933"/>
        <v>0</v>
      </c>
      <c r="BS4027" s="1">
        <f t="shared" ca="1" si="934"/>
        <v>0</v>
      </c>
      <c r="BT4027" s="1">
        <f t="shared" ca="1" si="935"/>
        <v>0</v>
      </c>
      <c r="BU4027" s="1">
        <f t="shared" ca="1" si="936"/>
        <v>0</v>
      </c>
      <c r="BV4027" s="1">
        <f t="shared" ca="1" si="937"/>
        <v>0</v>
      </c>
      <c r="BW4027" s="1">
        <f t="shared" ca="1" si="938"/>
        <v>0</v>
      </c>
      <c r="BX4027" s="1">
        <f t="shared" ca="1" si="939"/>
        <v>0</v>
      </c>
      <c r="BY4027" s="1">
        <f t="shared" ca="1" si="940"/>
        <v>0</v>
      </c>
      <c r="BZ4027" s="1">
        <f t="shared" ca="1" si="941"/>
        <v>0</v>
      </c>
      <c r="CA4027" s="1">
        <f t="shared" ca="1" si="942"/>
        <v>0</v>
      </c>
      <c r="CB4027" s="1">
        <f t="shared" ca="1" si="943"/>
        <v>0</v>
      </c>
      <c r="CC4027" s="1">
        <f t="shared" ca="1" si="944"/>
        <v>0</v>
      </c>
    </row>
    <row r="4028" spans="1:81" hidden="1" x14ac:dyDescent="0.25">
      <c r="A4028" s="1" t="s">
        <v>961</v>
      </c>
      <c r="B4028" s="1" t="s">
        <v>962</v>
      </c>
      <c r="C4028" s="1" t="s">
        <v>135</v>
      </c>
      <c r="D4028" s="1" t="s">
        <v>907</v>
      </c>
      <c r="E4028" s="1" t="s">
        <v>100</v>
      </c>
      <c r="F4028">
        <v>0</v>
      </c>
      <c r="G4028">
        <v>0</v>
      </c>
      <c r="H4028">
        <v>0</v>
      </c>
      <c r="I4028">
        <v>0</v>
      </c>
      <c r="J4028">
        <v>4</v>
      </c>
      <c r="BI4028" s="3">
        <v>5</v>
      </c>
      <c r="BJ4028" s="3" t="str">
        <f t="array" ref="BJ4028">IF(C4028="yes",VLOOKUP(BI4028&amp;D4028,CHOOSE({1,2},Schedule_2015!$A$2:$A$257&amp;Schedule_2015!$B$2:$B$257,Schedule_2015!$C$2:$C$257),2,0),VLOOKUP(BI4028&amp;D4028,CHOOSE({1,2},Schedule_2015!$A$2:$A$257&amp;Schedule_2015!$C$2:$C$257,Schedule_2015!$B$2:$B$257),2,0))</f>
        <v>TEN</v>
      </c>
      <c r="BK4028" s="3">
        <f>VLOOKUP(BJ4028,Def!$A$2:$Z$34,23,0)</f>
        <v>103</v>
      </c>
      <c r="BL4028" s="3">
        <f>VLOOKUP(BJ4028,Def!$A$2:$Z$34,16,0)</f>
        <v>260</v>
      </c>
      <c r="BM4028" s="3">
        <f>VLOOKUP(BJ4028,Def!$A$2:$Z$34,17,0)</f>
        <v>7</v>
      </c>
      <c r="BN4028" s="3">
        <f>VLOOKUP(BJ4028,Def!$A$2:$Z$34,24,0)</f>
        <v>6</v>
      </c>
      <c r="BO4028" s="1">
        <f t="shared" ca="1" si="930"/>
        <v>0</v>
      </c>
      <c r="BP4028" s="1">
        <f t="shared" ca="1" si="931"/>
        <v>0</v>
      </c>
      <c r="BQ4028" s="1">
        <f t="shared" ca="1" si="932"/>
        <v>0</v>
      </c>
      <c r="BR4028" s="1">
        <f t="shared" ca="1" si="933"/>
        <v>0</v>
      </c>
      <c r="BS4028" s="1">
        <f t="shared" ca="1" si="934"/>
        <v>0</v>
      </c>
      <c r="BT4028" s="1">
        <f t="shared" ca="1" si="935"/>
        <v>0</v>
      </c>
      <c r="BU4028" s="1">
        <f t="shared" ca="1" si="936"/>
        <v>0</v>
      </c>
      <c r="BV4028" s="1">
        <f t="shared" ca="1" si="937"/>
        <v>0</v>
      </c>
      <c r="BW4028" s="1">
        <f t="shared" ca="1" si="938"/>
        <v>0</v>
      </c>
      <c r="BX4028" s="1">
        <f t="shared" ca="1" si="939"/>
        <v>0</v>
      </c>
      <c r="BY4028" s="1">
        <f t="shared" ca="1" si="940"/>
        <v>0</v>
      </c>
      <c r="BZ4028" s="1">
        <f t="shared" ca="1" si="941"/>
        <v>0</v>
      </c>
      <c r="CA4028" s="1">
        <f t="shared" ca="1" si="942"/>
        <v>0</v>
      </c>
      <c r="CB4028" s="1">
        <f t="shared" ca="1" si="943"/>
        <v>0</v>
      </c>
      <c r="CC4028" s="1">
        <f t="shared" ca="1" si="944"/>
        <v>0</v>
      </c>
    </row>
    <row r="4029" spans="1:81" hidden="1" x14ac:dyDescent="0.25">
      <c r="A4029" s="1" t="s">
        <v>157</v>
      </c>
      <c r="B4029" s="1" t="s">
        <v>158</v>
      </c>
      <c r="C4029" s="1" t="s">
        <v>135</v>
      </c>
      <c r="D4029" s="1" t="s">
        <v>136</v>
      </c>
      <c r="E4029" s="1" t="s">
        <v>88</v>
      </c>
      <c r="P4029">
        <v>0</v>
      </c>
      <c r="Q4029">
        <v>0</v>
      </c>
      <c r="R4029">
        <v>0</v>
      </c>
      <c r="S4029">
        <v>0</v>
      </c>
      <c r="T4029">
        <v>5</v>
      </c>
      <c r="U4029">
        <v>0</v>
      </c>
      <c r="V4029">
        <v>5</v>
      </c>
      <c r="W4029">
        <v>0</v>
      </c>
      <c r="X4029">
        <v>5</v>
      </c>
      <c r="BI4029" s="3">
        <v>3</v>
      </c>
      <c r="BJ4029" s="3" t="str">
        <f t="array" ref="BJ4029">IF(C4029="yes",VLOOKUP(BI4029&amp;D4029,CHOOSE({1,2},Schedule_2015!$A$2:$A$257&amp;Schedule_2015!$B$2:$B$257,Schedule_2015!$C$2:$C$257),2,0),VLOOKUP(BI4029&amp;D4029,CHOOSE({1,2},Schedule_2015!$A$2:$A$257&amp;Schedule_2015!$C$2:$C$257,Schedule_2015!$B$2:$B$257),2,0))</f>
        <v>TEN</v>
      </c>
      <c r="BK4029" s="3">
        <f>VLOOKUP(BJ4029,Def!$A$2:$Z$34,23,0)</f>
        <v>103</v>
      </c>
      <c r="BL4029" s="3">
        <f>VLOOKUP(BJ4029,Def!$A$2:$Z$34,16,0)</f>
        <v>260</v>
      </c>
      <c r="BM4029" s="3">
        <f>VLOOKUP(BJ4029,Def!$A$2:$Z$34,17,0)</f>
        <v>7</v>
      </c>
      <c r="BN4029" s="3">
        <f>VLOOKUP(BJ4029,Def!$A$2:$Z$34,24,0)</f>
        <v>6</v>
      </c>
      <c r="BO4029" s="1">
        <f t="shared" ca="1" si="930"/>
        <v>0</v>
      </c>
      <c r="BP4029" s="1">
        <f t="shared" ca="1" si="931"/>
        <v>0</v>
      </c>
      <c r="BQ4029" s="1">
        <f t="shared" ca="1" si="932"/>
        <v>0</v>
      </c>
      <c r="BR4029" s="1">
        <f t="shared" ca="1" si="933"/>
        <v>0</v>
      </c>
      <c r="BS4029" s="1">
        <f t="shared" ca="1" si="934"/>
        <v>0</v>
      </c>
      <c r="BT4029" s="1">
        <f t="shared" ca="1" si="935"/>
        <v>0</v>
      </c>
      <c r="BU4029" s="1">
        <f t="shared" ca="1" si="936"/>
        <v>0</v>
      </c>
      <c r="BV4029" s="1">
        <f t="shared" ca="1" si="937"/>
        <v>0</v>
      </c>
      <c r="BW4029" s="1">
        <f t="shared" ca="1" si="938"/>
        <v>0</v>
      </c>
      <c r="BX4029" s="1">
        <f t="shared" ca="1" si="939"/>
        <v>0</v>
      </c>
      <c r="BY4029" s="1">
        <f t="shared" ca="1" si="940"/>
        <v>0</v>
      </c>
      <c r="BZ4029" s="1">
        <f t="shared" ca="1" si="941"/>
        <v>0</v>
      </c>
      <c r="CA4029" s="1">
        <f t="shared" ca="1" si="942"/>
        <v>0</v>
      </c>
      <c r="CB4029" s="1">
        <f t="shared" ca="1" si="943"/>
        <v>0</v>
      </c>
      <c r="CC4029" s="1">
        <f t="shared" ca="1" si="944"/>
        <v>0</v>
      </c>
    </row>
    <row r="4030" spans="1:81" hidden="1" x14ac:dyDescent="0.25">
      <c r="A4030" s="1" t="s">
        <v>166</v>
      </c>
      <c r="B4030" s="1" t="s">
        <v>167</v>
      </c>
      <c r="C4030" s="1" t="s">
        <v>135</v>
      </c>
      <c r="D4030" s="1" t="s">
        <v>136</v>
      </c>
      <c r="E4030" s="1" t="s">
        <v>94</v>
      </c>
      <c r="F4030">
        <v>0</v>
      </c>
      <c r="G4030">
        <v>0</v>
      </c>
      <c r="H4030">
        <v>0</v>
      </c>
      <c r="I4030">
        <v>0</v>
      </c>
      <c r="J4030">
        <v>1</v>
      </c>
      <c r="BI4030" s="3">
        <v>3</v>
      </c>
      <c r="BJ4030" s="3" t="str">
        <f t="array" ref="BJ4030">IF(C4030="yes",VLOOKUP(BI4030&amp;D4030,CHOOSE({1,2},Schedule_2015!$A$2:$A$257&amp;Schedule_2015!$B$2:$B$257,Schedule_2015!$C$2:$C$257),2,0),VLOOKUP(BI4030&amp;D4030,CHOOSE({1,2},Schedule_2015!$A$2:$A$257&amp;Schedule_2015!$C$2:$C$257,Schedule_2015!$B$2:$B$257),2,0))</f>
        <v>TEN</v>
      </c>
      <c r="BK4030" s="3">
        <f>VLOOKUP(BJ4030,Def!$A$2:$Z$34,23,0)</f>
        <v>103</v>
      </c>
      <c r="BL4030" s="3">
        <f>VLOOKUP(BJ4030,Def!$A$2:$Z$34,16,0)</f>
        <v>260</v>
      </c>
      <c r="BM4030" s="3">
        <f>VLOOKUP(BJ4030,Def!$A$2:$Z$34,17,0)</f>
        <v>7</v>
      </c>
      <c r="BN4030" s="3">
        <f>VLOOKUP(BJ4030,Def!$A$2:$Z$34,24,0)</f>
        <v>6</v>
      </c>
      <c r="BO4030" s="1">
        <f t="shared" ca="1" si="930"/>
        <v>0</v>
      </c>
      <c r="BP4030" s="1">
        <f t="shared" ca="1" si="931"/>
        <v>0</v>
      </c>
      <c r="BQ4030" s="1">
        <f t="shared" ca="1" si="932"/>
        <v>0</v>
      </c>
      <c r="BR4030" s="1">
        <f t="shared" ca="1" si="933"/>
        <v>0</v>
      </c>
      <c r="BS4030" s="1">
        <f t="shared" ca="1" si="934"/>
        <v>0</v>
      </c>
      <c r="BT4030" s="1">
        <f t="shared" ca="1" si="935"/>
        <v>0</v>
      </c>
      <c r="BU4030" s="1">
        <f t="shared" ca="1" si="936"/>
        <v>0</v>
      </c>
      <c r="BV4030" s="1">
        <f t="shared" ca="1" si="937"/>
        <v>0</v>
      </c>
      <c r="BW4030" s="1">
        <f t="shared" ca="1" si="938"/>
        <v>0</v>
      </c>
      <c r="BX4030" s="1">
        <f t="shared" ca="1" si="939"/>
        <v>0</v>
      </c>
      <c r="BY4030" s="1">
        <f t="shared" ca="1" si="940"/>
        <v>0</v>
      </c>
      <c r="BZ4030" s="1">
        <f t="shared" ca="1" si="941"/>
        <v>0</v>
      </c>
      <c r="CA4030" s="1">
        <f t="shared" ca="1" si="942"/>
        <v>0</v>
      </c>
      <c r="CB4030" s="1">
        <f t="shared" ca="1" si="943"/>
        <v>0</v>
      </c>
      <c r="CC4030" s="1">
        <f t="shared" ca="1" si="944"/>
        <v>0</v>
      </c>
    </row>
    <row r="4031" spans="1:81" hidden="1" x14ac:dyDescent="0.25">
      <c r="A4031" s="1" t="s">
        <v>168</v>
      </c>
      <c r="B4031" s="1" t="s">
        <v>169</v>
      </c>
      <c r="C4031" s="1" t="s">
        <v>135</v>
      </c>
      <c r="D4031" s="1" t="s">
        <v>136</v>
      </c>
      <c r="E4031" s="1" t="s">
        <v>105</v>
      </c>
      <c r="F4031">
        <v>0</v>
      </c>
      <c r="G4031">
        <v>0</v>
      </c>
      <c r="H4031">
        <v>0</v>
      </c>
      <c r="I4031">
        <v>1</v>
      </c>
      <c r="J4031">
        <v>1</v>
      </c>
      <c r="BI4031" s="3">
        <v>3</v>
      </c>
      <c r="BJ4031" s="3" t="str">
        <f t="array" ref="BJ4031">IF(C4031="yes",VLOOKUP(BI4031&amp;D4031,CHOOSE({1,2},Schedule_2015!$A$2:$A$257&amp;Schedule_2015!$B$2:$B$257,Schedule_2015!$C$2:$C$257),2,0),VLOOKUP(BI4031&amp;D4031,CHOOSE({1,2},Schedule_2015!$A$2:$A$257&amp;Schedule_2015!$C$2:$C$257,Schedule_2015!$B$2:$B$257),2,0))</f>
        <v>TEN</v>
      </c>
      <c r="BK4031" s="3">
        <f>VLOOKUP(BJ4031,Def!$A$2:$Z$34,23,0)</f>
        <v>103</v>
      </c>
      <c r="BL4031" s="3">
        <f>VLOOKUP(BJ4031,Def!$A$2:$Z$34,16,0)</f>
        <v>260</v>
      </c>
      <c r="BM4031" s="3">
        <f>VLOOKUP(BJ4031,Def!$A$2:$Z$34,17,0)</f>
        <v>7</v>
      </c>
      <c r="BN4031" s="3">
        <f>VLOOKUP(BJ4031,Def!$A$2:$Z$34,24,0)</f>
        <v>6</v>
      </c>
      <c r="BO4031" s="1">
        <f t="shared" ca="1" si="930"/>
        <v>0</v>
      </c>
      <c r="BP4031" s="1">
        <f t="shared" ca="1" si="931"/>
        <v>0</v>
      </c>
      <c r="BQ4031" s="1">
        <f t="shared" ca="1" si="932"/>
        <v>0</v>
      </c>
      <c r="BR4031" s="1">
        <f t="shared" ca="1" si="933"/>
        <v>0</v>
      </c>
      <c r="BS4031" s="1">
        <f t="shared" ca="1" si="934"/>
        <v>0</v>
      </c>
      <c r="BT4031" s="1">
        <f t="shared" ca="1" si="935"/>
        <v>0</v>
      </c>
      <c r="BU4031" s="1">
        <f t="shared" ca="1" si="936"/>
        <v>0</v>
      </c>
      <c r="BV4031" s="1">
        <f t="shared" ca="1" si="937"/>
        <v>0</v>
      </c>
      <c r="BW4031" s="1">
        <f t="shared" ca="1" si="938"/>
        <v>0</v>
      </c>
      <c r="BX4031" s="1">
        <f t="shared" ca="1" si="939"/>
        <v>0</v>
      </c>
      <c r="BY4031" s="1">
        <f t="shared" ca="1" si="940"/>
        <v>0</v>
      </c>
      <c r="BZ4031" s="1">
        <f t="shared" ca="1" si="941"/>
        <v>0</v>
      </c>
      <c r="CA4031" s="1">
        <f t="shared" ca="1" si="942"/>
        <v>0</v>
      </c>
      <c r="CB4031" s="1">
        <f t="shared" ca="1" si="943"/>
        <v>0</v>
      </c>
      <c r="CC4031" s="1">
        <f t="shared" ca="1" si="944"/>
        <v>0</v>
      </c>
    </row>
    <row r="4032" spans="1:81" hidden="1" x14ac:dyDescent="0.25">
      <c r="A4032" s="1" t="s">
        <v>170</v>
      </c>
      <c r="B4032" s="1" t="s">
        <v>171</v>
      </c>
      <c r="C4032" s="1" t="s">
        <v>135</v>
      </c>
      <c r="D4032" s="1" t="s">
        <v>136</v>
      </c>
      <c r="E4032" s="1" t="s">
        <v>165</v>
      </c>
      <c r="F4032">
        <v>1</v>
      </c>
      <c r="G4032">
        <v>0</v>
      </c>
      <c r="H4032">
        <v>0</v>
      </c>
      <c r="I4032">
        <v>0</v>
      </c>
      <c r="J4032">
        <v>7</v>
      </c>
      <c r="BI4032" s="3">
        <v>3</v>
      </c>
      <c r="BJ4032" s="3" t="str">
        <f t="array" ref="BJ4032">IF(C4032="yes",VLOOKUP(BI4032&amp;D4032,CHOOSE({1,2},Schedule_2015!$A$2:$A$257&amp;Schedule_2015!$B$2:$B$257,Schedule_2015!$C$2:$C$257),2,0),VLOOKUP(BI4032&amp;D4032,CHOOSE({1,2},Schedule_2015!$A$2:$A$257&amp;Schedule_2015!$C$2:$C$257,Schedule_2015!$B$2:$B$257),2,0))</f>
        <v>TEN</v>
      </c>
      <c r="BK4032" s="3">
        <f>VLOOKUP(BJ4032,Def!$A$2:$Z$34,23,0)</f>
        <v>103</v>
      </c>
      <c r="BL4032" s="3">
        <f>VLOOKUP(BJ4032,Def!$A$2:$Z$34,16,0)</f>
        <v>260</v>
      </c>
      <c r="BM4032" s="3">
        <f>VLOOKUP(BJ4032,Def!$A$2:$Z$34,17,0)</f>
        <v>7</v>
      </c>
      <c r="BN4032" s="3">
        <f>VLOOKUP(BJ4032,Def!$A$2:$Z$34,24,0)</f>
        <v>6</v>
      </c>
      <c r="BO4032" s="1">
        <f t="shared" ca="1" si="930"/>
        <v>0</v>
      </c>
      <c r="BP4032" s="1">
        <f t="shared" ca="1" si="931"/>
        <v>0</v>
      </c>
      <c r="BQ4032" s="1">
        <f t="shared" ca="1" si="932"/>
        <v>0</v>
      </c>
      <c r="BR4032" s="1">
        <f t="shared" ca="1" si="933"/>
        <v>0</v>
      </c>
      <c r="BS4032" s="1">
        <f t="shared" ca="1" si="934"/>
        <v>0</v>
      </c>
      <c r="BT4032" s="1">
        <f t="shared" ca="1" si="935"/>
        <v>0</v>
      </c>
      <c r="BU4032" s="1">
        <f t="shared" ca="1" si="936"/>
        <v>0</v>
      </c>
      <c r="BV4032" s="1">
        <f t="shared" ca="1" si="937"/>
        <v>0</v>
      </c>
      <c r="BW4032" s="1">
        <f t="shared" ca="1" si="938"/>
        <v>0</v>
      </c>
      <c r="BX4032" s="1">
        <f t="shared" ca="1" si="939"/>
        <v>0</v>
      </c>
      <c r="BY4032" s="1">
        <f t="shared" ca="1" si="940"/>
        <v>0</v>
      </c>
      <c r="BZ4032" s="1">
        <f t="shared" ca="1" si="941"/>
        <v>0</v>
      </c>
      <c r="CA4032" s="1">
        <f t="shared" ca="1" si="942"/>
        <v>0</v>
      </c>
      <c r="CB4032" s="1">
        <f t="shared" ca="1" si="943"/>
        <v>0</v>
      </c>
      <c r="CC4032" s="1">
        <f t="shared" ca="1" si="944"/>
        <v>0</v>
      </c>
    </row>
    <row r="4033" spans="1:81" hidden="1" x14ac:dyDescent="0.25">
      <c r="A4033" s="1" t="s">
        <v>172</v>
      </c>
      <c r="B4033" s="1" t="s">
        <v>173</v>
      </c>
      <c r="C4033" s="1" t="s">
        <v>135</v>
      </c>
      <c r="D4033" s="1" t="s">
        <v>136</v>
      </c>
      <c r="E4033" s="1" t="s">
        <v>94</v>
      </c>
      <c r="F4033">
        <v>1</v>
      </c>
      <c r="G4033">
        <v>0</v>
      </c>
      <c r="H4033">
        <v>0</v>
      </c>
      <c r="I4033">
        <v>0</v>
      </c>
      <c r="J4033">
        <v>2</v>
      </c>
      <c r="BI4033" s="3">
        <v>3</v>
      </c>
      <c r="BJ4033" s="3" t="str">
        <f t="array" ref="BJ4033">IF(C4033="yes",VLOOKUP(BI4033&amp;D4033,CHOOSE({1,2},Schedule_2015!$A$2:$A$257&amp;Schedule_2015!$B$2:$B$257,Schedule_2015!$C$2:$C$257),2,0),VLOOKUP(BI4033&amp;D4033,CHOOSE({1,2},Schedule_2015!$A$2:$A$257&amp;Schedule_2015!$C$2:$C$257,Schedule_2015!$B$2:$B$257),2,0))</f>
        <v>TEN</v>
      </c>
      <c r="BK4033" s="3">
        <f>VLOOKUP(BJ4033,Def!$A$2:$Z$34,23,0)</f>
        <v>103</v>
      </c>
      <c r="BL4033" s="3">
        <f>VLOOKUP(BJ4033,Def!$A$2:$Z$34,16,0)</f>
        <v>260</v>
      </c>
      <c r="BM4033" s="3">
        <f>VLOOKUP(BJ4033,Def!$A$2:$Z$34,17,0)</f>
        <v>7</v>
      </c>
      <c r="BN4033" s="3">
        <f>VLOOKUP(BJ4033,Def!$A$2:$Z$34,24,0)</f>
        <v>6</v>
      </c>
      <c r="BO4033" s="1">
        <f t="shared" ca="1" si="930"/>
        <v>0</v>
      </c>
      <c r="BP4033" s="1">
        <f t="shared" ca="1" si="931"/>
        <v>0</v>
      </c>
      <c r="BQ4033" s="1">
        <f t="shared" ca="1" si="932"/>
        <v>0</v>
      </c>
      <c r="BR4033" s="1">
        <f t="shared" ca="1" si="933"/>
        <v>0</v>
      </c>
      <c r="BS4033" s="1">
        <f t="shared" ca="1" si="934"/>
        <v>0</v>
      </c>
      <c r="BT4033" s="1">
        <f t="shared" ca="1" si="935"/>
        <v>0</v>
      </c>
      <c r="BU4033" s="1">
        <f t="shared" ca="1" si="936"/>
        <v>0</v>
      </c>
      <c r="BV4033" s="1">
        <f t="shared" ca="1" si="937"/>
        <v>0</v>
      </c>
      <c r="BW4033" s="1">
        <f t="shared" ca="1" si="938"/>
        <v>0</v>
      </c>
      <c r="BX4033" s="1">
        <f t="shared" ca="1" si="939"/>
        <v>0</v>
      </c>
      <c r="BY4033" s="1">
        <f t="shared" ca="1" si="940"/>
        <v>0</v>
      </c>
      <c r="BZ4033" s="1">
        <f t="shared" ca="1" si="941"/>
        <v>0</v>
      </c>
      <c r="CA4033" s="1">
        <f t="shared" ca="1" si="942"/>
        <v>0</v>
      </c>
      <c r="CB4033" s="1">
        <f t="shared" ca="1" si="943"/>
        <v>0</v>
      </c>
      <c r="CC4033" s="1">
        <f t="shared" ca="1" si="944"/>
        <v>0</v>
      </c>
    </row>
    <row r="4034" spans="1:81" hidden="1" x14ac:dyDescent="0.25">
      <c r="A4034" s="1" t="s">
        <v>708</v>
      </c>
      <c r="B4034" s="1" t="s">
        <v>2250</v>
      </c>
      <c r="C4034" s="1" t="s">
        <v>135</v>
      </c>
      <c r="D4034" s="1" t="s">
        <v>136</v>
      </c>
      <c r="E4034" s="1" t="s">
        <v>97</v>
      </c>
      <c r="F4034">
        <v>0</v>
      </c>
      <c r="G4034">
        <v>0</v>
      </c>
      <c r="H4034">
        <v>0</v>
      </c>
      <c r="I4034">
        <v>0</v>
      </c>
      <c r="J4034">
        <v>3</v>
      </c>
      <c r="BI4034" s="3">
        <v>3</v>
      </c>
      <c r="BJ4034" s="3" t="str">
        <f t="array" ref="BJ4034">IF(C4034="yes",VLOOKUP(BI4034&amp;D4034,CHOOSE({1,2},Schedule_2015!$A$2:$A$257&amp;Schedule_2015!$B$2:$B$257,Schedule_2015!$C$2:$C$257),2,0),VLOOKUP(BI4034&amp;D4034,CHOOSE({1,2},Schedule_2015!$A$2:$A$257&amp;Schedule_2015!$C$2:$C$257,Schedule_2015!$B$2:$B$257),2,0))</f>
        <v>TEN</v>
      </c>
      <c r="BK4034" s="3">
        <f>VLOOKUP(BJ4034,Def!$A$2:$Z$34,23,0)</f>
        <v>103</v>
      </c>
      <c r="BL4034" s="3">
        <f>VLOOKUP(BJ4034,Def!$A$2:$Z$34,16,0)</f>
        <v>260</v>
      </c>
      <c r="BM4034" s="3">
        <f>VLOOKUP(BJ4034,Def!$A$2:$Z$34,17,0)</f>
        <v>7</v>
      </c>
      <c r="BN4034" s="3">
        <f>VLOOKUP(BJ4034,Def!$A$2:$Z$34,24,0)</f>
        <v>6</v>
      </c>
      <c r="BO4034" s="1">
        <f t="shared" ref="BO4034:BO4097" ca="1" si="945">INDEX(passing_tds,CELL("Row",AG4034)-1)*(PASSTD)</f>
        <v>0</v>
      </c>
      <c r="BP4034" s="1">
        <f t="shared" ref="BP4034:BP4097" ca="1" si="946">INDEX(passing_yds,CELL("Row",AH4034)-1)*(PASSYDS)</f>
        <v>0</v>
      </c>
      <c r="BQ4034" s="1">
        <f t="shared" ref="BQ4034:BQ4097" ca="1" si="947">IF(INDEX(passing_yds,CELL("Row",AI4034)-1)&gt;=300,3,0)</f>
        <v>0</v>
      </c>
      <c r="BR4034" s="1">
        <f t="shared" ref="BR4034:BR4097" ca="1" si="948">INDEX(passing_ints,CELL("Row",AJ4034)-1)*(INT)</f>
        <v>0</v>
      </c>
      <c r="BS4034" s="1">
        <f t="shared" ref="BS4034:BS4097" ca="1" si="949">INDEX(rushing_yds,CELL("Row",AK4034)-1)*(RUSHYDS)</f>
        <v>0</v>
      </c>
      <c r="BT4034" s="1">
        <f t="shared" ref="BT4034:BT4097" ca="1" si="950">INDEX(rushing_tds,CELL("Row",AK4034)-1)*(RUSHTD)</f>
        <v>0</v>
      </c>
      <c r="BU4034" s="1">
        <f t="shared" ref="BU4034:BU4097" ca="1" si="951">IF(INDEX(rushing_yds,CELL("Row",AI4034)-1)&gt;=100,3,0)</f>
        <v>0</v>
      </c>
      <c r="BV4034" s="1">
        <f t="shared" ref="BV4034:BV4097" ca="1" si="952">INDEX(receiving_yds,CELL("Row",AN4034)-1)*(RECYDS)</f>
        <v>0</v>
      </c>
      <c r="BW4034" s="1">
        <f t="shared" ref="BW4034:BW4097" ca="1" si="953">INDEX(receiving_rec,CELL("Row",AO4034)-1)*(REC)</f>
        <v>0</v>
      </c>
      <c r="BX4034" s="1">
        <f t="shared" ref="BX4034:BX4097" ca="1" si="954">INDEX(receiving_tds,CELL("Row",AP4034)-1)*(RECTD)</f>
        <v>0</v>
      </c>
      <c r="BY4034" s="1">
        <f t="shared" ref="BY4034:BY4097" ca="1" si="955">IF(INDEX(receiving_yds,CELL("Row",AI4034)-1)&gt;=100,3,0)</f>
        <v>0</v>
      </c>
      <c r="BZ4034" s="1">
        <f t="shared" ref="BZ4034:BZ4097" ca="1" si="956">INDEX(puntret_tds,CELL("Row",AR4034)-1)*(PUNTKORETTD)+INDEX(kickret_tds,CELL("Row",AR4034)-1)*(PUNTKORETTD)</f>
        <v>0</v>
      </c>
      <c r="CA4034" s="1">
        <f t="shared" ref="CA4034:CA4097" ca="1" si="957">INDEX(fumbles_tot,CELL("Row",AS4034)-1)*(FUM)</f>
        <v>0</v>
      </c>
      <c r="CB4034" s="1">
        <f t="shared" ref="CB4034:CB4097" ca="1" si="958">(INDEX(passing_twoptm,CELL("Row",AT4034)-1)+INDEX(rushing_twoptm,CELL("Row",AT4034)-1)+INDEX(receiving_twoptm,CELL("Row",AT4034)-1))*(_2PTCONV)</f>
        <v>0</v>
      </c>
      <c r="CC4034" s="1">
        <f t="shared" ref="CC4034:CC4097" ca="1" si="959">SUM(BO4034:CB4034)</f>
        <v>0</v>
      </c>
    </row>
    <row r="4035" spans="1:81" hidden="1" x14ac:dyDescent="0.25">
      <c r="A4035" s="1" t="s">
        <v>1803</v>
      </c>
      <c r="B4035" s="1" t="s">
        <v>1804</v>
      </c>
      <c r="C4035" s="1" t="s">
        <v>135</v>
      </c>
      <c r="D4035" s="1" t="s">
        <v>136</v>
      </c>
      <c r="E4035" s="1" t="s">
        <v>115</v>
      </c>
      <c r="F4035">
        <v>3</v>
      </c>
      <c r="G4035">
        <v>0</v>
      </c>
      <c r="H4035">
        <v>0</v>
      </c>
      <c r="I4035">
        <v>1</v>
      </c>
      <c r="J4035">
        <v>7</v>
      </c>
      <c r="BI4035" s="3">
        <v>3</v>
      </c>
      <c r="BJ4035" s="3" t="str">
        <f t="array" ref="BJ4035">IF(C4035="yes",VLOOKUP(BI4035&amp;D4035,CHOOSE({1,2},Schedule_2015!$A$2:$A$257&amp;Schedule_2015!$B$2:$B$257,Schedule_2015!$C$2:$C$257),2,0),VLOOKUP(BI4035&amp;D4035,CHOOSE({1,2},Schedule_2015!$A$2:$A$257&amp;Schedule_2015!$C$2:$C$257,Schedule_2015!$B$2:$B$257),2,0))</f>
        <v>TEN</v>
      </c>
      <c r="BK4035" s="3">
        <f>VLOOKUP(BJ4035,Def!$A$2:$Z$34,23,0)</f>
        <v>103</v>
      </c>
      <c r="BL4035" s="3">
        <f>VLOOKUP(BJ4035,Def!$A$2:$Z$34,16,0)</f>
        <v>260</v>
      </c>
      <c r="BM4035" s="3">
        <f>VLOOKUP(BJ4035,Def!$A$2:$Z$34,17,0)</f>
        <v>7</v>
      </c>
      <c r="BN4035" s="3">
        <f>VLOOKUP(BJ4035,Def!$A$2:$Z$34,24,0)</f>
        <v>6</v>
      </c>
      <c r="BO4035" s="1">
        <f t="shared" ca="1" si="945"/>
        <v>0</v>
      </c>
      <c r="BP4035" s="1">
        <f t="shared" ca="1" si="946"/>
        <v>0</v>
      </c>
      <c r="BQ4035" s="1">
        <f t="shared" ca="1" si="947"/>
        <v>0</v>
      </c>
      <c r="BR4035" s="1">
        <f t="shared" ca="1" si="948"/>
        <v>0</v>
      </c>
      <c r="BS4035" s="1">
        <f t="shared" ca="1" si="949"/>
        <v>0</v>
      </c>
      <c r="BT4035" s="1">
        <f t="shared" ca="1" si="950"/>
        <v>0</v>
      </c>
      <c r="BU4035" s="1">
        <f t="shared" ca="1" si="951"/>
        <v>0</v>
      </c>
      <c r="BV4035" s="1">
        <f t="shared" ca="1" si="952"/>
        <v>0</v>
      </c>
      <c r="BW4035" s="1">
        <f t="shared" ca="1" si="953"/>
        <v>0</v>
      </c>
      <c r="BX4035" s="1">
        <f t="shared" ca="1" si="954"/>
        <v>0</v>
      </c>
      <c r="BY4035" s="1">
        <f t="shared" ca="1" si="955"/>
        <v>0</v>
      </c>
      <c r="BZ4035" s="1">
        <f t="shared" ca="1" si="956"/>
        <v>0</v>
      </c>
      <c r="CA4035" s="1">
        <f t="shared" ca="1" si="957"/>
        <v>0</v>
      </c>
      <c r="CB4035" s="1">
        <f t="shared" ca="1" si="958"/>
        <v>0</v>
      </c>
      <c r="CC4035" s="1">
        <f t="shared" ca="1" si="959"/>
        <v>0</v>
      </c>
    </row>
    <row r="4036" spans="1:81" hidden="1" x14ac:dyDescent="0.25">
      <c r="A4036" s="1" t="s">
        <v>1414</v>
      </c>
      <c r="B4036" s="1" t="s">
        <v>2251</v>
      </c>
      <c r="C4036" s="1" t="s">
        <v>135</v>
      </c>
      <c r="D4036" s="1" t="s">
        <v>136</v>
      </c>
      <c r="E4036" s="1" t="s">
        <v>100</v>
      </c>
      <c r="F4036">
        <v>2</v>
      </c>
      <c r="G4036">
        <v>0</v>
      </c>
      <c r="H4036">
        <v>0</v>
      </c>
      <c r="I4036">
        <v>0</v>
      </c>
      <c r="J4036">
        <v>5</v>
      </c>
      <c r="BI4036" s="3">
        <v>3</v>
      </c>
      <c r="BJ4036" s="3" t="str">
        <f t="array" ref="BJ4036">IF(C4036="yes",VLOOKUP(BI4036&amp;D4036,CHOOSE({1,2},Schedule_2015!$A$2:$A$257&amp;Schedule_2015!$B$2:$B$257,Schedule_2015!$C$2:$C$257),2,0),VLOOKUP(BI4036&amp;D4036,CHOOSE({1,2},Schedule_2015!$A$2:$A$257&amp;Schedule_2015!$C$2:$C$257,Schedule_2015!$B$2:$B$257),2,0))</f>
        <v>TEN</v>
      </c>
      <c r="BK4036" s="3">
        <f>VLOOKUP(BJ4036,Def!$A$2:$Z$34,23,0)</f>
        <v>103</v>
      </c>
      <c r="BL4036" s="3">
        <f>VLOOKUP(BJ4036,Def!$A$2:$Z$34,16,0)</f>
        <v>260</v>
      </c>
      <c r="BM4036" s="3">
        <f>VLOOKUP(BJ4036,Def!$A$2:$Z$34,17,0)</f>
        <v>7</v>
      </c>
      <c r="BN4036" s="3">
        <f>VLOOKUP(BJ4036,Def!$A$2:$Z$34,24,0)</f>
        <v>6</v>
      </c>
      <c r="BO4036" s="1">
        <f t="shared" ca="1" si="945"/>
        <v>0</v>
      </c>
      <c r="BP4036" s="1">
        <f t="shared" ca="1" si="946"/>
        <v>0</v>
      </c>
      <c r="BQ4036" s="1">
        <f t="shared" ca="1" si="947"/>
        <v>0</v>
      </c>
      <c r="BR4036" s="1">
        <f t="shared" ca="1" si="948"/>
        <v>0</v>
      </c>
      <c r="BS4036" s="1">
        <f t="shared" ca="1" si="949"/>
        <v>0</v>
      </c>
      <c r="BT4036" s="1">
        <f t="shared" ca="1" si="950"/>
        <v>0</v>
      </c>
      <c r="BU4036" s="1">
        <f t="shared" ca="1" si="951"/>
        <v>0</v>
      </c>
      <c r="BV4036" s="1">
        <f t="shared" ca="1" si="952"/>
        <v>0</v>
      </c>
      <c r="BW4036" s="1">
        <f t="shared" ca="1" si="953"/>
        <v>0</v>
      </c>
      <c r="BX4036" s="1">
        <f t="shared" ca="1" si="954"/>
        <v>0</v>
      </c>
      <c r="BY4036" s="1">
        <f t="shared" ca="1" si="955"/>
        <v>0</v>
      </c>
      <c r="BZ4036" s="1">
        <f t="shared" ca="1" si="956"/>
        <v>0</v>
      </c>
      <c r="CA4036" s="1">
        <f t="shared" ca="1" si="957"/>
        <v>0</v>
      </c>
      <c r="CB4036" s="1">
        <f t="shared" ca="1" si="958"/>
        <v>0</v>
      </c>
      <c r="CC4036" s="1">
        <f t="shared" ca="1" si="959"/>
        <v>0</v>
      </c>
    </row>
    <row r="4037" spans="1:81" hidden="1" x14ac:dyDescent="0.25">
      <c r="A4037" s="1" t="s">
        <v>177</v>
      </c>
      <c r="B4037" s="1" t="s">
        <v>178</v>
      </c>
      <c r="C4037" s="1" t="s">
        <v>135</v>
      </c>
      <c r="D4037" s="1" t="s">
        <v>136</v>
      </c>
      <c r="E4037" s="1" t="s">
        <v>100</v>
      </c>
      <c r="F4037">
        <v>1</v>
      </c>
      <c r="G4037">
        <v>0</v>
      </c>
      <c r="H4037">
        <v>0</v>
      </c>
      <c r="I4037">
        <v>0</v>
      </c>
      <c r="J4037">
        <v>3</v>
      </c>
      <c r="BI4037" s="3">
        <v>3</v>
      </c>
      <c r="BJ4037" s="3" t="str">
        <f t="array" ref="BJ4037">IF(C4037="yes",VLOOKUP(BI4037&amp;D4037,CHOOSE({1,2},Schedule_2015!$A$2:$A$257&amp;Schedule_2015!$B$2:$B$257,Schedule_2015!$C$2:$C$257),2,0),VLOOKUP(BI4037&amp;D4037,CHOOSE({1,2},Schedule_2015!$A$2:$A$257&amp;Schedule_2015!$C$2:$C$257,Schedule_2015!$B$2:$B$257),2,0))</f>
        <v>TEN</v>
      </c>
      <c r="BK4037" s="3">
        <f>VLOOKUP(BJ4037,Def!$A$2:$Z$34,23,0)</f>
        <v>103</v>
      </c>
      <c r="BL4037" s="3">
        <f>VLOOKUP(BJ4037,Def!$A$2:$Z$34,16,0)</f>
        <v>260</v>
      </c>
      <c r="BM4037" s="3">
        <f>VLOOKUP(BJ4037,Def!$A$2:$Z$34,17,0)</f>
        <v>7</v>
      </c>
      <c r="BN4037" s="3">
        <f>VLOOKUP(BJ4037,Def!$A$2:$Z$34,24,0)</f>
        <v>6</v>
      </c>
      <c r="BO4037" s="1">
        <f t="shared" ca="1" si="945"/>
        <v>0</v>
      </c>
      <c r="BP4037" s="1">
        <f t="shared" ca="1" si="946"/>
        <v>0</v>
      </c>
      <c r="BQ4037" s="1">
        <f t="shared" ca="1" si="947"/>
        <v>0</v>
      </c>
      <c r="BR4037" s="1">
        <f t="shared" ca="1" si="948"/>
        <v>0</v>
      </c>
      <c r="BS4037" s="1">
        <f t="shared" ca="1" si="949"/>
        <v>0</v>
      </c>
      <c r="BT4037" s="1">
        <f t="shared" ca="1" si="950"/>
        <v>0</v>
      </c>
      <c r="BU4037" s="1">
        <f t="shared" ca="1" si="951"/>
        <v>0</v>
      </c>
      <c r="BV4037" s="1">
        <f t="shared" ca="1" si="952"/>
        <v>0</v>
      </c>
      <c r="BW4037" s="1">
        <f t="shared" ca="1" si="953"/>
        <v>0</v>
      </c>
      <c r="BX4037" s="1">
        <f t="shared" ca="1" si="954"/>
        <v>0</v>
      </c>
      <c r="BY4037" s="1">
        <f t="shared" ca="1" si="955"/>
        <v>0</v>
      </c>
      <c r="BZ4037" s="1">
        <f t="shared" ca="1" si="956"/>
        <v>0</v>
      </c>
      <c r="CA4037" s="1">
        <f t="shared" ca="1" si="957"/>
        <v>0</v>
      </c>
      <c r="CB4037" s="1">
        <f t="shared" ca="1" si="958"/>
        <v>0</v>
      </c>
      <c r="CC4037" s="1">
        <f t="shared" ca="1" si="959"/>
        <v>0</v>
      </c>
    </row>
    <row r="4038" spans="1:81" hidden="1" x14ac:dyDescent="0.25">
      <c r="A4038" s="1" t="s">
        <v>179</v>
      </c>
      <c r="B4038" s="1" t="s">
        <v>180</v>
      </c>
      <c r="C4038" s="1" t="s">
        <v>135</v>
      </c>
      <c r="D4038" s="1" t="s">
        <v>136</v>
      </c>
      <c r="E4038" s="1" t="s">
        <v>115</v>
      </c>
      <c r="F4038">
        <v>4</v>
      </c>
      <c r="G4038">
        <v>0</v>
      </c>
      <c r="H4038">
        <v>0</v>
      </c>
      <c r="I4038">
        <v>0</v>
      </c>
      <c r="J4038">
        <v>8</v>
      </c>
      <c r="BI4038" s="3">
        <v>3</v>
      </c>
      <c r="BJ4038" s="3" t="str">
        <f t="array" ref="BJ4038">IF(C4038="yes",VLOOKUP(BI4038&amp;D4038,CHOOSE({1,2},Schedule_2015!$A$2:$A$257&amp;Schedule_2015!$B$2:$B$257,Schedule_2015!$C$2:$C$257),2,0),VLOOKUP(BI4038&amp;D4038,CHOOSE({1,2},Schedule_2015!$A$2:$A$257&amp;Schedule_2015!$C$2:$C$257,Schedule_2015!$B$2:$B$257),2,0))</f>
        <v>TEN</v>
      </c>
      <c r="BK4038" s="3">
        <f>VLOOKUP(BJ4038,Def!$A$2:$Z$34,23,0)</f>
        <v>103</v>
      </c>
      <c r="BL4038" s="3">
        <f>VLOOKUP(BJ4038,Def!$A$2:$Z$34,16,0)</f>
        <v>260</v>
      </c>
      <c r="BM4038" s="3">
        <f>VLOOKUP(BJ4038,Def!$A$2:$Z$34,17,0)</f>
        <v>7</v>
      </c>
      <c r="BN4038" s="3">
        <f>VLOOKUP(BJ4038,Def!$A$2:$Z$34,24,0)</f>
        <v>6</v>
      </c>
      <c r="BO4038" s="1">
        <f t="shared" ca="1" si="945"/>
        <v>0</v>
      </c>
      <c r="BP4038" s="1">
        <f t="shared" ca="1" si="946"/>
        <v>0</v>
      </c>
      <c r="BQ4038" s="1">
        <f t="shared" ca="1" si="947"/>
        <v>0</v>
      </c>
      <c r="BR4038" s="1">
        <f t="shared" ca="1" si="948"/>
        <v>0</v>
      </c>
      <c r="BS4038" s="1">
        <f t="shared" ca="1" si="949"/>
        <v>0</v>
      </c>
      <c r="BT4038" s="1">
        <f t="shared" ca="1" si="950"/>
        <v>0</v>
      </c>
      <c r="BU4038" s="1">
        <f t="shared" ca="1" si="951"/>
        <v>0</v>
      </c>
      <c r="BV4038" s="1">
        <f t="shared" ca="1" si="952"/>
        <v>0</v>
      </c>
      <c r="BW4038" s="1">
        <f t="shared" ca="1" si="953"/>
        <v>0</v>
      </c>
      <c r="BX4038" s="1">
        <f t="shared" ca="1" si="954"/>
        <v>0</v>
      </c>
      <c r="BY4038" s="1">
        <f t="shared" ca="1" si="955"/>
        <v>0</v>
      </c>
      <c r="BZ4038" s="1">
        <f t="shared" ca="1" si="956"/>
        <v>0</v>
      </c>
      <c r="CA4038" s="1">
        <f t="shared" ca="1" si="957"/>
        <v>0</v>
      </c>
      <c r="CB4038" s="1">
        <f t="shared" ca="1" si="958"/>
        <v>0</v>
      </c>
      <c r="CC4038" s="1">
        <f t="shared" ca="1" si="959"/>
        <v>0</v>
      </c>
    </row>
    <row r="4039" spans="1:81" hidden="1" x14ac:dyDescent="0.25">
      <c r="A4039" s="1" t="s">
        <v>185</v>
      </c>
      <c r="B4039" s="1" t="s">
        <v>186</v>
      </c>
      <c r="C4039" s="1" t="s">
        <v>135</v>
      </c>
      <c r="D4039" s="1" t="s">
        <v>136</v>
      </c>
      <c r="E4039" s="1" t="s">
        <v>187</v>
      </c>
      <c r="F4039">
        <v>0</v>
      </c>
      <c r="G4039">
        <v>0</v>
      </c>
      <c r="H4039">
        <v>0</v>
      </c>
      <c r="I4039">
        <v>1</v>
      </c>
      <c r="J4039">
        <v>2</v>
      </c>
      <c r="BI4039" s="3">
        <v>3</v>
      </c>
      <c r="BJ4039" s="3" t="str">
        <f t="array" ref="BJ4039">IF(C4039="yes",VLOOKUP(BI4039&amp;D4039,CHOOSE({1,2},Schedule_2015!$A$2:$A$257&amp;Schedule_2015!$B$2:$B$257,Schedule_2015!$C$2:$C$257),2,0),VLOOKUP(BI4039&amp;D4039,CHOOSE({1,2},Schedule_2015!$A$2:$A$257&amp;Schedule_2015!$C$2:$C$257,Schedule_2015!$B$2:$B$257),2,0))</f>
        <v>TEN</v>
      </c>
      <c r="BK4039" s="3">
        <f>VLOOKUP(BJ4039,Def!$A$2:$Z$34,23,0)</f>
        <v>103</v>
      </c>
      <c r="BL4039" s="3">
        <f>VLOOKUP(BJ4039,Def!$A$2:$Z$34,16,0)</f>
        <v>260</v>
      </c>
      <c r="BM4039" s="3">
        <f>VLOOKUP(BJ4039,Def!$A$2:$Z$34,17,0)</f>
        <v>7</v>
      </c>
      <c r="BN4039" s="3">
        <f>VLOOKUP(BJ4039,Def!$A$2:$Z$34,24,0)</f>
        <v>6</v>
      </c>
      <c r="BO4039" s="1">
        <f t="shared" ca="1" si="945"/>
        <v>0</v>
      </c>
      <c r="BP4039" s="1">
        <f t="shared" ca="1" si="946"/>
        <v>0</v>
      </c>
      <c r="BQ4039" s="1">
        <f t="shared" ca="1" si="947"/>
        <v>0</v>
      </c>
      <c r="BR4039" s="1">
        <f t="shared" ca="1" si="948"/>
        <v>0</v>
      </c>
      <c r="BS4039" s="1">
        <f t="shared" ca="1" si="949"/>
        <v>0</v>
      </c>
      <c r="BT4039" s="1">
        <f t="shared" ca="1" si="950"/>
        <v>0</v>
      </c>
      <c r="BU4039" s="1">
        <f t="shared" ca="1" si="951"/>
        <v>0</v>
      </c>
      <c r="BV4039" s="1">
        <f t="shared" ca="1" si="952"/>
        <v>0</v>
      </c>
      <c r="BW4039" s="1">
        <f t="shared" ca="1" si="953"/>
        <v>0</v>
      </c>
      <c r="BX4039" s="1">
        <f t="shared" ca="1" si="954"/>
        <v>0</v>
      </c>
      <c r="BY4039" s="1">
        <f t="shared" ca="1" si="955"/>
        <v>0</v>
      </c>
      <c r="BZ4039" s="1">
        <f t="shared" ca="1" si="956"/>
        <v>0</v>
      </c>
      <c r="CA4039" s="1">
        <f t="shared" ca="1" si="957"/>
        <v>0</v>
      </c>
      <c r="CB4039" s="1">
        <f t="shared" ca="1" si="958"/>
        <v>0</v>
      </c>
      <c r="CC4039" s="1">
        <f t="shared" ca="1" si="959"/>
        <v>0</v>
      </c>
    </row>
    <row r="4040" spans="1:81" hidden="1" x14ac:dyDescent="0.25">
      <c r="A4040" s="1" t="s">
        <v>181</v>
      </c>
      <c r="B4040" s="1" t="s">
        <v>182</v>
      </c>
      <c r="C4040" s="1" t="s">
        <v>135</v>
      </c>
      <c r="D4040" s="1" t="s">
        <v>136</v>
      </c>
      <c r="E4040" s="1" t="s">
        <v>105</v>
      </c>
      <c r="F4040">
        <v>0</v>
      </c>
      <c r="G4040">
        <v>0</v>
      </c>
      <c r="H4040">
        <v>0</v>
      </c>
      <c r="I4040">
        <v>0</v>
      </c>
      <c r="J4040">
        <v>2</v>
      </c>
      <c r="BI4040" s="3">
        <v>3</v>
      </c>
      <c r="BJ4040" s="3" t="str">
        <f t="array" ref="BJ4040">IF(C4040="yes",VLOOKUP(BI4040&amp;D4040,CHOOSE({1,2},Schedule_2015!$A$2:$A$257&amp;Schedule_2015!$B$2:$B$257,Schedule_2015!$C$2:$C$257),2,0),VLOOKUP(BI4040&amp;D4040,CHOOSE({1,2},Schedule_2015!$A$2:$A$257&amp;Schedule_2015!$C$2:$C$257,Schedule_2015!$B$2:$B$257),2,0))</f>
        <v>TEN</v>
      </c>
      <c r="BK4040" s="3">
        <f>VLOOKUP(BJ4040,Def!$A$2:$Z$34,23,0)</f>
        <v>103</v>
      </c>
      <c r="BL4040" s="3">
        <f>VLOOKUP(BJ4040,Def!$A$2:$Z$34,16,0)</f>
        <v>260</v>
      </c>
      <c r="BM4040" s="3">
        <f>VLOOKUP(BJ4040,Def!$A$2:$Z$34,17,0)</f>
        <v>7</v>
      </c>
      <c r="BN4040" s="3">
        <f>VLOOKUP(BJ4040,Def!$A$2:$Z$34,24,0)</f>
        <v>6</v>
      </c>
      <c r="BO4040" s="1">
        <f t="shared" ca="1" si="945"/>
        <v>0</v>
      </c>
      <c r="BP4040" s="1">
        <f t="shared" ca="1" si="946"/>
        <v>0</v>
      </c>
      <c r="BQ4040" s="1">
        <f t="shared" ca="1" si="947"/>
        <v>0</v>
      </c>
      <c r="BR4040" s="1">
        <f t="shared" ca="1" si="948"/>
        <v>0</v>
      </c>
      <c r="BS4040" s="1">
        <f t="shared" ca="1" si="949"/>
        <v>0</v>
      </c>
      <c r="BT4040" s="1">
        <f t="shared" ca="1" si="950"/>
        <v>0</v>
      </c>
      <c r="BU4040" s="1">
        <f t="shared" ca="1" si="951"/>
        <v>0</v>
      </c>
      <c r="BV4040" s="1">
        <f t="shared" ca="1" si="952"/>
        <v>0</v>
      </c>
      <c r="BW4040" s="1">
        <f t="shared" ca="1" si="953"/>
        <v>0</v>
      </c>
      <c r="BX4040" s="1">
        <f t="shared" ca="1" si="954"/>
        <v>0</v>
      </c>
      <c r="BY4040" s="1">
        <f t="shared" ca="1" si="955"/>
        <v>0</v>
      </c>
      <c r="BZ4040" s="1">
        <f t="shared" ca="1" si="956"/>
        <v>0</v>
      </c>
      <c r="CA4040" s="1">
        <f t="shared" ca="1" si="957"/>
        <v>0</v>
      </c>
      <c r="CB4040" s="1">
        <f t="shared" ca="1" si="958"/>
        <v>0</v>
      </c>
      <c r="CC4040" s="1">
        <f t="shared" ca="1" si="959"/>
        <v>0</v>
      </c>
    </row>
    <row r="4041" spans="1:81" hidden="1" x14ac:dyDescent="0.25">
      <c r="A4041" s="1" t="s">
        <v>188</v>
      </c>
      <c r="B4041" s="1" t="s">
        <v>189</v>
      </c>
      <c r="C4041" s="1" t="s">
        <v>135</v>
      </c>
      <c r="D4041" s="1" t="s">
        <v>136</v>
      </c>
      <c r="E4041" s="1" t="s">
        <v>187</v>
      </c>
      <c r="F4041">
        <v>2</v>
      </c>
      <c r="G4041">
        <v>0</v>
      </c>
      <c r="H4041">
        <v>0</v>
      </c>
      <c r="I4041">
        <v>0</v>
      </c>
      <c r="J4041">
        <v>0</v>
      </c>
      <c r="BI4041" s="3">
        <v>3</v>
      </c>
      <c r="BJ4041" s="3" t="str">
        <f t="array" ref="BJ4041">IF(C4041="yes",VLOOKUP(BI4041&amp;D4041,CHOOSE({1,2},Schedule_2015!$A$2:$A$257&amp;Schedule_2015!$B$2:$B$257,Schedule_2015!$C$2:$C$257),2,0),VLOOKUP(BI4041&amp;D4041,CHOOSE({1,2},Schedule_2015!$A$2:$A$257&amp;Schedule_2015!$C$2:$C$257,Schedule_2015!$B$2:$B$257),2,0))</f>
        <v>TEN</v>
      </c>
      <c r="BK4041" s="3">
        <f>VLOOKUP(BJ4041,Def!$A$2:$Z$34,23,0)</f>
        <v>103</v>
      </c>
      <c r="BL4041" s="3">
        <f>VLOOKUP(BJ4041,Def!$A$2:$Z$34,16,0)</f>
        <v>260</v>
      </c>
      <c r="BM4041" s="3">
        <f>VLOOKUP(BJ4041,Def!$A$2:$Z$34,17,0)</f>
        <v>7</v>
      </c>
      <c r="BN4041" s="3">
        <f>VLOOKUP(BJ4041,Def!$A$2:$Z$34,24,0)</f>
        <v>6</v>
      </c>
      <c r="BO4041" s="1">
        <f t="shared" ca="1" si="945"/>
        <v>0</v>
      </c>
      <c r="BP4041" s="1">
        <f t="shared" ca="1" si="946"/>
        <v>0</v>
      </c>
      <c r="BQ4041" s="1">
        <f t="shared" ca="1" si="947"/>
        <v>0</v>
      </c>
      <c r="BR4041" s="1">
        <f t="shared" ca="1" si="948"/>
        <v>0</v>
      </c>
      <c r="BS4041" s="1">
        <f t="shared" ca="1" si="949"/>
        <v>0</v>
      </c>
      <c r="BT4041" s="1">
        <f t="shared" ca="1" si="950"/>
        <v>0</v>
      </c>
      <c r="BU4041" s="1">
        <f t="shared" ca="1" si="951"/>
        <v>0</v>
      </c>
      <c r="BV4041" s="1">
        <f t="shared" ca="1" si="952"/>
        <v>0</v>
      </c>
      <c r="BW4041" s="1">
        <f t="shared" ca="1" si="953"/>
        <v>0</v>
      </c>
      <c r="BX4041" s="1">
        <f t="shared" ca="1" si="954"/>
        <v>0</v>
      </c>
      <c r="BY4041" s="1">
        <f t="shared" ca="1" si="955"/>
        <v>0</v>
      </c>
      <c r="BZ4041" s="1">
        <f t="shared" ca="1" si="956"/>
        <v>0</v>
      </c>
      <c r="CA4041" s="1">
        <f t="shared" ca="1" si="957"/>
        <v>0</v>
      </c>
      <c r="CB4041" s="1">
        <f t="shared" ca="1" si="958"/>
        <v>0</v>
      </c>
      <c r="CC4041" s="1">
        <f t="shared" ca="1" si="959"/>
        <v>0</v>
      </c>
    </row>
    <row r="4042" spans="1:81" x14ac:dyDescent="0.25">
      <c r="A4042" s="1" t="s">
        <v>2252</v>
      </c>
      <c r="B4042" s="1" t="s">
        <v>2253</v>
      </c>
      <c r="C4042" s="1" t="s">
        <v>135</v>
      </c>
      <c r="D4042" s="1" t="s">
        <v>136</v>
      </c>
      <c r="F4042">
        <v>0</v>
      </c>
      <c r="G4042">
        <v>0</v>
      </c>
      <c r="H4042">
        <v>0</v>
      </c>
      <c r="I4042">
        <v>0</v>
      </c>
      <c r="J4042">
        <v>1</v>
      </c>
      <c r="BI4042" s="3">
        <v>3</v>
      </c>
      <c r="BJ4042" s="3" t="str">
        <f t="array" ref="BJ4042">IF(C4042="yes",VLOOKUP(BI4042&amp;D4042,CHOOSE({1,2},Schedule_2015!$A$2:$A$257&amp;Schedule_2015!$B$2:$B$257,Schedule_2015!$C$2:$C$257),2,0),VLOOKUP(BI4042&amp;D4042,CHOOSE({1,2},Schedule_2015!$A$2:$A$257&amp;Schedule_2015!$C$2:$C$257,Schedule_2015!$B$2:$B$257),2,0))</f>
        <v>TEN</v>
      </c>
      <c r="BK4042" s="3">
        <f>VLOOKUP(BJ4042,Def!$A$2:$Z$34,23,0)</f>
        <v>103</v>
      </c>
      <c r="BL4042" s="3">
        <f>VLOOKUP(BJ4042,Def!$A$2:$Z$34,16,0)</f>
        <v>260</v>
      </c>
      <c r="BM4042" s="3">
        <f>VLOOKUP(BJ4042,Def!$A$2:$Z$34,17,0)</f>
        <v>7</v>
      </c>
      <c r="BN4042" s="3">
        <f>VLOOKUP(BJ4042,Def!$A$2:$Z$34,24,0)</f>
        <v>6</v>
      </c>
      <c r="BO4042" s="1">
        <f t="shared" ca="1" si="945"/>
        <v>0</v>
      </c>
      <c r="BP4042" s="1">
        <f t="shared" ca="1" si="946"/>
        <v>0</v>
      </c>
      <c r="BQ4042" s="1">
        <f t="shared" ca="1" si="947"/>
        <v>0</v>
      </c>
      <c r="BR4042" s="1">
        <f t="shared" ca="1" si="948"/>
        <v>0</v>
      </c>
      <c r="BS4042" s="1">
        <f t="shared" ca="1" si="949"/>
        <v>0</v>
      </c>
      <c r="BT4042" s="1">
        <f t="shared" ca="1" si="950"/>
        <v>0</v>
      </c>
      <c r="BU4042" s="1">
        <f t="shared" ca="1" si="951"/>
        <v>0</v>
      </c>
      <c r="BV4042" s="1">
        <f t="shared" ca="1" si="952"/>
        <v>0</v>
      </c>
      <c r="BW4042" s="1">
        <f t="shared" ca="1" si="953"/>
        <v>0</v>
      </c>
      <c r="BX4042" s="1">
        <f t="shared" ca="1" si="954"/>
        <v>0</v>
      </c>
      <c r="BY4042" s="1">
        <f t="shared" ca="1" si="955"/>
        <v>0</v>
      </c>
      <c r="BZ4042" s="1">
        <f t="shared" ca="1" si="956"/>
        <v>0</v>
      </c>
      <c r="CA4042" s="1">
        <f t="shared" ca="1" si="957"/>
        <v>0</v>
      </c>
      <c r="CB4042" s="1">
        <f t="shared" ca="1" si="958"/>
        <v>0</v>
      </c>
      <c r="CC4042" s="1">
        <f t="shared" ca="1" si="959"/>
        <v>0</v>
      </c>
    </row>
    <row r="4043" spans="1:81" hidden="1" x14ac:dyDescent="0.25">
      <c r="A4043" s="1" t="s">
        <v>192</v>
      </c>
      <c r="B4043" s="1" t="s">
        <v>193</v>
      </c>
      <c r="C4043" s="1" t="s">
        <v>135</v>
      </c>
      <c r="D4043" s="1" t="s">
        <v>136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1</v>
      </c>
      <c r="BI4043" s="3">
        <v>3</v>
      </c>
      <c r="BJ4043" s="3" t="str">
        <f t="array" ref="BJ4043">IF(C4043="yes",VLOOKUP(BI4043&amp;D4043,CHOOSE({1,2},Schedule_2015!$A$2:$A$257&amp;Schedule_2015!$B$2:$B$257,Schedule_2015!$C$2:$C$257),2,0),VLOOKUP(BI4043&amp;D4043,CHOOSE({1,2},Schedule_2015!$A$2:$A$257&amp;Schedule_2015!$C$2:$C$257,Schedule_2015!$B$2:$B$257),2,0))</f>
        <v>TEN</v>
      </c>
      <c r="BK4043" s="3">
        <f>VLOOKUP(BJ4043,Def!$A$2:$Z$34,23,0)</f>
        <v>103</v>
      </c>
      <c r="BL4043" s="3">
        <f>VLOOKUP(BJ4043,Def!$A$2:$Z$34,16,0)</f>
        <v>260</v>
      </c>
      <c r="BM4043" s="3">
        <f>VLOOKUP(BJ4043,Def!$A$2:$Z$34,17,0)</f>
        <v>7</v>
      </c>
      <c r="BN4043" s="3">
        <f>VLOOKUP(BJ4043,Def!$A$2:$Z$34,24,0)</f>
        <v>6</v>
      </c>
      <c r="BO4043" s="1">
        <f t="shared" ca="1" si="945"/>
        <v>0</v>
      </c>
      <c r="BP4043" s="1">
        <f t="shared" ca="1" si="946"/>
        <v>0</v>
      </c>
      <c r="BQ4043" s="1">
        <f t="shared" ca="1" si="947"/>
        <v>0</v>
      </c>
      <c r="BR4043" s="1">
        <f t="shared" ca="1" si="948"/>
        <v>0</v>
      </c>
      <c r="BS4043" s="1">
        <f t="shared" ca="1" si="949"/>
        <v>0</v>
      </c>
      <c r="BT4043" s="1">
        <f t="shared" ca="1" si="950"/>
        <v>0</v>
      </c>
      <c r="BU4043" s="1">
        <f t="shared" ca="1" si="951"/>
        <v>0</v>
      </c>
      <c r="BV4043" s="1">
        <f t="shared" ca="1" si="952"/>
        <v>0</v>
      </c>
      <c r="BW4043" s="1">
        <f t="shared" ca="1" si="953"/>
        <v>0</v>
      </c>
      <c r="BX4043" s="1">
        <f t="shared" ca="1" si="954"/>
        <v>0</v>
      </c>
      <c r="BY4043" s="1">
        <f t="shared" ca="1" si="955"/>
        <v>0</v>
      </c>
      <c r="BZ4043" s="1">
        <f t="shared" ca="1" si="956"/>
        <v>0</v>
      </c>
      <c r="CA4043" s="1">
        <f t="shared" ca="1" si="957"/>
        <v>0</v>
      </c>
      <c r="CB4043" s="1">
        <f t="shared" ca="1" si="958"/>
        <v>0</v>
      </c>
      <c r="CC4043" s="1">
        <f t="shared" ca="1" si="959"/>
        <v>0</v>
      </c>
    </row>
    <row r="4044" spans="1:81" hidden="1" x14ac:dyDescent="0.25">
      <c r="A4044" s="1" t="s">
        <v>196</v>
      </c>
      <c r="B4044" s="1" t="s">
        <v>197</v>
      </c>
      <c r="C4044" s="1" t="s">
        <v>135</v>
      </c>
      <c r="D4044" s="1" t="s">
        <v>136</v>
      </c>
      <c r="E4044" s="1" t="s">
        <v>118</v>
      </c>
      <c r="F4044">
        <v>1</v>
      </c>
      <c r="G4044">
        <v>0</v>
      </c>
      <c r="H4044">
        <v>2</v>
      </c>
      <c r="I4044">
        <v>0</v>
      </c>
      <c r="J4044">
        <v>1</v>
      </c>
      <c r="BI4044" s="3">
        <v>3</v>
      </c>
      <c r="BJ4044" s="3" t="str">
        <f t="array" ref="BJ4044">IF(C4044="yes",VLOOKUP(BI4044&amp;D4044,CHOOSE({1,2},Schedule_2015!$A$2:$A$257&amp;Schedule_2015!$B$2:$B$257,Schedule_2015!$C$2:$C$257),2,0),VLOOKUP(BI4044&amp;D4044,CHOOSE({1,2},Schedule_2015!$A$2:$A$257&amp;Schedule_2015!$C$2:$C$257,Schedule_2015!$B$2:$B$257),2,0))</f>
        <v>TEN</v>
      </c>
      <c r="BK4044" s="3">
        <f>VLOOKUP(BJ4044,Def!$A$2:$Z$34,23,0)</f>
        <v>103</v>
      </c>
      <c r="BL4044" s="3">
        <f>VLOOKUP(BJ4044,Def!$A$2:$Z$34,16,0)</f>
        <v>260</v>
      </c>
      <c r="BM4044" s="3">
        <f>VLOOKUP(BJ4044,Def!$A$2:$Z$34,17,0)</f>
        <v>7</v>
      </c>
      <c r="BN4044" s="3">
        <f>VLOOKUP(BJ4044,Def!$A$2:$Z$34,24,0)</f>
        <v>6</v>
      </c>
      <c r="BO4044" s="1">
        <f t="shared" ca="1" si="945"/>
        <v>0</v>
      </c>
      <c r="BP4044" s="1">
        <f t="shared" ca="1" si="946"/>
        <v>0</v>
      </c>
      <c r="BQ4044" s="1">
        <f t="shared" ca="1" si="947"/>
        <v>0</v>
      </c>
      <c r="BR4044" s="1">
        <f t="shared" ca="1" si="948"/>
        <v>0</v>
      </c>
      <c r="BS4044" s="1">
        <f t="shared" ca="1" si="949"/>
        <v>0</v>
      </c>
      <c r="BT4044" s="1">
        <f t="shared" ca="1" si="950"/>
        <v>0</v>
      </c>
      <c r="BU4044" s="1">
        <f t="shared" ca="1" si="951"/>
        <v>0</v>
      </c>
      <c r="BV4044" s="1">
        <f t="shared" ca="1" si="952"/>
        <v>0</v>
      </c>
      <c r="BW4044" s="1">
        <f t="shared" ca="1" si="953"/>
        <v>0</v>
      </c>
      <c r="BX4044" s="1">
        <f t="shared" ca="1" si="954"/>
        <v>0</v>
      </c>
      <c r="BY4044" s="1">
        <f t="shared" ca="1" si="955"/>
        <v>0</v>
      </c>
      <c r="BZ4044" s="1">
        <f t="shared" ca="1" si="956"/>
        <v>0</v>
      </c>
      <c r="CA4044" s="1">
        <f t="shared" ca="1" si="957"/>
        <v>0</v>
      </c>
      <c r="CB4044" s="1">
        <f t="shared" ca="1" si="958"/>
        <v>0</v>
      </c>
      <c r="CC4044" s="1">
        <f t="shared" ca="1" si="959"/>
        <v>0</v>
      </c>
    </row>
    <row r="4045" spans="1:81" hidden="1" x14ac:dyDescent="0.25">
      <c r="A4045" s="1" t="s">
        <v>1807</v>
      </c>
      <c r="B4045" s="1" t="s">
        <v>1808</v>
      </c>
      <c r="C4045" s="1" t="s">
        <v>135</v>
      </c>
      <c r="D4045" s="1" t="s">
        <v>136</v>
      </c>
      <c r="E4045" s="1" t="s">
        <v>105</v>
      </c>
      <c r="F4045">
        <v>1</v>
      </c>
      <c r="G4045">
        <v>0</v>
      </c>
      <c r="H4045">
        <v>0</v>
      </c>
      <c r="I4045">
        <v>0</v>
      </c>
      <c r="J4045">
        <v>0</v>
      </c>
      <c r="BI4045" s="3">
        <v>3</v>
      </c>
      <c r="BJ4045" s="3" t="str">
        <f t="array" ref="BJ4045">IF(C4045="yes",VLOOKUP(BI4045&amp;D4045,CHOOSE({1,2},Schedule_2015!$A$2:$A$257&amp;Schedule_2015!$B$2:$B$257,Schedule_2015!$C$2:$C$257),2,0),VLOOKUP(BI4045&amp;D4045,CHOOSE({1,2},Schedule_2015!$A$2:$A$257&amp;Schedule_2015!$C$2:$C$257,Schedule_2015!$B$2:$B$257),2,0))</f>
        <v>TEN</v>
      </c>
      <c r="BK4045" s="3">
        <f>VLOOKUP(BJ4045,Def!$A$2:$Z$34,23,0)</f>
        <v>103</v>
      </c>
      <c r="BL4045" s="3">
        <f>VLOOKUP(BJ4045,Def!$A$2:$Z$34,16,0)</f>
        <v>260</v>
      </c>
      <c r="BM4045" s="3">
        <f>VLOOKUP(BJ4045,Def!$A$2:$Z$34,17,0)</f>
        <v>7</v>
      </c>
      <c r="BN4045" s="3">
        <f>VLOOKUP(BJ4045,Def!$A$2:$Z$34,24,0)</f>
        <v>6</v>
      </c>
      <c r="BO4045" s="1">
        <f t="shared" ca="1" si="945"/>
        <v>0</v>
      </c>
      <c r="BP4045" s="1">
        <f t="shared" ca="1" si="946"/>
        <v>0</v>
      </c>
      <c r="BQ4045" s="1">
        <f t="shared" ca="1" si="947"/>
        <v>0</v>
      </c>
      <c r="BR4045" s="1">
        <f t="shared" ca="1" si="948"/>
        <v>0</v>
      </c>
      <c r="BS4045" s="1">
        <f t="shared" ca="1" si="949"/>
        <v>0</v>
      </c>
      <c r="BT4045" s="1">
        <f t="shared" ca="1" si="950"/>
        <v>0</v>
      </c>
      <c r="BU4045" s="1">
        <f t="shared" ca="1" si="951"/>
        <v>0</v>
      </c>
      <c r="BV4045" s="1">
        <f t="shared" ca="1" si="952"/>
        <v>0</v>
      </c>
      <c r="BW4045" s="1">
        <f t="shared" ca="1" si="953"/>
        <v>0</v>
      </c>
      <c r="BX4045" s="1">
        <f t="shared" ca="1" si="954"/>
        <v>0</v>
      </c>
      <c r="BY4045" s="1">
        <f t="shared" ca="1" si="955"/>
        <v>0</v>
      </c>
      <c r="BZ4045" s="1">
        <f t="shared" ca="1" si="956"/>
        <v>0</v>
      </c>
      <c r="CA4045" s="1">
        <f t="shared" ca="1" si="957"/>
        <v>0</v>
      </c>
      <c r="CB4045" s="1">
        <f t="shared" ca="1" si="958"/>
        <v>0</v>
      </c>
      <c r="CC4045" s="1">
        <f t="shared" ca="1" si="959"/>
        <v>0</v>
      </c>
    </row>
    <row r="4046" spans="1:81" hidden="1" x14ac:dyDescent="0.25">
      <c r="A4046" s="1" t="s">
        <v>827</v>
      </c>
      <c r="B4046" s="1" t="s">
        <v>828</v>
      </c>
      <c r="C4046" s="1" t="s">
        <v>62</v>
      </c>
      <c r="D4046" s="1" t="s">
        <v>801</v>
      </c>
      <c r="E4046" s="1" t="s">
        <v>94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BI4046" s="3">
        <v>2</v>
      </c>
      <c r="BJ4046" s="3" t="str">
        <f t="array" ref="BJ4046">IF(C4046="yes",VLOOKUP(BI4046&amp;D4046,CHOOSE({1,2},Schedule_2015!$A$2:$A$257&amp;Schedule_2015!$B$2:$B$257,Schedule_2015!$C$2:$C$257),2,0),VLOOKUP(BI4046&amp;D4046,CHOOSE({1,2},Schedule_2015!$A$2:$A$257&amp;Schedule_2015!$C$2:$C$257,Schedule_2015!$B$2:$B$257),2,0))</f>
        <v>TEN</v>
      </c>
      <c r="BK4046" s="3">
        <f>VLOOKUP(BJ4046,Def!$A$2:$Z$34,23,0)</f>
        <v>103</v>
      </c>
      <c r="BL4046" s="3">
        <f>VLOOKUP(BJ4046,Def!$A$2:$Z$34,16,0)</f>
        <v>260</v>
      </c>
      <c r="BM4046" s="3">
        <f>VLOOKUP(BJ4046,Def!$A$2:$Z$34,17,0)</f>
        <v>7</v>
      </c>
      <c r="BN4046" s="3">
        <f>VLOOKUP(BJ4046,Def!$A$2:$Z$34,24,0)</f>
        <v>6</v>
      </c>
      <c r="BO4046" s="1">
        <f t="shared" ca="1" si="945"/>
        <v>0</v>
      </c>
      <c r="BP4046" s="1">
        <f t="shared" ca="1" si="946"/>
        <v>0</v>
      </c>
      <c r="BQ4046" s="1">
        <f t="shared" ca="1" si="947"/>
        <v>0</v>
      </c>
      <c r="BR4046" s="1">
        <f t="shared" ca="1" si="948"/>
        <v>0</v>
      </c>
      <c r="BS4046" s="1">
        <f t="shared" ca="1" si="949"/>
        <v>0</v>
      </c>
      <c r="BT4046" s="1">
        <f t="shared" ca="1" si="950"/>
        <v>0</v>
      </c>
      <c r="BU4046" s="1">
        <f t="shared" ca="1" si="951"/>
        <v>0</v>
      </c>
      <c r="BV4046" s="1">
        <f t="shared" ca="1" si="952"/>
        <v>0</v>
      </c>
      <c r="BW4046" s="1">
        <f t="shared" ca="1" si="953"/>
        <v>0</v>
      </c>
      <c r="BX4046" s="1">
        <f t="shared" ca="1" si="954"/>
        <v>0</v>
      </c>
      <c r="BY4046" s="1">
        <f t="shared" ca="1" si="955"/>
        <v>0</v>
      </c>
      <c r="BZ4046" s="1">
        <f t="shared" ca="1" si="956"/>
        <v>0</v>
      </c>
      <c r="CA4046" s="1">
        <f t="shared" ca="1" si="957"/>
        <v>0</v>
      </c>
      <c r="CB4046" s="1">
        <f t="shared" ca="1" si="958"/>
        <v>0</v>
      </c>
      <c r="CC4046" s="1">
        <f t="shared" ca="1" si="959"/>
        <v>0</v>
      </c>
    </row>
    <row r="4047" spans="1:81" hidden="1" x14ac:dyDescent="0.25">
      <c r="A4047" s="1" t="s">
        <v>835</v>
      </c>
      <c r="B4047" s="1" t="s">
        <v>836</v>
      </c>
      <c r="C4047" s="1" t="s">
        <v>62</v>
      </c>
      <c r="D4047" s="1" t="s">
        <v>801</v>
      </c>
      <c r="E4047" s="1" t="s">
        <v>115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1</v>
      </c>
      <c r="O4047">
        <v>0</v>
      </c>
      <c r="BI4047" s="3">
        <v>2</v>
      </c>
      <c r="BJ4047" s="3" t="str">
        <f t="array" ref="BJ4047">IF(C4047="yes",VLOOKUP(BI4047&amp;D4047,CHOOSE({1,2},Schedule_2015!$A$2:$A$257&amp;Schedule_2015!$B$2:$B$257,Schedule_2015!$C$2:$C$257),2,0),VLOOKUP(BI4047&amp;D4047,CHOOSE({1,2},Schedule_2015!$A$2:$A$257&amp;Schedule_2015!$C$2:$C$257,Schedule_2015!$B$2:$B$257),2,0))</f>
        <v>TEN</v>
      </c>
      <c r="BK4047" s="3">
        <f>VLOOKUP(BJ4047,Def!$A$2:$Z$34,23,0)</f>
        <v>103</v>
      </c>
      <c r="BL4047" s="3">
        <f>VLOOKUP(BJ4047,Def!$A$2:$Z$34,16,0)</f>
        <v>260</v>
      </c>
      <c r="BM4047" s="3">
        <f>VLOOKUP(BJ4047,Def!$A$2:$Z$34,17,0)</f>
        <v>7</v>
      </c>
      <c r="BN4047" s="3">
        <f>VLOOKUP(BJ4047,Def!$A$2:$Z$34,24,0)</f>
        <v>6</v>
      </c>
      <c r="BO4047" s="1">
        <f t="shared" ca="1" si="945"/>
        <v>0</v>
      </c>
      <c r="BP4047" s="1">
        <f t="shared" ca="1" si="946"/>
        <v>0</v>
      </c>
      <c r="BQ4047" s="1">
        <f t="shared" ca="1" si="947"/>
        <v>0</v>
      </c>
      <c r="BR4047" s="1">
        <f t="shared" ca="1" si="948"/>
        <v>0</v>
      </c>
      <c r="BS4047" s="1">
        <f t="shared" ca="1" si="949"/>
        <v>0</v>
      </c>
      <c r="BT4047" s="1">
        <f t="shared" ca="1" si="950"/>
        <v>0</v>
      </c>
      <c r="BU4047" s="1">
        <f t="shared" ca="1" si="951"/>
        <v>0</v>
      </c>
      <c r="BV4047" s="1">
        <f t="shared" ca="1" si="952"/>
        <v>0</v>
      </c>
      <c r="BW4047" s="1">
        <f t="shared" ca="1" si="953"/>
        <v>0</v>
      </c>
      <c r="BX4047" s="1">
        <f t="shared" ca="1" si="954"/>
        <v>0</v>
      </c>
      <c r="BY4047" s="1">
        <f t="shared" ca="1" si="955"/>
        <v>0</v>
      </c>
      <c r="BZ4047" s="1">
        <f t="shared" ca="1" si="956"/>
        <v>0</v>
      </c>
      <c r="CA4047" s="1">
        <f t="shared" ca="1" si="957"/>
        <v>0</v>
      </c>
      <c r="CB4047" s="1">
        <f t="shared" ca="1" si="958"/>
        <v>0</v>
      </c>
      <c r="CC4047" s="1">
        <f t="shared" ca="1" si="959"/>
        <v>0</v>
      </c>
    </row>
    <row r="4048" spans="1:81" hidden="1" x14ac:dyDescent="0.25">
      <c r="A4048" s="1" t="s">
        <v>839</v>
      </c>
      <c r="B4048" s="1" t="s">
        <v>840</v>
      </c>
      <c r="C4048" s="1" t="s">
        <v>62</v>
      </c>
      <c r="D4048" s="1" t="s">
        <v>801</v>
      </c>
      <c r="E4048" s="1" t="s">
        <v>100</v>
      </c>
      <c r="F4048">
        <v>2</v>
      </c>
      <c r="G4048">
        <v>0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BI4048" s="3">
        <v>2</v>
      </c>
      <c r="BJ4048" s="3" t="str">
        <f t="array" ref="BJ4048">IF(C4048="yes",VLOOKUP(BI4048&amp;D4048,CHOOSE({1,2},Schedule_2015!$A$2:$A$257&amp;Schedule_2015!$B$2:$B$257,Schedule_2015!$C$2:$C$257),2,0),VLOOKUP(BI4048&amp;D4048,CHOOSE({1,2},Schedule_2015!$A$2:$A$257&amp;Schedule_2015!$C$2:$C$257,Schedule_2015!$B$2:$B$257),2,0))</f>
        <v>TEN</v>
      </c>
      <c r="BK4048" s="3">
        <f>VLOOKUP(BJ4048,Def!$A$2:$Z$34,23,0)</f>
        <v>103</v>
      </c>
      <c r="BL4048" s="3">
        <f>VLOOKUP(BJ4048,Def!$A$2:$Z$34,16,0)</f>
        <v>260</v>
      </c>
      <c r="BM4048" s="3">
        <f>VLOOKUP(BJ4048,Def!$A$2:$Z$34,17,0)</f>
        <v>7</v>
      </c>
      <c r="BN4048" s="3">
        <f>VLOOKUP(BJ4048,Def!$A$2:$Z$34,24,0)</f>
        <v>6</v>
      </c>
      <c r="BO4048" s="1">
        <f t="shared" ca="1" si="945"/>
        <v>0</v>
      </c>
      <c r="BP4048" s="1">
        <f t="shared" ca="1" si="946"/>
        <v>0</v>
      </c>
      <c r="BQ4048" s="1">
        <f t="shared" ca="1" si="947"/>
        <v>0</v>
      </c>
      <c r="BR4048" s="1">
        <f t="shared" ca="1" si="948"/>
        <v>0</v>
      </c>
      <c r="BS4048" s="1">
        <f t="shared" ca="1" si="949"/>
        <v>0</v>
      </c>
      <c r="BT4048" s="1">
        <f t="shared" ca="1" si="950"/>
        <v>0</v>
      </c>
      <c r="BU4048" s="1">
        <f t="shared" ca="1" si="951"/>
        <v>0</v>
      </c>
      <c r="BV4048" s="1">
        <f t="shared" ca="1" si="952"/>
        <v>0</v>
      </c>
      <c r="BW4048" s="1">
        <f t="shared" ca="1" si="953"/>
        <v>0</v>
      </c>
      <c r="BX4048" s="1">
        <f t="shared" ca="1" si="954"/>
        <v>0</v>
      </c>
      <c r="BY4048" s="1">
        <f t="shared" ca="1" si="955"/>
        <v>0</v>
      </c>
      <c r="BZ4048" s="1">
        <f t="shared" ca="1" si="956"/>
        <v>0</v>
      </c>
      <c r="CA4048" s="1">
        <f t="shared" ca="1" si="957"/>
        <v>0</v>
      </c>
      <c r="CB4048" s="1">
        <f t="shared" ca="1" si="958"/>
        <v>0</v>
      </c>
      <c r="CC4048" s="1">
        <f t="shared" ca="1" si="959"/>
        <v>0</v>
      </c>
    </row>
    <row r="4049" spans="1:81" hidden="1" x14ac:dyDescent="0.25">
      <c r="A4049" s="1" t="s">
        <v>2227</v>
      </c>
      <c r="B4049" s="1" t="s">
        <v>2228</v>
      </c>
      <c r="C4049" s="1" t="s">
        <v>62</v>
      </c>
      <c r="D4049" s="1" t="s">
        <v>801</v>
      </c>
      <c r="E4049" s="1" t="s">
        <v>1304</v>
      </c>
      <c r="K4049">
        <v>0</v>
      </c>
      <c r="L4049">
        <v>1</v>
      </c>
      <c r="M4049">
        <v>0</v>
      </c>
      <c r="N4049">
        <v>1</v>
      </c>
      <c r="O4049">
        <v>0</v>
      </c>
      <c r="BI4049" s="3">
        <v>2</v>
      </c>
      <c r="BJ4049" s="3" t="str">
        <f t="array" ref="BJ4049">IF(C4049="yes",VLOOKUP(BI4049&amp;D4049,CHOOSE({1,2},Schedule_2015!$A$2:$A$257&amp;Schedule_2015!$B$2:$B$257,Schedule_2015!$C$2:$C$257),2,0),VLOOKUP(BI4049&amp;D4049,CHOOSE({1,2},Schedule_2015!$A$2:$A$257&amp;Schedule_2015!$C$2:$C$257,Schedule_2015!$B$2:$B$257),2,0))</f>
        <v>TEN</v>
      </c>
      <c r="BK4049" s="3">
        <f>VLOOKUP(BJ4049,Def!$A$2:$Z$34,23,0)</f>
        <v>103</v>
      </c>
      <c r="BL4049" s="3">
        <f>VLOOKUP(BJ4049,Def!$A$2:$Z$34,16,0)</f>
        <v>260</v>
      </c>
      <c r="BM4049" s="3">
        <f>VLOOKUP(BJ4049,Def!$A$2:$Z$34,17,0)</f>
        <v>7</v>
      </c>
      <c r="BN4049" s="3">
        <f>VLOOKUP(BJ4049,Def!$A$2:$Z$34,24,0)</f>
        <v>6</v>
      </c>
      <c r="BO4049" s="1">
        <f t="shared" ca="1" si="945"/>
        <v>0</v>
      </c>
      <c r="BP4049" s="1">
        <f t="shared" ca="1" si="946"/>
        <v>0</v>
      </c>
      <c r="BQ4049" s="1">
        <f t="shared" ca="1" si="947"/>
        <v>0</v>
      </c>
      <c r="BR4049" s="1">
        <f t="shared" ca="1" si="948"/>
        <v>0</v>
      </c>
      <c r="BS4049" s="1">
        <f t="shared" ca="1" si="949"/>
        <v>0</v>
      </c>
      <c r="BT4049" s="1">
        <f t="shared" ca="1" si="950"/>
        <v>0</v>
      </c>
      <c r="BU4049" s="1">
        <f t="shared" ca="1" si="951"/>
        <v>0</v>
      </c>
      <c r="BV4049" s="1">
        <f t="shared" ca="1" si="952"/>
        <v>0</v>
      </c>
      <c r="BW4049" s="1">
        <f t="shared" ca="1" si="953"/>
        <v>0</v>
      </c>
      <c r="BX4049" s="1">
        <f t="shared" ca="1" si="954"/>
        <v>0</v>
      </c>
      <c r="BY4049" s="1">
        <f t="shared" ca="1" si="955"/>
        <v>0</v>
      </c>
      <c r="BZ4049" s="1">
        <f t="shared" ca="1" si="956"/>
        <v>0</v>
      </c>
      <c r="CA4049" s="1">
        <f t="shared" ca="1" si="957"/>
        <v>0</v>
      </c>
      <c r="CB4049" s="1">
        <f t="shared" ca="1" si="958"/>
        <v>0</v>
      </c>
      <c r="CC4049" s="1">
        <f t="shared" ca="1" si="959"/>
        <v>0</v>
      </c>
    </row>
    <row r="4050" spans="1:81" hidden="1" x14ac:dyDescent="0.25">
      <c r="A4050" s="1" t="s">
        <v>819</v>
      </c>
      <c r="B4050" s="1" t="s">
        <v>820</v>
      </c>
      <c r="C4050" s="1" t="s">
        <v>62</v>
      </c>
      <c r="D4050" s="1" t="s">
        <v>801</v>
      </c>
      <c r="E4050" s="1" t="s">
        <v>88</v>
      </c>
      <c r="P4050">
        <v>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4</v>
      </c>
      <c r="W4050">
        <v>0</v>
      </c>
      <c r="X4050">
        <v>4</v>
      </c>
      <c r="BI4050" s="3">
        <v>2</v>
      </c>
      <c r="BJ4050" s="3" t="str">
        <f t="array" ref="BJ4050">IF(C4050="yes",VLOOKUP(BI4050&amp;D4050,CHOOSE({1,2},Schedule_2015!$A$2:$A$257&amp;Schedule_2015!$B$2:$B$257,Schedule_2015!$C$2:$C$257),2,0),VLOOKUP(BI4050&amp;D4050,CHOOSE({1,2},Schedule_2015!$A$2:$A$257&amp;Schedule_2015!$C$2:$C$257,Schedule_2015!$B$2:$B$257),2,0))</f>
        <v>TEN</v>
      </c>
      <c r="BK4050" s="3">
        <f>VLOOKUP(BJ4050,Def!$A$2:$Z$34,23,0)</f>
        <v>103</v>
      </c>
      <c r="BL4050" s="3">
        <f>VLOOKUP(BJ4050,Def!$A$2:$Z$34,16,0)</f>
        <v>260</v>
      </c>
      <c r="BM4050" s="3">
        <f>VLOOKUP(BJ4050,Def!$A$2:$Z$34,17,0)</f>
        <v>7</v>
      </c>
      <c r="BN4050" s="3">
        <f>VLOOKUP(BJ4050,Def!$A$2:$Z$34,24,0)</f>
        <v>6</v>
      </c>
      <c r="BO4050" s="1">
        <f t="shared" ca="1" si="945"/>
        <v>0</v>
      </c>
      <c r="BP4050" s="1">
        <f t="shared" ca="1" si="946"/>
        <v>0</v>
      </c>
      <c r="BQ4050" s="1">
        <f t="shared" ca="1" si="947"/>
        <v>0</v>
      </c>
      <c r="BR4050" s="1">
        <f t="shared" ca="1" si="948"/>
        <v>0</v>
      </c>
      <c r="BS4050" s="1">
        <f t="shared" ca="1" si="949"/>
        <v>0</v>
      </c>
      <c r="BT4050" s="1">
        <f t="shared" ca="1" si="950"/>
        <v>0</v>
      </c>
      <c r="BU4050" s="1">
        <f t="shared" ca="1" si="951"/>
        <v>0</v>
      </c>
      <c r="BV4050" s="1">
        <f t="shared" ca="1" si="952"/>
        <v>0</v>
      </c>
      <c r="BW4050" s="1">
        <f t="shared" ca="1" si="953"/>
        <v>0</v>
      </c>
      <c r="BX4050" s="1">
        <f t="shared" ca="1" si="954"/>
        <v>0</v>
      </c>
      <c r="BY4050" s="1">
        <f t="shared" ca="1" si="955"/>
        <v>0</v>
      </c>
      <c r="BZ4050" s="1">
        <f t="shared" ca="1" si="956"/>
        <v>0</v>
      </c>
      <c r="CA4050" s="1">
        <f t="shared" ca="1" si="957"/>
        <v>0</v>
      </c>
      <c r="CB4050" s="1">
        <f t="shared" ca="1" si="958"/>
        <v>0</v>
      </c>
      <c r="CC4050" s="1">
        <f t="shared" ca="1" si="959"/>
        <v>0</v>
      </c>
    </row>
    <row r="4051" spans="1:81" hidden="1" x14ac:dyDescent="0.25">
      <c r="A4051" s="1" t="s">
        <v>821</v>
      </c>
      <c r="B4051" s="1" t="s">
        <v>822</v>
      </c>
      <c r="C4051" s="1" t="s">
        <v>62</v>
      </c>
      <c r="D4051" s="1" t="s">
        <v>801</v>
      </c>
      <c r="E4051" s="1" t="s">
        <v>91</v>
      </c>
      <c r="AK4051">
        <v>43</v>
      </c>
      <c r="AL4051">
        <v>2</v>
      </c>
      <c r="AM4051">
        <v>62</v>
      </c>
      <c r="AN4051">
        <v>6</v>
      </c>
      <c r="AO4051">
        <v>319</v>
      </c>
      <c r="BI4051" s="3">
        <v>2</v>
      </c>
      <c r="BJ4051" s="3" t="str">
        <f t="array" ref="BJ4051">IF(C4051="yes",VLOOKUP(BI4051&amp;D4051,CHOOSE({1,2},Schedule_2015!$A$2:$A$257&amp;Schedule_2015!$B$2:$B$257,Schedule_2015!$C$2:$C$257),2,0),VLOOKUP(BI4051&amp;D4051,CHOOSE({1,2},Schedule_2015!$A$2:$A$257&amp;Schedule_2015!$C$2:$C$257,Schedule_2015!$B$2:$B$257),2,0))</f>
        <v>TEN</v>
      </c>
      <c r="BK4051" s="3">
        <f>VLOOKUP(BJ4051,Def!$A$2:$Z$34,23,0)</f>
        <v>103</v>
      </c>
      <c r="BL4051" s="3">
        <f>VLOOKUP(BJ4051,Def!$A$2:$Z$34,16,0)</f>
        <v>260</v>
      </c>
      <c r="BM4051" s="3">
        <f>VLOOKUP(BJ4051,Def!$A$2:$Z$34,17,0)</f>
        <v>7</v>
      </c>
      <c r="BN4051" s="3">
        <f>VLOOKUP(BJ4051,Def!$A$2:$Z$34,24,0)</f>
        <v>6</v>
      </c>
      <c r="BO4051" s="1">
        <f t="shared" ca="1" si="945"/>
        <v>0</v>
      </c>
      <c r="BP4051" s="1">
        <f t="shared" ca="1" si="946"/>
        <v>0</v>
      </c>
      <c r="BQ4051" s="1">
        <f t="shared" ca="1" si="947"/>
        <v>0</v>
      </c>
      <c r="BR4051" s="1">
        <f t="shared" ca="1" si="948"/>
        <v>0</v>
      </c>
      <c r="BS4051" s="1">
        <f t="shared" ca="1" si="949"/>
        <v>0</v>
      </c>
      <c r="BT4051" s="1">
        <f t="shared" ca="1" si="950"/>
        <v>0</v>
      </c>
      <c r="BU4051" s="1">
        <f t="shared" ca="1" si="951"/>
        <v>0</v>
      </c>
      <c r="BV4051" s="1">
        <f t="shared" ca="1" si="952"/>
        <v>0</v>
      </c>
      <c r="BW4051" s="1">
        <f t="shared" ca="1" si="953"/>
        <v>0</v>
      </c>
      <c r="BX4051" s="1">
        <f t="shared" ca="1" si="954"/>
        <v>0</v>
      </c>
      <c r="BY4051" s="1">
        <f t="shared" ca="1" si="955"/>
        <v>0</v>
      </c>
      <c r="BZ4051" s="1">
        <f t="shared" ca="1" si="956"/>
        <v>0</v>
      </c>
      <c r="CA4051" s="1">
        <f t="shared" ca="1" si="957"/>
        <v>0</v>
      </c>
      <c r="CB4051" s="1">
        <f t="shared" ca="1" si="958"/>
        <v>0</v>
      </c>
      <c r="CC4051" s="1">
        <f t="shared" ca="1" si="959"/>
        <v>0</v>
      </c>
    </row>
    <row r="4052" spans="1:81" hidden="1" x14ac:dyDescent="0.25">
      <c r="A4052" s="1" t="s">
        <v>825</v>
      </c>
      <c r="B4052" s="1" t="s">
        <v>826</v>
      </c>
      <c r="C4052" s="1" t="s">
        <v>62</v>
      </c>
      <c r="D4052" s="1" t="s">
        <v>801</v>
      </c>
      <c r="E4052" s="1" t="s">
        <v>165</v>
      </c>
      <c r="F4052">
        <v>4</v>
      </c>
      <c r="G4052">
        <v>0</v>
      </c>
      <c r="H4052">
        <v>0</v>
      </c>
      <c r="I4052">
        <v>0.5</v>
      </c>
      <c r="J4052">
        <v>4</v>
      </c>
      <c r="BI4052" s="3">
        <v>2</v>
      </c>
      <c r="BJ4052" s="3" t="str">
        <f t="array" ref="BJ4052">IF(C4052="yes",VLOOKUP(BI4052&amp;D4052,CHOOSE({1,2},Schedule_2015!$A$2:$A$257&amp;Schedule_2015!$B$2:$B$257,Schedule_2015!$C$2:$C$257),2,0),VLOOKUP(BI4052&amp;D4052,CHOOSE({1,2},Schedule_2015!$A$2:$A$257&amp;Schedule_2015!$C$2:$C$257,Schedule_2015!$B$2:$B$257),2,0))</f>
        <v>TEN</v>
      </c>
      <c r="BK4052" s="3">
        <f>VLOOKUP(BJ4052,Def!$A$2:$Z$34,23,0)</f>
        <v>103</v>
      </c>
      <c r="BL4052" s="3">
        <f>VLOOKUP(BJ4052,Def!$A$2:$Z$34,16,0)</f>
        <v>260</v>
      </c>
      <c r="BM4052" s="3">
        <f>VLOOKUP(BJ4052,Def!$A$2:$Z$34,17,0)</f>
        <v>7</v>
      </c>
      <c r="BN4052" s="3">
        <f>VLOOKUP(BJ4052,Def!$A$2:$Z$34,24,0)</f>
        <v>6</v>
      </c>
      <c r="BO4052" s="1">
        <f t="shared" ca="1" si="945"/>
        <v>0</v>
      </c>
      <c r="BP4052" s="1">
        <f t="shared" ca="1" si="946"/>
        <v>0</v>
      </c>
      <c r="BQ4052" s="1">
        <f t="shared" ca="1" si="947"/>
        <v>0</v>
      </c>
      <c r="BR4052" s="1">
        <f t="shared" ca="1" si="948"/>
        <v>0</v>
      </c>
      <c r="BS4052" s="1">
        <f t="shared" ca="1" si="949"/>
        <v>0</v>
      </c>
      <c r="BT4052" s="1">
        <f t="shared" ca="1" si="950"/>
        <v>0</v>
      </c>
      <c r="BU4052" s="1">
        <f t="shared" ca="1" si="951"/>
        <v>0</v>
      </c>
      <c r="BV4052" s="1">
        <f t="shared" ca="1" si="952"/>
        <v>0</v>
      </c>
      <c r="BW4052" s="1">
        <f t="shared" ca="1" si="953"/>
        <v>0</v>
      </c>
      <c r="BX4052" s="1">
        <f t="shared" ca="1" si="954"/>
        <v>0</v>
      </c>
      <c r="BY4052" s="1">
        <f t="shared" ca="1" si="955"/>
        <v>0</v>
      </c>
      <c r="BZ4052" s="1">
        <f t="shared" ca="1" si="956"/>
        <v>0</v>
      </c>
      <c r="CA4052" s="1">
        <f t="shared" ca="1" si="957"/>
        <v>0</v>
      </c>
      <c r="CB4052" s="1">
        <f t="shared" ca="1" si="958"/>
        <v>0</v>
      </c>
      <c r="CC4052" s="1">
        <f t="shared" ca="1" si="959"/>
        <v>0</v>
      </c>
    </row>
    <row r="4053" spans="1:81" hidden="1" x14ac:dyDescent="0.25">
      <c r="A4053" s="1" t="s">
        <v>1956</v>
      </c>
      <c r="B4053" s="1" t="s">
        <v>1957</v>
      </c>
      <c r="C4053" s="1" t="s">
        <v>62</v>
      </c>
      <c r="D4053" s="1" t="s">
        <v>801</v>
      </c>
      <c r="E4053" s="1" t="s">
        <v>105</v>
      </c>
      <c r="F4053">
        <v>1</v>
      </c>
      <c r="G4053">
        <v>0</v>
      </c>
      <c r="H4053">
        <v>0</v>
      </c>
      <c r="I4053">
        <v>0.5</v>
      </c>
      <c r="J4053">
        <v>1</v>
      </c>
      <c r="BI4053" s="3">
        <v>2</v>
      </c>
      <c r="BJ4053" s="3" t="str">
        <f t="array" ref="BJ4053">IF(C4053="yes",VLOOKUP(BI4053&amp;D4053,CHOOSE({1,2},Schedule_2015!$A$2:$A$257&amp;Schedule_2015!$B$2:$B$257,Schedule_2015!$C$2:$C$257),2,0),VLOOKUP(BI4053&amp;D4053,CHOOSE({1,2},Schedule_2015!$A$2:$A$257&amp;Schedule_2015!$C$2:$C$257,Schedule_2015!$B$2:$B$257),2,0))</f>
        <v>TEN</v>
      </c>
      <c r="BK4053" s="3">
        <f>VLOOKUP(BJ4053,Def!$A$2:$Z$34,23,0)</f>
        <v>103</v>
      </c>
      <c r="BL4053" s="3">
        <f>VLOOKUP(BJ4053,Def!$A$2:$Z$34,16,0)</f>
        <v>260</v>
      </c>
      <c r="BM4053" s="3">
        <f>VLOOKUP(BJ4053,Def!$A$2:$Z$34,17,0)</f>
        <v>7</v>
      </c>
      <c r="BN4053" s="3">
        <f>VLOOKUP(BJ4053,Def!$A$2:$Z$34,24,0)</f>
        <v>6</v>
      </c>
      <c r="BO4053" s="1">
        <f t="shared" ca="1" si="945"/>
        <v>0</v>
      </c>
      <c r="BP4053" s="1">
        <f t="shared" ca="1" si="946"/>
        <v>0</v>
      </c>
      <c r="BQ4053" s="1">
        <f t="shared" ca="1" si="947"/>
        <v>0</v>
      </c>
      <c r="BR4053" s="1">
        <f t="shared" ca="1" si="948"/>
        <v>0</v>
      </c>
      <c r="BS4053" s="1">
        <f t="shared" ca="1" si="949"/>
        <v>0</v>
      </c>
      <c r="BT4053" s="1">
        <f t="shared" ca="1" si="950"/>
        <v>0</v>
      </c>
      <c r="BU4053" s="1">
        <f t="shared" ca="1" si="951"/>
        <v>0</v>
      </c>
      <c r="BV4053" s="1">
        <f t="shared" ca="1" si="952"/>
        <v>0</v>
      </c>
      <c r="BW4053" s="1">
        <f t="shared" ca="1" si="953"/>
        <v>0</v>
      </c>
      <c r="BX4053" s="1">
        <f t="shared" ca="1" si="954"/>
        <v>0</v>
      </c>
      <c r="BY4053" s="1">
        <f t="shared" ca="1" si="955"/>
        <v>0</v>
      </c>
      <c r="BZ4053" s="1">
        <f t="shared" ca="1" si="956"/>
        <v>0</v>
      </c>
      <c r="CA4053" s="1">
        <f t="shared" ca="1" si="957"/>
        <v>0</v>
      </c>
      <c r="CB4053" s="1">
        <f t="shared" ca="1" si="958"/>
        <v>0</v>
      </c>
      <c r="CC4053" s="1">
        <f t="shared" ca="1" si="959"/>
        <v>0</v>
      </c>
    </row>
    <row r="4054" spans="1:81" hidden="1" x14ac:dyDescent="0.25">
      <c r="A4054" s="1" t="s">
        <v>1958</v>
      </c>
      <c r="B4054" s="1" t="s">
        <v>1959</v>
      </c>
      <c r="C4054" s="1" t="s">
        <v>62</v>
      </c>
      <c r="D4054" s="1" t="s">
        <v>801</v>
      </c>
      <c r="E4054" s="1" t="s">
        <v>118</v>
      </c>
      <c r="F4054">
        <v>3</v>
      </c>
      <c r="G4054">
        <v>0</v>
      </c>
      <c r="H4054">
        <v>0</v>
      </c>
      <c r="I4054">
        <v>0</v>
      </c>
      <c r="J4054">
        <v>5</v>
      </c>
      <c r="BI4054" s="3">
        <v>2</v>
      </c>
      <c r="BJ4054" s="3" t="str">
        <f t="array" ref="BJ4054">IF(C4054="yes",VLOOKUP(BI4054&amp;D4054,CHOOSE({1,2},Schedule_2015!$A$2:$A$257&amp;Schedule_2015!$B$2:$B$257,Schedule_2015!$C$2:$C$257),2,0),VLOOKUP(BI4054&amp;D4054,CHOOSE({1,2},Schedule_2015!$A$2:$A$257&amp;Schedule_2015!$C$2:$C$257,Schedule_2015!$B$2:$B$257),2,0))</f>
        <v>TEN</v>
      </c>
      <c r="BK4054" s="3">
        <f>VLOOKUP(BJ4054,Def!$A$2:$Z$34,23,0)</f>
        <v>103</v>
      </c>
      <c r="BL4054" s="3">
        <f>VLOOKUP(BJ4054,Def!$A$2:$Z$34,16,0)</f>
        <v>260</v>
      </c>
      <c r="BM4054" s="3">
        <f>VLOOKUP(BJ4054,Def!$A$2:$Z$34,17,0)</f>
        <v>7</v>
      </c>
      <c r="BN4054" s="3">
        <f>VLOOKUP(BJ4054,Def!$A$2:$Z$34,24,0)</f>
        <v>6</v>
      </c>
      <c r="BO4054" s="1">
        <f t="shared" ca="1" si="945"/>
        <v>0</v>
      </c>
      <c r="BP4054" s="1">
        <f t="shared" ca="1" si="946"/>
        <v>0</v>
      </c>
      <c r="BQ4054" s="1">
        <f t="shared" ca="1" si="947"/>
        <v>0</v>
      </c>
      <c r="BR4054" s="1">
        <f t="shared" ca="1" si="948"/>
        <v>0</v>
      </c>
      <c r="BS4054" s="1">
        <f t="shared" ca="1" si="949"/>
        <v>0</v>
      </c>
      <c r="BT4054" s="1">
        <f t="shared" ca="1" si="950"/>
        <v>0</v>
      </c>
      <c r="BU4054" s="1">
        <f t="shared" ca="1" si="951"/>
        <v>0</v>
      </c>
      <c r="BV4054" s="1">
        <f t="shared" ca="1" si="952"/>
        <v>0</v>
      </c>
      <c r="BW4054" s="1">
        <f t="shared" ca="1" si="953"/>
        <v>0</v>
      </c>
      <c r="BX4054" s="1">
        <f t="shared" ca="1" si="954"/>
        <v>0</v>
      </c>
      <c r="BY4054" s="1">
        <f t="shared" ca="1" si="955"/>
        <v>0</v>
      </c>
      <c r="BZ4054" s="1">
        <f t="shared" ca="1" si="956"/>
        <v>0</v>
      </c>
      <c r="CA4054" s="1">
        <f t="shared" ca="1" si="957"/>
        <v>0</v>
      </c>
      <c r="CB4054" s="1">
        <f t="shared" ca="1" si="958"/>
        <v>0</v>
      </c>
      <c r="CC4054" s="1">
        <f t="shared" ca="1" si="959"/>
        <v>0</v>
      </c>
    </row>
    <row r="4055" spans="1:81" hidden="1" x14ac:dyDescent="0.25">
      <c r="A4055" s="1" t="s">
        <v>829</v>
      </c>
      <c r="B4055" s="1" t="s">
        <v>830</v>
      </c>
      <c r="C4055" s="1" t="s">
        <v>62</v>
      </c>
      <c r="D4055" s="1" t="s">
        <v>801</v>
      </c>
      <c r="E4055" s="1" t="s">
        <v>112</v>
      </c>
      <c r="F4055">
        <v>2</v>
      </c>
      <c r="G4055">
        <v>0</v>
      </c>
      <c r="H4055">
        <v>0</v>
      </c>
      <c r="I4055">
        <v>1</v>
      </c>
      <c r="J4055">
        <v>1</v>
      </c>
      <c r="BI4055" s="3">
        <v>2</v>
      </c>
      <c r="BJ4055" s="3" t="str">
        <f t="array" ref="BJ4055">IF(C4055="yes",VLOOKUP(BI4055&amp;D4055,CHOOSE({1,2},Schedule_2015!$A$2:$A$257&amp;Schedule_2015!$B$2:$B$257,Schedule_2015!$C$2:$C$257),2,0),VLOOKUP(BI4055&amp;D4055,CHOOSE({1,2},Schedule_2015!$A$2:$A$257&amp;Schedule_2015!$C$2:$C$257,Schedule_2015!$B$2:$B$257),2,0))</f>
        <v>TEN</v>
      </c>
      <c r="BK4055" s="3">
        <f>VLOOKUP(BJ4055,Def!$A$2:$Z$34,23,0)</f>
        <v>103</v>
      </c>
      <c r="BL4055" s="3">
        <f>VLOOKUP(BJ4055,Def!$A$2:$Z$34,16,0)</f>
        <v>260</v>
      </c>
      <c r="BM4055" s="3">
        <f>VLOOKUP(BJ4055,Def!$A$2:$Z$34,17,0)</f>
        <v>7</v>
      </c>
      <c r="BN4055" s="3">
        <f>VLOOKUP(BJ4055,Def!$A$2:$Z$34,24,0)</f>
        <v>6</v>
      </c>
      <c r="BO4055" s="1">
        <f t="shared" ca="1" si="945"/>
        <v>0</v>
      </c>
      <c r="BP4055" s="1">
        <f t="shared" ca="1" si="946"/>
        <v>0</v>
      </c>
      <c r="BQ4055" s="1">
        <f t="shared" ca="1" si="947"/>
        <v>0</v>
      </c>
      <c r="BR4055" s="1">
        <f t="shared" ca="1" si="948"/>
        <v>0</v>
      </c>
      <c r="BS4055" s="1">
        <f t="shared" ca="1" si="949"/>
        <v>0</v>
      </c>
      <c r="BT4055" s="1">
        <f t="shared" ca="1" si="950"/>
        <v>0</v>
      </c>
      <c r="BU4055" s="1">
        <f t="shared" ca="1" si="951"/>
        <v>0</v>
      </c>
      <c r="BV4055" s="1">
        <f t="shared" ca="1" si="952"/>
        <v>0</v>
      </c>
      <c r="BW4055" s="1">
        <f t="shared" ca="1" si="953"/>
        <v>0</v>
      </c>
      <c r="BX4055" s="1">
        <f t="shared" ca="1" si="954"/>
        <v>0</v>
      </c>
      <c r="BY4055" s="1">
        <f t="shared" ca="1" si="955"/>
        <v>0</v>
      </c>
      <c r="BZ4055" s="1">
        <f t="shared" ca="1" si="956"/>
        <v>0</v>
      </c>
      <c r="CA4055" s="1">
        <f t="shared" ca="1" si="957"/>
        <v>0</v>
      </c>
      <c r="CB4055" s="1">
        <f t="shared" ca="1" si="958"/>
        <v>0</v>
      </c>
      <c r="CC4055" s="1">
        <f t="shared" ca="1" si="959"/>
        <v>0</v>
      </c>
    </row>
    <row r="4056" spans="1:81" hidden="1" x14ac:dyDescent="0.25">
      <c r="A4056" s="1" t="s">
        <v>2229</v>
      </c>
      <c r="B4056" s="1" t="s">
        <v>2230</v>
      </c>
      <c r="C4056" s="1" t="s">
        <v>62</v>
      </c>
      <c r="D4056" s="1" t="s">
        <v>801</v>
      </c>
      <c r="E4056" s="1" t="s">
        <v>115</v>
      </c>
      <c r="F4056">
        <v>3</v>
      </c>
      <c r="G4056">
        <v>0</v>
      </c>
      <c r="H4056">
        <v>0</v>
      </c>
      <c r="I4056">
        <v>0</v>
      </c>
      <c r="J4056">
        <v>4</v>
      </c>
      <c r="BI4056" s="3">
        <v>2</v>
      </c>
      <c r="BJ4056" s="3" t="str">
        <f t="array" ref="BJ4056">IF(C4056="yes",VLOOKUP(BI4056&amp;D4056,CHOOSE({1,2},Schedule_2015!$A$2:$A$257&amp;Schedule_2015!$B$2:$B$257,Schedule_2015!$C$2:$C$257),2,0),VLOOKUP(BI4056&amp;D4056,CHOOSE({1,2},Schedule_2015!$A$2:$A$257&amp;Schedule_2015!$C$2:$C$257,Schedule_2015!$B$2:$B$257),2,0))</f>
        <v>TEN</v>
      </c>
      <c r="BK4056" s="3">
        <f>VLOOKUP(BJ4056,Def!$A$2:$Z$34,23,0)</f>
        <v>103</v>
      </c>
      <c r="BL4056" s="3">
        <f>VLOOKUP(BJ4056,Def!$A$2:$Z$34,16,0)</f>
        <v>260</v>
      </c>
      <c r="BM4056" s="3">
        <f>VLOOKUP(BJ4056,Def!$A$2:$Z$34,17,0)</f>
        <v>7</v>
      </c>
      <c r="BN4056" s="3">
        <f>VLOOKUP(BJ4056,Def!$A$2:$Z$34,24,0)</f>
        <v>6</v>
      </c>
      <c r="BO4056" s="1">
        <f t="shared" ca="1" si="945"/>
        <v>0</v>
      </c>
      <c r="BP4056" s="1">
        <f t="shared" ca="1" si="946"/>
        <v>0</v>
      </c>
      <c r="BQ4056" s="1">
        <f t="shared" ca="1" si="947"/>
        <v>0</v>
      </c>
      <c r="BR4056" s="1">
        <f t="shared" ca="1" si="948"/>
        <v>0</v>
      </c>
      <c r="BS4056" s="1">
        <f t="shared" ca="1" si="949"/>
        <v>0</v>
      </c>
      <c r="BT4056" s="1">
        <f t="shared" ca="1" si="950"/>
        <v>0</v>
      </c>
      <c r="BU4056" s="1">
        <f t="shared" ca="1" si="951"/>
        <v>0</v>
      </c>
      <c r="BV4056" s="1">
        <f t="shared" ca="1" si="952"/>
        <v>0</v>
      </c>
      <c r="BW4056" s="1">
        <f t="shared" ca="1" si="953"/>
        <v>0</v>
      </c>
      <c r="BX4056" s="1">
        <f t="shared" ca="1" si="954"/>
        <v>0</v>
      </c>
      <c r="BY4056" s="1">
        <f t="shared" ca="1" si="955"/>
        <v>0</v>
      </c>
      <c r="BZ4056" s="1">
        <f t="shared" ca="1" si="956"/>
        <v>0</v>
      </c>
      <c r="CA4056" s="1">
        <f t="shared" ca="1" si="957"/>
        <v>0</v>
      </c>
      <c r="CB4056" s="1">
        <f t="shared" ca="1" si="958"/>
        <v>0</v>
      </c>
      <c r="CC4056" s="1">
        <f t="shared" ca="1" si="959"/>
        <v>0</v>
      </c>
    </row>
    <row r="4057" spans="1:81" hidden="1" x14ac:dyDescent="0.25">
      <c r="A4057" s="1" t="s">
        <v>299</v>
      </c>
      <c r="B4057" s="1" t="s">
        <v>849</v>
      </c>
      <c r="C4057" s="1" t="s">
        <v>62</v>
      </c>
      <c r="D4057" s="1" t="s">
        <v>801</v>
      </c>
      <c r="E4057" s="1" t="s">
        <v>97</v>
      </c>
      <c r="F4057">
        <v>0</v>
      </c>
      <c r="G4057">
        <v>1</v>
      </c>
      <c r="H4057">
        <v>0</v>
      </c>
      <c r="I4057">
        <v>1</v>
      </c>
      <c r="J4057">
        <v>3</v>
      </c>
      <c r="BI4057" s="3">
        <v>2</v>
      </c>
      <c r="BJ4057" s="3" t="str">
        <f t="array" ref="BJ4057">IF(C4057="yes",VLOOKUP(BI4057&amp;D4057,CHOOSE({1,2},Schedule_2015!$A$2:$A$257&amp;Schedule_2015!$B$2:$B$257,Schedule_2015!$C$2:$C$257),2,0),VLOOKUP(BI4057&amp;D4057,CHOOSE({1,2},Schedule_2015!$A$2:$A$257&amp;Schedule_2015!$C$2:$C$257,Schedule_2015!$B$2:$B$257),2,0))</f>
        <v>TEN</v>
      </c>
      <c r="BK4057" s="3">
        <f>VLOOKUP(BJ4057,Def!$A$2:$Z$34,23,0)</f>
        <v>103</v>
      </c>
      <c r="BL4057" s="3">
        <f>VLOOKUP(BJ4057,Def!$A$2:$Z$34,16,0)</f>
        <v>260</v>
      </c>
      <c r="BM4057" s="3">
        <f>VLOOKUP(BJ4057,Def!$A$2:$Z$34,17,0)</f>
        <v>7</v>
      </c>
      <c r="BN4057" s="3">
        <f>VLOOKUP(BJ4057,Def!$A$2:$Z$34,24,0)</f>
        <v>6</v>
      </c>
      <c r="BO4057" s="1">
        <f t="shared" ca="1" si="945"/>
        <v>0</v>
      </c>
      <c r="BP4057" s="1">
        <f t="shared" ca="1" si="946"/>
        <v>0</v>
      </c>
      <c r="BQ4057" s="1">
        <f t="shared" ca="1" si="947"/>
        <v>0</v>
      </c>
      <c r="BR4057" s="1">
        <f t="shared" ca="1" si="948"/>
        <v>0</v>
      </c>
      <c r="BS4057" s="1">
        <f t="shared" ca="1" si="949"/>
        <v>0</v>
      </c>
      <c r="BT4057" s="1">
        <f t="shared" ca="1" si="950"/>
        <v>0</v>
      </c>
      <c r="BU4057" s="1">
        <f t="shared" ca="1" si="951"/>
        <v>0</v>
      </c>
      <c r="BV4057" s="1">
        <f t="shared" ca="1" si="952"/>
        <v>0</v>
      </c>
      <c r="BW4057" s="1">
        <f t="shared" ca="1" si="953"/>
        <v>0</v>
      </c>
      <c r="BX4057" s="1">
        <f t="shared" ca="1" si="954"/>
        <v>0</v>
      </c>
      <c r="BY4057" s="1">
        <f t="shared" ca="1" si="955"/>
        <v>0</v>
      </c>
      <c r="BZ4057" s="1">
        <f t="shared" ca="1" si="956"/>
        <v>0</v>
      </c>
      <c r="CA4057" s="1">
        <f t="shared" ca="1" si="957"/>
        <v>0</v>
      </c>
      <c r="CB4057" s="1">
        <f t="shared" ca="1" si="958"/>
        <v>0</v>
      </c>
      <c r="CC4057" s="1">
        <f t="shared" ca="1" si="959"/>
        <v>0</v>
      </c>
    </row>
    <row r="4058" spans="1:81" hidden="1" x14ac:dyDescent="0.25">
      <c r="A4058" s="1" t="s">
        <v>841</v>
      </c>
      <c r="B4058" s="1" t="s">
        <v>842</v>
      </c>
      <c r="C4058" s="1" t="s">
        <v>62</v>
      </c>
      <c r="D4058" s="1" t="s">
        <v>801</v>
      </c>
      <c r="E4058" s="1" t="s">
        <v>105</v>
      </c>
      <c r="F4058">
        <v>3</v>
      </c>
      <c r="G4058">
        <v>1</v>
      </c>
      <c r="H4058">
        <v>0</v>
      </c>
      <c r="I4058">
        <v>2.5</v>
      </c>
      <c r="J4058">
        <v>3</v>
      </c>
      <c r="BI4058" s="3">
        <v>2</v>
      </c>
      <c r="BJ4058" s="3" t="str">
        <f t="array" ref="BJ4058">IF(C4058="yes",VLOOKUP(BI4058&amp;D4058,CHOOSE({1,2},Schedule_2015!$A$2:$A$257&amp;Schedule_2015!$B$2:$B$257,Schedule_2015!$C$2:$C$257),2,0),VLOOKUP(BI4058&amp;D4058,CHOOSE({1,2},Schedule_2015!$A$2:$A$257&amp;Schedule_2015!$C$2:$C$257,Schedule_2015!$B$2:$B$257),2,0))</f>
        <v>TEN</v>
      </c>
      <c r="BK4058" s="3">
        <f>VLOOKUP(BJ4058,Def!$A$2:$Z$34,23,0)</f>
        <v>103</v>
      </c>
      <c r="BL4058" s="3">
        <f>VLOOKUP(BJ4058,Def!$A$2:$Z$34,16,0)</f>
        <v>260</v>
      </c>
      <c r="BM4058" s="3">
        <f>VLOOKUP(BJ4058,Def!$A$2:$Z$34,17,0)</f>
        <v>7</v>
      </c>
      <c r="BN4058" s="3">
        <f>VLOOKUP(BJ4058,Def!$A$2:$Z$34,24,0)</f>
        <v>6</v>
      </c>
      <c r="BO4058" s="1">
        <f t="shared" ca="1" si="945"/>
        <v>0</v>
      </c>
      <c r="BP4058" s="1">
        <f t="shared" ca="1" si="946"/>
        <v>0</v>
      </c>
      <c r="BQ4058" s="1">
        <f t="shared" ca="1" si="947"/>
        <v>0</v>
      </c>
      <c r="BR4058" s="1">
        <f t="shared" ca="1" si="948"/>
        <v>0</v>
      </c>
      <c r="BS4058" s="1">
        <f t="shared" ca="1" si="949"/>
        <v>0</v>
      </c>
      <c r="BT4058" s="1">
        <f t="shared" ca="1" si="950"/>
        <v>0</v>
      </c>
      <c r="BU4058" s="1">
        <f t="shared" ca="1" si="951"/>
        <v>0</v>
      </c>
      <c r="BV4058" s="1">
        <f t="shared" ca="1" si="952"/>
        <v>0</v>
      </c>
      <c r="BW4058" s="1">
        <f t="shared" ca="1" si="953"/>
        <v>0</v>
      </c>
      <c r="BX4058" s="1">
        <f t="shared" ca="1" si="954"/>
        <v>0</v>
      </c>
      <c r="BY4058" s="1">
        <f t="shared" ca="1" si="955"/>
        <v>0</v>
      </c>
      <c r="BZ4058" s="1">
        <f t="shared" ca="1" si="956"/>
        <v>0</v>
      </c>
      <c r="CA4058" s="1">
        <f t="shared" ca="1" si="957"/>
        <v>0</v>
      </c>
      <c r="CB4058" s="1">
        <f t="shared" ca="1" si="958"/>
        <v>0</v>
      </c>
      <c r="CC4058" s="1">
        <f t="shared" ca="1" si="959"/>
        <v>0</v>
      </c>
    </row>
    <row r="4059" spans="1:81" hidden="1" x14ac:dyDescent="0.25">
      <c r="A4059" s="1" t="s">
        <v>845</v>
      </c>
      <c r="B4059" s="1" t="s">
        <v>846</v>
      </c>
      <c r="C4059" s="1" t="s">
        <v>62</v>
      </c>
      <c r="D4059" s="1" t="s">
        <v>801</v>
      </c>
      <c r="E4059" s="1" t="s">
        <v>94</v>
      </c>
      <c r="F4059">
        <v>3</v>
      </c>
      <c r="G4059">
        <v>1</v>
      </c>
      <c r="H4059">
        <v>0</v>
      </c>
      <c r="I4059">
        <v>1.5</v>
      </c>
      <c r="J4059">
        <v>1</v>
      </c>
      <c r="BI4059" s="3">
        <v>2</v>
      </c>
      <c r="BJ4059" s="3" t="str">
        <f t="array" ref="BJ4059">IF(C4059="yes",VLOOKUP(BI4059&amp;D4059,CHOOSE({1,2},Schedule_2015!$A$2:$A$257&amp;Schedule_2015!$B$2:$B$257,Schedule_2015!$C$2:$C$257),2,0),VLOOKUP(BI4059&amp;D4059,CHOOSE({1,2},Schedule_2015!$A$2:$A$257&amp;Schedule_2015!$C$2:$C$257,Schedule_2015!$B$2:$B$257),2,0))</f>
        <v>TEN</v>
      </c>
      <c r="BK4059" s="3">
        <f>VLOOKUP(BJ4059,Def!$A$2:$Z$34,23,0)</f>
        <v>103</v>
      </c>
      <c r="BL4059" s="3">
        <f>VLOOKUP(BJ4059,Def!$A$2:$Z$34,16,0)</f>
        <v>260</v>
      </c>
      <c r="BM4059" s="3">
        <f>VLOOKUP(BJ4059,Def!$A$2:$Z$34,17,0)</f>
        <v>7</v>
      </c>
      <c r="BN4059" s="3">
        <f>VLOOKUP(BJ4059,Def!$A$2:$Z$34,24,0)</f>
        <v>6</v>
      </c>
      <c r="BO4059" s="1">
        <f t="shared" ca="1" si="945"/>
        <v>0</v>
      </c>
      <c r="BP4059" s="1">
        <f t="shared" ca="1" si="946"/>
        <v>0</v>
      </c>
      <c r="BQ4059" s="1">
        <f t="shared" ca="1" si="947"/>
        <v>0</v>
      </c>
      <c r="BR4059" s="1">
        <f t="shared" ca="1" si="948"/>
        <v>0</v>
      </c>
      <c r="BS4059" s="1">
        <f t="shared" ca="1" si="949"/>
        <v>0</v>
      </c>
      <c r="BT4059" s="1">
        <f t="shared" ca="1" si="950"/>
        <v>0</v>
      </c>
      <c r="BU4059" s="1">
        <f t="shared" ca="1" si="951"/>
        <v>0</v>
      </c>
      <c r="BV4059" s="1">
        <f t="shared" ca="1" si="952"/>
        <v>0</v>
      </c>
      <c r="BW4059" s="1">
        <f t="shared" ca="1" si="953"/>
        <v>0</v>
      </c>
      <c r="BX4059" s="1">
        <f t="shared" ca="1" si="954"/>
        <v>0</v>
      </c>
      <c r="BY4059" s="1">
        <f t="shared" ca="1" si="955"/>
        <v>0</v>
      </c>
      <c r="BZ4059" s="1">
        <f t="shared" ca="1" si="956"/>
        <v>0</v>
      </c>
      <c r="CA4059" s="1">
        <f t="shared" ca="1" si="957"/>
        <v>0</v>
      </c>
      <c r="CB4059" s="1">
        <f t="shared" ca="1" si="958"/>
        <v>0</v>
      </c>
      <c r="CC4059" s="1">
        <f t="shared" ca="1" si="959"/>
        <v>0</v>
      </c>
    </row>
    <row r="4060" spans="1:81" hidden="1" x14ac:dyDescent="0.25">
      <c r="A4060" s="1" t="s">
        <v>1962</v>
      </c>
      <c r="B4060" s="1" t="s">
        <v>1963</v>
      </c>
      <c r="C4060" s="1" t="s">
        <v>62</v>
      </c>
      <c r="D4060" s="1" t="s">
        <v>801</v>
      </c>
      <c r="E4060" s="1" t="s">
        <v>105</v>
      </c>
      <c r="F4060">
        <v>1</v>
      </c>
      <c r="G4060">
        <v>0</v>
      </c>
      <c r="H4060">
        <v>0</v>
      </c>
      <c r="I4060">
        <v>0</v>
      </c>
      <c r="J4060">
        <v>2</v>
      </c>
      <c r="BI4060" s="3">
        <v>2</v>
      </c>
      <c r="BJ4060" s="3" t="str">
        <f t="array" ref="BJ4060">IF(C4060="yes",VLOOKUP(BI4060&amp;D4060,CHOOSE({1,2},Schedule_2015!$A$2:$A$257&amp;Schedule_2015!$B$2:$B$257,Schedule_2015!$C$2:$C$257),2,0),VLOOKUP(BI4060&amp;D4060,CHOOSE({1,2},Schedule_2015!$A$2:$A$257&amp;Schedule_2015!$C$2:$C$257,Schedule_2015!$B$2:$B$257),2,0))</f>
        <v>TEN</v>
      </c>
      <c r="BK4060" s="3">
        <f>VLOOKUP(BJ4060,Def!$A$2:$Z$34,23,0)</f>
        <v>103</v>
      </c>
      <c r="BL4060" s="3">
        <f>VLOOKUP(BJ4060,Def!$A$2:$Z$34,16,0)</f>
        <v>260</v>
      </c>
      <c r="BM4060" s="3">
        <f>VLOOKUP(BJ4060,Def!$A$2:$Z$34,17,0)</f>
        <v>7</v>
      </c>
      <c r="BN4060" s="3">
        <f>VLOOKUP(BJ4060,Def!$A$2:$Z$34,24,0)</f>
        <v>6</v>
      </c>
      <c r="BO4060" s="1">
        <f t="shared" ca="1" si="945"/>
        <v>0</v>
      </c>
      <c r="BP4060" s="1">
        <f t="shared" ca="1" si="946"/>
        <v>0</v>
      </c>
      <c r="BQ4060" s="1">
        <f t="shared" ca="1" si="947"/>
        <v>0</v>
      </c>
      <c r="BR4060" s="1">
        <f t="shared" ca="1" si="948"/>
        <v>0</v>
      </c>
      <c r="BS4060" s="1">
        <f t="shared" ca="1" si="949"/>
        <v>0</v>
      </c>
      <c r="BT4060" s="1">
        <f t="shared" ca="1" si="950"/>
        <v>0</v>
      </c>
      <c r="BU4060" s="1">
        <f t="shared" ca="1" si="951"/>
        <v>0</v>
      </c>
      <c r="BV4060" s="1">
        <f t="shared" ca="1" si="952"/>
        <v>0</v>
      </c>
      <c r="BW4060" s="1">
        <f t="shared" ca="1" si="953"/>
        <v>0</v>
      </c>
      <c r="BX4060" s="1">
        <f t="shared" ca="1" si="954"/>
        <v>0</v>
      </c>
      <c r="BY4060" s="1">
        <f t="shared" ca="1" si="955"/>
        <v>0</v>
      </c>
      <c r="BZ4060" s="1">
        <f t="shared" ca="1" si="956"/>
        <v>0</v>
      </c>
      <c r="CA4060" s="1">
        <f t="shared" ca="1" si="957"/>
        <v>0</v>
      </c>
      <c r="CB4060" s="1">
        <f t="shared" ca="1" si="958"/>
        <v>0</v>
      </c>
      <c r="CC4060" s="1">
        <f t="shared" ca="1" si="959"/>
        <v>0</v>
      </c>
    </row>
    <row r="4061" spans="1:81" hidden="1" x14ac:dyDescent="0.25">
      <c r="A4061" s="1" t="s">
        <v>831</v>
      </c>
      <c r="B4061" s="1" t="s">
        <v>832</v>
      </c>
      <c r="C4061" s="1" t="s">
        <v>62</v>
      </c>
      <c r="D4061" s="1" t="s">
        <v>801</v>
      </c>
      <c r="E4061" s="1" t="s">
        <v>100</v>
      </c>
      <c r="F4061">
        <v>1</v>
      </c>
      <c r="G4061">
        <v>0</v>
      </c>
      <c r="H4061">
        <v>0</v>
      </c>
      <c r="I4061">
        <v>0</v>
      </c>
      <c r="J4061">
        <v>3</v>
      </c>
      <c r="BI4061" s="3">
        <v>2</v>
      </c>
      <c r="BJ4061" s="3" t="str">
        <f t="array" ref="BJ4061">IF(C4061="yes",VLOOKUP(BI4061&amp;D4061,CHOOSE({1,2},Schedule_2015!$A$2:$A$257&amp;Schedule_2015!$B$2:$B$257,Schedule_2015!$C$2:$C$257),2,0),VLOOKUP(BI4061&amp;D4061,CHOOSE({1,2},Schedule_2015!$A$2:$A$257&amp;Schedule_2015!$C$2:$C$257,Schedule_2015!$B$2:$B$257),2,0))</f>
        <v>TEN</v>
      </c>
      <c r="BK4061" s="3">
        <f>VLOOKUP(BJ4061,Def!$A$2:$Z$34,23,0)</f>
        <v>103</v>
      </c>
      <c r="BL4061" s="3">
        <f>VLOOKUP(BJ4061,Def!$A$2:$Z$34,16,0)</f>
        <v>260</v>
      </c>
      <c r="BM4061" s="3">
        <f>VLOOKUP(BJ4061,Def!$A$2:$Z$34,17,0)</f>
        <v>7</v>
      </c>
      <c r="BN4061" s="3">
        <f>VLOOKUP(BJ4061,Def!$A$2:$Z$34,24,0)</f>
        <v>6</v>
      </c>
      <c r="BO4061" s="1">
        <f t="shared" ca="1" si="945"/>
        <v>0</v>
      </c>
      <c r="BP4061" s="1">
        <f t="shared" ca="1" si="946"/>
        <v>0</v>
      </c>
      <c r="BQ4061" s="1">
        <f t="shared" ca="1" si="947"/>
        <v>0</v>
      </c>
      <c r="BR4061" s="1">
        <f t="shared" ca="1" si="948"/>
        <v>0</v>
      </c>
      <c r="BS4061" s="1">
        <f t="shared" ca="1" si="949"/>
        <v>0</v>
      </c>
      <c r="BT4061" s="1">
        <f t="shared" ca="1" si="950"/>
        <v>0</v>
      </c>
      <c r="BU4061" s="1">
        <f t="shared" ca="1" si="951"/>
        <v>0</v>
      </c>
      <c r="BV4061" s="1">
        <f t="shared" ca="1" si="952"/>
        <v>0</v>
      </c>
      <c r="BW4061" s="1">
        <f t="shared" ca="1" si="953"/>
        <v>0</v>
      </c>
      <c r="BX4061" s="1">
        <f t="shared" ca="1" si="954"/>
        <v>0</v>
      </c>
      <c r="BY4061" s="1">
        <f t="shared" ca="1" si="955"/>
        <v>0</v>
      </c>
      <c r="BZ4061" s="1">
        <f t="shared" ca="1" si="956"/>
        <v>0</v>
      </c>
      <c r="CA4061" s="1">
        <f t="shared" ca="1" si="957"/>
        <v>0</v>
      </c>
      <c r="CB4061" s="1">
        <f t="shared" ca="1" si="958"/>
        <v>0</v>
      </c>
      <c r="CC4061" s="1">
        <f t="shared" ca="1" si="959"/>
        <v>0</v>
      </c>
    </row>
    <row r="4062" spans="1:81" hidden="1" x14ac:dyDescent="0.25">
      <c r="A4062" s="1" t="s">
        <v>852</v>
      </c>
      <c r="B4062" s="1" t="s">
        <v>853</v>
      </c>
      <c r="C4062" s="1" t="s">
        <v>62</v>
      </c>
      <c r="D4062" s="1" t="s">
        <v>801</v>
      </c>
      <c r="E4062" s="1" t="s">
        <v>290</v>
      </c>
      <c r="F4062">
        <v>4</v>
      </c>
      <c r="G4062">
        <v>1</v>
      </c>
      <c r="H4062">
        <v>0</v>
      </c>
      <c r="I4062">
        <v>0</v>
      </c>
      <c r="J4062">
        <v>5</v>
      </c>
      <c r="BI4062" s="3">
        <v>2</v>
      </c>
      <c r="BJ4062" s="3" t="str">
        <f t="array" ref="BJ4062">IF(C4062="yes",VLOOKUP(BI4062&amp;D4062,CHOOSE({1,2},Schedule_2015!$A$2:$A$257&amp;Schedule_2015!$B$2:$B$257,Schedule_2015!$C$2:$C$257),2,0),VLOOKUP(BI4062&amp;D4062,CHOOSE({1,2},Schedule_2015!$A$2:$A$257&amp;Schedule_2015!$C$2:$C$257,Schedule_2015!$B$2:$B$257),2,0))</f>
        <v>TEN</v>
      </c>
      <c r="BK4062" s="3">
        <f>VLOOKUP(BJ4062,Def!$A$2:$Z$34,23,0)</f>
        <v>103</v>
      </c>
      <c r="BL4062" s="3">
        <f>VLOOKUP(BJ4062,Def!$A$2:$Z$34,16,0)</f>
        <v>260</v>
      </c>
      <c r="BM4062" s="3">
        <f>VLOOKUP(BJ4062,Def!$A$2:$Z$34,17,0)</f>
        <v>7</v>
      </c>
      <c r="BN4062" s="3">
        <f>VLOOKUP(BJ4062,Def!$A$2:$Z$34,24,0)</f>
        <v>6</v>
      </c>
      <c r="BO4062" s="1">
        <f t="shared" ca="1" si="945"/>
        <v>0</v>
      </c>
      <c r="BP4062" s="1">
        <f t="shared" ca="1" si="946"/>
        <v>0</v>
      </c>
      <c r="BQ4062" s="1">
        <f t="shared" ca="1" si="947"/>
        <v>0</v>
      </c>
      <c r="BR4062" s="1">
        <f t="shared" ca="1" si="948"/>
        <v>0</v>
      </c>
      <c r="BS4062" s="1">
        <f t="shared" ca="1" si="949"/>
        <v>0</v>
      </c>
      <c r="BT4062" s="1">
        <f t="shared" ca="1" si="950"/>
        <v>0</v>
      </c>
      <c r="BU4062" s="1">
        <f t="shared" ca="1" si="951"/>
        <v>0</v>
      </c>
      <c r="BV4062" s="1">
        <f t="shared" ca="1" si="952"/>
        <v>0</v>
      </c>
      <c r="BW4062" s="1">
        <f t="shared" ca="1" si="953"/>
        <v>0</v>
      </c>
      <c r="BX4062" s="1">
        <f t="shared" ca="1" si="954"/>
        <v>0</v>
      </c>
      <c r="BY4062" s="1">
        <f t="shared" ca="1" si="955"/>
        <v>0</v>
      </c>
      <c r="BZ4062" s="1">
        <f t="shared" ca="1" si="956"/>
        <v>0</v>
      </c>
      <c r="CA4062" s="1">
        <f t="shared" ca="1" si="957"/>
        <v>0</v>
      </c>
      <c r="CB4062" s="1">
        <f t="shared" ca="1" si="958"/>
        <v>0</v>
      </c>
      <c r="CC4062" s="1">
        <f t="shared" ca="1" si="959"/>
        <v>0</v>
      </c>
    </row>
    <row r="4063" spans="1:81" hidden="1" x14ac:dyDescent="0.25">
      <c r="A4063" s="1" t="s">
        <v>854</v>
      </c>
      <c r="B4063" s="1" t="s">
        <v>855</v>
      </c>
      <c r="C4063" s="1" t="s">
        <v>62</v>
      </c>
      <c r="D4063" s="1" t="s">
        <v>801</v>
      </c>
      <c r="E4063" s="1" t="s">
        <v>187</v>
      </c>
      <c r="F4063">
        <v>2</v>
      </c>
      <c r="G4063">
        <v>0</v>
      </c>
      <c r="H4063">
        <v>0</v>
      </c>
      <c r="I4063">
        <v>0</v>
      </c>
      <c r="J4063">
        <v>2</v>
      </c>
      <c r="BI4063" s="3">
        <v>2</v>
      </c>
      <c r="BJ4063" s="3" t="str">
        <f t="array" ref="BJ4063">IF(C4063="yes",VLOOKUP(BI4063&amp;D4063,CHOOSE({1,2},Schedule_2015!$A$2:$A$257&amp;Schedule_2015!$B$2:$B$257,Schedule_2015!$C$2:$C$257),2,0),VLOOKUP(BI4063&amp;D4063,CHOOSE({1,2},Schedule_2015!$A$2:$A$257&amp;Schedule_2015!$C$2:$C$257,Schedule_2015!$B$2:$B$257),2,0))</f>
        <v>TEN</v>
      </c>
      <c r="BK4063" s="3">
        <f>VLOOKUP(BJ4063,Def!$A$2:$Z$34,23,0)</f>
        <v>103</v>
      </c>
      <c r="BL4063" s="3">
        <f>VLOOKUP(BJ4063,Def!$A$2:$Z$34,16,0)</f>
        <v>260</v>
      </c>
      <c r="BM4063" s="3">
        <f>VLOOKUP(BJ4063,Def!$A$2:$Z$34,17,0)</f>
        <v>7</v>
      </c>
      <c r="BN4063" s="3">
        <f>VLOOKUP(BJ4063,Def!$A$2:$Z$34,24,0)</f>
        <v>6</v>
      </c>
      <c r="BO4063" s="1">
        <f t="shared" ca="1" si="945"/>
        <v>0</v>
      </c>
      <c r="BP4063" s="1">
        <f t="shared" ca="1" si="946"/>
        <v>0</v>
      </c>
      <c r="BQ4063" s="1">
        <f t="shared" ca="1" si="947"/>
        <v>0</v>
      </c>
      <c r="BR4063" s="1">
        <f t="shared" ca="1" si="948"/>
        <v>0</v>
      </c>
      <c r="BS4063" s="1">
        <f t="shared" ca="1" si="949"/>
        <v>0</v>
      </c>
      <c r="BT4063" s="1">
        <f t="shared" ca="1" si="950"/>
        <v>0</v>
      </c>
      <c r="BU4063" s="1">
        <f t="shared" ca="1" si="951"/>
        <v>0</v>
      </c>
      <c r="BV4063" s="1">
        <f t="shared" ca="1" si="952"/>
        <v>0</v>
      </c>
      <c r="BW4063" s="1">
        <f t="shared" ca="1" si="953"/>
        <v>0</v>
      </c>
      <c r="BX4063" s="1">
        <f t="shared" ca="1" si="954"/>
        <v>0</v>
      </c>
      <c r="BY4063" s="1">
        <f t="shared" ca="1" si="955"/>
        <v>0</v>
      </c>
      <c r="BZ4063" s="1">
        <f t="shared" ca="1" si="956"/>
        <v>0</v>
      </c>
      <c r="CA4063" s="1">
        <f t="shared" ca="1" si="957"/>
        <v>0</v>
      </c>
      <c r="CB4063" s="1">
        <f t="shared" ca="1" si="958"/>
        <v>0</v>
      </c>
      <c r="CC4063" s="1">
        <f t="shared" ca="1" si="959"/>
        <v>0</v>
      </c>
    </row>
    <row r="4064" spans="1:81" hidden="1" x14ac:dyDescent="0.25">
      <c r="A4064" s="1" t="s">
        <v>2505</v>
      </c>
      <c r="B4064" s="1" t="s">
        <v>2506</v>
      </c>
      <c r="C4064" s="1" t="s">
        <v>62</v>
      </c>
      <c r="D4064" s="1" t="s">
        <v>644</v>
      </c>
      <c r="E4064" s="1" t="s">
        <v>350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s="3">
        <v>1</v>
      </c>
      <c r="BJ4064" s="3" t="str">
        <f t="array" ref="BJ4064">IF(C4064="yes",VLOOKUP(BI4064&amp;D4064,CHOOSE({1,2},Schedule_2015!$A$2:$A$257&amp;Schedule_2015!$B$2:$B$257,Schedule_2015!$C$2:$C$257),2,0),VLOOKUP(BI4064&amp;D4064,CHOOSE({1,2},Schedule_2015!$A$2:$A$257&amp;Schedule_2015!$C$2:$C$257,Schedule_2015!$B$2:$B$257),2,0))</f>
        <v>TEN</v>
      </c>
      <c r="BK4064" s="3">
        <f>VLOOKUP(BJ4064,Def!$A$2:$Z$34,23,0)</f>
        <v>103</v>
      </c>
      <c r="BL4064" s="3">
        <f>VLOOKUP(BJ4064,Def!$A$2:$Z$34,16,0)</f>
        <v>260</v>
      </c>
      <c r="BM4064" s="3">
        <f>VLOOKUP(BJ4064,Def!$A$2:$Z$34,17,0)</f>
        <v>7</v>
      </c>
      <c r="BN4064" s="3">
        <f>VLOOKUP(BJ4064,Def!$A$2:$Z$34,24,0)</f>
        <v>6</v>
      </c>
      <c r="BO4064" s="1">
        <f t="shared" ca="1" si="945"/>
        <v>0</v>
      </c>
      <c r="BP4064" s="1">
        <f t="shared" ca="1" si="946"/>
        <v>0</v>
      </c>
      <c r="BQ4064" s="1">
        <f t="shared" ca="1" si="947"/>
        <v>0</v>
      </c>
      <c r="BR4064" s="1">
        <f t="shared" ca="1" si="948"/>
        <v>0</v>
      </c>
      <c r="BS4064" s="1">
        <f t="shared" ca="1" si="949"/>
        <v>0</v>
      </c>
      <c r="BT4064" s="1">
        <f t="shared" ca="1" si="950"/>
        <v>0</v>
      </c>
      <c r="BU4064" s="1">
        <f t="shared" ca="1" si="951"/>
        <v>0</v>
      </c>
      <c r="BV4064" s="1">
        <f t="shared" ca="1" si="952"/>
        <v>0</v>
      </c>
      <c r="BW4064" s="1">
        <f t="shared" ca="1" si="953"/>
        <v>0</v>
      </c>
      <c r="BX4064" s="1">
        <f t="shared" ca="1" si="954"/>
        <v>0</v>
      </c>
      <c r="BY4064" s="1">
        <f t="shared" ca="1" si="955"/>
        <v>0</v>
      </c>
      <c r="BZ4064" s="1">
        <f t="shared" ca="1" si="956"/>
        <v>0</v>
      </c>
      <c r="CA4064" s="1">
        <f t="shared" ca="1" si="957"/>
        <v>0</v>
      </c>
      <c r="CB4064" s="1">
        <f t="shared" ca="1" si="958"/>
        <v>0</v>
      </c>
      <c r="CC4064" s="1">
        <f t="shared" ca="1" si="959"/>
        <v>0</v>
      </c>
    </row>
    <row r="4065" spans="1:81" hidden="1" x14ac:dyDescent="0.25">
      <c r="A4065" s="1" t="s">
        <v>663</v>
      </c>
      <c r="B4065" s="1" t="s">
        <v>664</v>
      </c>
      <c r="C4065" s="1" t="s">
        <v>62</v>
      </c>
      <c r="D4065" s="1" t="s">
        <v>644</v>
      </c>
      <c r="E4065" s="1" t="s">
        <v>94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BI4065" s="3">
        <v>1</v>
      </c>
      <c r="BJ4065" s="3" t="str">
        <f t="array" ref="BJ4065">IF(C4065="yes",VLOOKUP(BI4065&amp;D4065,CHOOSE({1,2},Schedule_2015!$A$2:$A$257&amp;Schedule_2015!$B$2:$B$257,Schedule_2015!$C$2:$C$257),2,0),VLOOKUP(BI4065&amp;D4065,CHOOSE({1,2},Schedule_2015!$A$2:$A$257&amp;Schedule_2015!$C$2:$C$257,Schedule_2015!$B$2:$B$257),2,0))</f>
        <v>TEN</v>
      </c>
      <c r="BK4065" s="3">
        <f>VLOOKUP(BJ4065,Def!$A$2:$Z$34,23,0)</f>
        <v>103</v>
      </c>
      <c r="BL4065" s="3">
        <f>VLOOKUP(BJ4065,Def!$A$2:$Z$34,16,0)</f>
        <v>260</v>
      </c>
      <c r="BM4065" s="3">
        <f>VLOOKUP(BJ4065,Def!$A$2:$Z$34,17,0)</f>
        <v>7</v>
      </c>
      <c r="BN4065" s="3">
        <f>VLOOKUP(BJ4065,Def!$A$2:$Z$34,24,0)</f>
        <v>6</v>
      </c>
      <c r="BO4065" s="1">
        <f t="shared" ca="1" si="945"/>
        <v>0</v>
      </c>
      <c r="BP4065" s="1">
        <f t="shared" ca="1" si="946"/>
        <v>0</v>
      </c>
      <c r="BQ4065" s="1">
        <f t="shared" ca="1" si="947"/>
        <v>0</v>
      </c>
      <c r="BR4065" s="1">
        <f t="shared" ca="1" si="948"/>
        <v>0</v>
      </c>
      <c r="BS4065" s="1">
        <f t="shared" ca="1" si="949"/>
        <v>0</v>
      </c>
      <c r="BT4065" s="1">
        <f t="shared" ca="1" si="950"/>
        <v>0</v>
      </c>
      <c r="BU4065" s="1">
        <f t="shared" ca="1" si="951"/>
        <v>0</v>
      </c>
      <c r="BV4065" s="1">
        <f t="shared" ca="1" si="952"/>
        <v>0</v>
      </c>
      <c r="BW4065" s="1">
        <f t="shared" ca="1" si="953"/>
        <v>0</v>
      </c>
      <c r="BX4065" s="1">
        <f t="shared" ca="1" si="954"/>
        <v>0</v>
      </c>
      <c r="BY4065" s="1">
        <f t="shared" ca="1" si="955"/>
        <v>0</v>
      </c>
      <c r="BZ4065" s="1">
        <f t="shared" ca="1" si="956"/>
        <v>0</v>
      </c>
      <c r="CA4065" s="1">
        <f t="shared" ca="1" si="957"/>
        <v>0</v>
      </c>
      <c r="CB4065" s="1">
        <f t="shared" ca="1" si="958"/>
        <v>0</v>
      </c>
      <c r="CC4065" s="1">
        <f t="shared" ca="1" si="959"/>
        <v>0</v>
      </c>
    </row>
    <row r="4066" spans="1:81" x14ac:dyDescent="0.25">
      <c r="A4066" s="1" t="s">
        <v>1849</v>
      </c>
      <c r="B4066" s="1" t="s">
        <v>1850</v>
      </c>
      <c r="C4066" s="1" t="s">
        <v>62</v>
      </c>
      <c r="D4066" s="1" t="s">
        <v>644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2</v>
      </c>
      <c r="BI4066" s="3">
        <v>1</v>
      </c>
      <c r="BJ4066" s="3" t="str">
        <f t="array" ref="BJ4066">IF(C4066="yes",VLOOKUP(BI4066&amp;D4066,CHOOSE({1,2},Schedule_2015!$A$2:$A$257&amp;Schedule_2015!$B$2:$B$257,Schedule_2015!$C$2:$C$257),2,0),VLOOKUP(BI4066&amp;D4066,CHOOSE({1,2},Schedule_2015!$A$2:$A$257&amp;Schedule_2015!$C$2:$C$257,Schedule_2015!$B$2:$B$257),2,0))</f>
        <v>TEN</v>
      </c>
      <c r="BK4066" s="3">
        <f>VLOOKUP(BJ4066,Def!$A$2:$Z$34,23,0)</f>
        <v>103</v>
      </c>
      <c r="BL4066" s="3">
        <f>VLOOKUP(BJ4066,Def!$A$2:$Z$34,16,0)</f>
        <v>260</v>
      </c>
      <c r="BM4066" s="3">
        <f>VLOOKUP(BJ4066,Def!$A$2:$Z$34,17,0)</f>
        <v>7</v>
      </c>
      <c r="BN4066" s="3">
        <f>VLOOKUP(BJ4066,Def!$A$2:$Z$34,24,0)</f>
        <v>6</v>
      </c>
      <c r="BO4066" s="1">
        <f t="shared" ca="1" si="945"/>
        <v>0</v>
      </c>
      <c r="BP4066" s="1">
        <f t="shared" ca="1" si="946"/>
        <v>0</v>
      </c>
      <c r="BQ4066" s="1">
        <f t="shared" ca="1" si="947"/>
        <v>0</v>
      </c>
      <c r="BR4066" s="1">
        <f t="shared" ca="1" si="948"/>
        <v>0</v>
      </c>
      <c r="BS4066" s="1">
        <f t="shared" ca="1" si="949"/>
        <v>0</v>
      </c>
      <c r="BT4066" s="1">
        <f t="shared" ca="1" si="950"/>
        <v>0</v>
      </c>
      <c r="BU4066" s="1">
        <f t="shared" ca="1" si="951"/>
        <v>0</v>
      </c>
      <c r="BV4066" s="1">
        <f t="shared" ca="1" si="952"/>
        <v>0</v>
      </c>
      <c r="BW4066" s="1">
        <f t="shared" ca="1" si="953"/>
        <v>0</v>
      </c>
      <c r="BX4066" s="1">
        <f t="shared" ca="1" si="954"/>
        <v>0</v>
      </c>
      <c r="BY4066" s="1">
        <f t="shared" ca="1" si="955"/>
        <v>0</v>
      </c>
      <c r="BZ4066" s="1">
        <f t="shared" ca="1" si="956"/>
        <v>0</v>
      </c>
      <c r="CA4066" s="1">
        <f t="shared" ca="1" si="957"/>
        <v>0</v>
      </c>
      <c r="CB4066" s="1">
        <f t="shared" ca="1" si="958"/>
        <v>0</v>
      </c>
      <c r="CC4066" s="1">
        <f t="shared" ca="1" si="959"/>
        <v>0</v>
      </c>
    </row>
    <row r="4067" spans="1:81" hidden="1" x14ac:dyDescent="0.25">
      <c r="A4067" s="1" t="s">
        <v>659</v>
      </c>
      <c r="B4067" s="1" t="s">
        <v>660</v>
      </c>
      <c r="C4067" s="1" t="s">
        <v>62</v>
      </c>
      <c r="D4067" s="1" t="s">
        <v>644</v>
      </c>
      <c r="E4067" s="1" t="s">
        <v>91</v>
      </c>
      <c r="AK4067">
        <v>44</v>
      </c>
      <c r="AL4067">
        <v>0</v>
      </c>
      <c r="AM4067">
        <v>56</v>
      </c>
      <c r="AN4067">
        <v>4</v>
      </c>
      <c r="AO4067">
        <v>188</v>
      </c>
      <c r="BI4067" s="3">
        <v>1</v>
      </c>
      <c r="BJ4067" s="3" t="str">
        <f t="array" ref="BJ4067">IF(C4067="yes",VLOOKUP(BI4067&amp;D4067,CHOOSE({1,2},Schedule_2015!$A$2:$A$257&amp;Schedule_2015!$B$2:$B$257,Schedule_2015!$C$2:$C$257),2,0),VLOOKUP(BI4067&amp;D4067,CHOOSE({1,2},Schedule_2015!$A$2:$A$257&amp;Schedule_2015!$C$2:$C$257,Schedule_2015!$B$2:$B$257),2,0))</f>
        <v>TEN</v>
      </c>
      <c r="BK4067" s="3">
        <f>VLOOKUP(BJ4067,Def!$A$2:$Z$34,23,0)</f>
        <v>103</v>
      </c>
      <c r="BL4067" s="3">
        <f>VLOOKUP(BJ4067,Def!$A$2:$Z$34,16,0)</f>
        <v>260</v>
      </c>
      <c r="BM4067" s="3">
        <f>VLOOKUP(BJ4067,Def!$A$2:$Z$34,17,0)</f>
        <v>7</v>
      </c>
      <c r="BN4067" s="3">
        <f>VLOOKUP(BJ4067,Def!$A$2:$Z$34,24,0)</f>
        <v>6</v>
      </c>
      <c r="BO4067" s="1">
        <f t="shared" ca="1" si="945"/>
        <v>0</v>
      </c>
      <c r="BP4067" s="1">
        <f t="shared" ca="1" si="946"/>
        <v>0</v>
      </c>
      <c r="BQ4067" s="1">
        <f t="shared" ca="1" si="947"/>
        <v>0</v>
      </c>
      <c r="BR4067" s="1">
        <f t="shared" ca="1" si="948"/>
        <v>0</v>
      </c>
      <c r="BS4067" s="1">
        <f t="shared" ca="1" si="949"/>
        <v>0</v>
      </c>
      <c r="BT4067" s="1">
        <f t="shared" ca="1" si="950"/>
        <v>0</v>
      </c>
      <c r="BU4067" s="1">
        <f t="shared" ca="1" si="951"/>
        <v>0</v>
      </c>
      <c r="BV4067" s="1">
        <f t="shared" ca="1" si="952"/>
        <v>0</v>
      </c>
      <c r="BW4067" s="1">
        <f t="shared" ca="1" si="953"/>
        <v>0</v>
      </c>
      <c r="BX4067" s="1">
        <f t="shared" ca="1" si="954"/>
        <v>0</v>
      </c>
      <c r="BY4067" s="1">
        <f t="shared" ca="1" si="955"/>
        <v>0</v>
      </c>
      <c r="BZ4067" s="1">
        <f t="shared" ca="1" si="956"/>
        <v>0</v>
      </c>
      <c r="CA4067" s="1">
        <f t="shared" ca="1" si="957"/>
        <v>0</v>
      </c>
      <c r="CB4067" s="1">
        <f t="shared" ca="1" si="958"/>
        <v>0</v>
      </c>
      <c r="CC4067" s="1">
        <f t="shared" ca="1" si="959"/>
        <v>0</v>
      </c>
    </row>
    <row r="4068" spans="1:81" hidden="1" x14ac:dyDescent="0.25">
      <c r="A4068" s="1" t="s">
        <v>687</v>
      </c>
      <c r="B4068" s="1" t="s">
        <v>688</v>
      </c>
      <c r="C4068" s="1" t="s">
        <v>62</v>
      </c>
      <c r="D4068" s="1" t="s">
        <v>644</v>
      </c>
      <c r="E4068" s="1" t="s">
        <v>112</v>
      </c>
      <c r="F4068">
        <v>0</v>
      </c>
      <c r="G4068">
        <v>0</v>
      </c>
      <c r="H4068">
        <v>0</v>
      </c>
      <c r="I4068">
        <v>1</v>
      </c>
      <c r="J4068">
        <v>3</v>
      </c>
      <c r="BI4068" s="3">
        <v>1</v>
      </c>
      <c r="BJ4068" s="3" t="str">
        <f t="array" ref="BJ4068">IF(C4068="yes",VLOOKUP(BI4068&amp;D4068,CHOOSE({1,2},Schedule_2015!$A$2:$A$257&amp;Schedule_2015!$B$2:$B$257,Schedule_2015!$C$2:$C$257),2,0),VLOOKUP(BI4068&amp;D4068,CHOOSE({1,2},Schedule_2015!$A$2:$A$257&amp;Schedule_2015!$C$2:$C$257,Schedule_2015!$B$2:$B$257),2,0))</f>
        <v>TEN</v>
      </c>
      <c r="BK4068" s="3">
        <f>VLOOKUP(BJ4068,Def!$A$2:$Z$34,23,0)</f>
        <v>103</v>
      </c>
      <c r="BL4068" s="3">
        <f>VLOOKUP(BJ4068,Def!$A$2:$Z$34,16,0)</f>
        <v>260</v>
      </c>
      <c r="BM4068" s="3">
        <f>VLOOKUP(BJ4068,Def!$A$2:$Z$34,17,0)</f>
        <v>7</v>
      </c>
      <c r="BN4068" s="3">
        <f>VLOOKUP(BJ4068,Def!$A$2:$Z$34,24,0)</f>
        <v>6</v>
      </c>
      <c r="BO4068" s="1">
        <f t="shared" ca="1" si="945"/>
        <v>0</v>
      </c>
      <c r="BP4068" s="1">
        <f t="shared" ca="1" si="946"/>
        <v>0</v>
      </c>
      <c r="BQ4068" s="1">
        <f t="shared" ca="1" si="947"/>
        <v>0</v>
      </c>
      <c r="BR4068" s="1">
        <f t="shared" ca="1" si="948"/>
        <v>0</v>
      </c>
      <c r="BS4068" s="1">
        <f t="shared" ca="1" si="949"/>
        <v>0</v>
      </c>
      <c r="BT4068" s="1">
        <f t="shared" ca="1" si="950"/>
        <v>0</v>
      </c>
      <c r="BU4068" s="1">
        <f t="shared" ca="1" si="951"/>
        <v>0</v>
      </c>
      <c r="BV4068" s="1">
        <f t="shared" ca="1" si="952"/>
        <v>0</v>
      </c>
      <c r="BW4068" s="1">
        <f t="shared" ca="1" si="953"/>
        <v>0</v>
      </c>
      <c r="BX4068" s="1">
        <f t="shared" ca="1" si="954"/>
        <v>0</v>
      </c>
      <c r="BY4068" s="1">
        <f t="shared" ca="1" si="955"/>
        <v>0</v>
      </c>
      <c r="BZ4068" s="1">
        <f t="shared" ca="1" si="956"/>
        <v>0</v>
      </c>
      <c r="CA4068" s="1">
        <f t="shared" ca="1" si="957"/>
        <v>0</v>
      </c>
      <c r="CB4068" s="1">
        <f t="shared" ca="1" si="958"/>
        <v>0</v>
      </c>
      <c r="CC4068" s="1">
        <f t="shared" ca="1" si="959"/>
        <v>0</v>
      </c>
    </row>
    <row r="4069" spans="1:81" hidden="1" x14ac:dyDescent="0.25">
      <c r="A4069" s="1" t="s">
        <v>667</v>
      </c>
      <c r="B4069" s="1" t="s">
        <v>668</v>
      </c>
      <c r="C4069" s="1" t="s">
        <v>62</v>
      </c>
      <c r="D4069" s="1" t="s">
        <v>644</v>
      </c>
      <c r="E4069" s="1" t="s">
        <v>105</v>
      </c>
      <c r="F4069">
        <v>2</v>
      </c>
      <c r="G4069">
        <v>0</v>
      </c>
      <c r="H4069">
        <v>0</v>
      </c>
      <c r="I4069">
        <v>0</v>
      </c>
      <c r="J4069">
        <v>3</v>
      </c>
      <c r="BI4069" s="3">
        <v>1</v>
      </c>
      <c r="BJ4069" s="3" t="str">
        <f t="array" ref="BJ4069">IF(C4069="yes",VLOOKUP(BI4069&amp;D4069,CHOOSE({1,2},Schedule_2015!$A$2:$A$257&amp;Schedule_2015!$B$2:$B$257,Schedule_2015!$C$2:$C$257),2,0),VLOOKUP(BI4069&amp;D4069,CHOOSE({1,2},Schedule_2015!$A$2:$A$257&amp;Schedule_2015!$C$2:$C$257,Schedule_2015!$B$2:$B$257),2,0))</f>
        <v>TEN</v>
      </c>
      <c r="BK4069" s="3">
        <f>VLOOKUP(BJ4069,Def!$A$2:$Z$34,23,0)</f>
        <v>103</v>
      </c>
      <c r="BL4069" s="3">
        <f>VLOOKUP(BJ4069,Def!$A$2:$Z$34,16,0)</f>
        <v>260</v>
      </c>
      <c r="BM4069" s="3">
        <f>VLOOKUP(BJ4069,Def!$A$2:$Z$34,17,0)</f>
        <v>7</v>
      </c>
      <c r="BN4069" s="3">
        <f>VLOOKUP(BJ4069,Def!$A$2:$Z$34,24,0)</f>
        <v>6</v>
      </c>
      <c r="BO4069" s="1">
        <f t="shared" ca="1" si="945"/>
        <v>0</v>
      </c>
      <c r="BP4069" s="1">
        <f t="shared" ca="1" si="946"/>
        <v>0</v>
      </c>
      <c r="BQ4069" s="1">
        <f t="shared" ca="1" si="947"/>
        <v>0</v>
      </c>
      <c r="BR4069" s="1">
        <f t="shared" ca="1" si="948"/>
        <v>0</v>
      </c>
      <c r="BS4069" s="1">
        <f t="shared" ca="1" si="949"/>
        <v>0</v>
      </c>
      <c r="BT4069" s="1">
        <f t="shared" ca="1" si="950"/>
        <v>0</v>
      </c>
      <c r="BU4069" s="1">
        <f t="shared" ca="1" si="951"/>
        <v>0</v>
      </c>
      <c r="BV4069" s="1">
        <f t="shared" ca="1" si="952"/>
        <v>0</v>
      </c>
      <c r="BW4069" s="1">
        <f t="shared" ca="1" si="953"/>
        <v>0</v>
      </c>
      <c r="BX4069" s="1">
        <f t="shared" ca="1" si="954"/>
        <v>0</v>
      </c>
      <c r="BY4069" s="1">
        <f t="shared" ca="1" si="955"/>
        <v>0</v>
      </c>
      <c r="BZ4069" s="1">
        <f t="shared" ca="1" si="956"/>
        <v>0</v>
      </c>
      <c r="CA4069" s="1">
        <f t="shared" ca="1" si="957"/>
        <v>0</v>
      </c>
      <c r="CB4069" s="1">
        <f t="shared" ca="1" si="958"/>
        <v>0</v>
      </c>
      <c r="CC4069" s="1">
        <f t="shared" ca="1" si="959"/>
        <v>0</v>
      </c>
    </row>
    <row r="4070" spans="1:81" hidden="1" x14ac:dyDescent="0.25">
      <c r="A4070" s="1" t="s">
        <v>669</v>
      </c>
      <c r="B4070" s="1" t="s">
        <v>670</v>
      </c>
      <c r="C4070" s="1" t="s">
        <v>62</v>
      </c>
      <c r="D4070" s="1" t="s">
        <v>644</v>
      </c>
      <c r="E4070" s="1" t="s">
        <v>165</v>
      </c>
      <c r="F4070">
        <v>1</v>
      </c>
      <c r="G4070">
        <v>0</v>
      </c>
      <c r="H4070">
        <v>0</v>
      </c>
      <c r="I4070">
        <v>0</v>
      </c>
      <c r="J4070">
        <v>1</v>
      </c>
      <c r="BI4070" s="3">
        <v>1</v>
      </c>
      <c r="BJ4070" s="3" t="str">
        <f t="array" ref="BJ4070">IF(C4070="yes",VLOOKUP(BI4070&amp;D4070,CHOOSE({1,2},Schedule_2015!$A$2:$A$257&amp;Schedule_2015!$B$2:$B$257,Schedule_2015!$C$2:$C$257),2,0),VLOOKUP(BI4070&amp;D4070,CHOOSE({1,2},Schedule_2015!$A$2:$A$257&amp;Schedule_2015!$C$2:$C$257,Schedule_2015!$B$2:$B$257),2,0))</f>
        <v>TEN</v>
      </c>
      <c r="BK4070" s="3">
        <f>VLOOKUP(BJ4070,Def!$A$2:$Z$34,23,0)</f>
        <v>103</v>
      </c>
      <c r="BL4070" s="3">
        <f>VLOOKUP(BJ4070,Def!$A$2:$Z$34,16,0)</f>
        <v>260</v>
      </c>
      <c r="BM4070" s="3">
        <f>VLOOKUP(BJ4070,Def!$A$2:$Z$34,17,0)</f>
        <v>7</v>
      </c>
      <c r="BN4070" s="3">
        <f>VLOOKUP(BJ4070,Def!$A$2:$Z$34,24,0)</f>
        <v>6</v>
      </c>
      <c r="BO4070" s="1">
        <f t="shared" ca="1" si="945"/>
        <v>0</v>
      </c>
      <c r="BP4070" s="1">
        <f t="shared" ca="1" si="946"/>
        <v>0</v>
      </c>
      <c r="BQ4070" s="1">
        <f t="shared" ca="1" si="947"/>
        <v>0</v>
      </c>
      <c r="BR4070" s="1">
        <f t="shared" ca="1" si="948"/>
        <v>0</v>
      </c>
      <c r="BS4070" s="1">
        <f t="shared" ca="1" si="949"/>
        <v>0</v>
      </c>
      <c r="BT4070" s="1">
        <f t="shared" ca="1" si="950"/>
        <v>0</v>
      </c>
      <c r="BU4070" s="1">
        <f t="shared" ca="1" si="951"/>
        <v>0</v>
      </c>
      <c r="BV4070" s="1">
        <f t="shared" ca="1" si="952"/>
        <v>0</v>
      </c>
      <c r="BW4070" s="1">
        <f t="shared" ca="1" si="953"/>
        <v>0</v>
      </c>
      <c r="BX4070" s="1">
        <f t="shared" ca="1" si="954"/>
        <v>0</v>
      </c>
      <c r="BY4070" s="1">
        <f t="shared" ca="1" si="955"/>
        <v>0</v>
      </c>
      <c r="BZ4070" s="1">
        <f t="shared" ca="1" si="956"/>
        <v>0</v>
      </c>
      <c r="CA4070" s="1">
        <f t="shared" ca="1" si="957"/>
        <v>0</v>
      </c>
      <c r="CB4070" s="1">
        <f t="shared" ca="1" si="958"/>
        <v>0</v>
      </c>
      <c r="CC4070" s="1">
        <f t="shared" ca="1" si="959"/>
        <v>0</v>
      </c>
    </row>
    <row r="4071" spans="1:81" hidden="1" x14ac:dyDescent="0.25">
      <c r="A4071" s="1" t="s">
        <v>174</v>
      </c>
      <c r="B4071" s="1" t="s">
        <v>671</v>
      </c>
      <c r="C4071" s="1" t="s">
        <v>62</v>
      </c>
      <c r="D4071" s="1" t="s">
        <v>644</v>
      </c>
      <c r="E4071" s="1" t="s">
        <v>97</v>
      </c>
      <c r="F4071">
        <v>0</v>
      </c>
      <c r="G4071">
        <v>0</v>
      </c>
      <c r="H4071">
        <v>0</v>
      </c>
      <c r="I4071">
        <v>0</v>
      </c>
      <c r="J4071">
        <v>1</v>
      </c>
      <c r="BI4071" s="3">
        <v>1</v>
      </c>
      <c r="BJ4071" s="3" t="str">
        <f t="array" ref="BJ4071">IF(C4071="yes",VLOOKUP(BI4071&amp;D4071,CHOOSE({1,2},Schedule_2015!$A$2:$A$257&amp;Schedule_2015!$B$2:$B$257,Schedule_2015!$C$2:$C$257),2,0),VLOOKUP(BI4071&amp;D4071,CHOOSE({1,2},Schedule_2015!$A$2:$A$257&amp;Schedule_2015!$C$2:$C$257,Schedule_2015!$B$2:$B$257),2,0))</f>
        <v>TEN</v>
      </c>
      <c r="BK4071" s="3">
        <f>VLOOKUP(BJ4071,Def!$A$2:$Z$34,23,0)</f>
        <v>103</v>
      </c>
      <c r="BL4071" s="3">
        <f>VLOOKUP(BJ4071,Def!$A$2:$Z$34,16,0)</f>
        <v>260</v>
      </c>
      <c r="BM4071" s="3">
        <f>VLOOKUP(BJ4071,Def!$A$2:$Z$34,17,0)</f>
        <v>7</v>
      </c>
      <c r="BN4071" s="3">
        <f>VLOOKUP(BJ4071,Def!$A$2:$Z$34,24,0)</f>
        <v>6</v>
      </c>
      <c r="BO4071" s="1">
        <f t="shared" ca="1" si="945"/>
        <v>0</v>
      </c>
      <c r="BP4071" s="1">
        <f t="shared" ca="1" si="946"/>
        <v>0</v>
      </c>
      <c r="BQ4071" s="1">
        <f t="shared" ca="1" si="947"/>
        <v>0</v>
      </c>
      <c r="BR4071" s="1">
        <f t="shared" ca="1" si="948"/>
        <v>0</v>
      </c>
      <c r="BS4071" s="1">
        <f t="shared" ca="1" si="949"/>
        <v>0</v>
      </c>
      <c r="BT4071" s="1">
        <f t="shared" ca="1" si="950"/>
        <v>0</v>
      </c>
      <c r="BU4071" s="1">
        <f t="shared" ca="1" si="951"/>
        <v>0</v>
      </c>
      <c r="BV4071" s="1">
        <f t="shared" ca="1" si="952"/>
        <v>0</v>
      </c>
      <c r="BW4071" s="1">
        <f t="shared" ca="1" si="953"/>
        <v>0</v>
      </c>
      <c r="BX4071" s="1">
        <f t="shared" ca="1" si="954"/>
        <v>0</v>
      </c>
      <c r="BY4071" s="1">
        <f t="shared" ca="1" si="955"/>
        <v>0</v>
      </c>
      <c r="BZ4071" s="1">
        <f t="shared" ca="1" si="956"/>
        <v>0</v>
      </c>
      <c r="CA4071" s="1">
        <f t="shared" ca="1" si="957"/>
        <v>0</v>
      </c>
      <c r="CB4071" s="1">
        <f t="shared" ca="1" si="958"/>
        <v>0</v>
      </c>
      <c r="CC4071" s="1">
        <f t="shared" ca="1" si="959"/>
        <v>0</v>
      </c>
    </row>
    <row r="4072" spans="1:81" hidden="1" x14ac:dyDescent="0.25">
      <c r="A4072" s="1" t="s">
        <v>672</v>
      </c>
      <c r="B4072" s="1" t="s">
        <v>673</v>
      </c>
      <c r="C4072" s="1" t="s">
        <v>62</v>
      </c>
      <c r="D4072" s="1" t="s">
        <v>644</v>
      </c>
      <c r="E4072" s="1" t="s">
        <v>112</v>
      </c>
      <c r="F4072">
        <v>0</v>
      </c>
      <c r="G4072">
        <v>0</v>
      </c>
      <c r="H4072">
        <v>0</v>
      </c>
      <c r="I4072">
        <v>0</v>
      </c>
      <c r="J4072">
        <v>4</v>
      </c>
      <c r="BI4072" s="3">
        <v>1</v>
      </c>
      <c r="BJ4072" s="3" t="str">
        <f t="array" ref="BJ4072">IF(C4072="yes",VLOOKUP(BI4072&amp;D4072,CHOOSE({1,2},Schedule_2015!$A$2:$A$257&amp;Schedule_2015!$B$2:$B$257,Schedule_2015!$C$2:$C$257),2,0),VLOOKUP(BI4072&amp;D4072,CHOOSE({1,2},Schedule_2015!$A$2:$A$257&amp;Schedule_2015!$C$2:$C$257,Schedule_2015!$B$2:$B$257),2,0))</f>
        <v>TEN</v>
      </c>
      <c r="BK4072" s="3">
        <f>VLOOKUP(BJ4072,Def!$A$2:$Z$34,23,0)</f>
        <v>103</v>
      </c>
      <c r="BL4072" s="3">
        <f>VLOOKUP(BJ4072,Def!$A$2:$Z$34,16,0)</f>
        <v>260</v>
      </c>
      <c r="BM4072" s="3">
        <f>VLOOKUP(BJ4072,Def!$A$2:$Z$34,17,0)</f>
        <v>7</v>
      </c>
      <c r="BN4072" s="3">
        <f>VLOOKUP(BJ4072,Def!$A$2:$Z$34,24,0)</f>
        <v>6</v>
      </c>
      <c r="BO4072" s="1">
        <f t="shared" ca="1" si="945"/>
        <v>0</v>
      </c>
      <c r="BP4072" s="1">
        <f t="shared" ca="1" si="946"/>
        <v>0</v>
      </c>
      <c r="BQ4072" s="1">
        <f t="shared" ca="1" si="947"/>
        <v>0</v>
      </c>
      <c r="BR4072" s="1">
        <f t="shared" ca="1" si="948"/>
        <v>0</v>
      </c>
      <c r="BS4072" s="1">
        <f t="shared" ca="1" si="949"/>
        <v>0</v>
      </c>
      <c r="BT4072" s="1">
        <f t="shared" ca="1" si="950"/>
        <v>0</v>
      </c>
      <c r="BU4072" s="1">
        <f t="shared" ca="1" si="951"/>
        <v>0</v>
      </c>
      <c r="BV4072" s="1">
        <f t="shared" ca="1" si="952"/>
        <v>0</v>
      </c>
      <c r="BW4072" s="1">
        <f t="shared" ca="1" si="953"/>
        <v>0</v>
      </c>
      <c r="BX4072" s="1">
        <f t="shared" ca="1" si="954"/>
        <v>0</v>
      </c>
      <c r="BY4072" s="1">
        <f t="shared" ca="1" si="955"/>
        <v>0</v>
      </c>
      <c r="BZ4072" s="1">
        <f t="shared" ca="1" si="956"/>
        <v>0</v>
      </c>
      <c r="CA4072" s="1">
        <f t="shared" ca="1" si="957"/>
        <v>0</v>
      </c>
      <c r="CB4072" s="1">
        <f t="shared" ca="1" si="958"/>
        <v>0</v>
      </c>
      <c r="CC4072" s="1">
        <f t="shared" ca="1" si="959"/>
        <v>0</v>
      </c>
    </row>
    <row r="4073" spans="1:81" hidden="1" x14ac:dyDescent="0.25">
      <c r="A4073" s="1" t="s">
        <v>674</v>
      </c>
      <c r="B4073" s="1" t="s">
        <v>675</v>
      </c>
      <c r="C4073" s="1" t="s">
        <v>62</v>
      </c>
      <c r="D4073" s="1" t="s">
        <v>644</v>
      </c>
      <c r="E4073" s="1" t="s">
        <v>165</v>
      </c>
      <c r="F4073">
        <v>0</v>
      </c>
      <c r="G4073">
        <v>0</v>
      </c>
      <c r="H4073">
        <v>0</v>
      </c>
      <c r="I4073">
        <v>0</v>
      </c>
      <c r="J4073">
        <v>5</v>
      </c>
      <c r="BI4073" s="3">
        <v>1</v>
      </c>
      <c r="BJ4073" s="3" t="str">
        <f t="array" ref="BJ4073">IF(C4073="yes",VLOOKUP(BI4073&amp;D4073,CHOOSE({1,2},Schedule_2015!$A$2:$A$257&amp;Schedule_2015!$B$2:$B$257,Schedule_2015!$C$2:$C$257),2,0),VLOOKUP(BI4073&amp;D4073,CHOOSE({1,2},Schedule_2015!$A$2:$A$257&amp;Schedule_2015!$C$2:$C$257,Schedule_2015!$B$2:$B$257),2,0))</f>
        <v>TEN</v>
      </c>
      <c r="BK4073" s="3">
        <f>VLOOKUP(BJ4073,Def!$A$2:$Z$34,23,0)</f>
        <v>103</v>
      </c>
      <c r="BL4073" s="3">
        <f>VLOOKUP(BJ4073,Def!$A$2:$Z$34,16,0)</f>
        <v>260</v>
      </c>
      <c r="BM4073" s="3">
        <f>VLOOKUP(BJ4073,Def!$A$2:$Z$34,17,0)</f>
        <v>7</v>
      </c>
      <c r="BN4073" s="3">
        <f>VLOOKUP(BJ4073,Def!$A$2:$Z$34,24,0)</f>
        <v>6</v>
      </c>
      <c r="BO4073" s="1">
        <f t="shared" ca="1" si="945"/>
        <v>0</v>
      </c>
      <c r="BP4073" s="1">
        <f t="shared" ca="1" si="946"/>
        <v>0</v>
      </c>
      <c r="BQ4073" s="1">
        <f t="shared" ca="1" si="947"/>
        <v>0</v>
      </c>
      <c r="BR4073" s="1">
        <f t="shared" ca="1" si="948"/>
        <v>0</v>
      </c>
      <c r="BS4073" s="1">
        <f t="shared" ca="1" si="949"/>
        <v>0</v>
      </c>
      <c r="BT4073" s="1">
        <f t="shared" ca="1" si="950"/>
        <v>0</v>
      </c>
      <c r="BU4073" s="1">
        <f t="shared" ca="1" si="951"/>
        <v>0</v>
      </c>
      <c r="BV4073" s="1">
        <f t="shared" ca="1" si="952"/>
        <v>0</v>
      </c>
      <c r="BW4073" s="1">
        <f t="shared" ca="1" si="953"/>
        <v>0</v>
      </c>
      <c r="BX4073" s="1">
        <f t="shared" ca="1" si="954"/>
        <v>0</v>
      </c>
      <c r="BY4073" s="1">
        <f t="shared" ca="1" si="955"/>
        <v>0</v>
      </c>
      <c r="BZ4073" s="1">
        <f t="shared" ca="1" si="956"/>
        <v>0</v>
      </c>
      <c r="CA4073" s="1">
        <f t="shared" ca="1" si="957"/>
        <v>0</v>
      </c>
      <c r="CB4073" s="1">
        <f t="shared" ca="1" si="958"/>
        <v>0</v>
      </c>
      <c r="CC4073" s="1">
        <f t="shared" ca="1" si="959"/>
        <v>0</v>
      </c>
    </row>
    <row r="4074" spans="1:81" hidden="1" x14ac:dyDescent="0.25">
      <c r="A4074" s="1" t="s">
        <v>676</v>
      </c>
      <c r="B4074" s="1" t="s">
        <v>677</v>
      </c>
      <c r="C4074" s="1" t="s">
        <v>62</v>
      </c>
      <c r="D4074" s="1" t="s">
        <v>644</v>
      </c>
      <c r="E4074" s="1" t="s">
        <v>290</v>
      </c>
      <c r="F4074">
        <v>2</v>
      </c>
      <c r="G4074">
        <v>0</v>
      </c>
      <c r="H4074">
        <v>0</v>
      </c>
      <c r="I4074">
        <v>0</v>
      </c>
      <c r="J4074">
        <v>3</v>
      </c>
      <c r="BI4074" s="3">
        <v>1</v>
      </c>
      <c r="BJ4074" s="3" t="str">
        <f t="array" ref="BJ4074">IF(C4074="yes",VLOOKUP(BI4074&amp;D4074,CHOOSE({1,2},Schedule_2015!$A$2:$A$257&amp;Schedule_2015!$B$2:$B$257,Schedule_2015!$C$2:$C$257),2,0),VLOOKUP(BI4074&amp;D4074,CHOOSE({1,2},Schedule_2015!$A$2:$A$257&amp;Schedule_2015!$C$2:$C$257,Schedule_2015!$B$2:$B$257),2,0))</f>
        <v>TEN</v>
      </c>
      <c r="BK4074" s="3">
        <f>VLOOKUP(BJ4074,Def!$A$2:$Z$34,23,0)</f>
        <v>103</v>
      </c>
      <c r="BL4074" s="3">
        <f>VLOOKUP(BJ4074,Def!$A$2:$Z$34,16,0)</f>
        <v>260</v>
      </c>
      <c r="BM4074" s="3">
        <f>VLOOKUP(BJ4074,Def!$A$2:$Z$34,17,0)</f>
        <v>7</v>
      </c>
      <c r="BN4074" s="3">
        <f>VLOOKUP(BJ4074,Def!$A$2:$Z$34,24,0)</f>
        <v>6</v>
      </c>
      <c r="BO4074" s="1">
        <f t="shared" ca="1" si="945"/>
        <v>0</v>
      </c>
      <c r="BP4074" s="1">
        <f t="shared" ca="1" si="946"/>
        <v>0</v>
      </c>
      <c r="BQ4074" s="1">
        <f t="shared" ca="1" si="947"/>
        <v>0</v>
      </c>
      <c r="BR4074" s="1">
        <f t="shared" ca="1" si="948"/>
        <v>0</v>
      </c>
      <c r="BS4074" s="1">
        <f t="shared" ca="1" si="949"/>
        <v>0</v>
      </c>
      <c r="BT4074" s="1">
        <f t="shared" ca="1" si="950"/>
        <v>0</v>
      </c>
      <c r="BU4074" s="1">
        <f t="shared" ca="1" si="951"/>
        <v>0</v>
      </c>
      <c r="BV4074" s="1">
        <f t="shared" ca="1" si="952"/>
        <v>0</v>
      </c>
      <c r="BW4074" s="1">
        <f t="shared" ca="1" si="953"/>
        <v>0</v>
      </c>
      <c r="BX4074" s="1">
        <f t="shared" ca="1" si="954"/>
        <v>0</v>
      </c>
      <c r="BY4074" s="1">
        <f t="shared" ca="1" si="955"/>
        <v>0</v>
      </c>
      <c r="BZ4074" s="1">
        <f t="shared" ca="1" si="956"/>
        <v>0</v>
      </c>
      <c r="CA4074" s="1">
        <f t="shared" ca="1" si="957"/>
        <v>0</v>
      </c>
      <c r="CB4074" s="1">
        <f t="shared" ca="1" si="958"/>
        <v>0</v>
      </c>
      <c r="CC4074" s="1">
        <f t="shared" ca="1" si="959"/>
        <v>0</v>
      </c>
    </row>
    <row r="4075" spans="1:81" hidden="1" x14ac:dyDescent="0.25">
      <c r="A4075" s="1" t="s">
        <v>678</v>
      </c>
      <c r="B4075" s="1" t="s">
        <v>679</v>
      </c>
      <c r="C4075" s="1" t="s">
        <v>62</v>
      </c>
      <c r="D4075" s="1" t="s">
        <v>644</v>
      </c>
      <c r="E4075" s="1" t="s">
        <v>105</v>
      </c>
      <c r="F4075">
        <v>2</v>
      </c>
      <c r="G4075">
        <v>1</v>
      </c>
      <c r="H4075">
        <v>0</v>
      </c>
      <c r="I4075">
        <v>0</v>
      </c>
      <c r="J4075">
        <v>3</v>
      </c>
      <c r="BI4075" s="3">
        <v>1</v>
      </c>
      <c r="BJ4075" s="3" t="str">
        <f t="array" ref="BJ4075">IF(C4075="yes",VLOOKUP(BI4075&amp;D4075,CHOOSE({1,2},Schedule_2015!$A$2:$A$257&amp;Schedule_2015!$B$2:$B$257,Schedule_2015!$C$2:$C$257),2,0),VLOOKUP(BI4075&amp;D4075,CHOOSE({1,2},Schedule_2015!$A$2:$A$257&amp;Schedule_2015!$C$2:$C$257,Schedule_2015!$B$2:$B$257),2,0))</f>
        <v>TEN</v>
      </c>
      <c r="BK4075" s="3">
        <f>VLOOKUP(BJ4075,Def!$A$2:$Z$34,23,0)</f>
        <v>103</v>
      </c>
      <c r="BL4075" s="3">
        <f>VLOOKUP(BJ4075,Def!$A$2:$Z$34,16,0)</f>
        <v>260</v>
      </c>
      <c r="BM4075" s="3">
        <f>VLOOKUP(BJ4075,Def!$A$2:$Z$34,17,0)</f>
        <v>7</v>
      </c>
      <c r="BN4075" s="3">
        <f>VLOOKUP(BJ4075,Def!$A$2:$Z$34,24,0)</f>
        <v>6</v>
      </c>
      <c r="BO4075" s="1">
        <f t="shared" ca="1" si="945"/>
        <v>0</v>
      </c>
      <c r="BP4075" s="1">
        <f t="shared" ca="1" si="946"/>
        <v>0</v>
      </c>
      <c r="BQ4075" s="1">
        <f t="shared" ca="1" si="947"/>
        <v>0</v>
      </c>
      <c r="BR4075" s="1">
        <f t="shared" ca="1" si="948"/>
        <v>0</v>
      </c>
      <c r="BS4075" s="1">
        <f t="shared" ca="1" si="949"/>
        <v>0</v>
      </c>
      <c r="BT4075" s="1">
        <f t="shared" ca="1" si="950"/>
        <v>0</v>
      </c>
      <c r="BU4075" s="1">
        <f t="shared" ca="1" si="951"/>
        <v>0</v>
      </c>
      <c r="BV4075" s="1">
        <f t="shared" ca="1" si="952"/>
        <v>0</v>
      </c>
      <c r="BW4075" s="1">
        <f t="shared" ca="1" si="953"/>
        <v>0</v>
      </c>
      <c r="BX4075" s="1">
        <f t="shared" ca="1" si="954"/>
        <v>0</v>
      </c>
      <c r="BY4075" s="1">
        <f t="shared" ca="1" si="955"/>
        <v>0</v>
      </c>
      <c r="BZ4075" s="1">
        <f t="shared" ca="1" si="956"/>
        <v>0</v>
      </c>
      <c r="CA4075" s="1">
        <f t="shared" ca="1" si="957"/>
        <v>0</v>
      </c>
      <c r="CB4075" s="1">
        <f t="shared" ca="1" si="958"/>
        <v>0</v>
      </c>
      <c r="CC4075" s="1">
        <f t="shared" ca="1" si="959"/>
        <v>0</v>
      </c>
    </row>
    <row r="4076" spans="1:81" hidden="1" x14ac:dyDescent="0.25">
      <c r="A4076" s="1" t="s">
        <v>683</v>
      </c>
      <c r="B4076" s="1" t="s">
        <v>684</v>
      </c>
      <c r="C4076" s="1" t="s">
        <v>62</v>
      </c>
      <c r="D4076" s="1" t="s">
        <v>644</v>
      </c>
      <c r="E4076" s="1" t="s">
        <v>100</v>
      </c>
      <c r="F4076">
        <v>0</v>
      </c>
      <c r="G4076">
        <v>0</v>
      </c>
      <c r="H4076">
        <v>0</v>
      </c>
      <c r="I4076">
        <v>0</v>
      </c>
      <c r="J4076">
        <v>4</v>
      </c>
      <c r="BI4076" s="3">
        <v>1</v>
      </c>
      <c r="BJ4076" s="3" t="str">
        <f t="array" ref="BJ4076">IF(C4076="yes",VLOOKUP(BI4076&amp;D4076,CHOOSE({1,2},Schedule_2015!$A$2:$A$257&amp;Schedule_2015!$B$2:$B$257,Schedule_2015!$C$2:$C$257),2,0),VLOOKUP(BI4076&amp;D4076,CHOOSE({1,2},Schedule_2015!$A$2:$A$257&amp;Schedule_2015!$C$2:$C$257,Schedule_2015!$B$2:$B$257),2,0))</f>
        <v>TEN</v>
      </c>
      <c r="BK4076" s="3">
        <f>VLOOKUP(BJ4076,Def!$A$2:$Z$34,23,0)</f>
        <v>103</v>
      </c>
      <c r="BL4076" s="3">
        <f>VLOOKUP(BJ4076,Def!$A$2:$Z$34,16,0)</f>
        <v>260</v>
      </c>
      <c r="BM4076" s="3">
        <f>VLOOKUP(BJ4076,Def!$A$2:$Z$34,17,0)</f>
        <v>7</v>
      </c>
      <c r="BN4076" s="3">
        <f>VLOOKUP(BJ4076,Def!$A$2:$Z$34,24,0)</f>
        <v>6</v>
      </c>
      <c r="BO4076" s="1">
        <f t="shared" ca="1" si="945"/>
        <v>0</v>
      </c>
      <c r="BP4076" s="1">
        <f t="shared" ca="1" si="946"/>
        <v>0</v>
      </c>
      <c r="BQ4076" s="1">
        <f t="shared" ca="1" si="947"/>
        <v>0</v>
      </c>
      <c r="BR4076" s="1">
        <f t="shared" ca="1" si="948"/>
        <v>0</v>
      </c>
      <c r="BS4076" s="1">
        <f t="shared" ca="1" si="949"/>
        <v>0</v>
      </c>
      <c r="BT4076" s="1">
        <f t="shared" ca="1" si="950"/>
        <v>0</v>
      </c>
      <c r="BU4076" s="1">
        <f t="shared" ca="1" si="951"/>
        <v>0</v>
      </c>
      <c r="BV4076" s="1">
        <f t="shared" ca="1" si="952"/>
        <v>0</v>
      </c>
      <c r="BW4076" s="1">
        <f t="shared" ca="1" si="953"/>
        <v>0</v>
      </c>
      <c r="BX4076" s="1">
        <f t="shared" ca="1" si="954"/>
        <v>0</v>
      </c>
      <c r="BY4076" s="1">
        <f t="shared" ca="1" si="955"/>
        <v>0</v>
      </c>
      <c r="BZ4076" s="1">
        <f t="shared" ca="1" si="956"/>
        <v>0</v>
      </c>
      <c r="CA4076" s="1">
        <f t="shared" ca="1" si="957"/>
        <v>0</v>
      </c>
      <c r="CB4076" s="1">
        <f t="shared" ca="1" si="958"/>
        <v>0</v>
      </c>
      <c r="CC4076" s="1">
        <f t="shared" ca="1" si="959"/>
        <v>0</v>
      </c>
    </row>
    <row r="4077" spans="1:81" hidden="1" x14ac:dyDescent="0.25">
      <c r="A4077" s="1" t="s">
        <v>685</v>
      </c>
      <c r="B4077" s="1" t="s">
        <v>686</v>
      </c>
      <c r="C4077" s="1" t="s">
        <v>62</v>
      </c>
      <c r="D4077" s="1" t="s">
        <v>644</v>
      </c>
      <c r="E4077" s="1" t="s">
        <v>118</v>
      </c>
      <c r="F4077">
        <v>1</v>
      </c>
      <c r="G4077">
        <v>0</v>
      </c>
      <c r="H4077">
        <v>0</v>
      </c>
      <c r="I4077">
        <v>0</v>
      </c>
      <c r="J4077">
        <v>3</v>
      </c>
      <c r="BI4077" s="3">
        <v>1</v>
      </c>
      <c r="BJ4077" s="3" t="str">
        <f t="array" ref="BJ4077">IF(C4077="yes",VLOOKUP(BI4077&amp;D4077,CHOOSE({1,2},Schedule_2015!$A$2:$A$257&amp;Schedule_2015!$B$2:$B$257,Schedule_2015!$C$2:$C$257),2,0),VLOOKUP(BI4077&amp;D4077,CHOOSE({1,2},Schedule_2015!$A$2:$A$257&amp;Schedule_2015!$C$2:$C$257,Schedule_2015!$B$2:$B$257),2,0))</f>
        <v>TEN</v>
      </c>
      <c r="BK4077" s="3">
        <f>VLOOKUP(BJ4077,Def!$A$2:$Z$34,23,0)</f>
        <v>103</v>
      </c>
      <c r="BL4077" s="3">
        <f>VLOOKUP(BJ4077,Def!$A$2:$Z$34,16,0)</f>
        <v>260</v>
      </c>
      <c r="BM4077" s="3">
        <f>VLOOKUP(BJ4077,Def!$A$2:$Z$34,17,0)</f>
        <v>7</v>
      </c>
      <c r="BN4077" s="3">
        <f>VLOOKUP(BJ4077,Def!$A$2:$Z$34,24,0)</f>
        <v>6</v>
      </c>
      <c r="BO4077" s="1">
        <f t="shared" ca="1" si="945"/>
        <v>0</v>
      </c>
      <c r="BP4077" s="1">
        <f t="shared" ca="1" si="946"/>
        <v>0</v>
      </c>
      <c r="BQ4077" s="1">
        <f t="shared" ca="1" si="947"/>
        <v>0</v>
      </c>
      <c r="BR4077" s="1">
        <f t="shared" ca="1" si="948"/>
        <v>0</v>
      </c>
      <c r="BS4077" s="1">
        <f t="shared" ca="1" si="949"/>
        <v>0</v>
      </c>
      <c r="BT4077" s="1">
        <f t="shared" ca="1" si="950"/>
        <v>0</v>
      </c>
      <c r="BU4077" s="1">
        <f t="shared" ca="1" si="951"/>
        <v>0</v>
      </c>
      <c r="BV4077" s="1">
        <f t="shared" ca="1" si="952"/>
        <v>0</v>
      </c>
      <c r="BW4077" s="1">
        <f t="shared" ca="1" si="953"/>
        <v>0</v>
      </c>
      <c r="BX4077" s="1">
        <f t="shared" ca="1" si="954"/>
        <v>0</v>
      </c>
      <c r="BY4077" s="1">
        <f t="shared" ca="1" si="955"/>
        <v>0</v>
      </c>
      <c r="BZ4077" s="1">
        <f t="shared" ca="1" si="956"/>
        <v>0</v>
      </c>
      <c r="CA4077" s="1">
        <f t="shared" ca="1" si="957"/>
        <v>0</v>
      </c>
      <c r="CB4077" s="1">
        <f t="shared" ca="1" si="958"/>
        <v>0</v>
      </c>
      <c r="CC4077" s="1">
        <f t="shared" ca="1" si="959"/>
        <v>0</v>
      </c>
    </row>
    <row r="4078" spans="1:81" hidden="1" x14ac:dyDescent="0.25">
      <c r="A4078" s="1" t="s">
        <v>1853</v>
      </c>
      <c r="B4078" s="1" t="s">
        <v>1854</v>
      </c>
      <c r="C4078" s="1" t="s">
        <v>62</v>
      </c>
      <c r="D4078" s="1" t="s">
        <v>644</v>
      </c>
      <c r="E4078" s="1" t="s">
        <v>94</v>
      </c>
      <c r="F4078">
        <v>0</v>
      </c>
      <c r="G4078">
        <v>0</v>
      </c>
      <c r="H4078">
        <v>0</v>
      </c>
      <c r="I4078">
        <v>0</v>
      </c>
      <c r="J4078">
        <v>1</v>
      </c>
      <c r="BI4078" s="3">
        <v>1</v>
      </c>
      <c r="BJ4078" s="3" t="str">
        <f t="array" ref="BJ4078">IF(C4078="yes",VLOOKUP(BI4078&amp;D4078,CHOOSE({1,2},Schedule_2015!$A$2:$A$257&amp;Schedule_2015!$B$2:$B$257,Schedule_2015!$C$2:$C$257),2,0),VLOOKUP(BI4078&amp;D4078,CHOOSE({1,2},Schedule_2015!$A$2:$A$257&amp;Schedule_2015!$C$2:$C$257,Schedule_2015!$B$2:$B$257),2,0))</f>
        <v>TEN</v>
      </c>
      <c r="BK4078" s="3">
        <f>VLOOKUP(BJ4078,Def!$A$2:$Z$34,23,0)</f>
        <v>103</v>
      </c>
      <c r="BL4078" s="3">
        <f>VLOOKUP(BJ4078,Def!$A$2:$Z$34,16,0)</f>
        <v>260</v>
      </c>
      <c r="BM4078" s="3">
        <f>VLOOKUP(BJ4078,Def!$A$2:$Z$34,17,0)</f>
        <v>7</v>
      </c>
      <c r="BN4078" s="3">
        <f>VLOOKUP(BJ4078,Def!$A$2:$Z$34,24,0)</f>
        <v>6</v>
      </c>
      <c r="BO4078" s="1">
        <f t="shared" ca="1" si="945"/>
        <v>0</v>
      </c>
      <c r="BP4078" s="1">
        <f t="shared" ca="1" si="946"/>
        <v>0</v>
      </c>
      <c r="BQ4078" s="1">
        <f t="shared" ca="1" si="947"/>
        <v>0</v>
      </c>
      <c r="BR4078" s="1">
        <f t="shared" ca="1" si="948"/>
        <v>0</v>
      </c>
      <c r="BS4078" s="1">
        <f t="shared" ca="1" si="949"/>
        <v>0</v>
      </c>
      <c r="BT4078" s="1">
        <f t="shared" ca="1" si="950"/>
        <v>0</v>
      </c>
      <c r="BU4078" s="1">
        <f t="shared" ca="1" si="951"/>
        <v>0</v>
      </c>
      <c r="BV4078" s="1">
        <f t="shared" ca="1" si="952"/>
        <v>0</v>
      </c>
      <c r="BW4078" s="1">
        <f t="shared" ca="1" si="953"/>
        <v>0</v>
      </c>
      <c r="BX4078" s="1">
        <f t="shared" ca="1" si="954"/>
        <v>0</v>
      </c>
      <c r="BY4078" s="1">
        <f t="shared" ca="1" si="955"/>
        <v>0</v>
      </c>
      <c r="BZ4078" s="1">
        <f t="shared" ca="1" si="956"/>
        <v>0</v>
      </c>
      <c r="CA4078" s="1">
        <f t="shared" ca="1" si="957"/>
        <v>0</v>
      </c>
      <c r="CB4078" s="1">
        <f t="shared" ca="1" si="958"/>
        <v>0</v>
      </c>
      <c r="CC4078" s="1">
        <f t="shared" ca="1" si="959"/>
        <v>0</v>
      </c>
    </row>
    <row r="4079" spans="1:81" hidden="1" x14ac:dyDescent="0.25">
      <c r="A4079" s="1" t="s">
        <v>655</v>
      </c>
      <c r="B4079" s="1" t="s">
        <v>656</v>
      </c>
      <c r="C4079" s="1" t="s">
        <v>62</v>
      </c>
      <c r="D4079" s="1" t="s">
        <v>644</v>
      </c>
      <c r="E4079" s="1" t="s">
        <v>94</v>
      </c>
      <c r="F4079">
        <v>0</v>
      </c>
      <c r="G4079">
        <v>0</v>
      </c>
      <c r="H4079">
        <v>0</v>
      </c>
      <c r="I4079">
        <v>1</v>
      </c>
      <c r="J4079">
        <v>2</v>
      </c>
      <c r="BI4079" s="3">
        <v>1</v>
      </c>
      <c r="BJ4079" s="3" t="str">
        <f t="array" ref="BJ4079">IF(C4079="yes",VLOOKUP(BI4079&amp;D4079,CHOOSE({1,2},Schedule_2015!$A$2:$A$257&amp;Schedule_2015!$B$2:$B$257,Schedule_2015!$C$2:$C$257),2,0),VLOOKUP(BI4079&amp;D4079,CHOOSE({1,2},Schedule_2015!$A$2:$A$257&amp;Schedule_2015!$C$2:$C$257,Schedule_2015!$B$2:$B$257),2,0))</f>
        <v>TEN</v>
      </c>
      <c r="BK4079" s="3">
        <f>VLOOKUP(BJ4079,Def!$A$2:$Z$34,23,0)</f>
        <v>103</v>
      </c>
      <c r="BL4079" s="3">
        <f>VLOOKUP(BJ4079,Def!$A$2:$Z$34,16,0)</f>
        <v>260</v>
      </c>
      <c r="BM4079" s="3">
        <f>VLOOKUP(BJ4079,Def!$A$2:$Z$34,17,0)</f>
        <v>7</v>
      </c>
      <c r="BN4079" s="3">
        <f>VLOOKUP(BJ4079,Def!$A$2:$Z$34,24,0)</f>
        <v>6</v>
      </c>
      <c r="BO4079" s="1">
        <f t="shared" ca="1" si="945"/>
        <v>0</v>
      </c>
      <c r="BP4079" s="1">
        <f t="shared" ca="1" si="946"/>
        <v>0</v>
      </c>
      <c r="BQ4079" s="1">
        <f t="shared" ca="1" si="947"/>
        <v>0</v>
      </c>
      <c r="BR4079" s="1">
        <f t="shared" ca="1" si="948"/>
        <v>0</v>
      </c>
      <c r="BS4079" s="1">
        <f t="shared" ca="1" si="949"/>
        <v>0</v>
      </c>
      <c r="BT4079" s="1">
        <f t="shared" ca="1" si="950"/>
        <v>0</v>
      </c>
      <c r="BU4079" s="1">
        <f t="shared" ca="1" si="951"/>
        <v>0</v>
      </c>
      <c r="BV4079" s="1">
        <f t="shared" ca="1" si="952"/>
        <v>0</v>
      </c>
      <c r="BW4079" s="1">
        <f t="shared" ca="1" si="953"/>
        <v>0</v>
      </c>
      <c r="BX4079" s="1">
        <f t="shared" ca="1" si="954"/>
        <v>0</v>
      </c>
      <c r="BY4079" s="1">
        <f t="shared" ca="1" si="955"/>
        <v>0</v>
      </c>
      <c r="BZ4079" s="1">
        <f t="shared" ca="1" si="956"/>
        <v>0</v>
      </c>
      <c r="CA4079" s="1">
        <f t="shared" ca="1" si="957"/>
        <v>0</v>
      </c>
      <c r="CB4079" s="1">
        <f t="shared" ca="1" si="958"/>
        <v>0</v>
      </c>
      <c r="CC4079" s="1">
        <f t="shared" ca="1" si="959"/>
        <v>0</v>
      </c>
    </row>
    <row r="4080" spans="1:81" hidden="1" x14ac:dyDescent="0.25">
      <c r="A4080" s="1" t="s">
        <v>1855</v>
      </c>
      <c r="B4080" s="1" t="s">
        <v>1856</v>
      </c>
      <c r="C4080" s="1" t="s">
        <v>62</v>
      </c>
      <c r="D4080" s="1" t="s">
        <v>644</v>
      </c>
      <c r="E4080" s="1" t="s">
        <v>112</v>
      </c>
      <c r="F4080">
        <v>1</v>
      </c>
      <c r="G4080">
        <v>1</v>
      </c>
      <c r="H4080">
        <v>0</v>
      </c>
      <c r="I4080">
        <v>0</v>
      </c>
      <c r="J4080">
        <v>1</v>
      </c>
      <c r="BI4080" s="3">
        <v>1</v>
      </c>
      <c r="BJ4080" s="3" t="str">
        <f t="array" ref="BJ4080">IF(C4080="yes",VLOOKUP(BI4080&amp;D4080,CHOOSE({1,2},Schedule_2015!$A$2:$A$257&amp;Schedule_2015!$B$2:$B$257,Schedule_2015!$C$2:$C$257),2,0),VLOOKUP(BI4080&amp;D4080,CHOOSE({1,2},Schedule_2015!$A$2:$A$257&amp;Schedule_2015!$C$2:$C$257,Schedule_2015!$B$2:$B$257),2,0))</f>
        <v>TEN</v>
      </c>
      <c r="BK4080" s="3">
        <f>VLOOKUP(BJ4080,Def!$A$2:$Z$34,23,0)</f>
        <v>103</v>
      </c>
      <c r="BL4080" s="3">
        <f>VLOOKUP(BJ4080,Def!$A$2:$Z$34,16,0)</f>
        <v>260</v>
      </c>
      <c r="BM4080" s="3">
        <f>VLOOKUP(BJ4080,Def!$A$2:$Z$34,17,0)</f>
        <v>7</v>
      </c>
      <c r="BN4080" s="3">
        <f>VLOOKUP(BJ4080,Def!$A$2:$Z$34,24,0)</f>
        <v>6</v>
      </c>
      <c r="BO4080" s="1">
        <f t="shared" ca="1" si="945"/>
        <v>0</v>
      </c>
      <c r="BP4080" s="1">
        <f t="shared" ca="1" si="946"/>
        <v>0</v>
      </c>
      <c r="BQ4080" s="1">
        <f t="shared" ca="1" si="947"/>
        <v>0</v>
      </c>
      <c r="BR4080" s="1">
        <f t="shared" ca="1" si="948"/>
        <v>0</v>
      </c>
      <c r="BS4080" s="1">
        <f t="shared" ca="1" si="949"/>
        <v>0</v>
      </c>
      <c r="BT4080" s="1">
        <f t="shared" ca="1" si="950"/>
        <v>0</v>
      </c>
      <c r="BU4080" s="1">
        <f t="shared" ca="1" si="951"/>
        <v>0</v>
      </c>
      <c r="BV4080" s="1">
        <f t="shared" ca="1" si="952"/>
        <v>0</v>
      </c>
      <c r="BW4080" s="1">
        <f t="shared" ca="1" si="953"/>
        <v>0</v>
      </c>
      <c r="BX4080" s="1">
        <f t="shared" ca="1" si="954"/>
        <v>0</v>
      </c>
      <c r="BY4080" s="1">
        <f t="shared" ca="1" si="955"/>
        <v>0</v>
      </c>
      <c r="BZ4080" s="1">
        <f t="shared" ca="1" si="956"/>
        <v>0</v>
      </c>
      <c r="CA4080" s="1">
        <f t="shared" ca="1" si="957"/>
        <v>0</v>
      </c>
      <c r="CB4080" s="1">
        <f t="shared" ca="1" si="958"/>
        <v>0</v>
      </c>
      <c r="CC4080" s="1">
        <f t="shared" ca="1" si="959"/>
        <v>0</v>
      </c>
    </row>
    <row r="4081" spans="1:81" hidden="1" x14ac:dyDescent="0.25">
      <c r="A4081" s="1" t="s">
        <v>2172</v>
      </c>
      <c r="B4081" s="1" t="s">
        <v>2173</v>
      </c>
      <c r="C4081" s="1" t="s">
        <v>62</v>
      </c>
      <c r="D4081" s="1" t="s">
        <v>644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3">
        <v>1</v>
      </c>
      <c r="BJ4081" s="3" t="str">
        <f t="array" ref="BJ4081">IF(C4081="yes",VLOOKUP(BI4081&amp;D4081,CHOOSE({1,2},Schedule_2015!$A$2:$A$257&amp;Schedule_2015!$B$2:$B$257,Schedule_2015!$C$2:$C$257),2,0),VLOOKUP(BI4081&amp;D4081,CHOOSE({1,2},Schedule_2015!$A$2:$A$257&amp;Schedule_2015!$C$2:$C$257,Schedule_2015!$B$2:$B$257),2,0))</f>
        <v>TEN</v>
      </c>
      <c r="BK4081" s="3">
        <f>VLOOKUP(BJ4081,Def!$A$2:$Z$34,23,0)</f>
        <v>103</v>
      </c>
      <c r="BL4081" s="3">
        <f>VLOOKUP(BJ4081,Def!$A$2:$Z$34,16,0)</f>
        <v>260</v>
      </c>
      <c r="BM4081" s="3">
        <f>VLOOKUP(BJ4081,Def!$A$2:$Z$34,17,0)</f>
        <v>7</v>
      </c>
      <c r="BN4081" s="3">
        <f>VLOOKUP(BJ4081,Def!$A$2:$Z$34,24,0)</f>
        <v>6</v>
      </c>
      <c r="BO4081" s="1">
        <f t="shared" ca="1" si="945"/>
        <v>0</v>
      </c>
      <c r="BP4081" s="1">
        <f t="shared" ca="1" si="946"/>
        <v>0</v>
      </c>
      <c r="BQ4081" s="1">
        <f t="shared" ca="1" si="947"/>
        <v>0</v>
      </c>
      <c r="BR4081" s="1">
        <f t="shared" ca="1" si="948"/>
        <v>0</v>
      </c>
      <c r="BS4081" s="1">
        <f t="shared" ca="1" si="949"/>
        <v>0</v>
      </c>
      <c r="BT4081" s="1">
        <f t="shared" ca="1" si="950"/>
        <v>0</v>
      </c>
      <c r="BU4081" s="1">
        <f t="shared" ca="1" si="951"/>
        <v>0</v>
      </c>
      <c r="BV4081" s="1">
        <f t="shared" ca="1" si="952"/>
        <v>0</v>
      </c>
      <c r="BW4081" s="1">
        <f t="shared" ca="1" si="953"/>
        <v>0</v>
      </c>
      <c r="BX4081" s="1">
        <f t="shared" ca="1" si="954"/>
        <v>0</v>
      </c>
      <c r="BY4081" s="1">
        <f t="shared" ca="1" si="955"/>
        <v>0</v>
      </c>
      <c r="BZ4081" s="1">
        <f t="shared" ca="1" si="956"/>
        <v>0</v>
      </c>
      <c r="CA4081" s="1">
        <f t="shared" ca="1" si="957"/>
        <v>0</v>
      </c>
      <c r="CB4081" s="1">
        <f t="shared" ca="1" si="958"/>
        <v>0</v>
      </c>
      <c r="CC4081" s="1">
        <f t="shared" ca="1" si="959"/>
        <v>0</v>
      </c>
    </row>
    <row r="4082" spans="1:81" hidden="1" x14ac:dyDescent="0.25">
      <c r="A4082" s="1" t="s">
        <v>2174</v>
      </c>
      <c r="B4082" s="1" t="s">
        <v>2175</v>
      </c>
      <c r="C4082" s="1" t="s">
        <v>62</v>
      </c>
      <c r="D4082" s="1" t="s">
        <v>644</v>
      </c>
      <c r="E4082" s="1" t="s">
        <v>97</v>
      </c>
      <c r="F4082">
        <v>1</v>
      </c>
      <c r="G4082">
        <v>0</v>
      </c>
      <c r="H4082">
        <v>0</v>
      </c>
      <c r="I4082">
        <v>0</v>
      </c>
      <c r="J4082">
        <v>3</v>
      </c>
      <c r="BI4082" s="3">
        <v>1</v>
      </c>
      <c r="BJ4082" s="3" t="str">
        <f t="array" ref="BJ4082">IF(C4082="yes",VLOOKUP(BI4082&amp;D4082,CHOOSE({1,2},Schedule_2015!$A$2:$A$257&amp;Schedule_2015!$B$2:$B$257,Schedule_2015!$C$2:$C$257),2,0),VLOOKUP(BI4082&amp;D4082,CHOOSE({1,2},Schedule_2015!$A$2:$A$257&amp;Schedule_2015!$C$2:$C$257,Schedule_2015!$B$2:$B$257),2,0))</f>
        <v>TEN</v>
      </c>
      <c r="BK4082" s="3">
        <f>VLOOKUP(BJ4082,Def!$A$2:$Z$34,23,0)</f>
        <v>103</v>
      </c>
      <c r="BL4082" s="3">
        <f>VLOOKUP(BJ4082,Def!$A$2:$Z$34,16,0)</f>
        <v>260</v>
      </c>
      <c r="BM4082" s="3">
        <f>VLOOKUP(BJ4082,Def!$A$2:$Z$34,17,0)</f>
        <v>7</v>
      </c>
      <c r="BN4082" s="3">
        <f>VLOOKUP(BJ4082,Def!$A$2:$Z$34,24,0)</f>
        <v>6</v>
      </c>
      <c r="BO4082" s="1">
        <f t="shared" ca="1" si="945"/>
        <v>0</v>
      </c>
      <c r="BP4082" s="1">
        <f t="shared" ca="1" si="946"/>
        <v>0</v>
      </c>
      <c r="BQ4082" s="1">
        <f t="shared" ca="1" si="947"/>
        <v>0</v>
      </c>
      <c r="BR4082" s="1">
        <f t="shared" ca="1" si="948"/>
        <v>0</v>
      </c>
      <c r="BS4082" s="1">
        <f t="shared" ca="1" si="949"/>
        <v>0</v>
      </c>
      <c r="BT4082" s="1">
        <f t="shared" ca="1" si="950"/>
        <v>0</v>
      </c>
      <c r="BU4082" s="1">
        <f t="shared" ca="1" si="951"/>
        <v>0</v>
      </c>
      <c r="BV4082" s="1">
        <f t="shared" ca="1" si="952"/>
        <v>0</v>
      </c>
      <c r="BW4082" s="1">
        <f t="shared" ca="1" si="953"/>
        <v>0</v>
      </c>
      <c r="BX4082" s="1">
        <f t="shared" ca="1" si="954"/>
        <v>0</v>
      </c>
      <c r="BY4082" s="1">
        <f t="shared" ca="1" si="955"/>
        <v>0</v>
      </c>
      <c r="BZ4082" s="1">
        <f t="shared" ca="1" si="956"/>
        <v>0</v>
      </c>
      <c r="CA4082" s="1">
        <f t="shared" ca="1" si="957"/>
        <v>0</v>
      </c>
      <c r="CB4082" s="1">
        <f t="shared" ca="1" si="958"/>
        <v>0</v>
      </c>
      <c r="CC4082" s="1">
        <f t="shared" ca="1" si="959"/>
        <v>0</v>
      </c>
    </row>
    <row r="4083" spans="1:81" hidden="1" x14ac:dyDescent="0.25">
      <c r="A4083" s="1" t="s">
        <v>689</v>
      </c>
      <c r="B4083" s="1" t="s">
        <v>690</v>
      </c>
      <c r="C4083" s="1" t="s">
        <v>62</v>
      </c>
      <c r="D4083" s="1" t="s">
        <v>644</v>
      </c>
      <c r="E4083" s="1" t="s">
        <v>100</v>
      </c>
      <c r="F4083">
        <v>1</v>
      </c>
      <c r="G4083">
        <v>0</v>
      </c>
      <c r="H4083">
        <v>0</v>
      </c>
      <c r="I4083">
        <v>0</v>
      </c>
      <c r="J4083">
        <v>0</v>
      </c>
      <c r="BI4083" s="3">
        <v>1</v>
      </c>
      <c r="BJ4083" s="3" t="str">
        <f t="array" ref="BJ4083">IF(C4083="yes",VLOOKUP(BI4083&amp;D4083,CHOOSE({1,2},Schedule_2015!$A$2:$A$257&amp;Schedule_2015!$B$2:$B$257,Schedule_2015!$C$2:$C$257),2,0),VLOOKUP(BI4083&amp;D4083,CHOOSE({1,2},Schedule_2015!$A$2:$A$257&amp;Schedule_2015!$C$2:$C$257,Schedule_2015!$B$2:$B$257),2,0))</f>
        <v>TEN</v>
      </c>
      <c r="BK4083" s="3">
        <f>VLOOKUP(BJ4083,Def!$A$2:$Z$34,23,0)</f>
        <v>103</v>
      </c>
      <c r="BL4083" s="3">
        <f>VLOOKUP(BJ4083,Def!$A$2:$Z$34,16,0)</f>
        <v>260</v>
      </c>
      <c r="BM4083" s="3">
        <f>VLOOKUP(BJ4083,Def!$A$2:$Z$34,17,0)</f>
        <v>7</v>
      </c>
      <c r="BN4083" s="3">
        <f>VLOOKUP(BJ4083,Def!$A$2:$Z$34,24,0)</f>
        <v>6</v>
      </c>
      <c r="BO4083" s="1">
        <f t="shared" ca="1" si="945"/>
        <v>0</v>
      </c>
      <c r="BP4083" s="1">
        <f t="shared" ca="1" si="946"/>
        <v>0</v>
      </c>
      <c r="BQ4083" s="1">
        <f t="shared" ca="1" si="947"/>
        <v>0</v>
      </c>
      <c r="BR4083" s="1">
        <f t="shared" ca="1" si="948"/>
        <v>0</v>
      </c>
      <c r="BS4083" s="1">
        <f t="shared" ca="1" si="949"/>
        <v>0</v>
      </c>
      <c r="BT4083" s="1">
        <f t="shared" ca="1" si="950"/>
        <v>0</v>
      </c>
      <c r="BU4083" s="1">
        <f t="shared" ca="1" si="951"/>
        <v>0</v>
      </c>
      <c r="BV4083" s="1">
        <f t="shared" ca="1" si="952"/>
        <v>0</v>
      </c>
      <c r="BW4083" s="1">
        <f t="shared" ca="1" si="953"/>
        <v>0</v>
      </c>
      <c r="BX4083" s="1">
        <f t="shared" ca="1" si="954"/>
        <v>0</v>
      </c>
      <c r="BY4083" s="1">
        <f t="shared" ca="1" si="955"/>
        <v>0</v>
      </c>
      <c r="BZ4083" s="1">
        <f t="shared" ca="1" si="956"/>
        <v>0</v>
      </c>
      <c r="CA4083" s="1">
        <f t="shared" ca="1" si="957"/>
        <v>0</v>
      </c>
      <c r="CB4083" s="1">
        <f t="shared" ca="1" si="958"/>
        <v>0</v>
      </c>
      <c r="CC4083" s="1">
        <f t="shared" ca="1" si="959"/>
        <v>0</v>
      </c>
    </row>
    <row r="4084" spans="1:81" hidden="1" x14ac:dyDescent="0.25">
      <c r="A4084" s="1" t="s">
        <v>910</v>
      </c>
      <c r="B4084" s="1" t="s">
        <v>911</v>
      </c>
      <c r="C4084" s="1" t="s">
        <v>135</v>
      </c>
      <c r="D4084" s="1" t="s">
        <v>907</v>
      </c>
      <c r="E4084" s="1" t="s">
        <v>76</v>
      </c>
      <c r="Y4084">
        <v>24</v>
      </c>
      <c r="Z4084">
        <v>24</v>
      </c>
      <c r="AA4084">
        <v>0</v>
      </c>
      <c r="AB4084">
        <v>1</v>
      </c>
      <c r="AC4084">
        <v>0</v>
      </c>
      <c r="BB4084">
        <v>1</v>
      </c>
      <c r="BC4084">
        <v>-1</v>
      </c>
      <c r="BD4084">
        <v>0</v>
      </c>
      <c r="BE4084">
        <v>0</v>
      </c>
      <c r="BF4084">
        <v>0</v>
      </c>
      <c r="BG4084">
        <v>0</v>
      </c>
      <c r="BH4084">
        <v>-1</v>
      </c>
      <c r="BI4084" s="3">
        <v>5</v>
      </c>
      <c r="BJ4084" s="3" t="str">
        <f t="array" ref="BJ4084">IF(C4084="yes",VLOOKUP(BI4084&amp;D4084,CHOOSE({1,2},Schedule_2015!$A$2:$A$257&amp;Schedule_2015!$B$2:$B$257,Schedule_2015!$C$2:$C$257),2,0),VLOOKUP(BI4084&amp;D4084,CHOOSE({1,2},Schedule_2015!$A$2:$A$257&amp;Schedule_2015!$C$2:$C$257,Schedule_2015!$B$2:$B$257),2,0))</f>
        <v>TEN</v>
      </c>
      <c r="BK4084" s="3">
        <f>VLOOKUP(BJ4084,Def!$A$2:$Z$34,23,0)</f>
        <v>103</v>
      </c>
      <c r="BL4084" s="3">
        <f>VLOOKUP(BJ4084,Def!$A$2:$Z$34,16,0)</f>
        <v>260</v>
      </c>
      <c r="BM4084" s="3">
        <f>VLOOKUP(BJ4084,Def!$A$2:$Z$34,17,0)</f>
        <v>7</v>
      </c>
      <c r="BN4084" s="3">
        <f>VLOOKUP(BJ4084,Def!$A$2:$Z$34,24,0)</f>
        <v>6</v>
      </c>
      <c r="BO4084" s="1">
        <f t="shared" ca="1" si="945"/>
        <v>0</v>
      </c>
      <c r="BP4084" s="1">
        <f t="shared" ca="1" si="946"/>
        <v>0</v>
      </c>
      <c r="BQ4084" s="1">
        <f t="shared" ca="1" si="947"/>
        <v>0</v>
      </c>
      <c r="BR4084" s="1">
        <f t="shared" ca="1" si="948"/>
        <v>0</v>
      </c>
      <c r="BS4084" s="1">
        <f t="shared" ca="1" si="949"/>
        <v>-0.1</v>
      </c>
      <c r="BT4084" s="1">
        <f t="shared" ca="1" si="950"/>
        <v>0</v>
      </c>
      <c r="BU4084" s="1">
        <f t="shared" ca="1" si="951"/>
        <v>0</v>
      </c>
      <c r="BV4084" s="1">
        <f t="shared" ca="1" si="952"/>
        <v>0</v>
      </c>
      <c r="BW4084" s="1">
        <f t="shared" ca="1" si="953"/>
        <v>0</v>
      </c>
      <c r="BX4084" s="1">
        <f t="shared" ca="1" si="954"/>
        <v>0</v>
      </c>
      <c r="BY4084" s="1">
        <f t="shared" ca="1" si="955"/>
        <v>0</v>
      </c>
      <c r="BZ4084" s="1">
        <f t="shared" ca="1" si="956"/>
        <v>0</v>
      </c>
      <c r="CA4084" s="1">
        <f t="shared" ca="1" si="957"/>
        <v>0</v>
      </c>
      <c r="CB4084" s="1">
        <f t="shared" ca="1" si="958"/>
        <v>0</v>
      </c>
      <c r="CC4084" s="1">
        <f t="shared" ca="1" si="959"/>
        <v>-0.1</v>
      </c>
    </row>
    <row r="4085" spans="1:81" x14ac:dyDescent="0.25">
      <c r="A4085" s="1" t="s">
        <v>926</v>
      </c>
      <c r="B4085" s="1" t="s">
        <v>927</v>
      </c>
      <c r="C4085" s="1" t="s">
        <v>135</v>
      </c>
      <c r="D4085" s="1" t="s">
        <v>907</v>
      </c>
      <c r="K4085">
        <v>1</v>
      </c>
      <c r="L4085">
        <v>0</v>
      </c>
      <c r="M4085">
        <v>1</v>
      </c>
      <c r="N4085">
        <v>0</v>
      </c>
      <c r="O4085">
        <v>0</v>
      </c>
      <c r="AP4085">
        <v>13</v>
      </c>
      <c r="AQ4085">
        <v>27</v>
      </c>
      <c r="AR4085">
        <v>0</v>
      </c>
      <c r="AS4085">
        <v>3</v>
      </c>
      <c r="AT4085">
        <v>0</v>
      </c>
      <c r="BI4085" s="3">
        <v>5</v>
      </c>
      <c r="BJ4085" s="3" t="str">
        <f t="array" ref="BJ4085">IF(C4085="yes",VLOOKUP(BI4085&amp;D4085,CHOOSE({1,2},Schedule_2015!$A$2:$A$257&amp;Schedule_2015!$B$2:$B$257,Schedule_2015!$C$2:$C$257),2,0),VLOOKUP(BI4085&amp;D4085,CHOOSE({1,2},Schedule_2015!$A$2:$A$257&amp;Schedule_2015!$C$2:$C$257,Schedule_2015!$B$2:$B$257),2,0))</f>
        <v>TEN</v>
      </c>
      <c r="BK4085" s="3">
        <f>VLOOKUP(BJ4085,Def!$A$2:$Z$34,23,0)</f>
        <v>103</v>
      </c>
      <c r="BL4085" s="3">
        <f>VLOOKUP(BJ4085,Def!$A$2:$Z$34,16,0)</f>
        <v>260</v>
      </c>
      <c r="BM4085" s="3">
        <f>VLOOKUP(BJ4085,Def!$A$2:$Z$34,17,0)</f>
        <v>7</v>
      </c>
      <c r="BN4085" s="3">
        <f>VLOOKUP(BJ4085,Def!$A$2:$Z$34,24,0)</f>
        <v>6</v>
      </c>
      <c r="BO4085" s="1">
        <f t="shared" ca="1" si="945"/>
        <v>0</v>
      </c>
      <c r="BP4085" s="1">
        <f t="shared" ca="1" si="946"/>
        <v>0</v>
      </c>
      <c r="BQ4085" s="1">
        <f t="shared" ca="1" si="947"/>
        <v>0</v>
      </c>
      <c r="BR4085" s="1">
        <f t="shared" ca="1" si="948"/>
        <v>0</v>
      </c>
      <c r="BS4085" s="1">
        <f t="shared" ca="1" si="949"/>
        <v>0</v>
      </c>
      <c r="BT4085" s="1">
        <f t="shared" ca="1" si="950"/>
        <v>0</v>
      </c>
      <c r="BU4085" s="1">
        <f t="shared" ca="1" si="951"/>
        <v>0</v>
      </c>
      <c r="BV4085" s="1">
        <f t="shared" ca="1" si="952"/>
        <v>0</v>
      </c>
      <c r="BW4085" s="1">
        <f t="shared" ca="1" si="953"/>
        <v>0</v>
      </c>
      <c r="BX4085" s="1">
        <f t="shared" ca="1" si="954"/>
        <v>0</v>
      </c>
      <c r="BY4085" s="1">
        <f t="shared" ca="1" si="955"/>
        <v>0</v>
      </c>
      <c r="BZ4085" s="1">
        <f t="shared" ca="1" si="956"/>
        <v>0</v>
      </c>
      <c r="CA4085" s="1">
        <f t="shared" ca="1" si="957"/>
        <v>-1</v>
      </c>
      <c r="CB4085" s="1">
        <f t="shared" ca="1" si="958"/>
        <v>0</v>
      </c>
      <c r="CC4085" s="1">
        <f t="shared" ca="1" si="959"/>
        <v>-1</v>
      </c>
    </row>
    <row r="4086" spans="1:81" hidden="1" x14ac:dyDescent="0.25">
      <c r="A4086" s="1" t="s">
        <v>533</v>
      </c>
      <c r="B4086" s="1" t="s">
        <v>534</v>
      </c>
      <c r="C4086" s="1" t="s">
        <v>62</v>
      </c>
      <c r="D4086" s="1" t="s">
        <v>532</v>
      </c>
      <c r="E4086" s="1" t="s">
        <v>69</v>
      </c>
      <c r="K4086">
        <v>0</v>
      </c>
      <c r="L4086">
        <v>0</v>
      </c>
      <c r="M4086">
        <v>1</v>
      </c>
      <c r="N4086">
        <v>0</v>
      </c>
      <c r="O4086">
        <v>0</v>
      </c>
      <c r="AU4086">
        <v>9</v>
      </c>
      <c r="AV4086">
        <v>0</v>
      </c>
      <c r="AW4086">
        <v>7</v>
      </c>
      <c r="AX4086">
        <v>0</v>
      </c>
      <c r="AY4086">
        <v>0</v>
      </c>
      <c r="AZ4086">
        <v>0</v>
      </c>
      <c r="BA4086">
        <v>44</v>
      </c>
      <c r="BB4086">
        <v>27</v>
      </c>
      <c r="BC4086">
        <v>18</v>
      </c>
      <c r="BD4086">
        <v>6</v>
      </c>
      <c r="BE4086">
        <v>1</v>
      </c>
      <c r="BF4086">
        <v>0</v>
      </c>
      <c r="BG4086">
        <v>0</v>
      </c>
      <c r="BH4086">
        <v>153</v>
      </c>
      <c r="BI4086" s="3">
        <v>5</v>
      </c>
      <c r="BJ4086" s="3" t="str">
        <f t="array" ref="BJ4086">IF(C4086="yes",VLOOKUP(BI4086&amp;D4086,CHOOSE({1,2},Schedule_2015!$A$2:$A$257&amp;Schedule_2015!$B$2:$B$257,Schedule_2015!$C$2:$C$257),2,0),VLOOKUP(BI4086&amp;D4086,CHOOSE({1,2},Schedule_2015!$A$2:$A$257&amp;Schedule_2015!$C$2:$C$257,Schedule_2015!$B$2:$B$257),2,0))</f>
        <v>WAS</v>
      </c>
      <c r="BK4086" s="3">
        <f>VLOOKUP(BJ4086,Def!$A$2:$Z$34,23,0)</f>
        <v>114.2</v>
      </c>
      <c r="BL4086" s="3">
        <f>VLOOKUP(BJ4086,Def!$A$2:$Z$34,16,0)</f>
        <v>225.6</v>
      </c>
      <c r="BM4086" s="3">
        <f>VLOOKUP(BJ4086,Def!$A$2:$Z$34,17,0)</f>
        <v>9</v>
      </c>
      <c r="BN4086" s="3">
        <f>VLOOKUP(BJ4086,Def!$A$2:$Z$34,24,0)</f>
        <v>6</v>
      </c>
      <c r="BO4086" s="1">
        <f t="shared" ca="1" si="945"/>
        <v>0</v>
      </c>
      <c r="BP4086" s="1">
        <f t="shared" ca="1" si="946"/>
        <v>0</v>
      </c>
      <c r="BQ4086" s="1">
        <f t="shared" ca="1" si="947"/>
        <v>0</v>
      </c>
      <c r="BR4086" s="1">
        <f t="shared" ca="1" si="948"/>
        <v>0</v>
      </c>
      <c r="BS4086" s="1">
        <f t="shared" ca="1" si="949"/>
        <v>15.3</v>
      </c>
      <c r="BT4086" s="1">
        <f t="shared" ca="1" si="950"/>
        <v>6</v>
      </c>
      <c r="BU4086" s="1">
        <f t="shared" ca="1" si="951"/>
        <v>3</v>
      </c>
      <c r="BV4086" s="1">
        <f t="shared" ca="1" si="952"/>
        <v>4.4000000000000004</v>
      </c>
      <c r="BW4086" s="1">
        <f t="shared" ca="1" si="953"/>
        <v>7</v>
      </c>
      <c r="BX4086" s="1">
        <f t="shared" ca="1" si="954"/>
        <v>0</v>
      </c>
      <c r="BY4086" s="1">
        <f t="shared" ca="1" si="955"/>
        <v>0</v>
      </c>
      <c r="BZ4086" s="1">
        <f t="shared" ca="1" si="956"/>
        <v>0</v>
      </c>
      <c r="CA4086" s="1">
        <f t="shared" ca="1" si="957"/>
        <v>-1</v>
      </c>
      <c r="CB4086" s="1">
        <f t="shared" ca="1" si="958"/>
        <v>0</v>
      </c>
      <c r="CC4086" s="1">
        <f t="shared" ca="1" si="959"/>
        <v>34.700000000000003</v>
      </c>
    </row>
    <row r="4087" spans="1:81" hidden="1" x14ac:dyDescent="0.25">
      <c r="A4087" s="1" t="s">
        <v>1412</v>
      </c>
      <c r="B4087" s="1" t="s">
        <v>1413</v>
      </c>
      <c r="C4087" s="1" t="s">
        <v>62</v>
      </c>
      <c r="D4087" s="1" t="s">
        <v>1396</v>
      </c>
      <c r="E4087" s="1" t="s">
        <v>76</v>
      </c>
      <c r="AU4087">
        <v>41</v>
      </c>
      <c r="AV4087">
        <v>41</v>
      </c>
      <c r="AW4087">
        <v>7</v>
      </c>
      <c r="AX4087">
        <v>1</v>
      </c>
      <c r="AY4087">
        <v>0</v>
      </c>
      <c r="AZ4087">
        <v>0</v>
      </c>
      <c r="BA4087">
        <v>116</v>
      </c>
      <c r="BI4087" s="3">
        <v>3</v>
      </c>
      <c r="BJ4087" s="3" t="str">
        <f t="array" ref="BJ4087">IF(C4087="yes",VLOOKUP(BI4087&amp;D4087,CHOOSE({1,2},Schedule_2015!$A$2:$A$257&amp;Schedule_2015!$B$2:$B$257,Schedule_2015!$C$2:$C$257),2,0),VLOOKUP(BI4087&amp;D4087,CHOOSE({1,2},Schedule_2015!$A$2:$A$257&amp;Schedule_2015!$C$2:$C$257,Schedule_2015!$B$2:$B$257),2,0))</f>
        <v>WAS</v>
      </c>
      <c r="BK4087" s="3">
        <f>VLOOKUP(BJ4087,Def!$A$2:$Z$34,23,0)</f>
        <v>114.2</v>
      </c>
      <c r="BL4087" s="3">
        <f>VLOOKUP(BJ4087,Def!$A$2:$Z$34,16,0)</f>
        <v>225.6</v>
      </c>
      <c r="BM4087" s="3">
        <f>VLOOKUP(BJ4087,Def!$A$2:$Z$34,17,0)</f>
        <v>9</v>
      </c>
      <c r="BN4087" s="3">
        <f>VLOOKUP(BJ4087,Def!$A$2:$Z$34,24,0)</f>
        <v>6</v>
      </c>
      <c r="BO4087" s="1">
        <f t="shared" ca="1" si="945"/>
        <v>0</v>
      </c>
      <c r="BP4087" s="1">
        <f t="shared" ca="1" si="946"/>
        <v>0</v>
      </c>
      <c r="BQ4087" s="1">
        <f t="shared" ca="1" si="947"/>
        <v>0</v>
      </c>
      <c r="BR4087" s="1">
        <f t="shared" ca="1" si="948"/>
        <v>0</v>
      </c>
      <c r="BS4087" s="1">
        <f t="shared" ca="1" si="949"/>
        <v>0</v>
      </c>
      <c r="BT4087" s="1">
        <f t="shared" ca="1" si="950"/>
        <v>0</v>
      </c>
      <c r="BU4087" s="1">
        <f t="shared" ca="1" si="951"/>
        <v>0</v>
      </c>
      <c r="BV4087" s="1">
        <f t="shared" ca="1" si="952"/>
        <v>11.600000000000001</v>
      </c>
      <c r="BW4087" s="1">
        <f t="shared" ca="1" si="953"/>
        <v>7</v>
      </c>
      <c r="BX4087" s="1">
        <f t="shared" ca="1" si="954"/>
        <v>6</v>
      </c>
      <c r="BY4087" s="1">
        <f t="shared" ca="1" si="955"/>
        <v>3</v>
      </c>
      <c r="BZ4087" s="1">
        <f t="shared" ca="1" si="956"/>
        <v>0</v>
      </c>
      <c r="CA4087" s="1">
        <f t="shared" ca="1" si="957"/>
        <v>0</v>
      </c>
      <c r="CB4087" s="1">
        <f t="shared" ca="1" si="958"/>
        <v>0</v>
      </c>
      <c r="CC4087" s="1">
        <f t="shared" ca="1" si="959"/>
        <v>27.6</v>
      </c>
    </row>
    <row r="4088" spans="1:81" hidden="1" x14ac:dyDescent="0.25">
      <c r="A4088" s="1" t="s">
        <v>200</v>
      </c>
      <c r="B4088" s="1" t="s">
        <v>201</v>
      </c>
      <c r="C4088" s="1" t="s">
        <v>135</v>
      </c>
      <c r="D4088" s="1" t="s">
        <v>202</v>
      </c>
      <c r="E4088" s="1" t="s">
        <v>64</v>
      </c>
      <c r="AD4088">
        <v>28</v>
      </c>
      <c r="AE4088">
        <v>15</v>
      </c>
      <c r="AF4088">
        <v>0</v>
      </c>
      <c r="AG4088">
        <v>3</v>
      </c>
      <c r="AH4088">
        <v>0</v>
      </c>
      <c r="AI4088">
        <v>0</v>
      </c>
      <c r="AJ4088">
        <v>270</v>
      </c>
      <c r="BB4088">
        <v>1</v>
      </c>
      <c r="BC4088">
        <v>14</v>
      </c>
      <c r="BD4088">
        <v>0</v>
      </c>
      <c r="BE4088">
        <v>0</v>
      </c>
      <c r="BF4088">
        <v>0</v>
      </c>
      <c r="BG4088">
        <v>0</v>
      </c>
      <c r="BH4088">
        <v>14</v>
      </c>
      <c r="BI4088" s="3">
        <v>4</v>
      </c>
      <c r="BJ4088" s="3" t="str">
        <f t="array" ref="BJ4088">IF(C4088="yes",VLOOKUP(BI4088&amp;D4088,CHOOSE({1,2},Schedule_2015!$A$2:$A$257&amp;Schedule_2015!$B$2:$B$257,Schedule_2015!$C$2:$C$257),2,0),VLOOKUP(BI4088&amp;D4088,CHOOSE({1,2},Schedule_2015!$A$2:$A$257&amp;Schedule_2015!$C$2:$C$257,Schedule_2015!$B$2:$B$257),2,0))</f>
        <v>WAS</v>
      </c>
      <c r="BK4088" s="3">
        <f>VLOOKUP(BJ4088,Def!$A$2:$Z$34,23,0)</f>
        <v>114.2</v>
      </c>
      <c r="BL4088" s="3">
        <f>VLOOKUP(BJ4088,Def!$A$2:$Z$34,16,0)</f>
        <v>225.6</v>
      </c>
      <c r="BM4088" s="3">
        <f>VLOOKUP(BJ4088,Def!$A$2:$Z$34,17,0)</f>
        <v>9</v>
      </c>
      <c r="BN4088" s="3">
        <f>VLOOKUP(BJ4088,Def!$A$2:$Z$34,24,0)</f>
        <v>6</v>
      </c>
      <c r="BO4088" s="1">
        <f t="shared" ca="1" si="945"/>
        <v>12</v>
      </c>
      <c r="BP4088" s="1">
        <f t="shared" ca="1" si="946"/>
        <v>10.8</v>
      </c>
      <c r="BQ4088" s="1">
        <f t="shared" ca="1" si="947"/>
        <v>0</v>
      </c>
      <c r="BR4088" s="1">
        <f t="shared" ca="1" si="948"/>
        <v>0</v>
      </c>
      <c r="BS4088" s="1">
        <f t="shared" ca="1" si="949"/>
        <v>1.4000000000000001</v>
      </c>
      <c r="BT4088" s="1">
        <f t="shared" ca="1" si="950"/>
        <v>0</v>
      </c>
      <c r="BU4088" s="1">
        <f t="shared" ca="1" si="951"/>
        <v>0</v>
      </c>
      <c r="BV4088" s="1">
        <f t="shared" ca="1" si="952"/>
        <v>0</v>
      </c>
      <c r="BW4088" s="1">
        <f t="shared" ca="1" si="953"/>
        <v>0</v>
      </c>
      <c r="BX4088" s="1">
        <f t="shared" ca="1" si="954"/>
        <v>0</v>
      </c>
      <c r="BY4088" s="1">
        <f t="shared" ca="1" si="955"/>
        <v>0</v>
      </c>
      <c r="BZ4088" s="1">
        <f t="shared" ca="1" si="956"/>
        <v>0</v>
      </c>
      <c r="CA4088" s="1">
        <f t="shared" ca="1" si="957"/>
        <v>0</v>
      </c>
      <c r="CB4088" s="1">
        <f t="shared" ca="1" si="958"/>
        <v>0</v>
      </c>
      <c r="CC4088" s="1">
        <f t="shared" ca="1" si="959"/>
        <v>24.2</v>
      </c>
    </row>
    <row r="4089" spans="1:81" hidden="1" x14ac:dyDescent="0.25">
      <c r="A4089" s="1" t="s">
        <v>1399</v>
      </c>
      <c r="B4089" s="1" t="s">
        <v>1400</v>
      </c>
      <c r="C4089" s="1" t="s">
        <v>62</v>
      </c>
      <c r="D4089" s="1" t="s">
        <v>1396</v>
      </c>
      <c r="E4089" s="1" t="s">
        <v>76</v>
      </c>
      <c r="AU4089">
        <v>30</v>
      </c>
      <c r="AV4089">
        <v>30</v>
      </c>
      <c r="AW4089">
        <v>7</v>
      </c>
      <c r="AX4089">
        <v>1</v>
      </c>
      <c r="AY4089">
        <v>0</v>
      </c>
      <c r="AZ4089">
        <v>0</v>
      </c>
      <c r="BA4089">
        <v>79</v>
      </c>
      <c r="BI4089" s="3">
        <v>3</v>
      </c>
      <c r="BJ4089" s="3" t="str">
        <f t="array" ref="BJ4089">IF(C4089="yes",VLOOKUP(BI4089&amp;D4089,CHOOSE({1,2},Schedule_2015!$A$2:$A$257&amp;Schedule_2015!$B$2:$B$257,Schedule_2015!$C$2:$C$257),2,0),VLOOKUP(BI4089&amp;D4089,CHOOSE({1,2},Schedule_2015!$A$2:$A$257&amp;Schedule_2015!$C$2:$C$257,Schedule_2015!$B$2:$B$257),2,0))</f>
        <v>WAS</v>
      </c>
      <c r="BK4089" s="3">
        <f>VLOOKUP(BJ4089,Def!$A$2:$Z$34,23,0)</f>
        <v>114.2</v>
      </c>
      <c r="BL4089" s="3">
        <f>VLOOKUP(BJ4089,Def!$A$2:$Z$34,16,0)</f>
        <v>225.6</v>
      </c>
      <c r="BM4089" s="3">
        <f>VLOOKUP(BJ4089,Def!$A$2:$Z$34,17,0)</f>
        <v>9</v>
      </c>
      <c r="BN4089" s="3">
        <f>VLOOKUP(BJ4089,Def!$A$2:$Z$34,24,0)</f>
        <v>6</v>
      </c>
      <c r="BO4089" s="1">
        <f t="shared" ca="1" si="945"/>
        <v>0</v>
      </c>
      <c r="BP4089" s="1">
        <f t="shared" ca="1" si="946"/>
        <v>0</v>
      </c>
      <c r="BQ4089" s="1">
        <f t="shared" ca="1" si="947"/>
        <v>0</v>
      </c>
      <c r="BR4089" s="1">
        <f t="shared" ca="1" si="948"/>
        <v>0</v>
      </c>
      <c r="BS4089" s="1">
        <f t="shared" ca="1" si="949"/>
        <v>0</v>
      </c>
      <c r="BT4089" s="1">
        <f t="shared" ca="1" si="950"/>
        <v>0</v>
      </c>
      <c r="BU4089" s="1">
        <f t="shared" ca="1" si="951"/>
        <v>0</v>
      </c>
      <c r="BV4089" s="1">
        <f t="shared" ca="1" si="952"/>
        <v>7.9</v>
      </c>
      <c r="BW4089" s="1">
        <f t="shared" ca="1" si="953"/>
        <v>7</v>
      </c>
      <c r="BX4089" s="1">
        <f t="shared" ca="1" si="954"/>
        <v>6</v>
      </c>
      <c r="BY4089" s="1">
        <f t="shared" ca="1" si="955"/>
        <v>0</v>
      </c>
      <c r="BZ4089" s="1">
        <f t="shared" ca="1" si="956"/>
        <v>0</v>
      </c>
      <c r="CA4089" s="1">
        <f t="shared" ca="1" si="957"/>
        <v>0</v>
      </c>
      <c r="CB4089" s="1">
        <f t="shared" ca="1" si="958"/>
        <v>0</v>
      </c>
      <c r="CC4089" s="1">
        <f t="shared" ca="1" si="959"/>
        <v>20.9</v>
      </c>
    </row>
    <row r="4090" spans="1:81" hidden="1" x14ac:dyDescent="0.25">
      <c r="A4090" s="1" t="s">
        <v>1643</v>
      </c>
      <c r="B4090" s="1" t="s">
        <v>1644</v>
      </c>
      <c r="C4090" s="1" t="s">
        <v>135</v>
      </c>
      <c r="D4090" s="1" t="s">
        <v>1640</v>
      </c>
      <c r="E4090" s="1" t="s">
        <v>76</v>
      </c>
      <c r="AP4090">
        <v>69</v>
      </c>
      <c r="AQ4090">
        <v>69</v>
      </c>
      <c r="AR4090">
        <v>69</v>
      </c>
      <c r="AS4090">
        <v>1</v>
      </c>
      <c r="AT4090">
        <v>1</v>
      </c>
      <c r="AU4090">
        <v>20</v>
      </c>
      <c r="AV4090">
        <v>0</v>
      </c>
      <c r="AW4090">
        <v>8</v>
      </c>
      <c r="AX4090">
        <v>0</v>
      </c>
      <c r="AY4090">
        <v>0</v>
      </c>
      <c r="AZ4090">
        <v>0</v>
      </c>
      <c r="BA4090">
        <v>53</v>
      </c>
      <c r="BB4090">
        <v>1</v>
      </c>
      <c r="BC4090">
        <v>14</v>
      </c>
      <c r="BD4090">
        <v>0</v>
      </c>
      <c r="BE4090">
        <v>0</v>
      </c>
      <c r="BF4090">
        <v>0</v>
      </c>
      <c r="BG4090">
        <v>0</v>
      </c>
      <c r="BH4090">
        <v>14</v>
      </c>
      <c r="BI4090" s="3">
        <v>1</v>
      </c>
      <c r="BJ4090" s="3" t="str">
        <f t="array" ref="BJ4090">IF(C4090="yes",VLOOKUP(BI4090&amp;D4090,CHOOSE({1,2},Schedule_2015!$A$2:$A$257&amp;Schedule_2015!$B$2:$B$257,Schedule_2015!$C$2:$C$257),2,0),VLOOKUP(BI4090&amp;D4090,CHOOSE({1,2},Schedule_2015!$A$2:$A$257&amp;Schedule_2015!$C$2:$C$257,Schedule_2015!$B$2:$B$257),2,0))</f>
        <v>WAS</v>
      </c>
      <c r="BK4090" s="3">
        <f>VLOOKUP(BJ4090,Def!$A$2:$Z$34,23,0)</f>
        <v>114.2</v>
      </c>
      <c r="BL4090" s="3">
        <f>VLOOKUP(BJ4090,Def!$A$2:$Z$34,16,0)</f>
        <v>225.6</v>
      </c>
      <c r="BM4090" s="3">
        <f>VLOOKUP(BJ4090,Def!$A$2:$Z$34,17,0)</f>
        <v>9</v>
      </c>
      <c r="BN4090" s="3">
        <f>VLOOKUP(BJ4090,Def!$A$2:$Z$34,24,0)</f>
        <v>6</v>
      </c>
      <c r="BO4090" s="1">
        <f t="shared" ca="1" si="945"/>
        <v>0</v>
      </c>
      <c r="BP4090" s="1">
        <f t="shared" ca="1" si="946"/>
        <v>0</v>
      </c>
      <c r="BQ4090" s="1">
        <f t="shared" ca="1" si="947"/>
        <v>0</v>
      </c>
      <c r="BR4090" s="1">
        <f t="shared" ca="1" si="948"/>
        <v>0</v>
      </c>
      <c r="BS4090" s="1">
        <f t="shared" ca="1" si="949"/>
        <v>1.4000000000000001</v>
      </c>
      <c r="BT4090" s="1">
        <f t="shared" ca="1" si="950"/>
        <v>0</v>
      </c>
      <c r="BU4090" s="1">
        <f t="shared" ca="1" si="951"/>
        <v>0</v>
      </c>
      <c r="BV4090" s="1">
        <f t="shared" ca="1" si="952"/>
        <v>5.3000000000000007</v>
      </c>
      <c r="BW4090" s="1">
        <f t="shared" ca="1" si="953"/>
        <v>8</v>
      </c>
      <c r="BX4090" s="1">
        <f t="shared" ca="1" si="954"/>
        <v>0</v>
      </c>
      <c r="BY4090" s="1">
        <f t="shared" ca="1" si="955"/>
        <v>0</v>
      </c>
      <c r="BZ4090" s="1">
        <f t="shared" ca="1" si="956"/>
        <v>6</v>
      </c>
      <c r="CA4090" s="1">
        <f t="shared" ca="1" si="957"/>
        <v>0</v>
      </c>
      <c r="CB4090" s="1">
        <f t="shared" ca="1" si="958"/>
        <v>0</v>
      </c>
      <c r="CC4090" s="1">
        <f t="shared" ca="1" si="959"/>
        <v>20.700000000000003</v>
      </c>
    </row>
    <row r="4091" spans="1:81" hidden="1" x14ac:dyDescent="0.25">
      <c r="A4091" s="1" t="s">
        <v>1394</v>
      </c>
      <c r="B4091" s="1" t="s">
        <v>1395</v>
      </c>
      <c r="C4091" s="1" t="s">
        <v>62</v>
      </c>
      <c r="D4091" s="1" t="s">
        <v>1396</v>
      </c>
      <c r="E4091" s="1" t="s">
        <v>64</v>
      </c>
      <c r="AD4091">
        <v>32</v>
      </c>
      <c r="AE4091">
        <v>23</v>
      </c>
      <c r="AF4091">
        <v>0</v>
      </c>
      <c r="AG4091">
        <v>2</v>
      </c>
      <c r="AH4091">
        <v>0</v>
      </c>
      <c r="AI4091">
        <v>0</v>
      </c>
      <c r="AJ4091">
        <v>279</v>
      </c>
      <c r="BI4091" s="3">
        <v>3</v>
      </c>
      <c r="BJ4091" s="3" t="str">
        <f t="array" ref="BJ4091">IF(C4091="yes",VLOOKUP(BI4091&amp;D4091,CHOOSE({1,2},Schedule_2015!$A$2:$A$257&amp;Schedule_2015!$B$2:$B$257,Schedule_2015!$C$2:$C$257),2,0),VLOOKUP(BI4091&amp;D4091,CHOOSE({1,2},Schedule_2015!$A$2:$A$257&amp;Schedule_2015!$C$2:$C$257,Schedule_2015!$B$2:$B$257),2,0))</f>
        <v>WAS</v>
      </c>
      <c r="BK4091" s="3">
        <f>VLOOKUP(BJ4091,Def!$A$2:$Z$34,23,0)</f>
        <v>114.2</v>
      </c>
      <c r="BL4091" s="3">
        <f>VLOOKUP(BJ4091,Def!$A$2:$Z$34,16,0)</f>
        <v>225.6</v>
      </c>
      <c r="BM4091" s="3">
        <f>VLOOKUP(BJ4091,Def!$A$2:$Z$34,17,0)</f>
        <v>9</v>
      </c>
      <c r="BN4091" s="3">
        <f>VLOOKUP(BJ4091,Def!$A$2:$Z$34,24,0)</f>
        <v>6</v>
      </c>
      <c r="BO4091" s="1">
        <f t="shared" ca="1" si="945"/>
        <v>8</v>
      </c>
      <c r="BP4091" s="1">
        <f t="shared" ca="1" si="946"/>
        <v>11.16</v>
      </c>
      <c r="BQ4091" s="1">
        <f t="shared" ca="1" si="947"/>
        <v>0</v>
      </c>
      <c r="BR4091" s="1">
        <f t="shared" ca="1" si="948"/>
        <v>0</v>
      </c>
      <c r="BS4091" s="1">
        <f t="shared" ca="1" si="949"/>
        <v>0</v>
      </c>
      <c r="BT4091" s="1">
        <f t="shared" ca="1" si="950"/>
        <v>0</v>
      </c>
      <c r="BU4091" s="1">
        <f t="shared" ca="1" si="951"/>
        <v>0</v>
      </c>
      <c r="BV4091" s="1">
        <f t="shared" ca="1" si="952"/>
        <v>0</v>
      </c>
      <c r="BW4091" s="1">
        <f t="shared" ca="1" si="953"/>
        <v>0</v>
      </c>
      <c r="BX4091" s="1">
        <f t="shared" ca="1" si="954"/>
        <v>0</v>
      </c>
      <c r="BY4091" s="1">
        <f t="shared" ca="1" si="955"/>
        <v>0</v>
      </c>
      <c r="BZ4091" s="1">
        <f t="shared" ca="1" si="956"/>
        <v>0</v>
      </c>
      <c r="CA4091" s="1">
        <f t="shared" ca="1" si="957"/>
        <v>0</v>
      </c>
      <c r="CB4091" s="1">
        <f t="shared" ca="1" si="958"/>
        <v>0</v>
      </c>
      <c r="CC4091" s="1">
        <f t="shared" ca="1" si="959"/>
        <v>19.16</v>
      </c>
    </row>
    <row r="4092" spans="1:81" hidden="1" x14ac:dyDescent="0.25">
      <c r="A4092" s="1" t="s">
        <v>537</v>
      </c>
      <c r="B4092" s="1" t="s">
        <v>538</v>
      </c>
      <c r="C4092" s="1" t="s">
        <v>62</v>
      </c>
      <c r="D4092" s="1" t="s">
        <v>532</v>
      </c>
      <c r="E4092" s="1" t="s">
        <v>79</v>
      </c>
      <c r="AU4092">
        <v>25</v>
      </c>
      <c r="AV4092">
        <v>0</v>
      </c>
      <c r="AW4092">
        <v>8</v>
      </c>
      <c r="AX4092">
        <v>0</v>
      </c>
      <c r="AY4092">
        <v>0</v>
      </c>
      <c r="AZ4092">
        <v>0</v>
      </c>
      <c r="BA4092">
        <v>94</v>
      </c>
      <c r="BI4092" s="3">
        <v>5</v>
      </c>
      <c r="BJ4092" s="3" t="str">
        <f t="array" ref="BJ4092">IF(C4092="yes",VLOOKUP(BI4092&amp;D4092,CHOOSE({1,2},Schedule_2015!$A$2:$A$257&amp;Schedule_2015!$B$2:$B$257,Schedule_2015!$C$2:$C$257),2,0),VLOOKUP(BI4092&amp;D4092,CHOOSE({1,2},Schedule_2015!$A$2:$A$257&amp;Schedule_2015!$C$2:$C$257,Schedule_2015!$B$2:$B$257),2,0))</f>
        <v>WAS</v>
      </c>
      <c r="BK4092" s="3">
        <f>VLOOKUP(BJ4092,Def!$A$2:$Z$34,23,0)</f>
        <v>114.2</v>
      </c>
      <c r="BL4092" s="3">
        <f>VLOOKUP(BJ4092,Def!$A$2:$Z$34,16,0)</f>
        <v>225.6</v>
      </c>
      <c r="BM4092" s="3">
        <f>VLOOKUP(BJ4092,Def!$A$2:$Z$34,17,0)</f>
        <v>9</v>
      </c>
      <c r="BN4092" s="3">
        <f>VLOOKUP(BJ4092,Def!$A$2:$Z$34,24,0)</f>
        <v>6</v>
      </c>
      <c r="BO4092" s="1">
        <f t="shared" ca="1" si="945"/>
        <v>0</v>
      </c>
      <c r="BP4092" s="1">
        <f t="shared" ca="1" si="946"/>
        <v>0</v>
      </c>
      <c r="BQ4092" s="1">
        <f t="shared" ca="1" si="947"/>
        <v>0</v>
      </c>
      <c r="BR4092" s="1">
        <f t="shared" ca="1" si="948"/>
        <v>0</v>
      </c>
      <c r="BS4092" s="1">
        <f t="shared" ca="1" si="949"/>
        <v>0</v>
      </c>
      <c r="BT4092" s="1">
        <f t="shared" ca="1" si="950"/>
        <v>0</v>
      </c>
      <c r="BU4092" s="1">
        <f t="shared" ca="1" si="951"/>
        <v>0</v>
      </c>
      <c r="BV4092" s="1">
        <f t="shared" ca="1" si="952"/>
        <v>9.4</v>
      </c>
      <c r="BW4092" s="1">
        <f t="shared" ca="1" si="953"/>
        <v>8</v>
      </c>
      <c r="BX4092" s="1">
        <f t="shared" ca="1" si="954"/>
        <v>0</v>
      </c>
      <c r="BY4092" s="1">
        <f t="shared" ca="1" si="955"/>
        <v>0</v>
      </c>
      <c r="BZ4092" s="1">
        <f t="shared" ca="1" si="956"/>
        <v>0</v>
      </c>
      <c r="CA4092" s="1">
        <f t="shared" ca="1" si="957"/>
        <v>0</v>
      </c>
      <c r="CB4092" s="1">
        <f t="shared" ca="1" si="958"/>
        <v>0</v>
      </c>
      <c r="CC4092" s="1">
        <f t="shared" ca="1" si="959"/>
        <v>17.399999999999999</v>
      </c>
    </row>
    <row r="4093" spans="1:81" hidden="1" x14ac:dyDescent="0.25">
      <c r="A4093" s="1" t="s">
        <v>217</v>
      </c>
      <c r="B4093" s="1" t="s">
        <v>218</v>
      </c>
      <c r="C4093" s="1" t="s">
        <v>135</v>
      </c>
      <c r="D4093" s="1" t="s">
        <v>202</v>
      </c>
      <c r="E4093" s="1" t="s">
        <v>76</v>
      </c>
      <c r="AU4093">
        <v>62</v>
      </c>
      <c r="AV4093">
        <v>62</v>
      </c>
      <c r="AW4093">
        <v>2</v>
      </c>
      <c r="AX4093">
        <v>1</v>
      </c>
      <c r="AY4093">
        <v>0</v>
      </c>
      <c r="AZ4093">
        <v>0</v>
      </c>
      <c r="BA4093">
        <v>72</v>
      </c>
      <c r="BI4093" s="3">
        <v>4</v>
      </c>
      <c r="BJ4093" s="3" t="str">
        <f t="array" ref="BJ4093">IF(C4093="yes",VLOOKUP(BI4093&amp;D4093,CHOOSE({1,2},Schedule_2015!$A$2:$A$257&amp;Schedule_2015!$B$2:$B$257,Schedule_2015!$C$2:$C$257),2,0),VLOOKUP(BI4093&amp;D4093,CHOOSE({1,2},Schedule_2015!$A$2:$A$257&amp;Schedule_2015!$C$2:$C$257,Schedule_2015!$B$2:$B$257),2,0))</f>
        <v>WAS</v>
      </c>
      <c r="BK4093" s="3">
        <f>VLOOKUP(BJ4093,Def!$A$2:$Z$34,23,0)</f>
        <v>114.2</v>
      </c>
      <c r="BL4093" s="3">
        <f>VLOOKUP(BJ4093,Def!$A$2:$Z$34,16,0)</f>
        <v>225.6</v>
      </c>
      <c r="BM4093" s="3">
        <f>VLOOKUP(BJ4093,Def!$A$2:$Z$34,17,0)</f>
        <v>9</v>
      </c>
      <c r="BN4093" s="3">
        <f>VLOOKUP(BJ4093,Def!$A$2:$Z$34,24,0)</f>
        <v>6</v>
      </c>
      <c r="BO4093" s="1">
        <f t="shared" ca="1" si="945"/>
        <v>0</v>
      </c>
      <c r="BP4093" s="1">
        <f t="shared" ca="1" si="946"/>
        <v>0</v>
      </c>
      <c r="BQ4093" s="1">
        <f t="shared" ca="1" si="947"/>
        <v>0</v>
      </c>
      <c r="BR4093" s="1">
        <f t="shared" ca="1" si="948"/>
        <v>0</v>
      </c>
      <c r="BS4093" s="1">
        <f t="shared" ca="1" si="949"/>
        <v>0</v>
      </c>
      <c r="BT4093" s="1">
        <f t="shared" ca="1" si="950"/>
        <v>0</v>
      </c>
      <c r="BU4093" s="1">
        <f t="shared" ca="1" si="951"/>
        <v>0</v>
      </c>
      <c r="BV4093" s="1">
        <f t="shared" ca="1" si="952"/>
        <v>7.2</v>
      </c>
      <c r="BW4093" s="1">
        <f t="shared" ca="1" si="953"/>
        <v>2</v>
      </c>
      <c r="BX4093" s="1">
        <f t="shared" ca="1" si="954"/>
        <v>6</v>
      </c>
      <c r="BY4093" s="1">
        <f t="shared" ca="1" si="955"/>
        <v>0</v>
      </c>
      <c r="BZ4093" s="1">
        <f t="shared" ca="1" si="956"/>
        <v>0</v>
      </c>
      <c r="CA4093" s="1">
        <f t="shared" ca="1" si="957"/>
        <v>0</v>
      </c>
      <c r="CB4093" s="1">
        <f t="shared" ca="1" si="958"/>
        <v>0</v>
      </c>
      <c r="CC4093" s="1">
        <f t="shared" ca="1" si="959"/>
        <v>15.2</v>
      </c>
    </row>
    <row r="4094" spans="1:81" hidden="1" x14ac:dyDescent="0.25">
      <c r="A4094" s="1" t="s">
        <v>1649</v>
      </c>
      <c r="B4094" s="1" t="s">
        <v>1650</v>
      </c>
      <c r="C4094" s="1" t="s">
        <v>135</v>
      </c>
      <c r="D4094" s="1" t="s">
        <v>1640</v>
      </c>
      <c r="E4094" s="1" t="s">
        <v>76</v>
      </c>
      <c r="AU4094">
        <v>15</v>
      </c>
      <c r="AV4094">
        <v>3</v>
      </c>
      <c r="AW4094">
        <v>4</v>
      </c>
      <c r="AX4094">
        <v>1</v>
      </c>
      <c r="AY4094">
        <v>0</v>
      </c>
      <c r="AZ4094">
        <v>0</v>
      </c>
      <c r="BA4094">
        <v>34</v>
      </c>
      <c r="BI4094" s="3">
        <v>1</v>
      </c>
      <c r="BJ4094" s="3" t="str">
        <f t="array" ref="BJ4094">IF(C4094="yes",VLOOKUP(BI4094&amp;D4094,CHOOSE({1,2},Schedule_2015!$A$2:$A$257&amp;Schedule_2015!$B$2:$B$257,Schedule_2015!$C$2:$C$257),2,0),VLOOKUP(BI4094&amp;D4094,CHOOSE({1,2},Schedule_2015!$A$2:$A$257&amp;Schedule_2015!$C$2:$C$257,Schedule_2015!$B$2:$B$257),2,0))</f>
        <v>WAS</v>
      </c>
      <c r="BK4094" s="3">
        <f>VLOOKUP(BJ4094,Def!$A$2:$Z$34,23,0)</f>
        <v>114.2</v>
      </c>
      <c r="BL4094" s="3">
        <f>VLOOKUP(BJ4094,Def!$A$2:$Z$34,16,0)</f>
        <v>225.6</v>
      </c>
      <c r="BM4094" s="3">
        <f>VLOOKUP(BJ4094,Def!$A$2:$Z$34,17,0)</f>
        <v>9</v>
      </c>
      <c r="BN4094" s="3">
        <f>VLOOKUP(BJ4094,Def!$A$2:$Z$34,24,0)</f>
        <v>6</v>
      </c>
      <c r="BO4094" s="1">
        <f t="shared" ca="1" si="945"/>
        <v>0</v>
      </c>
      <c r="BP4094" s="1">
        <f t="shared" ca="1" si="946"/>
        <v>0</v>
      </c>
      <c r="BQ4094" s="1">
        <f t="shared" ca="1" si="947"/>
        <v>0</v>
      </c>
      <c r="BR4094" s="1">
        <f t="shared" ca="1" si="948"/>
        <v>0</v>
      </c>
      <c r="BS4094" s="1">
        <f t="shared" ca="1" si="949"/>
        <v>0</v>
      </c>
      <c r="BT4094" s="1">
        <f t="shared" ca="1" si="950"/>
        <v>0</v>
      </c>
      <c r="BU4094" s="1">
        <f t="shared" ca="1" si="951"/>
        <v>0</v>
      </c>
      <c r="BV4094" s="1">
        <f t="shared" ca="1" si="952"/>
        <v>3.4000000000000004</v>
      </c>
      <c r="BW4094" s="1">
        <f t="shared" ca="1" si="953"/>
        <v>4</v>
      </c>
      <c r="BX4094" s="1">
        <f t="shared" ca="1" si="954"/>
        <v>6</v>
      </c>
      <c r="BY4094" s="1">
        <f t="shared" ca="1" si="955"/>
        <v>0</v>
      </c>
      <c r="BZ4094" s="1">
        <f t="shared" ca="1" si="956"/>
        <v>0</v>
      </c>
      <c r="CA4094" s="1">
        <f t="shared" ca="1" si="957"/>
        <v>0</v>
      </c>
      <c r="CB4094" s="1">
        <f t="shared" ca="1" si="958"/>
        <v>0</v>
      </c>
      <c r="CC4094" s="1">
        <f t="shared" ca="1" si="959"/>
        <v>13.4</v>
      </c>
    </row>
    <row r="4095" spans="1:81" hidden="1" x14ac:dyDescent="0.25">
      <c r="A4095" s="1" t="s">
        <v>1833</v>
      </c>
      <c r="B4095" s="1" t="s">
        <v>1834</v>
      </c>
      <c r="C4095" s="1" t="s">
        <v>135</v>
      </c>
      <c r="D4095" s="1" t="s">
        <v>202</v>
      </c>
      <c r="E4095" s="1" t="s">
        <v>76</v>
      </c>
      <c r="AU4095">
        <v>39</v>
      </c>
      <c r="AV4095">
        <v>39</v>
      </c>
      <c r="AW4095">
        <v>2</v>
      </c>
      <c r="AX4095">
        <v>1</v>
      </c>
      <c r="AY4095">
        <v>0</v>
      </c>
      <c r="AZ4095">
        <v>0</v>
      </c>
      <c r="BA4095">
        <v>51</v>
      </c>
      <c r="BI4095" s="3">
        <v>4</v>
      </c>
      <c r="BJ4095" s="3" t="str">
        <f t="array" ref="BJ4095">IF(C4095="yes",VLOOKUP(BI4095&amp;D4095,CHOOSE({1,2},Schedule_2015!$A$2:$A$257&amp;Schedule_2015!$B$2:$B$257,Schedule_2015!$C$2:$C$257),2,0),VLOOKUP(BI4095&amp;D4095,CHOOSE({1,2},Schedule_2015!$A$2:$A$257&amp;Schedule_2015!$C$2:$C$257,Schedule_2015!$B$2:$B$257),2,0))</f>
        <v>WAS</v>
      </c>
      <c r="BK4095" s="3">
        <f>VLOOKUP(BJ4095,Def!$A$2:$Z$34,23,0)</f>
        <v>114.2</v>
      </c>
      <c r="BL4095" s="3">
        <f>VLOOKUP(BJ4095,Def!$A$2:$Z$34,16,0)</f>
        <v>225.6</v>
      </c>
      <c r="BM4095" s="3">
        <f>VLOOKUP(BJ4095,Def!$A$2:$Z$34,17,0)</f>
        <v>9</v>
      </c>
      <c r="BN4095" s="3">
        <f>VLOOKUP(BJ4095,Def!$A$2:$Z$34,24,0)</f>
        <v>6</v>
      </c>
      <c r="BO4095" s="1">
        <f t="shared" ca="1" si="945"/>
        <v>0</v>
      </c>
      <c r="BP4095" s="1">
        <f t="shared" ca="1" si="946"/>
        <v>0</v>
      </c>
      <c r="BQ4095" s="1">
        <f t="shared" ca="1" si="947"/>
        <v>0</v>
      </c>
      <c r="BR4095" s="1">
        <f t="shared" ca="1" si="948"/>
        <v>0</v>
      </c>
      <c r="BS4095" s="1">
        <f t="shared" ca="1" si="949"/>
        <v>0</v>
      </c>
      <c r="BT4095" s="1">
        <f t="shared" ca="1" si="950"/>
        <v>0</v>
      </c>
      <c r="BU4095" s="1">
        <f t="shared" ca="1" si="951"/>
        <v>0</v>
      </c>
      <c r="BV4095" s="1">
        <f t="shared" ca="1" si="952"/>
        <v>5.1000000000000005</v>
      </c>
      <c r="BW4095" s="1">
        <f t="shared" ca="1" si="953"/>
        <v>2</v>
      </c>
      <c r="BX4095" s="1">
        <f t="shared" ca="1" si="954"/>
        <v>6</v>
      </c>
      <c r="BY4095" s="1">
        <f t="shared" ca="1" si="955"/>
        <v>0</v>
      </c>
      <c r="BZ4095" s="1">
        <f t="shared" ca="1" si="956"/>
        <v>0</v>
      </c>
      <c r="CA4095" s="1">
        <f t="shared" ca="1" si="957"/>
        <v>0</v>
      </c>
      <c r="CB4095" s="1">
        <f t="shared" ca="1" si="958"/>
        <v>0</v>
      </c>
      <c r="CC4095" s="1">
        <f t="shared" ca="1" si="959"/>
        <v>13.100000000000001</v>
      </c>
    </row>
    <row r="4096" spans="1:81" hidden="1" x14ac:dyDescent="0.25">
      <c r="A4096" s="1" t="s">
        <v>1638</v>
      </c>
      <c r="B4096" s="1" t="s">
        <v>1639</v>
      </c>
      <c r="C4096" s="1" t="s">
        <v>135</v>
      </c>
      <c r="D4096" s="1" t="s">
        <v>1640</v>
      </c>
      <c r="E4096" s="1" t="s">
        <v>64</v>
      </c>
      <c r="K4096">
        <v>1</v>
      </c>
      <c r="L4096">
        <v>0</v>
      </c>
      <c r="M4096">
        <v>1</v>
      </c>
      <c r="N4096">
        <v>0</v>
      </c>
      <c r="O4096">
        <v>0</v>
      </c>
      <c r="AD4096">
        <v>34</v>
      </c>
      <c r="AE4096">
        <v>22</v>
      </c>
      <c r="AF4096">
        <v>0</v>
      </c>
      <c r="AG4096">
        <v>1</v>
      </c>
      <c r="AH4096">
        <v>0</v>
      </c>
      <c r="AI4096">
        <v>0</v>
      </c>
      <c r="AJ4096">
        <v>226</v>
      </c>
      <c r="BB4096">
        <v>3</v>
      </c>
      <c r="BC4096">
        <v>5</v>
      </c>
      <c r="BD4096">
        <v>0</v>
      </c>
      <c r="BE4096">
        <v>0</v>
      </c>
      <c r="BF4096">
        <v>0</v>
      </c>
      <c r="BG4096">
        <v>0</v>
      </c>
      <c r="BH4096">
        <v>7</v>
      </c>
      <c r="BI4096" s="3">
        <v>1</v>
      </c>
      <c r="BJ4096" s="3" t="str">
        <f t="array" ref="BJ4096">IF(C4096="yes",VLOOKUP(BI4096&amp;D4096,CHOOSE({1,2},Schedule_2015!$A$2:$A$257&amp;Schedule_2015!$B$2:$B$257,Schedule_2015!$C$2:$C$257),2,0),VLOOKUP(BI4096&amp;D4096,CHOOSE({1,2},Schedule_2015!$A$2:$A$257&amp;Schedule_2015!$C$2:$C$257,Schedule_2015!$B$2:$B$257),2,0))</f>
        <v>WAS</v>
      </c>
      <c r="BK4096" s="3">
        <f>VLOOKUP(BJ4096,Def!$A$2:$Z$34,23,0)</f>
        <v>114.2</v>
      </c>
      <c r="BL4096" s="3">
        <f>VLOOKUP(BJ4096,Def!$A$2:$Z$34,16,0)</f>
        <v>225.6</v>
      </c>
      <c r="BM4096" s="3">
        <f>VLOOKUP(BJ4096,Def!$A$2:$Z$34,17,0)</f>
        <v>9</v>
      </c>
      <c r="BN4096" s="3">
        <f>VLOOKUP(BJ4096,Def!$A$2:$Z$34,24,0)</f>
        <v>6</v>
      </c>
      <c r="BO4096" s="1">
        <f t="shared" ca="1" si="945"/>
        <v>4</v>
      </c>
      <c r="BP4096" s="1">
        <f t="shared" ca="1" si="946"/>
        <v>9.0400000000000009</v>
      </c>
      <c r="BQ4096" s="1">
        <f t="shared" ca="1" si="947"/>
        <v>0</v>
      </c>
      <c r="BR4096" s="1">
        <f t="shared" ca="1" si="948"/>
        <v>0</v>
      </c>
      <c r="BS4096" s="1">
        <f t="shared" ca="1" si="949"/>
        <v>0.70000000000000007</v>
      </c>
      <c r="BT4096" s="1">
        <f t="shared" ca="1" si="950"/>
        <v>0</v>
      </c>
      <c r="BU4096" s="1">
        <f t="shared" ca="1" si="951"/>
        <v>0</v>
      </c>
      <c r="BV4096" s="1">
        <f t="shared" ca="1" si="952"/>
        <v>0</v>
      </c>
      <c r="BW4096" s="1">
        <f t="shared" ca="1" si="953"/>
        <v>0</v>
      </c>
      <c r="BX4096" s="1">
        <f t="shared" ca="1" si="954"/>
        <v>0</v>
      </c>
      <c r="BY4096" s="1">
        <f t="shared" ca="1" si="955"/>
        <v>0</v>
      </c>
      <c r="BZ4096" s="1">
        <f t="shared" ca="1" si="956"/>
        <v>0</v>
      </c>
      <c r="CA4096" s="1">
        <f t="shared" ca="1" si="957"/>
        <v>-1</v>
      </c>
      <c r="CB4096" s="1">
        <f t="shared" ca="1" si="958"/>
        <v>0</v>
      </c>
      <c r="CC4096" s="1">
        <f t="shared" ca="1" si="959"/>
        <v>12.74</v>
      </c>
    </row>
    <row r="4097" spans="1:81" hidden="1" x14ac:dyDescent="0.25">
      <c r="A4097" s="1" t="s">
        <v>2194</v>
      </c>
      <c r="B4097" s="1" t="s">
        <v>2195</v>
      </c>
      <c r="C4097" s="1" t="s">
        <v>135</v>
      </c>
      <c r="D4097" s="1" t="s">
        <v>1017</v>
      </c>
      <c r="E4097" s="1" t="s">
        <v>76</v>
      </c>
      <c r="AU4097">
        <v>40</v>
      </c>
      <c r="AV4097">
        <v>40</v>
      </c>
      <c r="AW4097">
        <v>2</v>
      </c>
      <c r="AX4097">
        <v>1</v>
      </c>
      <c r="AY4097">
        <v>0</v>
      </c>
      <c r="AZ4097">
        <v>0</v>
      </c>
      <c r="BA4097">
        <v>44</v>
      </c>
      <c r="BI4097" s="3">
        <v>2</v>
      </c>
      <c r="BJ4097" s="3" t="str">
        <f t="array" ref="BJ4097">IF(C4097="yes",VLOOKUP(BI4097&amp;D4097,CHOOSE({1,2},Schedule_2015!$A$2:$A$257&amp;Schedule_2015!$B$2:$B$257,Schedule_2015!$C$2:$C$257),2,0),VLOOKUP(BI4097&amp;D4097,CHOOSE({1,2},Schedule_2015!$A$2:$A$257&amp;Schedule_2015!$C$2:$C$257,Schedule_2015!$B$2:$B$257),2,0))</f>
        <v>WAS</v>
      </c>
      <c r="BK4097" s="3">
        <f>VLOOKUP(BJ4097,Def!$A$2:$Z$34,23,0)</f>
        <v>114.2</v>
      </c>
      <c r="BL4097" s="3">
        <f>VLOOKUP(BJ4097,Def!$A$2:$Z$34,16,0)</f>
        <v>225.6</v>
      </c>
      <c r="BM4097" s="3">
        <f>VLOOKUP(BJ4097,Def!$A$2:$Z$34,17,0)</f>
        <v>9</v>
      </c>
      <c r="BN4097" s="3">
        <f>VLOOKUP(BJ4097,Def!$A$2:$Z$34,24,0)</f>
        <v>6</v>
      </c>
      <c r="BO4097" s="1">
        <f t="shared" ca="1" si="945"/>
        <v>0</v>
      </c>
      <c r="BP4097" s="1">
        <f t="shared" ca="1" si="946"/>
        <v>0</v>
      </c>
      <c r="BQ4097" s="1">
        <f t="shared" ca="1" si="947"/>
        <v>0</v>
      </c>
      <c r="BR4097" s="1">
        <f t="shared" ca="1" si="948"/>
        <v>0</v>
      </c>
      <c r="BS4097" s="1">
        <f t="shared" ca="1" si="949"/>
        <v>0</v>
      </c>
      <c r="BT4097" s="1">
        <f t="shared" ca="1" si="950"/>
        <v>0</v>
      </c>
      <c r="BU4097" s="1">
        <f t="shared" ca="1" si="951"/>
        <v>0</v>
      </c>
      <c r="BV4097" s="1">
        <f t="shared" ca="1" si="952"/>
        <v>4.4000000000000004</v>
      </c>
      <c r="BW4097" s="1">
        <f t="shared" ca="1" si="953"/>
        <v>2</v>
      </c>
      <c r="BX4097" s="1">
        <f t="shared" ca="1" si="954"/>
        <v>6</v>
      </c>
      <c r="BY4097" s="1">
        <f t="shared" ca="1" si="955"/>
        <v>0</v>
      </c>
      <c r="BZ4097" s="1">
        <f t="shared" ca="1" si="956"/>
        <v>0</v>
      </c>
      <c r="CA4097" s="1">
        <f t="shared" ca="1" si="957"/>
        <v>0</v>
      </c>
      <c r="CB4097" s="1">
        <f t="shared" ca="1" si="958"/>
        <v>0</v>
      </c>
      <c r="CC4097" s="1">
        <f t="shared" ca="1" si="959"/>
        <v>12.4</v>
      </c>
    </row>
    <row r="4098" spans="1:81" hidden="1" x14ac:dyDescent="0.25">
      <c r="A4098" s="1" t="s">
        <v>1647</v>
      </c>
      <c r="B4098" s="1" t="s">
        <v>1648</v>
      </c>
      <c r="C4098" s="1" t="s">
        <v>135</v>
      </c>
      <c r="D4098" s="1" t="s">
        <v>1640</v>
      </c>
      <c r="E4098" s="1" t="s">
        <v>79</v>
      </c>
      <c r="AU4098">
        <v>27</v>
      </c>
      <c r="AV4098">
        <v>0</v>
      </c>
      <c r="AW4098">
        <v>4</v>
      </c>
      <c r="AX4098">
        <v>0</v>
      </c>
      <c r="AY4098">
        <v>0</v>
      </c>
      <c r="AZ4098">
        <v>0</v>
      </c>
      <c r="BA4098">
        <v>73</v>
      </c>
      <c r="BI4098" s="3">
        <v>1</v>
      </c>
      <c r="BJ4098" s="3" t="str">
        <f t="array" ref="BJ4098">IF(C4098="yes",VLOOKUP(BI4098&amp;D4098,CHOOSE({1,2},Schedule_2015!$A$2:$A$257&amp;Schedule_2015!$B$2:$B$257,Schedule_2015!$C$2:$C$257),2,0),VLOOKUP(BI4098&amp;D4098,CHOOSE({1,2},Schedule_2015!$A$2:$A$257&amp;Schedule_2015!$C$2:$C$257,Schedule_2015!$B$2:$B$257),2,0))</f>
        <v>WAS</v>
      </c>
      <c r="BK4098" s="3">
        <f>VLOOKUP(BJ4098,Def!$A$2:$Z$34,23,0)</f>
        <v>114.2</v>
      </c>
      <c r="BL4098" s="3">
        <f>VLOOKUP(BJ4098,Def!$A$2:$Z$34,16,0)</f>
        <v>225.6</v>
      </c>
      <c r="BM4098" s="3">
        <f>VLOOKUP(BJ4098,Def!$A$2:$Z$34,17,0)</f>
        <v>9</v>
      </c>
      <c r="BN4098" s="3">
        <f>VLOOKUP(BJ4098,Def!$A$2:$Z$34,24,0)</f>
        <v>6</v>
      </c>
      <c r="BO4098" s="1">
        <f t="shared" ref="BO4098:BO4161" ca="1" si="960">INDEX(passing_tds,CELL("Row",AG4098)-1)*(PASSTD)</f>
        <v>0</v>
      </c>
      <c r="BP4098" s="1">
        <f t="shared" ref="BP4098:BP4161" ca="1" si="961">INDEX(passing_yds,CELL("Row",AH4098)-1)*(PASSYDS)</f>
        <v>0</v>
      </c>
      <c r="BQ4098" s="1">
        <f t="shared" ref="BQ4098:BQ4161" ca="1" si="962">IF(INDEX(passing_yds,CELL("Row",AI4098)-1)&gt;=300,3,0)</f>
        <v>0</v>
      </c>
      <c r="BR4098" s="1">
        <f t="shared" ref="BR4098:BR4161" ca="1" si="963">INDEX(passing_ints,CELL("Row",AJ4098)-1)*(INT)</f>
        <v>0</v>
      </c>
      <c r="BS4098" s="1">
        <f t="shared" ref="BS4098:BS4161" ca="1" si="964">INDEX(rushing_yds,CELL("Row",AK4098)-1)*(RUSHYDS)</f>
        <v>0</v>
      </c>
      <c r="BT4098" s="1">
        <f t="shared" ref="BT4098:BT4161" ca="1" si="965">INDEX(rushing_tds,CELL("Row",AK4098)-1)*(RUSHTD)</f>
        <v>0</v>
      </c>
      <c r="BU4098" s="1">
        <f t="shared" ref="BU4098:BU4161" ca="1" si="966">IF(INDEX(rushing_yds,CELL("Row",AI4098)-1)&gt;=100,3,0)</f>
        <v>0</v>
      </c>
      <c r="BV4098" s="1">
        <f t="shared" ref="BV4098:BV4161" ca="1" si="967">INDEX(receiving_yds,CELL("Row",AN4098)-1)*(RECYDS)</f>
        <v>7.3000000000000007</v>
      </c>
      <c r="BW4098" s="1">
        <f t="shared" ref="BW4098:BW4161" ca="1" si="968">INDEX(receiving_rec,CELL("Row",AO4098)-1)*(REC)</f>
        <v>4</v>
      </c>
      <c r="BX4098" s="1">
        <f t="shared" ref="BX4098:BX4161" ca="1" si="969">INDEX(receiving_tds,CELL("Row",AP4098)-1)*(RECTD)</f>
        <v>0</v>
      </c>
      <c r="BY4098" s="1">
        <f t="shared" ref="BY4098:BY4161" ca="1" si="970">IF(INDEX(receiving_yds,CELL("Row",AI4098)-1)&gt;=100,3,0)</f>
        <v>0</v>
      </c>
      <c r="BZ4098" s="1">
        <f t="shared" ref="BZ4098:BZ4161" ca="1" si="971">INDEX(puntret_tds,CELL("Row",AR4098)-1)*(PUNTKORETTD)+INDEX(kickret_tds,CELL("Row",AR4098)-1)*(PUNTKORETTD)</f>
        <v>0</v>
      </c>
      <c r="CA4098" s="1">
        <f t="shared" ref="CA4098:CA4161" ca="1" si="972">INDEX(fumbles_tot,CELL("Row",AS4098)-1)*(FUM)</f>
        <v>0</v>
      </c>
      <c r="CB4098" s="1">
        <f t="shared" ref="CB4098:CB4161" ca="1" si="973">(INDEX(passing_twoptm,CELL("Row",AT4098)-1)+INDEX(rushing_twoptm,CELL("Row",AT4098)-1)+INDEX(receiving_twoptm,CELL("Row",AT4098)-1))*(_2PTCONV)</f>
        <v>0</v>
      </c>
      <c r="CC4098" s="1">
        <f t="shared" ref="CC4098:CC4161" ca="1" si="974">SUM(BO4098:CB4098)</f>
        <v>11.3</v>
      </c>
    </row>
    <row r="4099" spans="1:81" hidden="1" x14ac:dyDescent="0.25">
      <c r="A4099" s="1" t="s">
        <v>542</v>
      </c>
      <c r="B4099" s="1" t="s">
        <v>543</v>
      </c>
      <c r="C4099" s="1" t="s">
        <v>62</v>
      </c>
      <c r="D4099" s="1" t="s">
        <v>532</v>
      </c>
      <c r="E4099" s="1" t="s">
        <v>76</v>
      </c>
      <c r="K4099">
        <v>0</v>
      </c>
      <c r="L4099">
        <v>2</v>
      </c>
      <c r="M4099">
        <v>1</v>
      </c>
      <c r="N4099">
        <v>2</v>
      </c>
      <c r="O4099">
        <v>0</v>
      </c>
      <c r="AU4099">
        <v>20</v>
      </c>
      <c r="AV4099">
        <v>0</v>
      </c>
      <c r="AW4099">
        <v>5</v>
      </c>
      <c r="AX4099">
        <v>0</v>
      </c>
      <c r="AY4099">
        <v>0</v>
      </c>
      <c r="AZ4099">
        <v>0</v>
      </c>
      <c r="BA4099">
        <v>67</v>
      </c>
      <c r="BI4099" s="3">
        <v>5</v>
      </c>
      <c r="BJ4099" s="3" t="str">
        <f t="array" ref="BJ4099">IF(C4099="yes",VLOOKUP(BI4099&amp;D4099,CHOOSE({1,2},Schedule_2015!$A$2:$A$257&amp;Schedule_2015!$B$2:$B$257,Schedule_2015!$C$2:$C$257),2,0),VLOOKUP(BI4099&amp;D4099,CHOOSE({1,2},Schedule_2015!$A$2:$A$257&amp;Schedule_2015!$C$2:$C$257,Schedule_2015!$B$2:$B$257),2,0))</f>
        <v>WAS</v>
      </c>
      <c r="BK4099" s="3">
        <f>VLOOKUP(BJ4099,Def!$A$2:$Z$34,23,0)</f>
        <v>114.2</v>
      </c>
      <c r="BL4099" s="3">
        <f>VLOOKUP(BJ4099,Def!$A$2:$Z$34,16,0)</f>
        <v>225.6</v>
      </c>
      <c r="BM4099" s="3">
        <f>VLOOKUP(BJ4099,Def!$A$2:$Z$34,17,0)</f>
        <v>9</v>
      </c>
      <c r="BN4099" s="3">
        <f>VLOOKUP(BJ4099,Def!$A$2:$Z$34,24,0)</f>
        <v>6</v>
      </c>
      <c r="BO4099" s="1">
        <f t="shared" ca="1" si="960"/>
        <v>0</v>
      </c>
      <c r="BP4099" s="1">
        <f t="shared" ca="1" si="961"/>
        <v>0</v>
      </c>
      <c r="BQ4099" s="1">
        <f t="shared" ca="1" si="962"/>
        <v>0</v>
      </c>
      <c r="BR4099" s="1">
        <f t="shared" ca="1" si="963"/>
        <v>0</v>
      </c>
      <c r="BS4099" s="1">
        <f t="shared" ca="1" si="964"/>
        <v>0</v>
      </c>
      <c r="BT4099" s="1">
        <f t="shared" ca="1" si="965"/>
        <v>0</v>
      </c>
      <c r="BU4099" s="1">
        <f t="shared" ca="1" si="966"/>
        <v>0</v>
      </c>
      <c r="BV4099" s="1">
        <f t="shared" ca="1" si="967"/>
        <v>6.7</v>
      </c>
      <c r="BW4099" s="1">
        <f t="shared" ca="1" si="968"/>
        <v>5</v>
      </c>
      <c r="BX4099" s="1">
        <f t="shared" ca="1" si="969"/>
        <v>0</v>
      </c>
      <c r="BY4099" s="1">
        <f t="shared" ca="1" si="970"/>
        <v>0</v>
      </c>
      <c r="BZ4099" s="1">
        <f t="shared" ca="1" si="971"/>
        <v>0</v>
      </c>
      <c r="CA4099" s="1">
        <f t="shared" ca="1" si="972"/>
        <v>-1</v>
      </c>
      <c r="CB4099" s="1">
        <f t="shared" ca="1" si="973"/>
        <v>0</v>
      </c>
      <c r="CC4099" s="1">
        <f t="shared" ca="1" si="974"/>
        <v>10.7</v>
      </c>
    </row>
    <row r="4100" spans="1:81" hidden="1" x14ac:dyDescent="0.25">
      <c r="A4100" s="1" t="s">
        <v>1035</v>
      </c>
      <c r="B4100" s="1" t="s">
        <v>1036</v>
      </c>
      <c r="C4100" s="1" t="s">
        <v>135</v>
      </c>
      <c r="D4100" s="1" t="s">
        <v>1017</v>
      </c>
      <c r="E4100" s="1" t="s">
        <v>79</v>
      </c>
      <c r="AU4100">
        <v>14</v>
      </c>
      <c r="AV4100">
        <v>0</v>
      </c>
      <c r="AW4100">
        <v>5</v>
      </c>
      <c r="AX4100">
        <v>0</v>
      </c>
      <c r="AY4100">
        <v>0</v>
      </c>
      <c r="AZ4100">
        <v>0</v>
      </c>
      <c r="BA4100">
        <v>47</v>
      </c>
      <c r="BI4100" s="3">
        <v>2</v>
      </c>
      <c r="BJ4100" s="3" t="str">
        <f t="array" ref="BJ4100">IF(C4100="yes",VLOOKUP(BI4100&amp;D4100,CHOOSE({1,2},Schedule_2015!$A$2:$A$257&amp;Schedule_2015!$B$2:$B$257,Schedule_2015!$C$2:$C$257),2,0),VLOOKUP(BI4100&amp;D4100,CHOOSE({1,2},Schedule_2015!$A$2:$A$257&amp;Schedule_2015!$C$2:$C$257,Schedule_2015!$B$2:$B$257),2,0))</f>
        <v>WAS</v>
      </c>
      <c r="BK4100" s="3">
        <f>VLOOKUP(BJ4100,Def!$A$2:$Z$34,23,0)</f>
        <v>114.2</v>
      </c>
      <c r="BL4100" s="3">
        <f>VLOOKUP(BJ4100,Def!$A$2:$Z$34,16,0)</f>
        <v>225.6</v>
      </c>
      <c r="BM4100" s="3">
        <f>VLOOKUP(BJ4100,Def!$A$2:$Z$34,17,0)</f>
        <v>9</v>
      </c>
      <c r="BN4100" s="3">
        <f>VLOOKUP(BJ4100,Def!$A$2:$Z$34,24,0)</f>
        <v>6</v>
      </c>
      <c r="BO4100" s="1">
        <f t="shared" ca="1" si="960"/>
        <v>0</v>
      </c>
      <c r="BP4100" s="1">
        <f t="shared" ca="1" si="961"/>
        <v>0</v>
      </c>
      <c r="BQ4100" s="1">
        <f t="shared" ca="1" si="962"/>
        <v>0</v>
      </c>
      <c r="BR4100" s="1">
        <f t="shared" ca="1" si="963"/>
        <v>0</v>
      </c>
      <c r="BS4100" s="1">
        <f t="shared" ca="1" si="964"/>
        <v>0</v>
      </c>
      <c r="BT4100" s="1">
        <f t="shared" ca="1" si="965"/>
        <v>0</v>
      </c>
      <c r="BU4100" s="1">
        <f t="shared" ca="1" si="966"/>
        <v>0</v>
      </c>
      <c r="BV4100" s="1">
        <f t="shared" ca="1" si="967"/>
        <v>4.7</v>
      </c>
      <c r="BW4100" s="1">
        <f t="shared" ca="1" si="968"/>
        <v>5</v>
      </c>
      <c r="BX4100" s="1">
        <f t="shared" ca="1" si="969"/>
        <v>0</v>
      </c>
      <c r="BY4100" s="1">
        <f t="shared" ca="1" si="970"/>
        <v>0</v>
      </c>
      <c r="BZ4100" s="1">
        <f t="shared" ca="1" si="971"/>
        <v>0</v>
      </c>
      <c r="CA4100" s="1">
        <f t="shared" ca="1" si="972"/>
        <v>0</v>
      </c>
      <c r="CB4100" s="1">
        <f t="shared" ca="1" si="973"/>
        <v>0</v>
      </c>
      <c r="CC4100" s="1">
        <f t="shared" ca="1" si="974"/>
        <v>9.6999999999999993</v>
      </c>
    </row>
    <row r="4101" spans="1:81" hidden="1" x14ac:dyDescent="0.25">
      <c r="A4101" s="1" t="s">
        <v>530</v>
      </c>
      <c r="B4101" s="1" t="s">
        <v>531</v>
      </c>
      <c r="C4101" s="1" t="s">
        <v>62</v>
      </c>
      <c r="D4101" s="1" t="s">
        <v>532</v>
      </c>
      <c r="E4101" s="1" t="s">
        <v>64</v>
      </c>
      <c r="K4101">
        <v>1</v>
      </c>
      <c r="L4101">
        <v>0</v>
      </c>
      <c r="M4101">
        <v>1</v>
      </c>
      <c r="N4101">
        <v>0</v>
      </c>
      <c r="O4101">
        <v>0</v>
      </c>
      <c r="AD4101">
        <v>42</v>
      </c>
      <c r="AE4101">
        <v>24</v>
      </c>
      <c r="AF4101">
        <v>2</v>
      </c>
      <c r="AG4101">
        <v>0</v>
      </c>
      <c r="AH4101">
        <v>1</v>
      </c>
      <c r="AI4101">
        <v>0</v>
      </c>
      <c r="AJ4101">
        <v>254</v>
      </c>
      <c r="BB4101">
        <v>3</v>
      </c>
      <c r="BC4101">
        <v>10</v>
      </c>
      <c r="BD4101">
        <v>0</v>
      </c>
      <c r="BE4101">
        <v>0</v>
      </c>
      <c r="BF4101">
        <v>0</v>
      </c>
      <c r="BG4101">
        <v>0</v>
      </c>
      <c r="BH4101">
        <v>20</v>
      </c>
      <c r="BI4101" s="3">
        <v>5</v>
      </c>
      <c r="BJ4101" s="3" t="str">
        <f t="array" ref="BJ4101">IF(C4101="yes",VLOOKUP(BI4101&amp;D4101,CHOOSE({1,2},Schedule_2015!$A$2:$A$257&amp;Schedule_2015!$B$2:$B$257,Schedule_2015!$C$2:$C$257),2,0),VLOOKUP(BI4101&amp;D4101,CHOOSE({1,2},Schedule_2015!$A$2:$A$257&amp;Schedule_2015!$C$2:$C$257,Schedule_2015!$B$2:$B$257),2,0))</f>
        <v>WAS</v>
      </c>
      <c r="BK4101" s="3">
        <f>VLOOKUP(BJ4101,Def!$A$2:$Z$34,23,0)</f>
        <v>114.2</v>
      </c>
      <c r="BL4101" s="3">
        <f>VLOOKUP(BJ4101,Def!$A$2:$Z$34,16,0)</f>
        <v>225.6</v>
      </c>
      <c r="BM4101" s="3">
        <f>VLOOKUP(BJ4101,Def!$A$2:$Z$34,17,0)</f>
        <v>9</v>
      </c>
      <c r="BN4101" s="3">
        <f>VLOOKUP(BJ4101,Def!$A$2:$Z$34,24,0)</f>
        <v>6</v>
      </c>
      <c r="BO4101" s="1">
        <f t="shared" ca="1" si="960"/>
        <v>0</v>
      </c>
      <c r="BP4101" s="1">
        <f t="shared" ca="1" si="961"/>
        <v>10.16</v>
      </c>
      <c r="BQ4101" s="1">
        <f t="shared" ca="1" si="962"/>
        <v>0</v>
      </c>
      <c r="BR4101" s="1">
        <f t="shared" ca="1" si="963"/>
        <v>-2</v>
      </c>
      <c r="BS4101" s="1">
        <f t="shared" ca="1" si="964"/>
        <v>2</v>
      </c>
      <c r="BT4101" s="1">
        <f t="shared" ca="1" si="965"/>
        <v>0</v>
      </c>
      <c r="BU4101" s="1">
        <f t="shared" ca="1" si="966"/>
        <v>0</v>
      </c>
      <c r="BV4101" s="1">
        <f t="shared" ca="1" si="967"/>
        <v>0</v>
      </c>
      <c r="BW4101" s="1">
        <f t="shared" ca="1" si="968"/>
        <v>0</v>
      </c>
      <c r="BX4101" s="1">
        <f t="shared" ca="1" si="969"/>
        <v>0</v>
      </c>
      <c r="BY4101" s="1">
        <f t="shared" ca="1" si="970"/>
        <v>0</v>
      </c>
      <c r="BZ4101" s="1">
        <f t="shared" ca="1" si="971"/>
        <v>0</v>
      </c>
      <c r="CA4101" s="1">
        <f t="shared" ca="1" si="972"/>
        <v>-1</v>
      </c>
      <c r="CB4101" s="1">
        <f t="shared" ca="1" si="973"/>
        <v>0</v>
      </c>
      <c r="CC4101" s="1">
        <f t="shared" ca="1" si="974"/>
        <v>9.16</v>
      </c>
    </row>
    <row r="4102" spans="1:81" hidden="1" x14ac:dyDescent="0.25">
      <c r="A4102" s="1" t="s">
        <v>1018</v>
      </c>
      <c r="B4102" s="1" t="s">
        <v>1019</v>
      </c>
      <c r="C4102" s="1" t="s">
        <v>135</v>
      </c>
      <c r="D4102" s="1" t="s">
        <v>1017</v>
      </c>
      <c r="E4102" s="1" t="s">
        <v>64</v>
      </c>
      <c r="K4102">
        <v>0</v>
      </c>
      <c r="L4102">
        <v>1</v>
      </c>
      <c r="M4102">
        <v>1</v>
      </c>
      <c r="N4102">
        <v>1</v>
      </c>
      <c r="O4102">
        <v>0</v>
      </c>
      <c r="AD4102">
        <v>32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150</v>
      </c>
      <c r="BB4102">
        <v>1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 s="3">
        <v>2</v>
      </c>
      <c r="BJ4102" s="3" t="str">
        <f t="array" ref="BJ4102">IF(C4102="yes",VLOOKUP(BI4102&amp;D4102,CHOOSE({1,2},Schedule_2015!$A$2:$A$257&amp;Schedule_2015!$B$2:$B$257,Schedule_2015!$C$2:$C$257),2,0),VLOOKUP(BI4102&amp;D4102,CHOOSE({1,2},Schedule_2015!$A$2:$A$257&amp;Schedule_2015!$C$2:$C$257,Schedule_2015!$B$2:$B$257),2,0))</f>
        <v>WAS</v>
      </c>
      <c r="BK4102" s="3">
        <f>VLOOKUP(BJ4102,Def!$A$2:$Z$34,23,0)</f>
        <v>114.2</v>
      </c>
      <c r="BL4102" s="3">
        <f>VLOOKUP(BJ4102,Def!$A$2:$Z$34,16,0)</f>
        <v>225.6</v>
      </c>
      <c r="BM4102" s="3">
        <f>VLOOKUP(BJ4102,Def!$A$2:$Z$34,17,0)</f>
        <v>9</v>
      </c>
      <c r="BN4102" s="3">
        <f>VLOOKUP(BJ4102,Def!$A$2:$Z$34,24,0)</f>
        <v>6</v>
      </c>
      <c r="BO4102" s="1">
        <f t="shared" ca="1" si="960"/>
        <v>4</v>
      </c>
      <c r="BP4102" s="1">
        <f t="shared" ca="1" si="961"/>
        <v>6</v>
      </c>
      <c r="BQ4102" s="1">
        <f t="shared" ca="1" si="962"/>
        <v>0</v>
      </c>
      <c r="BR4102" s="1">
        <f t="shared" ca="1" si="963"/>
        <v>0</v>
      </c>
      <c r="BS4102" s="1">
        <f t="shared" ca="1" si="964"/>
        <v>0.1</v>
      </c>
      <c r="BT4102" s="1">
        <f t="shared" ca="1" si="965"/>
        <v>0</v>
      </c>
      <c r="BU4102" s="1">
        <f t="shared" ca="1" si="966"/>
        <v>0</v>
      </c>
      <c r="BV4102" s="1">
        <f t="shared" ca="1" si="967"/>
        <v>0</v>
      </c>
      <c r="BW4102" s="1">
        <f t="shared" ca="1" si="968"/>
        <v>0</v>
      </c>
      <c r="BX4102" s="1">
        <f t="shared" ca="1" si="969"/>
        <v>0</v>
      </c>
      <c r="BY4102" s="1">
        <f t="shared" ca="1" si="970"/>
        <v>0</v>
      </c>
      <c r="BZ4102" s="1">
        <f t="shared" ca="1" si="971"/>
        <v>0</v>
      </c>
      <c r="CA4102" s="1">
        <f t="shared" ca="1" si="972"/>
        <v>-1</v>
      </c>
      <c r="CB4102" s="1">
        <f t="shared" ca="1" si="973"/>
        <v>0</v>
      </c>
      <c r="CC4102" s="1">
        <f t="shared" ca="1" si="974"/>
        <v>9.1</v>
      </c>
    </row>
    <row r="4103" spans="1:81" hidden="1" x14ac:dyDescent="0.25">
      <c r="A4103" s="1" t="s">
        <v>959</v>
      </c>
      <c r="B4103" s="1" t="s">
        <v>1403</v>
      </c>
      <c r="C4103" s="1" t="s">
        <v>62</v>
      </c>
      <c r="D4103" s="1" t="s">
        <v>1396</v>
      </c>
      <c r="E4103" s="1" t="s">
        <v>69</v>
      </c>
      <c r="BB4103">
        <v>14</v>
      </c>
      <c r="BC4103">
        <v>11</v>
      </c>
      <c r="BD4103">
        <v>1</v>
      </c>
      <c r="BE4103">
        <v>1</v>
      </c>
      <c r="BF4103">
        <v>0</v>
      </c>
      <c r="BG4103">
        <v>0</v>
      </c>
      <c r="BH4103">
        <v>29</v>
      </c>
      <c r="BI4103" s="3">
        <v>3</v>
      </c>
      <c r="BJ4103" s="3" t="str">
        <f t="array" ref="BJ4103">IF(C4103="yes",VLOOKUP(BI4103&amp;D4103,CHOOSE({1,2},Schedule_2015!$A$2:$A$257&amp;Schedule_2015!$B$2:$B$257,Schedule_2015!$C$2:$C$257),2,0),VLOOKUP(BI4103&amp;D4103,CHOOSE({1,2},Schedule_2015!$A$2:$A$257&amp;Schedule_2015!$C$2:$C$257,Schedule_2015!$B$2:$B$257),2,0))</f>
        <v>WAS</v>
      </c>
      <c r="BK4103" s="3">
        <f>VLOOKUP(BJ4103,Def!$A$2:$Z$34,23,0)</f>
        <v>114.2</v>
      </c>
      <c r="BL4103" s="3">
        <f>VLOOKUP(BJ4103,Def!$A$2:$Z$34,16,0)</f>
        <v>225.6</v>
      </c>
      <c r="BM4103" s="3">
        <f>VLOOKUP(BJ4103,Def!$A$2:$Z$34,17,0)</f>
        <v>9</v>
      </c>
      <c r="BN4103" s="3">
        <f>VLOOKUP(BJ4103,Def!$A$2:$Z$34,24,0)</f>
        <v>6</v>
      </c>
      <c r="BO4103" s="1">
        <f t="shared" ca="1" si="960"/>
        <v>0</v>
      </c>
      <c r="BP4103" s="1">
        <f t="shared" ca="1" si="961"/>
        <v>0</v>
      </c>
      <c r="BQ4103" s="1">
        <f t="shared" ca="1" si="962"/>
        <v>0</v>
      </c>
      <c r="BR4103" s="1">
        <f t="shared" ca="1" si="963"/>
        <v>0</v>
      </c>
      <c r="BS4103" s="1">
        <f t="shared" ca="1" si="964"/>
        <v>2.9000000000000004</v>
      </c>
      <c r="BT4103" s="1">
        <f t="shared" ca="1" si="965"/>
        <v>6</v>
      </c>
      <c r="BU4103" s="1">
        <f t="shared" ca="1" si="966"/>
        <v>0</v>
      </c>
      <c r="BV4103" s="1">
        <f t="shared" ca="1" si="967"/>
        <v>0</v>
      </c>
      <c r="BW4103" s="1">
        <f t="shared" ca="1" si="968"/>
        <v>0</v>
      </c>
      <c r="BX4103" s="1">
        <f t="shared" ca="1" si="969"/>
        <v>0</v>
      </c>
      <c r="BY4103" s="1">
        <f t="shared" ca="1" si="970"/>
        <v>0</v>
      </c>
      <c r="BZ4103" s="1">
        <f t="shared" ca="1" si="971"/>
        <v>0</v>
      </c>
      <c r="CA4103" s="1">
        <f t="shared" ca="1" si="972"/>
        <v>0</v>
      </c>
      <c r="CB4103" s="1">
        <f t="shared" ca="1" si="973"/>
        <v>0</v>
      </c>
      <c r="CC4103" s="1">
        <f t="shared" ca="1" si="974"/>
        <v>8.9</v>
      </c>
    </row>
    <row r="4104" spans="1:81" hidden="1" x14ac:dyDescent="0.25">
      <c r="A4104" s="1" t="s">
        <v>1401</v>
      </c>
      <c r="B4104" s="1" t="s">
        <v>1402</v>
      </c>
      <c r="C4104" s="1" t="s">
        <v>62</v>
      </c>
      <c r="D4104" s="1" t="s">
        <v>1396</v>
      </c>
      <c r="E4104" s="1" t="s">
        <v>69</v>
      </c>
      <c r="AU4104">
        <v>18</v>
      </c>
      <c r="AV4104">
        <v>0</v>
      </c>
      <c r="AW4104">
        <v>3</v>
      </c>
      <c r="AX4104">
        <v>0</v>
      </c>
      <c r="AY4104">
        <v>0</v>
      </c>
      <c r="AZ4104">
        <v>0</v>
      </c>
      <c r="BA4104">
        <v>25</v>
      </c>
      <c r="BB4104">
        <v>11</v>
      </c>
      <c r="BC4104">
        <v>9</v>
      </c>
      <c r="BD4104">
        <v>0</v>
      </c>
      <c r="BE4104">
        <v>0</v>
      </c>
      <c r="BF4104">
        <v>0</v>
      </c>
      <c r="BG4104">
        <v>0</v>
      </c>
      <c r="BH4104">
        <v>32</v>
      </c>
      <c r="BI4104" s="3">
        <v>3</v>
      </c>
      <c r="BJ4104" s="3" t="str">
        <f t="array" ref="BJ4104">IF(C4104="yes",VLOOKUP(BI4104&amp;D4104,CHOOSE({1,2},Schedule_2015!$A$2:$A$257&amp;Schedule_2015!$B$2:$B$257,Schedule_2015!$C$2:$C$257),2,0),VLOOKUP(BI4104&amp;D4104,CHOOSE({1,2},Schedule_2015!$A$2:$A$257&amp;Schedule_2015!$C$2:$C$257,Schedule_2015!$B$2:$B$257),2,0))</f>
        <v>WAS</v>
      </c>
      <c r="BK4104" s="3">
        <f>VLOOKUP(BJ4104,Def!$A$2:$Z$34,23,0)</f>
        <v>114.2</v>
      </c>
      <c r="BL4104" s="3">
        <f>VLOOKUP(BJ4104,Def!$A$2:$Z$34,16,0)</f>
        <v>225.6</v>
      </c>
      <c r="BM4104" s="3">
        <f>VLOOKUP(BJ4104,Def!$A$2:$Z$34,17,0)</f>
        <v>9</v>
      </c>
      <c r="BN4104" s="3">
        <f>VLOOKUP(BJ4104,Def!$A$2:$Z$34,24,0)</f>
        <v>6</v>
      </c>
      <c r="BO4104" s="1">
        <f t="shared" ca="1" si="960"/>
        <v>0</v>
      </c>
      <c r="BP4104" s="1">
        <f t="shared" ca="1" si="961"/>
        <v>0</v>
      </c>
      <c r="BQ4104" s="1">
        <f t="shared" ca="1" si="962"/>
        <v>0</v>
      </c>
      <c r="BR4104" s="1">
        <f t="shared" ca="1" si="963"/>
        <v>0</v>
      </c>
      <c r="BS4104" s="1">
        <f t="shared" ca="1" si="964"/>
        <v>3.2</v>
      </c>
      <c r="BT4104" s="1">
        <f t="shared" ca="1" si="965"/>
        <v>0</v>
      </c>
      <c r="BU4104" s="1">
        <f t="shared" ca="1" si="966"/>
        <v>0</v>
      </c>
      <c r="BV4104" s="1">
        <f t="shared" ca="1" si="967"/>
        <v>2.5</v>
      </c>
      <c r="BW4104" s="1">
        <f t="shared" ca="1" si="968"/>
        <v>3</v>
      </c>
      <c r="BX4104" s="1">
        <f t="shared" ca="1" si="969"/>
        <v>0</v>
      </c>
      <c r="BY4104" s="1">
        <f t="shared" ca="1" si="970"/>
        <v>0</v>
      </c>
      <c r="BZ4104" s="1">
        <f t="shared" ca="1" si="971"/>
        <v>0</v>
      </c>
      <c r="CA4104" s="1">
        <f t="shared" ca="1" si="972"/>
        <v>0</v>
      </c>
      <c r="CB4104" s="1">
        <f t="shared" ca="1" si="973"/>
        <v>0</v>
      </c>
      <c r="CC4104" s="1">
        <f t="shared" ca="1" si="974"/>
        <v>8.6999999999999993</v>
      </c>
    </row>
    <row r="4105" spans="1:81" hidden="1" x14ac:dyDescent="0.25">
      <c r="A4105" s="1" t="s">
        <v>1641</v>
      </c>
      <c r="B4105" s="1" t="s">
        <v>1642</v>
      </c>
      <c r="C4105" s="1" t="s">
        <v>135</v>
      </c>
      <c r="D4105" s="1" t="s">
        <v>1640</v>
      </c>
      <c r="E4105" s="1" t="s">
        <v>69</v>
      </c>
      <c r="AU4105">
        <v>22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22</v>
      </c>
      <c r="BB4105">
        <v>13</v>
      </c>
      <c r="BC4105">
        <v>17</v>
      </c>
      <c r="BD4105">
        <v>0</v>
      </c>
      <c r="BE4105">
        <v>0</v>
      </c>
      <c r="BF4105">
        <v>0</v>
      </c>
      <c r="BG4105">
        <v>0</v>
      </c>
      <c r="BH4105">
        <v>53</v>
      </c>
      <c r="BI4105" s="3">
        <v>1</v>
      </c>
      <c r="BJ4105" s="3" t="str">
        <f t="array" ref="BJ4105">IF(C4105="yes",VLOOKUP(BI4105&amp;D4105,CHOOSE({1,2},Schedule_2015!$A$2:$A$257&amp;Schedule_2015!$B$2:$B$257,Schedule_2015!$C$2:$C$257),2,0),VLOOKUP(BI4105&amp;D4105,CHOOSE({1,2},Schedule_2015!$A$2:$A$257&amp;Schedule_2015!$C$2:$C$257,Schedule_2015!$B$2:$B$257),2,0))</f>
        <v>WAS</v>
      </c>
      <c r="BK4105" s="3">
        <f>VLOOKUP(BJ4105,Def!$A$2:$Z$34,23,0)</f>
        <v>114.2</v>
      </c>
      <c r="BL4105" s="3">
        <f>VLOOKUP(BJ4105,Def!$A$2:$Z$34,16,0)</f>
        <v>225.6</v>
      </c>
      <c r="BM4105" s="3">
        <f>VLOOKUP(BJ4105,Def!$A$2:$Z$34,17,0)</f>
        <v>9</v>
      </c>
      <c r="BN4105" s="3">
        <f>VLOOKUP(BJ4105,Def!$A$2:$Z$34,24,0)</f>
        <v>6</v>
      </c>
      <c r="BO4105" s="1">
        <f t="shared" ca="1" si="960"/>
        <v>0</v>
      </c>
      <c r="BP4105" s="1">
        <f t="shared" ca="1" si="961"/>
        <v>0</v>
      </c>
      <c r="BQ4105" s="1">
        <f t="shared" ca="1" si="962"/>
        <v>0</v>
      </c>
      <c r="BR4105" s="1">
        <f t="shared" ca="1" si="963"/>
        <v>0</v>
      </c>
      <c r="BS4105" s="1">
        <f t="shared" ca="1" si="964"/>
        <v>5.3000000000000007</v>
      </c>
      <c r="BT4105" s="1">
        <f t="shared" ca="1" si="965"/>
        <v>0</v>
      </c>
      <c r="BU4105" s="1">
        <f t="shared" ca="1" si="966"/>
        <v>0</v>
      </c>
      <c r="BV4105" s="1">
        <f t="shared" ca="1" si="967"/>
        <v>2.2000000000000002</v>
      </c>
      <c r="BW4105" s="1">
        <f t="shared" ca="1" si="968"/>
        <v>1</v>
      </c>
      <c r="BX4105" s="1">
        <f t="shared" ca="1" si="969"/>
        <v>0</v>
      </c>
      <c r="BY4105" s="1">
        <f t="shared" ca="1" si="970"/>
        <v>0</v>
      </c>
      <c r="BZ4105" s="1">
        <f t="shared" ca="1" si="971"/>
        <v>0</v>
      </c>
      <c r="CA4105" s="1">
        <f t="shared" ca="1" si="972"/>
        <v>0</v>
      </c>
      <c r="CB4105" s="1">
        <f t="shared" ca="1" si="973"/>
        <v>0</v>
      </c>
      <c r="CC4105" s="1">
        <f t="shared" ca="1" si="974"/>
        <v>8.5</v>
      </c>
    </row>
    <row r="4106" spans="1:81" hidden="1" x14ac:dyDescent="0.25">
      <c r="A4106" s="1" t="s">
        <v>215</v>
      </c>
      <c r="B4106" s="1" t="s">
        <v>216</v>
      </c>
      <c r="C4106" s="1" t="s">
        <v>135</v>
      </c>
      <c r="D4106" s="1" t="s">
        <v>202</v>
      </c>
      <c r="E4106" s="1" t="s">
        <v>76</v>
      </c>
      <c r="K4106">
        <v>1</v>
      </c>
      <c r="L4106">
        <v>0</v>
      </c>
      <c r="M4106">
        <v>1</v>
      </c>
      <c r="N4106">
        <v>0</v>
      </c>
      <c r="O4106">
        <v>0</v>
      </c>
      <c r="AU4106">
        <v>45</v>
      </c>
      <c r="AV4106">
        <v>0</v>
      </c>
      <c r="AW4106">
        <v>3</v>
      </c>
      <c r="AX4106">
        <v>0</v>
      </c>
      <c r="AY4106">
        <v>0</v>
      </c>
      <c r="AZ4106">
        <v>0</v>
      </c>
      <c r="BA4106">
        <v>64</v>
      </c>
      <c r="BI4106" s="3">
        <v>4</v>
      </c>
      <c r="BJ4106" s="3" t="str">
        <f t="array" ref="BJ4106">IF(C4106="yes",VLOOKUP(BI4106&amp;D4106,CHOOSE({1,2},Schedule_2015!$A$2:$A$257&amp;Schedule_2015!$B$2:$B$257,Schedule_2015!$C$2:$C$257),2,0),VLOOKUP(BI4106&amp;D4106,CHOOSE({1,2},Schedule_2015!$A$2:$A$257&amp;Schedule_2015!$C$2:$C$257,Schedule_2015!$B$2:$B$257),2,0))</f>
        <v>WAS</v>
      </c>
      <c r="BK4106" s="3">
        <f>VLOOKUP(BJ4106,Def!$A$2:$Z$34,23,0)</f>
        <v>114.2</v>
      </c>
      <c r="BL4106" s="3">
        <f>VLOOKUP(BJ4106,Def!$A$2:$Z$34,16,0)</f>
        <v>225.6</v>
      </c>
      <c r="BM4106" s="3">
        <f>VLOOKUP(BJ4106,Def!$A$2:$Z$34,17,0)</f>
        <v>9</v>
      </c>
      <c r="BN4106" s="3">
        <f>VLOOKUP(BJ4106,Def!$A$2:$Z$34,24,0)</f>
        <v>6</v>
      </c>
      <c r="BO4106" s="1">
        <f t="shared" ca="1" si="960"/>
        <v>0</v>
      </c>
      <c r="BP4106" s="1">
        <f t="shared" ca="1" si="961"/>
        <v>0</v>
      </c>
      <c r="BQ4106" s="1">
        <f t="shared" ca="1" si="962"/>
        <v>0</v>
      </c>
      <c r="BR4106" s="1">
        <f t="shared" ca="1" si="963"/>
        <v>0</v>
      </c>
      <c r="BS4106" s="1">
        <f t="shared" ca="1" si="964"/>
        <v>0</v>
      </c>
      <c r="BT4106" s="1">
        <f t="shared" ca="1" si="965"/>
        <v>0</v>
      </c>
      <c r="BU4106" s="1">
        <f t="shared" ca="1" si="966"/>
        <v>0</v>
      </c>
      <c r="BV4106" s="1">
        <f t="shared" ca="1" si="967"/>
        <v>6.4</v>
      </c>
      <c r="BW4106" s="1">
        <f t="shared" ca="1" si="968"/>
        <v>3</v>
      </c>
      <c r="BX4106" s="1">
        <f t="shared" ca="1" si="969"/>
        <v>0</v>
      </c>
      <c r="BY4106" s="1">
        <f t="shared" ca="1" si="970"/>
        <v>0</v>
      </c>
      <c r="BZ4106" s="1">
        <f t="shared" ca="1" si="971"/>
        <v>0</v>
      </c>
      <c r="CA4106" s="1">
        <f t="shared" ca="1" si="972"/>
        <v>-1</v>
      </c>
      <c r="CB4106" s="1">
        <f t="shared" ca="1" si="973"/>
        <v>0</v>
      </c>
      <c r="CC4106" s="1">
        <f t="shared" ca="1" si="974"/>
        <v>8.4</v>
      </c>
    </row>
    <row r="4107" spans="1:81" hidden="1" x14ac:dyDescent="0.25">
      <c r="A4107" s="1" t="s">
        <v>209</v>
      </c>
      <c r="B4107" s="1" t="s">
        <v>210</v>
      </c>
      <c r="C4107" s="1" t="s">
        <v>135</v>
      </c>
      <c r="D4107" s="1" t="s">
        <v>202</v>
      </c>
      <c r="E4107" s="1" t="s">
        <v>79</v>
      </c>
      <c r="AU4107">
        <v>10</v>
      </c>
      <c r="AV4107">
        <v>10</v>
      </c>
      <c r="AW4107">
        <v>1</v>
      </c>
      <c r="AX4107">
        <v>1</v>
      </c>
      <c r="AY4107">
        <v>0</v>
      </c>
      <c r="AZ4107">
        <v>0</v>
      </c>
      <c r="BA4107">
        <v>10</v>
      </c>
      <c r="BI4107" s="3">
        <v>4</v>
      </c>
      <c r="BJ4107" s="3" t="str">
        <f t="array" ref="BJ4107">IF(C4107="yes",VLOOKUP(BI4107&amp;D4107,CHOOSE({1,2},Schedule_2015!$A$2:$A$257&amp;Schedule_2015!$B$2:$B$257,Schedule_2015!$C$2:$C$257),2,0),VLOOKUP(BI4107&amp;D4107,CHOOSE({1,2},Schedule_2015!$A$2:$A$257&amp;Schedule_2015!$C$2:$C$257,Schedule_2015!$B$2:$B$257),2,0))</f>
        <v>WAS</v>
      </c>
      <c r="BK4107" s="3">
        <f>VLOOKUP(BJ4107,Def!$A$2:$Z$34,23,0)</f>
        <v>114.2</v>
      </c>
      <c r="BL4107" s="3">
        <f>VLOOKUP(BJ4107,Def!$A$2:$Z$34,16,0)</f>
        <v>225.6</v>
      </c>
      <c r="BM4107" s="3">
        <f>VLOOKUP(BJ4107,Def!$A$2:$Z$34,17,0)</f>
        <v>9</v>
      </c>
      <c r="BN4107" s="3">
        <f>VLOOKUP(BJ4107,Def!$A$2:$Z$34,24,0)</f>
        <v>6</v>
      </c>
      <c r="BO4107" s="1">
        <f t="shared" ca="1" si="960"/>
        <v>0</v>
      </c>
      <c r="BP4107" s="1">
        <f t="shared" ca="1" si="961"/>
        <v>0</v>
      </c>
      <c r="BQ4107" s="1">
        <f t="shared" ca="1" si="962"/>
        <v>0</v>
      </c>
      <c r="BR4107" s="1">
        <f t="shared" ca="1" si="963"/>
        <v>0</v>
      </c>
      <c r="BS4107" s="1">
        <f t="shared" ca="1" si="964"/>
        <v>0</v>
      </c>
      <c r="BT4107" s="1">
        <f t="shared" ca="1" si="965"/>
        <v>0</v>
      </c>
      <c r="BU4107" s="1">
        <f t="shared" ca="1" si="966"/>
        <v>0</v>
      </c>
      <c r="BV4107" s="1">
        <f t="shared" ca="1" si="967"/>
        <v>1</v>
      </c>
      <c r="BW4107" s="1">
        <f t="shared" ca="1" si="968"/>
        <v>1</v>
      </c>
      <c r="BX4107" s="1">
        <f t="shared" ca="1" si="969"/>
        <v>6</v>
      </c>
      <c r="BY4107" s="1">
        <f t="shared" ca="1" si="970"/>
        <v>0</v>
      </c>
      <c r="BZ4107" s="1">
        <f t="shared" ca="1" si="971"/>
        <v>0</v>
      </c>
      <c r="CA4107" s="1">
        <f t="shared" ca="1" si="972"/>
        <v>0</v>
      </c>
      <c r="CB4107" s="1">
        <f t="shared" ca="1" si="973"/>
        <v>0</v>
      </c>
      <c r="CC4107" s="1">
        <f t="shared" ca="1" si="974"/>
        <v>8</v>
      </c>
    </row>
    <row r="4108" spans="1:81" hidden="1" x14ac:dyDescent="0.25">
      <c r="A4108" s="1" t="s">
        <v>211</v>
      </c>
      <c r="B4108" s="1" t="s">
        <v>212</v>
      </c>
      <c r="C4108" s="1" t="s">
        <v>135</v>
      </c>
      <c r="D4108" s="1" t="s">
        <v>202</v>
      </c>
      <c r="E4108" s="1" t="s">
        <v>76</v>
      </c>
      <c r="AU4108">
        <v>30</v>
      </c>
      <c r="AV4108">
        <v>0</v>
      </c>
      <c r="AW4108">
        <v>3</v>
      </c>
      <c r="AX4108">
        <v>0</v>
      </c>
      <c r="AY4108">
        <v>0</v>
      </c>
      <c r="AZ4108">
        <v>0</v>
      </c>
      <c r="BA4108">
        <v>50</v>
      </c>
      <c r="BI4108" s="3">
        <v>4</v>
      </c>
      <c r="BJ4108" s="3" t="str">
        <f t="array" ref="BJ4108">IF(C4108="yes",VLOOKUP(BI4108&amp;D4108,CHOOSE({1,2},Schedule_2015!$A$2:$A$257&amp;Schedule_2015!$B$2:$B$257,Schedule_2015!$C$2:$C$257),2,0),VLOOKUP(BI4108&amp;D4108,CHOOSE({1,2},Schedule_2015!$A$2:$A$257&amp;Schedule_2015!$C$2:$C$257,Schedule_2015!$B$2:$B$257),2,0))</f>
        <v>WAS</v>
      </c>
      <c r="BK4108" s="3">
        <f>VLOOKUP(BJ4108,Def!$A$2:$Z$34,23,0)</f>
        <v>114.2</v>
      </c>
      <c r="BL4108" s="3">
        <f>VLOOKUP(BJ4108,Def!$A$2:$Z$34,16,0)</f>
        <v>225.6</v>
      </c>
      <c r="BM4108" s="3">
        <f>VLOOKUP(BJ4108,Def!$A$2:$Z$34,17,0)</f>
        <v>9</v>
      </c>
      <c r="BN4108" s="3">
        <f>VLOOKUP(BJ4108,Def!$A$2:$Z$34,24,0)</f>
        <v>6</v>
      </c>
      <c r="BO4108" s="1">
        <f t="shared" ca="1" si="960"/>
        <v>0</v>
      </c>
      <c r="BP4108" s="1">
        <f t="shared" ca="1" si="961"/>
        <v>0</v>
      </c>
      <c r="BQ4108" s="1">
        <f t="shared" ca="1" si="962"/>
        <v>0</v>
      </c>
      <c r="BR4108" s="1">
        <f t="shared" ca="1" si="963"/>
        <v>0</v>
      </c>
      <c r="BS4108" s="1">
        <f t="shared" ca="1" si="964"/>
        <v>0</v>
      </c>
      <c r="BT4108" s="1">
        <f t="shared" ca="1" si="965"/>
        <v>0</v>
      </c>
      <c r="BU4108" s="1">
        <f t="shared" ca="1" si="966"/>
        <v>0</v>
      </c>
      <c r="BV4108" s="1">
        <f t="shared" ca="1" si="967"/>
        <v>5</v>
      </c>
      <c r="BW4108" s="1">
        <f t="shared" ca="1" si="968"/>
        <v>3</v>
      </c>
      <c r="BX4108" s="1">
        <f t="shared" ca="1" si="969"/>
        <v>0</v>
      </c>
      <c r="BY4108" s="1">
        <f t="shared" ca="1" si="970"/>
        <v>0</v>
      </c>
      <c r="BZ4108" s="1">
        <f t="shared" ca="1" si="971"/>
        <v>0</v>
      </c>
      <c r="CA4108" s="1">
        <f t="shared" ca="1" si="972"/>
        <v>0</v>
      </c>
      <c r="CB4108" s="1">
        <f t="shared" ca="1" si="973"/>
        <v>0</v>
      </c>
      <c r="CC4108" s="1">
        <f t="shared" ca="1" si="974"/>
        <v>8</v>
      </c>
    </row>
    <row r="4109" spans="1:81" hidden="1" x14ac:dyDescent="0.25">
      <c r="A4109" s="1" t="s">
        <v>207</v>
      </c>
      <c r="B4109" s="1" t="s">
        <v>208</v>
      </c>
      <c r="C4109" s="1" t="s">
        <v>135</v>
      </c>
      <c r="D4109" s="1" t="s">
        <v>202</v>
      </c>
      <c r="E4109" s="1" t="s">
        <v>69</v>
      </c>
      <c r="AU4109">
        <v>8</v>
      </c>
      <c r="AV4109">
        <v>0</v>
      </c>
      <c r="AW4109">
        <v>2</v>
      </c>
      <c r="AX4109">
        <v>0</v>
      </c>
      <c r="AY4109">
        <v>0</v>
      </c>
      <c r="AZ4109">
        <v>0</v>
      </c>
      <c r="BA4109">
        <v>12</v>
      </c>
      <c r="BB4109">
        <v>8</v>
      </c>
      <c r="BC4109">
        <v>30</v>
      </c>
      <c r="BD4109">
        <v>0</v>
      </c>
      <c r="BE4109">
        <v>0</v>
      </c>
      <c r="BF4109">
        <v>0</v>
      </c>
      <c r="BG4109">
        <v>0</v>
      </c>
      <c r="BH4109">
        <v>36</v>
      </c>
      <c r="BI4109" s="3">
        <v>4</v>
      </c>
      <c r="BJ4109" s="3" t="str">
        <f t="array" ref="BJ4109">IF(C4109="yes",VLOOKUP(BI4109&amp;D4109,CHOOSE({1,2},Schedule_2015!$A$2:$A$257&amp;Schedule_2015!$B$2:$B$257,Schedule_2015!$C$2:$C$257),2,0),VLOOKUP(BI4109&amp;D4109,CHOOSE({1,2},Schedule_2015!$A$2:$A$257&amp;Schedule_2015!$C$2:$C$257,Schedule_2015!$B$2:$B$257),2,0))</f>
        <v>WAS</v>
      </c>
      <c r="BK4109" s="3">
        <f>VLOOKUP(BJ4109,Def!$A$2:$Z$34,23,0)</f>
        <v>114.2</v>
      </c>
      <c r="BL4109" s="3">
        <f>VLOOKUP(BJ4109,Def!$A$2:$Z$34,16,0)</f>
        <v>225.6</v>
      </c>
      <c r="BM4109" s="3">
        <f>VLOOKUP(BJ4109,Def!$A$2:$Z$34,17,0)</f>
        <v>9</v>
      </c>
      <c r="BN4109" s="3">
        <f>VLOOKUP(BJ4109,Def!$A$2:$Z$34,24,0)</f>
        <v>6</v>
      </c>
      <c r="BO4109" s="1">
        <f t="shared" ca="1" si="960"/>
        <v>0</v>
      </c>
      <c r="BP4109" s="1">
        <f t="shared" ca="1" si="961"/>
        <v>0</v>
      </c>
      <c r="BQ4109" s="1">
        <f t="shared" ca="1" si="962"/>
        <v>0</v>
      </c>
      <c r="BR4109" s="1">
        <f t="shared" ca="1" si="963"/>
        <v>0</v>
      </c>
      <c r="BS4109" s="1">
        <f t="shared" ca="1" si="964"/>
        <v>3.6</v>
      </c>
      <c r="BT4109" s="1">
        <f t="shared" ca="1" si="965"/>
        <v>0</v>
      </c>
      <c r="BU4109" s="1">
        <f t="shared" ca="1" si="966"/>
        <v>0</v>
      </c>
      <c r="BV4109" s="1">
        <f t="shared" ca="1" si="967"/>
        <v>1.2000000000000002</v>
      </c>
      <c r="BW4109" s="1">
        <f t="shared" ca="1" si="968"/>
        <v>2</v>
      </c>
      <c r="BX4109" s="1">
        <f t="shared" ca="1" si="969"/>
        <v>0</v>
      </c>
      <c r="BY4109" s="1">
        <f t="shared" ca="1" si="970"/>
        <v>0</v>
      </c>
      <c r="BZ4109" s="1">
        <f t="shared" ca="1" si="971"/>
        <v>0</v>
      </c>
      <c r="CA4109" s="1">
        <f t="shared" ca="1" si="972"/>
        <v>0</v>
      </c>
      <c r="CB4109" s="1">
        <f t="shared" ca="1" si="973"/>
        <v>0</v>
      </c>
      <c r="CC4109" s="1">
        <f t="shared" ca="1" si="974"/>
        <v>6.8000000000000007</v>
      </c>
    </row>
    <row r="4110" spans="1:81" hidden="1" x14ac:dyDescent="0.25">
      <c r="A4110" s="1" t="s">
        <v>1028</v>
      </c>
      <c r="B4110" s="1" t="s">
        <v>1029</v>
      </c>
      <c r="C4110" s="1" t="s">
        <v>135</v>
      </c>
      <c r="D4110" s="1" t="s">
        <v>1017</v>
      </c>
      <c r="E4110" s="1" t="s">
        <v>69</v>
      </c>
      <c r="Y4110">
        <v>28</v>
      </c>
      <c r="Z4110">
        <v>28</v>
      </c>
      <c r="AA4110">
        <v>0</v>
      </c>
      <c r="AB4110">
        <v>1</v>
      </c>
      <c r="AC4110">
        <v>0</v>
      </c>
      <c r="AU4110">
        <v>10</v>
      </c>
      <c r="AV4110">
        <v>0</v>
      </c>
      <c r="AW4110">
        <v>4</v>
      </c>
      <c r="AX4110">
        <v>0</v>
      </c>
      <c r="AY4110">
        <v>0</v>
      </c>
      <c r="AZ4110">
        <v>0</v>
      </c>
      <c r="BA4110">
        <v>27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s="3">
        <v>2</v>
      </c>
      <c r="BJ4110" s="3" t="str">
        <f t="array" ref="BJ4110">IF(C4110="yes",VLOOKUP(BI4110&amp;D4110,CHOOSE({1,2},Schedule_2015!$A$2:$A$257&amp;Schedule_2015!$B$2:$B$257,Schedule_2015!$C$2:$C$257),2,0),VLOOKUP(BI4110&amp;D4110,CHOOSE({1,2},Schedule_2015!$A$2:$A$257&amp;Schedule_2015!$C$2:$C$257,Schedule_2015!$B$2:$B$257),2,0))</f>
        <v>WAS</v>
      </c>
      <c r="BK4110" s="3">
        <f>VLOOKUP(BJ4110,Def!$A$2:$Z$34,23,0)</f>
        <v>114.2</v>
      </c>
      <c r="BL4110" s="3">
        <f>VLOOKUP(BJ4110,Def!$A$2:$Z$34,16,0)</f>
        <v>225.6</v>
      </c>
      <c r="BM4110" s="3">
        <f>VLOOKUP(BJ4110,Def!$A$2:$Z$34,17,0)</f>
        <v>9</v>
      </c>
      <c r="BN4110" s="3">
        <f>VLOOKUP(BJ4110,Def!$A$2:$Z$34,24,0)</f>
        <v>6</v>
      </c>
      <c r="BO4110" s="1">
        <f t="shared" ca="1" si="960"/>
        <v>0</v>
      </c>
      <c r="BP4110" s="1">
        <f t="shared" ca="1" si="961"/>
        <v>0</v>
      </c>
      <c r="BQ4110" s="1">
        <f t="shared" ca="1" si="962"/>
        <v>0</v>
      </c>
      <c r="BR4110" s="1">
        <f t="shared" ca="1" si="963"/>
        <v>0</v>
      </c>
      <c r="BS4110" s="1">
        <f t="shared" ca="1" si="964"/>
        <v>0</v>
      </c>
      <c r="BT4110" s="1">
        <f t="shared" ca="1" si="965"/>
        <v>0</v>
      </c>
      <c r="BU4110" s="1">
        <f t="shared" ca="1" si="966"/>
        <v>0</v>
      </c>
      <c r="BV4110" s="1">
        <f t="shared" ca="1" si="967"/>
        <v>2.7</v>
      </c>
      <c r="BW4110" s="1">
        <f t="shared" ca="1" si="968"/>
        <v>4</v>
      </c>
      <c r="BX4110" s="1">
        <f t="shared" ca="1" si="969"/>
        <v>0</v>
      </c>
      <c r="BY4110" s="1">
        <f t="shared" ca="1" si="970"/>
        <v>0</v>
      </c>
      <c r="BZ4110" s="1">
        <f t="shared" ca="1" si="971"/>
        <v>0</v>
      </c>
      <c r="CA4110" s="1">
        <f t="shared" ca="1" si="972"/>
        <v>0</v>
      </c>
      <c r="CB4110" s="1">
        <f t="shared" ca="1" si="973"/>
        <v>0</v>
      </c>
      <c r="CC4110" s="1">
        <f t="shared" ca="1" si="974"/>
        <v>6.7</v>
      </c>
    </row>
    <row r="4111" spans="1:81" hidden="1" x14ac:dyDescent="0.25">
      <c r="A4111" s="1" t="s">
        <v>1406</v>
      </c>
      <c r="B4111" s="1" t="s">
        <v>1407</v>
      </c>
      <c r="C4111" s="1" t="s">
        <v>62</v>
      </c>
      <c r="D4111" s="1" t="s">
        <v>1396</v>
      </c>
      <c r="E4111" s="1" t="s">
        <v>79</v>
      </c>
      <c r="AU4111">
        <v>22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32</v>
      </c>
      <c r="BI4111" s="3">
        <v>3</v>
      </c>
      <c r="BJ4111" s="3" t="str">
        <f t="array" ref="BJ4111">IF(C4111="yes",VLOOKUP(BI4111&amp;D4111,CHOOSE({1,2},Schedule_2015!$A$2:$A$257&amp;Schedule_2015!$B$2:$B$257,Schedule_2015!$C$2:$C$257),2,0),VLOOKUP(BI4111&amp;D4111,CHOOSE({1,2},Schedule_2015!$A$2:$A$257&amp;Schedule_2015!$C$2:$C$257,Schedule_2015!$B$2:$B$257),2,0))</f>
        <v>WAS</v>
      </c>
      <c r="BK4111" s="3">
        <f>VLOOKUP(BJ4111,Def!$A$2:$Z$34,23,0)</f>
        <v>114.2</v>
      </c>
      <c r="BL4111" s="3">
        <f>VLOOKUP(BJ4111,Def!$A$2:$Z$34,16,0)</f>
        <v>225.6</v>
      </c>
      <c r="BM4111" s="3">
        <f>VLOOKUP(BJ4111,Def!$A$2:$Z$34,17,0)</f>
        <v>9</v>
      </c>
      <c r="BN4111" s="3">
        <f>VLOOKUP(BJ4111,Def!$A$2:$Z$34,24,0)</f>
        <v>6</v>
      </c>
      <c r="BO4111" s="1">
        <f t="shared" ca="1" si="960"/>
        <v>0</v>
      </c>
      <c r="BP4111" s="1">
        <f t="shared" ca="1" si="961"/>
        <v>0</v>
      </c>
      <c r="BQ4111" s="1">
        <f t="shared" ca="1" si="962"/>
        <v>0</v>
      </c>
      <c r="BR4111" s="1">
        <f t="shared" ca="1" si="963"/>
        <v>0</v>
      </c>
      <c r="BS4111" s="1">
        <f t="shared" ca="1" si="964"/>
        <v>0</v>
      </c>
      <c r="BT4111" s="1">
        <f t="shared" ca="1" si="965"/>
        <v>0</v>
      </c>
      <c r="BU4111" s="1">
        <f t="shared" ca="1" si="966"/>
        <v>0</v>
      </c>
      <c r="BV4111" s="1">
        <f t="shared" ca="1" si="967"/>
        <v>3.2</v>
      </c>
      <c r="BW4111" s="1">
        <f t="shared" ca="1" si="968"/>
        <v>3</v>
      </c>
      <c r="BX4111" s="1">
        <f t="shared" ca="1" si="969"/>
        <v>0</v>
      </c>
      <c r="BY4111" s="1">
        <f t="shared" ca="1" si="970"/>
        <v>0</v>
      </c>
      <c r="BZ4111" s="1">
        <f t="shared" ca="1" si="971"/>
        <v>0</v>
      </c>
      <c r="CA4111" s="1">
        <f t="shared" ca="1" si="972"/>
        <v>0</v>
      </c>
      <c r="CB4111" s="1">
        <f t="shared" ca="1" si="973"/>
        <v>0</v>
      </c>
      <c r="CC4111" s="1">
        <f t="shared" ca="1" si="974"/>
        <v>6.2</v>
      </c>
    </row>
    <row r="4112" spans="1:81" hidden="1" x14ac:dyDescent="0.25">
      <c r="A4112" s="1" t="s">
        <v>1655</v>
      </c>
      <c r="B4112" s="1" t="s">
        <v>1656</v>
      </c>
      <c r="C4112" s="1" t="s">
        <v>135</v>
      </c>
      <c r="D4112" s="1" t="s">
        <v>1640</v>
      </c>
      <c r="E4112" s="1" t="s">
        <v>76</v>
      </c>
      <c r="AU4112">
        <v>11</v>
      </c>
      <c r="AV4112">
        <v>0</v>
      </c>
      <c r="AW4112">
        <v>3</v>
      </c>
      <c r="AX4112">
        <v>0</v>
      </c>
      <c r="AY4112">
        <v>0</v>
      </c>
      <c r="AZ4112">
        <v>0</v>
      </c>
      <c r="BA4112">
        <v>29</v>
      </c>
      <c r="BI4112" s="3">
        <v>1</v>
      </c>
      <c r="BJ4112" s="3" t="str">
        <f t="array" ref="BJ4112">IF(C4112="yes",VLOOKUP(BI4112&amp;D4112,CHOOSE({1,2},Schedule_2015!$A$2:$A$257&amp;Schedule_2015!$B$2:$B$257,Schedule_2015!$C$2:$C$257),2,0),VLOOKUP(BI4112&amp;D4112,CHOOSE({1,2},Schedule_2015!$A$2:$A$257&amp;Schedule_2015!$C$2:$C$257,Schedule_2015!$B$2:$B$257),2,0))</f>
        <v>WAS</v>
      </c>
      <c r="BK4112" s="3">
        <f>VLOOKUP(BJ4112,Def!$A$2:$Z$34,23,0)</f>
        <v>114.2</v>
      </c>
      <c r="BL4112" s="3">
        <f>VLOOKUP(BJ4112,Def!$A$2:$Z$34,16,0)</f>
        <v>225.6</v>
      </c>
      <c r="BM4112" s="3">
        <f>VLOOKUP(BJ4112,Def!$A$2:$Z$34,17,0)</f>
        <v>9</v>
      </c>
      <c r="BN4112" s="3">
        <f>VLOOKUP(BJ4112,Def!$A$2:$Z$34,24,0)</f>
        <v>6</v>
      </c>
      <c r="BO4112" s="1">
        <f t="shared" ca="1" si="960"/>
        <v>0</v>
      </c>
      <c r="BP4112" s="1">
        <f t="shared" ca="1" si="961"/>
        <v>0</v>
      </c>
      <c r="BQ4112" s="1">
        <f t="shared" ca="1" si="962"/>
        <v>0</v>
      </c>
      <c r="BR4112" s="1">
        <f t="shared" ca="1" si="963"/>
        <v>0</v>
      </c>
      <c r="BS4112" s="1">
        <f t="shared" ca="1" si="964"/>
        <v>0</v>
      </c>
      <c r="BT4112" s="1">
        <f t="shared" ca="1" si="965"/>
        <v>0</v>
      </c>
      <c r="BU4112" s="1">
        <f t="shared" ca="1" si="966"/>
        <v>0</v>
      </c>
      <c r="BV4112" s="1">
        <f t="shared" ca="1" si="967"/>
        <v>2.9000000000000004</v>
      </c>
      <c r="BW4112" s="1">
        <f t="shared" ca="1" si="968"/>
        <v>3</v>
      </c>
      <c r="BX4112" s="1">
        <f t="shared" ca="1" si="969"/>
        <v>0</v>
      </c>
      <c r="BY4112" s="1">
        <f t="shared" ca="1" si="970"/>
        <v>0</v>
      </c>
      <c r="BZ4112" s="1">
        <f t="shared" ca="1" si="971"/>
        <v>0</v>
      </c>
      <c r="CA4112" s="1">
        <f t="shared" ca="1" si="972"/>
        <v>0</v>
      </c>
      <c r="CB4112" s="1">
        <f t="shared" ca="1" si="973"/>
        <v>0</v>
      </c>
      <c r="CC4112" s="1">
        <f t="shared" ca="1" si="974"/>
        <v>5.9</v>
      </c>
    </row>
    <row r="4113" spans="1:81" hidden="1" x14ac:dyDescent="0.25">
      <c r="A4113" s="1" t="s">
        <v>1136</v>
      </c>
      <c r="B4113" s="1" t="s">
        <v>2121</v>
      </c>
      <c r="C4113" s="1" t="s">
        <v>62</v>
      </c>
      <c r="D4113" s="1" t="s">
        <v>1396</v>
      </c>
      <c r="E4113" s="1" t="s">
        <v>79</v>
      </c>
      <c r="AU4113">
        <v>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27</v>
      </c>
      <c r="BI4113" s="3">
        <v>3</v>
      </c>
      <c r="BJ4113" s="3" t="str">
        <f t="array" ref="BJ4113">IF(C4113="yes",VLOOKUP(BI4113&amp;D4113,CHOOSE({1,2},Schedule_2015!$A$2:$A$257&amp;Schedule_2015!$B$2:$B$257,Schedule_2015!$C$2:$C$257),2,0),VLOOKUP(BI4113&amp;D4113,CHOOSE({1,2},Schedule_2015!$A$2:$A$257&amp;Schedule_2015!$C$2:$C$257,Schedule_2015!$B$2:$B$257),2,0))</f>
        <v>WAS</v>
      </c>
      <c r="BK4113" s="3">
        <f>VLOOKUP(BJ4113,Def!$A$2:$Z$34,23,0)</f>
        <v>114.2</v>
      </c>
      <c r="BL4113" s="3">
        <f>VLOOKUP(BJ4113,Def!$A$2:$Z$34,16,0)</f>
        <v>225.6</v>
      </c>
      <c r="BM4113" s="3">
        <f>VLOOKUP(BJ4113,Def!$A$2:$Z$34,17,0)</f>
        <v>9</v>
      </c>
      <c r="BN4113" s="3">
        <f>VLOOKUP(BJ4113,Def!$A$2:$Z$34,24,0)</f>
        <v>6</v>
      </c>
      <c r="BO4113" s="1">
        <f t="shared" ca="1" si="960"/>
        <v>0</v>
      </c>
      <c r="BP4113" s="1">
        <f t="shared" ca="1" si="961"/>
        <v>0</v>
      </c>
      <c r="BQ4113" s="1">
        <f t="shared" ca="1" si="962"/>
        <v>0</v>
      </c>
      <c r="BR4113" s="1">
        <f t="shared" ca="1" si="963"/>
        <v>0</v>
      </c>
      <c r="BS4113" s="1">
        <f t="shared" ca="1" si="964"/>
        <v>0</v>
      </c>
      <c r="BT4113" s="1">
        <f t="shared" ca="1" si="965"/>
        <v>0</v>
      </c>
      <c r="BU4113" s="1">
        <f t="shared" ca="1" si="966"/>
        <v>0</v>
      </c>
      <c r="BV4113" s="1">
        <f t="shared" ca="1" si="967"/>
        <v>2.7</v>
      </c>
      <c r="BW4113" s="1">
        <f t="shared" ca="1" si="968"/>
        <v>3</v>
      </c>
      <c r="BX4113" s="1">
        <f t="shared" ca="1" si="969"/>
        <v>0</v>
      </c>
      <c r="BY4113" s="1">
        <f t="shared" ca="1" si="970"/>
        <v>0</v>
      </c>
      <c r="BZ4113" s="1">
        <f t="shared" ca="1" si="971"/>
        <v>0</v>
      </c>
      <c r="CA4113" s="1">
        <f t="shared" ca="1" si="972"/>
        <v>0</v>
      </c>
      <c r="CB4113" s="1">
        <f t="shared" ca="1" si="973"/>
        <v>0</v>
      </c>
      <c r="CC4113" s="1">
        <f t="shared" ca="1" si="974"/>
        <v>5.7</v>
      </c>
    </row>
    <row r="4114" spans="1:81" hidden="1" x14ac:dyDescent="0.25">
      <c r="A4114" s="1" t="s">
        <v>1022</v>
      </c>
      <c r="B4114" s="1" t="s">
        <v>1023</v>
      </c>
      <c r="C4114" s="1" t="s">
        <v>135</v>
      </c>
      <c r="D4114" s="1" t="s">
        <v>1017</v>
      </c>
      <c r="E4114" s="1" t="s">
        <v>76</v>
      </c>
      <c r="AU4114">
        <v>6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6</v>
      </c>
      <c r="BB4114">
        <v>4</v>
      </c>
      <c r="BC4114">
        <v>16</v>
      </c>
      <c r="BD4114">
        <v>0</v>
      </c>
      <c r="BE4114">
        <v>0</v>
      </c>
      <c r="BF4114">
        <v>0</v>
      </c>
      <c r="BG4114">
        <v>0</v>
      </c>
      <c r="BH4114">
        <v>40</v>
      </c>
      <c r="BI4114" s="3">
        <v>2</v>
      </c>
      <c r="BJ4114" s="3" t="str">
        <f t="array" ref="BJ4114">IF(C4114="yes",VLOOKUP(BI4114&amp;D4114,CHOOSE({1,2},Schedule_2015!$A$2:$A$257&amp;Schedule_2015!$B$2:$B$257,Schedule_2015!$C$2:$C$257),2,0),VLOOKUP(BI4114&amp;D4114,CHOOSE({1,2},Schedule_2015!$A$2:$A$257&amp;Schedule_2015!$C$2:$C$257,Schedule_2015!$B$2:$B$257),2,0))</f>
        <v>WAS</v>
      </c>
      <c r="BK4114" s="3">
        <f>VLOOKUP(BJ4114,Def!$A$2:$Z$34,23,0)</f>
        <v>114.2</v>
      </c>
      <c r="BL4114" s="3">
        <f>VLOOKUP(BJ4114,Def!$A$2:$Z$34,16,0)</f>
        <v>225.6</v>
      </c>
      <c r="BM4114" s="3">
        <f>VLOOKUP(BJ4114,Def!$A$2:$Z$34,17,0)</f>
        <v>9</v>
      </c>
      <c r="BN4114" s="3">
        <f>VLOOKUP(BJ4114,Def!$A$2:$Z$34,24,0)</f>
        <v>6</v>
      </c>
      <c r="BO4114" s="1">
        <f t="shared" ca="1" si="960"/>
        <v>0</v>
      </c>
      <c r="BP4114" s="1">
        <f t="shared" ca="1" si="961"/>
        <v>0</v>
      </c>
      <c r="BQ4114" s="1">
        <f t="shared" ca="1" si="962"/>
        <v>0</v>
      </c>
      <c r="BR4114" s="1">
        <f t="shared" ca="1" si="963"/>
        <v>0</v>
      </c>
      <c r="BS4114" s="1">
        <f t="shared" ca="1" si="964"/>
        <v>4</v>
      </c>
      <c r="BT4114" s="1">
        <f t="shared" ca="1" si="965"/>
        <v>0</v>
      </c>
      <c r="BU4114" s="1">
        <f t="shared" ca="1" si="966"/>
        <v>0</v>
      </c>
      <c r="BV4114" s="1">
        <f t="shared" ca="1" si="967"/>
        <v>0.60000000000000009</v>
      </c>
      <c r="BW4114" s="1">
        <f t="shared" ca="1" si="968"/>
        <v>1</v>
      </c>
      <c r="BX4114" s="1">
        <f t="shared" ca="1" si="969"/>
        <v>0</v>
      </c>
      <c r="BY4114" s="1">
        <f t="shared" ca="1" si="970"/>
        <v>0</v>
      </c>
      <c r="BZ4114" s="1">
        <f t="shared" ca="1" si="971"/>
        <v>0</v>
      </c>
      <c r="CA4114" s="1">
        <f t="shared" ca="1" si="972"/>
        <v>0</v>
      </c>
      <c r="CB4114" s="1">
        <f t="shared" ca="1" si="973"/>
        <v>0</v>
      </c>
      <c r="CC4114" s="1">
        <f t="shared" ca="1" si="974"/>
        <v>5.6</v>
      </c>
    </row>
    <row r="4115" spans="1:81" hidden="1" x14ac:dyDescent="0.25">
      <c r="A4115" s="1" t="s">
        <v>540</v>
      </c>
      <c r="B4115" s="1" t="s">
        <v>541</v>
      </c>
      <c r="C4115" s="1" t="s">
        <v>62</v>
      </c>
      <c r="D4115" s="1" t="s">
        <v>532</v>
      </c>
      <c r="E4115" s="1" t="s">
        <v>76</v>
      </c>
      <c r="AU4115">
        <v>16</v>
      </c>
      <c r="AV4115">
        <v>0</v>
      </c>
      <c r="AW4115">
        <v>2</v>
      </c>
      <c r="AX4115">
        <v>0</v>
      </c>
      <c r="AY4115">
        <v>0</v>
      </c>
      <c r="AZ4115">
        <v>0</v>
      </c>
      <c r="BA4115">
        <v>23</v>
      </c>
      <c r="BI4115" s="3">
        <v>5</v>
      </c>
      <c r="BJ4115" s="3" t="str">
        <f t="array" ref="BJ4115">IF(C4115="yes",VLOOKUP(BI4115&amp;D4115,CHOOSE({1,2},Schedule_2015!$A$2:$A$257&amp;Schedule_2015!$B$2:$B$257,Schedule_2015!$C$2:$C$257),2,0),VLOOKUP(BI4115&amp;D4115,CHOOSE({1,2},Schedule_2015!$A$2:$A$257&amp;Schedule_2015!$C$2:$C$257,Schedule_2015!$B$2:$B$257),2,0))</f>
        <v>WAS</v>
      </c>
      <c r="BK4115" s="3">
        <f>VLOOKUP(BJ4115,Def!$A$2:$Z$34,23,0)</f>
        <v>114.2</v>
      </c>
      <c r="BL4115" s="3">
        <f>VLOOKUP(BJ4115,Def!$A$2:$Z$34,16,0)</f>
        <v>225.6</v>
      </c>
      <c r="BM4115" s="3">
        <f>VLOOKUP(BJ4115,Def!$A$2:$Z$34,17,0)</f>
        <v>9</v>
      </c>
      <c r="BN4115" s="3">
        <f>VLOOKUP(BJ4115,Def!$A$2:$Z$34,24,0)</f>
        <v>6</v>
      </c>
      <c r="BO4115" s="1">
        <f t="shared" ca="1" si="960"/>
        <v>0</v>
      </c>
      <c r="BP4115" s="1">
        <f t="shared" ca="1" si="961"/>
        <v>0</v>
      </c>
      <c r="BQ4115" s="1">
        <f t="shared" ca="1" si="962"/>
        <v>0</v>
      </c>
      <c r="BR4115" s="1">
        <f t="shared" ca="1" si="963"/>
        <v>0</v>
      </c>
      <c r="BS4115" s="1">
        <f t="shared" ca="1" si="964"/>
        <v>0</v>
      </c>
      <c r="BT4115" s="1">
        <f t="shared" ca="1" si="965"/>
        <v>0</v>
      </c>
      <c r="BU4115" s="1">
        <f t="shared" ca="1" si="966"/>
        <v>0</v>
      </c>
      <c r="BV4115" s="1">
        <f t="shared" ca="1" si="967"/>
        <v>2.3000000000000003</v>
      </c>
      <c r="BW4115" s="1">
        <f t="shared" ca="1" si="968"/>
        <v>2</v>
      </c>
      <c r="BX4115" s="1">
        <f t="shared" ca="1" si="969"/>
        <v>0</v>
      </c>
      <c r="BY4115" s="1">
        <f t="shared" ca="1" si="970"/>
        <v>0</v>
      </c>
      <c r="BZ4115" s="1">
        <f t="shared" ca="1" si="971"/>
        <v>0</v>
      </c>
      <c r="CA4115" s="1">
        <f t="shared" ca="1" si="972"/>
        <v>0</v>
      </c>
      <c r="CB4115" s="1">
        <f t="shared" ca="1" si="973"/>
        <v>0</v>
      </c>
      <c r="CC4115" s="1">
        <f t="shared" ca="1" si="974"/>
        <v>4.3000000000000007</v>
      </c>
    </row>
    <row r="4116" spans="1:81" hidden="1" x14ac:dyDescent="0.25">
      <c r="A4116" s="1" t="s">
        <v>1020</v>
      </c>
      <c r="B4116" s="1" t="s">
        <v>1021</v>
      </c>
      <c r="C4116" s="1" t="s">
        <v>135</v>
      </c>
      <c r="D4116" s="1" t="s">
        <v>1017</v>
      </c>
      <c r="E4116" s="1" t="s">
        <v>69</v>
      </c>
      <c r="K4116">
        <v>0</v>
      </c>
      <c r="L4116">
        <v>0</v>
      </c>
      <c r="M4116">
        <v>1</v>
      </c>
      <c r="N4116">
        <v>0</v>
      </c>
      <c r="O4116">
        <v>0</v>
      </c>
      <c r="AU4116">
        <v>3</v>
      </c>
      <c r="AV4116">
        <v>0</v>
      </c>
      <c r="AW4116">
        <v>2</v>
      </c>
      <c r="AX4116">
        <v>0</v>
      </c>
      <c r="AY4116">
        <v>0</v>
      </c>
      <c r="AZ4116">
        <v>0</v>
      </c>
      <c r="BA4116">
        <v>4</v>
      </c>
      <c r="BB4116">
        <v>7</v>
      </c>
      <c r="BC4116">
        <v>13</v>
      </c>
      <c r="BD4116">
        <v>0</v>
      </c>
      <c r="BE4116">
        <v>0</v>
      </c>
      <c r="BF4116">
        <v>0</v>
      </c>
      <c r="BG4116">
        <v>0</v>
      </c>
      <c r="BH4116">
        <v>26</v>
      </c>
      <c r="BI4116" s="3">
        <v>2</v>
      </c>
      <c r="BJ4116" s="3" t="str">
        <f t="array" ref="BJ4116">IF(C4116="yes",VLOOKUP(BI4116&amp;D4116,CHOOSE({1,2},Schedule_2015!$A$2:$A$257&amp;Schedule_2015!$B$2:$B$257,Schedule_2015!$C$2:$C$257),2,0),VLOOKUP(BI4116&amp;D4116,CHOOSE({1,2},Schedule_2015!$A$2:$A$257&amp;Schedule_2015!$C$2:$C$257,Schedule_2015!$B$2:$B$257),2,0))</f>
        <v>WAS</v>
      </c>
      <c r="BK4116" s="3">
        <f>VLOOKUP(BJ4116,Def!$A$2:$Z$34,23,0)</f>
        <v>114.2</v>
      </c>
      <c r="BL4116" s="3">
        <f>VLOOKUP(BJ4116,Def!$A$2:$Z$34,16,0)</f>
        <v>225.6</v>
      </c>
      <c r="BM4116" s="3">
        <f>VLOOKUP(BJ4116,Def!$A$2:$Z$34,17,0)</f>
        <v>9</v>
      </c>
      <c r="BN4116" s="3">
        <f>VLOOKUP(BJ4116,Def!$A$2:$Z$34,24,0)</f>
        <v>6</v>
      </c>
      <c r="BO4116" s="1">
        <f t="shared" ca="1" si="960"/>
        <v>0</v>
      </c>
      <c r="BP4116" s="1">
        <f t="shared" ca="1" si="961"/>
        <v>0</v>
      </c>
      <c r="BQ4116" s="1">
        <f t="shared" ca="1" si="962"/>
        <v>0</v>
      </c>
      <c r="BR4116" s="1">
        <f t="shared" ca="1" si="963"/>
        <v>0</v>
      </c>
      <c r="BS4116" s="1">
        <f t="shared" ca="1" si="964"/>
        <v>2.6</v>
      </c>
      <c r="BT4116" s="1">
        <f t="shared" ca="1" si="965"/>
        <v>0</v>
      </c>
      <c r="BU4116" s="1">
        <f t="shared" ca="1" si="966"/>
        <v>0</v>
      </c>
      <c r="BV4116" s="1">
        <f t="shared" ca="1" si="967"/>
        <v>0.4</v>
      </c>
      <c r="BW4116" s="1">
        <f t="shared" ca="1" si="968"/>
        <v>2</v>
      </c>
      <c r="BX4116" s="1">
        <f t="shared" ca="1" si="969"/>
        <v>0</v>
      </c>
      <c r="BY4116" s="1">
        <f t="shared" ca="1" si="970"/>
        <v>0</v>
      </c>
      <c r="BZ4116" s="1">
        <f t="shared" ca="1" si="971"/>
        <v>0</v>
      </c>
      <c r="CA4116" s="1">
        <f t="shared" ca="1" si="972"/>
        <v>-1</v>
      </c>
      <c r="CB4116" s="1">
        <f t="shared" ca="1" si="973"/>
        <v>0</v>
      </c>
      <c r="CC4116" s="1">
        <f t="shared" ca="1" si="974"/>
        <v>4</v>
      </c>
    </row>
    <row r="4117" spans="1:81" hidden="1" x14ac:dyDescent="0.25">
      <c r="A4117" s="1" t="s">
        <v>213</v>
      </c>
      <c r="B4117" s="1" t="s">
        <v>214</v>
      </c>
      <c r="C4117" s="1" t="s">
        <v>135</v>
      </c>
      <c r="D4117" s="1" t="s">
        <v>202</v>
      </c>
      <c r="E4117" s="1" t="s">
        <v>79</v>
      </c>
      <c r="AU4117">
        <v>7</v>
      </c>
      <c r="AV4117">
        <v>0</v>
      </c>
      <c r="AW4117">
        <v>2</v>
      </c>
      <c r="AX4117">
        <v>0</v>
      </c>
      <c r="AY4117">
        <v>0</v>
      </c>
      <c r="AZ4117">
        <v>0</v>
      </c>
      <c r="BA4117">
        <v>11</v>
      </c>
      <c r="BI4117" s="3">
        <v>4</v>
      </c>
      <c r="BJ4117" s="3" t="str">
        <f t="array" ref="BJ4117">IF(C4117="yes",VLOOKUP(BI4117&amp;D4117,CHOOSE({1,2},Schedule_2015!$A$2:$A$257&amp;Schedule_2015!$B$2:$B$257,Schedule_2015!$C$2:$C$257),2,0),VLOOKUP(BI4117&amp;D4117,CHOOSE({1,2},Schedule_2015!$A$2:$A$257&amp;Schedule_2015!$C$2:$C$257,Schedule_2015!$B$2:$B$257),2,0))</f>
        <v>WAS</v>
      </c>
      <c r="BK4117" s="3">
        <f>VLOOKUP(BJ4117,Def!$A$2:$Z$34,23,0)</f>
        <v>114.2</v>
      </c>
      <c r="BL4117" s="3">
        <f>VLOOKUP(BJ4117,Def!$A$2:$Z$34,16,0)</f>
        <v>225.6</v>
      </c>
      <c r="BM4117" s="3">
        <f>VLOOKUP(BJ4117,Def!$A$2:$Z$34,17,0)</f>
        <v>9</v>
      </c>
      <c r="BN4117" s="3">
        <f>VLOOKUP(BJ4117,Def!$A$2:$Z$34,24,0)</f>
        <v>6</v>
      </c>
      <c r="BO4117" s="1">
        <f t="shared" ca="1" si="960"/>
        <v>0</v>
      </c>
      <c r="BP4117" s="1">
        <f t="shared" ca="1" si="961"/>
        <v>0</v>
      </c>
      <c r="BQ4117" s="1">
        <f t="shared" ca="1" si="962"/>
        <v>0</v>
      </c>
      <c r="BR4117" s="1">
        <f t="shared" ca="1" si="963"/>
        <v>0</v>
      </c>
      <c r="BS4117" s="1">
        <f t="shared" ca="1" si="964"/>
        <v>0</v>
      </c>
      <c r="BT4117" s="1">
        <f t="shared" ca="1" si="965"/>
        <v>0</v>
      </c>
      <c r="BU4117" s="1">
        <f t="shared" ca="1" si="966"/>
        <v>0</v>
      </c>
      <c r="BV4117" s="1">
        <f t="shared" ca="1" si="967"/>
        <v>1.1000000000000001</v>
      </c>
      <c r="BW4117" s="1">
        <f t="shared" ca="1" si="968"/>
        <v>2</v>
      </c>
      <c r="BX4117" s="1">
        <f t="shared" ca="1" si="969"/>
        <v>0</v>
      </c>
      <c r="BY4117" s="1">
        <f t="shared" ca="1" si="970"/>
        <v>0</v>
      </c>
      <c r="BZ4117" s="1">
        <f t="shared" ca="1" si="971"/>
        <v>0</v>
      </c>
      <c r="CA4117" s="1">
        <f t="shared" ca="1" si="972"/>
        <v>0</v>
      </c>
      <c r="CB4117" s="1">
        <f t="shared" ca="1" si="973"/>
        <v>0</v>
      </c>
      <c r="CC4117" s="1">
        <f t="shared" ca="1" si="974"/>
        <v>3.1</v>
      </c>
    </row>
    <row r="4118" spans="1:81" hidden="1" x14ac:dyDescent="0.25">
      <c r="A4118" s="1" t="s">
        <v>1033</v>
      </c>
      <c r="B4118" s="1" t="s">
        <v>1034</v>
      </c>
      <c r="C4118" s="1" t="s">
        <v>135</v>
      </c>
      <c r="D4118" s="1" t="s">
        <v>1017</v>
      </c>
      <c r="E4118" s="1" t="s">
        <v>79</v>
      </c>
      <c r="AU4118">
        <v>15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15</v>
      </c>
      <c r="BI4118" s="3">
        <v>2</v>
      </c>
      <c r="BJ4118" s="3" t="str">
        <f t="array" ref="BJ4118">IF(C4118="yes",VLOOKUP(BI4118&amp;D4118,CHOOSE({1,2},Schedule_2015!$A$2:$A$257&amp;Schedule_2015!$B$2:$B$257,Schedule_2015!$C$2:$C$257),2,0),VLOOKUP(BI4118&amp;D4118,CHOOSE({1,2},Schedule_2015!$A$2:$A$257&amp;Schedule_2015!$C$2:$C$257,Schedule_2015!$B$2:$B$257),2,0))</f>
        <v>WAS</v>
      </c>
      <c r="BK4118" s="3">
        <f>VLOOKUP(BJ4118,Def!$A$2:$Z$34,23,0)</f>
        <v>114.2</v>
      </c>
      <c r="BL4118" s="3">
        <f>VLOOKUP(BJ4118,Def!$A$2:$Z$34,16,0)</f>
        <v>225.6</v>
      </c>
      <c r="BM4118" s="3">
        <f>VLOOKUP(BJ4118,Def!$A$2:$Z$34,17,0)</f>
        <v>9</v>
      </c>
      <c r="BN4118" s="3">
        <f>VLOOKUP(BJ4118,Def!$A$2:$Z$34,24,0)</f>
        <v>6</v>
      </c>
      <c r="BO4118" s="1">
        <f t="shared" ca="1" si="960"/>
        <v>0</v>
      </c>
      <c r="BP4118" s="1">
        <f t="shared" ca="1" si="961"/>
        <v>0</v>
      </c>
      <c r="BQ4118" s="1">
        <f t="shared" ca="1" si="962"/>
        <v>0</v>
      </c>
      <c r="BR4118" s="1">
        <f t="shared" ca="1" si="963"/>
        <v>0</v>
      </c>
      <c r="BS4118" s="1">
        <f t="shared" ca="1" si="964"/>
        <v>0</v>
      </c>
      <c r="BT4118" s="1">
        <f t="shared" ca="1" si="965"/>
        <v>0</v>
      </c>
      <c r="BU4118" s="1">
        <f t="shared" ca="1" si="966"/>
        <v>0</v>
      </c>
      <c r="BV4118" s="1">
        <f t="shared" ca="1" si="967"/>
        <v>1.5</v>
      </c>
      <c r="BW4118" s="1">
        <f t="shared" ca="1" si="968"/>
        <v>1</v>
      </c>
      <c r="BX4118" s="1">
        <f t="shared" ca="1" si="969"/>
        <v>0</v>
      </c>
      <c r="BY4118" s="1">
        <f t="shared" ca="1" si="970"/>
        <v>0</v>
      </c>
      <c r="BZ4118" s="1">
        <f t="shared" ca="1" si="971"/>
        <v>0</v>
      </c>
      <c r="CA4118" s="1">
        <f t="shared" ca="1" si="972"/>
        <v>0</v>
      </c>
      <c r="CB4118" s="1">
        <f t="shared" ca="1" si="973"/>
        <v>0</v>
      </c>
      <c r="CC4118" s="1">
        <f t="shared" ca="1" si="974"/>
        <v>2.5</v>
      </c>
    </row>
    <row r="4119" spans="1:81" hidden="1" x14ac:dyDescent="0.25">
      <c r="A4119" s="1" t="s">
        <v>1397</v>
      </c>
      <c r="B4119" s="1" t="s">
        <v>1398</v>
      </c>
      <c r="C4119" s="1" t="s">
        <v>62</v>
      </c>
      <c r="D4119" s="1" t="s">
        <v>1396</v>
      </c>
      <c r="E4119" s="1" t="s">
        <v>69</v>
      </c>
      <c r="Y4119">
        <v>4</v>
      </c>
      <c r="Z4119">
        <v>4</v>
      </c>
      <c r="AA4119">
        <v>0</v>
      </c>
      <c r="AB4119">
        <v>1</v>
      </c>
      <c r="AC4119">
        <v>0</v>
      </c>
      <c r="BB4119">
        <v>6</v>
      </c>
      <c r="BC4119">
        <v>5</v>
      </c>
      <c r="BD4119">
        <v>0</v>
      </c>
      <c r="BE4119">
        <v>0</v>
      </c>
      <c r="BF4119">
        <v>0</v>
      </c>
      <c r="BG4119">
        <v>0</v>
      </c>
      <c r="BH4119">
        <v>23</v>
      </c>
      <c r="BI4119" s="3">
        <v>3</v>
      </c>
      <c r="BJ4119" s="3" t="str">
        <f t="array" ref="BJ4119">IF(C4119="yes",VLOOKUP(BI4119&amp;D4119,CHOOSE({1,2},Schedule_2015!$A$2:$A$257&amp;Schedule_2015!$B$2:$B$257,Schedule_2015!$C$2:$C$257),2,0),VLOOKUP(BI4119&amp;D4119,CHOOSE({1,2},Schedule_2015!$A$2:$A$257&amp;Schedule_2015!$C$2:$C$257,Schedule_2015!$B$2:$B$257),2,0))</f>
        <v>WAS</v>
      </c>
      <c r="BK4119" s="3">
        <f>VLOOKUP(BJ4119,Def!$A$2:$Z$34,23,0)</f>
        <v>114.2</v>
      </c>
      <c r="BL4119" s="3">
        <f>VLOOKUP(BJ4119,Def!$A$2:$Z$34,16,0)</f>
        <v>225.6</v>
      </c>
      <c r="BM4119" s="3">
        <f>VLOOKUP(BJ4119,Def!$A$2:$Z$34,17,0)</f>
        <v>9</v>
      </c>
      <c r="BN4119" s="3">
        <f>VLOOKUP(BJ4119,Def!$A$2:$Z$34,24,0)</f>
        <v>6</v>
      </c>
      <c r="BO4119" s="1">
        <f t="shared" ca="1" si="960"/>
        <v>0</v>
      </c>
      <c r="BP4119" s="1">
        <f t="shared" ca="1" si="961"/>
        <v>0</v>
      </c>
      <c r="BQ4119" s="1">
        <f t="shared" ca="1" si="962"/>
        <v>0</v>
      </c>
      <c r="BR4119" s="1">
        <f t="shared" ca="1" si="963"/>
        <v>0</v>
      </c>
      <c r="BS4119" s="1">
        <f t="shared" ca="1" si="964"/>
        <v>2.3000000000000003</v>
      </c>
      <c r="BT4119" s="1">
        <f t="shared" ca="1" si="965"/>
        <v>0</v>
      </c>
      <c r="BU4119" s="1">
        <f t="shared" ca="1" si="966"/>
        <v>0</v>
      </c>
      <c r="BV4119" s="1">
        <f t="shared" ca="1" si="967"/>
        <v>0</v>
      </c>
      <c r="BW4119" s="1">
        <f t="shared" ca="1" si="968"/>
        <v>0</v>
      </c>
      <c r="BX4119" s="1">
        <f t="shared" ca="1" si="969"/>
        <v>0</v>
      </c>
      <c r="BY4119" s="1">
        <f t="shared" ca="1" si="970"/>
        <v>0</v>
      </c>
      <c r="BZ4119" s="1">
        <f t="shared" ca="1" si="971"/>
        <v>0</v>
      </c>
      <c r="CA4119" s="1">
        <f t="shared" ca="1" si="972"/>
        <v>0</v>
      </c>
      <c r="CB4119" s="1">
        <f t="shared" ca="1" si="973"/>
        <v>0</v>
      </c>
      <c r="CC4119" s="1">
        <f t="shared" ca="1" si="974"/>
        <v>2.3000000000000003</v>
      </c>
    </row>
    <row r="4120" spans="1:81" hidden="1" x14ac:dyDescent="0.25">
      <c r="A4120" s="1" t="s">
        <v>377</v>
      </c>
      <c r="B4120" s="1" t="s">
        <v>539</v>
      </c>
      <c r="C4120" s="1" t="s">
        <v>62</v>
      </c>
      <c r="D4120" s="1" t="s">
        <v>532</v>
      </c>
      <c r="E4120" s="1" t="s">
        <v>76</v>
      </c>
      <c r="AU4120">
        <v>13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13</v>
      </c>
      <c r="BI4120" s="3">
        <v>5</v>
      </c>
      <c r="BJ4120" s="3" t="str">
        <f t="array" ref="BJ4120">IF(C4120="yes",VLOOKUP(BI4120&amp;D4120,CHOOSE({1,2},Schedule_2015!$A$2:$A$257&amp;Schedule_2015!$B$2:$B$257,Schedule_2015!$C$2:$C$257),2,0),VLOOKUP(BI4120&amp;D4120,CHOOSE({1,2},Schedule_2015!$A$2:$A$257&amp;Schedule_2015!$C$2:$C$257,Schedule_2015!$B$2:$B$257),2,0))</f>
        <v>WAS</v>
      </c>
      <c r="BK4120" s="3">
        <f>VLOOKUP(BJ4120,Def!$A$2:$Z$34,23,0)</f>
        <v>114.2</v>
      </c>
      <c r="BL4120" s="3">
        <f>VLOOKUP(BJ4120,Def!$A$2:$Z$34,16,0)</f>
        <v>225.6</v>
      </c>
      <c r="BM4120" s="3">
        <f>VLOOKUP(BJ4120,Def!$A$2:$Z$34,17,0)</f>
        <v>9</v>
      </c>
      <c r="BN4120" s="3">
        <f>VLOOKUP(BJ4120,Def!$A$2:$Z$34,24,0)</f>
        <v>6</v>
      </c>
      <c r="BO4120" s="1">
        <f t="shared" ca="1" si="960"/>
        <v>0</v>
      </c>
      <c r="BP4120" s="1">
        <f t="shared" ca="1" si="961"/>
        <v>0</v>
      </c>
      <c r="BQ4120" s="1">
        <f t="shared" ca="1" si="962"/>
        <v>0</v>
      </c>
      <c r="BR4120" s="1">
        <f t="shared" ca="1" si="963"/>
        <v>0</v>
      </c>
      <c r="BS4120" s="1">
        <f t="shared" ca="1" si="964"/>
        <v>0</v>
      </c>
      <c r="BT4120" s="1">
        <f t="shared" ca="1" si="965"/>
        <v>0</v>
      </c>
      <c r="BU4120" s="1">
        <f t="shared" ca="1" si="966"/>
        <v>0</v>
      </c>
      <c r="BV4120" s="1">
        <f t="shared" ca="1" si="967"/>
        <v>1.3</v>
      </c>
      <c r="BW4120" s="1">
        <f t="shared" ca="1" si="968"/>
        <v>1</v>
      </c>
      <c r="BX4120" s="1">
        <f t="shared" ca="1" si="969"/>
        <v>0</v>
      </c>
      <c r="BY4120" s="1">
        <f t="shared" ca="1" si="970"/>
        <v>0</v>
      </c>
      <c r="BZ4120" s="1">
        <f t="shared" ca="1" si="971"/>
        <v>0</v>
      </c>
      <c r="CA4120" s="1">
        <f t="shared" ca="1" si="972"/>
        <v>0</v>
      </c>
      <c r="CB4120" s="1">
        <f t="shared" ca="1" si="973"/>
        <v>0</v>
      </c>
      <c r="CC4120" s="1">
        <f t="shared" ca="1" si="974"/>
        <v>2.2999999999999998</v>
      </c>
    </row>
    <row r="4121" spans="1:81" hidden="1" x14ac:dyDescent="0.25">
      <c r="A4121" s="1" t="s">
        <v>544</v>
      </c>
      <c r="B4121" s="1" t="s">
        <v>545</v>
      </c>
      <c r="C4121" s="1" t="s">
        <v>62</v>
      </c>
      <c r="D4121" s="1" t="s">
        <v>532</v>
      </c>
      <c r="E4121" s="1" t="s">
        <v>76</v>
      </c>
      <c r="AU4121">
        <v>13</v>
      </c>
      <c r="AV4121">
        <v>0</v>
      </c>
      <c r="AW4121">
        <v>1</v>
      </c>
      <c r="AX4121">
        <v>0</v>
      </c>
      <c r="AY4121">
        <v>1</v>
      </c>
      <c r="AZ4121">
        <v>0</v>
      </c>
      <c r="BA4121">
        <v>13</v>
      </c>
      <c r="BI4121" s="3">
        <v>5</v>
      </c>
      <c r="BJ4121" s="3" t="str">
        <f t="array" ref="BJ4121">IF(C4121="yes",VLOOKUP(BI4121&amp;D4121,CHOOSE({1,2},Schedule_2015!$A$2:$A$257&amp;Schedule_2015!$B$2:$B$257,Schedule_2015!$C$2:$C$257),2,0),VLOOKUP(BI4121&amp;D4121,CHOOSE({1,2},Schedule_2015!$A$2:$A$257&amp;Schedule_2015!$C$2:$C$257,Schedule_2015!$B$2:$B$257),2,0))</f>
        <v>WAS</v>
      </c>
      <c r="BK4121" s="3">
        <f>VLOOKUP(BJ4121,Def!$A$2:$Z$34,23,0)</f>
        <v>114.2</v>
      </c>
      <c r="BL4121" s="3">
        <f>VLOOKUP(BJ4121,Def!$A$2:$Z$34,16,0)</f>
        <v>225.6</v>
      </c>
      <c r="BM4121" s="3">
        <f>VLOOKUP(BJ4121,Def!$A$2:$Z$34,17,0)</f>
        <v>9</v>
      </c>
      <c r="BN4121" s="3">
        <f>VLOOKUP(BJ4121,Def!$A$2:$Z$34,24,0)</f>
        <v>6</v>
      </c>
      <c r="BO4121" s="1">
        <f t="shared" ca="1" si="960"/>
        <v>0</v>
      </c>
      <c r="BP4121" s="1">
        <f t="shared" ca="1" si="961"/>
        <v>0</v>
      </c>
      <c r="BQ4121" s="1">
        <f t="shared" ca="1" si="962"/>
        <v>0</v>
      </c>
      <c r="BR4121" s="1">
        <f t="shared" ca="1" si="963"/>
        <v>0</v>
      </c>
      <c r="BS4121" s="1">
        <f t="shared" ca="1" si="964"/>
        <v>0</v>
      </c>
      <c r="BT4121" s="1">
        <f t="shared" ca="1" si="965"/>
        <v>0</v>
      </c>
      <c r="BU4121" s="1">
        <f t="shared" ca="1" si="966"/>
        <v>0</v>
      </c>
      <c r="BV4121" s="1">
        <f t="shared" ca="1" si="967"/>
        <v>1.3</v>
      </c>
      <c r="BW4121" s="1">
        <f t="shared" ca="1" si="968"/>
        <v>1</v>
      </c>
      <c r="BX4121" s="1">
        <f t="shared" ca="1" si="969"/>
        <v>0</v>
      </c>
      <c r="BY4121" s="1">
        <f t="shared" ca="1" si="970"/>
        <v>0</v>
      </c>
      <c r="BZ4121" s="1">
        <f t="shared" ca="1" si="971"/>
        <v>0</v>
      </c>
      <c r="CA4121" s="1">
        <f t="shared" ca="1" si="972"/>
        <v>0</v>
      </c>
      <c r="CB4121" s="1">
        <f t="shared" ca="1" si="973"/>
        <v>0</v>
      </c>
      <c r="CC4121" s="1">
        <f t="shared" ca="1" si="974"/>
        <v>2.2999999999999998</v>
      </c>
    </row>
    <row r="4122" spans="1:81" hidden="1" x14ac:dyDescent="0.25">
      <c r="A4122" s="1" t="s">
        <v>1651</v>
      </c>
      <c r="B4122" s="1" t="s">
        <v>1652</v>
      </c>
      <c r="C4122" s="1" t="s">
        <v>135</v>
      </c>
      <c r="D4122" s="1" t="s">
        <v>1640</v>
      </c>
      <c r="E4122" s="1" t="s">
        <v>76</v>
      </c>
      <c r="AU4122">
        <v>12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12</v>
      </c>
      <c r="BI4122" s="3">
        <v>1</v>
      </c>
      <c r="BJ4122" s="3" t="str">
        <f t="array" ref="BJ4122">IF(C4122="yes",VLOOKUP(BI4122&amp;D4122,CHOOSE({1,2},Schedule_2015!$A$2:$A$257&amp;Schedule_2015!$B$2:$B$257,Schedule_2015!$C$2:$C$257),2,0),VLOOKUP(BI4122&amp;D4122,CHOOSE({1,2},Schedule_2015!$A$2:$A$257&amp;Schedule_2015!$C$2:$C$257,Schedule_2015!$B$2:$B$257),2,0))</f>
        <v>WAS</v>
      </c>
      <c r="BK4122" s="3">
        <f>VLOOKUP(BJ4122,Def!$A$2:$Z$34,23,0)</f>
        <v>114.2</v>
      </c>
      <c r="BL4122" s="3">
        <f>VLOOKUP(BJ4122,Def!$A$2:$Z$34,16,0)</f>
        <v>225.6</v>
      </c>
      <c r="BM4122" s="3">
        <f>VLOOKUP(BJ4122,Def!$A$2:$Z$34,17,0)</f>
        <v>9</v>
      </c>
      <c r="BN4122" s="3">
        <f>VLOOKUP(BJ4122,Def!$A$2:$Z$34,24,0)</f>
        <v>6</v>
      </c>
      <c r="BO4122" s="1">
        <f t="shared" ca="1" si="960"/>
        <v>0</v>
      </c>
      <c r="BP4122" s="1">
        <f t="shared" ca="1" si="961"/>
        <v>0</v>
      </c>
      <c r="BQ4122" s="1">
        <f t="shared" ca="1" si="962"/>
        <v>0</v>
      </c>
      <c r="BR4122" s="1">
        <f t="shared" ca="1" si="963"/>
        <v>0</v>
      </c>
      <c r="BS4122" s="1">
        <f t="shared" ca="1" si="964"/>
        <v>0</v>
      </c>
      <c r="BT4122" s="1">
        <f t="shared" ca="1" si="965"/>
        <v>0</v>
      </c>
      <c r="BU4122" s="1">
        <f t="shared" ca="1" si="966"/>
        <v>0</v>
      </c>
      <c r="BV4122" s="1">
        <f t="shared" ca="1" si="967"/>
        <v>1.2000000000000002</v>
      </c>
      <c r="BW4122" s="1">
        <f t="shared" ca="1" si="968"/>
        <v>1</v>
      </c>
      <c r="BX4122" s="1">
        <f t="shared" ca="1" si="969"/>
        <v>0</v>
      </c>
      <c r="BY4122" s="1">
        <f t="shared" ca="1" si="970"/>
        <v>0</v>
      </c>
      <c r="BZ4122" s="1">
        <f t="shared" ca="1" si="971"/>
        <v>0</v>
      </c>
      <c r="CA4122" s="1">
        <f t="shared" ca="1" si="972"/>
        <v>0</v>
      </c>
      <c r="CB4122" s="1">
        <f t="shared" ca="1" si="973"/>
        <v>0</v>
      </c>
      <c r="CC4122" s="1">
        <f t="shared" ca="1" si="974"/>
        <v>2.2000000000000002</v>
      </c>
    </row>
    <row r="4123" spans="1:81" hidden="1" x14ac:dyDescent="0.25">
      <c r="A4123" s="1" t="s">
        <v>203</v>
      </c>
      <c r="B4123" s="1" t="s">
        <v>204</v>
      </c>
      <c r="C4123" s="1" t="s">
        <v>135</v>
      </c>
      <c r="D4123" s="1" t="s">
        <v>202</v>
      </c>
      <c r="E4123" s="1" t="s">
        <v>69</v>
      </c>
      <c r="AP4123">
        <v>45</v>
      </c>
      <c r="AQ4123">
        <v>45</v>
      </c>
      <c r="AR4123">
        <v>0</v>
      </c>
      <c r="AS4123">
        <v>1</v>
      </c>
      <c r="AT4123">
        <v>0</v>
      </c>
      <c r="BB4123">
        <v>4</v>
      </c>
      <c r="BC4123">
        <v>11</v>
      </c>
      <c r="BD4123">
        <v>0</v>
      </c>
      <c r="BE4123">
        <v>0</v>
      </c>
      <c r="BF4123">
        <v>0</v>
      </c>
      <c r="BG4123">
        <v>0</v>
      </c>
      <c r="BH4123">
        <v>17</v>
      </c>
      <c r="BI4123" s="3">
        <v>4</v>
      </c>
      <c r="BJ4123" s="3" t="str">
        <f t="array" ref="BJ4123">IF(C4123="yes",VLOOKUP(BI4123&amp;D4123,CHOOSE({1,2},Schedule_2015!$A$2:$A$257&amp;Schedule_2015!$B$2:$B$257,Schedule_2015!$C$2:$C$257),2,0),VLOOKUP(BI4123&amp;D4123,CHOOSE({1,2},Schedule_2015!$A$2:$A$257&amp;Schedule_2015!$C$2:$C$257,Schedule_2015!$B$2:$B$257),2,0))</f>
        <v>WAS</v>
      </c>
      <c r="BK4123" s="3">
        <f>VLOOKUP(BJ4123,Def!$A$2:$Z$34,23,0)</f>
        <v>114.2</v>
      </c>
      <c r="BL4123" s="3">
        <f>VLOOKUP(BJ4123,Def!$A$2:$Z$34,16,0)</f>
        <v>225.6</v>
      </c>
      <c r="BM4123" s="3">
        <f>VLOOKUP(BJ4123,Def!$A$2:$Z$34,17,0)</f>
        <v>9</v>
      </c>
      <c r="BN4123" s="3">
        <f>VLOOKUP(BJ4123,Def!$A$2:$Z$34,24,0)</f>
        <v>6</v>
      </c>
      <c r="BO4123" s="1">
        <f t="shared" ca="1" si="960"/>
        <v>0</v>
      </c>
      <c r="BP4123" s="1">
        <f t="shared" ca="1" si="961"/>
        <v>0</v>
      </c>
      <c r="BQ4123" s="1">
        <f t="shared" ca="1" si="962"/>
        <v>0</v>
      </c>
      <c r="BR4123" s="1">
        <f t="shared" ca="1" si="963"/>
        <v>0</v>
      </c>
      <c r="BS4123" s="1">
        <f t="shared" ca="1" si="964"/>
        <v>1.7000000000000002</v>
      </c>
      <c r="BT4123" s="1">
        <f t="shared" ca="1" si="965"/>
        <v>0</v>
      </c>
      <c r="BU4123" s="1">
        <f t="shared" ca="1" si="966"/>
        <v>0</v>
      </c>
      <c r="BV4123" s="1">
        <f t="shared" ca="1" si="967"/>
        <v>0</v>
      </c>
      <c r="BW4123" s="1">
        <f t="shared" ca="1" si="968"/>
        <v>0</v>
      </c>
      <c r="BX4123" s="1">
        <f t="shared" ca="1" si="969"/>
        <v>0</v>
      </c>
      <c r="BY4123" s="1">
        <f t="shared" ca="1" si="970"/>
        <v>0</v>
      </c>
      <c r="BZ4123" s="1">
        <f t="shared" ca="1" si="971"/>
        <v>0</v>
      </c>
      <c r="CA4123" s="1">
        <f t="shared" ca="1" si="972"/>
        <v>0</v>
      </c>
      <c r="CB4123" s="1">
        <f t="shared" ca="1" si="973"/>
        <v>0</v>
      </c>
      <c r="CC4123" s="1">
        <f t="shared" ca="1" si="974"/>
        <v>1.7000000000000002</v>
      </c>
    </row>
    <row r="4124" spans="1:81" hidden="1" x14ac:dyDescent="0.25">
      <c r="A4124" s="1" t="s">
        <v>2192</v>
      </c>
      <c r="B4124" s="1" t="s">
        <v>2193</v>
      </c>
      <c r="C4124" s="1" t="s">
        <v>135</v>
      </c>
      <c r="D4124" s="1" t="s">
        <v>1017</v>
      </c>
      <c r="E4124" s="1" t="s">
        <v>76</v>
      </c>
      <c r="AU4124">
        <v>7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7</v>
      </c>
      <c r="BI4124" s="3">
        <v>2</v>
      </c>
      <c r="BJ4124" s="3" t="str">
        <f t="array" ref="BJ4124">IF(C4124="yes",VLOOKUP(BI4124&amp;D4124,CHOOSE({1,2},Schedule_2015!$A$2:$A$257&amp;Schedule_2015!$B$2:$B$257,Schedule_2015!$C$2:$C$257),2,0),VLOOKUP(BI4124&amp;D4124,CHOOSE({1,2},Schedule_2015!$A$2:$A$257&amp;Schedule_2015!$C$2:$C$257,Schedule_2015!$B$2:$B$257),2,0))</f>
        <v>WAS</v>
      </c>
      <c r="BK4124" s="3">
        <f>VLOOKUP(BJ4124,Def!$A$2:$Z$34,23,0)</f>
        <v>114.2</v>
      </c>
      <c r="BL4124" s="3">
        <f>VLOOKUP(BJ4124,Def!$A$2:$Z$34,16,0)</f>
        <v>225.6</v>
      </c>
      <c r="BM4124" s="3">
        <f>VLOOKUP(BJ4124,Def!$A$2:$Z$34,17,0)</f>
        <v>9</v>
      </c>
      <c r="BN4124" s="3">
        <f>VLOOKUP(BJ4124,Def!$A$2:$Z$34,24,0)</f>
        <v>6</v>
      </c>
      <c r="BO4124" s="1">
        <f t="shared" ca="1" si="960"/>
        <v>0</v>
      </c>
      <c r="BP4124" s="1">
        <f t="shared" ca="1" si="961"/>
        <v>0</v>
      </c>
      <c r="BQ4124" s="1">
        <f t="shared" ca="1" si="962"/>
        <v>0</v>
      </c>
      <c r="BR4124" s="1">
        <f t="shared" ca="1" si="963"/>
        <v>0</v>
      </c>
      <c r="BS4124" s="1">
        <f t="shared" ca="1" si="964"/>
        <v>0</v>
      </c>
      <c r="BT4124" s="1">
        <f t="shared" ca="1" si="965"/>
        <v>0</v>
      </c>
      <c r="BU4124" s="1">
        <f t="shared" ca="1" si="966"/>
        <v>0</v>
      </c>
      <c r="BV4124" s="1">
        <f t="shared" ca="1" si="967"/>
        <v>0.70000000000000007</v>
      </c>
      <c r="BW4124" s="1">
        <f t="shared" ca="1" si="968"/>
        <v>1</v>
      </c>
      <c r="BX4124" s="1">
        <f t="shared" ca="1" si="969"/>
        <v>0</v>
      </c>
      <c r="BY4124" s="1">
        <f t="shared" ca="1" si="970"/>
        <v>0</v>
      </c>
      <c r="BZ4124" s="1">
        <f t="shared" ca="1" si="971"/>
        <v>0</v>
      </c>
      <c r="CA4124" s="1">
        <f t="shared" ca="1" si="972"/>
        <v>0</v>
      </c>
      <c r="CB4124" s="1">
        <f t="shared" ca="1" si="973"/>
        <v>0</v>
      </c>
      <c r="CC4124" s="1">
        <f t="shared" ca="1" si="974"/>
        <v>1.7000000000000002</v>
      </c>
    </row>
    <row r="4125" spans="1:81" hidden="1" x14ac:dyDescent="0.25">
      <c r="A4125" s="1" t="s">
        <v>935</v>
      </c>
      <c r="B4125" s="1" t="s">
        <v>1657</v>
      </c>
      <c r="C4125" s="1" t="s">
        <v>135</v>
      </c>
      <c r="D4125" s="1" t="s">
        <v>1640</v>
      </c>
      <c r="E4125" s="1" t="s">
        <v>69</v>
      </c>
      <c r="AU4125">
        <v>3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3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s="3">
        <v>1</v>
      </c>
      <c r="BJ4125" s="3" t="str">
        <f t="array" ref="BJ4125">IF(C4125="yes",VLOOKUP(BI4125&amp;D4125,CHOOSE({1,2},Schedule_2015!$A$2:$A$257&amp;Schedule_2015!$B$2:$B$257,Schedule_2015!$C$2:$C$257),2,0),VLOOKUP(BI4125&amp;D4125,CHOOSE({1,2},Schedule_2015!$A$2:$A$257&amp;Schedule_2015!$C$2:$C$257,Schedule_2015!$B$2:$B$257),2,0))</f>
        <v>WAS</v>
      </c>
      <c r="BK4125" s="3">
        <f>VLOOKUP(BJ4125,Def!$A$2:$Z$34,23,0)</f>
        <v>114.2</v>
      </c>
      <c r="BL4125" s="3">
        <f>VLOOKUP(BJ4125,Def!$A$2:$Z$34,16,0)</f>
        <v>225.6</v>
      </c>
      <c r="BM4125" s="3">
        <f>VLOOKUP(BJ4125,Def!$A$2:$Z$34,17,0)</f>
        <v>9</v>
      </c>
      <c r="BN4125" s="3">
        <f>VLOOKUP(BJ4125,Def!$A$2:$Z$34,24,0)</f>
        <v>6</v>
      </c>
      <c r="BO4125" s="1">
        <f t="shared" ca="1" si="960"/>
        <v>0</v>
      </c>
      <c r="BP4125" s="1">
        <f t="shared" ca="1" si="961"/>
        <v>0</v>
      </c>
      <c r="BQ4125" s="1">
        <f t="shared" ca="1" si="962"/>
        <v>0</v>
      </c>
      <c r="BR4125" s="1">
        <f t="shared" ca="1" si="963"/>
        <v>0</v>
      </c>
      <c r="BS4125" s="1">
        <f t="shared" ca="1" si="964"/>
        <v>0</v>
      </c>
      <c r="BT4125" s="1">
        <f t="shared" ca="1" si="965"/>
        <v>0</v>
      </c>
      <c r="BU4125" s="1">
        <f t="shared" ca="1" si="966"/>
        <v>0</v>
      </c>
      <c r="BV4125" s="1">
        <f t="shared" ca="1" si="967"/>
        <v>0.30000000000000004</v>
      </c>
      <c r="BW4125" s="1">
        <f t="shared" ca="1" si="968"/>
        <v>1</v>
      </c>
      <c r="BX4125" s="1">
        <f t="shared" ca="1" si="969"/>
        <v>0</v>
      </c>
      <c r="BY4125" s="1">
        <f t="shared" ca="1" si="970"/>
        <v>0</v>
      </c>
      <c r="BZ4125" s="1">
        <f t="shared" ca="1" si="971"/>
        <v>0</v>
      </c>
      <c r="CA4125" s="1">
        <f t="shared" ca="1" si="972"/>
        <v>0</v>
      </c>
      <c r="CB4125" s="1">
        <f t="shared" ca="1" si="973"/>
        <v>0</v>
      </c>
      <c r="CC4125" s="1">
        <f t="shared" ca="1" si="974"/>
        <v>1.3</v>
      </c>
    </row>
    <row r="4126" spans="1:81" hidden="1" x14ac:dyDescent="0.25">
      <c r="A4126" s="1" t="s">
        <v>205</v>
      </c>
      <c r="B4126" s="1" t="s">
        <v>206</v>
      </c>
      <c r="C4126" s="1" t="s">
        <v>135</v>
      </c>
      <c r="D4126" s="1" t="s">
        <v>202</v>
      </c>
      <c r="E4126" s="1" t="s">
        <v>69</v>
      </c>
      <c r="K4126">
        <v>1</v>
      </c>
      <c r="L4126">
        <v>0</v>
      </c>
      <c r="M4126">
        <v>1</v>
      </c>
      <c r="N4126">
        <v>0</v>
      </c>
      <c r="O4126">
        <v>-3</v>
      </c>
      <c r="BB4126">
        <v>5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20</v>
      </c>
      <c r="BI4126" s="3">
        <v>4</v>
      </c>
      <c r="BJ4126" s="3" t="str">
        <f t="array" ref="BJ4126">IF(C4126="yes",VLOOKUP(BI4126&amp;D4126,CHOOSE({1,2},Schedule_2015!$A$2:$A$257&amp;Schedule_2015!$B$2:$B$257,Schedule_2015!$C$2:$C$257),2,0),VLOOKUP(BI4126&amp;D4126,CHOOSE({1,2},Schedule_2015!$A$2:$A$257&amp;Schedule_2015!$C$2:$C$257,Schedule_2015!$B$2:$B$257),2,0))</f>
        <v>WAS</v>
      </c>
      <c r="BK4126" s="3">
        <f>VLOOKUP(BJ4126,Def!$A$2:$Z$34,23,0)</f>
        <v>114.2</v>
      </c>
      <c r="BL4126" s="3">
        <f>VLOOKUP(BJ4126,Def!$A$2:$Z$34,16,0)</f>
        <v>225.6</v>
      </c>
      <c r="BM4126" s="3">
        <f>VLOOKUP(BJ4126,Def!$A$2:$Z$34,17,0)</f>
        <v>9</v>
      </c>
      <c r="BN4126" s="3">
        <f>VLOOKUP(BJ4126,Def!$A$2:$Z$34,24,0)</f>
        <v>6</v>
      </c>
      <c r="BO4126" s="1">
        <f t="shared" ca="1" si="960"/>
        <v>0</v>
      </c>
      <c r="BP4126" s="1">
        <f t="shared" ca="1" si="961"/>
        <v>0</v>
      </c>
      <c r="BQ4126" s="1">
        <f t="shared" ca="1" si="962"/>
        <v>0</v>
      </c>
      <c r="BR4126" s="1">
        <f t="shared" ca="1" si="963"/>
        <v>0</v>
      </c>
      <c r="BS4126" s="1">
        <f t="shared" ca="1" si="964"/>
        <v>2</v>
      </c>
      <c r="BT4126" s="1">
        <f t="shared" ca="1" si="965"/>
        <v>0</v>
      </c>
      <c r="BU4126" s="1">
        <f t="shared" ca="1" si="966"/>
        <v>0</v>
      </c>
      <c r="BV4126" s="1">
        <f t="shared" ca="1" si="967"/>
        <v>0</v>
      </c>
      <c r="BW4126" s="1">
        <f t="shared" ca="1" si="968"/>
        <v>0</v>
      </c>
      <c r="BX4126" s="1">
        <f t="shared" ca="1" si="969"/>
        <v>0</v>
      </c>
      <c r="BY4126" s="1">
        <f t="shared" ca="1" si="970"/>
        <v>0</v>
      </c>
      <c r="BZ4126" s="1">
        <f t="shared" ca="1" si="971"/>
        <v>0</v>
      </c>
      <c r="CA4126" s="1">
        <f t="shared" ca="1" si="972"/>
        <v>-1</v>
      </c>
      <c r="CB4126" s="1">
        <f t="shared" ca="1" si="973"/>
        <v>0</v>
      </c>
      <c r="CC4126" s="1">
        <f t="shared" ca="1" si="974"/>
        <v>1</v>
      </c>
    </row>
    <row r="4127" spans="1:81" hidden="1" x14ac:dyDescent="0.25">
      <c r="A4127" s="1" t="s">
        <v>1026</v>
      </c>
      <c r="B4127" s="1" t="s">
        <v>1027</v>
      </c>
      <c r="C4127" s="1" t="s">
        <v>135</v>
      </c>
      <c r="D4127" s="1" t="s">
        <v>1017</v>
      </c>
      <c r="E4127" s="1" t="s">
        <v>76</v>
      </c>
      <c r="K4127">
        <v>0</v>
      </c>
      <c r="L4127">
        <v>1</v>
      </c>
      <c r="M4127">
        <v>0</v>
      </c>
      <c r="N4127">
        <v>1</v>
      </c>
      <c r="O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I4127" s="3">
        <v>2</v>
      </c>
      <c r="BJ4127" s="3" t="str">
        <f t="array" ref="BJ4127">IF(C4127="yes",VLOOKUP(BI4127&amp;D4127,CHOOSE({1,2},Schedule_2015!$A$2:$A$257&amp;Schedule_2015!$B$2:$B$257,Schedule_2015!$C$2:$C$257),2,0),VLOOKUP(BI4127&amp;D4127,CHOOSE({1,2},Schedule_2015!$A$2:$A$257&amp;Schedule_2015!$C$2:$C$257,Schedule_2015!$B$2:$B$257),2,0))</f>
        <v>WAS</v>
      </c>
      <c r="BK4127" s="3">
        <f>VLOOKUP(BJ4127,Def!$A$2:$Z$34,23,0)</f>
        <v>114.2</v>
      </c>
      <c r="BL4127" s="3">
        <f>VLOOKUP(BJ4127,Def!$A$2:$Z$34,16,0)</f>
        <v>225.6</v>
      </c>
      <c r="BM4127" s="3">
        <f>VLOOKUP(BJ4127,Def!$A$2:$Z$34,17,0)</f>
        <v>9</v>
      </c>
      <c r="BN4127" s="3">
        <f>VLOOKUP(BJ4127,Def!$A$2:$Z$34,24,0)</f>
        <v>6</v>
      </c>
      <c r="BO4127" s="1">
        <f t="shared" ca="1" si="960"/>
        <v>0</v>
      </c>
      <c r="BP4127" s="1">
        <f t="shared" ca="1" si="961"/>
        <v>0</v>
      </c>
      <c r="BQ4127" s="1">
        <f t="shared" ca="1" si="962"/>
        <v>0</v>
      </c>
      <c r="BR4127" s="1">
        <f t="shared" ca="1" si="963"/>
        <v>0</v>
      </c>
      <c r="BS4127" s="1">
        <f t="shared" ca="1" si="964"/>
        <v>0</v>
      </c>
      <c r="BT4127" s="1">
        <f t="shared" ca="1" si="965"/>
        <v>0</v>
      </c>
      <c r="BU4127" s="1">
        <f t="shared" ca="1" si="966"/>
        <v>0</v>
      </c>
      <c r="BV4127" s="1">
        <f t="shared" ca="1" si="967"/>
        <v>0</v>
      </c>
      <c r="BW4127" s="1">
        <f t="shared" ca="1" si="968"/>
        <v>1</v>
      </c>
      <c r="BX4127" s="1">
        <f t="shared" ca="1" si="969"/>
        <v>0</v>
      </c>
      <c r="BY4127" s="1">
        <f t="shared" ca="1" si="970"/>
        <v>0</v>
      </c>
      <c r="BZ4127" s="1">
        <f t="shared" ca="1" si="971"/>
        <v>0</v>
      </c>
      <c r="CA4127" s="1">
        <f t="shared" ca="1" si="972"/>
        <v>0</v>
      </c>
      <c r="CB4127" s="1">
        <f t="shared" ca="1" si="973"/>
        <v>0</v>
      </c>
      <c r="CC4127" s="1">
        <f t="shared" ca="1" si="974"/>
        <v>1</v>
      </c>
    </row>
    <row r="4128" spans="1:81" hidden="1" x14ac:dyDescent="0.25">
      <c r="A4128" s="1" t="s">
        <v>535</v>
      </c>
      <c r="B4128" s="1" t="s">
        <v>536</v>
      </c>
      <c r="C4128" s="1" t="s">
        <v>62</v>
      </c>
      <c r="D4128" s="1" t="s">
        <v>532</v>
      </c>
      <c r="E4128" s="1" t="s">
        <v>69</v>
      </c>
      <c r="BB4128">
        <v>2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3</v>
      </c>
      <c r="BI4128" s="3">
        <v>5</v>
      </c>
      <c r="BJ4128" s="3" t="str">
        <f t="array" ref="BJ4128">IF(C4128="yes",VLOOKUP(BI4128&amp;D4128,CHOOSE({1,2},Schedule_2015!$A$2:$A$257&amp;Schedule_2015!$B$2:$B$257,Schedule_2015!$C$2:$C$257),2,0),VLOOKUP(BI4128&amp;D4128,CHOOSE({1,2},Schedule_2015!$A$2:$A$257&amp;Schedule_2015!$C$2:$C$257,Schedule_2015!$B$2:$B$257),2,0))</f>
        <v>WAS</v>
      </c>
      <c r="BK4128" s="3">
        <f>VLOOKUP(BJ4128,Def!$A$2:$Z$34,23,0)</f>
        <v>114.2</v>
      </c>
      <c r="BL4128" s="3">
        <f>VLOOKUP(BJ4128,Def!$A$2:$Z$34,16,0)</f>
        <v>225.6</v>
      </c>
      <c r="BM4128" s="3">
        <f>VLOOKUP(BJ4128,Def!$A$2:$Z$34,17,0)</f>
        <v>9</v>
      </c>
      <c r="BN4128" s="3">
        <f>VLOOKUP(BJ4128,Def!$A$2:$Z$34,24,0)</f>
        <v>6</v>
      </c>
      <c r="BO4128" s="1">
        <f t="shared" ca="1" si="960"/>
        <v>0</v>
      </c>
      <c r="BP4128" s="1">
        <f t="shared" ca="1" si="961"/>
        <v>0</v>
      </c>
      <c r="BQ4128" s="1">
        <f t="shared" ca="1" si="962"/>
        <v>0</v>
      </c>
      <c r="BR4128" s="1">
        <f t="shared" ca="1" si="963"/>
        <v>0</v>
      </c>
      <c r="BS4128" s="1">
        <f t="shared" ca="1" si="964"/>
        <v>0.30000000000000004</v>
      </c>
      <c r="BT4128" s="1">
        <f t="shared" ca="1" si="965"/>
        <v>0</v>
      </c>
      <c r="BU4128" s="1">
        <f t="shared" ca="1" si="966"/>
        <v>0</v>
      </c>
      <c r="BV4128" s="1">
        <f t="shared" ca="1" si="967"/>
        <v>0</v>
      </c>
      <c r="BW4128" s="1">
        <f t="shared" ca="1" si="968"/>
        <v>0</v>
      </c>
      <c r="BX4128" s="1">
        <f t="shared" ca="1" si="969"/>
        <v>0</v>
      </c>
      <c r="BY4128" s="1">
        <f t="shared" ca="1" si="970"/>
        <v>0</v>
      </c>
      <c r="BZ4128" s="1">
        <f t="shared" ca="1" si="971"/>
        <v>0</v>
      </c>
      <c r="CA4128" s="1">
        <f t="shared" ca="1" si="972"/>
        <v>0</v>
      </c>
      <c r="CB4128" s="1">
        <f t="shared" ca="1" si="973"/>
        <v>0</v>
      </c>
      <c r="CC4128" s="1">
        <f t="shared" ca="1" si="974"/>
        <v>0.30000000000000004</v>
      </c>
    </row>
    <row r="4129" spans="1:81" hidden="1" x14ac:dyDescent="0.25">
      <c r="A4129" s="1" t="s">
        <v>2122</v>
      </c>
      <c r="B4129" s="1" t="s">
        <v>2123</v>
      </c>
      <c r="C4129" s="1" t="s">
        <v>62</v>
      </c>
      <c r="D4129" s="1" t="s">
        <v>1396</v>
      </c>
      <c r="E4129" s="1" t="s">
        <v>69</v>
      </c>
      <c r="K4129">
        <v>0</v>
      </c>
      <c r="L4129">
        <v>1</v>
      </c>
      <c r="M4129">
        <v>0</v>
      </c>
      <c r="N4129">
        <v>1</v>
      </c>
      <c r="O4129">
        <v>0</v>
      </c>
      <c r="BI4129" s="3">
        <v>3</v>
      </c>
      <c r="BJ4129" s="3" t="str">
        <f t="array" ref="BJ4129">IF(C4129="yes",VLOOKUP(BI4129&amp;D4129,CHOOSE({1,2},Schedule_2015!$A$2:$A$257&amp;Schedule_2015!$B$2:$B$257,Schedule_2015!$C$2:$C$257),2,0),VLOOKUP(BI4129&amp;D4129,CHOOSE({1,2},Schedule_2015!$A$2:$A$257&amp;Schedule_2015!$C$2:$C$257,Schedule_2015!$B$2:$B$257),2,0))</f>
        <v>WAS</v>
      </c>
      <c r="BK4129" s="3">
        <f>VLOOKUP(BJ4129,Def!$A$2:$Z$34,23,0)</f>
        <v>114.2</v>
      </c>
      <c r="BL4129" s="3">
        <f>VLOOKUP(BJ4129,Def!$A$2:$Z$34,16,0)</f>
        <v>225.6</v>
      </c>
      <c r="BM4129" s="3">
        <f>VLOOKUP(BJ4129,Def!$A$2:$Z$34,17,0)</f>
        <v>9</v>
      </c>
      <c r="BN4129" s="3">
        <f>VLOOKUP(BJ4129,Def!$A$2:$Z$34,24,0)</f>
        <v>6</v>
      </c>
      <c r="BO4129" s="1">
        <f t="shared" ca="1" si="960"/>
        <v>0</v>
      </c>
      <c r="BP4129" s="1">
        <f t="shared" ca="1" si="961"/>
        <v>0</v>
      </c>
      <c r="BQ4129" s="1">
        <f t="shared" ca="1" si="962"/>
        <v>0</v>
      </c>
      <c r="BR4129" s="1">
        <f t="shared" ca="1" si="963"/>
        <v>0</v>
      </c>
      <c r="BS4129" s="1">
        <f t="shared" ca="1" si="964"/>
        <v>0</v>
      </c>
      <c r="BT4129" s="1">
        <f t="shared" ca="1" si="965"/>
        <v>0</v>
      </c>
      <c r="BU4129" s="1">
        <f t="shared" ca="1" si="966"/>
        <v>0</v>
      </c>
      <c r="BV4129" s="1">
        <f t="shared" ca="1" si="967"/>
        <v>0</v>
      </c>
      <c r="BW4129" s="1">
        <f t="shared" ca="1" si="968"/>
        <v>0</v>
      </c>
      <c r="BX4129" s="1">
        <f t="shared" ca="1" si="969"/>
        <v>0</v>
      </c>
      <c r="BY4129" s="1">
        <f t="shared" ca="1" si="970"/>
        <v>0</v>
      </c>
      <c r="BZ4129" s="1">
        <f t="shared" ca="1" si="971"/>
        <v>0</v>
      </c>
      <c r="CA4129" s="1">
        <f t="shared" ca="1" si="972"/>
        <v>0</v>
      </c>
      <c r="CB4129" s="1">
        <f t="shared" ca="1" si="973"/>
        <v>0</v>
      </c>
      <c r="CC4129" s="1">
        <f t="shared" ca="1" si="974"/>
        <v>0</v>
      </c>
    </row>
    <row r="4130" spans="1:81" hidden="1" x14ac:dyDescent="0.25">
      <c r="A4130" s="1" t="s">
        <v>546</v>
      </c>
      <c r="B4130" s="1" t="s">
        <v>547</v>
      </c>
      <c r="C4130" s="1" t="s">
        <v>62</v>
      </c>
      <c r="D4130" s="1" t="s">
        <v>532</v>
      </c>
      <c r="E4130" s="1" t="s">
        <v>88</v>
      </c>
      <c r="P4130">
        <v>4</v>
      </c>
      <c r="Q4130">
        <v>2</v>
      </c>
      <c r="R4130">
        <v>42</v>
      </c>
      <c r="S4130">
        <v>6</v>
      </c>
      <c r="T4130">
        <v>1</v>
      </c>
      <c r="U4130">
        <v>0</v>
      </c>
      <c r="V4130">
        <v>1</v>
      </c>
      <c r="W4130">
        <v>0</v>
      </c>
      <c r="X4130">
        <v>1</v>
      </c>
      <c r="BI4130" s="3">
        <v>5</v>
      </c>
      <c r="BJ4130" s="3" t="str">
        <f t="array" ref="BJ4130">IF(C4130="yes",VLOOKUP(BI4130&amp;D4130,CHOOSE({1,2},Schedule_2015!$A$2:$A$257&amp;Schedule_2015!$B$2:$B$257,Schedule_2015!$C$2:$C$257),2,0),VLOOKUP(BI4130&amp;D4130,CHOOSE({1,2},Schedule_2015!$A$2:$A$257&amp;Schedule_2015!$C$2:$C$257,Schedule_2015!$B$2:$B$257),2,0))</f>
        <v>WAS</v>
      </c>
      <c r="BK4130" s="3">
        <f>VLOOKUP(BJ4130,Def!$A$2:$Z$34,23,0)</f>
        <v>114.2</v>
      </c>
      <c r="BL4130" s="3">
        <f>VLOOKUP(BJ4130,Def!$A$2:$Z$34,16,0)</f>
        <v>225.6</v>
      </c>
      <c r="BM4130" s="3">
        <f>VLOOKUP(BJ4130,Def!$A$2:$Z$34,17,0)</f>
        <v>9</v>
      </c>
      <c r="BN4130" s="3">
        <f>VLOOKUP(BJ4130,Def!$A$2:$Z$34,24,0)</f>
        <v>6</v>
      </c>
      <c r="BO4130" s="1">
        <f t="shared" ca="1" si="960"/>
        <v>0</v>
      </c>
      <c r="BP4130" s="1">
        <f t="shared" ca="1" si="961"/>
        <v>0</v>
      </c>
      <c r="BQ4130" s="1">
        <f t="shared" ca="1" si="962"/>
        <v>0</v>
      </c>
      <c r="BR4130" s="1">
        <f t="shared" ca="1" si="963"/>
        <v>0</v>
      </c>
      <c r="BS4130" s="1">
        <f t="shared" ca="1" si="964"/>
        <v>0</v>
      </c>
      <c r="BT4130" s="1">
        <f t="shared" ca="1" si="965"/>
        <v>0</v>
      </c>
      <c r="BU4130" s="1">
        <f t="shared" ca="1" si="966"/>
        <v>0</v>
      </c>
      <c r="BV4130" s="1">
        <f t="shared" ca="1" si="967"/>
        <v>0</v>
      </c>
      <c r="BW4130" s="1">
        <f t="shared" ca="1" si="968"/>
        <v>0</v>
      </c>
      <c r="BX4130" s="1">
        <f t="shared" ca="1" si="969"/>
        <v>0</v>
      </c>
      <c r="BY4130" s="1">
        <f t="shared" ca="1" si="970"/>
        <v>0</v>
      </c>
      <c r="BZ4130" s="1">
        <f t="shared" ca="1" si="971"/>
        <v>0</v>
      </c>
      <c r="CA4130" s="1">
        <f t="shared" ca="1" si="972"/>
        <v>0</v>
      </c>
      <c r="CB4130" s="1">
        <f t="shared" ca="1" si="973"/>
        <v>0</v>
      </c>
      <c r="CC4130" s="1">
        <f t="shared" ca="1" si="974"/>
        <v>0</v>
      </c>
    </row>
    <row r="4131" spans="1:81" hidden="1" x14ac:dyDescent="0.25">
      <c r="A4131" s="1" t="s">
        <v>548</v>
      </c>
      <c r="B4131" s="1" t="s">
        <v>549</v>
      </c>
      <c r="C4131" s="1" t="s">
        <v>62</v>
      </c>
      <c r="D4131" s="1" t="s">
        <v>532</v>
      </c>
      <c r="E4131" s="1" t="s">
        <v>91</v>
      </c>
      <c r="AK4131">
        <v>41</v>
      </c>
      <c r="AL4131">
        <v>0</v>
      </c>
      <c r="AM4131">
        <v>51</v>
      </c>
      <c r="AN4131">
        <v>1</v>
      </c>
      <c r="AO4131">
        <v>51</v>
      </c>
      <c r="BI4131" s="3">
        <v>5</v>
      </c>
      <c r="BJ4131" s="3" t="str">
        <f t="array" ref="BJ4131">IF(C4131="yes",VLOOKUP(BI4131&amp;D4131,CHOOSE({1,2},Schedule_2015!$A$2:$A$257&amp;Schedule_2015!$B$2:$B$257,Schedule_2015!$C$2:$C$257),2,0),VLOOKUP(BI4131&amp;D4131,CHOOSE({1,2},Schedule_2015!$A$2:$A$257&amp;Schedule_2015!$C$2:$C$257,Schedule_2015!$B$2:$B$257),2,0))</f>
        <v>WAS</v>
      </c>
      <c r="BK4131" s="3">
        <f>VLOOKUP(BJ4131,Def!$A$2:$Z$34,23,0)</f>
        <v>114.2</v>
      </c>
      <c r="BL4131" s="3">
        <f>VLOOKUP(BJ4131,Def!$A$2:$Z$34,16,0)</f>
        <v>225.6</v>
      </c>
      <c r="BM4131" s="3">
        <f>VLOOKUP(BJ4131,Def!$A$2:$Z$34,17,0)</f>
        <v>9</v>
      </c>
      <c r="BN4131" s="3">
        <f>VLOOKUP(BJ4131,Def!$A$2:$Z$34,24,0)</f>
        <v>6</v>
      </c>
      <c r="BO4131" s="1">
        <f t="shared" ca="1" si="960"/>
        <v>0</v>
      </c>
      <c r="BP4131" s="1">
        <f t="shared" ca="1" si="961"/>
        <v>0</v>
      </c>
      <c r="BQ4131" s="1">
        <f t="shared" ca="1" si="962"/>
        <v>0</v>
      </c>
      <c r="BR4131" s="1">
        <f t="shared" ca="1" si="963"/>
        <v>0</v>
      </c>
      <c r="BS4131" s="1">
        <f t="shared" ca="1" si="964"/>
        <v>0</v>
      </c>
      <c r="BT4131" s="1">
        <f t="shared" ca="1" si="965"/>
        <v>0</v>
      </c>
      <c r="BU4131" s="1">
        <f t="shared" ca="1" si="966"/>
        <v>0</v>
      </c>
      <c r="BV4131" s="1">
        <f t="shared" ca="1" si="967"/>
        <v>0</v>
      </c>
      <c r="BW4131" s="1">
        <f t="shared" ca="1" si="968"/>
        <v>0</v>
      </c>
      <c r="BX4131" s="1">
        <f t="shared" ca="1" si="969"/>
        <v>0</v>
      </c>
      <c r="BY4131" s="1">
        <f t="shared" ca="1" si="970"/>
        <v>0</v>
      </c>
      <c r="BZ4131" s="1">
        <f t="shared" ca="1" si="971"/>
        <v>0</v>
      </c>
      <c r="CA4131" s="1">
        <f t="shared" ca="1" si="972"/>
        <v>0</v>
      </c>
      <c r="CB4131" s="1">
        <f t="shared" ca="1" si="973"/>
        <v>0</v>
      </c>
      <c r="CC4131" s="1">
        <f t="shared" ca="1" si="974"/>
        <v>0</v>
      </c>
    </row>
    <row r="4132" spans="1:81" hidden="1" x14ac:dyDescent="0.25">
      <c r="A4132" s="1" t="s">
        <v>552</v>
      </c>
      <c r="B4132" s="1" t="s">
        <v>553</v>
      </c>
      <c r="C4132" s="1" t="s">
        <v>62</v>
      </c>
      <c r="D4132" s="1" t="s">
        <v>532</v>
      </c>
      <c r="E4132" s="1" t="s">
        <v>112</v>
      </c>
      <c r="F4132">
        <v>0</v>
      </c>
      <c r="G4132">
        <v>0</v>
      </c>
      <c r="H4132">
        <v>0</v>
      </c>
      <c r="I4132">
        <v>0</v>
      </c>
      <c r="J4132">
        <v>3</v>
      </c>
      <c r="BI4132" s="3">
        <v>5</v>
      </c>
      <c r="BJ4132" s="3" t="str">
        <f t="array" ref="BJ4132">IF(C4132="yes",VLOOKUP(BI4132&amp;D4132,CHOOSE({1,2},Schedule_2015!$A$2:$A$257&amp;Schedule_2015!$B$2:$B$257,Schedule_2015!$C$2:$C$257),2,0),VLOOKUP(BI4132&amp;D4132,CHOOSE({1,2},Schedule_2015!$A$2:$A$257&amp;Schedule_2015!$C$2:$C$257,Schedule_2015!$B$2:$B$257),2,0))</f>
        <v>WAS</v>
      </c>
      <c r="BK4132" s="3">
        <f>VLOOKUP(BJ4132,Def!$A$2:$Z$34,23,0)</f>
        <v>114.2</v>
      </c>
      <c r="BL4132" s="3">
        <f>VLOOKUP(BJ4132,Def!$A$2:$Z$34,16,0)</f>
        <v>225.6</v>
      </c>
      <c r="BM4132" s="3">
        <f>VLOOKUP(BJ4132,Def!$A$2:$Z$34,17,0)</f>
        <v>9</v>
      </c>
      <c r="BN4132" s="3">
        <f>VLOOKUP(BJ4132,Def!$A$2:$Z$34,24,0)</f>
        <v>6</v>
      </c>
      <c r="BO4132" s="1">
        <f t="shared" ca="1" si="960"/>
        <v>0</v>
      </c>
      <c r="BP4132" s="1">
        <f t="shared" ca="1" si="961"/>
        <v>0</v>
      </c>
      <c r="BQ4132" s="1">
        <f t="shared" ca="1" si="962"/>
        <v>0</v>
      </c>
      <c r="BR4132" s="1">
        <f t="shared" ca="1" si="963"/>
        <v>0</v>
      </c>
      <c r="BS4132" s="1">
        <f t="shared" ca="1" si="964"/>
        <v>0</v>
      </c>
      <c r="BT4132" s="1">
        <f t="shared" ca="1" si="965"/>
        <v>0</v>
      </c>
      <c r="BU4132" s="1">
        <f t="shared" ca="1" si="966"/>
        <v>0</v>
      </c>
      <c r="BV4132" s="1">
        <f t="shared" ca="1" si="967"/>
        <v>0</v>
      </c>
      <c r="BW4132" s="1">
        <f t="shared" ca="1" si="968"/>
        <v>0</v>
      </c>
      <c r="BX4132" s="1">
        <f t="shared" ca="1" si="969"/>
        <v>0</v>
      </c>
      <c r="BY4132" s="1">
        <f t="shared" ca="1" si="970"/>
        <v>0</v>
      </c>
      <c r="BZ4132" s="1">
        <f t="shared" ca="1" si="971"/>
        <v>0</v>
      </c>
      <c r="CA4132" s="1">
        <f t="shared" ca="1" si="972"/>
        <v>0</v>
      </c>
      <c r="CB4132" s="1">
        <f t="shared" ca="1" si="973"/>
        <v>0</v>
      </c>
      <c r="CC4132" s="1">
        <f t="shared" ca="1" si="974"/>
        <v>0</v>
      </c>
    </row>
    <row r="4133" spans="1:81" hidden="1" x14ac:dyDescent="0.25">
      <c r="A4133" s="1" t="s">
        <v>554</v>
      </c>
      <c r="B4133" s="1" t="s">
        <v>555</v>
      </c>
      <c r="C4133" s="1" t="s">
        <v>62</v>
      </c>
      <c r="D4133" s="1" t="s">
        <v>532</v>
      </c>
      <c r="E4133" s="1" t="s">
        <v>165</v>
      </c>
      <c r="F4133">
        <v>0</v>
      </c>
      <c r="G4133">
        <v>0</v>
      </c>
      <c r="H4133">
        <v>0</v>
      </c>
      <c r="I4133">
        <v>0</v>
      </c>
      <c r="J4133">
        <v>2</v>
      </c>
      <c r="BI4133" s="3">
        <v>5</v>
      </c>
      <c r="BJ4133" s="3" t="str">
        <f t="array" ref="BJ4133">IF(C4133="yes",VLOOKUP(BI4133&amp;D4133,CHOOSE({1,2},Schedule_2015!$A$2:$A$257&amp;Schedule_2015!$B$2:$B$257,Schedule_2015!$C$2:$C$257),2,0),VLOOKUP(BI4133&amp;D4133,CHOOSE({1,2},Schedule_2015!$A$2:$A$257&amp;Schedule_2015!$C$2:$C$257,Schedule_2015!$B$2:$B$257),2,0))</f>
        <v>WAS</v>
      </c>
      <c r="BK4133" s="3">
        <f>VLOOKUP(BJ4133,Def!$A$2:$Z$34,23,0)</f>
        <v>114.2</v>
      </c>
      <c r="BL4133" s="3">
        <f>VLOOKUP(BJ4133,Def!$A$2:$Z$34,16,0)</f>
        <v>225.6</v>
      </c>
      <c r="BM4133" s="3">
        <f>VLOOKUP(BJ4133,Def!$A$2:$Z$34,17,0)</f>
        <v>9</v>
      </c>
      <c r="BN4133" s="3">
        <f>VLOOKUP(BJ4133,Def!$A$2:$Z$34,24,0)</f>
        <v>6</v>
      </c>
      <c r="BO4133" s="1">
        <f t="shared" ca="1" si="960"/>
        <v>0</v>
      </c>
      <c r="BP4133" s="1">
        <f t="shared" ca="1" si="961"/>
        <v>0</v>
      </c>
      <c r="BQ4133" s="1">
        <f t="shared" ca="1" si="962"/>
        <v>0</v>
      </c>
      <c r="BR4133" s="1">
        <f t="shared" ca="1" si="963"/>
        <v>0</v>
      </c>
      <c r="BS4133" s="1">
        <f t="shared" ca="1" si="964"/>
        <v>0</v>
      </c>
      <c r="BT4133" s="1">
        <f t="shared" ca="1" si="965"/>
        <v>0</v>
      </c>
      <c r="BU4133" s="1">
        <f t="shared" ca="1" si="966"/>
        <v>0</v>
      </c>
      <c r="BV4133" s="1">
        <f t="shared" ca="1" si="967"/>
        <v>0</v>
      </c>
      <c r="BW4133" s="1">
        <f t="shared" ca="1" si="968"/>
        <v>0</v>
      </c>
      <c r="BX4133" s="1">
        <f t="shared" ca="1" si="969"/>
        <v>0</v>
      </c>
      <c r="BY4133" s="1">
        <f t="shared" ca="1" si="970"/>
        <v>0</v>
      </c>
      <c r="BZ4133" s="1">
        <f t="shared" ca="1" si="971"/>
        <v>0</v>
      </c>
      <c r="CA4133" s="1">
        <f t="shared" ca="1" si="972"/>
        <v>0</v>
      </c>
      <c r="CB4133" s="1">
        <f t="shared" ca="1" si="973"/>
        <v>0</v>
      </c>
      <c r="CC4133" s="1">
        <f t="shared" ca="1" si="974"/>
        <v>0</v>
      </c>
    </row>
    <row r="4134" spans="1:81" hidden="1" x14ac:dyDescent="0.25">
      <c r="A4134" s="1" t="s">
        <v>556</v>
      </c>
      <c r="B4134" s="1" t="s">
        <v>557</v>
      </c>
      <c r="C4134" s="1" t="s">
        <v>62</v>
      </c>
      <c r="D4134" s="1" t="s">
        <v>532</v>
      </c>
      <c r="E4134" s="1" t="s">
        <v>112</v>
      </c>
      <c r="F4134">
        <v>0</v>
      </c>
      <c r="G4134">
        <v>0</v>
      </c>
      <c r="H4134">
        <v>0</v>
      </c>
      <c r="I4134">
        <v>0</v>
      </c>
      <c r="J4134">
        <v>1</v>
      </c>
      <c r="BI4134" s="3">
        <v>5</v>
      </c>
      <c r="BJ4134" s="3" t="str">
        <f t="array" ref="BJ4134">IF(C4134="yes",VLOOKUP(BI4134&amp;D4134,CHOOSE({1,2},Schedule_2015!$A$2:$A$257&amp;Schedule_2015!$B$2:$B$257,Schedule_2015!$C$2:$C$257),2,0),VLOOKUP(BI4134&amp;D4134,CHOOSE({1,2},Schedule_2015!$A$2:$A$257&amp;Schedule_2015!$C$2:$C$257,Schedule_2015!$B$2:$B$257),2,0))</f>
        <v>WAS</v>
      </c>
      <c r="BK4134" s="3">
        <f>VLOOKUP(BJ4134,Def!$A$2:$Z$34,23,0)</f>
        <v>114.2</v>
      </c>
      <c r="BL4134" s="3">
        <f>VLOOKUP(BJ4134,Def!$A$2:$Z$34,16,0)</f>
        <v>225.6</v>
      </c>
      <c r="BM4134" s="3">
        <f>VLOOKUP(BJ4134,Def!$A$2:$Z$34,17,0)</f>
        <v>9</v>
      </c>
      <c r="BN4134" s="3">
        <f>VLOOKUP(BJ4134,Def!$A$2:$Z$34,24,0)</f>
        <v>6</v>
      </c>
      <c r="BO4134" s="1">
        <f t="shared" ca="1" si="960"/>
        <v>0</v>
      </c>
      <c r="BP4134" s="1">
        <f t="shared" ca="1" si="961"/>
        <v>0</v>
      </c>
      <c r="BQ4134" s="1">
        <f t="shared" ca="1" si="962"/>
        <v>0</v>
      </c>
      <c r="BR4134" s="1">
        <f t="shared" ca="1" si="963"/>
        <v>0</v>
      </c>
      <c r="BS4134" s="1">
        <f t="shared" ca="1" si="964"/>
        <v>0</v>
      </c>
      <c r="BT4134" s="1">
        <f t="shared" ca="1" si="965"/>
        <v>0</v>
      </c>
      <c r="BU4134" s="1">
        <f t="shared" ca="1" si="966"/>
        <v>0</v>
      </c>
      <c r="BV4134" s="1">
        <f t="shared" ca="1" si="967"/>
        <v>0</v>
      </c>
      <c r="BW4134" s="1">
        <f t="shared" ca="1" si="968"/>
        <v>0</v>
      </c>
      <c r="BX4134" s="1">
        <f t="shared" ca="1" si="969"/>
        <v>0</v>
      </c>
      <c r="BY4134" s="1">
        <f t="shared" ca="1" si="970"/>
        <v>0</v>
      </c>
      <c r="BZ4134" s="1">
        <f t="shared" ca="1" si="971"/>
        <v>0</v>
      </c>
      <c r="CA4134" s="1">
        <f t="shared" ca="1" si="972"/>
        <v>0</v>
      </c>
      <c r="CB4134" s="1">
        <f t="shared" ca="1" si="973"/>
        <v>0</v>
      </c>
      <c r="CC4134" s="1">
        <f t="shared" ca="1" si="974"/>
        <v>0</v>
      </c>
    </row>
    <row r="4135" spans="1:81" hidden="1" x14ac:dyDescent="0.25">
      <c r="A4135" s="1" t="s">
        <v>558</v>
      </c>
      <c r="B4135" s="1" t="s">
        <v>559</v>
      </c>
      <c r="C4135" s="1" t="s">
        <v>62</v>
      </c>
      <c r="D4135" s="1" t="s">
        <v>532</v>
      </c>
      <c r="E4135" s="1" t="s">
        <v>105</v>
      </c>
      <c r="F4135">
        <v>1</v>
      </c>
      <c r="G4135">
        <v>0</v>
      </c>
      <c r="H4135">
        <v>0</v>
      </c>
      <c r="I4135">
        <v>0</v>
      </c>
      <c r="J4135">
        <v>2</v>
      </c>
      <c r="BI4135" s="3">
        <v>5</v>
      </c>
      <c r="BJ4135" s="3" t="str">
        <f t="array" ref="BJ4135">IF(C4135="yes",VLOOKUP(BI4135&amp;D4135,CHOOSE({1,2},Schedule_2015!$A$2:$A$257&amp;Schedule_2015!$B$2:$B$257,Schedule_2015!$C$2:$C$257),2,0),VLOOKUP(BI4135&amp;D4135,CHOOSE({1,2},Schedule_2015!$A$2:$A$257&amp;Schedule_2015!$C$2:$C$257,Schedule_2015!$B$2:$B$257),2,0))</f>
        <v>WAS</v>
      </c>
      <c r="BK4135" s="3">
        <f>VLOOKUP(BJ4135,Def!$A$2:$Z$34,23,0)</f>
        <v>114.2</v>
      </c>
      <c r="BL4135" s="3">
        <f>VLOOKUP(BJ4135,Def!$A$2:$Z$34,16,0)</f>
        <v>225.6</v>
      </c>
      <c r="BM4135" s="3">
        <f>VLOOKUP(BJ4135,Def!$A$2:$Z$34,17,0)</f>
        <v>9</v>
      </c>
      <c r="BN4135" s="3">
        <f>VLOOKUP(BJ4135,Def!$A$2:$Z$34,24,0)</f>
        <v>6</v>
      </c>
      <c r="BO4135" s="1">
        <f t="shared" ca="1" si="960"/>
        <v>0</v>
      </c>
      <c r="BP4135" s="1">
        <f t="shared" ca="1" si="961"/>
        <v>0</v>
      </c>
      <c r="BQ4135" s="1">
        <f t="shared" ca="1" si="962"/>
        <v>0</v>
      </c>
      <c r="BR4135" s="1">
        <f t="shared" ca="1" si="963"/>
        <v>0</v>
      </c>
      <c r="BS4135" s="1">
        <f t="shared" ca="1" si="964"/>
        <v>0</v>
      </c>
      <c r="BT4135" s="1">
        <f t="shared" ca="1" si="965"/>
        <v>0</v>
      </c>
      <c r="BU4135" s="1">
        <f t="shared" ca="1" si="966"/>
        <v>0</v>
      </c>
      <c r="BV4135" s="1">
        <f t="shared" ca="1" si="967"/>
        <v>0</v>
      </c>
      <c r="BW4135" s="1">
        <f t="shared" ca="1" si="968"/>
        <v>0</v>
      </c>
      <c r="BX4135" s="1">
        <f t="shared" ca="1" si="969"/>
        <v>0</v>
      </c>
      <c r="BY4135" s="1">
        <f t="shared" ca="1" si="970"/>
        <v>0</v>
      </c>
      <c r="BZ4135" s="1">
        <f t="shared" ca="1" si="971"/>
        <v>0</v>
      </c>
      <c r="CA4135" s="1">
        <f t="shared" ca="1" si="972"/>
        <v>0</v>
      </c>
      <c r="CB4135" s="1">
        <f t="shared" ca="1" si="973"/>
        <v>0</v>
      </c>
      <c r="CC4135" s="1">
        <f t="shared" ca="1" si="974"/>
        <v>0</v>
      </c>
    </row>
    <row r="4136" spans="1:81" hidden="1" x14ac:dyDescent="0.25">
      <c r="A4136" s="1" t="s">
        <v>560</v>
      </c>
      <c r="B4136" s="1" t="s">
        <v>561</v>
      </c>
      <c r="C4136" s="1" t="s">
        <v>62</v>
      </c>
      <c r="D4136" s="1" t="s">
        <v>532</v>
      </c>
      <c r="E4136" s="1" t="s">
        <v>100</v>
      </c>
      <c r="F4136">
        <v>0</v>
      </c>
      <c r="G4136">
        <v>0</v>
      </c>
      <c r="H4136">
        <v>2</v>
      </c>
      <c r="I4136">
        <v>0</v>
      </c>
      <c r="J4136">
        <v>1</v>
      </c>
      <c r="BI4136" s="3">
        <v>5</v>
      </c>
      <c r="BJ4136" s="3" t="str">
        <f t="array" ref="BJ4136">IF(C4136="yes",VLOOKUP(BI4136&amp;D4136,CHOOSE({1,2},Schedule_2015!$A$2:$A$257&amp;Schedule_2015!$B$2:$B$257,Schedule_2015!$C$2:$C$257),2,0),VLOOKUP(BI4136&amp;D4136,CHOOSE({1,2},Schedule_2015!$A$2:$A$257&amp;Schedule_2015!$C$2:$C$257,Schedule_2015!$B$2:$B$257),2,0))</f>
        <v>WAS</v>
      </c>
      <c r="BK4136" s="3">
        <f>VLOOKUP(BJ4136,Def!$A$2:$Z$34,23,0)</f>
        <v>114.2</v>
      </c>
      <c r="BL4136" s="3">
        <f>VLOOKUP(BJ4136,Def!$A$2:$Z$34,16,0)</f>
        <v>225.6</v>
      </c>
      <c r="BM4136" s="3">
        <f>VLOOKUP(BJ4136,Def!$A$2:$Z$34,17,0)</f>
        <v>9</v>
      </c>
      <c r="BN4136" s="3">
        <f>VLOOKUP(BJ4136,Def!$A$2:$Z$34,24,0)</f>
        <v>6</v>
      </c>
      <c r="BO4136" s="1">
        <f t="shared" ca="1" si="960"/>
        <v>0</v>
      </c>
      <c r="BP4136" s="1">
        <f t="shared" ca="1" si="961"/>
        <v>0</v>
      </c>
      <c r="BQ4136" s="1">
        <f t="shared" ca="1" si="962"/>
        <v>0</v>
      </c>
      <c r="BR4136" s="1">
        <f t="shared" ca="1" si="963"/>
        <v>0</v>
      </c>
      <c r="BS4136" s="1">
        <f t="shared" ca="1" si="964"/>
        <v>0</v>
      </c>
      <c r="BT4136" s="1">
        <f t="shared" ca="1" si="965"/>
        <v>0</v>
      </c>
      <c r="BU4136" s="1">
        <f t="shared" ca="1" si="966"/>
        <v>0</v>
      </c>
      <c r="BV4136" s="1">
        <f t="shared" ca="1" si="967"/>
        <v>0</v>
      </c>
      <c r="BW4136" s="1">
        <f t="shared" ca="1" si="968"/>
        <v>0</v>
      </c>
      <c r="BX4136" s="1">
        <f t="shared" ca="1" si="969"/>
        <v>0</v>
      </c>
      <c r="BY4136" s="1">
        <f t="shared" ca="1" si="970"/>
        <v>0</v>
      </c>
      <c r="BZ4136" s="1">
        <f t="shared" ca="1" si="971"/>
        <v>0</v>
      </c>
      <c r="CA4136" s="1">
        <f t="shared" ca="1" si="972"/>
        <v>0</v>
      </c>
      <c r="CB4136" s="1">
        <f t="shared" ca="1" si="973"/>
        <v>0</v>
      </c>
      <c r="CC4136" s="1">
        <f t="shared" ca="1" si="974"/>
        <v>0</v>
      </c>
    </row>
    <row r="4137" spans="1:81" hidden="1" x14ac:dyDescent="0.25">
      <c r="A4137" s="1" t="s">
        <v>562</v>
      </c>
      <c r="B4137" s="1" t="s">
        <v>563</v>
      </c>
      <c r="C4137" s="1" t="s">
        <v>62</v>
      </c>
      <c r="D4137" s="1" t="s">
        <v>532</v>
      </c>
      <c r="E4137" s="1" t="s">
        <v>115</v>
      </c>
      <c r="F4137">
        <v>0</v>
      </c>
      <c r="G4137">
        <v>0</v>
      </c>
      <c r="H4137">
        <v>0</v>
      </c>
      <c r="I4137">
        <v>0</v>
      </c>
      <c r="J4137">
        <v>1</v>
      </c>
      <c r="BI4137" s="3">
        <v>5</v>
      </c>
      <c r="BJ4137" s="3" t="str">
        <f t="array" ref="BJ4137">IF(C4137="yes",VLOOKUP(BI4137&amp;D4137,CHOOSE({1,2},Schedule_2015!$A$2:$A$257&amp;Schedule_2015!$B$2:$B$257,Schedule_2015!$C$2:$C$257),2,0),VLOOKUP(BI4137&amp;D4137,CHOOSE({1,2},Schedule_2015!$A$2:$A$257&amp;Schedule_2015!$C$2:$C$257,Schedule_2015!$B$2:$B$257),2,0))</f>
        <v>WAS</v>
      </c>
      <c r="BK4137" s="3">
        <f>VLOOKUP(BJ4137,Def!$A$2:$Z$34,23,0)</f>
        <v>114.2</v>
      </c>
      <c r="BL4137" s="3">
        <f>VLOOKUP(BJ4137,Def!$A$2:$Z$34,16,0)</f>
        <v>225.6</v>
      </c>
      <c r="BM4137" s="3">
        <f>VLOOKUP(BJ4137,Def!$A$2:$Z$34,17,0)</f>
        <v>9</v>
      </c>
      <c r="BN4137" s="3">
        <f>VLOOKUP(BJ4137,Def!$A$2:$Z$34,24,0)</f>
        <v>6</v>
      </c>
      <c r="BO4137" s="1">
        <f t="shared" ca="1" si="960"/>
        <v>0</v>
      </c>
      <c r="BP4137" s="1">
        <f t="shared" ca="1" si="961"/>
        <v>0</v>
      </c>
      <c r="BQ4137" s="1">
        <f t="shared" ca="1" si="962"/>
        <v>0</v>
      </c>
      <c r="BR4137" s="1">
        <f t="shared" ca="1" si="963"/>
        <v>0</v>
      </c>
      <c r="BS4137" s="1">
        <f t="shared" ca="1" si="964"/>
        <v>0</v>
      </c>
      <c r="BT4137" s="1">
        <f t="shared" ca="1" si="965"/>
        <v>0</v>
      </c>
      <c r="BU4137" s="1">
        <f t="shared" ca="1" si="966"/>
        <v>0</v>
      </c>
      <c r="BV4137" s="1">
        <f t="shared" ca="1" si="967"/>
        <v>0</v>
      </c>
      <c r="BW4137" s="1">
        <f t="shared" ca="1" si="968"/>
        <v>0</v>
      </c>
      <c r="BX4137" s="1">
        <f t="shared" ca="1" si="969"/>
        <v>0</v>
      </c>
      <c r="BY4137" s="1">
        <f t="shared" ca="1" si="970"/>
        <v>0</v>
      </c>
      <c r="BZ4137" s="1">
        <f t="shared" ca="1" si="971"/>
        <v>0</v>
      </c>
      <c r="CA4137" s="1">
        <f t="shared" ca="1" si="972"/>
        <v>0</v>
      </c>
      <c r="CB4137" s="1">
        <f t="shared" ca="1" si="973"/>
        <v>0</v>
      </c>
      <c r="CC4137" s="1">
        <f t="shared" ca="1" si="974"/>
        <v>0</v>
      </c>
    </row>
    <row r="4138" spans="1:81" hidden="1" x14ac:dyDescent="0.25">
      <c r="A4138" s="1" t="s">
        <v>564</v>
      </c>
      <c r="B4138" s="1" t="s">
        <v>565</v>
      </c>
      <c r="C4138" s="1" t="s">
        <v>62</v>
      </c>
      <c r="D4138" s="1" t="s">
        <v>532</v>
      </c>
      <c r="E4138" s="1" t="s">
        <v>112</v>
      </c>
      <c r="F4138">
        <v>0</v>
      </c>
      <c r="G4138">
        <v>0</v>
      </c>
      <c r="H4138">
        <v>0</v>
      </c>
      <c r="I4138">
        <v>0</v>
      </c>
      <c r="J4138">
        <v>1</v>
      </c>
      <c r="BI4138" s="3">
        <v>5</v>
      </c>
      <c r="BJ4138" s="3" t="str">
        <f t="array" ref="BJ4138">IF(C4138="yes",VLOOKUP(BI4138&amp;D4138,CHOOSE({1,2},Schedule_2015!$A$2:$A$257&amp;Schedule_2015!$B$2:$B$257,Schedule_2015!$C$2:$C$257),2,0),VLOOKUP(BI4138&amp;D4138,CHOOSE({1,2},Schedule_2015!$A$2:$A$257&amp;Schedule_2015!$C$2:$C$257,Schedule_2015!$B$2:$B$257),2,0))</f>
        <v>WAS</v>
      </c>
      <c r="BK4138" s="3">
        <f>VLOOKUP(BJ4138,Def!$A$2:$Z$34,23,0)</f>
        <v>114.2</v>
      </c>
      <c r="BL4138" s="3">
        <f>VLOOKUP(BJ4138,Def!$A$2:$Z$34,16,0)</f>
        <v>225.6</v>
      </c>
      <c r="BM4138" s="3">
        <f>VLOOKUP(BJ4138,Def!$A$2:$Z$34,17,0)</f>
        <v>9</v>
      </c>
      <c r="BN4138" s="3">
        <f>VLOOKUP(BJ4138,Def!$A$2:$Z$34,24,0)</f>
        <v>6</v>
      </c>
      <c r="BO4138" s="1">
        <f t="shared" ca="1" si="960"/>
        <v>0</v>
      </c>
      <c r="BP4138" s="1">
        <f t="shared" ca="1" si="961"/>
        <v>0</v>
      </c>
      <c r="BQ4138" s="1">
        <f t="shared" ca="1" si="962"/>
        <v>0</v>
      </c>
      <c r="BR4138" s="1">
        <f t="shared" ca="1" si="963"/>
        <v>0</v>
      </c>
      <c r="BS4138" s="1">
        <f t="shared" ca="1" si="964"/>
        <v>0</v>
      </c>
      <c r="BT4138" s="1">
        <f t="shared" ca="1" si="965"/>
        <v>0</v>
      </c>
      <c r="BU4138" s="1">
        <f t="shared" ca="1" si="966"/>
        <v>0</v>
      </c>
      <c r="BV4138" s="1">
        <f t="shared" ca="1" si="967"/>
        <v>0</v>
      </c>
      <c r="BW4138" s="1">
        <f t="shared" ca="1" si="968"/>
        <v>0</v>
      </c>
      <c r="BX4138" s="1">
        <f t="shared" ca="1" si="969"/>
        <v>0</v>
      </c>
      <c r="BY4138" s="1">
        <f t="shared" ca="1" si="970"/>
        <v>0</v>
      </c>
      <c r="BZ4138" s="1">
        <f t="shared" ca="1" si="971"/>
        <v>0</v>
      </c>
      <c r="CA4138" s="1">
        <f t="shared" ca="1" si="972"/>
        <v>0</v>
      </c>
      <c r="CB4138" s="1">
        <f t="shared" ca="1" si="973"/>
        <v>0</v>
      </c>
      <c r="CC4138" s="1">
        <f t="shared" ca="1" si="974"/>
        <v>0</v>
      </c>
    </row>
    <row r="4139" spans="1:81" hidden="1" x14ac:dyDescent="0.25">
      <c r="A4139" s="1" t="s">
        <v>566</v>
      </c>
      <c r="B4139" s="1" t="s">
        <v>567</v>
      </c>
      <c r="C4139" s="1" t="s">
        <v>62</v>
      </c>
      <c r="D4139" s="1" t="s">
        <v>532</v>
      </c>
      <c r="E4139" s="1" t="s">
        <v>290</v>
      </c>
      <c r="F4139">
        <v>1</v>
      </c>
      <c r="G4139">
        <v>0</v>
      </c>
      <c r="H4139">
        <v>0</v>
      </c>
      <c r="I4139">
        <v>0</v>
      </c>
      <c r="J4139">
        <v>8</v>
      </c>
      <c r="BI4139" s="3">
        <v>5</v>
      </c>
      <c r="BJ4139" s="3" t="str">
        <f t="array" ref="BJ4139">IF(C4139="yes",VLOOKUP(BI4139&amp;D4139,CHOOSE({1,2},Schedule_2015!$A$2:$A$257&amp;Schedule_2015!$B$2:$B$257,Schedule_2015!$C$2:$C$257),2,0),VLOOKUP(BI4139&amp;D4139,CHOOSE({1,2},Schedule_2015!$A$2:$A$257&amp;Schedule_2015!$C$2:$C$257,Schedule_2015!$B$2:$B$257),2,0))</f>
        <v>WAS</v>
      </c>
      <c r="BK4139" s="3">
        <f>VLOOKUP(BJ4139,Def!$A$2:$Z$34,23,0)</f>
        <v>114.2</v>
      </c>
      <c r="BL4139" s="3">
        <f>VLOOKUP(BJ4139,Def!$A$2:$Z$34,16,0)</f>
        <v>225.6</v>
      </c>
      <c r="BM4139" s="3">
        <f>VLOOKUP(BJ4139,Def!$A$2:$Z$34,17,0)</f>
        <v>9</v>
      </c>
      <c r="BN4139" s="3">
        <f>VLOOKUP(BJ4139,Def!$A$2:$Z$34,24,0)</f>
        <v>6</v>
      </c>
      <c r="BO4139" s="1">
        <f t="shared" ca="1" si="960"/>
        <v>0</v>
      </c>
      <c r="BP4139" s="1">
        <f t="shared" ca="1" si="961"/>
        <v>0</v>
      </c>
      <c r="BQ4139" s="1">
        <f t="shared" ca="1" si="962"/>
        <v>0</v>
      </c>
      <c r="BR4139" s="1">
        <f t="shared" ca="1" si="963"/>
        <v>0</v>
      </c>
      <c r="BS4139" s="1">
        <f t="shared" ca="1" si="964"/>
        <v>0</v>
      </c>
      <c r="BT4139" s="1">
        <f t="shared" ca="1" si="965"/>
        <v>0</v>
      </c>
      <c r="BU4139" s="1">
        <f t="shared" ca="1" si="966"/>
        <v>0</v>
      </c>
      <c r="BV4139" s="1">
        <f t="shared" ca="1" si="967"/>
        <v>0</v>
      </c>
      <c r="BW4139" s="1">
        <f t="shared" ca="1" si="968"/>
        <v>0</v>
      </c>
      <c r="BX4139" s="1">
        <f t="shared" ca="1" si="969"/>
        <v>0</v>
      </c>
      <c r="BY4139" s="1">
        <f t="shared" ca="1" si="970"/>
        <v>0</v>
      </c>
      <c r="BZ4139" s="1">
        <f t="shared" ca="1" si="971"/>
        <v>0</v>
      </c>
      <c r="CA4139" s="1">
        <f t="shared" ca="1" si="972"/>
        <v>0</v>
      </c>
      <c r="CB4139" s="1">
        <f t="shared" ca="1" si="973"/>
        <v>0</v>
      </c>
      <c r="CC4139" s="1">
        <f t="shared" ca="1" si="974"/>
        <v>0</v>
      </c>
    </row>
    <row r="4140" spans="1:81" hidden="1" x14ac:dyDescent="0.25">
      <c r="A4140" s="1" t="s">
        <v>568</v>
      </c>
      <c r="B4140" s="1" t="s">
        <v>569</v>
      </c>
      <c r="C4140" s="1" t="s">
        <v>62</v>
      </c>
      <c r="D4140" s="1" t="s">
        <v>532</v>
      </c>
      <c r="E4140" s="1" t="s">
        <v>165</v>
      </c>
      <c r="F4140">
        <v>0</v>
      </c>
      <c r="G4140">
        <v>0</v>
      </c>
      <c r="H4140">
        <v>0</v>
      </c>
      <c r="I4140">
        <v>0</v>
      </c>
      <c r="J4140">
        <v>4</v>
      </c>
      <c r="BI4140" s="3">
        <v>5</v>
      </c>
      <c r="BJ4140" s="3" t="str">
        <f t="array" ref="BJ4140">IF(C4140="yes",VLOOKUP(BI4140&amp;D4140,CHOOSE({1,2},Schedule_2015!$A$2:$A$257&amp;Schedule_2015!$B$2:$B$257,Schedule_2015!$C$2:$C$257),2,0),VLOOKUP(BI4140&amp;D4140,CHOOSE({1,2},Schedule_2015!$A$2:$A$257&amp;Schedule_2015!$C$2:$C$257,Schedule_2015!$B$2:$B$257),2,0))</f>
        <v>WAS</v>
      </c>
      <c r="BK4140" s="3">
        <f>VLOOKUP(BJ4140,Def!$A$2:$Z$34,23,0)</f>
        <v>114.2</v>
      </c>
      <c r="BL4140" s="3">
        <f>VLOOKUP(BJ4140,Def!$A$2:$Z$34,16,0)</f>
        <v>225.6</v>
      </c>
      <c r="BM4140" s="3">
        <f>VLOOKUP(BJ4140,Def!$A$2:$Z$34,17,0)</f>
        <v>9</v>
      </c>
      <c r="BN4140" s="3">
        <f>VLOOKUP(BJ4140,Def!$A$2:$Z$34,24,0)</f>
        <v>6</v>
      </c>
      <c r="BO4140" s="1">
        <f t="shared" ca="1" si="960"/>
        <v>0</v>
      </c>
      <c r="BP4140" s="1">
        <f t="shared" ca="1" si="961"/>
        <v>0</v>
      </c>
      <c r="BQ4140" s="1">
        <f t="shared" ca="1" si="962"/>
        <v>0</v>
      </c>
      <c r="BR4140" s="1">
        <f t="shared" ca="1" si="963"/>
        <v>0</v>
      </c>
      <c r="BS4140" s="1">
        <f t="shared" ca="1" si="964"/>
        <v>0</v>
      </c>
      <c r="BT4140" s="1">
        <f t="shared" ca="1" si="965"/>
        <v>0</v>
      </c>
      <c r="BU4140" s="1">
        <f t="shared" ca="1" si="966"/>
        <v>0</v>
      </c>
      <c r="BV4140" s="1">
        <f t="shared" ca="1" si="967"/>
        <v>0</v>
      </c>
      <c r="BW4140" s="1">
        <f t="shared" ca="1" si="968"/>
        <v>0</v>
      </c>
      <c r="BX4140" s="1">
        <f t="shared" ca="1" si="969"/>
        <v>0</v>
      </c>
      <c r="BY4140" s="1">
        <f t="shared" ca="1" si="970"/>
        <v>0</v>
      </c>
      <c r="BZ4140" s="1">
        <f t="shared" ca="1" si="971"/>
        <v>0</v>
      </c>
      <c r="CA4140" s="1">
        <f t="shared" ca="1" si="972"/>
        <v>0</v>
      </c>
      <c r="CB4140" s="1">
        <f t="shared" ca="1" si="973"/>
        <v>0</v>
      </c>
      <c r="CC4140" s="1">
        <f t="shared" ca="1" si="974"/>
        <v>0</v>
      </c>
    </row>
    <row r="4141" spans="1:81" hidden="1" x14ac:dyDescent="0.25">
      <c r="A4141" s="1" t="s">
        <v>570</v>
      </c>
      <c r="B4141" s="1" t="s">
        <v>571</v>
      </c>
      <c r="C4141" s="1" t="s">
        <v>62</v>
      </c>
      <c r="D4141" s="1" t="s">
        <v>532</v>
      </c>
      <c r="E4141" s="1" t="s">
        <v>118</v>
      </c>
      <c r="F4141">
        <v>1</v>
      </c>
      <c r="G4141">
        <v>0</v>
      </c>
      <c r="H4141">
        <v>0</v>
      </c>
      <c r="I4141">
        <v>0</v>
      </c>
      <c r="J4141">
        <v>2</v>
      </c>
      <c r="BI4141" s="3">
        <v>5</v>
      </c>
      <c r="BJ4141" s="3" t="str">
        <f t="array" ref="BJ4141">IF(C4141="yes",VLOOKUP(BI4141&amp;D4141,CHOOSE({1,2},Schedule_2015!$A$2:$A$257&amp;Schedule_2015!$B$2:$B$257,Schedule_2015!$C$2:$C$257),2,0),VLOOKUP(BI4141&amp;D4141,CHOOSE({1,2},Schedule_2015!$A$2:$A$257&amp;Schedule_2015!$C$2:$C$257,Schedule_2015!$B$2:$B$257),2,0))</f>
        <v>WAS</v>
      </c>
      <c r="BK4141" s="3">
        <f>VLOOKUP(BJ4141,Def!$A$2:$Z$34,23,0)</f>
        <v>114.2</v>
      </c>
      <c r="BL4141" s="3">
        <f>VLOOKUP(BJ4141,Def!$A$2:$Z$34,16,0)</f>
        <v>225.6</v>
      </c>
      <c r="BM4141" s="3">
        <f>VLOOKUP(BJ4141,Def!$A$2:$Z$34,17,0)</f>
        <v>9</v>
      </c>
      <c r="BN4141" s="3">
        <f>VLOOKUP(BJ4141,Def!$A$2:$Z$34,24,0)</f>
        <v>6</v>
      </c>
      <c r="BO4141" s="1">
        <f t="shared" ca="1" si="960"/>
        <v>0</v>
      </c>
      <c r="BP4141" s="1">
        <f t="shared" ca="1" si="961"/>
        <v>0</v>
      </c>
      <c r="BQ4141" s="1">
        <f t="shared" ca="1" si="962"/>
        <v>0</v>
      </c>
      <c r="BR4141" s="1">
        <f t="shared" ca="1" si="963"/>
        <v>0</v>
      </c>
      <c r="BS4141" s="1">
        <f t="shared" ca="1" si="964"/>
        <v>0</v>
      </c>
      <c r="BT4141" s="1">
        <f t="shared" ca="1" si="965"/>
        <v>0</v>
      </c>
      <c r="BU4141" s="1">
        <f t="shared" ca="1" si="966"/>
        <v>0</v>
      </c>
      <c r="BV4141" s="1">
        <f t="shared" ca="1" si="967"/>
        <v>0</v>
      </c>
      <c r="BW4141" s="1">
        <f t="shared" ca="1" si="968"/>
        <v>0</v>
      </c>
      <c r="BX4141" s="1">
        <f t="shared" ca="1" si="969"/>
        <v>0</v>
      </c>
      <c r="BY4141" s="1">
        <f t="shared" ca="1" si="970"/>
        <v>0</v>
      </c>
      <c r="BZ4141" s="1">
        <f t="shared" ca="1" si="971"/>
        <v>0</v>
      </c>
      <c r="CA4141" s="1">
        <f t="shared" ca="1" si="972"/>
        <v>0</v>
      </c>
      <c r="CB4141" s="1">
        <f t="shared" ca="1" si="973"/>
        <v>0</v>
      </c>
      <c r="CC4141" s="1">
        <f t="shared" ca="1" si="974"/>
        <v>0</v>
      </c>
    </row>
    <row r="4142" spans="1:81" hidden="1" x14ac:dyDescent="0.25">
      <c r="A4142" s="1" t="s">
        <v>572</v>
      </c>
      <c r="B4142" s="1" t="s">
        <v>573</v>
      </c>
      <c r="C4142" s="1" t="s">
        <v>62</v>
      </c>
      <c r="D4142" s="1" t="s">
        <v>532</v>
      </c>
      <c r="E4142" s="1" t="s">
        <v>105</v>
      </c>
      <c r="F4142">
        <v>0</v>
      </c>
      <c r="G4142">
        <v>0</v>
      </c>
      <c r="H4142">
        <v>0</v>
      </c>
      <c r="I4142">
        <v>0</v>
      </c>
      <c r="J4142">
        <v>2</v>
      </c>
      <c r="BI4142" s="3">
        <v>5</v>
      </c>
      <c r="BJ4142" s="3" t="str">
        <f t="array" ref="BJ4142">IF(C4142="yes",VLOOKUP(BI4142&amp;D4142,CHOOSE({1,2},Schedule_2015!$A$2:$A$257&amp;Schedule_2015!$B$2:$B$257,Schedule_2015!$C$2:$C$257),2,0),VLOOKUP(BI4142&amp;D4142,CHOOSE({1,2},Schedule_2015!$A$2:$A$257&amp;Schedule_2015!$C$2:$C$257,Schedule_2015!$B$2:$B$257),2,0))</f>
        <v>WAS</v>
      </c>
      <c r="BK4142" s="3">
        <f>VLOOKUP(BJ4142,Def!$A$2:$Z$34,23,0)</f>
        <v>114.2</v>
      </c>
      <c r="BL4142" s="3">
        <f>VLOOKUP(BJ4142,Def!$A$2:$Z$34,16,0)</f>
        <v>225.6</v>
      </c>
      <c r="BM4142" s="3">
        <f>VLOOKUP(BJ4142,Def!$A$2:$Z$34,17,0)</f>
        <v>9</v>
      </c>
      <c r="BN4142" s="3">
        <f>VLOOKUP(BJ4142,Def!$A$2:$Z$34,24,0)</f>
        <v>6</v>
      </c>
      <c r="BO4142" s="1">
        <f t="shared" ca="1" si="960"/>
        <v>0</v>
      </c>
      <c r="BP4142" s="1">
        <f t="shared" ca="1" si="961"/>
        <v>0</v>
      </c>
      <c r="BQ4142" s="1">
        <f t="shared" ca="1" si="962"/>
        <v>0</v>
      </c>
      <c r="BR4142" s="1">
        <f t="shared" ca="1" si="963"/>
        <v>0</v>
      </c>
      <c r="BS4142" s="1">
        <f t="shared" ca="1" si="964"/>
        <v>0</v>
      </c>
      <c r="BT4142" s="1">
        <f t="shared" ca="1" si="965"/>
        <v>0</v>
      </c>
      <c r="BU4142" s="1">
        <f t="shared" ca="1" si="966"/>
        <v>0</v>
      </c>
      <c r="BV4142" s="1">
        <f t="shared" ca="1" si="967"/>
        <v>0</v>
      </c>
      <c r="BW4142" s="1">
        <f t="shared" ca="1" si="968"/>
        <v>0</v>
      </c>
      <c r="BX4142" s="1">
        <f t="shared" ca="1" si="969"/>
        <v>0</v>
      </c>
      <c r="BY4142" s="1">
        <f t="shared" ca="1" si="970"/>
        <v>0</v>
      </c>
      <c r="BZ4142" s="1">
        <f t="shared" ca="1" si="971"/>
        <v>0</v>
      </c>
      <c r="CA4142" s="1">
        <f t="shared" ca="1" si="972"/>
        <v>0</v>
      </c>
      <c r="CB4142" s="1">
        <f t="shared" ca="1" si="973"/>
        <v>0</v>
      </c>
      <c r="CC4142" s="1">
        <f t="shared" ca="1" si="974"/>
        <v>0</v>
      </c>
    </row>
    <row r="4143" spans="1:81" hidden="1" x14ac:dyDescent="0.25">
      <c r="A4143" s="1" t="s">
        <v>574</v>
      </c>
      <c r="B4143" s="1" t="s">
        <v>575</v>
      </c>
      <c r="C4143" s="1" t="s">
        <v>62</v>
      </c>
      <c r="D4143" s="1" t="s">
        <v>532</v>
      </c>
      <c r="E4143" s="1" t="s">
        <v>105</v>
      </c>
      <c r="F4143">
        <v>1</v>
      </c>
      <c r="G4143">
        <v>0</v>
      </c>
      <c r="H4143">
        <v>0</v>
      </c>
      <c r="I4143">
        <v>1</v>
      </c>
      <c r="J4143">
        <v>3</v>
      </c>
      <c r="BI4143" s="3">
        <v>5</v>
      </c>
      <c r="BJ4143" s="3" t="str">
        <f t="array" ref="BJ4143">IF(C4143="yes",VLOOKUP(BI4143&amp;D4143,CHOOSE({1,2},Schedule_2015!$A$2:$A$257&amp;Schedule_2015!$B$2:$B$257,Schedule_2015!$C$2:$C$257),2,0),VLOOKUP(BI4143&amp;D4143,CHOOSE({1,2},Schedule_2015!$A$2:$A$257&amp;Schedule_2015!$C$2:$C$257,Schedule_2015!$B$2:$B$257),2,0))</f>
        <v>WAS</v>
      </c>
      <c r="BK4143" s="3">
        <f>VLOOKUP(BJ4143,Def!$A$2:$Z$34,23,0)</f>
        <v>114.2</v>
      </c>
      <c r="BL4143" s="3">
        <f>VLOOKUP(BJ4143,Def!$A$2:$Z$34,16,0)</f>
        <v>225.6</v>
      </c>
      <c r="BM4143" s="3">
        <f>VLOOKUP(BJ4143,Def!$A$2:$Z$34,17,0)</f>
        <v>9</v>
      </c>
      <c r="BN4143" s="3">
        <f>VLOOKUP(BJ4143,Def!$A$2:$Z$34,24,0)</f>
        <v>6</v>
      </c>
      <c r="BO4143" s="1">
        <f t="shared" ca="1" si="960"/>
        <v>0</v>
      </c>
      <c r="BP4143" s="1">
        <f t="shared" ca="1" si="961"/>
        <v>0</v>
      </c>
      <c r="BQ4143" s="1">
        <f t="shared" ca="1" si="962"/>
        <v>0</v>
      </c>
      <c r="BR4143" s="1">
        <f t="shared" ca="1" si="963"/>
        <v>0</v>
      </c>
      <c r="BS4143" s="1">
        <f t="shared" ca="1" si="964"/>
        <v>0</v>
      </c>
      <c r="BT4143" s="1">
        <f t="shared" ca="1" si="965"/>
        <v>0</v>
      </c>
      <c r="BU4143" s="1">
        <f t="shared" ca="1" si="966"/>
        <v>0</v>
      </c>
      <c r="BV4143" s="1">
        <f t="shared" ca="1" si="967"/>
        <v>0</v>
      </c>
      <c r="BW4143" s="1">
        <f t="shared" ca="1" si="968"/>
        <v>0</v>
      </c>
      <c r="BX4143" s="1">
        <f t="shared" ca="1" si="969"/>
        <v>0</v>
      </c>
      <c r="BY4143" s="1">
        <f t="shared" ca="1" si="970"/>
        <v>0</v>
      </c>
      <c r="BZ4143" s="1">
        <f t="shared" ca="1" si="971"/>
        <v>0</v>
      </c>
      <c r="CA4143" s="1">
        <f t="shared" ca="1" si="972"/>
        <v>0</v>
      </c>
      <c r="CB4143" s="1">
        <f t="shared" ca="1" si="973"/>
        <v>0</v>
      </c>
      <c r="CC4143" s="1">
        <f t="shared" ca="1" si="974"/>
        <v>0</v>
      </c>
    </row>
    <row r="4144" spans="1:81" hidden="1" x14ac:dyDescent="0.25">
      <c r="A4144" s="1" t="s">
        <v>576</v>
      </c>
      <c r="B4144" s="1" t="s">
        <v>577</v>
      </c>
      <c r="C4144" s="1" t="s">
        <v>62</v>
      </c>
      <c r="D4144" s="1" t="s">
        <v>532</v>
      </c>
      <c r="E4144" s="1" t="s">
        <v>97</v>
      </c>
      <c r="F4144">
        <v>0</v>
      </c>
      <c r="G4144">
        <v>1</v>
      </c>
      <c r="H4144">
        <v>0</v>
      </c>
      <c r="I4144">
        <v>0</v>
      </c>
      <c r="J4144">
        <v>5</v>
      </c>
      <c r="BI4144" s="3">
        <v>5</v>
      </c>
      <c r="BJ4144" s="3" t="str">
        <f t="array" ref="BJ4144">IF(C4144="yes",VLOOKUP(BI4144&amp;D4144,CHOOSE({1,2},Schedule_2015!$A$2:$A$257&amp;Schedule_2015!$B$2:$B$257,Schedule_2015!$C$2:$C$257),2,0),VLOOKUP(BI4144&amp;D4144,CHOOSE({1,2},Schedule_2015!$A$2:$A$257&amp;Schedule_2015!$C$2:$C$257,Schedule_2015!$B$2:$B$257),2,0))</f>
        <v>WAS</v>
      </c>
      <c r="BK4144" s="3">
        <f>VLOOKUP(BJ4144,Def!$A$2:$Z$34,23,0)</f>
        <v>114.2</v>
      </c>
      <c r="BL4144" s="3">
        <f>VLOOKUP(BJ4144,Def!$A$2:$Z$34,16,0)</f>
        <v>225.6</v>
      </c>
      <c r="BM4144" s="3">
        <f>VLOOKUP(BJ4144,Def!$A$2:$Z$34,17,0)</f>
        <v>9</v>
      </c>
      <c r="BN4144" s="3">
        <f>VLOOKUP(BJ4144,Def!$A$2:$Z$34,24,0)</f>
        <v>6</v>
      </c>
      <c r="BO4144" s="1">
        <f t="shared" ca="1" si="960"/>
        <v>0</v>
      </c>
      <c r="BP4144" s="1">
        <f t="shared" ca="1" si="961"/>
        <v>0</v>
      </c>
      <c r="BQ4144" s="1">
        <f t="shared" ca="1" si="962"/>
        <v>0</v>
      </c>
      <c r="BR4144" s="1">
        <f t="shared" ca="1" si="963"/>
        <v>0</v>
      </c>
      <c r="BS4144" s="1">
        <f t="shared" ca="1" si="964"/>
        <v>0</v>
      </c>
      <c r="BT4144" s="1">
        <f t="shared" ca="1" si="965"/>
        <v>0</v>
      </c>
      <c r="BU4144" s="1">
        <f t="shared" ca="1" si="966"/>
        <v>0</v>
      </c>
      <c r="BV4144" s="1">
        <f t="shared" ca="1" si="967"/>
        <v>0</v>
      </c>
      <c r="BW4144" s="1">
        <f t="shared" ca="1" si="968"/>
        <v>0</v>
      </c>
      <c r="BX4144" s="1">
        <f t="shared" ca="1" si="969"/>
        <v>0</v>
      </c>
      <c r="BY4144" s="1">
        <f t="shared" ca="1" si="970"/>
        <v>0</v>
      </c>
      <c r="BZ4144" s="1">
        <f t="shared" ca="1" si="971"/>
        <v>0</v>
      </c>
      <c r="CA4144" s="1">
        <f t="shared" ca="1" si="972"/>
        <v>0</v>
      </c>
      <c r="CB4144" s="1">
        <f t="shared" ca="1" si="973"/>
        <v>0</v>
      </c>
      <c r="CC4144" s="1">
        <f t="shared" ca="1" si="974"/>
        <v>0</v>
      </c>
    </row>
    <row r="4145" spans="1:81" hidden="1" x14ac:dyDescent="0.25">
      <c r="A4145" s="1" t="s">
        <v>578</v>
      </c>
      <c r="B4145" s="1" t="s">
        <v>579</v>
      </c>
      <c r="C4145" s="1" t="s">
        <v>62</v>
      </c>
      <c r="D4145" s="1" t="s">
        <v>532</v>
      </c>
      <c r="E4145" s="1" t="s">
        <v>94</v>
      </c>
      <c r="F4145">
        <v>0</v>
      </c>
      <c r="G4145">
        <v>0</v>
      </c>
      <c r="H4145">
        <v>0</v>
      </c>
      <c r="I4145">
        <v>0</v>
      </c>
      <c r="J4145">
        <v>1</v>
      </c>
      <c r="BI4145" s="3">
        <v>5</v>
      </c>
      <c r="BJ4145" s="3" t="str">
        <f t="array" ref="BJ4145">IF(C4145="yes",VLOOKUP(BI4145&amp;D4145,CHOOSE({1,2},Schedule_2015!$A$2:$A$257&amp;Schedule_2015!$B$2:$B$257,Schedule_2015!$C$2:$C$257),2,0),VLOOKUP(BI4145&amp;D4145,CHOOSE({1,2},Schedule_2015!$A$2:$A$257&amp;Schedule_2015!$C$2:$C$257,Schedule_2015!$B$2:$B$257),2,0))</f>
        <v>WAS</v>
      </c>
      <c r="BK4145" s="3">
        <f>VLOOKUP(BJ4145,Def!$A$2:$Z$34,23,0)</f>
        <v>114.2</v>
      </c>
      <c r="BL4145" s="3">
        <f>VLOOKUP(BJ4145,Def!$A$2:$Z$34,16,0)</f>
        <v>225.6</v>
      </c>
      <c r="BM4145" s="3">
        <f>VLOOKUP(BJ4145,Def!$A$2:$Z$34,17,0)</f>
        <v>9</v>
      </c>
      <c r="BN4145" s="3">
        <f>VLOOKUP(BJ4145,Def!$A$2:$Z$34,24,0)</f>
        <v>6</v>
      </c>
      <c r="BO4145" s="1">
        <f t="shared" ca="1" si="960"/>
        <v>0</v>
      </c>
      <c r="BP4145" s="1">
        <f t="shared" ca="1" si="961"/>
        <v>0</v>
      </c>
      <c r="BQ4145" s="1">
        <f t="shared" ca="1" si="962"/>
        <v>0</v>
      </c>
      <c r="BR4145" s="1">
        <f t="shared" ca="1" si="963"/>
        <v>0</v>
      </c>
      <c r="BS4145" s="1">
        <f t="shared" ca="1" si="964"/>
        <v>0</v>
      </c>
      <c r="BT4145" s="1">
        <f t="shared" ca="1" si="965"/>
        <v>0</v>
      </c>
      <c r="BU4145" s="1">
        <f t="shared" ca="1" si="966"/>
        <v>0</v>
      </c>
      <c r="BV4145" s="1">
        <f t="shared" ca="1" si="967"/>
        <v>0</v>
      </c>
      <c r="BW4145" s="1">
        <f t="shared" ca="1" si="968"/>
        <v>0</v>
      </c>
      <c r="BX4145" s="1">
        <f t="shared" ca="1" si="969"/>
        <v>0</v>
      </c>
      <c r="BY4145" s="1">
        <f t="shared" ca="1" si="970"/>
        <v>0</v>
      </c>
      <c r="BZ4145" s="1">
        <f t="shared" ca="1" si="971"/>
        <v>0</v>
      </c>
      <c r="CA4145" s="1">
        <f t="shared" ca="1" si="972"/>
        <v>0</v>
      </c>
      <c r="CB4145" s="1">
        <f t="shared" ca="1" si="973"/>
        <v>0</v>
      </c>
      <c r="CC4145" s="1">
        <f t="shared" ca="1" si="974"/>
        <v>0</v>
      </c>
    </row>
    <row r="4146" spans="1:81" hidden="1" x14ac:dyDescent="0.25">
      <c r="A4146" s="1" t="s">
        <v>580</v>
      </c>
      <c r="B4146" s="1" t="s">
        <v>581</v>
      </c>
      <c r="C4146" s="1" t="s">
        <v>62</v>
      </c>
      <c r="D4146" s="1" t="s">
        <v>532</v>
      </c>
      <c r="E4146" s="1" t="s">
        <v>97</v>
      </c>
      <c r="F4146">
        <v>0</v>
      </c>
      <c r="G4146">
        <v>0</v>
      </c>
      <c r="H4146">
        <v>0</v>
      </c>
      <c r="I4146">
        <v>0</v>
      </c>
      <c r="J4146">
        <v>1</v>
      </c>
      <c r="BI4146" s="3">
        <v>5</v>
      </c>
      <c r="BJ4146" s="3" t="str">
        <f t="array" ref="BJ4146">IF(C4146="yes",VLOOKUP(BI4146&amp;D4146,CHOOSE({1,2},Schedule_2015!$A$2:$A$257&amp;Schedule_2015!$B$2:$B$257,Schedule_2015!$C$2:$C$257),2,0),VLOOKUP(BI4146&amp;D4146,CHOOSE({1,2},Schedule_2015!$A$2:$A$257&amp;Schedule_2015!$C$2:$C$257,Schedule_2015!$B$2:$B$257),2,0))</f>
        <v>WAS</v>
      </c>
      <c r="BK4146" s="3">
        <f>VLOOKUP(BJ4146,Def!$A$2:$Z$34,23,0)</f>
        <v>114.2</v>
      </c>
      <c r="BL4146" s="3">
        <f>VLOOKUP(BJ4146,Def!$A$2:$Z$34,16,0)</f>
        <v>225.6</v>
      </c>
      <c r="BM4146" s="3">
        <f>VLOOKUP(BJ4146,Def!$A$2:$Z$34,17,0)</f>
        <v>9</v>
      </c>
      <c r="BN4146" s="3">
        <f>VLOOKUP(BJ4146,Def!$A$2:$Z$34,24,0)</f>
        <v>6</v>
      </c>
      <c r="BO4146" s="1">
        <f t="shared" ca="1" si="960"/>
        <v>0</v>
      </c>
      <c r="BP4146" s="1">
        <f t="shared" ca="1" si="961"/>
        <v>0</v>
      </c>
      <c r="BQ4146" s="1">
        <f t="shared" ca="1" si="962"/>
        <v>0</v>
      </c>
      <c r="BR4146" s="1">
        <f t="shared" ca="1" si="963"/>
        <v>0</v>
      </c>
      <c r="BS4146" s="1">
        <f t="shared" ca="1" si="964"/>
        <v>0</v>
      </c>
      <c r="BT4146" s="1">
        <f t="shared" ca="1" si="965"/>
        <v>0</v>
      </c>
      <c r="BU4146" s="1">
        <f t="shared" ca="1" si="966"/>
        <v>0</v>
      </c>
      <c r="BV4146" s="1">
        <f t="shared" ca="1" si="967"/>
        <v>0</v>
      </c>
      <c r="BW4146" s="1">
        <f t="shared" ca="1" si="968"/>
        <v>0</v>
      </c>
      <c r="BX4146" s="1">
        <f t="shared" ca="1" si="969"/>
        <v>0</v>
      </c>
      <c r="BY4146" s="1">
        <f t="shared" ca="1" si="970"/>
        <v>0</v>
      </c>
      <c r="BZ4146" s="1">
        <f t="shared" ca="1" si="971"/>
        <v>0</v>
      </c>
      <c r="CA4146" s="1">
        <f t="shared" ca="1" si="972"/>
        <v>0</v>
      </c>
      <c r="CB4146" s="1">
        <f t="shared" ca="1" si="973"/>
        <v>0</v>
      </c>
      <c r="CC4146" s="1">
        <f t="shared" ca="1" si="974"/>
        <v>0</v>
      </c>
    </row>
    <row r="4147" spans="1:81" hidden="1" x14ac:dyDescent="0.25">
      <c r="A4147" s="1" t="s">
        <v>582</v>
      </c>
      <c r="B4147" s="1" t="s">
        <v>583</v>
      </c>
      <c r="C4147" s="1" t="s">
        <v>62</v>
      </c>
      <c r="D4147" s="1" t="s">
        <v>532</v>
      </c>
      <c r="E4147" s="1" t="s">
        <v>94</v>
      </c>
      <c r="F4147">
        <v>0</v>
      </c>
      <c r="G4147">
        <v>0</v>
      </c>
      <c r="H4147">
        <v>0</v>
      </c>
      <c r="I4147">
        <v>0</v>
      </c>
      <c r="J4147">
        <v>2</v>
      </c>
      <c r="BI4147" s="3">
        <v>5</v>
      </c>
      <c r="BJ4147" s="3" t="str">
        <f t="array" ref="BJ4147">IF(C4147="yes",VLOOKUP(BI4147&amp;D4147,CHOOSE({1,2},Schedule_2015!$A$2:$A$257&amp;Schedule_2015!$B$2:$B$257,Schedule_2015!$C$2:$C$257),2,0),VLOOKUP(BI4147&amp;D4147,CHOOSE({1,2},Schedule_2015!$A$2:$A$257&amp;Schedule_2015!$C$2:$C$257,Schedule_2015!$B$2:$B$257),2,0))</f>
        <v>WAS</v>
      </c>
      <c r="BK4147" s="3">
        <f>VLOOKUP(BJ4147,Def!$A$2:$Z$34,23,0)</f>
        <v>114.2</v>
      </c>
      <c r="BL4147" s="3">
        <f>VLOOKUP(BJ4147,Def!$A$2:$Z$34,16,0)</f>
        <v>225.6</v>
      </c>
      <c r="BM4147" s="3">
        <f>VLOOKUP(BJ4147,Def!$A$2:$Z$34,17,0)</f>
        <v>9</v>
      </c>
      <c r="BN4147" s="3">
        <f>VLOOKUP(BJ4147,Def!$A$2:$Z$34,24,0)</f>
        <v>6</v>
      </c>
      <c r="BO4147" s="1">
        <f t="shared" ca="1" si="960"/>
        <v>0</v>
      </c>
      <c r="BP4147" s="1">
        <f t="shared" ca="1" si="961"/>
        <v>0</v>
      </c>
      <c r="BQ4147" s="1">
        <f t="shared" ca="1" si="962"/>
        <v>0</v>
      </c>
      <c r="BR4147" s="1">
        <f t="shared" ca="1" si="963"/>
        <v>0</v>
      </c>
      <c r="BS4147" s="1">
        <f t="shared" ca="1" si="964"/>
        <v>0</v>
      </c>
      <c r="BT4147" s="1">
        <f t="shared" ca="1" si="965"/>
        <v>0</v>
      </c>
      <c r="BU4147" s="1">
        <f t="shared" ca="1" si="966"/>
        <v>0</v>
      </c>
      <c r="BV4147" s="1">
        <f t="shared" ca="1" si="967"/>
        <v>0</v>
      </c>
      <c r="BW4147" s="1">
        <f t="shared" ca="1" si="968"/>
        <v>0</v>
      </c>
      <c r="BX4147" s="1">
        <f t="shared" ca="1" si="969"/>
        <v>0</v>
      </c>
      <c r="BY4147" s="1">
        <f t="shared" ca="1" si="970"/>
        <v>0</v>
      </c>
      <c r="BZ4147" s="1">
        <f t="shared" ca="1" si="971"/>
        <v>0</v>
      </c>
      <c r="CA4147" s="1">
        <f t="shared" ca="1" si="972"/>
        <v>0</v>
      </c>
      <c r="CB4147" s="1">
        <f t="shared" ca="1" si="973"/>
        <v>0</v>
      </c>
      <c r="CC4147" s="1">
        <f t="shared" ca="1" si="974"/>
        <v>0</v>
      </c>
    </row>
    <row r="4148" spans="1:81" hidden="1" x14ac:dyDescent="0.25">
      <c r="A4148" s="1" t="s">
        <v>584</v>
      </c>
      <c r="B4148" s="1" t="s">
        <v>585</v>
      </c>
      <c r="C4148" s="1" t="s">
        <v>62</v>
      </c>
      <c r="D4148" s="1" t="s">
        <v>532</v>
      </c>
      <c r="E4148" s="1" t="s">
        <v>112</v>
      </c>
      <c r="F4148">
        <v>0</v>
      </c>
      <c r="G4148">
        <v>0</v>
      </c>
      <c r="H4148">
        <v>0</v>
      </c>
      <c r="I4148">
        <v>0</v>
      </c>
      <c r="J4148">
        <v>2</v>
      </c>
      <c r="BI4148" s="3">
        <v>5</v>
      </c>
      <c r="BJ4148" s="3" t="str">
        <f t="array" ref="BJ4148">IF(C4148="yes",VLOOKUP(BI4148&amp;D4148,CHOOSE({1,2},Schedule_2015!$A$2:$A$257&amp;Schedule_2015!$B$2:$B$257,Schedule_2015!$C$2:$C$257),2,0),VLOOKUP(BI4148&amp;D4148,CHOOSE({1,2},Schedule_2015!$A$2:$A$257&amp;Schedule_2015!$C$2:$C$257,Schedule_2015!$B$2:$B$257),2,0))</f>
        <v>WAS</v>
      </c>
      <c r="BK4148" s="3">
        <f>VLOOKUP(BJ4148,Def!$A$2:$Z$34,23,0)</f>
        <v>114.2</v>
      </c>
      <c r="BL4148" s="3">
        <f>VLOOKUP(BJ4148,Def!$A$2:$Z$34,16,0)</f>
        <v>225.6</v>
      </c>
      <c r="BM4148" s="3">
        <f>VLOOKUP(BJ4148,Def!$A$2:$Z$34,17,0)</f>
        <v>9</v>
      </c>
      <c r="BN4148" s="3">
        <f>VLOOKUP(BJ4148,Def!$A$2:$Z$34,24,0)</f>
        <v>6</v>
      </c>
      <c r="BO4148" s="1">
        <f t="shared" ca="1" si="960"/>
        <v>0</v>
      </c>
      <c r="BP4148" s="1">
        <f t="shared" ca="1" si="961"/>
        <v>0</v>
      </c>
      <c r="BQ4148" s="1">
        <f t="shared" ca="1" si="962"/>
        <v>0</v>
      </c>
      <c r="BR4148" s="1">
        <f t="shared" ca="1" si="963"/>
        <v>0</v>
      </c>
      <c r="BS4148" s="1">
        <f t="shared" ca="1" si="964"/>
        <v>0</v>
      </c>
      <c r="BT4148" s="1">
        <f t="shared" ca="1" si="965"/>
        <v>0</v>
      </c>
      <c r="BU4148" s="1">
        <f t="shared" ca="1" si="966"/>
        <v>0</v>
      </c>
      <c r="BV4148" s="1">
        <f t="shared" ca="1" si="967"/>
        <v>0</v>
      </c>
      <c r="BW4148" s="1">
        <f t="shared" ca="1" si="968"/>
        <v>0</v>
      </c>
      <c r="BX4148" s="1">
        <f t="shared" ca="1" si="969"/>
        <v>0</v>
      </c>
      <c r="BY4148" s="1">
        <f t="shared" ca="1" si="970"/>
        <v>0</v>
      </c>
      <c r="BZ4148" s="1">
        <f t="shared" ca="1" si="971"/>
        <v>0</v>
      </c>
      <c r="CA4148" s="1">
        <f t="shared" ca="1" si="972"/>
        <v>0</v>
      </c>
      <c r="CB4148" s="1">
        <f t="shared" ca="1" si="973"/>
        <v>0</v>
      </c>
      <c r="CC4148" s="1">
        <f t="shared" ca="1" si="974"/>
        <v>0</v>
      </c>
    </row>
    <row r="4149" spans="1:81" hidden="1" x14ac:dyDescent="0.25">
      <c r="A4149" s="1" t="s">
        <v>586</v>
      </c>
      <c r="B4149" s="1" t="s">
        <v>587</v>
      </c>
      <c r="C4149" s="1" t="s">
        <v>62</v>
      </c>
      <c r="D4149" s="1" t="s">
        <v>532</v>
      </c>
      <c r="E4149" s="1" t="s">
        <v>100</v>
      </c>
      <c r="F4149">
        <v>0</v>
      </c>
      <c r="G4149">
        <v>0</v>
      </c>
      <c r="H4149">
        <v>0</v>
      </c>
      <c r="I4149">
        <v>0</v>
      </c>
      <c r="J4149">
        <v>2</v>
      </c>
      <c r="BI4149" s="3">
        <v>5</v>
      </c>
      <c r="BJ4149" s="3" t="str">
        <f t="array" ref="BJ4149">IF(C4149="yes",VLOOKUP(BI4149&amp;D4149,CHOOSE({1,2},Schedule_2015!$A$2:$A$257&amp;Schedule_2015!$B$2:$B$257,Schedule_2015!$C$2:$C$257),2,0),VLOOKUP(BI4149&amp;D4149,CHOOSE({1,2},Schedule_2015!$A$2:$A$257&amp;Schedule_2015!$C$2:$C$257,Schedule_2015!$B$2:$B$257),2,0))</f>
        <v>WAS</v>
      </c>
      <c r="BK4149" s="3">
        <f>VLOOKUP(BJ4149,Def!$A$2:$Z$34,23,0)</f>
        <v>114.2</v>
      </c>
      <c r="BL4149" s="3">
        <f>VLOOKUP(BJ4149,Def!$A$2:$Z$34,16,0)</f>
        <v>225.6</v>
      </c>
      <c r="BM4149" s="3">
        <f>VLOOKUP(BJ4149,Def!$A$2:$Z$34,17,0)</f>
        <v>9</v>
      </c>
      <c r="BN4149" s="3">
        <f>VLOOKUP(BJ4149,Def!$A$2:$Z$34,24,0)</f>
        <v>6</v>
      </c>
      <c r="BO4149" s="1">
        <f t="shared" ca="1" si="960"/>
        <v>0</v>
      </c>
      <c r="BP4149" s="1">
        <f t="shared" ca="1" si="961"/>
        <v>0</v>
      </c>
      <c r="BQ4149" s="1">
        <f t="shared" ca="1" si="962"/>
        <v>0</v>
      </c>
      <c r="BR4149" s="1">
        <f t="shared" ca="1" si="963"/>
        <v>0</v>
      </c>
      <c r="BS4149" s="1">
        <f t="shared" ca="1" si="964"/>
        <v>0</v>
      </c>
      <c r="BT4149" s="1">
        <f t="shared" ca="1" si="965"/>
        <v>0</v>
      </c>
      <c r="BU4149" s="1">
        <f t="shared" ca="1" si="966"/>
        <v>0</v>
      </c>
      <c r="BV4149" s="1">
        <f t="shared" ca="1" si="967"/>
        <v>0</v>
      </c>
      <c r="BW4149" s="1">
        <f t="shared" ca="1" si="968"/>
        <v>0</v>
      </c>
      <c r="BX4149" s="1">
        <f t="shared" ca="1" si="969"/>
        <v>0</v>
      </c>
      <c r="BY4149" s="1">
        <f t="shared" ca="1" si="970"/>
        <v>0</v>
      </c>
      <c r="BZ4149" s="1">
        <f t="shared" ca="1" si="971"/>
        <v>0</v>
      </c>
      <c r="CA4149" s="1">
        <f t="shared" ca="1" si="972"/>
        <v>0</v>
      </c>
      <c r="CB4149" s="1">
        <f t="shared" ca="1" si="973"/>
        <v>0</v>
      </c>
      <c r="CC4149" s="1">
        <f t="shared" ca="1" si="974"/>
        <v>0</v>
      </c>
    </row>
    <row r="4150" spans="1:81" hidden="1" x14ac:dyDescent="0.25">
      <c r="A4150" s="1" t="s">
        <v>225</v>
      </c>
      <c r="B4150" s="1" t="s">
        <v>226</v>
      </c>
      <c r="C4150" s="1" t="s">
        <v>135</v>
      </c>
      <c r="D4150" s="1" t="s">
        <v>202</v>
      </c>
      <c r="E4150" s="1" t="s">
        <v>105</v>
      </c>
      <c r="F4150">
        <v>3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1</v>
      </c>
      <c r="O4150">
        <v>0</v>
      </c>
      <c r="BI4150" s="3">
        <v>4</v>
      </c>
      <c r="BJ4150" s="3" t="str">
        <f t="array" ref="BJ4150">IF(C4150="yes",VLOOKUP(BI4150&amp;D4150,CHOOSE({1,2},Schedule_2015!$A$2:$A$257&amp;Schedule_2015!$B$2:$B$257,Schedule_2015!$C$2:$C$257),2,0),VLOOKUP(BI4150&amp;D4150,CHOOSE({1,2},Schedule_2015!$A$2:$A$257&amp;Schedule_2015!$C$2:$C$257,Schedule_2015!$B$2:$B$257),2,0))</f>
        <v>WAS</v>
      </c>
      <c r="BK4150" s="3">
        <f>VLOOKUP(BJ4150,Def!$A$2:$Z$34,23,0)</f>
        <v>114.2</v>
      </c>
      <c r="BL4150" s="3">
        <f>VLOOKUP(BJ4150,Def!$A$2:$Z$34,16,0)</f>
        <v>225.6</v>
      </c>
      <c r="BM4150" s="3">
        <f>VLOOKUP(BJ4150,Def!$A$2:$Z$34,17,0)</f>
        <v>9</v>
      </c>
      <c r="BN4150" s="3">
        <f>VLOOKUP(BJ4150,Def!$A$2:$Z$34,24,0)</f>
        <v>6</v>
      </c>
      <c r="BO4150" s="1">
        <f t="shared" ca="1" si="960"/>
        <v>0</v>
      </c>
      <c r="BP4150" s="1">
        <f t="shared" ca="1" si="961"/>
        <v>0</v>
      </c>
      <c r="BQ4150" s="1">
        <f t="shared" ca="1" si="962"/>
        <v>0</v>
      </c>
      <c r="BR4150" s="1">
        <f t="shared" ca="1" si="963"/>
        <v>0</v>
      </c>
      <c r="BS4150" s="1">
        <f t="shared" ca="1" si="964"/>
        <v>0</v>
      </c>
      <c r="BT4150" s="1">
        <f t="shared" ca="1" si="965"/>
        <v>0</v>
      </c>
      <c r="BU4150" s="1">
        <f t="shared" ca="1" si="966"/>
        <v>0</v>
      </c>
      <c r="BV4150" s="1">
        <f t="shared" ca="1" si="967"/>
        <v>0</v>
      </c>
      <c r="BW4150" s="1">
        <f t="shared" ca="1" si="968"/>
        <v>0</v>
      </c>
      <c r="BX4150" s="1">
        <f t="shared" ca="1" si="969"/>
        <v>0</v>
      </c>
      <c r="BY4150" s="1">
        <f t="shared" ca="1" si="970"/>
        <v>0</v>
      </c>
      <c r="BZ4150" s="1">
        <f t="shared" ca="1" si="971"/>
        <v>0</v>
      </c>
      <c r="CA4150" s="1">
        <f t="shared" ca="1" si="972"/>
        <v>0</v>
      </c>
      <c r="CB4150" s="1">
        <f t="shared" ca="1" si="973"/>
        <v>0</v>
      </c>
      <c r="CC4150" s="1">
        <f t="shared" ca="1" si="974"/>
        <v>0</v>
      </c>
    </row>
    <row r="4151" spans="1:81" hidden="1" x14ac:dyDescent="0.25">
      <c r="A4151" s="1" t="s">
        <v>227</v>
      </c>
      <c r="B4151" s="1" t="s">
        <v>228</v>
      </c>
      <c r="C4151" s="1" t="s">
        <v>135</v>
      </c>
      <c r="D4151" s="1" t="s">
        <v>202</v>
      </c>
      <c r="E4151" s="1" t="s">
        <v>88</v>
      </c>
      <c r="P4151">
        <v>1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2</v>
      </c>
      <c r="W4151">
        <v>1</v>
      </c>
      <c r="X4151">
        <v>2</v>
      </c>
      <c r="BI4151" s="3">
        <v>4</v>
      </c>
      <c r="BJ4151" s="3" t="str">
        <f t="array" ref="BJ4151">IF(C4151="yes",VLOOKUP(BI4151&amp;D4151,CHOOSE({1,2},Schedule_2015!$A$2:$A$257&amp;Schedule_2015!$B$2:$B$257,Schedule_2015!$C$2:$C$257),2,0),VLOOKUP(BI4151&amp;D4151,CHOOSE({1,2},Schedule_2015!$A$2:$A$257&amp;Schedule_2015!$C$2:$C$257,Schedule_2015!$B$2:$B$257),2,0))</f>
        <v>WAS</v>
      </c>
      <c r="BK4151" s="3">
        <f>VLOOKUP(BJ4151,Def!$A$2:$Z$34,23,0)</f>
        <v>114.2</v>
      </c>
      <c r="BL4151" s="3">
        <f>VLOOKUP(BJ4151,Def!$A$2:$Z$34,16,0)</f>
        <v>225.6</v>
      </c>
      <c r="BM4151" s="3">
        <f>VLOOKUP(BJ4151,Def!$A$2:$Z$34,17,0)</f>
        <v>9</v>
      </c>
      <c r="BN4151" s="3">
        <f>VLOOKUP(BJ4151,Def!$A$2:$Z$34,24,0)</f>
        <v>6</v>
      </c>
      <c r="BO4151" s="1">
        <f t="shared" ca="1" si="960"/>
        <v>0</v>
      </c>
      <c r="BP4151" s="1">
        <f t="shared" ca="1" si="961"/>
        <v>0</v>
      </c>
      <c r="BQ4151" s="1">
        <f t="shared" ca="1" si="962"/>
        <v>0</v>
      </c>
      <c r="BR4151" s="1">
        <f t="shared" ca="1" si="963"/>
        <v>0</v>
      </c>
      <c r="BS4151" s="1">
        <f t="shared" ca="1" si="964"/>
        <v>0</v>
      </c>
      <c r="BT4151" s="1">
        <f t="shared" ca="1" si="965"/>
        <v>0</v>
      </c>
      <c r="BU4151" s="1">
        <f t="shared" ca="1" si="966"/>
        <v>0</v>
      </c>
      <c r="BV4151" s="1">
        <f t="shared" ca="1" si="967"/>
        <v>0</v>
      </c>
      <c r="BW4151" s="1">
        <f t="shared" ca="1" si="968"/>
        <v>0</v>
      </c>
      <c r="BX4151" s="1">
        <f t="shared" ca="1" si="969"/>
        <v>0</v>
      </c>
      <c r="BY4151" s="1">
        <f t="shared" ca="1" si="970"/>
        <v>0</v>
      </c>
      <c r="BZ4151" s="1">
        <f t="shared" ca="1" si="971"/>
        <v>0</v>
      </c>
      <c r="CA4151" s="1">
        <f t="shared" ca="1" si="972"/>
        <v>0</v>
      </c>
      <c r="CB4151" s="1">
        <f t="shared" ca="1" si="973"/>
        <v>0</v>
      </c>
      <c r="CC4151" s="1">
        <f t="shared" ca="1" si="974"/>
        <v>0</v>
      </c>
    </row>
    <row r="4152" spans="1:81" hidden="1" x14ac:dyDescent="0.25">
      <c r="A4152" s="1" t="s">
        <v>229</v>
      </c>
      <c r="B4152" s="1" t="s">
        <v>230</v>
      </c>
      <c r="C4152" s="1" t="s">
        <v>135</v>
      </c>
      <c r="D4152" s="1" t="s">
        <v>202</v>
      </c>
      <c r="E4152" s="1" t="s">
        <v>91</v>
      </c>
      <c r="AK4152">
        <v>38</v>
      </c>
      <c r="AL4152">
        <v>2</v>
      </c>
      <c r="AM4152">
        <v>46</v>
      </c>
      <c r="AN4152">
        <v>6</v>
      </c>
      <c r="AO4152">
        <v>251</v>
      </c>
      <c r="BI4152" s="3">
        <v>4</v>
      </c>
      <c r="BJ4152" s="3" t="str">
        <f t="array" ref="BJ4152">IF(C4152="yes",VLOOKUP(BI4152&amp;D4152,CHOOSE({1,2},Schedule_2015!$A$2:$A$257&amp;Schedule_2015!$B$2:$B$257,Schedule_2015!$C$2:$C$257),2,0),VLOOKUP(BI4152&amp;D4152,CHOOSE({1,2},Schedule_2015!$A$2:$A$257&amp;Schedule_2015!$C$2:$C$257,Schedule_2015!$B$2:$B$257),2,0))</f>
        <v>WAS</v>
      </c>
      <c r="BK4152" s="3">
        <f>VLOOKUP(BJ4152,Def!$A$2:$Z$34,23,0)</f>
        <v>114.2</v>
      </c>
      <c r="BL4152" s="3">
        <f>VLOOKUP(BJ4152,Def!$A$2:$Z$34,16,0)</f>
        <v>225.6</v>
      </c>
      <c r="BM4152" s="3">
        <f>VLOOKUP(BJ4152,Def!$A$2:$Z$34,17,0)</f>
        <v>9</v>
      </c>
      <c r="BN4152" s="3">
        <f>VLOOKUP(BJ4152,Def!$A$2:$Z$34,24,0)</f>
        <v>6</v>
      </c>
      <c r="BO4152" s="1">
        <f t="shared" ca="1" si="960"/>
        <v>0</v>
      </c>
      <c r="BP4152" s="1">
        <f t="shared" ca="1" si="961"/>
        <v>0</v>
      </c>
      <c r="BQ4152" s="1">
        <f t="shared" ca="1" si="962"/>
        <v>0</v>
      </c>
      <c r="BR4152" s="1">
        <f t="shared" ca="1" si="963"/>
        <v>0</v>
      </c>
      <c r="BS4152" s="1">
        <f t="shared" ca="1" si="964"/>
        <v>0</v>
      </c>
      <c r="BT4152" s="1">
        <f t="shared" ca="1" si="965"/>
        <v>0</v>
      </c>
      <c r="BU4152" s="1">
        <f t="shared" ca="1" si="966"/>
        <v>0</v>
      </c>
      <c r="BV4152" s="1">
        <f t="shared" ca="1" si="967"/>
        <v>0</v>
      </c>
      <c r="BW4152" s="1">
        <f t="shared" ca="1" si="968"/>
        <v>0</v>
      </c>
      <c r="BX4152" s="1">
        <f t="shared" ca="1" si="969"/>
        <v>0</v>
      </c>
      <c r="BY4152" s="1">
        <f t="shared" ca="1" si="970"/>
        <v>0</v>
      </c>
      <c r="BZ4152" s="1">
        <f t="shared" ca="1" si="971"/>
        <v>0</v>
      </c>
      <c r="CA4152" s="1">
        <f t="shared" ca="1" si="972"/>
        <v>0</v>
      </c>
      <c r="CB4152" s="1">
        <f t="shared" ca="1" si="973"/>
        <v>0</v>
      </c>
      <c r="CC4152" s="1">
        <f t="shared" ca="1" si="974"/>
        <v>0</v>
      </c>
    </row>
    <row r="4153" spans="1:81" hidden="1" x14ac:dyDescent="0.25">
      <c r="A4153" s="1" t="s">
        <v>231</v>
      </c>
      <c r="B4153" s="1" t="s">
        <v>232</v>
      </c>
      <c r="C4153" s="1" t="s">
        <v>135</v>
      </c>
      <c r="D4153" s="1" t="s">
        <v>202</v>
      </c>
      <c r="E4153" s="1" t="s">
        <v>97</v>
      </c>
      <c r="F4153">
        <v>3</v>
      </c>
      <c r="G4153">
        <v>0</v>
      </c>
      <c r="H4153">
        <v>0</v>
      </c>
      <c r="I4153">
        <v>0</v>
      </c>
      <c r="J4153">
        <v>5</v>
      </c>
      <c r="BI4153" s="3">
        <v>4</v>
      </c>
      <c r="BJ4153" s="3" t="str">
        <f t="array" ref="BJ4153">IF(C4153="yes",VLOOKUP(BI4153&amp;D4153,CHOOSE({1,2},Schedule_2015!$A$2:$A$257&amp;Schedule_2015!$B$2:$B$257,Schedule_2015!$C$2:$C$257),2,0),VLOOKUP(BI4153&amp;D4153,CHOOSE({1,2},Schedule_2015!$A$2:$A$257&amp;Schedule_2015!$C$2:$C$257,Schedule_2015!$B$2:$B$257),2,0))</f>
        <v>WAS</v>
      </c>
      <c r="BK4153" s="3">
        <f>VLOOKUP(BJ4153,Def!$A$2:$Z$34,23,0)</f>
        <v>114.2</v>
      </c>
      <c r="BL4153" s="3">
        <f>VLOOKUP(BJ4153,Def!$A$2:$Z$34,16,0)</f>
        <v>225.6</v>
      </c>
      <c r="BM4153" s="3">
        <f>VLOOKUP(BJ4153,Def!$A$2:$Z$34,17,0)</f>
        <v>9</v>
      </c>
      <c r="BN4153" s="3">
        <f>VLOOKUP(BJ4153,Def!$A$2:$Z$34,24,0)</f>
        <v>6</v>
      </c>
      <c r="BO4153" s="1">
        <f t="shared" ca="1" si="960"/>
        <v>0</v>
      </c>
      <c r="BP4153" s="1">
        <f t="shared" ca="1" si="961"/>
        <v>0</v>
      </c>
      <c r="BQ4153" s="1">
        <f t="shared" ca="1" si="962"/>
        <v>0</v>
      </c>
      <c r="BR4153" s="1">
        <f t="shared" ca="1" si="963"/>
        <v>0</v>
      </c>
      <c r="BS4153" s="1">
        <f t="shared" ca="1" si="964"/>
        <v>0</v>
      </c>
      <c r="BT4153" s="1">
        <f t="shared" ca="1" si="965"/>
        <v>0</v>
      </c>
      <c r="BU4153" s="1">
        <f t="shared" ca="1" si="966"/>
        <v>0</v>
      </c>
      <c r="BV4153" s="1">
        <f t="shared" ca="1" si="967"/>
        <v>0</v>
      </c>
      <c r="BW4153" s="1">
        <f t="shared" ca="1" si="968"/>
        <v>0</v>
      </c>
      <c r="BX4153" s="1">
        <f t="shared" ca="1" si="969"/>
        <v>0</v>
      </c>
      <c r="BY4153" s="1">
        <f t="shared" ca="1" si="970"/>
        <v>0</v>
      </c>
      <c r="BZ4153" s="1">
        <f t="shared" ca="1" si="971"/>
        <v>0</v>
      </c>
      <c r="CA4153" s="1">
        <f t="shared" ca="1" si="972"/>
        <v>0</v>
      </c>
      <c r="CB4153" s="1">
        <f t="shared" ca="1" si="973"/>
        <v>0</v>
      </c>
      <c r="CC4153" s="1">
        <f t="shared" ca="1" si="974"/>
        <v>0</v>
      </c>
    </row>
    <row r="4154" spans="1:81" hidden="1" x14ac:dyDescent="0.25">
      <c r="A4154" s="1" t="s">
        <v>223</v>
      </c>
      <c r="B4154" s="1" t="s">
        <v>224</v>
      </c>
      <c r="C4154" s="1" t="s">
        <v>135</v>
      </c>
      <c r="D4154" s="1" t="s">
        <v>202</v>
      </c>
      <c r="E4154" s="1" t="s">
        <v>100</v>
      </c>
      <c r="F4154">
        <v>0</v>
      </c>
      <c r="G4154">
        <v>0</v>
      </c>
      <c r="H4154">
        <v>0</v>
      </c>
      <c r="I4154">
        <v>0</v>
      </c>
      <c r="J4154">
        <v>1</v>
      </c>
      <c r="BI4154" s="3">
        <v>4</v>
      </c>
      <c r="BJ4154" s="3" t="str">
        <f t="array" ref="BJ4154">IF(C4154="yes",VLOOKUP(BI4154&amp;D4154,CHOOSE({1,2},Schedule_2015!$A$2:$A$257&amp;Schedule_2015!$B$2:$B$257,Schedule_2015!$C$2:$C$257),2,0),VLOOKUP(BI4154&amp;D4154,CHOOSE({1,2},Schedule_2015!$A$2:$A$257&amp;Schedule_2015!$C$2:$C$257,Schedule_2015!$B$2:$B$257),2,0))</f>
        <v>WAS</v>
      </c>
      <c r="BK4154" s="3">
        <f>VLOOKUP(BJ4154,Def!$A$2:$Z$34,23,0)</f>
        <v>114.2</v>
      </c>
      <c r="BL4154" s="3">
        <f>VLOOKUP(BJ4154,Def!$A$2:$Z$34,16,0)</f>
        <v>225.6</v>
      </c>
      <c r="BM4154" s="3">
        <f>VLOOKUP(BJ4154,Def!$A$2:$Z$34,17,0)</f>
        <v>9</v>
      </c>
      <c r="BN4154" s="3">
        <f>VLOOKUP(BJ4154,Def!$A$2:$Z$34,24,0)</f>
        <v>6</v>
      </c>
      <c r="BO4154" s="1">
        <f t="shared" ca="1" si="960"/>
        <v>0</v>
      </c>
      <c r="BP4154" s="1">
        <f t="shared" ca="1" si="961"/>
        <v>0</v>
      </c>
      <c r="BQ4154" s="1">
        <f t="shared" ca="1" si="962"/>
        <v>0</v>
      </c>
      <c r="BR4154" s="1">
        <f t="shared" ca="1" si="963"/>
        <v>0</v>
      </c>
      <c r="BS4154" s="1">
        <f t="shared" ca="1" si="964"/>
        <v>0</v>
      </c>
      <c r="BT4154" s="1">
        <f t="shared" ca="1" si="965"/>
        <v>0</v>
      </c>
      <c r="BU4154" s="1">
        <f t="shared" ca="1" si="966"/>
        <v>0</v>
      </c>
      <c r="BV4154" s="1">
        <f t="shared" ca="1" si="967"/>
        <v>0</v>
      </c>
      <c r="BW4154" s="1">
        <f t="shared" ca="1" si="968"/>
        <v>0</v>
      </c>
      <c r="BX4154" s="1">
        <f t="shared" ca="1" si="969"/>
        <v>0</v>
      </c>
      <c r="BY4154" s="1">
        <f t="shared" ca="1" si="970"/>
        <v>0</v>
      </c>
      <c r="BZ4154" s="1">
        <f t="shared" ca="1" si="971"/>
        <v>0</v>
      </c>
      <c r="CA4154" s="1">
        <f t="shared" ca="1" si="972"/>
        <v>0</v>
      </c>
      <c r="CB4154" s="1">
        <f t="shared" ca="1" si="973"/>
        <v>0</v>
      </c>
      <c r="CC4154" s="1">
        <f t="shared" ca="1" si="974"/>
        <v>0</v>
      </c>
    </row>
    <row r="4155" spans="1:81" hidden="1" x14ac:dyDescent="0.25">
      <c r="A4155" s="1" t="s">
        <v>1835</v>
      </c>
      <c r="B4155" s="1" t="s">
        <v>1836</v>
      </c>
      <c r="C4155" s="1" t="s">
        <v>135</v>
      </c>
      <c r="D4155" s="1" t="s">
        <v>202</v>
      </c>
      <c r="E4155" s="1" t="s">
        <v>97</v>
      </c>
      <c r="F4155">
        <v>1</v>
      </c>
      <c r="G4155">
        <v>0</v>
      </c>
      <c r="H4155">
        <v>0</v>
      </c>
      <c r="I4155">
        <v>0</v>
      </c>
      <c r="J4155">
        <v>0</v>
      </c>
      <c r="BI4155" s="3">
        <v>4</v>
      </c>
      <c r="BJ4155" s="3" t="str">
        <f t="array" ref="BJ4155">IF(C4155="yes",VLOOKUP(BI4155&amp;D4155,CHOOSE({1,2},Schedule_2015!$A$2:$A$257&amp;Schedule_2015!$B$2:$B$257,Schedule_2015!$C$2:$C$257),2,0),VLOOKUP(BI4155&amp;D4155,CHOOSE({1,2},Schedule_2015!$A$2:$A$257&amp;Schedule_2015!$C$2:$C$257,Schedule_2015!$B$2:$B$257),2,0))</f>
        <v>WAS</v>
      </c>
      <c r="BK4155" s="3">
        <f>VLOOKUP(BJ4155,Def!$A$2:$Z$34,23,0)</f>
        <v>114.2</v>
      </c>
      <c r="BL4155" s="3">
        <f>VLOOKUP(BJ4155,Def!$A$2:$Z$34,16,0)</f>
        <v>225.6</v>
      </c>
      <c r="BM4155" s="3">
        <f>VLOOKUP(BJ4155,Def!$A$2:$Z$34,17,0)</f>
        <v>9</v>
      </c>
      <c r="BN4155" s="3">
        <f>VLOOKUP(BJ4155,Def!$A$2:$Z$34,24,0)</f>
        <v>6</v>
      </c>
      <c r="BO4155" s="1">
        <f t="shared" ca="1" si="960"/>
        <v>0</v>
      </c>
      <c r="BP4155" s="1">
        <f t="shared" ca="1" si="961"/>
        <v>0</v>
      </c>
      <c r="BQ4155" s="1">
        <f t="shared" ca="1" si="962"/>
        <v>0</v>
      </c>
      <c r="BR4155" s="1">
        <f t="shared" ca="1" si="963"/>
        <v>0</v>
      </c>
      <c r="BS4155" s="1">
        <f t="shared" ca="1" si="964"/>
        <v>0</v>
      </c>
      <c r="BT4155" s="1">
        <f t="shared" ca="1" si="965"/>
        <v>0</v>
      </c>
      <c r="BU4155" s="1">
        <f t="shared" ca="1" si="966"/>
        <v>0</v>
      </c>
      <c r="BV4155" s="1">
        <f t="shared" ca="1" si="967"/>
        <v>0</v>
      </c>
      <c r="BW4155" s="1">
        <f t="shared" ca="1" si="968"/>
        <v>0</v>
      </c>
      <c r="BX4155" s="1">
        <f t="shared" ca="1" si="969"/>
        <v>0</v>
      </c>
      <c r="BY4155" s="1">
        <f t="shared" ca="1" si="970"/>
        <v>0</v>
      </c>
      <c r="BZ4155" s="1">
        <f t="shared" ca="1" si="971"/>
        <v>0</v>
      </c>
      <c r="CA4155" s="1">
        <f t="shared" ca="1" si="972"/>
        <v>0</v>
      </c>
      <c r="CB4155" s="1">
        <f t="shared" ca="1" si="973"/>
        <v>0</v>
      </c>
      <c r="CC4155" s="1">
        <f t="shared" ca="1" si="974"/>
        <v>0</v>
      </c>
    </row>
    <row r="4156" spans="1:81" hidden="1" x14ac:dyDescent="0.25">
      <c r="A4156" s="1" t="s">
        <v>1837</v>
      </c>
      <c r="B4156" s="1" t="s">
        <v>1838</v>
      </c>
      <c r="C4156" s="1" t="s">
        <v>135</v>
      </c>
      <c r="D4156" s="1" t="s">
        <v>202</v>
      </c>
      <c r="E4156" s="1" t="s">
        <v>94</v>
      </c>
      <c r="F4156">
        <v>1</v>
      </c>
      <c r="G4156">
        <v>0</v>
      </c>
      <c r="H4156">
        <v>0</v>
      </c>
      <c r="I4156">
        <v>0</v>
      </c>
      <c r="J4156">
        <v>0</v>
      </c>
      <c r="BI4156" s="3">
        <v>4</v>
      </c>
      <c r="BJ4156" s="3" t="str">
        <f t="array" ref="BJ4156">IF(C4156="yes",VLOOKUP(BI4156&amp;D4156,CHOOSE({1,2},Schedule_2015!$A$2:$A$257&amp;Schedule_2015!$B$2:$B$257,Schedule_2015!$C$2:$C$257),2,0),VLOOKUP(BI4156&amp;D4156,CHOOSE({1,2},Schedule_2015!$A$2:$A$257&amp;Schedule_2015!$C$2:$C$257,Schedule_2015!$B$2:$B$257),2,0))</f>
        <v>WAS</v>
      </c>
      <c r="BK4156" s="3">
        <f>VLOOKUP(BJ4156,Def!$A$2:$Z$34,23,0)</f>
        <v>114.2</v>
      </c>
      <c r="BL4156" s="3">
        <f>VLOOKUP(BJ4156,Def!$A$2:$Z$34,16,0)</f>
        <v>225.6</v>
      </c>
      <c r="BM4156" s="3">
        <f>VLOOKUP(BJ4156,Def!$A$2:$Z$34,17,0)</f>
        <v>9</v>
      </c>
      <c r="BN4156" s="3">
        <f>VLOOKUP(BJ4156,Def!$A$2:$Z$34,24,0)</f>
        <v>6</v>
      </c>
      <c r="BO4156" s="1">
        <f t="shared" ca="1" si="960"/>
        <v>0</v>
      </c>
      <c r="BP4156" s="1">
        <f t="shared" ca="1" si="961"/>
        <v>0</v>
      </c>
      <c r="BQ4156" s="1">
        <f t="shared" ca="1" si="962"/>
        <v>0</v>
      </c>
      <c r="BR4156" s="1">
        <f t="shared" ca="1" si="963"/>
        <v>0</v>
      </c>
      <c r="BS4156" s="1">
        <f t="shared" ca="1" si="964"/>
        <v>0</v>
      </c>
      <c r="BT4156" s="1">
        <f t="shared" ca="1" si="965"/>
        <v>0</v>
      </c>
      <c r="BU4156" s="1">
        <f t="shared" ca="1" si="966"/>
        <v>0</v>
      </c>
      <c r="BV4156" s="1">
        <f t="shared" ca="1" si="967"/>
        <v>0</v>
      </c>
      <c r="BW4156" s="1">
        <f t="shared" ca="1" si="968"/>
        <v>0</v>
      </c>
      <c r="BX4156" s="1">
        <f t="shared" ca="1" si="969"/>
        <v>0</v>
      </c>
      <c r="BY4156" s="1">
        <f t="shared" ca="1" si="970"/>
        <v>0</v>
      </c>
      <c r="BZ4156" s="1">
        <f t="shared" ca="1" si="971"/>
        <v>0</v>
      </c>
      <c r="CA4156" s="1">
        <f t="shared" ca="1" si="972"/>
        <v>0</v>
      </c>
      <c r="CB4156" s="1">
        <f t="shared" ca="1" si="973"/>
        <v>0</v>
      </c>
      <c r="CC4156" s="1">
        <f t="shared" ca="1" si="974"/>
        <v>0</v>
      </c>
    </row>
    <row r="4157" spans="1:81" hidden="1" x14ac:dyDescent="0.25">
      <c r="A4157" s="1" t="s">
        <v>221</v>
      </c>
      <c r="B4157" s="1" t="s">
        <v>222</v>
      </c>
      <c r="C4157" s="1" t="s">
        <v>135</v>
      </c>
      <c r="D4157" s="1" t="s">
        <v>202</v>
      </c>
      <c r="E4157" s="1" t="s">
        <v>94</v>
      </c>
      <c r="F4157">
        <v>1</v>
      </c>
      <c r="G4157">
        <v>0</v>
      </c>
      <c r="H4157">
        <v>0</v>
      </c>
      <c r="I4157">
        <v>0</v>
      </c>
      <c r="J4157">
        <v>4</v>
      </c>
      <c r="BI4157" s="3">
        <v>4</v>
      </c>
      <c r="BJ4157" s="3" t="str">
        <f t="array" ref="BJ4157">IF(C4157="yes",VLOOKUP(BI4157&amp;D4157,CHOOSE({1,2},Schedule_2015!$A$2:$A$257&amp;Schedule_2015!$B$2:$B$257,Schedule_2015!$C$2:$C$257),2,0),VLOOKUP(BI4157&amp;D4157,CHOOSE({1,2},Schedule_2015!$A$2:$A$257&amp;Schedule_2015!$C$2:$C$257,Schedule_2015!$B$2:$B$257),2,0))</f>
        <v>WAS</v>
      </c>
      <c r="BK4157" s="3">
        <f>VLOOKUP(BJ4157,Def!$A$2:$Z$34,23,0)</f>
        <v>114.2</v>
      </c>
      <c r="BL4157" s="3">
        <f>VLOOKUP(BJ4157,Def!$A$2:$Z$34,16,0)</f>
        <v>225.6</v>
      </c>
      <c r="BM4157" s="3">
        <f>VLOOKUP(BJ4157,Def!$A$2:$Z$34,17,0)</f>
        <v>9</v>
      </c>
      <c r="BN4157" s="3">
        <f>VLOOKUP(BJ4157,Def!$A$2:$Z$34,24,0)</f>
        <v>6</v>
      </c>
      <c r="BO4157" s="1">
        <f t="shared" ca="1" si="960"/>
        <v>0</v>
      </c>
      <c r="BP4157" s="1">
        <f t="shared" ca="1" si="961"/>
        <v>0</v>
      </c>
      <c r="BQ4157" s="1">
        <f t="shared" ca="1" si="962"/>
        <v>0</v>
      </c>
      <c r="BR4157" s="1">
        <f t="shared" ca="1" si="963"/>
        <v>0</v>
      </c>
      <c r="BS4157" s="1">
        <f t="shared" ca="1" si="964"/>
        <v>0</v>
      </c>
      <c r="BT4157" s="1">
        <f t="shared" ca="1" si="965"/>
        <v>0</v>
      </c>
      <c r="BU4157" s="1">
        <f t="shared" ca="1" si="966"/>
        <v>0</v>
      </c>
      <c r="BV4157" s="1">
        <f t="shared" ca="1" si="967"/>
        <v>0</v>
      </c>
      <c r="BW4157" s="1">
        <f t="shared" ca="1" si="968"/>
        <v>0</v>
      </c>
      <c r="BX4157" s="1">
        <f t="shared" ca="1" si="969"/>
        <v>0</v>
      </c>
      <c r="BY4157" s="1">
        <f t="shared" ca="1" si="970"/>
        <v>0</v>
      </c>
      <c r="BZ4157" s="1">
        <f t="shared" ca="1" si="971"/>
        <v>0</v>
      </c>
      <c r="CA4157" s="1">
        <f t="shared" ca="1" si="972"/>
        <v>0</v>
      </c>
      <c r="CB4157" s="1">
        <f t="shared" ca="1" si="973"/>
        <v>0</v>
      </c>
      <c r="CC4157" s="1">
        <f t="shared" ca="1" si="974"/>
        <v>0</v>
      </c>
    </row>
    <row r="4158" spans="1:81" hidden="1" x14ac:dyDescent="0.25">
      <c r="A4158" s="1" t="s">
        <v>241</v>
      </c>
      <c r="B4158" s="1" t="s">
        <v>242</v>
      </c>
      <c r="C4158" s="1" t="s">
        <v>135</v>
      </c>
      <c r="D4158" s="1" t="s">
        <v>202</v>
      </c>
      <c r="E4158" s="1" t="s">
        <v>112</v>
      </c>
      <c r="F4158">
        <v>4</v>
      </c>
      <c r="G4158">
        <v>0</v>
      </c>
      <c r="H4158">
        <v>0</v>
      </c>
      <c r="I4158">
        <v>0</v>
      </c>
      <c r="J4158">
        <v>1</v>
      </c>
      <c r="BI4158" s="3">
        <v>4</v>
      </c>
      <c r="BJ4158" s="3" t="str">
        <f t="array" ref="BJ4158">IF(C4158="yes",VLOOKUP(BI4158&amp;D4158,CHOOSE({1,2},Schedule_2015!$A$2:$A$257&amp;Schedule_2015!$B$2:$B$257,Schedule_2015!$C$2:$C$257),2,0),VLOOKUP(BI4158&amp;D4158,CHOOSE({1,2},Schedule_2015!$A$2:$A$257&amp;Schedule_2015!$C$2:$C$257,Schedule_2015!$B$2:$B$257),2,0))</f>
        <v>WAS</v>
      </c>
      <c r="BK4158" s="3">
        <f>VLOOKUP(BJ4158,Def!$A$2:$Z$34,23,0)</f>
        <v>114.2</v>
      </c>
      <c r="BL4158" s="3">
        <f>VLOOKUP(BJ4158,Def!$A$2:$Z$34,16,0)</f>
        <v>225.6</v>
      </c>
      <c r="BM4158" s="3">
        <f>VLOOKUP(BJ4158,Def!$A$2:$Z$34,17,0)</f>
        <v>9</v>
      </c>
      <c r="BN4158" s="3">
        <f>VLOOKUP(BJ4158,Def!$A$2:$Z$34,24,0)</f>
        <v>6</v>
      </c>
      <c r="BO4158" s="1">
        <f t="shared" ca="1" si="960"/>
        <v>0</v>
      </c>
      <c r="BP4158" s="1">
        <f t="shared" ca="1" si="961"/>
        <v>0</v>
      </c>
      <c r="BQ4158" s="1">
        <f t="shared" ca="1" si="962"/>
        <v>0</v>
      </c>
      <c r="BR4158" s="1">
        <f t="shared" ca="1" si="963"/>
        <v>0</v>
      </c>
      <c r="BS4158" s="1">
        <f t="shared" ca="1" si="964"/>
        <v>0</v>
      </c>
      <c r="BT4158" s="1">
        <f t="shared" ca="1" si="965"/>
        <v>0</v>
      </c>
      <c r="BU4158" s="1">
        <f t="shared" ca="1" si="966"/>
        <v>0</v>
      </c>
      <c r="BV4158" s="1">
        <f t="shared" ca="1" si="967"/>
        <v>0</v>
      </c>
      <c r="BW4158" s="1">
        <f t="shared" ca="1" si="968"/>
        <v>0</v>
      </c>
      <c r="BX4158" s="1">
        <f t="shared" ca="1" si="969"/>
        <v>0</v>
      </c>
      <c r="BY4158" s="1">
        <f t="shared" ca="1" si="970"/>
        <v>0</v>
      </c>
      <c r="BZ4158" s="1">
        <f t="shared" ca="1" si="971"/>
        <v>0</v>
      </c>
      <c r="CA4158" s="1">
        <f t="shared" ca="1" si="972"/>
        <v>0</v>
      </c>
      <c r="CB4158" s="1">
        <f t="shared" ca="1" si="973"/>
        <v>0</v>
      </c>
      <c r="CC4158" s="1">
        <f t="shared" ca="1" si="974"/>
        <v>0</v>
      </c>
    </row>
    <row r="4159" spans="1:81" hidden="1" x14ac:dyDescent="0.25">
      <c r="A4159" s="1" t="s">
        <v>243</v>
      </c>
      <c r="B4159" s="1" t="s">
        <v>244</v>
      </c>
      <c r="C4159" s="1" t="s">
        <v>135</v>
      </c>
      <c r="D4159" s="1" t="s">
        <v>202</v>
      </c>
      <c r="E4159" s="1" t="s">
        <v>115</v>
      </c>
      <c r="F4159">
        <v>2</v>
      </c>
      <c r="G4159">
        <v>0</v>
      </c>
      <c r="H4159">
        <v>0</v>
      </c>
      <c r="I4159">
        <v>0</v>
      </c>
      <c r="J4159">
        <v>4</v>
      </c>
      <c r="BI4159" s="3">
        <v>4</v>
      </c>
      <c r="BJ4159" s="3" t="str">
        <f t="array" ref="BJ4159">IF(C4159="yes",VLOOKUP(BI4159&amp;D4159,CHOOSE({1,2},Schedule_2015!$A$2:$A$257&amp;Schedule_2015!$B$2:$B$257,Schedule_2015!$C$2:$C$257),2,0),VLOOKUP(BI4159&amp;D4159,CHOOSE({1,2},Schedule_2015!$A$2:$A$257&amp;Schedule_2015!$C$2:$C$257,Schedule_2015!$B$2:$B$257),2,0))</f>
        <v>WAS</v>
      </c>
      <c r="BK4159" s="3">
        <f>VLOOKUP(BJ4159,Def!$A$2:$Z$34,23,0)</f>
        <v>114.2</v>
      </c>
      <c r="BL4159" s="3">
        <f>VLOOKUP(BJ4159,Def!$A$2:$Z$34,16,0)</f>
        <v>225.6</v>
      </c>
      <c r="BM4159" s="3">
        <f>VLOOKUP(BJ4159,Def!$A$2:$Z$34,17,0)</f>
        <v>9</v>
      </c>
      <c r="BN4159" s="3">
        <f>VLOOKUP(BJ4159,Def!$A$2:$Z$34,24,0)</f>
        <v>6</v>
      </c>
      <c r="BO4159" s="1">
        <f t="shared" ca="1" si="960"/>
        <v>0</v>
      </c>
      <c r="BP4159" s="1">
        <f t="shared" ca="1" si="961"/>
        <v>0</v>
      </c>
      <c r="BQ4159" s="1">
        <f t="shared" ca="1" si="962"/>
        <v>0</v>
      </c>
      <c r="BR4159" s="1">
        <f t="shared" ca="1" si="963"/>
        <v>0</v>
      </c>
      <c r="BS4159" s="1">
        <f t="shared" ca="1" si="964"/>
        <v>0</v>
      </c>
      <c r="BT4159" s="1">
        <f t="shared" ca="1" si="965"/>
        <v>0</v>
      </c>
      <c r="BU4159" s="1">
        <f t="shared" ca="1" si="966"/>
        <v>0</v>
      </c>
      <c r="BV4159" s="1">
        <f t="shared" ca="1" si="967"/>
        <v>0</v>
      </c>
      <c r="BW4159" s="1">
        <f t="shared" ca="1" si="968"/>
        <v>0</v>
      </c>
      <c r="BX4159" s="1">
        <f t="shared" ca="1" si="969"/>
        <v>0</v>
      </c>
      <c r="BY4159" s="1">
        <f t="shared" ca="1" si="970"/>
        <v>0</v>
      </c>
      <c r="BZ4159" s="1">
        <f t="shared" ca="1" si="971"/>
        <v>0</v>
      </c>
      <c r="CA4159" s="1">
        <f t="shared" ca="1" si="972"/>
        <v>0</v>
      </c>
      <c r="CB4159" s="1">
        <f t="shared" ca="1" si="973"/>
        <v>0</v>
      </c>
      <c r="CC4159" s="1">
        <f t="shared" ca="1" si="974"/>
        <v>0</v>
      </c>
    </row>
    <row r="4160" spans="1:81" hidden="1" x14ac:dyDescent="0.25">
      <c r="A4160" s="1" t="s">
        <v>245</v>
      </c>
      <c r="B4160" s="1" t="s">
        <v>246</v>
      </c>
      <c r="C4160" s="1" t="s">
        <v>135</v>
      </c>
      <c r="D4160" s="1" t="s">
        <v>202</v>
      </c>
      <c r="E4160" s="1" t="s">
        <v>105</v>
      </c>
      <c r="F4160">
        <v>1</v>
      </c>
      <c r="G4160">
        <v>0</v>
      </c>
      <c r="H4160">
        <v>0</v>
      </c>
      <c r="I4160">
        <v>0</v>
      </c>
      <c r="J4160">
        <v>1</v>
      </c>
      <c r="BI4160" s="3">
        <v>4</v>
      </c>
      <c r="BJ4160" s="3" t="str">
        <f t="array" ref="BJ4160">IF(C4160="yes",VLOOKUP(BI4160&amp;D4160,CHOOSE({1,2},Schedule_2015!$A$2:$A$257&amp;Schedule_2015!$B$2:$B$257,Schedule_2015!$C$2:$C$257),2,0),VLOOKUP(BI4160&amp;D4160,CHOOSE({1,2},Schedule_2015!$A$2:$A$257&amp;Schedule_2015!$C$2:$C$257,Schedule_2015!$B$2:$B$257),2,0))</f>
        <v>WAS</v>
      </c>
      <c r="BK4160" s="3">
        <f>VLOOKUP(BJ4160,Def!$A$2:$Z$34,23,0)</f>
        <v>114.2</v>
      </c>
      <c r="BL4160" s="3">
        <f>VLOOKUP(BJ4160,Def!$A$2:$Z$34,16,0)</f>
        <v>225.6</v>
      </c>
      <c r="BM4160" s="3">
        <f>VLOOKUP(BJ4160,Def!$A$2:$Z$34,17,0)</f>
        <v>9</v>
      </c>
      <c r="BN4160" s="3">
        <f>VLOOKUP(BJ4160,Def!$A$2:$Z$34,24,0)</f>
        <v>6</v>
      </c>
      <c r="BO4160" s="1">
        <f t="shared" ca="1" si="960"/>
        <v>0</v>
      </c>
      <c r="BP4160" s="1">
        <f t="shared" ca="1" si="961"/>
        <v>0</v>
      </c>
      <c r="BQ4160" s="1">
        <f t="shared" ca="1" si="962"/>
        <v>0</v>
      </c>
      <c r="BR4160" s="1">
        <f t="shared" ca="1" si="963"/>
        <v>0</v>
      </c>
      <c r="BS4160" s="1">
        <f t="shared" ca="1" si="964"/>
        <v>0</v>
      </c>
      <c r="BT4160" s="1">
        <f t="shared" ca="1" si="965"/>
        <v>0</v>
      </c>
      <c r="BU4160" s="1">
        <f t="shared" ca="1" si="966"/>
        <v>0</v>
      </c>
      <c r="BV4160" s="1">
        <f t="shared" ca="1" si="967"/>
        <v>0</v>
      </c>
      <c r="BW4160" s="1">
        <f t="shared" ca="1" si="968"/>
        <v>0</v>
      </c>
      <c r="BX4160" s="1">
        <f t="shared" ca="1" si="969"/>
        <v>0</v>
      </c>
      <c r="BY4160" s="1">
        <f t="shared" ca="1" si="970"/>
        <v>0</v>
      </c>
      <c r="BZ4160" s="1">
        <f t="shared" ca="1" si="971"/>
        <v>0</v>
      </c>
      <c r="CA4160" s="1">
        <f t="shared" ca="1" si="972"/>
        <v>0</v>
      </c>
      <c r="CB4160" s="1">
        <f t="shared" ca="1" si="973"/>
        <v>0</v>
      </c>
      <c r="CC4160" s="1">
        <f t="shared" ca="1" si="974"/>
        <v>0</v>
      </c>
    </row>
    <row r="4161" spans="1:81" hidden="1" x14ac:dyDescent="0.25">
      <c r="A4161" s="1" t="s">
        <v>247</v>
      </c>
      <c r="B4161" s="1" t="s">
        <v>248</v>
      </c>
      <c r="C4161" s="1" t="s">
        <v>135</v>
      </c>
      <c r="D4161" s="1" t="s">
        <v>202</v>
      </c>
      <c r="E4161" s="1" t="s">
        <v>118</v>
      </c>
      <c r="F4161">
        <v>1</v>
      </c>
      <c r="G4161">
        <v>0</v>
      </c>
      <c r="H4161">
        <v>0</v>
      </c>
      <c r="I4161">
        <v>0</v>
      </c>
      <c r="J4161">
        <v>7</v>
      </c>
      <c r="BI4161" s="3">
        <v>4</v>
      </c>
      <c r="BJ4161" s="3" t="str">
        <f t="array" ref="BJ4161">IF(C4161="yes",VLOOKUP(BI4161&amp;D4161,CHOOSE({1,2},Schedule_2015!$A$2:$A$257&amp;Schedule_2015!$B$2:$B$257,Schedule_2015!$C$2:$C$257),2,0),VLOOKUP(BI4161&amp;D4161,CHOOSE({1,2},Schedule_2015!$A$2:$A$257&amp;Schedule_2015!$C$2:$C$257,Schedule_2015!$B$2:$B$257),2,0))</f>
        <v>WAS</v>
      </c>
      <c r="BK4161" s="3">
        <f>VLOOKUP(BJ4161,Def!$A$2:$Z$34,23,0)</f>
        <v>114.2</v>
      </c>
      <c r="BL4161" s="3">
        <f>VLOOKUP(BJ4161,Def!$A$2:$Z$34,16,0)</f>
        <v>225.6</v>
      </c>
      <c r="BM4161" s="3">
        <f>VLOOKUP(BJ4161,Def!$A$2:$Z$34,17,0)</f>
        <v>9</v>
      </c>
      <c r="BN4161" s="3">
        <f>VLOOKUP(BJ4161,Def!$A$2:$Z$34,24,0)</f>
        <v>6</v>
      </c>
      <c r="BO4161" s="1">
        <f t="shared" ca="1" si="960"/>
        <v>0</v>
      </c>
      <c r="BP4161" s="1">
        <f t="shared" ca="1" si="961"/>
        <v>0</v>
      </c>
      <c r="BQ4161" s="1">
        <f t="shared" ca="1" si="962"/>
        <v>0</v>
      </c>
      <c r="BR4161" s="1">
        <f t="shared" ca="1" si="963"/>
        <v>0</v>
      </c>
      <c r="BS4161" s="1">
        <f t="shared" ca="1" si="964"/>
        <v>0</v>
      </c>
      <c r="BT4161" s="1">
        <f t="shared" ca="1" si="965"/>
        <v>0</v>
      </c>
      <c r="BU4161" s="1">
        <f t="shared" ca="1" si="966"/>
        <v>0</v>
      </c>
      <c r="BV4161" s="1">
        <f t="shared" ca="1" si="967"/>
        <v>0</v>
      </c>
      <c r="BW4161" s="1">
        <f t="shared" ca="1" si="968"/>
        <v>0</v>
      </c>
      <c r="BX4161" s="1">
        <f t="shared" ca="1" si="969"/>
        <v>0</v>
      </c>
      <c r="BY4161" s="1">
        <f t="shared" ca="1" si="970"/>
        <v>0</v>
      </c>
      <c r="BZ4161" s="1">
        <f t="shared" ca="1" si="971"/>
        <v>0</v>
      </c>
      <c r="CA4161" s="1">
        <f t="shared" ca="1" si="972"/>
        <v>0</v>
      </c>
      <c r="CB4161" s="1">
        <f t="shared" ca="1" si="973"/>
        <v>0</v>
      </c>
      <c r="CC4161" s="1">
        <f t="shared" ca="1" si="974"/>
        <v>0</v>
      </c>
    </row>
    <row r="4162" spans="1:81" hidden="1" x14ac:dyDescent="0.25">
      <c r="A4162" s="1" t="s">
        <v>1839</v>
      </c>
      <c r="B4162" s="1" t="s">
        <v>1840</v>
      </c>
      <c r="C4162" s="1" t="s">
        <v>135</v>
      </c>
      <c r="D4162" s="1" t="s">
        <v>202</v>
      </c>
      <c r="E4162" s="1" t="s">
        <v>105</v>
      </c>
      <c r="F4162">
        <v>1</v>
      </c>
      <c r="G4162">
        <v>1</v>
      </c>
      <c r="H4162">
        <v>0</v>
      </c>
      <c r="I4162">
        <v>1</v>
      </c>
      <c r="J4162">
        <v>6</v>
      </c>
      <c r="BI4162" s="3">
        <v>4</v>
      </c>
      <c r="BJ4162" s="3" t="str">
        <f t="array" ref="BJ4162">IF(C4162="yes",VLOOKUP(BI4162&amp;D4162,CHOOSE({1,2},Schedule_2015!$A$2:$A$257&amp;Schedule_2015!$B$2:$B$257,Schedule_2015!$C$2:$C$257),2,0),VLOOKUP(BI4162&amp;D4162,CHOOSE({1,2},Schedule_2015!$A$2:$A$257&amp;Schedule_2015!$C$2:$C$257,Schedule_2015!$B$2:$B$257),2,0))</f>
        <v>WAS</v>
      </c>
      <c r="BK4162" s="3">
        <f>VLOOKUP(BJ4162,Def!$A$2:$Z$34,23,0)</f>
        <v>114.2</v>
      </c>
      <c r="BL4162" s="3">
        <f>VLOOKUP(BJ4162,Def!$A$2:$Z$34,16,0)</f>
        <v>225.6</v>
      </c>
      <c r="BM4162" s="3">
        <f>VLOOKUP(BJ4162,Def!$A$2:$Z$34,17,0)</f>
        <v>9</v>
      </c>
      <c r="BN4162" s="3">
        <f>VLOOKUP(BJ4162,Def!$A$2:$Z$34,24,0)</f>
        <v>6</v>
      </c>
      <c r="BO4162" s="1">
        <f t="shared" ref="BO4162:BO4224" ca="1" si="975">INDEX(passing_tds,CELL("Row",AG4162)-1)*(PASSTD)</f>
        <v>0</v>
      </c>
      <c r="BP4162" s="1">
        <f t="shared" ref="BP4162:BP4224" ca="1" si="976">INDEX(passing_yds,CELL("Row",AH4162)-1)*(PASSYDS)</f>
        <v>0</v>
      </c>
      <c r="BQ4162" s="1">
        <f t="shared" ref="BQ4162:BQ4224" ca="1" si="977">IF(INDEX(passing_yds,CELL("Row",AI4162)-1)&gt;=300,3,0)</f>
        <v>0</v>
      </c>
      <c r="BR4162" s="1">
        <f t="shared" ref="BR4162:BR4224" ca="1" si="978">INDEX(passing_ints,CELL("Row",AJ4162)-1)*(INT)</f>
        <v>0</v>
      </c>
      <c r="BS4162" s="1">
        <f t="shared" ref="BS4162:BS4224" ca="1" si="979">INDEX(rushing_yds,CELL("Row",AK4162)-1)*(RUSHYDS)</f>
        <v>0</v>
      </c>
      <c r="BT4162" s="1">
        <f t="shared" ref="BT4162:BT4224" ca="1" si="980">INDEX(rushing_tds,CELL("Row",AK4162)-1)*(RUSHTD)</f>
        <v>0</v>
      </c>
      <c r="BU4162" s="1">
        <f t="shared" ref="BU4162:BU4224" ca="1" si="981">IF(INDEX(rushing_yds,CELL("Row",AI4162)-1)&gt;=100,3,0)</f>
        <v>0</v>
      </c>
      <c r="BV4162" s="1">
        <f t="shared" ref="BV4162:BV4224" ca="1" si="982">INDEX(receiving_yds,CELL("Row",AN4162)-1)*(RECYDS)</f>
        <v>0</v>
      </c>
      <c r="BW4162" s="1">
        <f t="shared" ref="BW4162:BW4224" ca="1" si="983">INDEX(receiving_rec,CELL("Row",AO4162)-1)*(REC)</f>
        <v>0</v>
      </c>
      <c r="BX4162" s="1">
        <f t="shared" ref="BX4162:BX4224" ca="1" si="984">INDEX(receiving_tds,CELL("Row",AP4162)-1)*(RECTD)</f>
        <v>0</v>
      </c>
      <c r="BY4162" s="1">
        <f t="shared" ref="BY4162:BY4224" ca="1" si="985">IF(INDEX(receiving_yds,CELL("Row",AI4162)-1)&gt;=100,3,0)</f>
        <v>0</v>
      </c>
      <c r="BZ4162" s="1">
        <f t="shared" ref="BZ4162:BZ4224" ca="1" si="986">INDEX(puntret_tds,CELL("Row",AR4162)-1)*(PUNTKORETTD)+INDEX(kickret_tds,CELL("Row",AR4162)-1)*(PUNTKORETTD)</f>
        <v>0</v>
      </c>
      <c r="CA4162" s="1">
        <f t="shared" ref="CA4162:CA4224" ca="1" si="987">INDEX(fumbles_tot,CELL("Row",AS4162)-1)*(FUM)</f>
        <v>0</v>
      </c>
      <c r="CB4162" s="1">
        <f t="shared" ref="CB4162:CB4224" ca="1" si="988">(INDEX(passing_twoptm,CELL("Row",AT4162)-1)+INDEX(rushing_twoptm,CELL("Row",AT4162)-1)+INDEX(receiving_twoptm,CELL("Row",AT4162)-1))*(_2PTCONV)</f>
        <v>0</v>
      </c>
      <c r="CC4162" s="1">
        <f t="shared" ref="CC4162:CC4224" ca="1" si="989">SUM(BO4162:CB4162)</f>
        <v>0</v>
      </c>
    </row>
    <row r="4163" spans="1:81" hidden="1" x14ac:dyDescent="0.25">
      <c r="A4163" s="1" t="s">
        <v>1841</v>
      </c>
      <c r="B4163" s="1" t="s">
        <v>1842</v>
      </c>
      <c r="C4163" s="1" t="s">
        <v>135</v>
      </c>
      <c r="D4163" s="1" t="s">
        <v>202</v>
      </c>
      <c r="E4163" s="1" t="s">
        <v>94</v>
      </c>
      <c r="F4163">
        <v>1</v>
      </c>
      <c r="G4163">
        <v>0</v>
      </c>
      <c r="H4163">
        <v>0</v>
      </c>
      <c r="I4163">
        <v>0</v>
      </c>
      <c r="J4163">
        <v>0</v>
      </c>
      <c r="BI4163" s="3">
        <v>4</v>
      </c>
      <c r="BJ4163" s="3" t="str">
        <f t="array" ref="BJ4163">IF(C4163="yes",VLOOKUP(BI4163&amp;D4163,CHOOSE({1,2},Schedule_2015!$A$2:$A$257&amp;Schedule_2015!$B$2:$B$257,Schedule_2015!$C$2:$C$257),2,0),VLOOKUP(BI4163&amp;D4163,CHOOSE({1,2},Schedule_2015!$A$2:$A$257&amp;Schedule_2015!$C$2:$C$257,Schedule_2015!$B$2:$B$257),2,0))</f>
        <v>WAS</v>
      </c>
      <c r="BK4163" s="3">
        <f>VLOOKUP(BJ4163,Def!$A$2:$Z$34,23,0)</f>
        <v>114.2</v>
      </c>
      <c r="BL4163" s="3">
        <f>VLOOKUP(BJ4163,Def!$A$2:$Z$34,16,0)</f>
        <v>225.6</v>
      </c>
      <c r="BM4163" s="3">
        <f>VLOOKUP(BJ4163,Def!$A$2:$Z$34,17,0)</f>
        <v>9</v>
      </c>
      <c r="BN4163" s="3">
        <f>VLOOKUP(BJ4163,Def!$A$2:$Z$34,24,0)</f>
        <v>6</v>
      </c>
      <c r="BO4163" s="1">
        <f t="shared" ca="1" si="975"/>
        <v>0</v>
      </c>
      <c r="BP4163" s="1">
        <f t="shared" ca="1" si="976"/>
        <v>0</v>
      </c>
      <c r="BQ4163" s="1">
        <f t="shared" ca="1" si="977"/>
        <v>0</v>
      </c>
      <c r="BR4163" s="1">
        <f t="shared" ca="1" si="978"/>
        <v>0</v>
      </c>
      <c r="BS4163" s="1">
        <f t="shared" ca="1" si="979"/>
        <v>0</v>
      </c>
      <c r="BT4163" s="1">
        <f t="shared" ca="1" si="980"/>
        <v>0</v>
      </c>
      <c r="BU4163" s="1">
        <f t="shared" ca="1" si="981"/>
        <v>0</v>
      </c>
      <c r="BV4163" s="1">
        <f t="shared" ca="1" si="982"/>
        <v>0</v>
      </c>
      <c r="BW4163" s="1">
        <f t="shared" ca="1" si="983"/>
        <v>0</v>
      </c>
      <c r="BX4163" s="1">
        <f t="shared" ca="1" si="984"/>
        <v>0</v>
      </c>
      <c r="BY4163" s="1">
        <f t="shared" ca="1" si="985"/>
        <v>0</v>
      </c>
      <c r="BZ4163" s="1">
        <f t="shared" ca="1" si="986"/>
        <v>0</v>
      </c>
      <c r="CA4163" s="1">
        <f t="shared" ca="1" si="987"/>
        <v>0</v>
      </c>
      <c r="CB4163" s="1">
        <f t="shared" ca="1" si="988"/>
        <v>0</v>
      </c>
      <c r="CC4163" s="1">
        <f t="shared" ca="1" si="989"/>
        <v>0</v>
      </c>
    </row>
    <row r="4164" spans="1:81" hidden="1" x14ac:dyDescent="0.25">
      <c r="A4164" s="1" t="s">
        <v>251</v>
      </c>
      <c r="B4164" s="1" t="s">
        <v>252</v>
      </c>
      <c r="C4164" s="1" t="s">
        <v>135</v>
      </c>
      <c r="D4164" s="1" t="s">
        <v>202</v>
      </c>
      <c r="E4164" s="1" t="s">
        <v>165</v>
      </c>
      <c r="F4164">
        <v>3</v>
      </c>
      <c r="G4164">
        <v>0</v>
      </c>
      <c r="H4164">
        <v>0</v>
      </c>
      <c r="I4164">
        <v>0</v>
      </c>
      <c r="J4164">
        <v>5</v>
      </c>
      <c r="BI4164" s="3">
        <v>4</v>
      </c>
      <c r="BJ4164" s="3" t="str">
        <f t="array" ref="BJ4164">IF(C4164="yes",VLOOKUP(BI4164&amp;D4164,CHOOSE({1,2},Schedule_2015!$A$2:$A$257&amp;Schedule_2015!$B$2:$B$257,Schedule_2015!$C$2:$C$257),2,0),VLOOKUP(BI4164&amp;D4164,CHOOSE({1,2},Schedule_2015!$A$2:$A$257&amp;Schedule_2015!$C$2:$C$257,Schedule_2015!$B$2:$B$257),2,0))</f>
        <v>WAS</v>
      </c>
      <c r="BK4164" s="3">
        <f>VLOOKUP(BJ4164,Def!$A$2:$Z$34,23,0)</f>
        <v>114.2</v>
      </c>
      <c r="BL4164" s="3">
        <f>VLOOKUP(BJ4164,Def!$A$2:$Z$34,16,0)</f>
        <v>225.6</v>
      </c>
      <c r="BM4164" s="3">
        <f>VLOOKUP(BJ4164,Def!$A$2:$Z$34,17,0)</f>
        <v>9</v>
      </c>
      <c r="BN4164" s="3">
        <f>VLOOKUP(BJ4164,Def!$A$2:$Z$34,24,0)</f>
        <v>6</v>
      </c>
      <c r="BO4164" s="1">
        <f t="shared" ca="1" si="975"/>
        <v>0</v>
      </c>
      <c r="BP4164" s="1">
        <f t="shared" ca="1" si="976"/>
        <v>0</v>
      </c>
      <c r="BQ4164" s="1">
        <f t="shared" ca="1" si="977"/>
        <v>0</v>
      </c>
      <c r="BR4164" s="1">
        <f t="shared" ca="1" si="978"/>
        <v>0</v>
      </c>
      <c r="BS4164" s="1">
        <f t="shared" ca="1" si="979"/>
        <v>0</v>
      </c>
      <c r="BT4164" s="1">
        <f t="shared" ca="1" si="980"/>
        <v>0</v>
      </c>
      <c r="BU4164" s="1">
        <f t="shared" ca="1" si="981"/>
        <v>0</v>
      </c>
      <c r="BV4164" s="1">
        <f t="shared" ca="1" si="982"/>
        <v>0</v>
      </c>
      <c r="BW4164" s="1">
        <f t="shared" ca="1" si="983"/>
        <v>0</v>
      </c>
      <c r="BX4164" s="1">
        <f t="shared" ca="1" si="984"/>
        <v>0</v>
      </c>
      <c r="BY4164" s="1">
        <f t="shared" ca="1" si="985"/>
        <v>0</v>
      </c>
      <c r="BZ4164" s="1">
        <f t="shared" ca="1" si="986"/>
        <v>0</v>
      </c>
      <c r="CA4164" s="1">
        <f t="shared" ca="1" si="987"/>
        <v>0</v>
      </c>
      <c r="CB4164" s="1">
        <f t="shared" ca="1" si="988"/>
        <v>0</v>
      </c>
      <c r="CC4164" s="1">
        <f t="shared" ca="1" si="989"/>
        <v>0</v>
      </c>
    </row>
    <row r="4165" spans="1:81" hidden="1" x14ac:dyDescent="0.25">
      <c r="A4165" s="1" t="s">
        <v>255</v>
      </c>
      <c r="B4165" s="1" t="s">
        <v>256</v>
      </c>
      <c r="C4165" s="1" t="s">
        <v>135</v>
      </c>
      <c r="D4165" s="1" t="s">
        <v>202</v>
      </c>
      <c r="E4165" s="1" t="s">
        <v>187</v>
      </c>
      <c r="F4165">
        <v>6</v>
      </c>
      <c r="G4165">
        <v>0</v>
      </c>
      <c r="H4165">
        <v>0</v>
      </c>
      <c r="I4165">
        <v>0</v>
      </c>
      <c r="J4165">
        <v>3</v>
      </c>
      <c r="BI4165" s="3">
        <v>4</v>
      </c>
      <c r="BJ4165" s="3" t="str">
        <f t="array" ref="BJ4165">IF(C4165="yes",VLOOKUP(BI4165&amp;D4165,CHOOSE({1,2},Schedule_2015!$A$2:$A$257&amp;Schedule_2015!$B$2:$B$257,Schedule_2015!$C$2:$C$257),2,0),VLOOKUP(BI4165&amp;D4165,CHOOSE({1,2},Schedule_2015!$A$2:$A$257&amp;Schedule_2015!$C$2:$C$257,Schedule_2015!$B$2:$B$257),2,0))</f>
        <v>WAS</v>
      </c>
      <c r="BK4165" s="3">
        <f>VLOOKUP(BJ4165,Def!$A$2:$Z$34,23,0)</f>
        <v>114.2</v>
      </c>
      <c r="BL4165" s="3">
        <f>VLOOKUP(BJ4165,Def!$A$2:$Z$34,16,0)</f>
        <v>225.6</v>
      </c>
      <c r="BM4165" s="3">
        <f>VLOOKUP(BJ4165,Def!$A$2:$Z$34,17,0)</f>
        <v>9</v>
      </c>
      <c r="BN4165" s="3">
        <f>VLOOKUP(BJ4165,Def!$A$2:$Z$34,24,0)</f>
        <v>6</v>
      </c>
      <c r="BO4165" s="1">
        <f t="shared" ca="1" si="975"/>
        <v>0</v>
      </c>
      <c r="BP4165" s="1">
        <f t="shared" ca="1" si="976"/>
        <v>0</v>
      </c>
      <c r="BQ4165" s="1">
        <f t="shared" ca="1" si="977"/>
        <v>0</v>
      </c>
      <c r="BR4165" s="1">
        <f t="shared" ca="1" si="978"/>
        <v>0</v>
      </c>
      <c r="BS4165" s="1">
        <f t="shared" ca="1" si="979"/>
        <v>0</v>
      </c>
      <c r="BT4165" s="1">
        <f t="shared" ca="1" si="980"/>
        <v>0</v>
      </c>
      <c r="BU4165" s="1">
        <f t="shared" ca="1" si="981"/>
        <v>0</v>
      </c>
      <c r="BV4165" s="1">
        <f t="shared" ca="1" si="982"/>
        <v>0</v>
      </c>
      <c r="BW4165" s="1">
        <f t="shared" ca="1" si="983"/>
        <v>0</v>
      </c>
      <c r="BX4165" s="1">
        <f t="shared" ca="1" si="984"/>
        <v>0</v>
      </c>
      <c r="BY4165" s="1">
        <f t="shared" ca="1" si="985"/>
        <v>0</v>
      </c>
      <c r="BZ4165" s="1">
        <f t="shared" ca="1" si="986"/>
        <v>0</v>
      </c>
      <c r="CA4165" s="1">
        <f t="shared" ca="1" si="987"/>
        <v>0</v>
      </c>
      <c r="CB4165" s="1">
        <f t="shared" ca="1" si="988"/>
        <v>0</v>
      </c>
      <c r="CC4165" s="1">
        <f t="shared" ca="1" si="989"/>
        <v>0</v>
      </c>
    </row>
    <row r="4166" spans="1:81" hidden="1" x14ac:dyDescent="0.25">
      <c r="A4166" s="1" t="s">
        <v>257</v>
      </c>
      <c r="B4166" s="1" t="s">
        <v>258</v>
      </c>
      <c r="C4166" s="1" t="s">
        <v>135</v>
      </c>
      <c r="D4166" s="1" t="s">
        <v>202</v>
      </c>
      <c r="E4166" s="1" t="s">
        <v>100</v>
      </c>
      <c r="F4166">
        <v>1</v>
      </c>
      <c r="G4166">
        <v>0</v>
      </c>
      <c r="H4166">
        <v>0</v>
      </c>
      <c r="I4166">
        <v>0</v>
      </c>
      <c r="J4166">
        <v>6</v>
      </c>
      <c r="BI4166" s="3">
        <v>4</v>
      </c>
      <c r="BJ4166" s="3" t="str">
        <f t="array" ref="BJ4166">IF(C4166="yes",VLOOKUP(BI4166&amp;D4166,CHOOSE({1,2},Schedule_2015!$A$2:$A$257&amp;Schedule_2015!$B$2:$B$257,Schedule_2015!$C$2:$C$257),2,0),VLOOKUP(BI4166&amp;D4166,CHOOSE({1,2},Schedule_2015!$A$2:$A$257&amp;Schedule_2015!$C$2:$C$257,Schedule_2015!$B$2:$B$257),2,0))</f>
        <v>WAS</v>
      </c>
      <c r="BK4166" s="3">
        <f>VLOOKUP(BJ4166,Def!$A$2:$Z$34,23,0)</f>
        <v>114.2</v>
      </c>
      <c r="BL4166" s="3">
        <f>VLOOKUP(BJ4166,Def!$A$2:$Z$34,16,0)</f>
        <v>225.6</v>
      </c>
      <c r="BM4166" s="3">
        <f>VLOOKUP(BJ4166,Def!$A$2:$Z$34,17,0)</f>
        <v>9</v>
      </c>
      <c r="BN4166" s="3">
        <f>VLOOKUP(BJ4166,Def!$A$2:$Z$34,24,0)</f>
        <v>6</v>
      </c>
      <c r="BO4166" s="1">
        <f t="shared" ca="1" si="975"/>
        <v>0</v>
      </c>
      <c r="BP4166" s="1">
        <f t="shared" ca="1" si="976"/>
        <v>0</v>
      </c>
      <c r="BQ4166" s="1">
        <f t="shared" ca="1" si="977"/>
        <v>0</v>
      </c>
      <c r="BR4166" s="1">
        <f t="shared" ca="1" si="978"/>
        <v>0</v>
      </c>
      <c r="BS4166" s="1">
        <f t="shared" ca="1" si="979"/>
        <v>0</v>
      </c>
      <c r="BT4166" s="1">
        <f t="shared" ca="1" si="980"/>
        <v>0</v>
      </c>
      <c r="BU4166" s="1">
        <f t="shared" ca="1" si="981"/>
        <v>0</v>
      </c>
      <c r="BV4166" s="1">
        <f t="shared" ca="1" si="982"/>
        <v>0</v>
      </c>
      <c r="BW4166" s="1">
        <f t="shared" ca="1" si="983"/>
        <v>0</v>
      </c>
      <c r="BX4166" s="1">
        <f t="shared" ca="1" si="984"/>
        <v>0</v>
      </c>
      <c r="BY4166" s="1">
        <f t="shared" ca="1" si="985"/>
        <v>0</v>
      </c>
      <c r="BZ4166" s="1">
        <f t="shared" ca="1" si="986"/>
        <v>0</v>
      </c>
      <c r="CA4166" s="1">
        <f t="shared" ca="1" si="987"/>
        <v>0</v>
      </c>
      <c r="CB4166" s="1">
        <f t="shared" ca="1" si="988"/>
        <v>0</v>
      </c>
      <c r="CC4166" s="1">
        <f t="shared" ca="1" si="989"/>
        <v>0</v>
      </c>
    </row>
    <row r="4167" spans="1:81" hidden="1" x14ac:dyDescent="0.25">
      <c r="A4167" s="1" t="s">
        <v>259</v>
      </c>
      <c r="B4167" s="1" t="s">
        <v>260</v>
      </c>
      <c r="C4167" s="1" t="s">
        <v>135</v>
      </c>
      <c r="D4167" s="1" t="s">
        <v>202</v>
      </c>
      <c r="E4167" s="1" t="s">
        <v>100</v>
      </c>
      <c r="F4167">
        <v>1</v>
      </c>
      <c r="G4167">
        <v>0</v>
      </c>
      <c r="H4167">
        <v>0</v>
      </c>
      <c r="I4167">
        <v>0</v>
      </c>
      <c r="J4167">
        <v>5</v>
      </c>
      <c r="BI4167" s="3">
        <v>4</v>
      </c>
      <c r="BJ4167" s="3" t="str">
        <f t="array" ref="BJ4167">IF(C4167="yes",VLOOKUP(BI4167&amp;D4167,CHOOSE({1,2},Schedule_2015!$A$2:$A$257&amp;Schedule_2015!$B$2:$B$257,Schedule_2015!$C$2:$C$257),2,0),VLOOKUP(BI4167&amp;D4167,CHOOSE({1,2},Schedule_2015!$A$2:$A$257&amp;Schedule_2015!$C$2:$C$257,Schedule_2015!$B$2:$B$257),2,0))</f>
        <v>WAS</v>
      </c>
      <c r="BK4167" s="3">
        <f>VLOOKUP(BJ4167,Def!$A$2:$Z$34,23,0)</f>
        <v>114.2</v>
      </c>
      <c r="BL4167" s="3">
        <f>VLOOKUP(BJ4167,Def!$A$2:$Z$34,16,0)</f>
        <v>225.6</v>
      </c>
      <c r="BM4167" s="3">
        <f>VLOOKUP(BJ4167,Def!$A$2:$Z$34,17,0)</f>
        <v>9</v>
      </c>
      <c r="BN4167" s="3">
        <f>VLOOKUP(BJ4167,Def!$A$2:$Z$34,24,0)</f>
        <v>6</v>
      </c>
      <c r="BO4167" s="1">
        <f t="shared" ca="1" si="975"/>
        <v>0</v>
      </c>
      <c r="BP4167" s="1">
        <f t="shared" ca="1" si="976"/>
        <v>0</v>
      </c>
      <c r="BQ4167" s="1">
        <f t="shared" ca="1" si="977"/>
        <v>0</v>
      </c>
      <c r="BR4167" s="1">
        <f t="shared" ca="1" si="978"/>
        <v>0</v>
      </c>
      <c r="BS4167" s="1">
        <f t="shared" ca="1" si="979"/>
        <v>0</v>
      </c>
      <c r="BT4167" s="1">
        <f t="shared" ca="1" si="980"/>
        <v>0</v>
      </c>
      <c r="BU4167" s="1">
        <f t="shared" ca="1" si="981"/>
        <v>0</v>
      </c>
      <c r="BV4167" s="1">
        <f t="shared" ca="1" si="982"/>
        <v>0</v>
      </c>
      <c r="BW4167" s="1">
        <f t="shared" ca="1" si="983"/>
        <v>0</v>
      </c>
      <c r="BX4167" s="1">
        <f t="shared" ca="1" si="984"/>
        <v>0</v>
      </c>
      <c r="BY4167" s="1">
        <f t="shared" ca="1" si="985"/>
        <v>0</v>
      </c>
      <c r="BZ4167" s="1">
        <f t="shared" ca="1" si="986"/>
        <v>0</v>
      </c>
      <c r="CA4167" s="1">
        <f t="shared" ca="1" si="987"/>
        <v>0</v>
      </c>
      <c r="CB4167" s="1">
        <f t="shared" ca="1" si="988"/>
        <v>0</v>
      </c>
      <c r="CC4167" s="1">
        <f t="shared" ca="1" si="989"/>
        <v>0</v>
      </c>
    </row>
    <row r="4168" spans="1:81" hidden="1" x14ac:dyDescent="0.25">
      <c r="A4168" s="1" t="s">
        <v>1414</v>
      </c>
      <c r="B4168" s="1" t="s">
        <v>1415</v>
      </c>
      <c r="C4168" s="1" t="s">
        <v>62</v>
      </c>
      <c r="D4168" s="1" t="s">
        <v>1396</v>
      </c>
      <c r="E4168" s="1" t="s">
        <v>88</v>
      </c>
      <c r="P4168">
        <v>3</v>
      </c>
      <c r="Q4168">
        <v>3</v>
      </c>
      <c r="R4168">
        <v>48</v>
      </c>
      <c r="S4168">
        <v>9</v>
      </c>
      <c r="T4168">
        <v>3</v>
      </c>
      <c r="U4168">
        <v>0</v>
      </c>
      <c r="V4168">
        <v>3</v>
      </c>
      <c r="W4168">
        <v>0</v>
      </c>
      <c r="X4168">
        <v>3</v>
      </c>
      <c r="BI4168" s="3">
        <v>3</v>
      </c>
      <c r="BJ4168" s="3" t="str">
        <f t="array" ref="BJ4168">IF(C4168="yes",VLOOKUP(BI4168&amp;D4168,CHOOSE({1,2},Schedule_2015!$A$2:$A$257&amp;Schedule_2015!$B$2:$B$257,Schedule_2015!$C$2:$C$257),2,0),VLOOKUP(BI4168&amp;D4168,CHOOSE({1,2},Schedule_2015!$A$2:$A$257&amp;Schedule_2015!$C$2:$C$257,Schedule_2015!$B$2:$B$257),2,0))</f>
        <v>WAS</v>
      </c>
      <c r="BK4168" s="3">
        <f>VLOOKUP(BJ4168,Def!$A$2:$Z$34,23,0)</f>
        <v>114.2</v>
      </c>
      <c r="BL4168" s="3">
        <f>VLOOKUP(BJ4168,Def!$A$2:$Z$34,16,0)</f>
        <v>225.6</v>
      </c>
      <c r="BM4168" s="3">
        <f>VLOOKUP(BJ4168,Def!$A$2:$Z$34,17,0)</f>
        <v>9</v>
      </c>
      <c r="BN4168" s="3">
        <f>VLOOKUP(BJ4168,Def!$A$2:$Z$34,24,0)</f>
        <v>6</v>
      </c>
      <c r="BO4168" s="1">
        <f t="shared" ca="1" si="975"/>
        <v>0</v>
      </c>
      <c r="BP4168" s="1">
        <f t="shared" ca="1" si="976"/>
        <v>0</v>
      </c>
      <c r="BQ4168" s="1">
        <f t="shared" ca="1" si="977"/>
        <v>0</v>
      </c>
      <c r="BR4168" s="1">
        <f t="shared" ca="1" si="978"/>
        <v>0</v>
      </c>
      <c r="BS4168" s="1">
        <f t="shared" ca="1" si="979"/>
        <v>0</v>
      </c>
      <c r="BT4168" s="1">
        <f t="shared" ca="1" si="980"/>
        <v>0</v>
      </c>
      <c r="BU4168" s="1">
        <f t="shared" ca="1" si="981"/>
        <v>0</v>
      </c>
      <c r="BV4168" s="1">
        <f t="shared" ca="1" si="982"/>
        <v>0</v>
      </c>
      <c r="BW4168" s="1">
        <f t="shared" ca="1" si="983"/>
        <v>0</v>
      </c>
      <c r="BX4168" s="1">
        <f t="shared" ca="1" si="984"/>
        <v>0</v>
      </c>
      <c r="BY4168" s="1">
        <f t="shared" ca="1" si="985"/>
        <v>0</v>
      </c>
      <c r="BZ4168" s="1">
        <f t="shared" ca="1" si="986"/>
        <v>0</v>
      </c>
      <c r="CA4168" s="1">
        <f t="shared" ca="1" si="987"/>
        <v>0</v>
      </c>
      <c r="CB4168" s="1">
        <f t="shared" ca="1" si="988"/>
        <v>0</v>
      </c>
      <c r="CC4168" s="1">
        <f t="shared" ca="1" si="989"/>
        <v>0</v>
      </c>
    </row>
    <row r="4169" spans="1:81" hidden="1" x14ac:dyDescent="0.25">
      <c r="A4169" s="1" t="s">
        <v>1416</v>
      </c>
      <c r="B4169" s="1" t="s">
        <v>1417</v>
      </c>
      <c r="C4169" s="1" t="s">
        <v>62</v>
      </c>
      <c r="D4169" s="1" t="s">
        <v>1396</v>
      </c>
      <c r="E4169" s="1" t="s">
        <v>91</v>
      </c>
      <c r="AK4169">
        <v>40</v>
      </c>
      <c r="AL4169">
        <v>2</v>
      </c>
      <c r="AM4169">
        <v>45</v>
      </c>
      <c r="AN4169">
        <v>4</v>
      </c>
      <c r="AO4169">
        <v>171</v>
      </c>
      <c r="BI4169" s="3">
        <v>3</v>
      </c>
      <c r="BJ4169" s="3" t="str">
        <f t="array" ref="BJ4169">IF(C4169="yes",VLOOKUP(BI4169&amp;D4169,CHOOSE({1,2},Schedule_2015!$A$2:$A$257&amp;Schedule_2015!$B$2:$B$257,Schedule_2015!$C$2:$C$257),2,0),VLOOKUP(BI4169&amp;D4169,CHOOSE({1,2},Schedule_2015!$A$2:$A$257&amp;Schedule_2015!$C$2:$C$257,Schedule_2015!$B$2:$B$257),2,0))</f>
        <v>WAS</v>
      </c>
      <c r="BK4169" s="3">
        <f>VLOOKUP(BJ4169,Def!$A$2:$Z$34,23,0)</f>
        <v>114.2</v>
      </c>
      <c r="BL4169" s="3">
        <f>VLOOKUP(BJ4169,Def!$A$2:$Z$34,16,0)</f>
        <v>225.6</v>
      </c>
      <c r="BM4169" s="3">
        <f>VLOOKUP(BJ4169,Def!$A$2:$Z$34,17,0)</f>
        <v>9</v>
      </c>
      <c r="BN4169" s="3">
        <f>VLOOKUP(BJ4169,Def!$A$2:$Z$34,24,0)</f>
        <v>6</v>
      </c>
      <c r="BO4169" s="1">
        <f t="shared" ca="1" si="975"/>
        <v>0</v>
      </c>
      <c r="BP4169" s="1">
        <f t="shared" ca="1" si="976"/>
        <v>0</v>
      </c>
      <c r="BQ4169" s="1">
        <f t="shared" ca="1" si="977"/>
        <v>0</v>
      </c>
      <c r="BR4169" s="1">
        <f t="shared" ca="1" si="978"/>
        <v>0</v>
      </c>
      <c r="BS4169" s="1">
        <f t="shared" ca="1" si="979"/>
        <v>0</v>
      </c>
      <c r="BT4169" s="1">
        <f t="shared" ca="1" si="980"/>
        <v>0</v>
      </c>
      <c r="BU4169" s="1">
        <f t="shared" ca="1" si="981"/>
        <v>0</v>
      </c>
      <c r="BV4169" s="1">
        <f t="shared" ca="1" si="982"/>
        <v>0</v>
      </c>
      <c r="BW4169" s="1">
        <f t="shared" ca="1" si="983"/>
        <v>0</v>
      </c>
      <c r="BX4169" s="1">
        <f t="shared" ca="1" si="984"/>
        <v>0</v>
      </c>
      <c r="BY4169" s="1">
        <f t="shared" ca="1" si="985"/>
        <v>0</v>
      </c>
      <c r="BZ4169" s="1">
        <f t="shared" ca="1" si="986"/>
        <v>0</v>
      </c>
      <c r="CA4169" s="1">
        <f t="shared" ca="1" si="987"/>
        <v>0</v>
      </c>
      <c r="CB4169" s="1">
        <f t="shared" ca="1" si="988"/>
        <v>0</v>
      </c>
      <c r="CC4169" s="1">
        <f t="shared" ca="1" si="989"/>
        <v>0</v>
      </c>
    </row>
    <row r="4170" spans="1:81" hidden="1" x14ac:dyDescent="0.25">
      <c r="A4170" s="1" t="s">
        <v>1418</v>
      </c>
      <c r="B4170" s="1" t="s">
        <v>1419</v>
      </c>
      <c r="C4170" s="1" t="s">
        <v>62</v>
      </c>
      <c r="D4170" s="1" t="s">
        <v>1396</v>
      </c>
      <c r="E4170" s="1" t="s">
        <v>97</v>
      </c>
      <c r="F4170">
        <v>0</v>
      </c>
      <c r="G4170">
        <v>1</v>
      </c>
      <c r="H4170">
        <v>0</v>
      </c>
      <c r="I4170">
        <v>0</v>
      </c>
      <c r="J4170">
        <v>2</v>
      </c>
      <c r="BI4170" s="3">
        <v>3</v>
      </c>
      <c r="BJ4170" s="3" t="str">
        <f t="array" ref="BJ4170">IF(C4170="yes",VLOOKUP(BI4170&amp;D4170,CHOOSE({1,2},Schedule_2015!$A$2:$A$257&amp;Schedule_2015!$B$2:$B$257,Schedule_2015!$C$2:$C$257),2,0),VLOOKUP(BI4170&amp;D4170,CHOOSE({1,2},Schedule_2015!$A$2:$A$257&amp;Schedule_2015!$C$2:$C$257,Schedule_2015!$B$2:$B$257),2,0))</f>
        <v>WAS</v>
      </c>
      <c r="BK4170" s="3">
        <f>VLOOKUP(BJ4170,Def!$A$2:$Z$34,23,0)</f>
        <v>114.2</v>
      </c>
      <c r="BL4170" s="3">
        <f>VLOOKUP(BJ4170,Def!$A$2:$Z$34,16,0)</f>
        <v>225.6</v>
      </c>
      <c r="BM4170" s="3">
        <f>VLOOKUP(BJ4170,Def!$A$2:$Z$34,17,0)</f>
        <v>9</v>
      </c>
      <c r="BN4170" s="3">
        <f>VLOOKUP(BJ4170,Def!$A$2:$Z$34,24,0)</f>
        <v>6</v>
      </c>
      <c r="BO4170" s="1">
        <f t="shared" ca="1" si="975"/>
        <v>0</v>
      </c>
      <c r="BP4170" s="1">
        <f t="shared" ca="1" si="976"/>
        <v>0</v>
      </c>
      <c r="BQ4170" s="1">
        <f t="shared" ca="1" si="977"/>
        <v>0</v>
      </c>
      <c r="BR4170" s="1">
        <f t="shared" ca="1" si="978"/>
        <v>0</v>
      </c>
      <c r="BS4170" s="1">
        <f t="shared" ca="1" si="979"/>
        <v>0</v>
      </c>
      <c r="BT4170" s="1">
        <f t="shared" ca="1" si="980"/>
        <v>0</v>
      </c>
      <c r="BU4170" s="1">
        <f t="shared" ca="1" si="981"/>
        <v>0</v>
      </c>
      <c r="BV4170" s="1">
        <f t="shared" ca="1" si="982"/>
        <v>0</v>
      </c>
      <c r="BW4170" s="1">
        <f t="shared" ca="1" si="983"/>
        <v>0</v>
      </c>
      <c r="BX4170" s="1">
        <f t="shared" ca="1" si="984"/>
        <v>0</v>
      </c>
      <c r="BY4170" s="1">
        <f t="shared" ca="1" si="985"/>
        <v>0</v>
      </c>
      <c r="BZ4170" s="1">
        <f t="shared" ca="1" si="986"/>
        <v>0</v>
      </c>
      <c r="CA4170" s="1">
        <f t="shared" ca="1" si="987"/>
        <v>0</v>
      </c>
      <c r="CB4170" s="1">
        <f t="shared" ca="1" si="988"/>
        <v>0</v>
      </c>
      <c r="CC4170" s="1">
        <f t="shared" ca="1" si="989"/>
        <v>0</v>
      </c>
    </row>
    <row r="4171" spans="1:81" hidden="1" x14ac:dyDescent="0.25">
      <c r="A4171" s="1" t="s">
        <v>1422</v>
      </c>
      <c r="B4171" s="1" t="s">
        <v>1423</v>
      </c>
      <c r="C4171" s="1" t="s">
        <v>62</v>
      </c>
      <c r="D4171" s="1" t="s">
        <v>1396</v>
      </c>
      <c r="E4171" s="1" t="s">
        <v>100</v>
      </c>
      <c r="F4171">
        <v>1</v>
      </c>
      <c r="G4171">
        <v>0</v>
      </c>
      <c r="H4171">
        <v>0</v>
      </c>
      <c r="I4171">
        <v>0</v>
      </c>
      <c r="J4171">
        <v>5</v>
      </c>
      <c r="BI4171" s="3">
        <v>3</v>
      </c>
      <c r="BJ4171" s="3" t="str">
        <f t="array" ref="BJ4171">IF(C4171="yes",VLOOKUP(BI4171&amp;D4171,CHOOSE({1,2},Schedule_2015!$A$2:$A$257&amp;Schedule_2015!$B$2:$B$257,Schedule_2015!$C$2:$C$257),2,0),VLOOKUP(BI4171&amp;D4171,CHOOSE({1,2},Schedule_2015!$A$2:$A$257&amp;Schedule_2015!$C$2:$C$257,Schedule_2015!$B$2:$B$257),2,0))</f>
        <v>WAS</v>
      </c>
      <c r="BK4171" s="3">
        <f>VLOOKUP(BJ4171,Def!$A$2:$Z$34,23,0)</f>
        <v>114.2</v>
      </c>
      <c r="BL4171" s="3">
        <f>VLOOKUP(BJ4171,Def!$A$2:$Z$34,16,0)</f>
        <v>225.6</v>
      </c>
      <c r="BM4171" s="3">
        <f>VLOOKUP(BJ4171,Def!$A$2:$Z$34,17,0)</f>
        <v>9</v>
      </c>
      <c r="BN4171" s="3">
        <f>VLOOKUP(BJ4171,Def!$A$2:$Z$34,24,0)</f>
        <v>6</v>
      </c>
      <c r="BO4171" s="1">
        <f t="shared" ca="1" si="975"/>
        <v>0</v>
      </c>
      <c r="BP4171" s="1">
        <f t="shared" ca="1" si="976"/>
        <v>0</v>
      </c>
      <c r="BQ4171" s="1">
        <f t="shared" ca="1" si="977"/>
        <v>0</v>
      </c>
      <c r="BR4171" s="1">
        <f t="shared" ca="1" si="978"/>
        <v>0</v>
      </c>
      <c r="BS4171" s="1">
        <f t="shared" ca="1" si="979"/>
        <v>0</v>
      </c>
      <c r="BT4171" s="1">
        <f t="shared" ca="1" si="980"/>
        <v>0</v>
      </c>
      <c r="BU4171" s="1">
        <f t="shared" ca="1" si="981"/>
        <v>0</v>
      </c>
      <c r="BV4171" s="1">
        <f t="shared" ca="1" si="982"/>
        <v>0</v>
      </c>
      <c r="BW4171" s="1">
        <f t="shared" ca="1" si="983"/>
        <v>0</v>
      </c>
      <c r="BX4171" s="1">
        <f t="shared" ca="1" si="984"/>
        <v>0</v>
      </c>
      <c r="BY4171" s="1">
        <f t="shared" ca="1" si="985"/>
        <v>0</v>
      </c>
      <c r="BZ4171" s="1">
        <f t="shared" ca="1" si="986"/>
        <v>0</v>
      </c>
      <c r="CA4171" s="1">
        <f t="shared" ca="1" si="987"/>
        <v>0</v>
      </c>
      <c r="CB4171" s="1">
        <f t="shared" ca="1" si="988"/>
        <v>0</v>
      </c>
      <c r="CC4171" s="1">
        <f t="shared" ca="1" si="989"/>
        <v>0</v>
      </c>
    </row>
    <row r="4172" spans="1:81" hidden="1" x14ac:dyDescent="0.25">
      <c r="A4172" s="1" t="s">
        <v>926</v>
      </c>
      <c r="B4172" s="1" t="s">
        <v>1451</v>
      </c>
      <c r="C4172" s="1" t="s">
        <v>62</v>
      </c>
      <c r="D4172" s="1" t="s">
        <v>1396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1</v>
      </c>
      <c r="BI4172" s="3">
        <v>3</v>
      </c>
      <c r="BJ4172" s="3" t="str">
        <f t="array" ref="BJ4172">IF(C4172="yes",VLOOKUP(BI4172&amp;D4172,CHOOSE({1,2},Schedule_2015!$A$2:$A$257&amp;Schedule_2015!$B$2:$B$257,Schedule_2015!$C$2:$C$257),2,0),VLOOKUP(BI4172&amp;D4172,CHOOSE({1,2},Schedule_2015!$A$2:$A$257&amp;Schedule_2015!$C$2:$C$257,Schedule_2015!$B$2:$B$257),2,0))</f>
        <v>WAS</v>
      </c>
      <c r="BK4172" s="3">
        <f>VLOOKUP(BJ4172,Def!$A$2:$Z$34,23,0)</f>
        <v>114.2</v>
      </c>
      <c r="BL4172" s="3">
        <f>VLOOKUP(BJ4172,Def!$A$2:$Z$34,16,0)</f>
        <v>225.6</v>
      </c>
      <c r="BM4172" s="3">
        <f>VLOOKUP(BJ4172,Def!$A$2:$Z$34,17,0)</f>
        <v>9</v>
      </c>
      <c r="BN4172" s="3">
        <f>VLOOKUP(BJ4172,Def!$A$2:$Z$34,24,0)</f>
        <v>6</v>
      </c>
      <c r="BO4172" s="1">
        <f t="shared" ca="1" si="975"/>
        <v>0</v>
      </c>
      <c r="BP4172" s="1">
        <f t="shared" ca="1" si="976"/>
        <v>0</v>
      </c>
      <c r="BQ4172" s="1">
        <f t="shared" ca="1" si="977"/>
        <v>0</v>
      </c>
      <c r="BR4172" s="1">
        <f t="shared" ca="1" si="978"/>
        <v>0</v>
      </c>
      <c r="BS4172" s="1">
        <f t="shared" ca="1" si="979"/>
        <v>0</v>
      </c>
      <c r="BT4172" s="1">
        <f t="shared" ca="1" si="980"/>
        <v>0</v>
      </c>
      <c r="BU4172" s="1">
        <f t="shared" ca="1" si="981"/>
        <v>0</v>
      </c>
      <c r="BV4172" s="1">
        <f t="shared" ca="1" si="982"/>
        <v>0</v>
      </c>
      <c r="BW4172" s="1">
        <f t="shared" ca="1" si="983"/>
        <v>0</v>
      </c>
      <c r="BX4172" s="1">
        <f t="shared" ca="1" si="984"/>
        <v>0</v>
      </c>
      <c r="BY4172" s="1">
        <f t="shared" ca="1" si="985"/>
        <v>0</v>
      </c>
      <c r="BZ4172" s="1">
        <f t="shared" ca="1" si="986"/>
        <v>0</v>
      </c>
      <c r="CA4172" s="1">
        <f t="shared" ca="1" si="987"/>
        <v>0</v>
      </c>
      <c r="CB4172" s="1">
        <f t="shared" ca="1" si="988"/>
        <v>0</v>
      </c>
      <c r="CC4172" s="1">
        <f t="shared" ca="1" si="989"/>
        <v>0</v>
      </c>
    </row>
    <row r="4173" spans="1:81" hidden="1" x14ac:dyDescent="0.25">
      <c r="A4173" s="1" t="s">
        <v>1430</v>
      </c>
      <c r="B4173" s="1" t="s">
        <v>1431</v>
      </c>
      <c r="C4173" s="1" t="s">
        <v>62</v>
      </c>
      <c r="D4173" s="1" t="s">
        <v>1396</v>
      </c>
      <c r="E4173" s="1" t="s">
        <v>112</v>
      </c>
      <c r="F4173">
        <v>1</v>
      </c>
      <c r="G4173">
        <v>0</v>
      </c>
      <c r="H4173">
        <v>0</v>
      </c>
      <c r="I4173">
        <v>0</v>
      </c>
      <c r="J4173">
        <v>1</v>
      </c>
      <c r="BI4173" s="3">
        <v>3</v>
      </c>
      <c r="BJ4173" s="3" t="str">
        <f t="array" ref="BJ4173">IF(C4173="yes",VLOOKUP(BI4173&amp;D4173,CHOOSE({1,2},Schedule_2015!$A$2:$A$257&amp;Schedule_2015!$B$2:$B$257,Schedule_2015!$C$2:$C$257),2,0),VLOOKUP(BI4173&amp;D4173,CHOOSE({1,2},Schedule_2015!$A$2:$A$257&amp;Schedule_2015!$C$2:$C$257,Schedule_2015!$B$2:$B$257),2,0))</f>
        <v>WAS</v>
      </c>
      <c r="BK4173" s="3">
        <f>VLOOKUP(BJ4173,Def!$A$2:$Z$34,23,0)</f>
        <v>114.2</v>
      </c>
      <c r="BL4173" s="3">
        <f>VLOOKUP(BJ4173,Def!$A$2:$Z$34,16,0)</f>
        <v>225.6</v>
      </c>
      <c r="BM4173" s="3">
        <f>VLOOKUP(BJ4173,Def!$A$2:$Z$34,17,0)</f>
        <v>9</v>
      </c>
      <c r="BN4173" s="3">
        <f>VLOOKUP(BJ4173,Def!$A$2:$Z$34,24,0)</f>
        <v>6</v>
      </c>
      <c r="BO4173" s="1">
        <f t="shared" ca="1" si="975"/>
        <v>0</v>
      </c>
      <c r="BP4173" s="1">
        <f t="shared" ca="1" si="976"/>
        <v>0</v>
      </c>
      <c r="BQ4173" s="1">
        <f t="shared" ca="1" si="977"/>
        <v>0</v>
      </c>
      <c r="BR4173" s="1">
        <f t="shared" ca="1" si="978"/>
        <v>0</v>
      </c>
      <c r="BS4173" s="1">
        <f t="shared" ca="1" si="979"/>
        <v>0</v>
      </c>
      <c r="BT4173" s="1">
        <f t="shared" ca="1" si="980"/>
        <v>0</v>
      </c>
      <c r="BU4173" s="1">
        <f t="shared" ca="1" si="981"/>
        <v>0</v>
      </c>
      <c r="BV4173" s="1">
        <f t="shared" ca="1" si="982"/>
        <v>0</v>
      </c>
      <c r="BW4173" s="1">
        <f t="shared" ca="1" si="983"/>
        <v>0</v>
      </c>
      <c r="BX4173" s="1">
        <f t="shared" ca="1" si="984"/>
        <v>0</v>
      </c>
      <c r="BY4173" s="1">
        <f t="shared" ca="1" si="985"/>
        <v>0</v>
      </c>
      <c r="BZ4173" s="1">
        <f t="shared" ca="1" si="986"/>
        <v>0</v>
      </c>
      <c r="CA4173" s="1">
        <f t="shared" ca="1" si="987"/>
        <v>0</v>
      </c>
      <c r="CB4173" s="1">
        <f t="shared" ca="1" si="988"/>
        <v>0</v>
      </c>
      <c r="CC4173" s="1">
        <f t="shared" ca="1" si="989"/>
        <v>0</v>
      </c>
    </row>
    <row r="4174" spans="1:81" hidden="1" x14ac:dyDescent="0.25">
      <c r="A4174" s="1" t="s">
        <v>1934</v>
      </c>
      <c r="B4174" s="1" t="s">
        <v>1935</v>
      </c>
      <c r="C4174" s="1" t="s">
        <v>62</v>
      </c>
      <c r="D4174" s="1" t="s">
        <v>1396</v>
      </c>
      <c r="E4174" s="1" t="s">
        <v>94</v>
      </c>
      <c r="F4174">
        <v>1</v>
      </c>
      <c r="G4174">
        <v>0</v>
      </c>
      <c r="H4174">
        <v>0</v>
      </c>
      <c r="I4174">
        <v>0</v>
      </c>
      <c r="J4174">
        <v>1</v>
      </c>
      <c r="BI4174" s="3">
        <v>3</v>
      </c>
      <c r="BJ4174" s="3" t="str">
        <f t="array" ref="BJ4174">IF(C4174="yes",VLOOKUP(BI4174&amp;D4174,CHOOSE({1,2},Schedule_2015!$A$2:$A$257&amp;Schedule_2015!$B$2:$B$257,Schedule_2015!$C$2:$C$257),2,0),VLOOKUP(BI4174&amp;D4174,CHOOSE({1,2},Schedule_2015!$A$2:$A$257&amp;Schedule_2015!$C$2:$C$257,Schedule_2015!$B$2:$B$257),2,0))</f>
        <v>WAS</v>
      </c>
      <c r="BK4174" s="3">
        <f>VLOOKUP(BJ4174,Def!$A$2:$Z$34,23,0)</f>
        <v>114.2</v>
      </c>
      <c r="BL4174" s="3">
        <f>VLOOKUP(BJ4174,Def!$A$2:$Z$34,16,0)</f>
        <v>225.6</v>
      </c>
      <c r="BM4174" s="3">
        <f>VLOOKUP(BJ4174,Def!$A$2:$Z$34,17,0)</f>
        <v>9</v>
      </c>
      <c r="BN4174" s="3">
        <f>VLOOKUP(BJ4174,Def!$A$2:$Z$34,24,0)</f>
        <v>6</v>
      </c>
      <c r="BO4174" s="1">
        <f t="shared" ca="1" si="975"/>
        <v>0</v>
      </c>
      <c r="BP4174" s="1">
        <f t="shared" ca="1" si="976"/>
        <v>0</v>
      </c>
      <c r="BQ4174" s="1">
        <f t="shared" ca="1" si="977"/>
        <v>0</v>
      </c>
      <c r="BR4174" s="1">
        <f t="shared" ca="1" si="978"/>
        <v>0</v>
      </c>
      <c r="BS4174" s="1">
        <f t="shared" ca="1" si="979"/>
        <v>0</v>
      </c>
      <c r="BT4174" s="1">
        <f t="shared" ca="1" si="980"/>
        <v>0</v>
      </c>
      <c r="BU4174" s="1">
        <f t="shared" ca="1" si="981"/>
        <v>0</v>
      </c>
      <c r="BV4174" s="1">
        <f t="shared" ca="1" si="982"/>
        <v>0</v>
      </c>
      <c r="BW4174" s="1">
        <f t="shared" ca="1" si="983"/>
        <v>0</v>
      </c>
      <c r="BX4174" s="1">
        <f t="shared" ca="1" si="984"/>
        <v>0</v>
      </c>
      <c r="BY4174" s="1">
        <f t="shared" ca="1" si="985"/>
        <v>0</v>
      </c>
      <c r="BZ4174" s="1">
        <f t="shared" ca="1" si="986"/>
        <v>0</v>
      </c>
      <c r="CA4174" s="1">
        <f t="shared" ca="1" si="987"/>
        <v>0</v>
      </c>
      <c r="CB4174" s="1">
        <f t="shared" ca="1" si="988"/>
        <v>0</v>
      </c>
      <c r="CC4174" s="1">
        <f t="shared" ca="1" si="989"/>
        <v>0</v>
      </c>
    </row>
    <row r="4175" spans="1:81" hidden="1" x14ac:dyDescent="0.25">
      <c r="A4175" s="1" t="s">
        <v>1432</v>
      </c>
      <c r="B4175" s="1" t="s">
        <v>1433</v>
      </c>
      <c r="C4175" s="1" t="s">
        <v>62</v>
      </c>
      <c r="D4175" s="1" t="s">
        <v>1396</v>
      </c>
      <c r="E4175" s="1" t="s">
        <v>118</v>
      </c>
      <c r="F4175">
        <v>2</v>
      </c>
      <c r="G4175">
        <v>0</v>
      </c>
      <c r="H4175">
        <v>0</v>
      </c>
      <c r="I4175">
        <v>0</v>
      </c>
      <c r="J4175">
        <v>4</v>
      </c>
      <c r="BI4175" s="3">
        <v>3</v>
      </c>
      <c r="BJ4175" s="3" t="str">
        <f t="array" ref="BJ4175">IF(C4175="yes",VLOOKUP(BI4175&amp;D4175,CHOOSE({1,2},Schedule_2015!$A$2:$A$257&amp;Schedule_2015!$B$2:$B$257,Schedule_2015!$C$2:$C$257),2,0),VLOOKUP(BI4175&amp;D4175,CHOOSE({1,2},Schedule_2015!$A$2:$A$257&amp;Schedule_2015!$C$2:$C$257,Schedule_2015!$B$2:$B$257),2,0))</f>
        <v>WAS</v>
      </c>
      <c r="BK4175" s="3">
        <f>VLOOKUP(BJ4175,Def!$A$2:$Z$34,23,0)</f>
        <v>114.2</v>
      </c>
      <c r="BL4175" s="3">
        <f>VLOOKUP(BJ4175,Def!$A$2:$Z$34,16,0)</f>
        <v>225.6</v>
      </c>
      <c r="BM4175" s="3">
        <f>VLOOKUP(BJ4175,Def!$A$2:$Z$34,17,0)</f>
        <v>9</v>
      </c>
      <c r="BN4175" s="3">
        <f>VLOOKUP(BJ4175,Def!$A$2:$Z$34,24,0)</f>
        <v>6</v>
      </c>
      <c r="BO4175" s="1">
        <f t="shared" ca="1" si="975"/>
        <v>0</v>
      </c>
      <c r="BP4175" s="1">
        <f t="shared" ca="1" si="976"/>
        <v>0</v>
      </c>
      <c r="BQ4175" s="1">
        <f t="shared" ca="1" si="977"/>
        <v>0</v>
      </c>
      <c r="BR4175" s="1">
        <f t="shared" ca="1" si="978"/>
        <v>0</v>
      </c>
      <c r="BS4175" s="1">
        <f t="shared" ca="1" si="979"/>
        <v>0</v>
      </c>
      <c r="BT4175" s="1">
        <f t="shared" ca="1" si="980"/>
        <v>0</v>
      </c>
      <c r="BU4175" s="1">
        <f t="shared" ca="1" si="981"/>
        <v>0</v>
      </c>
      <c r="BV4175" s="1">
        <f t="shared" ca="1" si="982"/>
        <v>0</v>
      </c>
      <c r="BW4175" s="1">
        <f t="shared" ca="1" si="983"/>
        <v>0</v>
      </c>
      <c r="BX4175" s="1">
        <f t="shared" ca="1" si="984"/>
        <v>0</v>
      </c>
      <c r="BY4175" s="1">
        <f t="shared" ca="1" si="985"/>
        <v>0</v>
      </c>
      <c r="BZ4175" s="1">
        <f t="shared" ca="1" si="986"/>
        <v>0</v>
      </c>
      <c r="CA4175" s="1">
        <f t="shared" ca="1" si="987"/>
        <v>0</v>
      </c>
      <c r="CB4175" s="1">
        <f t="shared" ca="1" si="988"/>
        <v>0</v>
      </c>
      <c r="CC4175" s="1">
        <f t="shared" ca="1" si="989"/>
        <v>0</v>
      </c>
    </row>
    <row r="4176" spans="1:81" hidden="1" x14ac:dyDescent="0.25">
      <c r="A4176" s="1" t="s">
        <v>2124</v>
      </c>
      <c r="B4176" s="1" t="s">
        <v>2125</v>
      </c>
      <c r="C4176" s="1" t="s">
        <v>62</v>
      </c>
      <c r="D4176" s="1" t="s">
        <v>1396</v>
      </c>
      <c r="E4176" s="1" t="s">
        <v>100</v>
      </c>
      <c r="F4176">
        <v>0</v>
      </c>
      <c r="G4176">
        <v>0</v>
      </c>
      <c r="H4176">
        <v>0</v>
      </c>
      <c r="I4176">
        <v>0</v>
      </c>
      <c r="J4176">
        <v>1</v>
      </c>
      <c r="BI4176" s="3">
        <v>3</v>
      </c>
      <c r="BJ4176" s="3" t="str">
        <f t="array" ref="BJ4176">IF(C4176="yes",VLOOKUP(BI4176&amp;D4176,CHOOSE({1,2},Schedule_2015!$A$2:$A$257&amp;Schedule_2015!$B$2:$B$257,Schedule_2015!$C$2:$C$257),2,0),VLOOKUP(BI4176&amp;D4176,CHOOSE({1,2},Schedule_2015!$A$2:$A$257&amp;Schedule_2015!$C$2:$C$257,Schedule_2015!$B$2:$B$257),2,0))</f>
        <v>WAS</v>
      </c>
      <c r="BK4176" s="3">
        <f>VLOOKUP(BJ4176,Def!$A$2:$Z$34,23,0)</f>
        <v>114.2</v>
      </c>
      <c r="BL4176" s="3">
        <f>VLOOKUP(BJ4176,Def!$A$2:$Z$34,16,0)</f>
        <v>225.6</v>
      </c>
      <c r="BM4176" s="3">
        <f>VLOOKUP(BJ4176,Def!$A$2:$Z$34,17,0)</f>
        <v>9</v>
      </c>
      <c r="BN4176" s="3">
        <f>VLOOKUP(BJ4176,Def!$A$2:$Z$34,24,0)</f>
        <v>6</v>
      </c>
      <c r="BO4176" s="1">
        <f t="shared" ca="1" si="975"/>
        <v>0</v>
      </c>
      <c r="BP4176" s="1">
        <f t="shared" ca="1" si="976"/>
        <v>0</v>
      </c>
      <c r="BQ4176" s="1">
        <f t="shared" ca="1" si="977"/>
        <v>0</v>
      </c>
      <c r="BR4176" s="1">
        <f t="shared" ca="1" si="978"/>
        <v>0</v>
      </c>
      <c r="BS4176" s="1">
        <f t="shared" ca="1" si="979"/>
        <v>0</v>
      </c>
      <c r="BT4176" s="1">
        <f t="shared" ca="1" si="980"/>
        <v>0</v>
      </c>
      <c r="BU4176" s="1">
        <f t="shared" ca="1" si="981"/>
        <v>0</v>
      </c>
      <c r="BV4176" s="1">
        <f t="shared" ca="1" si="982"/>
        <v>0</v>
      </c>
      <c r="BW4176" s="1">
        <f t="shared" ca="1" si="983"/>
        <v>0</v>
      </c>
      <c r="BX4176" s="1">
        <f t="shared" ca="1" si="984"/>
        <v>0</v>
      </c>
      <c r="BY4176" s="1">
        <f t="shared" ca="1" si="985"/>
        <v>0</v>
      </c>
      <c r="BZ4176" s="1">
        <f t="shared" ca="1" si="986"/>
        <v>0</v>
      </c>
      <c r="CA4176" s="1">
        <f t="shared" ca="1" si="987"/>
        <v>0</v>
      </c>
      <c r="CB4176" s="1">
        <f t="shared" ca="1" si="988"/>
        <v>0</v>
      </c>
      <c r="CC4176" s="1">
        <f t="shared" ca="1" si="989"/>
        <v>0</v>
      </c>
    </row>
    <row r="4177" spans="1:81" hidden="1" x14ac:dyDescent="0.25">
      <c r="A4177" s="1" t="s">
        <v>1932</v>
      </c>
      <c r="B4177" s="1" t="s">
        <v>1933</v>
      </c>
      <c r="C4177" s="1" t="s">
        <v>62</v>
      </c>
      <c r="D4177" s="1" t="s">
        <v>1396</v>
      </c>
      <c r="E4177" s="1" t="s">
        <v>105</v>
      </c>
      <c r="F4177">
        <v>1</v>
      </c>
      <c r="G4177">
        <v>0</v>
      </c>
      <c r="H4177">
        <v>0</v>
      </c>
      <c r="I4177">
        <v>0</v>
      </c>
      <c r="J4177">
        <v>4</v>
      </c>
      <c r="BI4177" s="3">
        <v>3</v>
      </c>
      <c r="BJ4177" s="3" t="str">
        <f t="array" ref="BJ4177">IF(C4177="yes",VLOOKUP(BI4177&amp;D4177,CHOOSE({1,2},Schedule_2015!$A$2:$A$257&amp;Schedule_2015!$B$2:$B$257,Schedule_2015!$C$2:$C$257),2,0),VLOOKUP(BI4177&amp;D4177,CHOOSE({1,2},Schedule_2015!$A$2:$A$257&amp;Schedule_2015!$C$2:$C$257,Schedule_2015!$B$2:$B$257),2,0))</f>
        <v>WAS</v>
      </c>
      <c r="BK4177" s="3">
        <f>VLOOKUP(BJ4177,Def!$A$2:$Z$34,23,0)</f>
        <v>114.2</v>
      </c>
      <c r="BL4177" s="3">
        <f>VLOOKUP(BJ4177,Def!$A$2:$Z$34,16,0)</f>
        <v>225.6</v>
      </c>
      <c r="BM4177" s="3">
        <f>VLOOKUP(BJ4177,Def!$A$2:$Z$34,17,0)</f>
        <v>9</v>
      </c>
      <c r="BN4177" s="3">
        <f>VLOOKUP(BJ4177,Def!$A$2:$Z$34,24,0)</f>
        <v>6</v>
      </c>
      <c r="BO4177" s="1">
        <f t="shared" ca="1" si="975"/>
        <v>0</v>
      </c>
      <c r="BP4177" s="1">
        <f t="shared" ca="1" si="976"/>
        <v>0</v>
      </c>
      <c r="BQ4177" s="1">
        <f t="shared" ca="1" si="977"/>
        <v>0</v>
      </c>
      <c r="BR4177" s="1">
        <f t="shared" ca="1" si="978"/>
        <v>0</v>
      </c>
      <c r="BS4177" s="1">
        <f t="shared" ca="1" si="979"/>
        <v>0</v>
      </c>
      <c r="BT4177" s="1">
        <f t="shared" ca="1" si="980"/>
        <v>0</v>
      </c>
      <c r="BU4177" s="1">
        <f t="shared" ca="1" si="981"/>
        <v>0</v>
      </c>
      <c r="BV4177" s="1">
        <f t="shared" ca="1" si="982"/>
        <v>0</v>
      </c>
      <c r="BW4177" s="1">
        <f t="shared" ca="1" si="983"/>
        <v>0</v>
      </c>
      <c r="BX4177" s="1">
        <f t="shared" ca="1" si="984"/>
        <v>0</v>
      </c>
      <c r="BY4177" s="1">
        <f t="shared" ca="1" si="985"/>
        <v>0</v>
      </c>
      <c r="BZ4177" s="1">
        <f t="shared" ca="1" si="986"/>
        <v>0</v>
      </c>
      <c r="CA4177" s="1">
        <f t="shared" ca="1" si="987"/>
        <v>0</v>
      </c>
      <c r="CB4177" s="1">
        <f t="shared" ca="1" si="988"/>
        <v>0</v>
      </c>
      <c r="CC4177" s="1">
        <f t="shared" ca="1" si="989"/>
        <v>0</v>
      </c>
    </row>
    <row r="4178" spans="1:81" hidden="1" x14ac:dyDescent="0.25">
      <c r="A4178" s="1" t="s">
        <v>1936</v>
      </c>
      <c r="B4178" s="1" t="s">
        <v>1937</v>
      </c>
      <c r="C4178" s="1" t="s">
        <v>62</v>
      </c>
      <c r="D4178" s="1" t="s">
        <v>1396</v>
      </c>
      <c r="E4178" s="1" t="s">
        <v>176</v>
      </c>
      <c r="F4178">
        <v>0</v>
      </c>
      <c r="G4178">
        <v>0</v>
      </c>
      <c r="H4178">
        <v>0</v>
      </c>
      <c r="I4178">
        <v>1</v>
      </c>
      <c r="J4178">
        <v>7</v>
      </c>
      <c r="BI4178" s="3">
        <v>3</v>
      </c>
      <c r="BJ4178" s="3" t="str">
        <f t="array" ref="BJ4178">IF(C4178="yes",VLOOKUP(BI4178&amp;D4178,CHOOSE({1,2},Schedule_2015!$A$2:$A$257&amp;Schedule_2015!$B$2:$B$257,Schedule_2015!$C$2:$C$257),2,0),VLOOKUP(BI4178&amp;D4178,CHOOSE({1,2},Schedule_2015!$A$2:$A$257&amp;Schedule_2015!$C$2:$C$257,Schedule_2015!$B$2:$B$257),2,0))</f>
        <v>WAS</v>
      </c>
      <c r="BK4178" s="3">
        <f>VLOOKUP(BJ4178,Def!$A$2:$Z$34,23,0)</f>
        <v>114.2</v>
      </c>
      <c r="BL4178" s="3">
        <f>VLOOKUP(BJ4178,Def!$A$2:$Z$34,16,0)</f>
        <v>225.6</v>
      </c>
      <c r="BM4178" s="3">
        <f>VLOOKUP(BJ4178,Def!$A$2:$Z$34,17,0)</f>
        <v>9</v>
      </c>
      <c r="BN4178" s="3">
        <f>VLOOKUP(BJ4178,Def!$A$2:$Z$34,24,0)</f>
        <v>6</v>
      </c>
      <c r="BO4178" s="1">
        <f t="shared" ca="1" si="975"/>
        <v>0</v>
      </c>
      <c r="BP4178" s="1">
        <f t="shared" ca="1" si="976"/>
        <v>0</v>
      </c>
      <c r="BQ4178" s="1">
        <f t="shared" ca="1" si="977"/>
        <v>0</v>
      </c>
      <c r="BR4178" s="1">
        <f t="shared" ca="1" si="978"/>
        <v>0</v>
      </c>
      <c r="BS4178" s="1">
        <f t="shared" ca="1" si="979"/>
        <v>0</v>
      </c>
      <c r="BT4178" s="1">
        <f t="shared" ca="1" si="980"/>
        <v>0</v>
      </c>
      <c r="BU4178" s="1">
        <f t="shared" ca="1" si="981"/>
        <v>0</v>
      </c>
      <c r="BV4178" s="1">
        <f t="shared" ca="1" si="982"/>
        <v>0</v>
      </c>
      <c r="BW4178" s="1">
        <f t="shared" ca="1" si="983"/>
        <v>0</v>
      </c>
      <c r="BX4178" s="1">
        <f t="shared" ca="1" si="984"/>
        <v>0</v>
      </c>
      <c r="BY4178" s="1">
        <f t="shared" ca="1" si="985"/>
        <v>0</v>
      </c>
      <c r="BZ4178" s="1">
        <f t="shared" ca="1" si="986"/>
        <v>0</v>
      </c>
      <c r="CA4178" s="1">
        <f t="shared" ca="1" si="987"/>
        <v>0</v>
      </c>
      <c r="CB4178" s="1">
        <f t="shared" ca="1" si="988"/>
        <v>0</v>
      </c>
      <c r="CC4178" s="1">
        <f t="shared" ca="1" si="989"/>
        <v>0</v>
      </c>
    </row>
    <row r="4179" spans="1:81" hidden="1" x14ac:dyDescent="0.25">
      <c r="A4179" s="1" t="s">
        <v>1438</v>
      </c>
      <c r="B4179" s="1" t="s">
        <v>1439</v>
      </c>
      <c r="C4179" s="1" t="s">
        <v>62</v>
      </c>
      <c r="D4179" s="1" t="s">
        <v>1396</v>
      </c>
      <c r="E4179" s="1" t="s">
        <v>112</v>
      </c>
      <c r="F4179">
        <v>1</v>
      </c>
      <c r="G4179">
        <v>0</v>
      </c>
      <c r="H4179">
        <v>0</v>
      </c>
      <c r="I4179">
        <v>0</v>
      </c>
      <c r="J4179">
        <v>2</v>
      </c>
      <c r="BI4179" s="3">
        <v>3</v>
      </c>
      <c r="BJ4179" s="3" t="str">
        <f t="array" ref="BJ4179">IF(C4179="yes",VLOOKUP(BI4179&amp;D4179,CHOOSE({1,2},Schedule_2015!$A$2:$A$257&amp;Schedule_2015!$B$2:$B$257,Schedule_2015!$C$2:$C$257),2,0),VLOOKUP(BI4179&amp;D4179,CHOOSE({1,2},Schedule_2015!$A$2:$A$257&amp;Schedule_2015!$C$2:$C$257,Schedule_2015!$B$2:$B$257),2,0))</f>
        <v>WAS</v>
      </c>
      <c r="BK4179" s="3">
        <f>VLOOKUP(BJ4179,Def!$A$2:$Z$34,23,0)</f>
        <v>114.2</v>
      </c>
      <c r="BL4179" s="3">
        <f>VLOOKUP(BJ4179,Def!$A$2:$Z$34,16,0)</f>
        <v>225.6</v>
      </c>
      <c r="BM4179" s="3">
        <f>VLOOKUP(BJ4179,Def!$A$2:$Z$34,17,0)</f>
        <v>9</v>
      </c>
      <c r="BN4179" s="3">
        <f>VLOOKUP(BJ4179,Def!$A$2:$Z$34,24,0)</f>
        <v>6</v>
      </c>
      <c r="BO4179" s="1">
        <f t="shared" ca="1" si="975"/>
        <v>0</v>
      </c>
      <c r="BP4179" s="1">
        <f t="shared" ca="1" si="976"/>
        <v>0</v>
      </c>
      <c r="BQ4179" s="1">
        <f t="shared" ca="1" si="977"/>
        <v>0</v>
      </c>
      <c r="BR4179" s="1">
        <f t="shared" ca="1" si="978"/>
        <v>0</v>
      </c>
      <c r="BS4179" s="1">
        <f t="shared" ca="1" si="979"/>
        <v>0</v>
      </c>
      <c r="BT4179" s="1">
        <f t="shared" ca="1" si="980"/>
        <v>0</v>
      </c>
      <c r="BU4179" s="1">
        <f t="shared" ca="1" si="981"/>
        <v>0</v>
      </c>
      <c r="BV4179" s="1">
        <f t="shared" ca="1" si="982"/>
        <v>0</v>
      </c>
      <c r="BW4179" s="1">
        <f t="shared" ca="1" si="983"/>
        <v>0</v>
      </c>
      <c r="BX4179" s="1">
        <f t="shared" ca="1" si="984"/>
        <v>0</v>
      </c>
      <c r="BY4179" s="1">
        <f t="shared" ca="1" si="985"/>
        <v>0</v>
      </c>
      <c r="BZ4179" s="1">
        <f t="shared" ca="1" si="986"/>
        <v>0</v>
      </c>
      <c r="CA4179" s="1">
        <f t="shared" ca="1" si="987"/>
        <v>0</v>
      </c>
      <c r="CB4179" s="1">
        <f t="shared" ca="1" si="988"/>
        <v>0</v>
      </c>
      <c r="CC4179" s="1">
        <f t="shared" ca="1" si="989"/>
        <v>0</v>
      </c>
    </row>
    <row r="4180" spans="1:81" hidden="1" x14ac:dyDescent="0.25">
      <c r="A4180" s="1" t="s">
        <v>1440</v>
      </c>
      <c r="B4180" s="1" t="s">
        <v>1441</v>
      </c>
      <c r="C4180" s="1" t="s">
        <v>62</v>
      </c>
      <c r="D4180" s="1" t="s">
        <v>1396</v>
      </c>
      <c r="E4180" s="1" t="s">
        <v>290</v>
      </c>
      <c r="F4180">
        <v>3</v>
      </c>
      <c r="G4180">
        <v>1</v>
      </c>
      <c r="H4180">
        <v>1</v>
      </c>
      <c r="I4180">
        <v>0</v>
      </c>
      <c r="J4180">
        <v>6</v>
      </c>
      <c r="BI4180" s="3">
        <v>3</v>
      </c>
      <c r="BJ4180" s="3" t="str">
        <f t="array" ref="BJ4180">IF(C4180="yes",VLOOKUP(BI4180&amp;D4180,CHOOSE({1,2},Schedule_2015!$A$2:$A$257&amp;Schedule_2015!$B$2:$B$257,Schedule_2015!$C$2:$C$257),2,0),VLOOKUP(BI4180&amp;D4180,CHOOSE({1,2},Schedule_2015!$A$2:$A$257&amp;Schedule_2015!$C$2:$C$257,Schedule_2015!$B$2:$B$257),2,0))</f>
        <v>WAS</v>
      </c>
      <c r="BK4180" s="3">
        <f>VLOOKUP(BJ4180,Def!$A$2:$Z$34,23,0)</f>
        <v>114.2</v>
      </c>
      <c r="BL4180" s="3">
        <f>VLOOKUP(BJ4180,Def!$A$2:$Z$34,16,0)</f>
        <v>225.6</v>
      </c>
      <c r="BM4180" s="3">
        <f>VLOOKUP(BJ4180,Def!$A$2:$Z$34,17,0)</f>
        <v>9</v>
      </c>
      <c r="BN4180" s="3">
        <f>VLOOKUP(BJ4180,Def!$A$2:$Z$34,24,0)</f>
        <v>6</v>
      </c>
      <c r="BO4180" s="1">
        <f t="shared" ca="1" si="975"/>
        <v>0</v>
      </c>
      <c r="BP4180" s="1">
        <f t="shared" ca="1" si="976"/>
        <v>0</v>
      </c>
      <c r="BQ4180" s="1">
        <f t="shared" ca="1" si="977"/>
        <v>0</v>
      </c>
      <c r="BR4180" s="1">
        <f t="shared" ca="1" si="978"/>
        <v>0</v>
      </c>
      <c r="BS4180" s="1">
        <f t="shared" ca="1" si="979"/>
        <v>0</v>
      </c>
      <c r="BT4180" s="1">
        <f t="shared" ca="1" si="980"/>
        <v>0</v>
      </c>
      <c r="BU4180" s="1">
        <f t="shared" ca="1" si="981"/>
        <v>0</v>
      </c>
      <c r="BV4180" s="1">
        <f t="shared" ca="1" si="982"/>
        <v>0</v>
      </c>
      <c r="BW4180" s="1">
        <f t="shared" ca="1" si="983"/>
        <v>0</v>
      </c>
      <c r="BX4180" s="1">
        <f t="shared" ca="1" si="984"/>
        <v>0</v>
      </c>
      <c r="BY4180" s="1">
        <f t="shared" ca="1" si="985"/>
        <v>0</v>
      </c>
      <c r="BZ4180" s="1">
        <f t="shared" ca="1" si="986"/>
        <v>0</v>
      </c>
      <c r="CA4180" s="1">
        <f t="shared" ca="1" si="987"/>
        <v>0</v>
      </c>
      <c r="CB4180" s="1">
        <f t="shared" ca="1" si="988"/>
        <v>0</v>
      </c>
      <c r="CC4180" s="1">
        <f t="shared" ca="1" si="989"/>
        <v>0</v>
      </c>
    </row>
    <row r="4181" spans="1:81" hidden="1" x14ac:dyDescent="0.25">
      <c r="A4181" s="1" t="s">
        <v>1449</v>
      </c>
      <c r="B4181" s="1" t="s">
        <v>1450</v>
      </c>
      <c r="C4181" s="1" t="s">
        <v>62</v>
      </c>
      <c r="D4181" s="1" t="s">
        <v>1396</v>
      </c>
      <c r="E4181" s="1" t="s">
        <v>165</v>
      </c>
      <c r="F4181">
        <v>1</v>
      </c>
      <c r="G4181">
        <v>0</v>
      </c>
      <c r="H4181">
        <v>0</v>
      </c>
      <c r="I4181">
        <v>0</v>
      </c>
      <c r="J4181">
        <v>4</v>
      </c>
      <c r="BI4181" s="3">
        <v>3</v>
      </c>
      <c r="BJ4181" s="3" t="str">
        <f t="array" ref="BJ4181">IF(C4181="yes",VLOOKUP(BI4181&amp;D4181,CHOOSE({1,2},Schedule_2015!$A$2:$A$257&amp;Schedule_2015!$B$2:$B$257,Schedule_2015!$C$2:$C$257),2,0),VLOOKUP(BI4181&amp;D4181,CHOOSE({1,2},Schedule_2015!$A$2:$A$257&amp;Schedule_2015!$C$2:$C$257,Schedule_2015!$B$2:$B$257),2,0))</f>
        <v>WAS</v>
      </c>
      <c r="BK4181" s="3">
        <f>VLOOKUP(BJ4181,Def!$A$2:$Z$34,23,0)</f>
        <v>114.2</v>
      </c>
      <c r="BL4181" s="3">
        <f>VLOOKUP(BJ4181,Def!$A$2:$Z$34,16,0)</f>
        <v>225.6</v>
      </c>
      <c r="BM4181" s="3">
        <f>VLOOKUP(BJ4181,Def!$A$2:$Z$34,17,0)</f>
        <v>9</v>
      </c>
      <c r="BN4181" s="3">
        <f>VLOOKUP(BJ4181,Def!$A$2:$Z$34,24,0)</f>
        <v>6</v>
      </c>
      <c r="BO4181" s="1">
        <f t="shared" ca="1" si="975"/>
        <v>0</v>
      </c>
      <c r="BP4181" s="1">
        <f t="shared" ca="1" si="976"/>
        <v>0</v>
      </c>
      <c r="BQ4181" s="1">
        <f t="shared" ca="1" si="977"/>
        <v>0</v>
      </c>
      <c r="BR4181" s="1">
        <f t="shared" ca="1" si="978"/>
        <v>0</v>
      </c>
      <c r="BS4181" s="1">
        <f t="shared" ca="1" si="979"/>
        <v>0</v>
      </c>
      <c r="BT4181" s="1">
        <f t="shared" ca="1" si="980"/>
        <v>0</v>
      </c>
      <c r="BU4181" s="1">
        <f t="shared" ca="1" si="981"/>
        <v>0</v>
      </c>
      <c r="BV4181" s="1">
        <f t="shared" ca="1" si="982"/>
        <v>0</v>
      </c>
      <c r="BW4181" s="1">
        <f t="shared" ca="1" si="983"/>
        <v>0</v>
      </c>
      <c r="BX4181" s="1">
        <f t="shared" ca="1" si="984"/>
        <v>0</v>
      </c>
      <c r="BY4181" s="1">
        <f t="shared" ca="1" si="985"/>
        <v>0</v>
      </c>
      <c r="BZ4181" s="1">
        <f t="shared" ca="1" si="986"/>
        <v>0</v>
      </c>
      <c r="CA4181" s="1">
        <f t="shared" ca="1" si="987"/>
        <v>0</v>
      </c>
      <c r="CB4181" s="1">
        <f t="shared" ca="1" si="988"/>
        <v>0</v>
      </c>
      <c r="CC4181" s="1">
        <f t="shared" ca="1" si="989"/>
        <v>0</v>
      </c>
    </row>
    <row r="4182" spans="1:81" hidden="1" x14ac:dyDescent="0.25">
      <c r="A4182" s="1" t="s">
        <v>1444</v>
      </c>
      <c r="B4182" s="1" t="s">
        <v>1445</v>
      </c>
      <c r="C4182" s="1" t="s">
        <v>62</v>
      </c>
      <c r="D4182" s="1" t="s">
        <v>1396</v>
      </c>
      <c r="E4182" s="1" t="s">
        <v>100</v>
      </c>
      <c r="F4182">
        <v>2</v>
      </c>
      <c r="G4182">
        <v>0</v>
      </c>
      <c r="H4182">
        <v>1</v>
      </c>
      <c r="I4182">
        <v>0</v>
      </c>
      <c r="J4182">
        <v>6</v>
      </c>
      <c r="BI4182" s="3">
        <v>3</v>
      </c>
      <c r="BJ4182" s="3" t="str">
        <f t="array" ref="BJ4182">IF(C4182="yes",VLOOKUP(BI4182&amp;D4182,CHOOSE({1,2},Schedule_2015!$A$2:$A$257&amp;Schedule_2015!$B$2:$B$257,Schedule_2015!$C$2:$C$257),2,0),VLOOKUP(BI4182&amp;D4182,CHOOSE({1,2},Schedule_2015!$A$2:$A$257&amp;Schedule_2015!$C$2:$C$257,Schedule_2015!$B$2:$B$257),2,0))</f>
        <v>WAS</v>
      </c>
      <c r="BK4182" s="3">
        <f>VLOOKUP(BJ4182,Def!$A$2:$Z$34,23,0)</f>
        <v>114.2</v>
      </c>
      <c r="BL4182" s="3">
        <f>VLOOKUP(BJ4182,Def!$A$2:$Z$34,16,0)</f>
        <v>225.6</v>
      </c>
      <c r="BM4182" s="3">
        <f>VLOOKUP(BJ4182,Def!$A$2:$Z$34,17,0)</f>
        <v>9</v>
      </c>
      <c r="BN4182" s="3">
        <f>VLOOKUP(BJ4182,Def!$A$2:$Z$34,24,0)</f>
        <v>6</v>
      </c>
      <c r="BO4182" s="1">
        <f t="shared" ca="1" si="975"/>
        <v>0</v>
      </c>
      <c r="BP4182" s="1">
        <f t="shared" ca="1" si="976"/>
        <v>0</v>
      </c>
      <c r="BQ4182" s="1">
        <f t="shared" ca="1" si="977"/>
        <v>0</v>
      </c>
      <c r="BR4182" s="1">
        <f t="shared" ca="1" si="978"/>
        <v>0</v>
      </c>
      <c r="BS4182" s="1">
        <f t="shared" ca="1" si="979"/>
        <v>0</v>
      </c>
      <c r="BT4182" s="1">
        <f t="shared" ca="1" si="980"/>
        <v>0</v>
      </c>
      <c r="BU4182" s="1">
        <f t="shared" ca="1" si="981"/>
        <v>0</v>
      </c>
      <c r="BV4182" s="1">
        <f t="shared" ca="1" si="982"/>
        <v>0</v>
      </c>
      <c r="BW4182" s="1">
        <f t="shared" ca="1" si="983"/>
        <v>0</v>
      </c>
      <c r="BX4182" s="1">
        <f t="shared" ca="1" si="984"/>
        <v>0</v>
      </c>
      <c r="BY4182" s="1">
        <f t="shared" ca="1" si="985"/>
        <v>0</v>
      </c>
      <c r="BZ4182" s="1">
        <f t="shared" ca="1" si="986"/>
        <v>0</v>
      </c>
      <c r="CA4182" s="1">
        <f t="shared" ca="1" si="987"/>
        <v>0</v>
      </c>
      <c r="CB4182" s="1">
        <f t="shared" ca="1" si="988"/>
        <v>0</v>
      </c>
      <c r="CC4182" s="1">
        <f t="shared" ca="1" si="989"/>
        <v>0</v>
      </c>
    </row>
    <row r="4183" spans="1:81" hidden="1" x14ac:dyDescent="0.25">
      <c r="A4183" s="1" t="s">
        <v>708</v>
      </c>
      <c r="B4183" s="1" t="s">
        <v>1446</v>
      </c>
      <c r="C4183" s="1" t="s">
        <v>62</v>
      </c>
      <c r="D4183" s="1" t="s">
        <v>1396</v>
      </c>
      <c r="E4183" s="1" t="s">
        <v>105</v>
      </c>
      <c r="F4183">
        <v>0</v>
      </c>
      <c r="G4183">
        <v>0</v>
      </c>
      <c r="H4183">
        <v>0</v>
      </c>
      <c r="I4183">
        <v>0</v>
      </c>
      <c r="J4183">
        <v>1</v>
      </c>
      <c r="BI4183" s="3">
        <v>3</v>
      </c>
      <c r="BJ4183" s="3" t="str">
        <f t="array" ref="BJ4183">IF(C4183="yes",VLOOKUP(BI4183&amp;D4183,CHOOSE({1,2},Schedule_2015!$A$2:$A$257&amp;Schedule_2015!$B$2:$B$257,Schedule_2015!$C$2:$C$257),2,0),VLOOKUP(BI4183&amp;D4183,CHOOSE({1,2},Schedule_2015!$A$2:$A$257&amp;Schedule_2015!$C$2:$C$257,Schedule_2015!$B$2:$B$257),2,0))</f>
        <v>WAS</v>
      </c>
      <c r="BK4183" s="3">
        <f>VLOOKUP(BJ4183,Def!$A$2:$Z$34,23,0)</f>
        <v>114.2</v>
      </c>
      <c r="BL4183" s="3">
        <f>VLOOKUP(BJ4183,Def!$A$2:$Z$34,16,0)</f>
        <v>225.6</v>
      </c>
      <c r="BM4183" s="3">
        <f>VLOOKUP(BJ4183,Def!$A$2:$Z$34,17,0)</f>
        <v>9</v>
      </c>
      <c r="BN4183" s="3">
        <f>VLOOKUP(BJ4183,Def!$A$2:$Z$34,24,0)</f>
        <v>6</v>
      </c>
      <c r="BO4183" s="1">
        <f t="shared" ca="1" si="975"/>
        <v>0</v>
      </c>
      <c r="BP4183" s="1">
        <f t="shared" ca="1" si="976"/>
        <v>0</v>
      </c>
      <c r="BQ4183" s="1">
        <f t="shared" ca="1" si="977"/>
        <v>0</v>
      </c>
      <c r="BR4183" s="1">
        <f t="shared" ca="1" si="978"/>
        <v>0</v>
      </c>
      <c r="BS4183" s="1">
        <f t="shared" ca="1" si="979"/>
        <v>0</v>
      </c>
      <c r="BT4183" s="1">
        <f t="shared" ca="1" si="980"/>
        <v>0</v>
      </c>
      <c r="BU4183" s="1">
        <f t="shared" ca="1" si="981"/>
        <v>0</v>
      </c>
      <c r="BV4183" s="1">
        <f t="shared" ca="1" si="982"/>
        <v>0</v>
      </c>
      <c r="BW4183" s="1">
        <f t="shared" ca="1" si="983"/>
        <v>0</v>
      </c>
      <c r="BX4183" s="1">
        <f t="shared" ca="1" si="984"/>
        <v>0</v>
      </c>
      <c r="BY4183" s="1">
        <f t="shared" ca="1" si="985"/>
        <v>0</v>
      </c>
      <c r="BZ4183" s="1">
        <f t="shared" ca="1" si="986"/>
        <v>0</v>
      </c>
      <c r="CA4183" s="1">
        <f t="shared" ca="1" si="987"/>
        <v>0</v>
      </c>
      <c r="CB4183" s="1">
        <f t="shared" ca="1" si="988"/>
        <v>0</v>
      </c>
      <c r="CC4183" s="1">
        <f t="shared" ca="1" si="989"/>
        <v>0</v>
      </c>
    </row>
    <row r="4184" spans="1:81" hidden="1" x14ac:dyDescent="0.25">
      <c r="A4184" s="1" t="s">
        <v>1447</v>
      </c>
      <c r="B4184" s="1" t="s">
        <v>1448</v>
      </c>
      <c r="C4184" s="1" t="s">
        <v>62</v>
      </c>
      <c r="D4184" s="1" t="s">
        <v>1396</v>
      </c>
      <c r="E4184" s="1" t="s">
        <v>112</v>
      </c>
      <c r="F4184">
        <v>1</v>
      </c>
      <c r="G4184">
        <v>0</v>
      </c>
      <c r="H4184">
        <v>0</v>
      </c>
      <c r="I4184">
        <v>0</v>
      </c>
      <c r="J4184">
        <v>2</v>
      </c>
      <c r="BI4184" s="3">
        <v>3</v>
      </c>
      <c r="BJ4184" s="3" t="str">
        <f t="array" ref="BJ4184">IF(C4184="yes",VLOOKUP(BI4184&amp;D4184,CHOOSE({1,2},Schedule_2015!$A$2:$A$257&amp;Schedule_2015!$B$2:$B$257,Schedule_2015!$C$2:$C$257),2,0),VLOOKUP(BI4184&amp;D4184,CHOOSE({1,2},Schedule_2015!$A$2:$A$257&amp;Schedule_2015!$C$2:$C$257,Schedule_2015!$B$2:$B$257),2,0))</f>
        <v>WAS</v>
      </c>
      <c r="BK4184" s="3">
        <f>VLOOKUP(BJ4184,Def!$A$2:$Z$34,23,0)</f>
        <v>114.2</v>
      </c>
      <c r="BL4184" s="3">
        <f>VLOOKUP(BJ4184,Def!$A$2:$Z$34,16,0)</f>
        <v>225.6</v>
      </c>
      <c r="BM4184" s="3">
        <f>VLOOKUP(BJ4184,Def!$A$2:$Z$34,17,0)</f>
        <v>9</v>
      </c>
      <c r="BN4184" s="3">
        <f>VLOOKUP(BJ4184,Def!$A$2:$Z$34,24,0)</f>
        <v>6</v>
      </c>
      <c r="BO4184" s="1">
        <f t="shared" ca="1" si="975"/>
        <v>0</v>
      </c>
      <c r="BP4184" s="1">
        <f t="shared" ca="1" si="976"/>
        <v>0</v>
      </c>
      <c r="BQ4184" s="1">
        <f t="shared" ca="1" si="977"/>
        <v>0</v>
      </c>
      <c r="BR4184" s="1">
        <f t="shared" ca="1" si="978"/>
        <v>0</v>
      </c>
      <c r="BS4184" s="1">
        <f t="shared" ca="1" si="979"/>
        <v>0</v>
      </c>
      <c r="BT4184" s="1">
        <f t="shared" ca="1" si="980"/>
        <v>0</v>
      </c>
      <c r="BU4184" s="1">
        <f t="shared" ca="1" si="981"/>
        <v>0</v>
      </c>
      <c r="BV4184" s="1">
        <f t="shared" ca="1" si="982"/>
        <v>0</v>
      </c>
      <c r="BW4184" s="1">
        <f t="shared" ca="1" si="983"/>
        <v>0</v>
      </c>
      <c r="BX4184" s="1">
        <f t="shared" ca="1" si="984"/>
        <v>0</v>
      </c>
      <c r="BY4184" s="1">
        <f t="shared" ca="1" si="985"/>
        <v>0</v>
      </c>
      <c r="BZ4184" s="1">
        <f t="shared" ca="1" si="986"/>
        <v>0</v>
      </c>
      <c r="CA4184" s="1">
        <f t="shared" ca="1" si="987"/>
        <v>0</v>
      </c>
      <c r="CB4184" s="1">
        <f t="shared" ca="1" si="988"/>
        <v>0</v>
      </c>
      <c r="CC4184" s="1">
        <f t="shared" ca="1" si="989"/>
        <v>0</v>
      </c>
    </row>
    <row r="4185" spans="1:81" hidden="1" x14ac:dyDescent="0.25">
      <c r="A4185" s="1" t="s">
        <v>1442</v>
      </c>
      <c r="B4185" s="1" t="s">
        <v>1443</v>
      </c>
      <c r="C4185" s="1" t="s">
        <v>62</v>
      </c>
      <c r="D4185" s="1" t="s">
        <v>1396</v>
      </c>
      <c r="E4185" s="1" t="s">
        <v>94</v>
      </c>
      <c r="F4185">
        <v>5</v>
      </c>
      <c r="G4185">
        <v>0</v>
      </c>
      <c r="H4185">
        <v>0</v>
      </c>
      <c r="I4185">
        <v>0</v>
      </c>
      <c r="J4185">
        <v>3</v>
      </c>
      <c r="BI4185" s="3">
        <v>3</v>
      </c>
      <c r="BJ4185" s="3" t="str">
        <f t="array" ref="BJ4185">IF(C4185="yes",VLOOKUP(BI4185&amp;D4185,CHOOSE({1,2},Schedule_2015!$A$2:$A$257&amp;Schedule_2015!$B$2:$B$257,Schedule_2015!$C$2:$C$257),2,0),VLOOKUP(BI4185&amp;D4185,CHOOSE({1,2},Schedule_2015!$A$2:$A$257&amp;Schedule_2015!$C$2:$C$257,Schedule_2015!$B$2:$B$257),2,0))</f>
        <v>WAS</v>
      </c>
      <c r="BK4185" s="3">
        <f>VLOOKUP(BJ4185,Def!$A$2:$Z$34,23,0)</f>
        <v>114.2</v>
      </c>
      <c r="BL4185" s="3">
        <f>VLOOKUP(BJ4185,Def!$A$2:$Z$34,16,0)</f>
        <v>225.6</v>
      </c>
      <c r="BM4185" s="3">
        <f>VLOOKUP(BJ4185,Def!$A$2:$Z$34,17,0)</f>
        <v>9</v>
      </c>
      <c r="BN4185" s="3">
        <f>VLOOKUP(BJ4185,Def!$A$2:$Z$34,24,0)</f>
        <v>6</v>
      </c>
      <c r="BO4185" s="1">
        <f t="shared" ca="1" si="975"/>
        <v>0</v>
      </c>
      <c r="BP4185" s="1">
        <f t="shared" ca="1" si="976"/>
        <v>0</v>
      </c>
      <c r="BQ4185" s="1">
        <f t="shared" ca="1" si="977"/>
        <v>0</v>
      </c>
      <c r="BR4185" s="1">
        <f t="shared" ca="1" si="978"/>
        <v>0</v>
      </c>
      <c r="BS4185" s="1">
        <f t="shared" ca="1" si="979"/>
        <v>0</v>
      </c>
      <c r="BT4185" s="1">
        <f t="shared" ca="1" si="980"/>
        <v>0</v>
      </c>
      <c r="BU4185" s="1">
        <f t="shared" ca="1" si="981"/>
        <v>0</v>
      </c>
      <c r="BV4185" s="1">
        <f t="shared" ca="1" si="982"/>
        <v>0</v>
      </c>
      <c r="BW4185" s="1">
        <f t="shared" ca="1" si="983"/>
        <v>0</v>
      </c>
      <c r="BX4185" s="1">
        <f t="shared" ca="1" si="984"/>
        <v>0</v>
      </c>
      <c r="BY4185" s="1">
        <f t="shared" ca="1" si="985"/>
        <v>0</v>
      </c>
      <c r="BZ4185" s="1">
        <f t="shared" ca="1" si="986"/>
        <v>0</v>
      </c>
      <c r="CA4185" s="1">
        <f t="shared" ca="1" si="987"/>
        <v>0</v>
      </c>
      <c r="CB4185" s="1">
        <f t="shared" ca="1" si="988"/>
        <v>0</v>
      </c>
      <c r="CC4185" s="1">
        <f t="shared" ca="1" si="989"/>
        <v>0</v>
      </c>
    </row>
    <row r="4186" spans="1:81" hidden="1" x14ac:dyDescent="0.25">
      <c r="A4186" s="1" t="s">
        <v>1041</v>
      </c>
      <c r="B4186" s="1" t="s">
        <v>1042</v>
      </c>
      <c r="C4186" s="1" t="s">
        <v>135</v>
      </c>
      <c r="D4186" s="1" t="s">
        <v>1017</v>
      </c>
      <c r="E4186" s="1" t="s">
        <v>165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BI4186" s="3">
        <v>2</v>
      </c>
      <c r="BJ4186" s="3" t="str">
        <f t="array" ref="BJ4186">IF(C4186="yes",VLOOKUP(BI4186&amp;D4186,CHOOSE({1,2},Schedule_2015!$A$2:$A$257&amp;Schedule_2015!$B$2:$B$257,Schedule_2015!$C$2:$C$257),2,0),VLOOKUP(BI4186&amp;D4186,CHOOSE({1,2},Schedule_2015!$A$2:$A$257&amp;Schedule_2015!$C$2:$C$257,Schedule_2015!$B$2:$B$257),2,0))</f>
        <v>WAS</v>
      </c>
      <c r="BK4186" s="3">
        <f>VLOOKUP(BJ4186,Def!$A$2:$Z$34,23,0)</f>
        <v>114.2</v>
      </c>
      <c r="BL4186" s="3">
        <f>VLOOKUP(BJ4186,Def!$A$2:$Z$34,16,0)</f>
        <v>225.6</v>
      </c>
      <c r="BM4186" s="3">
        <f>VLOOKUP(BJ4186,Def!$A$2:$Z$34,17,0)</f>
        <v>9</v>
      </c>
      <c r="BN4186" s="3">
        <f>VLOOKUP(BJ4186,Def!$A$2:$Z$34,24,0)</f>
        <v>6</v>
      </c>
      <c r="BO4186" s="1">
        <f t="shared" ca="1" si="975"/>
        <v>0</v>
      </c>
      <c r="BP4186" s="1">
        <f t="shared" ca="1" si="976"/>
        <v>0</v>
      </c>
      <c r="BQ4186" s="1">
        <f t="shared" ca="1" si="977"/>
        <v>0</v>
      </c>
      <c r="BR4186" s="1">
        <f t="shared" ca="1" si="978"/>
        <v>0</v>
      </c>
      <c r="BS4186" s="1">
        <f t="shared" ca="1" si="979"/>
        <v>0</v>
      </c>
      <c r="BT4186" s="1">
        <f t="shared" ca="1" si="980"/>
        <v>0</v>
      </c>
      <c r="BU4186" s="1">
        <f t="shared" ca="1" si="981"/>
        <v>0</v>
      </c>
      <c r="BV4186" s="1">
        <f t="shared" ca="1" si="982"/>
        <v>0</v>
      </c>
      <c r="BW4186" s="1">
        <f t="shared" ca="1" si="983"/>
        <v>0</v>
      </c>
      <c r="BX4186" s="1">
        <f t="shared" ca="1" si="984"/>
        <v>0</v>
      </c>
      <c r="BY4186" s="1">
        <f t="shared" ca="1" si="985"/>
        <v>0</v>
      </c>
      <c r="BZ4186" s="1">
        <f t="shared" ca="1" si="986"/>
        <v>0</v>
      </c>
      <c r="CA4186" s="1">
        <f t="shared" ca="1" si="987"/>
        <v>0</v>
      </c>
      <c r="CB4186" s="1">
        <f t="shared" ca="1" si="988"/>
        <v>0</v>
      </c>
      <c r="CC4186" s="1">
        <f t="shared" ca="1" si="989"/>
        <v>0</v>
      </c>
    </row>
    <row r="4187" spans="1:81" hidden="1" x14ac:dyDescent="0.25">
      <c r="A4187" s="1" t="s">
        <v>1039</v>
      </c>
      <c r="B4187" s="1" t="s">
        <v>1040</v>
      </c>
      <c r="C4187" s="1" t="s">
        <v>135</v>
      </c>
      <c r="D4187" s="1" t="s">
        <v>1017</v>
      </c>
      <c r="E4187" s="1" t="s">
        <v>88</v>
      </c>
      <c r="P4187">
        <v>1</v>
      </c>
      <c r="Q4187">
        <v>1</v>
      </c>
      <c r="R4187">
        <v>52</v>
      </c>
      <c r="S4187">
        <v>3</v>
      </c>
      <c r="T4187">
        <v>1</v>
      </c>
      <c r="U4187">
        <v>0</v>
      </c>
      <c r="V4187">
        <v>1</v>
      </c>
      <c r="W4187">
        <v>0</v>
      </c>
      <c r="X4187">
        <v>1</v>
      </c>
      <c r="BI4187" s="3">
        <v>2</v>
      </c>
      <c r="BJ4187" s="3" t="str">
        <f t="array" ref="BJ4187">IF(C4187="yes",VLOOKUP(BI4187&amp;D4187,CHOOSE({1,2},Schedule_2015!$A$2:$A$257&amp;Schedule_2015!$B$2:$B$257,Schedule_2015!$C$2:$C$257),2,0),VLOOKUP(BI4187&amp;D4187,CHOOSE({1,2},Schedule_2015!$A$2:$A$257&amp;Schedule_2015!$C$2:$C$257,Schedule_2015!$B$2:$B$257),2,0))</f>
        <v>WAS</v>
      </c>
      <c r="BK4187" s="3">
        <f>VLOOKUP(BJ4187,Def!$A$2:$Z$34,23,0)</f>
        <v>114.2</v>
      </c>
      <c r="BL4187" s="3">
        <f>VLOOKUP(BJ4187,Def!$A$2:$Z$34,16,0)</f>
        <v>225.6</v>
      </c>
      <c r="BM4187" s="3">
        <f>VLOOKUP(BJ4187,Def!$A$2:$Z$34,17,0)</f>
        <v>9</v>
      </c>
      <c r="BN4187" s="3">
        <f>VLOOKUP(BJ4187,Def!$A$2:$Z$34,24,0)</f>
        <v>6</v>
      </c>
      <c r="BO4187" s="1">
        <f t="shared" ca="1" si="975"/>
        <v>0</v>
      </c>
      <c r="BP4187" s="1">
        <f t="shared" ca="1" si="976"/>
        <v>0</v>
      </c>
      <c r="BQ4187" s="1">
        <f t="shared" ca="1" si="977"/>
        <v>0</v>
      </c>
      <c r="BR4187" s="1">
        <f t="shared" ca="1" si="978"/>
        <v>0</v>
      </c>
      <c r="BS4187" s="1">
        <f t="shared" ca="1" si="979"/>
        <v>0</v>
      </c>
      <c r="BT4187" s="1">
        <f t="shared" ca="1" si="980"/>
        <v>0</v>
      </c>
      <c r="BU4187" s="1">
        <f t="shared" ca="1" si="981"/>
        <v>0</v>
      </c>
      <c r="BV4187" s="1">
        <f t="shared" ca="1" si="982"/>
        <v>0</v>
      </c>
      <c r="BW4187" s="1">
        <f t="shared" ca="1" si="983"/>
        <v>0</v>
      </c>
      <c r="BX4187" s="1">
        <f t="shared" ca="1" si="984"/>
        <v>0</v>
      </c>
      <c r="BY4187" s="1">
        <f t="shared" ca="1" si="985"/>
        <v>0</v>
      </c>
      <c r="BZ4187" s="1">
        <f t="shared" ca="1" si="986"/>
        <v>0</v>
      </c>
      <c r="CA4187" s="1">
        <f t="shared" ca="1" si="987"/>
        <v>0</v>
      </c>
      <c r="CB4187" s="1">
        <f t="shared" ca="1" si="988"/>
        <v>0</v>
      </c>
      <c r="CC4187" s="1">
        <f t="shared" ca="1" si="989"/>
        <v>0</v>
      </c>
    </row>
    <row r="4188" spans="1:81" hidden="1" x14ac:dyDescent="0.25">
      <c r="A4188" s="1" t="s">
        <v>1015</v>
      </c>
      <c r="B4188" s="1" t="s">
        <v>1016</v>
      </c>
      <c r="C4188" s="1" t="s">
        <v>135</v>
      </c>
      <c r="D4188" s="1" t="s">
        <v>1017</v>
      </c>
      <c r="E4188" s="1" t="s">
        <v>91</v>
      </c>
      <c r="AK4188">
        <v>46</v>
      </c>
      <c r="AL4188">
        <v>4</v>
      </c>
      <c r="AM4188">
        <v>53</v>
      </c>
      <c r="AN4188">
        <v>8</v>
      </c>
      <c r="AO4188">
        <v>381</v>
      </c>
      <c r="BI4188" s="3">
        <v>2</v>
      </c>
      <c r="BJ4188" s="3" t="str">
        <f t="array" ref="BJ4188">IF(C4188="yes",VLOOKUP(BI4188&amp;D4188,CHOOSE({1,2},Schedule_2015!$A$2:$A$257&amp;Schedule_2015!$B$2:$B$257,Schedule_2015!$C$2:$C$257),2,0),VLOOKUP(BI4188&amp;D4188,CHOOSE({1,2},Schedule_2015!$A$2:$A$257&amp;Schedule_2015!$C$2:$C$257,Schedule_2015!$B$2:$B$257),2,0))</f>
        <v>WAS</v>
      </c>
      <c r="BK4188" s="3">
        <f>VLOOKUP(BJ4188,Def!$A$2:$Z$34,23,0)</f>
        <v>114.2</v>
      </c>
      <c r="BL4188" s="3">
        <f>VLOOKUP(BJ4188,Def!$A$2:$Z$34,16,0)</f>
        <v>225.6</v>
      </c>
      <c r="BM4188" s="3">
        <f>VLOOKUP(BJ4188,Def!$A$2:$Z$34,17,0)</f>
        <v>9</v>
      </c>
      <c r="BN4188" s="3">
        <f>VLOOKUP(BJ4188,Def!$A$2:$Z$34,24,0)</f>
        <v>6</v>
      </c>
      <c r="BO4188" s="1">
        <f t="shared" ca="1" si="975"/>
        <v>0</v>
      </c>
      <c r="BP4188" s="1">
        <f t="shared" ca="1" si="976"/>
        <v>0</v>
      </c>
      <c r="BQ4188" s="1">
        <f t="shared" ca="1" si="977"/>
        <v>0</v>
      </c>
      <c r="BR4188" s="1">
        <f t="shared" ca="1" si="978"/>
        <v>0</v>
      </c>
      <c r="BS4188" s="1">
        <f t="shared" ca="1" si="979"/>
        <v>0</v>
      </c>
      <c r="BT4188" s="1">
        <f t="shared" ca="1" si="980"/>
        <v>0</v>
      </c>
      <c r="BU4188" s="1">
        <f t="shared" ca="1" si="981"/>
        <v>0</v>
      </c>
      <c r="BV4188" s="1">
        <f t="shared" ca="1" si="982"/>
        <v>0</v>
      </c>
      <c r="BW4188" s="1">
        <f t="shared" ca="1" si="983"/>
        <v>0</v>
      </c>
      <c r="BX4188" s="1">
        <f t="shared" ca="1" si="984"/>
        <v>0</v>
      </c>
      <c r="BY4188" s="1">
        <f t="shared" ca="1" si="985"/>
        <v>0</v>
      </c>
      <c r="BZ4188" s="1">
        <f t="shared" ca="1" si="986"/>
        <v>0</v>
      </c>
      <c r="CA4188" s="1">
        <f t="shared" ca="1" si="987"/>
        <v>0</v>
      </c>
      <c r="CB4188" s="1">
        <f t="shared" ca="1" si="988"/>
        <v>0</v>
      </c>
      <c r="CC4188" s="1">
        <f t="shared" ca="1" si="989"/>
        <v>0</v>
      </c>
    </row>
    <row r="4189" spans="1:81" hidden="1" x14ac:dyDescent="0.25">
      <c r="A4189" s="1" t="s">
        <v>1043</v>
      </c>
      <c r="B4189" s="1" t="s">
        <v>1044</v>
      </c>
      <c r="C4189" s="1" t="s">
        <v>135</v>
      </c>
      <c r="D4189" s="1" t="s">
        <v>1017</v>
      </c>
      <c r="E4189" s="1" t="s">
        <v>165</v>
      </c>
      <c r="F4189">
        <v>4</v>
      </c>
      <c r="G4189">
        <v>0</v>
      </c>
      <c r="H4189">
        <v>0</v>
      </c>
      <c r="I4189">
        <v>0</v>
      </c>
      <c r="J4189">
        <v>0</v>
      </c>
      <c r="BI4189" s="3">
        <v>2</v>
      </c>
      <c r="BJ4189" s="3" t="str">
        <f t="array" ref="BJ4189">IF(C4189="yes",VLOOKUP(BI4189&amp;D4189,CHOOSE({1,2},Schedule_2015!$A$2:$A$257&amp;Schedule_2015!$B$2:$B$257,Schedule_2015!$C$2:$C$257),2,0),VLOOKUP(BI4189&amp;D4189,CHOOSE({1,2},Schedule_2015!$A$2:$A$257&amp;Schedule_2015!$C$2:$C$257,Schedule_2015!$B$2:$B$257),2,0))</f>
        <v>WAS</v>
      </c>
      <c r="BK4189" s="3">
        <f>VLOOKUP(BJ4189,Def!$A$2:$Z$34,23,0)</f>
        <v>114.2</v>
      </c>
      <c r="BL4189" s="3">
        <f>VLOOKUP(BJ4189,Def!$A$2:$Z$34,16,0)</f>
        <v>225.6</v>
      </c>
      <c r="BM4189" s="3">
        <f>VLOOKUP(BJ4189,Def!$A$2:$Z$34,17,0)</f>
        <v>9</v>
      </c>
      <c r="BN4189" s="3">
        <f>VLOOKUP(BJ4189,Def!$A$2:$Z$34,24,0)</f>
        <v>6</v>
      </c>
      <c r="BO4189" s="1">
        <f t="shared" ca="1" si="975"/>
        <v>0</v>
      </c>
      <c r="BP4189" s="1">
        <f t="shared" ca="1" si="976"/>
        <v>0</v>
      </c>
      <c r="BQ4189" s="1">
        <f t="shared" ca="1" si="977"/>
        <v>0</v>
      </c>
      <c r="BR4189" s="1">
        <f t="shared" ca="1" si="978"/>
        <v>0</v>
      </c>
      <c r="BS4189" s="1">
        <f t="shared" ca="1" si="979"/>
        <v>0</v>
      </c>
      <c r="BT4189" s="1">
        <f t="shared" ca="1" si="980"/>
        <v>0</v>
      </c>
      <c r="BU4189" s="1">
        <f t="shared" ca="1" si="981"/>
        <v>0</v>
      </c>
      <c r="BV4189" s="1">
        <f t="shared" ca="1" si="982"/>
        <v>0</v>
      </c>
      <c r="BW4189" s="1">
        <f t="shared" ca="1" si="983"/>
        <v>0</v>
      </c>
      <c r="BX4189" s="1">
        <f t="shared" ca="1" si="984"/>
        <v>0</v>
      </c>
      <c r="BY4189" s="1">
        <f t="shared" ca="1" si="985"/>
        <v>0</v>
      </c>
      <c r="BZ4189" s="1">
        <f t="shared" ca="1" si="986"/>
        <v>0</v>
      </c>
      <c r="CA4189" s="1">
        <f t="shared" ca="1" si="987"/>
        <v>0</v>
      </c>
      <c r="CB4189" s="1">
        <f t="shared" ca="1" si="988"/>
        <v>0</v>
      </c>
      <c r="CC4189" s="1">
        <f t="shared" ca="1" si="989"/>
        <v>0</v>
      </c>
    </row>
    <row r="4190" spans="1:81" hidden="1" x14ac:dyDescent="0.25">
      <c r="A4190" s="1" t="s">
        <v>1047</v>
      </c>
      <c r="B4190" s="1" t="s">
        <v>1048</v>
      </c>
      <c r="C4190" s="1" t="s">
        <v>135</v>
      </c>
      <c r="D4190" s="1" t="s">
        <v>1017</v>
      </c>
      <c r="E4190" s="1" t="s">
        <v>112</v>
      </c>
      <c r="F4190">
        <v>2</v>
      </c>
      <c r="G4190">
        <v>0</v>
      </c>
      <c r="H4190">
        <v>0</v>
      </c>
      <c r="I4190">
        <v>0.5</v>
      </c>
      <c r="J4190">
        <v>3</v>
      </c>
      <c r="BI4190" s="3">
        <v>2</v>
      </c>
      <c r="BJ4190" s="3" t="str">
        <f t="array" ref="BJ4190">IF(C4190="yes",VLOOKUP(BI4190&amp;D4190,CHOOSE({1,2},Schedule_2015!$A$2:$A$257&amp;Schedule_2015!$B$2:$B$257,Schedule_2015!$C$2:$C$257),2,0),VLOOKUP(BI4190&amp;D4190,CHOOSE({1,2},Schedule_2015!$A$2:$A$257&amp;Schedule_2015!$C$2:$C$257,Schedule_2015!$B$2:$B$257),2,0))</f>
        <v>WAS</v>
      </c>
      <c r="BK4190" s="3">
        <f>VLOOKUP(BJ4190,Def!$A$2:$Z$34,23,0)</f>
        <v>114.2</v>
      </c>
      <c r="BL4190" s="3">
        <f>VLOOKUP(BJ4190,Def!$A$2:$Z$34,16,0)</f>
        <v>225.6</v>
      </c>
      <c r="BM4190" s="3">
        <f>VLOOKUP(BJ4190,Def!$A$2:$Z$34,17,0)</f>
        <v>9</v>
      </c>
      <c r="BN4190" s="3">
        <f>VLOOKUP(BJ4190,Def!$A$2:$Z$34,24,0)</f>
        <v>6</v>
      </c>
      <c r="BO4190" s="1">
        <f t="shared" ca="1" si="975"/>
        <v>0</v>
      </c>
      <c r="BP4190" s="1">
        <f t="shared" ca="1" si="976"/>
        <v>0</v>
      </c>
      <c r="BQ4190" s="1">
        <f t="shared" ca="1" si="977"/>
        <v>0</v>
      </c>
      <c r="BR4190" s="1">
        <f t="shared" ca="1" si="978"/>
        <v>0</v>
      </c>
      <c r="BS4190" s="1">
        <f t="shared" ca="1" si="979"/>
        <v>0</v>
      </c>
      <c r="BT4190" s="1">
        <f t="shared" ca="1" si="980"/>
        <v>0</v>
      </c>
      <c r="BU4190" s="1">
        <f t="shared" ca="1" si="981"/>
        <v>0</v>
      </c>
      <c r="BV4190" s="1">
        <f t="shared" ca="1" si="982"/>
        <v>0</v>
      </c>
      <c r="BW4190" s="1">
        <f t="shared" ca="1" si="983"/>
        <v>0</v>
      </c>
      <c r="BX4190" s="1">
        <f t="shared" ca="1" si="984"/>
        <v>0</v>
      </c>
      <c r="BY4190" s="1">
        <f t="shared" ca="1" si="985"/>
        <v>0</v>
      </c>
      <c r="BZ4190" s="1">
        <f t="shared" ca="1" si="986"/>
        <v>0</v>
      </c>
      <c r="CA4190" s="1">
        <f t="shared" ca="1" si="987"/>
        <v>0</v>
      </c>
      <c r="CB4190" s="1">
        <f t="shared" ca="1" si="988"/>
        <v>0</v>
      </c>
      <c r="CC4190" s="1">
        <f t="shared" ca="1" si="989"/>
        <v>0</v>
      </c>
    </row>
    <row r="4191" spans="1:81" hidden="1" x14ac:dyDescent="0.25">
      <c r="A4191" s="1" t="s">
        <v>1994</v>
      </c>
      <c r="B4191" s="1" t="s">
        <v>1995</v>
      </c>
      <c r="C4191" s="1" t="s">
        <v>135</v>
      </c>
      <c r="D4191" s="1" t="s">
        <v>1017</v>
      </c>
      <c r="E4191" s="1" t="s">
        <v>105</v>
      </c>
      <c r="F4191">
        <v>8</v>
      </c>
      <c r="G4191">
        <v>0</v>
      </c>
      <c r="H4191">
        <v>0</v>
      </c>
      <c r="I4191">
        <v>0</v>
      </c>
      <c r="J4191">
        <v>8</v>
      </c>
      <c r="BI4191" s="3">
        <v>2</v>
      </c>
      <c r="BJ4191" s="3" t="str">
        <f t="array" ref="BJ4191">IF(C4191="yes",VLOOKUP(BI4191&amp;D4191,CHOOSE({1,2},Schedule_2015!$A$2:$A$257&amp;Schedule_2015!$B$2:$B$257,Schedule_2015!$C$2:$C$257),2,0),VLOOKUP(BI4191&amp;D4191,CHOOSE({1,2},Schedule_2015!$A$2:$A$257&amp;Schedule_2015!$C$2:$C$257,Schedule_2015!$B$2:$B$257),2,0))</f>
        <v>WAS</v>
      </c>
      <c r="BK4191" s="3">
        <f>VLOOKUP(BJ4191,Def!$A$2:$Z$34,23,0)</f>
        <v>114.2</v>
      </c>
      <c r="BL4191" s="3">
        <f>VLOOKUP(BJ4191,Def!$A$2:$Z$34,16,0)</f>
        <v>225.6</v>
      </c>
      <c r="BM4191" s="3">
        <f>VLOOKUP(BJ4191,Def!$A$2:$Z$34,17,0)</f>
        <v>9</v>
      </c>
      <c r="BN4191" s="3">
        <f>VLOOKUP(BJ4191,Def!$A$2:$Z$34,24,0)</f>
        <v>6</v>
      </c>
      <c r="BO4191" s="1">
        <f t="shared" ca="1" si="975"/>
        <v>0</v>
      </c>
      <c r="BP4191" s="1">
        <f t="shared" ca="1" si="976"/>
        <v>0</v>
      </c>
      <c r="BQ4191" s="1">
        <f t="shared" ca="1" si="977"/>
        <v>0</v>
      </c>
      <c r="BR4191" s="1">
        <f t="shared" ca="1" si="978"/>
        <v>0</v>
      </c>
      <c r="BS4191" s="1">
        <f t="shared" ca="1" si="979"/>
        <v>0</v>
      </c>
      <c r="BT4191" s="1">
        <f t="shared" ca="1" si="980"/>
        <v>0</v>
      </c>
      <c r="BU4191" s="1">
        <f t="shared" ca="1" si="981"/>
        <v>0</v>
      </c>
      <c r="BV4191" s="1">
        <f t="shared" ca="1" si="982"/>
        <v>0</v>
      </c>
      <c r="BW4191" s="1">
        <f t="shared" ca="1" si="983"/>
        <v>0</v>
      </c>
      <c r="BX4191" s="1">
        <f t="shared" ca="1" si="984"/>
        <v>0</v>
      </c>
      <c r="BY4191" s="1">
        <f t="shared" ca="1" si="985"/>
        <v>0</v>
      </c>
      <c r="BZ4191" s="1">
        <f t="shared" ca="1" si="986"/>
        <v>0</v>
      </c>
      <c r="CA4191" s="1">
        <f t="shared" ca="1" si="987"/>
        <v>0</v>
      </c>
      <c r="CB4191" s="1">
        <f t="shared" ca="1" si="988"/>
        <v>0</v>
      </c>
      <c r="CC4191" s="1">
        <f t="shared" ca="1" si="989"/>
        <v>0</v>
      </c>
    </row>
    <row r="4192" spans="1:81" hidden="1" x14ac:dyDescent="0.25">
      <c r="A4192" s="1" t="s">
        <v>1037</v>
      </c>
      <c r="B4192" s="1" t="s">
        <v>1038</v>
      </c>
      <c r="C4192" s="1" t="s">
        <v>135</v>
      </c>
      <c r="D4192" s="1" t="s">
        <v>1017</v>
      </c>
      <c r="E4192" s="1" t="s">
        <v>100</v>
      </c>
      <c r="F4192">
        <v>0</v>
      </c>
      <c r="G4192">
        <v>0</v>
      </c>
      <c r="H4192">
        <v>0</v>
      </c>
      <c r="I4192">
        <v>0</v>
      </c>
      <c r="J4192">
        <v>5</v>
      </c>
      <c r="BI4192" s="3">
        <v>2</v>
      </c>
      <c r="BJ4192" s="3" t="str">
        <f t="array" ref="BJ4192">IF(C4192="yes",VLOOKUP(BI4192&amp;D4192,CHOOSE({1,2},Schedule_2015!$A$2:$A$257&amp;Schedule_2015!$B$2:$B$257,Schedule_2015!$C$2:$C$257),2,0),VLOOKUP(BI4192&amp;D4192,CHOOSE({1,2},Schedule_2015!$A$2:$A$257&amp;Schedule_2015!$C$2:$C$257,Schedule_2015!$B$2:$B$257),2,0))</f>
        <v>WAS</v>
      </c>
      <c r="BK4192" s="3">
        <f>VLOOKUP(BJ4192,Def!$A$2:$Z$34,23,0)</f>
        <v>114.2</v>
      </c>
      <c r="BL4192" s="3">
        <f>VLOOKUP(BJ4192,Def!$A$2:$Z$34,16,0)</f>
        <v>225.6</v>
      </c>
      <c r="BM4192" s="3">
        <f>VLOOKUP(BJ4192,Def!$A$2:$Z$34,17,0)</f>
        <v>9</v>
      </c>
      <c r="BN4192" s="3">
        <f>VLOOKUP(BJ4192,Def!$A$2:$Z$34,24,0)</f>
        <v>6</v>
      </c>
      <c r="BO4192" s="1">
        <f t="shared" ca="1" si="975"/>
        <v>0</v>
      </c>
      <c r="BP4192" s="1">
        <f t="shared" ca="1" si="976"/>
        <v>0</v>
      </c>
      <c r="BQ4192" s="1">
        <f t="shared" ca="1" si="977"/>
        <v>0</v>
      </c>
      <c r="BR4192" s="1">
        <f t="shared" ca="1" si="978"/>
        <v>0</v>
      </c>
      <c r="BS4192" s="1">
        <f t="shared" ca="1" si="979"/>
        <v>0</v>
      </c>
      <c r="BT4192" s="1">
        <f t="shared" ca="1" si="980"/>
        <v>0</v>
      </c>
      <c r="BU4192" s="1">
        <f t="shared" ca="1" si="981"/>
        <v>0</v>
      </c>
      <c r="BV4192" s="1">
        <f t="shared" ca="1" si="982"/>
        <v>0</v>
      </c>
      <c r="BW4192" s="1">
        <f t="shared" ca="1" si="983"/>
        <v>0</v>
      </c>
      <c r="BX4192" s="1">
        <f t="shared" ca="1" si="984"/>
        <v>0</v>
      </c>
      <c r="BY4192" s="1">
        <f t="shared" ca="1" si="985"/>
        <v>0</v>
      </c>
      <c r="BZ4192" s="1">
        <f t="shared" ca="1" si="986"/>
        <v>0</v>
      </c>
      <c r="CA4192" s="1">
        <f t="shared" ca="1" si="987"/>
        <v>0</v>
      </c>
      <c r="CB4192" s="1">
        <f t="shared" ca="1" si="988"/>
        <v>0</v>
      </c>
      <c r="CC4192" s="1">
        <f t="shared" ca="1" si="989"/>
        <v>0</v>
      </c>
    </row>
    <row r="4193" spans="1:81" hidden="1" x14ac:dyDescent="0.25">
      <c r="A4193" s="1" t="s">
        <v>1049</v>
      </c>
      <c r="B4193" s="1" t="s">
        <v>1050</v>
      </c>
      <c r="C4193" s="1" t="s">
        <v>135</v>
      </c>
      <c r="D4193" s="1" t="s">
        <v>1017</v>
      </c>
      <c r="E4193" s="1" t="s">
        <v>290</v>
      </c>
      <c r="F4193">
        <v>5</v>
      </c>
      <c r="G4193">
        <v>0</v>
      </c>
      <c r="H4193">
        <v>0</v>
      </c>
      <c r="I4193">
        <v>0</v>
      </c>
      <c r="J4193">
        <v>4</v>
      </c>
      <c r="BI4193" s="3">
        <v>2</v>
      </c>
      <c r="BJ4193" s="3" t="str">
        <f t="array" ref="BJ4193">IF(C4193="yes",VLOOKUP(BI4193&amp;D4193,CHOOSE({1,2},Schedule_2015!$A$2:$A$257&amp;Schedule_2015!$B$2:$B$257,Schedule_2015!$C$2:$C$257),2,0),VLOOKUP(BI4193&amp;D4193,CHOOSE({1,2},Schedule_2015!$A$2:$A$257&amp;Schedule_2015!$C$2:$C$257,Schedule_2015!$B$2:$B$257),2,0))</f>
        <v>WAS</v>
      </c>
      <c r="BK4193" s="3">
        <f>VLOOKUP(BJ4193,Def!$A$2:$Z$34,23,0)</f>
        <v>114.2</v>
      </c>
      <c r="BL4193" s="3">
        <f>VLOOKUP(BJ4193,Def!$A$2:$Z$34,16,0)</f>
        <v>225.6</v>
      </c>
      <c r="BM4193" s="3">
        <f>VLOOKUP(BJ4193,Def!$A$2:$Z$34,17,0)</f>
        <v>9</v>
      </c>
      <c r="BN4193" s="3">
        <f>VLOOKUP(BJ4193,Def!$A$2:$Z$34,24,0)</f>
        <v>6</v>
      </c>
      <c r="BO4193" s="1">
        <f t="shared" ca="1" si="975"/>
        <v>0</v>
      </c>
      <c r="BP4193" s="1">
        <f t="shared" ca="1" si="976"/>
        <v>0</v>
      </c>
      <c r="BQ4193" s="1">
        <f t="shared" ca="1" si="977"/>
        <v>0</v>
      </c>
      <c r="BR4193" s="1">
        <f t="shared" ca="1" si="978"/>
        <v>0</v>
      </c>
      <c r="BS4193" s="1">
        <f t="shared" ca="1" si="979"/>
        <v>0</v>
      </c>
      <c r="BT4193" s="1">
        <f t="shared" ca="1" si="980"/>
        <v>0</v>
      </c>
      <c r="BU4193" s="1">
        <f t="shared" ca="1" si="981"/>
        <v>0</v>
      </c>
      <c r="BV4193" s="1">
        <f t="shared" ca="1" si="982"/>
        <v>0</v>
      </c>
      <c r="BW4193" s="1">
        <f t="shared" ca="1" si="983"/>
        <v>0</v>
      </c>
      <c r="BX4193" s="1">
        <f t="shared" ca="1" si="984"/>
        <v>0</v>
      </c>
      <c r="BY4193" s="1">
        <f t="shared" ca="1" si="985"/>
        <v>0</v>
      </c>
      <c r="BZ4193" s="1">
        <f t="shared" ca="1" si="986"/>
        <v>0</v>
      </c>
      <c r="CA4193" s="1">
        <f t="shared" ca="1" si="987"/>
        <v>0</v>
      </c>
      <c r="CB4193" s="1">
        <f t="shared" ca="1" si="988"/>
        <v>0</v>
      </c>
      <c r="CC4193" s="1">
        <f t="shared" ca="1" si="989"/>
        <v>0</v>
      </c>
    </row>
    <row r="4194" spans="1:81" hidden="1" x14ac:dyDescent="0.25">
      <c r="A4194" s="1" t="s">
        <v>1051</v>
      </c>
      <c r="B4194" s="1" t="s">
        <v>1052</v>
      </c>
      <c r="C4194" s="1" t="s">
        <v>135</v>
      </c>
      <c r="D4194" s="1" t="s">
        <v>1017</v>
      </c>
      <c r="E4194" s="1" t="s">
        <v>100</v>
      </c>
      <c r="F4194">
        <v>3</v>
      </c>
      <c r="G4194">
        <v>0</v>
      </c>
      <c r="H4194">
        <v>0</v>
      </c>
      <c r="I4194">
        <v>0</v>
      </c>
      <c r="J4194">
        <v>1</v>
      </c>
      <c r="BI4194" s="3">
        <v>2</v>
      </c>
      <c r="BJ4194" s="3" t="str">
        <f t="array" ref="BJ4194">IF(C4194="yes",VLOOKUP(BI4194&amp;D4194,CHOOSE({1,2},Schedule_2015!$A$2:$A$257&amp;Schedule_2015!$B$2:$B$257,Schedule_2015!$C$2:$C$257),2,0),VLOOKUP(BI4194&amp;D4194,CHOOSE({1,2},Schedule_2015!$A$2:$A$257&amp;Schedule_2015!$C$2:$C$257,Schedule_2015!$B$2:$B$257),2,0))</f>
        <v>WAS</v>
      </c>
      <c r="BK4194" s="3">
        <f>VLOOKUP(BJ4194,Def!$A$2:$Z$34,23,0)</f>
        <v>114.2</v>
      </c>
      <c r="BL4194" s="3">
        <f>VLOOKUP(BJ4194,Def!$A$2:$Z$34,16,0)</f>
        <v>225.6</v>
      </c>
      <c r="BM4194" s="3">
        <f>VLOOKUP(BJ4194,Def!$A$2:$Z$34,17,0)</f>
        <v>9</v>
      </c>
      <c r="BN4194" s="3">
        <f>VLOOKUP(BJ4194,Def!$A$2:$Z$34,24,0)</f>
        <v>6</v>
      </c>
      <c r="BO4194" s="1">
        <f t="shared" ca="1" si="975"/>
        <v>0</v>
      </c>
      <c r="BP4194" s="1">
        <f t="shared" ca="1" si="976"/>
        <v>0</v>
      </c>
      <c r="BQ4194" s="1">
        <f t="shared" ca="1" si="977"/>
        <v>0</v>
      </c>
      <c r="BR4194" s="1">
        <f t="shared" ca="1" si="978"/>
        <v>0</v>
      </c>
      <c r="BS4194" s="1">
        <f t="shared" ca="1" si="979"/>
        <v>0</v>
      </c>
      <c r="BT4194" s="1">
        <f t="shared" ca="1" si="980"/>
        <v>0</v>
      </c>
      <c r="BU4194" s="1">
        <f t="shared" ca="1" si="981"/>
        <v>0</v>
      </c>
      <c r="BV4194" s="1">
        <f t="shared" ca="1" si="982"/>
        <v>0</v>
      </c>
      <c r="BW4194" s="1">
        <f t="shared" ca="1" si="983"/>
        <v>0</v>
      </c>
      <c r="BX4194" s="1">
        <f t="shared" ca="1" si="984"/>
        <v>0</v>
      </c>
      <c r="BY4194" s="1">
        <f t="shared" ca="1" si="985"/>
        <v>0</v>
      </c>
      <c r="BZ4194" s="1">
        <f t="shared" ca="1" si="986"/>
        <v>0</v>
      </c>
      <c r="CA4194" s="1">
        <f t="shared" ca="1" si="987"/>
        <v>0</v>
      </c>
      <c r="CB4194" s="1">
        <f t="shared" ca="1" si="988"/>
        <v>0</v>
      </c>
      <c r="CC4194" s="1">
        <f t="shared" ca="1" si="989"/>
        <v>0</v>
      </c>
    </row>
    <row r="4195" spans="1:81" hidden="1" x14ac:dyDescent="0.25">
      <c r="A4195" s="1" t="s">
        <v>1996</v>
      </c>
      <c r="B4195" s="1" t="s">
        <v>1997</v>
      </c>
      <c r="C4195" s="1" t="s">
        <v>135</v>
      </c>
      <c r="D4195" s="1" t="s">
        <v>1017</v>
      </c>
      <c r="E4195" s="1" t="s">
        <v>94</v>
      </c>
      <c r="F4195">
        <v>5</v>
      </c>
      <c r="G4195">
        <v>0</v>
      </c>
      <c r="H4195">
        <v>0</v>
      </c>
      <c r="I4195">
        <v>1</v>
      </c>
      <c r="J4195">
        <v>1</v>
      </c>
      <c r="BI4195" s="3">
        <v>2</v>
      </c>
      <c r="BJ4195" s="3" t="str">
        <f t="array" ref="BJ4195">IF(C4195="yes",VLOOKUP(BI4195&amp;D4195,CHOOSE({1,2},Schedule_2015!$A$2:$A$257&amp;Schedule_2015!$B$2:$B$257,Schedule_2015!$C$2:$C$257),2,0),VLOOKUP(BI4195&amp;D4195,CHOOSE({1,2},Schedule_2015!$A$2:$A$257&amp;Schedule_2015!$C$2:$C$257,Schedule_2015!$B$2:$B$257),2,0))</f>
        <v>WAS</v>
      </c>
      <c r="BK4195" s="3">
        <f>VLOOKUP(BJ4195,Def!$A$2:$Z$34,23,0)</f>
        <v>114.2</v>
      </c>
      <c r="BL4195" s="3">
        <f>VLOOKUP(BJ4195,Def!$A$2:$Z$34,16,0)</f>
        <v>225.6</v>
      </c>
      <c r="BM4195" s="3">
        <f>VLOOKUP(BJ4195,Def!$A$2:$Z$34,17,0)</f>
        <v>9</v>
      </c>
      <c r="BN4195" s="3">
        <f>VLOOKUP(BJ4195,Def!$A$2:$Z$34,24,0)</f>
        <v>6</v>
      </c>
      <c r="BO4195" s="1">
        <f t="shared" ca="1" si="975"/>
        <v>0</v>
      </c>
      <c r="BP4195" s="1">
        <f t="shared" ca="1" si="976"/>
        <v>0</v>
      </c>
      <c r="BQ4195" s="1">
        <f t="shared" ca="1" si="977"/>
        <v>0</v>
      </c>
      <c r="BR4195" s="1">
        <f t="shared" ca="1" si="978"/>
        <v>0</v>
      </c>
      <c r="BS4195" s="1">
        <f t="shared" ca="1" si="979"/>
        <v>0</v>
      </c>
      <c r="BT4195" s="1">
        <f t="shared" ca="1" si="980"/>
        <v>0</v>
      </c>
      <c r="BU4195" s="1">
        <f t="shared" ca="1" si="981"/>
        <v>0</v>
      </c>
      <c r="BV4195" s="1">
        <f t="shared" ca="1" si="982"/>
        <v>0</v>
      </c>
      <c r="BW4195" s="1">
        <f t="shared" ca="1" si="983"/>
        <v>0</v>
      </c>
      <c r="BX4195" s="1">
        <f t="shared" ca="1" si="984"/>
        <v>0</v>
      </c>
      <c r="BY4195" s="1">
        <f t="shared" ca="1" si="985"/>
        <v>0</v>
      </c>
      <c r="BZ4195" s="1">
        <f t="shared" ca="1" si="986"/>
        <v>0</v>
      </c>
      <c r="CA4195" s="1">
        <f t="shared" ca="1" si="987"/>
        <v>0</v>
      </c>
      <c r="CB4195" s="1">
        <f t="shared" ca="1" si="988"/>
        <v>0</v>
      </c>
      <c r="CC4195" s="1">
        <f t="shared" ca="1" si="989"/>
        <v>0</v>
      </c>
    </row>
    <row r="4196" spans="1:81" hidden="1" x14ac:dyDescent="0.25">
      <c r="A4196" s="1" t="s">
        <v>309</v>
      </c>
      <c r="B4196" s="1" t="s">
        <v>1998</v>
      </c>
      <c r="C4196" s="1" t="s">
        <v>135</v>
      </c>
      <c r="D4196" s="1" t="s">
        <v>1017</v>
      </c>
      <c r="E4196" s="1" t="s">
        <v>100</v>
      </c>
      <c r="F4196">
        <v>0</v>
      </c>
      <c r="G4196">
        <v>0</v>
      </c>
      <c r="H4196">
        <v>0</v>
      </c>
      <c r="I4196">
        <v>0</v>
      </c>
      <c r="J4196">
        <v>6</v>
      </c>
      <c r="BI4196" s="3">
        <v>2</v>
      </c>
      <c r="BJ4196" s="3" t="str">
        <f t="array" ref="BJ4196">IF(C4196="yes",VLOOKUP(BI4196&amp;D4196,CHOOSE({1,2},Schedule_2015!$A$2:$A$257&amp;Schedule_2015!$B$2:$B$257,Schedule_2015!$C$2:$C$257),2,0),VLOOKUP(BI4196&amp;D4196,CHOOSE({1,2},Schedule_2015!$A$2:$A$257&amp;Schedule_2015!$C$2:$C$257,Schedule_2015!$B$2:$B$257),2,0))</f>
        <v>WAS</v>
      </c>
      <c r="BK4196" s="3">
        <f>VLOOKUP(BJ4196,Def!$A$2:$Z$34,23,0)</f>
        <v>114.2</v>
      </c>
      <c r="BL4196" s="3">
        <f>VLOOKUP(BJ4196,Def!$A$2:$Z$34,16,0)</f>
        <v>225.6</v>
      </c>
      <c r="BM4196" s="3">
        <f>VLOOKUP(BJ4196,Def!$A$2:$Z$34,17,0)</f>
        <v>9</v>
      </c>
      <c r="BN4196" s="3">
        <f>VLOOKUP(BJ4196,Def!$A$2:$Z$34,24,0)</f>
        <v>6</v>
      </c>
      <c r="BO4196" s="1">
        <f t="shared" ca="1" si="975"/>
        <v>0</v>
      </c>
      <c r="BP4196" s="1">
        <f t="shared" ca="1" si="976"/>
        <v>0</v>
      </c>
      <c r="BQ4196" s="1">
        <f t="shared" ca="1" si="977"/>
        <v>0</v>
      </c>
      <c r="BR4196" s="1">
        <f t="shared" ca="1" si="978"/>
        <v>0</v>
      </c>
      <c r="BS4196" s="1">
        <f t="shared" ca="1" si="979"/>
        <v>0</v>
      </c>
      <c r="BT4196" s="1">
        <f t="shared" ca="1" si="980"/>
        <v>0</v>
      </c>
      <c r="BU4196" s="1">
        <f t="shared" ca="1" si="981"/>
        <v>0</v>
      </c>
      <c r="BV4196" s="1">
        <f t="shared" ca="1" si="982"/>
        <v>0</v>
      </c>
      <c r="BW4196" s="1">
        <f t="shared" ca="1" si="983"/>
        <v>0</v>
      </c>
      <c r="BX4196" s="1">
        <f t="shared" ca="1" si="984"/>
        <v>0</v>
      </c>
      <c r="BY4196" s="1">
        <f t="shared" ca="1" si="985"/>
        <v>0</v>
      </c>
      <c r="BZ4196" s="1">
        <f t="shared" ca="1" si="986"/>
        <v>0</v>
      </c>
      <c r="CA4196" s="1">
        <f t="shared" ca="1" si="987"/>
        <v>0</v>
      </c>
      <c r="CB4196" s="1">
        <f t="shared" ca="1" si="988"/>
        <v>0</v>
      </c>
      <c r="CC4196" s="1">
        <f t="shared" ca="1" si="989"/>
        <v>0</v>
      </c>
    </row>
    <row r="4197" spans="1:81" hidden="1" x14ac:dyDescent="0.25">
      <c r="A4197" s="1" t="s">
        <v>1055</v>
      </c>
      <c r="B4197" s="1" t="s">
        <v>1056</v>
      </c>
      <c r="C4197" s="1" t="s">
        <v>135</v>
      </c>
      <c r="D4197" s="1" t="s">
        <v>1017</v>
      </c>
      <c r="E4197" s="1" t="s">
        <v>118</v>
      </c>
      <c r="F4197">
        <v>2</v>
      </c>
      <c r="G4197">
        <v>0</v>
      </c>
      <c r="H4197">
        <v>0</v>
      </c>
      <c r="I4197">
        <v>0</v>
      </c>
      <c r="J4197">
        <v>4</v>
      </c>
      <c r="BI4197" s="3">
        <v>2</v>
      </c>
      <c r="BJ4197" s="3" t="str">
        <f t="array" ref="BJ4197">IF(C4197="yes",VLOOKUP(BI4197&amp;D4197,CHOOSE({1,2},Schedule_2015!$A$2:$A$257&amp;Schedule_2015!$B$2:$B$257,Schedule_2015!$C$2:$C$257),2,0),VLOOKUP(BI4197&amp;D4197,CHOOSE({1,2},Schedule_2015!$A$2:$A$257&amp;Schedule_2015!$C$2:$C$257,Schedule_2015!$B$2:$B$257),2,0))</f>
        <v>WAS</v>
      </c>
      <c r="BK4197" s="3">
        <f>VLOOKUP(BJ4197,Def!$A$2:$Z$34,23,0)</f>
        <v>114.2</v>
      </c>
      <c r="BL4197" s="3">
        <f>VLOOKUP(BJ4197,Def!$A$2:$Z$34,16,0)</f>
        <v>225.6</v>
      </c>
      <c r="BM4197" s="3">
        <f>VLOOKUP(BJ4197,Def!$A$2:$Z$34,17,0)</f>
        <v>9</v>
      </c>
      <c r="BN4197" s="3">
        <f>VLOOKUP(BJ4197,Def!$A$2:$Z$34,24,0)</f>
        <v>6</v>
      </c>
      <c r="BO4197" s="1">
        <f t="shared" ca="1" si="975"/>
        <v>0</v>
      </c>
      <c r="BP4197" s="1">
        <f t="shared" ca="1" si="976"/>
        <v>0</v>
      </c>
      <c r="BQ4197" s="1">
        <f t="shared" ca="1" si="977"/>
        <v>0</v>
      </c>
      <c r="BR4197" s="1">
        <f t="shared" ca="1" si="978"/>
        <v>0</v>
      </c>
      <c r="BS4197" s="1">
        <f t="shared" ca="1" si="979"/>
        <v>0</v>
      </c>
      <c r="BT4197" s="1">
        <f t="shared" ca="1" si="980"/>
        <v>0</v>
      </c>
      <c r="BU4197" s="1">
        <f t="shared" ca="1" si="981"/>
        <v>0</v>
      </c>
      <c r="BV4197" s="1">
        <f t="shared" ca="1" si="982"/>
        <v>0</v>
      </c>
      <c r="BW4197" s="1">
        <f t="shared" ca="1" si="983"/>
        <v>0</v>
      </c>
      <c r="BX4197" s="1">
        <f t="shared" ca="1" si="984"/>
        <v>0</v>
      </c>
      <c r="BY4197" s="1">
        <f t="shared" ca="1" si="985"/>
        <v>0</v>
      </c>
      <c r="BZ4197" s="1">
        <f t="shared" ca="1" si="986"/>
        <v>0</v>
      </c>
      <c r="CA4197" s="1">
        <f t="shared" ca="1" si="987"/>
        <v>0</v>
      </c>
      <c r="CB4197" s="1">
        <f t="shared" ca="1" si="988"/>
        <v>0</v>
      </c>
      <c r="CC4197" s="1">
        <f t="shared" ca="1" si="989"/>
        <v>0</v>
      </c>
    </row>
    <row r="4198" spans="1:81" hidden="1" x14ac:dyDescent="0.25">
      <c r="A4198" s="1" t="s">
        <v>1057</v>
      </c>
      <c r="B4198" s="1" t="s">
        <v>1058</v>
      </c>
      <c r="C4198" s="1" t="s">
        <v>135</v>
      </c>
      <c r="D4198" s="1" t="s">
        <v>1017</v>
      </c>
      <c r="E4198" s="1" t="s">
        <v>94</v>
      </c>
      <c r="F4198">
        <v>2</v>
      </c>
      <c r="G4198">
        <v>1</v>
      </c>
      <c r="H4198">
        <v>0</v>
      </c>
      <c r="I4198">
        <v>0</v>
      </c>
      <c r="J4198">
        <v>2</v>
      </c>
      <c r="BI4198" s="3">
        <v>2</v>
      </c>
      <c r="BJ4198" s="3" t="str">
        <f t="array" ref="BJ4198">IF(C4198="yes",VLOOKUP(BI4198&amp;D4198,CHOOSE({1,2},Schedule_2015!$A$2:$A$257&amp;Schedule_2015!$B$2:$B$257,Schedule_2015!$C$2:$C$257),2,0),VLOOKUP(BI4198&amp;D4198,CHOOSE({1,2},Schedule_2015!$A$2:$A$257&amp;Schedule_2015!$C$2:$C$257,Schedule_2015!$B$2:$B$257),2,0))</f>
        <v>WAS</v>
      </c>
      <c r="BK4198" s="3">
        <f>VLOOKUP(BJ4198,Def!$A$2:$Z$34,23,0)</f>
        <v>114.2</v>
      </c>
      <c r="BL4198" s="3">
        <f>VLOOKUP(BJ4198,Def!$A$2:$Z$34,16,0)</f>
        <v>225.6</v>
      </c>
      <c r="BM4198" s="3">
        <f>VLOOKUP(BJ4198,Def!$A$2:$Z$34,17,0)</f>
        <v>9</v>
      </c>
      <c r="BN4198" s="3">
        <f>VLOOKUP(BJ4198,Def!$A$2:$Z$34,24,0)</f>
        <v>6</v>
      </c>
      <c r="BO4198" s="1">
        <f t="shared" ca="1" si="975"/>
        <v>0</v>
      </c>
      <c r="BP4198" s="1">
        <f t="shared" ca="1" si="976"/>
        <v>0</v>
      </c>
      <c r="BQ4198" s="1">
        <f t="shared" ca="1" si="977"/>
        <v>0</v>
      </c>
      <c r="BR4198" s="1">
        <f t="shared" ca="1" si="978"/>
        <v>0</v>
      </c>
      <c r="BS4198" s="1">
        <f t="shared" ca="1" si="979"/>
        <v>0</v>
      </c>
      <c r="BT4198" s="1">
        <f t="shared" ca="1" si="980"/>
        <v>0</v>
      </c>
      <c r="BU4198" s="1">
        <f t="shared" ca="1" si="981"/>
        <v>0</v>
      </c>
      <c r="BV4198" s="1">
        <f t="shared" ca="1" si="982"/>
        <v>0</v>
      </c>
      <c r="BW4198" s="1">
        <f t="shared" ca="1" si="983"/>
        <v>0</v>
      </c>
      <c r="BX4198" s="1">
        <f t="shared" ca="1" si="984"/>
        <v>0</v>
      </c>
      <c r="BY4198" s="1">
        <f t="shared" ca="1" si="985"/>
        <v>0</v>
      </c>
      <c r="BZ4198" s="1">
        <f t="shared" ca="1" si="986"/>
        <v>0</v>
      </c>
      <c r="CA4198" s="1">
        <f t="shared" ca="1" si="987"/>
        <v>0</v>
      </c>
      <c r="CB4198" s="1">
        <f t="shared" ca="1" si="988"/>
        <v>0</v>
      </c>
      <c r="CC4198" s="1">
        <f t="shared" ca="1" si="989"/>
        <v>0</v>
      </c>
    </row>
    <row r="4199" spans="1:81" hidden="1" x14ac:dyDescent="0.25">
      <c r="A4199" s="1" t="s">
        <v>1053</v>
      </c>
      <c r="B4199" s="1" t="s">
        <v>1054</v>
      </c>
      <c r="C4199" s="1" t="s">
        <v>135</v>
      </c>
      <c r="D4199" s="1" t="s">
        <v>1017</v>
      </c>
      <c r="E4199" s="1" t="s">
        <v>112</v>
      </c>
      <c r="F4199">
        <v>2</v>
      </c>
      <c r="G4199">
        <v>0</v>
      </c>
      <c r="H4199">
        <v>0</v>
      </c>
      <c r="I4199">
        <v>0.5</v>
      </c>
      <c r="J4199">
        <v>0</v>
      </c>
      <c r="BI4199" s="3">
        <v>2</v>
      </c>
      <c r="BJ4199" s="3" t="str">
        <f t="array" ref="BJ4199">IF(C4199="yes",VLOOKUP(BI4199&amp;D4199,CHOOSE({1,2},Schedule_2015!$A$2:$A$257&amp;Schedule_2015!$B$2:$B$257,Schedule_2015!$C$2:$C$257),2,0),VLOOKUP(BI4199&amp;D4199,CHOOSE({1,2},Schedule_2015!$A$2:$A$257&amp;Schedule_2015!$C$2:$C$257,Schedule_2015!$B$2:$B$257),2,0))</f>
        <v>WAS</v>
      </c>
      <c r="BK4199" s="3">
        <f>VLOOKUP(BJ4199,Def!$A$2:$Z$34,23,0)</f>
        <v>114.2</v>
      </c>
      <c r="BL4199" s="3">
        <f>VLOOKUP(BJ4199,Def!$A$2:$Z$34,16,0)</f>
        <v>225.6</v>
      </c>
      <c r="BM4199" s="3">
        <f>VLOOKUP(BJ4199,Def!$A$2:$Z$34,17,0)</f>
        <v>9</v>
      </c>
      <c r="BN4199" s="3">
        <f>VLOOKUP(BJ4199,Def!$A$2:$Z$34,24,0)</f>
        <v>6</v>
      </c>
      <c r="BO4199" s="1">
        <f t="shared" ca="1" si="975"/>
        <v>0</v>
      </c>
      <c r="BP4199" s="1">
        <f t="shared" ca="1" si="976"/>
        <v>0</v>
      </c>
      <c r="BQ4199" s="1">
        <f t="shared" ca="1" si="977"/>
        <v>0</v>
      </c>
      <c r="BR4199" s="1">
        <f t="shared" ca="1" si="978"/>
        <v>0</v>
      </c>
      <c r="BS4199" s="1">
        <f t="shared" ca="1" si="979"/>
        <v>0</v>
      </c>
      <c r="BT4199" s="1">
        <f t="shared" ca="1" si="980"/>
        <v>0</v>
      </c>
      <c r="BU4199" s="1">
        <f t="shared" ca="1" si="981"/>
        <v>0</v>
      </c>
      <c r="BV4199" s="1">
        <f t="shared" ca="1" si="982"/>
        <v>0</v>
      </c>
      <c r="BW4199" s="1">
        <f t="shared" ca="1" si="983"/>
        <v>0</v>
      </c>
      <c r="BX4199" s="1">
        <f t="shared" ca="1" si="984"/>
        <v>0</v>
      </c>
      <c r="BY4199" s="1">
        <f t="shared" ca="1" si="985"/>
        <v>0</v>
      </c>
      <c r="BZ4199" s="1">
        <f t="shared" ca="1" si="986"/>
        <v>0</v>
      </c>
      <c r="CA4199" s="1">
        <f t="shared" ca="1" si="987"/>
        <v>0</v>
      </c>
      <c r="CB4199" s="1">
        <f t="shared" ca="1" si="988"/>
        <v>0</v>
      </c>
      <c r="CC4199" s="1">
        <f t="shared" ca="1" si="989"/>
        <v>0</v>
      </c>
    </row>
    <row r="4200" spans="1:81" hidden="1" x14ac:dyDescent="0.25">
      <c r="A4200" s="1" t="s">
        <v>1999</v>
      </c>
      <c r="B4200" s="1" t="s">
        <v>2000</v>
      </c>
      <c r="C4200" s="1" t="s">
        <v>135</v>
      </c>
      <c r="D4200" s="1" t="s">
        <v>1017</v>
      </c>
      <c r="E4200" s="1" t="s">
        <v>105</v>
      </c>
      <c r="F4200">
        <v>0</v>
      </c>
      <c r="G4200">
        <v>0</v>
      </c>
      <c r="H4200">
        <v>0</v>
      </c>
      <c r="I4200">
        <v>0</v>
      </c>
      <c r="J4200">
        <v>1</v>
      </c>
      <c r="BI4200" s="3">
        <v>2</v>
      </c>
      <c r="BJ4200" s="3" t="str">
        <f t="array" ref="BJ4200">IF(C4200="yes",VLOOKUP(BI4200&amp;D4200,CHOOSE({1,2},Schedule_2015!$A$2:$A$257&amp;Schedule_2015!$B$2:$B$257,Schedule_2015!$C$2:$C$257),2,0),VLOOKUP(BI4200&amp;D4200,CHOOSE({1,2},Schedule_2015!$A$2:$A$257&amp;Schedule_2015!$C$2:$C$257,Schedule_2015!$B$2:$B$257),2,0))</f>
        <v>WAS</v>
      </c>
      <c r="BK4200" s="3">
        <f>VLOOKUP(BJ4200,Def!$A$2:$Z$34,23,0)</f>
        <v>114.2</v>
      </c>
      <c r="BL4200" s="3">
        <f>VLOOKUP(BJ4200,Def!$A$2:$Z$34,16,0)</f>
        <v>225.6</v>
      </c>
      <c r="BM4200" s="3">
        <f>VLOOKUP(BJ4200,Def!$A$2:$Z$34,17,0)</f>
        <v>9</v>
      </c>
      <c r="BN4200" s="3">
        <f>VLOOKUP(BJ4200,Def!$A$2:$Z$34,24,0)</f>
        <v>6</v>
      </c>
      <c r="BO4200" s="1">
        <f t="shared" ca="1" si="975"/>
        <v>0</v>
      </c>
      <c r="BP4200" s="1">
        <f t="shared" ca="1" si="976"/>
        <v>0</v>
      </c>
      <c r="BQ4200" s="1">
        <f t="shared" ca="1" si="977"/>
        <v>0</v>
      </c>
      <c r="BR4200" s="1">
        <f t="shared" ca="1" si="978"/>
        <v>0</v>
      </c>
      <c r="BS4200" s="1">
        <f t="shared" ca="1" si="979"/>
        <v>0</v>
      </c>
      <c r="BT4200" s="1">
        <f t="shared" ca="1" si="980"/>
        <v>0</v>
      </c>
      <c r="BU4200" s="1">
        <f t="shared" ca="1" si="981"/>
        <v>0</v>
      </c>
      <c r="BV4200" s="1">
        <f t="shared" ca="1" si="982"/>
        <v>0</v>
      </c>
      <c r="BW4200" s="1">
        <f t="shared" ca="1" si="983"/>
        <v>0</v>
      </c>
      <c r="BX4200" s="1">
        <f t="shared" ca="1" si="984"/>
        <v>0</v>
      </c>
      <c r="BY4200" s="1">
        <f t="shared" ca="1" si="985"/>
        <v>0</v>
      </c>
      <c r="BZ4200" s="1">
        <f t="shared" ca="1" si="986"/>
        <v>0</v>
      </c>
      <c r="CA4200" s="1">
        <f t="shared" ca="1" si="987"/>
        <v>0</v>
      </c>
      <c r="CB4200" s="1">
        <f t="shared" ca="1" si="988"/>
        <v>0</v>
      </c>
      <c r="CC4200" s="1">
        <f t="shared" ca="1" si="989"/>
        <v>0</v>
      </c>
    </row>
    <row r="4201" spans="1:81" hidden="1" x14ac:dyDescent="0.25">
      <c r="A4201" s="1" t="s">
        <v>2001</v>
      </c>
      <c r="B4201" s="1" t="s">
        <v>2002</v>
      </c>
      <c r="C4201" s="1" t="s">
        <v>135</v>
      </c>
      <c r="D4201" s="1" t="s">
        <v>1017</v>
      </c>
      <c r="E4201" s="1" t="s">
        <v>112</v>
      </c>
      <c r="F4201">
        <v>1</v>
      </c>
      <c r="G4201">
        <v>0</v>
      </c>
      <c r="H4201">
        <v>0</v>
      </c>
      <c r="I4201">
        <v>0</v>
      </c>
      <c r="J4201">
        <v>1</v>
      </c>
      <c r="BI4201" s="3">
        <v>2</v>
      </c>
      <c r="BJ4201" s="3" t="str">
        <f t="array" ref="BJ4201">IF(C4201="yes",VLOOKUP(BI4201&amp;D4201,CHOOSE({1,2},Schedule_2015!$A$2:$A$257&amp;Schedule_2015!$B$2:$B$257,Schedule_2015!$C$2:$C$257),2,0),VLOOKUP(BI4201&amp;D4201,CHOOSE({1,2},Schedule_2015!$A$2:$A$257&amp;Schedule_2015!$C$2:$C$257,Schedule_2015!$B$2:$B$257),2,0))</f>
        <v>WAS</v>
      </c>
      <c r="BK4201" s="3">
        <f>VLOOKUP(BJ4201,Def!$A$2:$Z$34,23,0)</f>
        <v>114.2</v>
      </c>
      <c r="BL4201" s="3">
        <f>VLOOKUP(BJ4201,Def!$A$2:$Z$34,16,0)</f>
        <v>225.6</v>
      </c>
      <c r="BM4201" s="3">
        <f>VLOOKUP(BJ4201,Def!$A$2:$Z$34,17,0)</f>
        <v>9</v>
      </c>
      <c r="BN4201" s="3">
        <f>VLOOKUP(BJ4201,Def!$A$2:$Z$34,24,0)</f>
        <v>6</v>
      </c>
      <c r="BO4201" s="1">
        <f t="shared" ca="1" si="975"/>
        <v>0</v>
      </c>
      <c r="BP4201" s="1">
        <f t="shared" ca="1" si="976"/>
        <v>0</v>
      </c>
      <c r="BQ4201" s="1">
        <f t="shared" ca="1" si="977"/>
        <v>0</v>
      </c>
      <c r="BR4201" s="1">
        <f t="shared" ca="1" si="978"/>
        <v>0</v>
      </c>
      <c r="BS4201" s="1">
        <f t="shared" ca="1" si="979"/>
        <v>0</v>
      </c>
      <c r="BT4201" s="1">
        <f t="shared" ca="1" si="980"/>
        <v>0</v>
      </c>
      <c r="BU4201" s="1">
        <f t="shared" ca="1" si="981"/>
        <v>0</v>
      </c>
      <c r="BV4201" s="1">
        <f t="shared" ca="1" si="982"/>
        <v>0</v>
      </c>
      <c r="BW4201" s="1">
        <f t="shared" ca="1" si="983"/>
        <v>0</v>
      </c>
      <c r="BX4201" s="1">
        <f t="shared" ca="1" si="984"/>
        <v>0</v>
      </c>
      <c r="BY4201" s="1">
        <f t="shared" ca="1" si="985"/>
        <v>0</v>
      </c>
      <c r="BZ4201" s="1">
        <f t="shared" ca="1" si="986"/>
        <v>0</v>
      </c>
      <c r="CA4201" s="1">
        <f t="shared" ca="1" si="987"/>
        <v>0</v>
      </c>
      <c r="CB4201" s="1">
        <f t="shared" ca="1" si="988"/>
        <v>0</v>
      </c>
      <c r="CC4201" s="1">
        <f t="shared" ca="1" si="989"/>
        <v>0</v>
      </c>
    </row>
    <row r="4202" spans="1:81" hidden="1" x14ac:dyDescent="0.25">
      <c r="A4202" s="1" t="s">
        <v>1061</v>
      </c>
      <c r="B4202" s="1" t="s">
        <v>1062</v>
      </c>
      <c r="C4202" s="1" t="s">
        <v>135</v>
      </c>
      <c r="D4202" s="1" t="s">
        <v>1017</v>
      </c>
      <c r="E4202" s="1" t="s">
        <v>94</v>
      </c>
      <c r="F4202">
        <v>3</v>
      </c>
      <c r="G4202">
        <v>0</v>
      </c>
      <c r="H4202">
        <v>0</v>
      </c>
      <c r="I4202">
        <v>0</v>
      </c>
      <c r="J4202">
        <v>1</v>
      </c>
      <c r="BI4202" s="3">
        <v>2</v>
      </c>
      <c r="BJ4202" s="3" t="str">
        <f t="array" ref="BJ4202">IF(C4202="yes",VLOOKUP(BI4202&amp;D4202,CHOOSE({1,2},Schedule_2015!$A$2:$A$257&amp;Schedule_2015!$B$2:$B$257,Schedule_2015!$C$2:$C$257),2,0),VLOOKUP(BI4202&amp;D4202,CHOOSE({1,2},Schedule_2015!$A$2:$A$257&amp;Schedule_2015!$C$2:$C$257,Schedule_2015!$B$2:$B$257),2,0))</f>
        <v>WAS</v>
      </c>
      <c r="BK4202" s="3">
        <f>VLOOKUP(BJ4202,Def!$A$2:$Z$34,23,0)</f>
        <v>114.2</v>
      </c>
      <c r="BL4202" s="3">
        <f>VLOOKUP(BJ4202,Def!$A$2:$Z$34,16,0)</f>
        <v>225.6</v>
      </c>
      <c r="BM4202" s="3">
        <f>VLOOKUP(BJ4202,Def!$A$2:$Z$34,17,0)</f>
        <v>9</v>
      </c>
      <c r="BN4202" s="3">
        <f>VLOOKUP(BJ4202,Def!$A$2:$Z$34,24,0)</f>
        <v>6</v>
      </c>
      <c r="BO4202" s="1">
        <f t="shared" ca="1" si="975"/>
        <v>0</v>
      </c>
      <c r="BP4202" s="1">
        <f t="shared" ca="1" si="976"/>
        <v>0</v>
      </c>
      <c r="BQ4202" s="1">
        <f t="shared" ca="1" si="977"/>
        <v>0</v>
      </c>
      <c r="BR4202" s="1">
        <f t="shared" ca="1" si="978"/>
        <v>0</v>
      </c>
      <c r="BS4202" s="1">
        <f t="shared" ca="1" si="979"/>
        <v>0</v>
      </c>
      <c r="BT4202" s="1">
        <f t="shared" ca="1" si="980"/>
        <v>0</v>
      </c>
      <c r="BU4202" s="1">
        <f t="shared" ca="1" si="981"/>
        <v>0</v>
      </c>
      <c r="BV4202" s="1">
        <f t="shared" ca="1" si="982"/>
        <v>0</v>
      </c>
      <c r="BW4202" s="1">
        <f t="shared" ca="1" si="983"/>
        <v>0</v>
      </c>
      <c r="BX4202" s="1">
        <f t="shared" ca="1" si="984"/>
        <v>0</v>
      </c>
      <c r="BY4202" s="1">
        <f t="shared" ca="1" si="985"/>
        <v>0</v>
      </c>
      <c r="BZ4202" s="1">
        <f t="shared" ca="1" si="986"/>
        <v>0</v>
      </c>
      <c r="CA4202" s="1">
        <f t="shared" ca="1" si="987"/>
        <v>0</v>
      </c>
      <c r="CB4202" s="1">
        <f t="shared" ca="1" si="988"/>
        <v>0</v>
      </c>
      <c r="CC4202" s="1">
        <f t="shared" ca="1" si="989"/>
        <v>0</v>
      </c>
    </row>
    <row r="4203" spans="1:81" hidden="1" x14ac:dyDescent="0.25">
      <c r="A4203" s="1" t="s">
        <v>1063</v>
      </c>
      <c r="B4203" s="1" t="s">
        <v>1064</v>
      </c>
      <c r="C4203" s="1" t="s">
        <v>135</v>
      </c>
      <c r="D4203" s="1" t="s">
        <v>1017</v>
      </c>
      <c r="E4203" s="1" t="s">
        <v>112</v>
      </c>
      <c r="F4203">
        <v>2</v>
      </c>
      <c r="G4203">
        <v>0</v>
      </c>
      <c r="H4203">
        <v>0</v>
      </c>
      <c r="I4203">
        <v>0</v>
      </c>
      <c r="J4203">
        <v>5</v>
      </c>
      <c r="BI4203" s="3">
        <v>2</v>
      </c>
      <c r="BJ4203" s="3" t="str">
        <f t="array" ref="BJ4203">IF(C4203="yes",VLOOKUP(BI4203&amp;D4203,CHOOSE({1,2},Schedule_2015!$A$2:$A$257&amp;Schedule_2015!$B$2:$B$257,Schedule_2015!$C$2:$C$257),2,0),VLOOKUP(BI4203&amp;D4203,CHOOSE({1,2},Schedule_2015!$A$2:$A$257&amp;Schedule_2015!$C$2:$C$257,Schedule_2015!$B$2:$B$257),2,0))</f>
        <v>WAS</v>
      </c>
      <c r="BK4203" s="3">
        <f>VLOOKUP(BJ4203,Def!$A$2:$Z$34,23,0)</f>
        <v>114.2</v>
      </c>
      <c r="BL4203" s="3">
        <f>VLOOKUP(BJ4203,Def!$A$2:$Z$34,16,0)</f>
        <v>225.6</v>
      </c>
      <c r="BM4203" s="3">
        <f>VLOOKUP(BJ4203,Def!$A$2:$Z$34,17,0)</f>
        <v>9</v>
      </c>
      <c r="BN4203" s="3">
        <f>VLOOKUP(BJ4203,Def!$A$2:$Z$34,24,0)</f>
        <v>6</v>
      </c>
      <c r="BO4203" s="1">
        <f t="shared" ca="1" si="975"/>
        <v>0</v>
      </c>
      <c r="BP4203" s="1">
        <f t="shared" ca="1" si="976"/>
        <v>0</v>
      </c>
      <c r="BQ4203" s="1">
        <f t="shared" ca="1" si="977"/>
        <v>0</v>
      </c>
      <c r="BR4203" s="1">
        <f t="shared" ca="1" si="978"/>
        <v>0</v>
      </c>
      <c r="BS4203" s="1">
        <f t="shared" ca="1" si="979"/>
        <v>0</v>
      </c>
      <c r="BT4203" s="1">
        <f t="shared" ca="1" si="980"/>
        <v>0</v>
      </c>
      <c r="BU4203" s="1">
        <f t="shared" ca="1" si="981"/>
        <v>0</v>
      </c>
      <c r="BV4203" s="1">
        <f t="shared" ca="1" si="982"/>
        <v>0</v>
      </c>
      <c r="BW4203" s="1">
        <f t="shared" ca="1" si="983"/>
        <v>0</v>
      </c>
      <c r="BX4203" s="1">
        <f t="shared" ca="1" si="984"/>
        <v>0</v>
      </c>
      <c r="BY4203" s="1">
        <f t="shared" ca="1" si="985"/>
        <v>0</v>
      </c>
      <c r="BZ4203" s="1">
        <f t="shared" ca="1" si="986"/>
        <v>0</v>
      </c>
      <c r="CA4203" s="1">
        <f t="shared" ca="1" si="987"/>
        <v>0</v>
      </c>
      <c r="CB4203" s="1">
        <f t="shared" ca="1" si="988"/>
        <v>0</v>
      </c>
      <c r="CC4203" s="1">
        <f t="shared" ca="1" si="989"/>
        <v>0</v>
      </c>
    </row>
    <row r="4204" spans="1:81" hidden="1" x14ac:dyDescent="0.25">
      <c r="A4204" s="1" t="s">
        <v>1658</v>
      </c>
      <c r="B4204" s="1" t="s">
        <v>1659</v>
      </c>
      <c r="C4204" s="1" t="s">
        <v>135</v>
      </c>
      <c r="D4204" s="1" t="s">
        <v>1640</v>
      </c>
      <c r="E4204" s="1" t="s">
        <v>88</v>
      </c>
      <c r="P4204">
        <v>1</v>
      </c>
      <c r="Q4204">
        <v>1</v>
      </c>
      <c r="R4204">
        <v>22</v>
      </c>
      <c r="S4204">
        <v>3</v>
      </c>
      <c r="T4204">
        <v>2</v>
      </c>
      <c r="U4204">
        <v>0</v>
      </c>
      <c r="V4204">
        <v>2</v>
      </c>
      <c r="W4204">
        <v>0</v>
      </c>
      <c r="X4204">
        <v>2</v>
      </c>
      <c r="BI4204" s="3">
        <v>1</v>
      </c>
      <c r="BJ4204" s="3" t="str">
        <f t="array" ref="BJ4204">IF(C4204="yes",VLOOKUP(BI4204&amp;D4204,CHOOSE({1,2},Schedule_2015!$A$2:$A$257&amp;Schedule_2015!$B$2:$B$257,Schedule_2015!$C$2:$C$257),2,0),VLOOKUP(BI4204&amp;D4204,CHOOSE({1,2},Schedule_2015!$A$2:$A$257&amp;Schedule_2015!$C$2:$C$257,Schedule_2015!$B$2:$B$257),2,0))</f>
        <v>WAS</v>
      </c>
      <c r="BK4204" s="3">
        <f>VLOOKUP(BJ4204,Def!$A$2:$Z$34,23,0)</f>
        <v>114.2</v>
      </c>
      <c r="BL4204" s="3">
        <f>VLOOKUP(BJ4204,Def!$A$2:$Z$34,16,0)</f>
        <v>225.6</v>
      </c>
      <c r="BM4204" s="3">
        <f>VLOOKUP(BJ4204,Def!$A$2:$Z$34,17,0)</f>
        <v>9</v>
      </c>
      <c r="BN4204" s="3">
        <f>VLOOKUP(BJ4204,Def!$A$2:$Z$34,24,0)</f>
        <v>6</v>
      </c>
      <c r="BO4204" s="1">
        <f t="shared" ca="1" si="975"/>
        <v>0</v>
      </c>
      <c r="BP4204" s="1">
        <f t="shared" ca="1" si="976"/>
        <v>0</v>
      </c>
      <c r="BQ4204" s="1">
        <f t="shared" ca="1" si="977"/>
        <v>0</v>
      </c>
      <c r="BR4204" s="1">
        <f t="shared" ca="1" si="978"/>
        <v>0</v>
      </c>
      <c r="BS4204" s="1">
        <f t="shared" ca="1" si="979"/>
        <v>0</v>
      </c>
      <c r="BT4204" s="1">
        <f t="shared" ca="1" si="980"/>
        <v>0</v>
      </c>
      <c r="BU4204" s="1">
        <f t="shared" ca="1" si="981"/>
        <v>0</v>
      </c>
      <c r="BV4204" s="1">
        <f t="shared" ca="1" si="982"/>
        <v>0</v>
      </c>
      <c r="BW4204" s="1">
        <f t="shared" ca="1" si="983"/>
        <v>0</v>
      </c>
      <c r="BX4204" s="1">
        <f t="shared" ca="1" si="984"/>
        <v>0</v>
      </c>
      <c r="BY4204" s="1">
        <f t="shared" ca="1" si="985"/>
        <v>0</v>
      </c>
      <c r="BZ4204" s="1">
        <f t="shared" ca="1" si="986"/>
        <v>0</v>
      </c>
      <c r="CA4204" s="1">
        <f t="shared" ca="1" si="987"/>
        <v>0</v>
      </c>
      <c r="CB4204" s="1">
        <f t="shared" ca="1" si="988"/>
        <v>0</v>
      </c>
      <c r="CC4204" s="1">
        <f t="shared" ca="1" si="989"/>
        <v>0</v>
      </c>
    </row>
    <row r="4205" spans="1:81" hidden="1" x14ac:dyDescent="0.25">
      <c r="A4205" s="1" t="s">
        <v>1660</v>
      </c>
      <c r="B4205" s="1" t="s">
        <v>1661</v>
      </c>
      <c r="C4205" s="1" t="s">
        <v>135</v>
      </c>
      <c r="D4205" s="1" t="s">
        <v>1640</v>
      </c>
      <c r="E4205" s="1" t="s">
        <v>91</v>
      </c>
      <c r="AK4205">
        <v>44</v>
      </c>
      <c r="AL4205">
        <v>1</v>
      </c>
      <c r="AM4205">
        <v>63</v>
      </c>
      <c r="AN4205">
        <v>4</v>
      </c>
      <c r="AO4205">
        <v>217</v>
      </c>
      <c r="BI4205" s="3">
        <v>1</v>
      </c>
      <c r="BJ4205" s="3" t="str">
        <f t="array" ref="BJ4205">IF(C4205="yes",VLOOKUP(BI4205&amp;D4205,CHOOSE({1,2},Schedule_2015!$A$2:$A$257&amp;Schedule_2015!$B$2:$B$257,Schedule_2015!$C$2:$C$257),2,0),VLOOKUP(BI4205&amp;D4205,CHOOSE({1,2},Schedule_2015!$A$2:$A$257&amp;Schedule_2015!$C$2:$C$257,Schedule_2015!$B$2:$B$257),2,0))</f>
        <v>WAS</v>
      </c>
      <c r="BK4205" s="3">
        <f>VLOOKUP(BJ4205,Def!$A$2:$Z$34,23,0)</f>
        <v>114.2</v>
      </c>
      <c r="BL4205" s="3">
        <f>VLOOKUP(BJ4205,Def!$A$2:$Z$34,16,0)</f>
        <v>225.6</v>
      </c>
      <c r="BM4205" s="3">
        <f>VLOOKUP(BJ4205,Def!$A$2:$Z$34,17,0)</f>
        <v>9</v>
      </c>
      <c r="BN4205" s="3">
        <f>VLOOKUP(BJ4205,Def!$A$2:$Z$34,24,0)</f>
        <v>6</v>
      </c>
      <c r="BO4205" s="1">
        <f t="shared" ca="1" si="975"/>
        <v>0</v>
      </c>
      <c r="BP4205" s="1">
        <f t="shared" ca="1" si="976"/>
        <v>0</v>
      </c>
      <c r="BQ4205" s="1">
        <f t="shared" ca="1" si="977"/>
        <v>0</v>
      </c>
      <c r="BR4205" s="1">
        <f t="shared" ca="1" si="978"/>
        <v>0</v>
      </c>
      <c r="BS4205" s="1">
        <f t="shared" ca="1" si="979"/>
        <v>0</v>
      </c>
      <c r="BT4205" s="1">
        <f t="shared" ca="1" si="980"/>
        <v>0</v>
      </c>
      <c r="BU4205" s="1">
        <f t="shared" ca="1" si="981"/>
        <v>0</v>
      </c>
      <c r="BV4205" s="1">
        <f t="shared" ca="1" si="982"/>
        <v>0</v>
      </c>
      <c r="BW4205" s="1">
        <f t="shared" ca="1" si="983"/>
        <v>0</v>
      </c>
      <c r="BX4205" s="1">
        <f t="shared" ca="1" si="984"/>
        <v>0</v>
      </c>
      <c r="BY4205" s="1">
        <f t="shared" ca="1" si="985"/>
        <v>0</v>
      </c>
      <c r="BZ4205" s="1">
        <f t="shared" ca="1" si="986"/>
        <v>0</v>
      </c>
      <c r="CA4205" s="1">
        <f t="shared" ca="1" si="987"/>
        <v>0</v>
      </c>
      <c r="CB4205" s="1">
        <f t="shared" ca="1" si="988"/>
        <v>0</v>
      </c>
      <c r="CC4205" s="1">
        <f t="shared" ca="1" si="989"/>
        <v>0</v>
      </c>
    </row>
    <row r="4206" spans="1:81" hidden="1" x14ac:dyDescent="0.25">
      <c r="A4206" s="1" t="s">
        <v>1662</v>
      </c>
      <c r="B4206" s="1" t="s">
        <v>1663</v>
      </c>
      <c r="C4206" s="1" t="s">
        <v>135</v>
      </c>
      <c r="D4206" s="1" t="s">
        <v>1640</v>
      </c>
      <c r="E4206" s="1" t="s">
        <v>112</v>
      </c>
      <c r="F4206">
        <v>1</v>
      </c>
      <c r="G4206">
        <v>0</v>
      </c>
      <c r="H4206">
        <v>0</v>
      </c>
      <c r="I4206">
        <v>0</v>
      </c>
      <c r="J4206">
        <v>3</v>
      </c>
      <c r="BI4206" s="3">
        <v>1</v>
      </c>
      <c r="BJ4206" s="3" t="str">
        <f t="array" ref="BJ4206">IF(C4206="yes",VLOOKUP(BI4206&amp;D4206,CHOOSE({1,2},Schedule_2015!$A$2:$A$257&amp;Schedule_2015!$B$2:$B$257,Schedule_2015!$C$2:$C$257),2,0),VLOOKUP(BI4206&amp;D4206,CHOOSE({1,2},Schedule_2015!$A$2:$A$257&amp;Schedule_2015!$C$2:$C$257,Schedule_2015!$B$2:$B$257),2,0))</f>
        <v>WAS</v>
      </c>
      <c r="BK4206" s="3">
        <f>VLOOKUP(BJ4206,Def!$A$2:$Z$34,23,0)</f>
        <v>114.2</v>
      </c>
      <c r="BL4206" s="3">
        <f>VLOOKUP(BJ4206,Def!$A$2:$Z$34,16,0)</f>
        <v>225.6</v>
      </c>
      <c r="BM4206" s="3">
        <f>VLOOKUP(BJ4206,Def!$A$2:$Z$34,17,0)</f>
        <v>9</v>
      </c>
      <c r="BN4206" s="3">
        <f>VLOOKUP(BJ4206,Def!$A$2:$Z$34,24,0)</f>
        <v>6</v>
      </c>
      <c r="BO4206" s="1">
        <f t="shared" ca="1" si="975"/>
        <v>0</v>
      </c>
      <c r="BP4206" s="1">
        <f t="shared" ca="1" si="976"/>
        <v>0</v>
      </c>
      <c r="BQ4206" s="1">
        <f t="shared" ca="1" si="977"/>
        <v>0</v>
      </c>
      <c r="BR4206" s="1">
        <f t="shared" ca="1" si="978"/>
        <v>0</v>
      </c>
      <c r="BS4206" s="1">
        <f t="shared" ca="1" si="979"/>
        <v>0</v>
      </c>
      <c r="BT4206" s="1">
        <f t="shared" ca="1" si="980"/>
        <v>0</v>
      </c>
      <c r="BU4206" s="1">
        <f t="shared" ca="1" si="981"/>
        <v>0</v>
      </c>
      <c r="BV4206" s="1">
        <f t="shared" ca="1" si="982"/>
        <v>0</v>
      </c>
      <c r="BW4206" s="1">
        <f t="shared" ca="1" si="983"/>
        <v>0</v>
      </c>
      <c r="BX4206" s="1">
        <f t="shared" ca="1" si="984"/>
        <v>0</v>
      </c>
      <c r="BY4206" s="1">
        <f t="shared" ca="1" si="985"/>
        <v>0</v>
      </c>
      <c r="BZ4206" s="1">
        <f t="shared" ca="1" si="986"/>
        <v>0</v>
      </c>
      <c r="CA4206" s="1">
        <f t="shared" ca="1" si="987"/>
        <v>0</v>
      </c>
      <c r="CB4206" s="1">
        <f t="shared" ca="1" si="988"/>
        <v>0</v>
      </c>
      <c r="CC4206" s="1">
        <f t="shared" ca="1" si="989"/>
        <v>0</v>
      </c>
    </row>
    <row r="4207" spans="1:81" hidden="1" x14ac:dyDescent="0.25">
      <c r="A4207" s="1" t="s">
        <v>309</v>
      </c>
      <c r="B4207" s="1" t="s">
        <v>1664</v>
      </c>
      <c r="C4207" s="1" t="s">
        <v>135</v>
      </c>
      <c r="D4207" s="1" t="s">
        <v>1640</v>
      </c>
      <c r="E4207" s="1" t="s">
        <v>105</v>
      </c>
      <c r="F4207">
        <v>4</v>
      </c>
      <c r="G4207">
        <v>0</v>
      </c>
      <c r="H4207">
        <v>0</v>
      </c>
      <c r="I4207">
        <v>0</v>
      </c>
      <c r="J4207">
        <v>7</v>
      </c>
      <c r="BI4207" s="3">
        <v>1</v>
      </c>
      <c r="BJ4207" s="3" t="str">
        <f t="array" ref="BJ4207">IF(C4207="yes",VLOOKUP(BI4207&amp;D4207,CHOOSE({1,2},Schedule_2015!$A$2:$A$257&amp;Schedule_2015!$B$2:$B$257,Schedule_2015!$C$2:$C$257),2,0),VLOOKUP(BI4207&amp;D4207,CHOOSE({1,2},Schedule_2015!$A$2:$A$257&amp;Schedule_2015!$C$2:$C$257,Schedule_2015!$B$2:$B$257),2,0))</f>
        <v>WAS</v>
      </c>
      <c r="BK4207" s="3">
        <f>VLOOKUP(BJ4207,Def!$A$2:$Z$34,23,0)</f>
        <v>114.2</v>
      </c>
      <c r="BL4207" s="3">
        <f>VLOOKUP(BJ4207,Def!$A$2:$Z$34,16,0)</f>
        <v>225.6</v>
      </c>
      <c r="BM4207" s="3">
        <f>VLOOKUP(BJ4207,Def!$A$2:$Z$34,17,0)</f>
        <v>9</v>
      </c>
      <c r="BN4207" s="3">
        <f>VLOOKUP(BJ4207,Def!$A$2:$Z$34,24,0)</f>
        <v>6</v>
      </c>
      <c r="BO4207" s="1">
        <f t="shared" ca="1" si="975"/>
        <v>0</v>
      </c>
      <c r="BP4207" s="1">
        <f t="shared" ca="1" si="976"/>
        <v>0</v>
      </c>
      <c r="BQ4207" s="1">
        <f t="shared" ca="1" si="977"/>
        <v>0</v>
      </c>
      <c r="BR4207" s="1">
        <f t="shared" ca="1" si="978"/>
        <v>0</v>
      </c>
      <c r="BS4207" s="1">
        <f t="shared" ca="1" si="979"/>
        <v>0</v>
      </c>
      <c r="BT4207" s="1">
        <f t="shared" ca="1" si="980"/>
        <v>0</v>
      </c>
      <c r="BU4207" s="1">
        <f t="shared" ca="1" si="981"/>
        <v>0</v>
      </c>
      <c r="BV4207" s="1">
        <f t="shared" ca="1" si="982"/>
        <v>0</v>
      </c>
      <c r="BW4207" s="1">
        <f t="shared" ca="1" si="983"/>
        <v>0</v>
      </c>
      <c r="BX4207" s="1">
        <f t="shared" ca="1" si="984"/>
        <v>0</v>
      </c>
      <c r="BY4207" s="1">
        <f t="shared" ca="1" si="985"/>
        <v>0</v>
      </c>
      <c r="BZ4207" s="1">
        <f t="shared" ca="1" si="986"/>
        <v>0</v>
      </c>
      <c r="CA4207" s="1">
        <f t="shared" ca="1" si="987"/>
        <v>0</v>
      </c>
      <c r="CB4207" s="1">
        <f t="shared" ca="1" si="988"/>
        <v>0</v>
      </c>
      <c r="CC4207" s="1">
        <f t="shared" ca="1" si="989"/>
        <v>0</v>
      </c>
    </row>
    <row r="4208" spans="1:81" hidden="1" x14ac:dyDescent="0.25">
      <c r="A4208" s="1" t="s">
        <v>2295</v>
      </c>
      <c r="B4208" s="1" t="s">
        <v>2296</v>
      </c>
      <c r="C4208" s="1" t="s">
        <v>135</v>
      </c>
      <c r="D4208" s="1" t="s">
        <v>1640</v>
      </c>
      <c r="E4208" s="1" t="s">
        <v>94</v>
      </c>
      <c r="F4208">
        <v>2</v>
      </c>
      <c r="G4208">
        <v>0</v>
      </c>
      <c r="H4208">
        <v>0</v>
      </c>
      <c r="I4208">
        <v>0</v>
      </c>
      <c r="J4208">
        <v>4</v>
      </c>
      <c r="BI4208" s="3">
        <v>1</v>
      </c>
      <c r="BJ4208" s="3" t="str">
        <f t="array" ref="BJ4208">IF(C4208="yes",VLOOKUP(BI4208&amp;D4208,CHOOSE({1,2},Schedule_2015!$A$2:$A$257&amp;Schedule_2015!$B$2:$B$257,Schedule_2015!$C$2:$C$257),2,0),VLOOKUP(BI4208&amp;D4208,CHOOSE({1,2},Schedule_2015!$A$2:$A$257&amp;Schedule_2015!$C$2:$C$257,Schedule_2015!$B$2:$B$257),2,0))</f>
        <v>WAS</v>
      </c>
      <c r="BK4208" s="3">
        <f>VLOOKUP(BJ4208,Def!$A$2:$Z$34,23,0)</f>
        <v>114.2</v>
      </c>
      <c r="BL4208" s="3">
        <f>VLOOKUP(BJ4208,Def!$A$2:$Z$34,16,0)</f>
        <v>225.6</v>
      </c>
      <c r="BM4208" s="3">
        <f>VLOOKUP(BJ4208,Def!$A$2:$Z$34,17,0)</f>
        <v>9</v>
      </c>
      <c r="BN4208" s="3">
        <f>VLOOKUP(BJ4208,Def!$A$2:$Z$34,24,0)</f>
        <v>6</v>
      </c>
      <c r="BO4208" s="1">
        <f t="shared" ca="1" si="975"/>
        <v>0</v>
      </c>
      <c r="BP4208" s="1">
        <f t="shared" ca="1" si="976"/>
        <v>0</v>
      </c>
      <c r="BQ4208" s="1">
        <f t="shared" ca="1" si="977"/>
        <v>0</v>
      </c>
      <c r="BR4208" s="1">
        <f t="shared" ca="1" si="978"/>
        <v>0</v>
      </c>
      <c r="BS4208" s="1">
        <f t="shared" ca="1" si="979"/>
        <v>0</v>
      </c>
      <c r="BT4208" s="1">
        <f t="shared" ca="1" si="980"/>
        <v>0</v>
      </c>
      <c r="BU4208" s="1">
        <f t="shared" ca="1" si="981"/>
        <v>0</v>
      </c>
      <c r="BV4208" s="1">
        <f t="shared" ca="1" si="982"/>
        <v>0</v>
      </c>
      <c r="BW4208" s="1">
        <f t="shared" ca="1" si="983"/>
        <v>0</v>
      </c>
      <c r="BX4208" s="1">
        <f t="shared" ca="1" si="984"/>
        <v>0</v>
      </c>
      <c r="BY4208" s="1">
        <f t="shared" ca="1" si="985"/>
        <v>0</v>
      </c>
      <c r="BZ4208" s="1">
        <f t="shared" ca="1" si="986"/>
        <v>0</v>
      </c>
      <c r="CA4208" s="1">
        <f t="shared" ca="1" si="987"/>
        <v>0</v>
      </c>
      <c r="CB4208" s="1">
        <f t="shared" ca="1" si="988"/>
        <v>0</v>
      </c>
      <c r="CC4208" s="1">
        <f t="shared" ca="1" si="989"/>
        <v>0</v>
      </c>
    </row>
    <row r="4209" spans="1:81" hidden="1" x14ac:dyDescent="0.25">
      <c r="A4209" s="1" t="s">
        <v>1665</v>
      </c>
      <c r="B4209" s="1" t="s">
        <v>1666</v>
      </c>
      <c r="C4209" s="1" t="s">
        <v>135</v>
      </c>
      <c r="D4209" s="1" t="s">
        <v>1640</v>
      </c>
      <c r="E4209" s="1" t="s">
        <v>118</v>
      </c>
      <c r="F4209">
        <v>0</v>
      </c>
      <c r="G4209">
        <v>0</v>
      </c>
      <c r="H4209">
        <v>0</v>
      </c>
      <c r="I4209">
        <v>0</v>
      </c>
      <c r="J4209">
        <v>1</v>
      </c>
      <c r="BI4209" s="3">
        <v>1</v>
      </c>
      <c r="BJ4209" s="3" t="str">
        <f t="array" ref="BJ4209">IF(C4209="yes",VLOOKUP(BI4209&amp;D4209,CHOOSE({1,2},Schedule_2015!$A$2:$A$257&amp;Schedule_2015!$B$2:$B$257,Schedule_2015!$C$2:$C$257),2,0),VLOOKUP(BI4209&amp;D4209,CHOOSE({1,2},Schedule_2015!$A$2:$A$257&amp;Schedule_2015!$C$2:$C$257,Schedule_2015!$B$2:$B$257),2,0))</f>
        <v>WAS</v>
      </c>
      <c r="BK4209" s="3">
        <f>VLOOKUP(BJ4209,Def!$A$2:$Z$34,23,0)</f>
        <v>114.2</v>
      </c>
      <c r="BL4209" s="3">
        <f>VLOOKUP(BJ4209,Def!$A$2:$Z$34,16,0)</f>
        <v>225.6</v>
      </c>
      <c r="BM4209" s="3">
        <f>VLOOKUP(BJ4209,Def!$A$2:$Z$34,17,0)</f>
        <v>9</v>
      </c>
      <c r="BN4209" s="3">
        <f>VLOOKUP(BJ4209,Def!$A$2:$Z$34,24,0)</f>
        <v>6</v>
      </c>
      <c r="BO4209" s="1">
        <f t="shared" ca="1" si="975"/>
        <v>0</v>
      </c>
      <c r="BP4209" s="1">
        <f t="shared" ca="1" si="976"/>
        <v>0</v>
      </c>
      <c r="BQ4209" s="1">
        <f t="shared" ca="1" si="977"/>
        <v>0</v>
      </c>
      <c r="BR4209" s="1">
        <f t="shared" ca="1" si="978"/>
        <v>0</v>
      </c>
      <c r="BS4209" s="1">
        <f t="shared" ca="1" si="979"/>
        <v>0</v>
      </c>
      <c r="BT4209" s="1">
        <f t="shared" ca="1" si="980"/>
        <v>0</v>
      </c>
      <c r="BU4209" s="1">
        <f t="shared" ca="1" si="981"/>
        <v>0</v>
      </c>
      <c r="BV4209" s="1">
        <f t="shared" ca="1" si="982"/>
        <v>0</v>
      </c>
      <c r="BW4209" s="1">
        <f t="shared" ca="1" si="983"/>
        <v>0</v>
      </c>
      <c r="BX4209" s="1">
        <f t="shared" ca="1" si="984"/>
        <v>0</v>
      </c>
      <c r="BY4209" s="1">
        <f t="shared" ca="1" si="985"/>
        <v>0</v>
      </c>
      <c r="BZ4209" s="1">
        <f t="shared" ca="1" si="986"/>
        <v>0</v>
      </c>
      <c r="CA4209" s="1">
        <f t="shared" ca="1" si="987"/>
        <v>0</v>
      </c>
      <c r="CB4209" s="1">
        <f t="shared" ca="1" si="988"/>
        <v>0</v>
      </c>
      <c r="CC4209" s="1">
        <f t="shared" ca="1" si="989"/>
        <v>0</v>
      </c>
    </row>
    <row r="4210" spans="1:81" hidden="1" x14ac:dyDescent="0.25">
      <c r="A4210" s="1" t="s">
        <v>1681</v>
      </c>
      <c r="B4210" s="1" t="s">
        <v>1682</v>
      </c>
      <c r="C4210" s="1" t="s">
        <v>135</v>
      </c>
      <c r="D4210" s="1" t="s">
        <v>1640</v>
      </c>
      <c r="E4210" s="1" t="s">
        <v>100</v>
      </c>
      <c r="F4210">
        <v>1</v>
      </c>
      <c r="G4210">
        <v>0</v>
      </c>
      <c r="H4210">
        <v>1</v>
      </c>
      <c r="I4210">
        <v>0</v>
      </c>
      <c r="J4210">
        <v>1</v>
      </c>
      <c r="BI4210" s="3">
        <v>1</v>
      </c>
      <c r="BJ4210" s="3" t="str">
        <f t="array" ref="BJ4210">IF(C4210="yes",VLOOKUP(BI4210&amp;D4210,CHOOSE({1,2},Schedule_2015!$A$2:$A$257&amp;Schedule_2015!$B$2:$B$257,Schedule_2015!$C$2:$C$257),2,0),VLOOKUP(BI4210&amp;D4210,CHOOSE({1,2},Schedule_2015!$A$2:$A$257&amp;Schedule_2015!$C$2:$C$257,Schedule_2015!$B$2:$B$257),2,0))</f>
        <v>WAS</v>
      </c>
      <c r="BK4210" s="3">
        <f>VLOOKUP(BJ4210,Def!$A$2:$Z$34,23,0)</f>
        <v>114.2</v>
      </c>
      <c r="BL4210" s="3">
        <f>VLOOKUP(BJ4210,Def!$A$2:$Z$34,16,0)</f>
        <v>225.6</v>
      </c>
      <c r="BM4210" s="3">
        <f>VLOOKUP(BJ4210,Def!$A$2:$Z$34,17,0)</f>
        <v>9</v>
      </c>
      <c r="BN4210" s="3">
        <f>VLOOKUP(BJ4210,Def!$A$2:$Z$34,24,0)</f>
        <v>6</v>
      </c>
      <c r="BO4210" s="1">
        <f t="shared" ca="1" si="975"/>
        <v>0</v>
      </c>
      <c r="BP4210" s="1">
        <f t="shared" ca="1" si="976"/>
        <v>0</v>
      </c>
      <c r="BQ4210" s="1">
        <f t="shared" ca="1" si="977"/>
        <v>0</v>
      </c>
      <c r="BR4210" s="1">
        <f t="shared" ca="1" si="978"/>
        <v>0</v>
      </c>
      <c r="BS4210" s="1">
        <f t="shared" ca="1" si="979"/>
        <v>0</v>
      </c>
      <c r="BT4210" s="1">
        <f t="shared" ca="1" si="980"/>
        <v>0</v>
      </c>
      <c r="BU4210" s="1">
        <f t="shared" ca="1" si="981"/>
        <v>0</v>
      </c>
      <c r="BV4210" s="1">
        <f t="shared" ca="1" si="982"/>
        <v>0</v>
      </c>
      <c r="BW4210" s="1">
        <f t="shared" ca="1" si="983"/>
        <v>0</v>
      </c>
      <c r="BX4210" s="1">
        <f t="shared" ca="1" si="984"/>
        <v>0</v>
      </c>
      <c r="BY4210" s="1">
        <f t="shared" ca="1" si="985"/>
        <v>0</v>
      </c>
      <c r="BZ4210" s="1">
        <f t="shared" ca="1" si="986"/>
        <v>0</v>
      </c>
      <c r="CA4210" s="1">
        <f t="shared" ca="1" si="987"/>
        <v>0</v>
      </c>
      <c r="CB4210" s="1">
        <f t="shared" ca="1" si="988"/>
        <v>0</v>
      </c>
      <c r="CC4210" s="1">
        <f t="shared" ca="1" si="989"/>
        <v>0</v>
      </c>
    </row>
    <row r="4211" spans="1:81" hidden="1" x14ac:dyDescent="0.25">
      <c r="A4211" s="1" t="s">
        <v>1669</v>
      </c>
      <c r="B4211" s="1" t="s">
        <v>1670</v>
      </c>
      <c r="C4211" s="1" t="s">
        <v>135</v>
      </c>
      <c r="D4211" s="1" t="s">
        <v>1640</v>
      </c>
      <c r="E4211" s="1" t="s">
        <v>118</v>
      </c>
      <c r="F4211">
        <v>0</v>
      </c>
      <c r="G4211">
        <v>0</v>
      </c>
      <c r="H4211">
        <v>0</v>
      </c>
      <c r="I4211">
        <v>0</v>
      </c>
      <c r="J4211">
        <v>2</v>
      </c>
      <c r="BI4211" s="3">
        <v>1</v>
      </c>
      <c r="BJ4211" s="3" t="str">
        <f t="array" ref="BJ4211">IF(C4211="yes",VLOOKUP(BI4211&amp;D4211,CHOOSE({1,2},Schedule_2015!$A$2:$A$257&amp;Schedule_2015!$B$2:$B$257,Schedule_2015!$C$2:$C$257),2,0),VLOOKUP(BI4211&amp;D4211,CHOOSE({1,2},Schedule_2015!$A$2:$A$257&amp;Schedule_2015!$C$2:$C$257,Schedule_2015!$B$2:$B$257),2,0))</f>
        <v>WAS</v>
      </c>
      <c r="BK4211" s="3">
        <f>VLOOKUP(BJ4211,Def!$A$2:$Z$34,23,0)</f>
        <v>114.2</v>
      </c>
      <c r="BL4211" s="3">
        <f>VLOOKUP(BJ4211,Def!$A$2:$Z$34,16,0)</f>
        <v>225.6</v>
      </c>
      <c r="BM4211" s="3">
        <f>VLOOKUP(BJ4211,Def!$A$2:$Z$34,17,0)</f>
        <v>9</v>
      </c>
      <c r="BN4211" s="3">
        <f>VLOOKUP(BJ4211,Def!$A$2:$Z$34,24,0)</f>
        <v>6</v>
      </c>
      <c r="BO4211" s="1">
        <f t="shared" ca="1" si="975"/>
        <v>0</v>
      </c>
      <c r="BP4211" s="1">
        <f t="shared" ca="1" si="976"/>
        <v>0</v>
      </c>
      <c r="BQ4211" s="1">
        <f t="shared" ca="1" si="977"/>
        <v>0</v>
      </c>
      <c r="BR4211" s="1">
        <f t="shared" ca="1" si="978"/>
        <v>0</v>
      </c>
      <c r="BS4211" s="1">
        <f t="shared" ca="1" si="979"/>
        <v>0</v>
      </c>
      <c r="BT4211" s="1">
        <f t="shared" ca="1" si="980"/>
        <v>0</v>
      </c>
      <c r="BU4211" s="1">
        <f t="shared" ca="1" si="981"/>
        <v>0</v>
      </c>
      <c r="BV4211" s="1">
        <f t="shared" ca="1" si="982"/>
        <v>0</v>
      </c>
      <c r="BW4211" s="1">
        <f t="shared" ca="1" si="983"/>
        <v>0</v>
      </c>
      <c r="BX4211" s="1">
        <f t="shared" ca="1" si="984"/>
        <v>0</v>
      </c>
      <c r="BY4211" s="1">
        <f t="shared" ca="1" si="985"/>
        <v>0</v>
      </c>
      <c r="BZ4211" s="1">
        <f t="shared" ca="1" si="986"/>
        <v>0</v>
      </c>
      <c r="CA4211" s="1">
        <f t="shared" ca="1" si="987"/>
        <v>0</v>
      </c>
      <c r="CB4211" s="1">
        <f t="shared" ca="1" si="988"/>
        <v>0</v>
      </c>
      <c r="CC4211" s="1">
        <f t="shared" ca="1" si="989"/>
        <v>0</v>
      </c>
    </row>
    <row r="4212" spans="1:81" hidden="1" x14ac:dyDescent="0.25">
      <c r="A4212" s="1" t="s">
        <v>1673</v>
      </c>
      <c r="B4212" s="1" t="s">
        <v>1674</v>
      </c>
      <c r="C4212" s="1" t="s">
        <v>135</v>
      </c>
      <c r="D4212" s="1" t="s">
        <v>1640</v>
      </c>
      <c r="E4212" s="1" t="s">
        <v>94</v>
      </c>
      <c r="F4212">
        <v>1</v>
      </c>
      <c r="G4212">
        <v>0</v>
      </c>
      <c r="H4212">
        <v>0</v>
      </c>
      <c r="I4212">
        <v>0</v>
      </c>
      <c r="J4212">
        <v>0</v>
      </c>
      <c r="BI4212" s="3">
        <v>1</v>
      </c>
      <c r="BJ4212" s="3" t="str">
        <f t="array" ref="BJ4212">IF(C4212="yes",VLOOKUP(BI4212&amp;D4212,CHOOSE({1,2},Schedule_2015!$A$2:$A$257&amp;Schedule_2015!$B$2:$B$257,Schedule_2015!$C$2:$C$257),2,0),VLOOKUP(BI4212&amp;D4212,CHOOSE({1,2},Schedule_2015!$A$2:$A$257&amp;Schedule_2015!$C$2:$C$257,Schedule_2015!$B$2:$B$257),2,0))</f>
        <v>WAS</v>
      </c>
      <c r="BK4212" s="3">
        <f>VLOOKUP(BJ4212,Def!$A$2:$Z$34,23,0)</f>
        <v>114.2</v>
      </c>
      <c r="BL4212" s="3">
        <f>VLOOKUP(BJ4212,Def!$A$2:$Z$34,16,0)</f>
        <v>225.6</v>
      </c>
      <c r="BM4212" s="3">
        <f>VLOOKUP(BJ4212,Def!$A$2:$Z$34,17,0)</f>
        <v>9</v>
      </c>
      <c r="BN4212" s="3">
        <f>VLOOKUP(BJ4212,Def!$A$2:$Z$34,24,0)</f>
        <v>6</v>
      </c>
      <c r="BO4212" s="1">
        <f t="shared" ca="1" si="975"/>
        <v>0</v>
      </c>
      <c r="BP4212" s="1">
        <f t="shared" ca="1" si="976"/>
        <v>0</v>
      </c>
      <c r="BQ4212" s="1">
        <f t="shared" ca="1" si="977"/>
        <v>0</v>
      </c>
      <c r="BR4212" s="1">
        <f t="shared" ca="1" si="978"/>
        <v>0</v>
      </c>
      <c r="BS4212" s="1">
        <f t="shared" ca="1" si="979"/>
        <v>0</v>
      </c>
      <c r="BT4212" s="1">
        <f t="shared" ca="1" si="980"/>
        <v>0</v>
      </c>
      <c r="BU4212" s="1">
        <f t="shared" ca="1" si="981"/>
        <v>0</v>
      </c>
      <c r="BV4212" s="1">
        <f t="shared" ca="1" si="982"/>
        <v>0</v>
      </c>
      <c r="BW4212" s="1">
        <f t="shared" ca="1" si="983"/>
        <v>0</v>
      </c>
      <c r="BX4212" s="1">
        <f t="shared" ca="1" si="984"/>
        <v>0</v>
      </c>
      <c r="BY4212" s="1">
        <f t="shared" ca="1" si="985"/>
        <v>0</v>
      </c>
      <c r="BZ4212" s="1">
        <f t="shared" ca="1" si="986"/>
        <v>0</v>
      </c>
      <c r="CA4212" s="1">
        <f t="shared" ca="1" si="987"/>
        <v>0</v>
      </c>
      <c r="CB4212" s="1">
        <f t="shared" ca="1" si="988"/>
        <v>0</v>
      </c>
      <c r="CC4212" s="1">
        <f t="shared" ca="1" si="989"/>
        <v>0</v>
      </c>
    </row>
    <row r="4213" spans="1:81" hidden="1" x14ac:dyDescent="0.25">
      <c r="A4213" s="1" t="s">
        <v>2293</v>
      </c>
      <c r="B4213" s="1" t="s">
        <v>2294</v>
      </c>
      <c r="C4213" s="1" t="s">
        <v>135</v>
      </c>
      <c r="D4213" s="1" t="s">
        <v>1640</v>
      </c>
      <c r="E4213" s="1" t="s">
        <v>176</v>
      </c>
      <c r="F4213">
        <v>0</v>
      </c>
      <c r="G4213">
        <v>0</v>
      </c>
      <c r="H4213">
        <v>0</v>
      </c>
      <c r="I4213">
        <v>0</v>
      </c>
      <c r="J4213">
        <v>1</v>
      </c>
      <c r="BI4213" s="3">
        <v>1</v>
      </c>
      <c r="BJ4213" s="3" t="str">
        <f t="array" ref="BJ4213">IF(C4213="yes",VLOOKUP(BI4213&amp;D4213,CHOOSE({1,2},Schedule_2015!$A$2:$A$257&amp;Schedule_2015!$B$2:$B$257,Schedule_2015!$C$2:$C$257),2,0),VLOOKUP(BI4213&amp;D4213,CHOOSE({1,2},Schedule_2015!$A$2:$A$257&amp;Schedule_2015!$C$2:$C$257,Schedule_2015!$B$2:$B$257),2,0))</f>
        <v>WAS</v>
      </c>
      <c r="BK4213" s="3">
        <f>VLOOKUP(BJ4213,Def!$A$2:$Z$34,23,0)</f>
        <v>114.2</v>
      </c>
      <c r="BL4213" s="3">
        <f>VLOOKUP(BJ4213,Def!$A$2:$Z$34,16,0)</f>
        <v>225.6</v>
      </c>
      <c r="BM4213" s="3">
        <f>VLOOKUP(BJ4213,Def!$A$2:$Z$34,17,0)</f>
        <v>9</v>
      </c>
      <c r="BN4213" s="3">
        <f>VLOOKUP(BJ4213,Def!$A$2:$Z$34,24,0)</f>
        <v>6</v>
      </c>
      <c r="BO4213" s="1">
        <f t="shared" ca="1" si="975"/>
        <v>0</v>
      </c>
      <c r="BP4213" s="1">
        <f t="shared" ca="1" si="976"/>
        <v>0</v>
      </c>
      <c r="BQ4213" s="1">
        <f t="shared" ca="1" si="977"/>
        <v>0</v>
      </c>
      <c r="BR4213" s="1">
        <f t="shared" ca="1" si="978"/>
        <v>0</v>
      </c>
      <c r="BS4213" s="1">
        <f t="shared" ca="1" si="979"/>
        <v>0</v>
      </c>
      <c r="BT4213" s="1">
        <f t="shared" ca="1" si="980"/>
        <v>0</v>
      </c>
      <c r="BU4213" s="1">
        <f t="shared" ca="1" si="981"/>
        <v>0</v>
      </c>
      <c r="BV4213" s="1">
        <f t="shared" ca="1" si="982"/>
        <v>0</v>
      </c>
      <c r="BW4213" s="1">
        <f t="shared" ca="1" si="983"/>
        <v>0</v>
      </c>
      <c r="BX4213" s="1">
        <f t="shared" ca="1" si="984"/>
        <v>0</v>
      </c>
      <c r="BY4213" s="1">
        <f t="shared" ca="1" si="985"/>
        <v>0</v>
      </c>
      <c r="BZ4213" s="1">
        <f t="shared" ca="1" si="986"/>
        <v>0</v>
      </c>
      <c r="CA4213" s="1">
        <f t="shared" ca="1" si="987"/>
        <v>0</v>
      </c>
      <c r="CB4213" s="1">
        <f t="shared" ca="1" si="988"/>
        <v>0</v>
      </c>
      <c r="CC4213" s="1">
        <f t="shared" ca="1" si="989"/>
        <v>0</v>
      </c>
    </row>
    <row r="4214" spans="1:81" hidden="1" x14ac:dyDescent="0.25">
      <c r="A4214" s="1" t="s">
        <v>1677</v>
      </c>
      <c r="B4214" s="1" t="s">
        <v>1678</v>
      </c>
      <c r="C4214" s="1" t="s">
        <v>135</v>
      </c>
      <c r="D4214" s="1" t="s">
        <v>1640</v>
      </c>
      <c r="E4214" s="1" t="s">
        <v>112</v>
      </c>
      <c r="F4214">
        <v>1</v>
      </c>
      <c r="G4214">
        <v>0</v>
      </c>
      <c r="H4214">
        <v>0</v>
      </c>
      <c r="I4214">
        <v>0</v>
      </c>
      <c r="J4214">
        <v>1</v>
      </c>
      <c r="BI4214" s="3">
        <v>1</v>
      </c>
      <c r="BJ4214" s="3" t="str">
        <f t="array" ref="BJ4214">IF(C4214="yes",VLOOKUP(BI4214&amp;D4214,CHOOSE({1,2},Schedule_2015!$A$2:$A$257&amp;Schedule_2015!$B$2:$B$257,Schedule_2015!$C$2:$C$257),2,0),VLOOKUP(BI4214&amp;D4214,CHOOSE({1,2},Schedule_2015!$A$2:$A$257&amp;Schedule_2015!$C$2:$C$257,Schedule_2015!$B$2:$B$257),2,0))</f>
        <v>WAS</v>
      </c>
      <c r="BK4214" s="3">
        <f>VLOOKUP(BJ4214,Def!$A$2:$Z$34,23,0)</f>
        <v>114.2</v>
      </c>
      <c r="BL4214" s="3">
        <f>VLOOKUP(BJ4214,Def!$A$2:$Z$34,16,0)</f>
        <v>225.6</v>
      </c>
      <c r="BM4214" s="3">
        <f>VLOOKUP(BJ4214,Def!$A$2:$Z$34,17,0)</f>
        <v>9</v>
      </c>
      <c r="BN4214" s="3">
        <f>VLOOKUP(BJ4214,Def!$A$2:$Z$34,24,0)</f>
        <v>6</v>
      </c>
      <c r="BO4214" s="1">
        <f t="shared" ca="1" si="975"/>
        <v>0</v>
      </c>
      <c r="BP4214" s="1">
        <f t="shared" ca="1" si="976"/>
        <v>0</v>
      </c>
      <c r="BQ4214" s="1">
        <f t="shared" ca="1" si="977"/>
        <v>0</v>
      </c>
      <c r="BR4214" s="1">
        <f t="shared" ca="1" si="978"/>
        <v>0</v>
      </c>
      <c r="BS4214" s="1">
        <f t="shared" ca="1" si="979"/>
        <v>0</v>
      </c>
      <c r="BT4214" s="1">
        <f t="shared" ca="1" si="980"/>
        <v>0</v>
      </c>
      <c r="BU4214" s="1">
        <f t="shared" ca="1" si="981"/>
        <v>0</v>
      </c>
      <c r="BV4214" s="1">
        <f t="shared" ca="1" si="982"/>
        <v>0</v>
      </c>
      <c r="BW4214" s="1">
        <f t="shared" ca="1" si="983"/>
        <v>0</v>
      </c>
      <c r="BX4214" s="1">
        <f t="shared" ca="1" si="984"/>
        <v>0</v>
      </c>
      <c r="BY4214" s="1">
        <f t="shared" ca="1" si="985"/>
        <v>0</v>
      </c>
      <c r="BZ4214" s="1">
        <f t="shared" ca="1" si="986"/>
        <v>0</v>
      </c>
      <c r="CA4214" s="1">
        <f t="shared" ca="1" si="987"/>
        <v>0</v>
      </c>
      <c r="CB4214" s="1">
        <f t="shared" ca="1" si="988"/>
        <v>0</v>
      </c>
      <c r="CC4214" s="1">
        <f t="shared" ca="1" si="989"/>
        <v>0</v>
      </c>
    </row>
    <row r="4215" spans="1:81" hidden="1" x14ac:dyDescent="0.25">
      <c r="A4215" s="1" t="s">
        <v>1679</v>
      </c>
      <c r="B4215" s="1" t="s">
        <v>1680</v>
      </c>
      <c r="C4215" s="1" t="s">
        <v>135</v>
      </c>
      <c r="D4215" s="1" t="s">
        <v>1640</v>
      </c>
      <c r="E4215" s="1" t="s">
        <v>165</v>
      </c>
      <c r="F4215">
        <v>5</v>
      </c>
      <c r="G4215">
        <v>0</v>
      </c>
      <c r="H4215">
        <v>0</v>
      </c>
      <c r="I4215">
        <v>0</v>
      </c>
      <c r="J4215">
        <v>7</v>
      </c>
      <c r="BI4215" s="3">
        <v>1</v>
      </c>
      <c r="BJ4215" s="3" t="str">
        <f t="array" ref="BJ4215">IF(C4215="yes",VLOOKUP(BI4215&amp;D4215,CHOOSE({1,2},Schedule_2015!$A$2:$A$257&amp;Schedule_2015!$B$2:$B$257,Schedule_2015!$C$2:$C$257),2,0),VLOOKUP(BI4215&amp;D4215,CHOOSE({1,2},Schedule_2015!$A$2:$A$257&amp;Schedule_2015!$C$2:$C$257,Schedule_2015!$B$2:$B$257),2,0))</f>
        <v>WAS</v>
      </c>
      <c r="BK4215" s="3">
        <f>VLOOKUP(BJ4215,Def!$A$2:$Z$34,23,0)</f>
        <v>114.2</v>
      </c>
      <c r="BL4215" s="3">
        <f>VLOOKUP(BJ4215,Def!$A$2:$Z$34,16,0)</f>
        <v>225.6</v>
      </c>
      <c r="BM4215" s="3">
        <f>VLOOKUP(BJ4215,Def!$A$2:$Z$34,17,0)</f>
        <v>9</v>
      </c>
      <c r="BN4215" s="3">
        <f>VLOOKUP(BJ4215,Def!$A$2:$Z$34,24,0)</f>
        <v>6</v>
      </c>
      <c r="BO4215" s="1">
        <f t="shared" ca="1" si="975"/>
        <v>0</v>
      </c>
      <c r="BP4215" s="1">
        <f t="shared" ca="1" si="976"/>
        <v>0</v>
      </c>
      <c r="BQ4215" s="1">
        <f t="shared" ca="1" si="977"/>
        <v>0</v>
      </c>
      <c r="BR4215" s="1">
        <f t="shared" ca="1" si="978"/>
        <v>0</v>
      </c>
      <c r="BS4215" s="1">
        <f t="shared" ca="1" si="979"/>
        <v>0</v>
      </c>
      <c r="BT4215" s="1">
        <f t="shared" ca="1" si="980"/>
        <v>0</v>
      </c>
      <c r="BU4215" s="1">
        <f t="shared" ca="1" si="981"/>
        <v>0</v>
      </c>
      <c r="BV4215" s="1">
        <f t="shared" ca="1" si="982"/>
        <v>0</v>
      </c>
      <c r="BW4215" s="1">
        <f t="shared" ca="1" si="983"/>
        <v>0</v>
      </c>
      <c r="BX4215" s="1">
        <f t="shared" ca="1" si="984"/>
        <v>0</v>
      </c>
      <c r="BY4215" s="1">
        <f t="shared" ca="1" si="985"/>
        <v>0</v>
      </c>
      <c r="BZ4215" s="1">
        <f t="shared" ca="1" si="986"/>
        <v>0</v>
      </c>
      <c r="CA4215" s="1">
        <f t="shared" ca="1" si="987"/>
        <v>0</v>
      </c>
      <c r="CB4215" s="1">
        <f t="shared" ca="1" si="988"/>
        <v>0</v>
      </c>
      <c r="CC4215" s="1">
        <f t="shared" ca="1" si="989"/>
        <v>0</v>
      </c>
    </row>
    <row r="4216" spans="1:81" hidden="1" x14ac:dyDescent="0.25">
      <c r="A4216" s="1" t="s">
        <v>1683</v>
      </c>
      <c r="B4216" s="1" t="s">
        <v>1684</v>
      </c>
      <c r="C4216" s="1" t="s">
        <v>135</v>
      </c>
      <c r="D4216" s="1" t="s">
        <v>1640</v>
      </c>
      <c r="E4216" s="1" t="s">
        <v>290</v>
      </c>
      <c r="F4216">
        <v>2</v>
      </c>
      <c r="G4216">
        <v>0</v>
      </c>
      <c r="H4216">
        <v>0</v>
      </c>
      <c r="I4216">
        <v>0</v>
      </c>
      <c r="J4216">
        <v>3</v>
      </c>
      <c r="BI4216" s="3">
        <v>1</v>
      </c>
      <c r="BJ4216" s="3" t="str">
        <f t="array" ref="BJ4216">IF(C4216="yes",VLOOKUP(BI4216&amp;D4216,CHOOSE({1,2},Schedule_2015!$A$2:$A$257&amp;Schedule_2015!$B$2:$B$257,Schedule_2015!$C$2:$C$257),2,0),VLOOKUP(BI4216&amp;D4216,CHOOSE({1,2},Schedule_2015!$A$2:$A$257&amp;Schedule_2015!$C$2:$C$257,Schedule_2015!$B$2:$B$257),2,0))</f>
        <v>WAS</v>
      </c>
      <c r="BK4216" s="3">
        <f>VLOOKUP(BJ4216,Def!$A$2:$Z$34,23,0)</f>
        <v>114.2</v>
      </c>
      <c r="BL4216" s="3">
        <f>VLOOKUP(BJ4216,Def!$A$2:$Z$34,16,0)</f>
        <v>225.6</v>
      </c>
      <c r="BM4216" s="3">
        <f>VLOOKUP(BJ4216,Def!$A$2:$Z$34,17,0)</f>
        <v>9</v>
      </c>
      <c r="BN4216" s="3">
        <f>VLOOKUP(BJ4216,Def!$A$2:$Z$34,24,0)</f>
        <v>6</v>
      </c>
      <c r="BO4216" s="1">
        <f t="shared" ca="1" si="975"/>
        <v>0</v>
      </c>
      <c r="BP4216" s="1">
        <f t="shared" ca="1" si="976"/>
        <v>0</v>
      </c>
      <c r="BQ4216" s="1">
        <f t="shared" ca="1" si="977"/>
        <v>0</v>
      </c>
      <c r="BR4216" s="1">
        <f t="shared" ca="1" si="978"/>
        <v>0</v>
      </c>
      <c r="BS4216" s="1">
        <f t="shared" ca="1" si="979"/>
        <v>0</v>
      </c>
      <c r="BT4216" s="1">
        <f t="shared" ca="1" si="980"/>
        <v>0</v>
      </c>
      <c r="BU4216" s="1">
        <f t="shared" ca="1" si="981"/>
        <v>0</v>
      </c>
      <c r="BV4216" s="1">
        <f t="shared" ca="1" si="982"/>
        <v>0</v>
      </c>
      <c r="BW4216" s="1">
        <f t="shared" ca="1" si="983"/>
        <v>0</v>
      </c>
      <c r="BX4216" s="1">
        <f t="shared" ca="1" si="984"/>
        <v>0</v>
      </c>
      <c r="BY4216" s="1">
        <f t="shared" ca="1" si="985"/>
        <v>0</v>
      </c>
      <c r="BZ4216" s="1">
        <f t="shared" ca="1" si="986"/>
        <v>0</v>
      </c>
      <c r="CA4216" s="1">
        <f t="shared" ca="1" si="987"/>
        <v>0</v>
      </c>
      <c r="CB4216" s="1">
        <f t="shared" ca="1" si="988"/>
        <v>0</v>
      </c>
      <c r="CC4216" s="1">
        <f t="shared" ca="1" si="989"/>
        <v>0</v>
      </c>
    </row>
    <row r="4217" spans="1:81" hidden="1" x14ac:dyDescent="0.25">
      <c r="A4217" s="1" t="s">
        <v>1685</v>
      </c>
      <c r="B4217" s="1" t="s">
        <v>1686</v>
      </c>
      <c r="C4217" s="1" t="s">
        <v>135</v>
      </c>
      <c r="D4217" s="1" t="s">
        <v>1640</v>
      </c>
      <c r="E4217" s="1" t="s">
        <v>100</v>
      </c>
      <c r="F4217">
        <v>4</v>
      </c>
      <c r="G4217">
        <v>0</v>
      </c>
      <c r="H4217">
        <v>1</v>
      </c>
      <c r="I4217">
        <v>0</v>
      </c>
      <c r="J4217">
        <v>2</v>
      </c>
      <c r="BI4217" s="3">
        <v>1</v>
      </c>
      <c r="BJ4217" s="3" t="str">
        <f t="array" ref="BJ4217">IF(C4217="yes",VLOOKUP(BI4217&amp;D4217,CHOOSE({1,2},Schedule_2015!$A$2:$A$257&amp;Schedule_2015!$B$2:$B$257,Schedule_2015!$C$2:$C$257),2,0),VLOOKUP(BI4217&amp;D4217,CHOOSE({1,2},Schedule_2015!$A$2:$A$257&amp;Schedule_2015!$C$2:$C$257,Schedule_2015!$B$2:$B$257),2,0))</f>
        <v>WAS</v>
      </c>
      <c r="BK4217" s="3">
        <f>VLOOKUP(BJ4217,Def!$A$2:$Z$34,23,0)</f>
        <v>114.2</v>
      </c>
      <c r="BL4217" s="3">
        <f>VLOOKUP(BJ4217,Def!$A$2:$Z$34,16,0)</f>
        <v>225.6</v>
      </c>
      <c r="BM4217" s="3">
        <f>VLOOKUP(BJ4217,Def!$A$2:$Z$34,17,0)</f>
        <v>9</v>
      </c>
      <c r="BN4217" s="3">
        <f>VLOOKUP(BJ4217,Def!$A$2:$Z$34,24,0)</f>
        <v>6</v>
      </c>
      <c r="BO4217" s="1">
        <f t="shared" ca="1" si="975"/>
        <v>0</v>
      </c>
      <c r="BP4217" s="1">
        <f t="shared" ca="1" si="976"/>
        <v>0</v>
      </c>
      <c r="BQ4217" s="1">
        <f t="shared" ca="1" si="977"/>
        <v>0</v>
      </c>
      <c r="BR4217" s="1">
        <f t="shared" ca="1" si="978"/>
        <v>0</v>
      </c>
      <c r="BS4217" s="1">
        <f t="shared" ca="1" si="979"/>
        <v>0</v>
      </c>
      <c r="BT4217" s="1">
        <f t="shared" ca="1" si="980"/>
        <v>0</v>
      </c>
      <c r="BU4217" s="1">
        <f t="shared" ca="1" si="981"/>
        <v>0</v>
      </c>
      <c r="BV4217" s="1">
        <f t="shared" ca="1" si="982"/>
        <v>0</v>
      </c>
      <c r="BW4217" s="1">
        <f t="shared" ca="1" si="983"/>
        <v>0</v>
      </c>
      <c r="BX4217" s="1">
        <f t="shared" ca="1" si="984"/>
        <v>0</v>
      </c>
      <c r="BY4217" s="1">
        <f t="shared" ca="1" si="985"/>
        <v>0</v>
      </c>
      <c r="BZ4217" s="1">
        <f t="shared" ca="1" si="986"/>
        <v>0</v>
      </c>
      <c r="CA4217" s="1">
        <f t="shared" ca="1" si="987"/>
        <v>0</v>
      </c>
      <c r="CB4217" s="1">
        <f t="shared" ca="1" si="988"/>
        <v>0</v>
      </c>
      <c r="CC4217" s="1">
        <f t="shared" ca="1" si="989"/>
        <v>0</v>
      </c>
    </row>
    <row r="4218" spans="1:81" hidden="1" x14ac:dyDescent="0.25">
      <c r="A4218" s="1" t="s">
        <v>1687</v>
      </c>
      <c r="B4218" s="1" t="s">
        <v>1688</v>
      </c>
      <c r="C4218" s="1" t="s">
        <v>135</v>
      </c>
      <c r="D4218" s="1" t="s">
        <v>1640</v>
      </c>
      <c r="E4218" s="1" t="s">
        <v>105</v>
      </c>
      <c r="F4218">
        <v>2</v>
      </c>
      <c r="G4218">
        <v>0</v>
      </c>
      <c r="H4218">
        <v>0</v>
      </c>
      <c r="I4218">
        <v>0</v>
      </c>
      <c r="J4218">
        <v>9</v>
      </c>
      <c r="BI4218" s="3">
        <v>1</v>
      </c>
      <c r="BJ4218" s="3" t="str">
        <f t="array" ref="BJ4218">IF(C4218="yes",VLOOKUP(BI4218&amp;D4218,CHOOSE({1,2},Schedule_2015!$A$2:$A$257&amp;Schedule_2015!$B$2:$B$257,Schedule_2015!$C$2:$C$257),2,0),VLOOKUP(BI4218&amp;D4218,CHOOSE({1,2},Schedule_2015!$A$2:$A$257&amp;Schedule_2015!$C$2:$C$257,Schedule_2015!$B$2:$B$257),2,0))</f>
        <v>WAS</v>
      </c>
      <c r="BK4218" s="3">
        <f>VLOOKUP(BJ4218,Def!$A$2:$Z$34,23,0)</f>
        <v>114.2</v>
      </c>
      <c r="BL4218" s="3">
        <f>VLOOKUP(BJ4218,Def!$A$2:$Z$34,16,0)</f>
        <v>225.6</v>
      </c>
      <c r="BM4218" s="3">
        <f>VLOOKUP(BJ4218,Def!$A$2:$Z$34,17,0)</f>
        <v>9</v>
      </c>
      <c r="BN4218" s="3">
        <f>VLOOKUP(BJ4218,Def!$A$2:$Z$34,24,0)</f>
        <v>6</v>
      </c>
      <c r="BO4218" s="1">
        <f t="shared" ca="1" si="975"/>
        <v>0</v>
      </c>
      <c r="BP4218" s="1">
        <f t="shared" ca="1" si="976"/>
        <v>0</v>
      </c>
      <c r="BQ4218" s="1">
        <f t="shared" ca="1" si="977"/>
        <v>0</v>
      </c>
      <c r="BR4218" s="1">
        <f t="shared" ca="1" si="978"/>
        <v>0</v>
      </c>
      <c r="BS4218" s="1">
        <f t="shared" ca="1" si="979"/>
        <v>0</v>
      </c>
      <c r="BT4218" s="1">
        <f t="shared" ca="1" si="980"/>
        <v>0</v>
      </c>
      <c r="BU4218" s="1">
        <f t="shared" ca="1" si="981"/>
        <v>0</v>
      </c>
      <c r="BV4218" s="1">
        <f t="shared" ca="1" si="982"/>
        <v>0</v>
      </c>
      <c r="BW4218" s="1">
        <f t="shared" ca="1" si="983"/>
        <v>0</v>
      </c>
      <c r="BX4218" s="1">
        <f t="shared" ca="1" si="984"/>
        <v>0</v>
      </c>
      <c r="BY4218" s="1">
        <f t="shared" ca="1" si="985"/>
        <v>0</v>
      </c>
      <c r="BZ4218" s="1">
        <f t="shared" ca="1" si="986"/>
        <v>0</v>
      </c>
      <c r="CA4218" s="1">
        <f t="shared" ca="1" si="987"/>
        <v>0</v>
      </c>
      <c r="CB4218" s="1">
        <f t="shared" ca="1" si="988"/>
        <v>0</v>
      </c>
      <c r="CC4218" s="1">
        <f t="shared" ca="1" si="989"/>
        <v>0</v>
      </c>
    </row>
    <row r="4219" spans="1:81" hidden="1" x14ac:dyDescent="0.25">
      <c r="A4219" s="1" t="s">
        <v>775</v>
      </c>
      <c r="B4219" s="1" t="s">
        <v>2477</v>
      </c>
      <c r="C4219" s="1" t="s">
        <v>135</v>
      </c>
      <c r="D4219" s="1" t="s">
        <v>1640</v>
      </c>
      <c r="E4219" s="1" t="s">
        <v>112</v>
      </c>
      <c r="F4219">
        <v>0</v>
      </c>
      <c r="G4219">
        <v>0</v>
      </c>
      <c r="H4219">
        <v>0</v>
      </c>
      <c r="I4219">
        <v>0</v>
      </c>
      <c r="J4219">
        <v>1</v>
      </c>
      <c r="BI4219" s="3">
        <v>1</v>
      </c>
      <c r="BJ4219" s="3" t="str">
        <f t="array" ref="BJ4219">IF(C4219="yes",VLOOKUP(BI4219&amp;D4219,CHOOSE({1,2},Schedule_2015!$A$2:$A$257&amp;Schedule_2015!$B$2:$B$257,Schedule_2015!$C$2:$C$257),2,0),VLOOKUP(BI4219&amp;D4219,CHOOSE({1,2},Schedule_2015!$A$2:$A$257&amp;Schedule_2015!$C$2:$C$257,Schedule_2015!$B$2:$B$257),2,0))</f>
        <v>WAS</v>
      </c>
      <c r="BK4219" s="3">
        <f>VLOOKUP(BJ4219,Def!$A$2:$Z$34,23,0)</f>
        <v>114.2</v>
      </c>
      <c r="BL4219" s="3">
        <f>VLOOKUP(BJ4219,Def!$A$2:$Z$34,16,0)</f>
        <v>225.6</v>
      </c>
      <c r="BM4219" s="3">
        <f>VLOOKUP(BJ4219,Def!$A$2:$Z$34,17,0)</f>
        <v>9</v>
      </c>
      <c r="BN4219" s="3">
        <f>VLOOKUP(BJ4219,Def!$A$2:$Z$34,24,0)</f>
        <v>6</v>
      </c>
      <c r="BO4219" s="1">
        <f t="shared" ca="1" si="975"/>
        <v>0</v>
      </c>
      <c r="BP4219" s="1">
        <f t="shared" ca="1" si="976"/>
        <v>0</v>
      </c>
      <c r="BQ4219" s="1">
        <f t="shared" ca="1" si="977"/>
        <v>0</v>
      </c>
      <c r="BR4219" s="1">
        <f t="shared" ca="1" si="978"/>
        <v>0</v>
      </c>
      <c r="BS4219" s="1">
        <f t="shared" ca="1" si="979"/>
        <v>0</v>
      </c>
      <c r="BT4219" s="1">
        <f t="shared" ca="1" si="980"/>
        <v>0</v>
      </c>
      <c r="BU4219" s="1">
        <f t="shared" ca="1" si="981"/>
        <v>0</v>
      </c>
      <c r="BV4219" s="1">
        <f t="shared" ca="1" si="982"/>
        <v>0</v>
      </c>
      <c r="BW4219" s="1">
        <f t="shared" ca="1" si="983"/>
        <v>0</v>
      </c>
      <c r="BX4219" s="1">
        <f t="shared" ca="1" si="984"/>
        <v>0</v>
      </c>
      <c r="BY4219" s="1">
        <f t="shared" ca="1" si="985"/>
        <v>0</v>
      </c>
      <c r="BZ4219" s="1">
        <f t="shared" ca="1" si="986"/>
        <v>0</v>
      </c>
      <c r="CA4219" s="1">
        <f t="shared" ca="1" si="987"/>
        <v>0</v>
      </c>
      <c r="CB4219" s="1">
        <f t="shared" ca="1" si="988"/>
        <v>0</v>
      </c>
      <c r="CC4219" s="1">
        <f t="shared" ca="1" si="989"/>
        <v>0</v>
      </c>
    </row>
    <row r="4220" spans="1:81" hidden="1" x14ac:dyDescent="0.25">
      <c r="A4220" s="1" t="s">
        <v>1942</v>
      </c>
      <c r="B4220" s="1" t="s">
        <v>2478</v>
      </c>
      <c r="C4220" s="1" t="s">
        <v>135</v>
      </c>
      <c r="D4220" s="1" t="s">
        <v>1640</v>
      </c>
      <c r="E4220" s="1" t="s">
        <v>112</v>
      </c>
      <c r="F4220">
        <v>0</v>
      </c>
      <c r="G4220">
        <v>0</v>
      </c>
      <c r="H4220">
        <v>0</v>
      </c>
      <c r="I4220">
        <v>1</v>
      </c>
      <c r="J4220">
        <v>1</v>
      </c>
      <c r="BI4220" s="3">
        <v>1</v>
      </c>
      <c r="BJ4220" s="3" t="str">
        <f t="array" ref="BJ4220">IF(C4220="yes",VLOOKUP(BI4220&amp;D4220,CHOOSE({1,2},Schedule_2015!$A$2:$A$257&amp;Schedule_2015!$B$2:$B$257,Schedule_2015!$C$2:$C$257),2,0),VLOOKUP(BI4220&amp;D4220,CHOOSE({1,2},Schedule_2015!$A$2:$A$257&amp;Schedule_2015!$C$2:$C$257,Schedule_2015!$B$2:$B$257),2,0))</f>
        <v>WAS</v>
      </c>
      <c r="BK4220" s="3">
        <f>VLOOKUP(BJ4220,Def!$A$2:$Z$34,23,0)</f>
        <v>114.2</v>
      </c>
      <c r="BL4220" s="3">
        <f>VLOOKUP(BJ4220,Def!$A$2:$Z$34,16,0)</f>
        <v>225.6</v>
      </c>
      <c r="BM4220" s="3">
        <f>VLOOKUP(BJ4220,Def!$A$2:$Z$34,17,0)</f>
        <v>9</v>
      </c>
      <c r="BN4220" s="3">
        <f>VLOOKUP(BJ4220,Def!$A$2:$Z$34,24,0)</f>
        <v>6</v>
      </c>
      <c r="BO4220" s="1">
        <f t="shared" ca="1" si="975"/>
        <v>0</v>
      </c>
      <c r="BP4220" s="1">
        <f t="shared" ca="1" si="976"/>
        <v>0</v>
      </c>
      <c r="BQ4220" s="1">
        <f t="shared" ca="1" si="977"/>
        <v>0</v>
      </c>
      <c r="BR4220" s="1">
        <f t="shared" ca="1" si="978"/>
        <v>0</v>
      </c>
      <c r="BS4220" s="1">
        <f t="shared" ca="1" si="979"/>
        <v>0</v>
      </c>
      <c r="BT4220" s="1">
        <f t="shared" ca="1" si="980"/>
        <v>0</v>
      </c>
      <c r="BU4220" s="1">
        <f t="shared" ca="1" si="981"/>
        <v>0</v>
      </c>
      <c r="BV4220" s="1">
        <f t="shared" ca="1" si="982"/>
        <v>0</v>
      </c>
      <c r="BW4220" s="1">
        <f t="shared" ca="1" si="983"/>
        <v>0</v>
      </c>
      <c r="BX4220" s="1">
        <f t="shared" ca="1" si="984"/>
        <v>0</v>
      </c>
      <c r="BY4220" s="1">
        <f t="shared" ca="1" si="985"/>
        <v>0</v>
      </c>
      <c r="BZ4220" s="1">
        <f t="shared" ca="1" si="986"/>
        <v>0</v>
      </c>
      <c r="CA4220" s="1">
        <f t="shared" ca="1" si="987"/>
        <v>0</v>
      </c>
      <c r="CB4220" s="1">
        <f t="shared" ca="1" si="988"/>
        <v>0</v>
      </c>
      <c r="CC4220" s="1">
        <f t="shared" ca="1" si="989"/>
        <v>0</v>
      </c>
    </row>
    <row r="4221" spans="1:81" hidden="1" x14ac:dyDescent="0.25">
      <c r="A4221" s="1" t="s">
        <v>1691</v>
      </c>
      <c r="B4221" s="1" t="s">
        <v>1692</v>
      </c>
      <c r="C4221" s="1" t="s">
        <v>135</v>
      </c>
      <c r="D4221" s="1" t="s">
        <v>1640</v>
      </c>
      <c r="E4221" s="1" t="s">
        <v>100</v>
      </c>
      <c r="F4221">
        <v>3</v>
      </c>
      <c r="G4221">
        <v>0</v>
      </c>
      <c r="H4221">
        <v>0</v>
      </c>
      <c r="I4221">
        <v>0</v>
      </c>
      <c r="J4221">
        <v>6</v>
      </c>
      <c r="BI4221" s="3">
        <v>1</v>
      </c>
      <c r="BJ4221" s="3" t="str">
        <f t="array" ref="BJ4221">IF(C4221="yes",VLOOKUP(BI4221&amp;D4221,CHOOSE({1,2},Schedule_2015!$A$2:$A$257&amp;Schedule_2015!$B$2:$B$257,Schedule_2015!$C$2:$C$257),2,0),VLOOKUP(BI4221&amp;D4221,CHOOSE({1,2},Schedule_2015!$A$2:$A$257&amp;Schedule_2015!$C$2:$C$257,Schedule_2015!$B$2:$B$257),2,0))</f>
        <v>WAS</v>
      </c>
      <c r="BK4221" s="3">
        <f>VLOOKUP(BJ4221,Def!$A$2:$Z$34,23,0)</f>
        <v>114.2</v>
      </c>
      <c r="BL4221" s="3">
        <f>VLOOKUP(BJ4221,Def!$A$2:$Z$34,16,0)</f>
        <v>225.6</v>
      </c>
      <c r="BM4221" s="3">
        <f>VLOOKUP(BJ4221,Def!$A$2:$Z$34,17,0)</f>
        <v>9</v>
      </c>
      <c r="BN4221" s="3">
        <f>VLOOKUP(BJ4221,Def!$A$2:$Z$34,24,0)</f>
        <v>6</v>
      </c>
      <c r="BO4221" s="1">
        <f t="shared" ca="1" si="975"/>
        <v>0</v>
      </c>
      <c r="BP4221" s="1">
        <f t="shared" ca="1" si="976"/>
        <v>0</v>
      </c>
      <c r="BQ4221" s="1">
        <f t="shared" ca="1" si="977"/>
        <v>0</v>
      </c>
      <c r="BR4221" s="1">
        <f t="shared" ca="1" si="978"/>
        <v>0</v>
      </c>
      <c r="BS4221" s="1">
        <f t="shared" ca="1" si="979"/>
        <v>0</v>
      </c>
      <c r="BT4221" s="1">
        <f t="shared" ca="1" si="980"/>
        <v>0</v>
      </c>
      <c r="BU4221" s="1">
        <f t="shared" ca="1" si="981"/>
        <v>0</v>
      </c>
      <c r="BV4221" s="1">
        <f t="shared" ca="1" si="982"/>
        <v>0</v>
      </c>
      <c r="BW4221" s="1">
        <f t="shared" ca="1" si="983"/>
        <v>0</v>
      </c>
      <c r="BX4221" s="1">
        <f t="shared" ca="1" si="984"/>
        <v>0</v>
      </c>
      <c r="BY4221" s="1">
        <f t="shared" ca="1" si="985"/>
        <v>0</v>
      </c>
      <c r="BZ4221" s="1">
        <f t="shared" ca="1" si="986"/>
        <v>0</v>
      </c>
      <c r="CA4221" s="1">
        <f t="shared" ca="1" si="987"/>
        <v>0</v>
      </c>
      <c r="CB4221" s="1">
        <f t="shared" ca="1" si="988"/>
        <v>0</v>
      </c>
      <c r="CC4221" s="1">
        <f t="shared" ca="1" si="989"/>
        <v>0</v>
      </c>
    </row>
    <row r="4222" spans="1:81" hidden="1" x14ac:dyDescent="0.25">
      <c r="A4222" s="1" t="s">
        <v>550</v>
      </c>
      <c r="B4222" s="1" t="s">
        <v>551</v>
      </c>
      <c r="C4222" s="1" t="s">
        <v>62</v>
      </c>
      <c r="D4222" s="1" t="s">
        <v>532</v>
      </c>
      <c r="E4222" s="1" t="s">
        <v>76</v>
      </c>
      <c r="AP4222">
        <v>7</v>
      </c>
      <c r="AQ4222">
        <v>8</v>
      </c>
      <c r="AR4222">
        <v>0</v>
      </c>
      <c r="AS4222">
        <v>2</v>
      </c>
      <c r="AT4222">
        <v>0</v>
      </c>
      <c r="BI4222" s="3">
        <v>5</v>
      </c>
      <c r="BJ4222" s="3" t="str">
        <f t="array" ref="BJ4222">IF(C4222="yes",VLOOKUP(BI4222&amp;D4222,CHOOSE({1,2},Schedule_2015!$A$2:$A$257&amp;Schedule_2015!$B$2:$B$257,Schedule_2015!$C$2:$C$257),2,0),VLOOKUP(BI4222&amp;D4222,CHOOSE({1,2},Schedule_2015!$A$2:$A$257&amp;Schedule_2015!$C$2:$C$257,Schedule_2015!$B$2:$B$257),2,0))</f>
        <v>WAS</v>
      </c>
      <c r="BK4222" s="3">
        <f>VLOOKUP(BJ4222,Def!$A$2:$Z$34,23,0)</f>
        <v>114.2</v>
      </c>
      <c r="BL4222" s="3">
        <f>VLOOKUP(BJ4222,Def!$A$2:$Z$34,16,0)</f>
        <v>225.6</v>
      </c>
      <c r="BM4222" s="3">
        <f>VLOOKUP(BJ4222,Def!$A$2:$Z$34,17,0)</f>
        <v>9</v>
      </c>
      <c r="BN4222" s="3">
        <f>VLOOKUP(BJ4222,Def!$A$2:$Z$34,24,0)</f>
        <v>6</v>
      </c>
      <c r="BO4222" s="1">
        <f t="shared" ca="1" si="975"/>
        <v>0</v>
      </c>
      <c r="BP4222" s="1">
        <f t="shared" ca="1" si="976"/>
        <v>0</v>
      </c>
      <c r="BQ4222" s="1">
        <f t="shared" ca="1" si="977"/>
        <v>0</v>
      </c>
      <c r="BR4222" s="1">
        <f t="shared" ca="1" si="978"/>
        <v>0</v>
      </c>
      <c r="BS4222" s="1">
        <f t="shared" ca="1" si="979"/>
        <v>0</v>
      </c>
      <c r="BT4222" s="1">
        <f t="shared" ca="1" si="980"/>
        <v>0</v>
      </c>
      <c r="BU4222" s="1">
        <f t="shared" ca="1" si="981"/>
        <v>0</v>
      </c>
      <c r="BV4222" s="1">
        <f t="shared" ca="1" si="982"/>
        <v>0</v>
      </c>
      <c r="BW4222" s="1">
        <f t="shared" ca="1" si="983"/>
        <v>0</v>
      </c>
      <c r="BX4222" s="1">
        <f t="shared" ca="1" si="984"/>
        <v>0</v>
      </c>
      <c r="BY4222" s="1">
        <f t="shared" ca="1" si="985"/>
        <v>0</v>
      </c>
      <c r="BZ4222" s="1">
        <f t="shared" ca="1" si="986"/>
        <v>0</v>
      </c>
      <c r="CA4222" s="1">
        <f t="shared" ca="1" si="987"/>
        <v>0</v>
      </c>
      <c r="CB4222" s="1">
        <f t="shared" ca="1" si="988"/>
        <v>0</v>
      </c>
      <c r="CC4222" s="1">
        <f t="shared" ca="1" si="989"/>
        <v>0</v>
      </c>
    </row>
    <row r="4223" spans="1:81" hidden="1" x14ac:dyDescent="0.25">
      <c r="A4223" s="1" t="s">
        <v>1404</v>
      </c>
      <c r="B4223" s="1" t="s">
        <v>1405</v>
      </c>
      <c r="C4223" s="1" t="s">
        <v>62</v>
      </c>
      <c r="D4223" s="1" t="s">
        <v>1396</v>
      </c>
      <c r="E4223" s="1" t="s">
        <v>76</v>
      </c>
      <c r="K4223">
        <v>0</v>
      </c>
      <c r="L4223">
        <v>0</v>
      </c>
      <c r="M4223">
        <v>1</v>
      </c>
      <c r="N4223">
        <v>0</v>
      </c>
      <c r="O4223">
        <v>0</v>
      </c>
      <c r="Y4223">
        <v>13</v>
      </c>
      <c r="Z4223">
        <v>13</v>
      </c>
      <c r="AA4223">
        <v>0</v>
      </c>
      <c r="AB4223">
        <v>1</v>
      </c>
      <c r="AC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BI4223" s="3">
        <v>3</v>
      </c>
      <c r="BJ4223" s="3" t="str">
        <f t="array" ref="BJ4223">IF(C4223="yes",VLOOKUP(BI4223&amp;D4223,CHOOSE({1,2},Schedule_2015!$A$2:$A$257&amp;Schedule_2015!$B$2:$B$257,Schedule_2015!$C$2:$C$257),2,0),VLOOKUP(BI4223&amp;D4223,CHOOSE({1,2},Schedule_2015!$A$2:$A$257&amp;Schedule_2015!$C$2:$C$257,Schedule_2015!$B$2:$B$257),2,0))</f>
        <v>WAS</v>
      </c>
      <c r="BK4223" s="3">
        <f>VLOOKUP(BJ4223,Def!$A$2:$Z$34,23,0)</f>
        <v>114.2</v>
      </c>
      <c r="BL4223" s="3">
        <f>VLOOKUP(BJ4223,Def!$A$2:$Z$34,16,0)</f>
        <v>225.6</v>
      </c>
      <c r="BM4223" s="3">
        <f>VLOOKUP(BJ4223,Def!$A$2:$Z$34,17,0)</f>
        <v>9</v>
      </c>
      <c r="BN4223" s="3">
        <f>VLOOKUP(BJ4223,Def!$A$2:$Z$34,24,0)</f>
        <v>6</v>
      </c>
      <c r="BO4223" s="1">
        <f t="shared" ca="1" si="975"/>
        <v>0</v>
      </c>
      <c r="BP4223" s="1">
        <f t="shared" ca="1" si="976"/>
        <v>0</v>
      </c>
      <c r="BQ4223" s="1">
        <f t="shared" ca="1" si="977"/>
        <v>0</v>
      </c>
      <c r="BR4223" s="1">
        <f t="shared" ca="1" si="978"/>
        <v>0</v>
      </c>
      <c r="BS4223" s="1">
        <f t="shared" ca="1" si="979"/>
        <v>0</v>
      </c>
      <c r="BT4223" s="1">
        <f t="shared" ca="1" si="980"/>
        <v>0</v>
      </c>
      <c r="BU4223" s="1">
        <f t="shared" ca="1" si="981"/>
        <v>0</v>
      </c>
      <c r="BV4223" s="1">
        <f t="shared" ca="1" si="982"/>
        <v>0</v>
      </c>
      <c r="BW4223" s="1">
        <f t="shared" ca="1" si="983"/>
        <v>0</v>
      </c>
      <c r="BX4223" s="1">
        <f t="shared" ca="1" si="984"/>
        <v>0</v>
      </c>
      <c r="BY4223" s="1">
        <f t="shared" ca="1" si="985"/>
        <v>0</v>
      </c>
      <c r="BZ4223" s="1">
        <f t="shared" ca="1" si="986"/>
        <v>0</v>
      </c>
      <c r="CA4223" s="1">
        <f t="shared" ca="1" si="987"/>
        <v>-1</v>
      </c>
      <c r="CB4223" s="1">
        <f t="shared" ca="1" si="988"/>
        <v>0</v>
      </c>
      <c r="CC4223" s="1">
        <f t="shared" ca="1" si="989"/>
        <v>-1</v>
      </c>
    </row>
    <row r="4224" spans="1:81" x14ac:dyDescent="0.25">
      <c r="A4224" s="1" t="s">
        <v>2475</v>
      </c>
      <c r="B4224" s="1" t="s">
        <v>2476</v>
      </c>
      <c r="C4224" s="1" t="s">
        <v>135</v>
      </c>
      <c r="D4224" s="1" t="s">
        <v>1640</v>
      </c>
      <c r="K4224">
        <v>0</v>
      </c>
      <c r="L4224">
        <v>1</v>
      </c>
      <c r="M4224">
        <v>1</v>
      </c>
      <c r="N4224">
        <v>1</v>
      </c>
      <c r="O4224">
        <v>0</v>
      </c>
      <c r="Y4224">
        <v>27</v>
      </c>
      <c r="Z4224">
        <v>29</v>
      </c>
      <c r="AA4224">
        <v>0</v>
      </c>
      <c r="AB4224">
        <v>2</v>
      </c>
      <c r="AC4224">
        <v>0</v>
      </c>
      <c r="AP4224">
        <v>5</v>
      </c>
      <c r="AQ4224">
        <v>5</v>
      </c>
      <c r="AR4224">
        <v>0</v>
      </c>
      <c r="AS4224">
        <v>1</v>
      </c>
      <c r="AT4224">
        <v>0</v>
      </c>
      <c r="BI4224" s="3">
        <v>1</v>
      </c>
      <c r="BJ4224" s="3" t="str">
        <f t="array" ref="BJ4224">IF(C4224="yes",VLOOKUP(BI4224&amp;D4224,CHOOSE({1,2},Schedule_2015!$A$2:$A$257&amp;Schedule_2015!$B$2:$B$257,Schedule_2015!$C$2:$C$257),2,0),VLOOKUP(BI4224&amp;D4224,CHOOSE({1,2},Schedule_2015!$A$2:$A$257&amp;Schedule_2015!$C$2:$C$257,Schedule_2015!$B$2:$B$257),2,0))</f>
        <v>WAS</v>
      </c>
      <c r="BK4224" s="3">
        <f>VLOOKUP(BJ4224,Def!$A$2:$Z$34,23,0)</f>
        <v>114.2</v>
      </c>
      <c r="BL4224" s="3">
        <f>VLOOKUP(BJ4224,Def!$A$2:$Z$34,16,0)</f>
        <v>225.6</v>
      </c>
      <c r="BM4224" s="3">
        <f>VLOOKUP(BJ4224,Def!$A$2:$Z$34,17,0)</f>
        <v>9</v>
      </c>
      <c r="BN4224" s="3">
        <f>VLOOKUP(BJ4224,Def!$A$2:$Z$34,24,0)</f>
        <v>6</v>
      </c>
      <c r="BO4224" s="1">
        <f t="shared" ca="1" si="975"/>
        <v>0</v>
      </c>
      <c r="BP4224" s="1">
        <f t="shared" ca="1" si="976"/>
        <v>0</v>
      </c>
      <c r="BQ4224" s="1">
        <f t="shared" ca="1" si="977"/>
        <v>0</v>
      </c>
      <c r="BR4224" s="1">
        <f t="shared" ca="1" si="978"/>
        <v>0</v>
      </c>
      <c r="BS4224" s="1">
        <f t="shared" ca="1" si="979"/>
        <v>0</v>
      </c>
      <c r="BT4224" s="1">
        <f t="shared" ca="1" si="980"/>
        <v>0</v>
      </c>
      <c r="BU4224" s="1">
        <f t="shared" ca="1" si="981"/>
        <v>0</v>
      </c>
      <c r="BV4224" s="1">
        <f t="shared" ca="1" si="982"/>
        <v>0</v>
      </c>
      <c r="BW4224" s="1">
        <f t="shared" ca="1" si="983"/>
        <v>0</v>
      </c>
      <c r="BX4224" s="1">
        <f t="shared" ca="1" si="984"/>
        <v>0</v>
      </c>
      <c r="BY4224" s="1">
        <f t="shared" ca="1" si="985"/>
        <v>0</v>
      </c>
      <c r="BZ4224" s="1">
        <f t="shared" ca="1" si="986"/>
        <v>0</v>
      </c>
      <c r="CA4224" s="1">
        <f t="shared" ca="1" si="987"/>
        <v>-1</v>
      </c>
      <c r="CB4224" s="1">
        <f t="shared" ca="1" si="988"/>
        <v>0</v>
      </c>
      <c r="CC4224" s="1">
        <f t="shared" ca="1" si="989"/>
        <v>-1</v>
      </c>
    </row>
  </sheetData>
  <autoFilter ref="A1:CC4224">
    <filterColumn colId="4">
      <filters blank="1"/>
    </filterColumn>
  </autoFilter>
  <conditionalFormatting sqref="BO2:CB2">
    <cfRule type="colorScale" priority="15">
      <colorScale>
        <cfvo type="min"/>
        <cfvo type="max"/>
        <color rgb="FFFFEF9C"/>
        <color rgb="FF63BE7B"/>
      </colorScale>
    </cfRule>
  </conditionalFormatting>
  <conditionalFormatting sqref="BO3:CB4224">
    <cfRule type="colorScale" priority="14">
      <colorScale>
        <cfvo type="min"/>
        <cfvo type="max"/>
        <color rgb="FFFFEF9C"/>
        <color rgb="FF63BE7B"/>
      </colorScale>
    </cfRule>
  </conditionalFormatting>
  <conditionalFormatting sqref="BK2:BK42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N42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N42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42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42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42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:CC41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42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K2" sqref="K2"/>
    </sheetView>
  </sheetViews>
  <sheetFormatPr defaultRowHeight="15" x14ac:dyDescent="0.25"/>
  <cols>
    <col min="1" max="1" width="9.140625" style="1"/>
    <col min="2" max="2" width="16.85546875" style="1" bestFit="1" customWidth="1"/>
    <col min="3" max="3" width="9.140625" style="1"/>
    <col min="6" max="11" width="9.140625" style="1"/>
  </cols>
  <sheetData>
    <row r="1" spans="1:11" x14ac:dyDescent="0.25">
      <c r="A1" s="1" t="s">
        <v>64</v>
      </c>
      <c r="C1" s="1">
        <f>200/9</f>
        <v>22.222222222222221</v>
      </c>
      <c r="K1" s="1">
        <v>50000</v>
      </c>
    </row>
    <row r="2" spans="1:11" x14ac:dyDescent="0.25">
      <c r="A2" s="1" t="s">
        <v>69</v>
      </c>
      <c r="B2" s="1" t="s">
        <v>2609</v>
      </c>
      <c r="F2" s="1" t="s">
        <v>69</v>
      </c>
      <c r="G2" s="1" t="s">
        <v>70</v>
      </c>
      <c r="H2" s="1" t="s">
        <v>1285</v>
      </c>
    </row>
    <row r="3" spans="1:11" x14ac:dyDescent="0.25">
      <c r="A3" s="1" t="s">
        <v>69</v>
      </c>
    </row>
    <row r="4" spans="1:11" x14ac:dyDescent="0.25">
      <c r="A4" s="1" t="s">
        <v>76</v>
      </c>
      <c r="F4" s="1" t="s">
        <v>79</v>
      </c>
      <c r="G4" s="1" t="s">
        <v>801</v>
      </c>
    </row>
    <row r="5" spans="1:11" x14ac:dyDescent="0.25">
      <c r="A5" s="1" t="s">
        <v>76</v>
      </c>
      <c r="F5" s="1" t="s">
        <v>79</v>
      </c>
      <c r="G5" s="1" t="s">
        <v>2611</v>
      </c>
    </row>
    <row r="6" spans="1:11" x14ac:dyDescent="0.25">
      <c r="A6" s="1" t="s">
        <v>76</v>
      </c>
      <c r="F6" s="1" t="s">
        <v>79</v>
      </c>
      <c r="G6" s="1" t="s">
        <v>2610</v>
      </c>
    </row>
    <row r="7" spans="1:11" x14ac:dyDescent="0.25">
      <c r="A7" s="1" t="s">
        <v>79</v>
      </c>
    </row>
    <row r="8" spans="1:11" x14ac:dyDescent="0.25">
      <c r="A8" s="1" t="s">
        <v>2608</v>
      </c>
      <c r="F8" s="1" t="s">
        <v>76</v>
      </c>
      <c r="G8" s="1" t="s">
        <v>355</v>
      </c>
      <c r="H8" s="1" t="s">
        <v>1454</v>
      </c>
      <c r="J8" s="1" t="s">
        <v>263</v>
      </c>
      <c r="K8" s="1" t="s">
        <v>532</v>
      </c>
    </row>
    <row r="9" spans="1:11" x14ac:dyDescent="0.25">
      <c r="A9" s="1" t="s">
        <v>2604</v>
      </c>
      <c r="F9" s="1" t="s">
        <v>76</v>
      </c>
      <c r="G9" s="1" t="s">
        <v>1067</v>
      </c>
      <c r="H9" s="1" t="s">
        <v>383</v>
      </c>
      <c r="J9" s="1" t="s">
        <v>1067</v>
      </c>
      <c r="K9" s="1" t="s">
        <v>383</v>
      </c>
    </row>
    <row r="10" spans="1:11" x14ac:dyDescent="0.25">
      <c r="F10" s="1" t="s">
        <v>76</v>
      </c>
      <c r="G10" s="1" t="s">
        <v>136</v>
      </c>
      <c r="H10" s="1" t="s">
        <v>1232</v>
      </c>
      <c r="J10" s="1" t="s">
        <v>1695</v>
      </c>
      <c r="K10" s="1" t="s">
        <v>590</v>
      </c>
    </row>
    <row r="11" spans="1:11" x14ac:dyDescent="0.25">
      <c r="F11" s="1" t="s">
        <v>76</v>
      </c>
      <c r="G11" s="1" t="s">
        <v>327</v>
      </c>
      <c r="H11" s="1" t="s">
        <v>2013</v>
      </c>
      <c r="J11" s="1" t="s">
        <v>1557</v>
      </c>
      <c r="K11" s="1" t="s">
        <v>1125</v>
      </c>
    </row>
    <row r="12" spans="1:11" x14ac:dyDescent="0.25">
      <c r="F12" s="1" t="s">
        <v>76</v>
      </c>
      <c r="G12" s="1" t="s">
        <v>202</v>
      </c>
      <c r="H12" s="1" t="s">
        <v>1396</v>
      </c>
      <c r="J12" s="1" t="s">
        <v>2013</v>
      </c>
      <c r="K12" s="1" t="s">
        <v>327</v>
      </c>
    </row>
    <row r="13" spans="1:11" x14ac:dyDescent="0.25">
      <c r="J13" s="1" t="s">
        <v>907</v>
      </c>
      <c r="K13" s="1" t="s">
        <v>434</v>
      </c>
    </row>
    <row r="14" spans="1:11" x14ac:dyDescent="0.25">
      <c r="J14" s="1" t="s">
        <v>801</v>
      </c>
      <c r="K14" s="1" t="s">
        <v>1340</v>
      </c>
    </row>
    <row r="15" spans="1:11" x14ac:dyDescent="0.25">
      <c r="J15" s="1" t="s">
        <v>858</v>
      </c>
      <c r="K15" s="1" t="s">
        <v>1640</v>
      </c>
    </row>
    <row r="16" spans="1:11" x14ac:dyDescent="0.25">
      <c r="J16" s="1" t="s">
        <v>693</v>
      </c>
      <c r="K16" s="1" t="s">
        <v>63</v>
      </c>
    </row>
    <row r="17" spans="10:11" x14ac:dyDescent="0.25">
      <c r="J17" s="1" t="s">
        <v>482</v>
      </c>
      <c r="K17" s="1" t="s">
        <v>1863</v>
      </c>
    </row>
    <row r="18" spans="10:11" x14ac:dyDescent="0.25">
      <c r="J18" s="1" t="s">
        <v>965</v>
      </c>
      <c r="K18" s="1" t="s">
        <v>1508</v>
      </c>
    </row>
    <row r="19" spans="10:11" x14ac:dyDescent="0.25">
      <c r="J19" s="1" t="s">
        <v>1454</v>
      </c>
      <c r="K19" s="1" t="s">
        <v>744</v>
      </c>
    </row>
    <row r="20" spans="10:11" x14ac:dyDescent="0.25">
      <c r="J20" s="1" t="s">
        <v>136</v>
      </c>
      <c r="K20" s="1" t="s">
        <v>1232</v>
      </c>
    </row>
    <row r="21" spans="10:11" x14ac:dyDescent="0.25">
      <c r="J21" s="1" t="s">
        <v>202</v>
      </c>
      <c r="K21" s="1" t="s">
        <v>1396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57"/>
  <sheetViews>
    <sheetView workbookViewId="0">
      <selection activeCell="A92" sqref="A92:G92"/>
    </sheetView>
  </sheetViews>
  <sheetFormatPr defaultRowHeight="15" x14ac:dyDescent="0.25"/>
  <cols>
    <col min="1" max="7" width="9.140625" style="1"/>
  </cols>
  <sheetData>
    <row r="1" spans="1:7" x14ac:dyDescent="0.25">
      <c r="A1" s="1" t="s">
        <v>2537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</row>
    <row r="2" spans="1:7" hidden="1" x14ac:dyDescent="0.25">
      <c r="A2" s="1">
        <v>1</v>
      </c>
      <c r="B2" s="1" t="s">
        <v>1232</v>
      </c>
      <c r="C2" s="1" t="s">
        <v>1557</v>
      </c>
      <c r="D2" s="1">
        <v>2015</v>
      </c>
      <c r="E2" s="1" t="s">
        <v>2544</v>
      </c>
      <c r="F2" s="1">
        <v>9</v>
      </c>
      <c r="G2" s="1">
        <v>10</v>
      </c>
    </row>
    <row r="3" spans="1:7" hidden="1" x14ac:dyDescent="0.25">
      <c r="A3" s="1">
        <v>1</v>
      </c>
      <c r="B3" s="1" t="s">
        <v>383</v>
      </c>
      <c r="C3" s="1" t="s">
        <v>965</v>
      </c>
      <c r="D3" s="1">
        <v>2015</v>
      </c>
      <c r="E3" s="1" t="s">
        <v>2545</v>
      </c>
      <c r="F3" s="1">
        <v>9</v>
      </c>
      <c r="G3" s="1">
        <v>13</v>
      </c>
    </row>
    <row r="4" spans="1:7" hidden="1" x14ac:dyDescent="0.25">
      <c r="A4" s="1">
        <v>1</v>
      </c>
      <c r="B4" s="1" t="s">
        <v>1017</v>
      </c>
      <c r="C4" s="1" t="s">
        <v>482</v>
      </c>
      <c r="D4" s="1">
        <v>2015</v>
      </c>
      <c r="E4" s="1" t="s">
        <v>2545</v>
      </c>
      <c r="F4" s="1">
        <v>9</v>
      </c>
      <c r="G4" s="1">
        <v>13</v>
      </c>
    </row>
    <row r="5" spans="1:7" hidden="1" x14ac:dyDescent="0.25">
      <c r="A5" s="1">
        <v>1</v>
      </c>
      <c r="B5" s="1" t="s">
        <v>693</v>
      </c>
      <c r="C5" s="1" t="s">
        <v>1863</v>
      </c>
      <c r="D5" s="1">
        <v>2015</v>
      </c>
      <c r="E5" s="1" t="s">
        <v>2545</v>
      </c>
      <c r="F5" s="1">
        <v>9</v>
      </c>
      <c r="G5" s="1">
        <v>13</v>
      </c>
    </row>
    <row r="6" spans="1:7" hidden="1" x14ac:dyDescent="0.25">
      <c r="A6" s="1">
        <v>1</v>
      </c>
      <c r="B6" s="1" t="s">
        <v>590</v>
      </c>
      <c r="C6" s="1" t="s">
        <v>1640</v>
      </c>
      <c r="D6" s="1">
        <v>2015</v>
      </c>
      <c r="E6" s="1" t="s">
        <v>2545</v>
      </c>
      <c r="F6" s="1">
        <v>9</v>
      </c>
      <c r="G6" s="1">
        <v>13</v>
      </c>
    </row>
    <row r="7" spans="1:7" hidden="1" x14ac:dyDescent="0.25">
      <c r="A7" s="1">
        <v>1</v>
      </c>
      <c r="B7" s="1" t="s">
        <v>907</v>
      </c>
      <c r="C7" s="1" t="s">
        <v>136</v>
      </c>
      <c r="D7" s="1">
        <v>2015</v>
      </c>
      <c r="E7" s="1" t="s">
        <v>2545</v>
      </c>
      <c r="F7" s="1">
        <v>9</v>
      </c>
      <c r="G7" s="1">
        <v>13</v>
      </c>
    </row>
    <row r="8" spans="1:7" hidden="1" x14ac:dyDescent="0.25">
      <c r="A8" s="1">
        <v>1</v>
      </c>
      <c r="B8" s="1" t="s">
        <v>1695</v>
      </c>
      <c r="C8" s="1" t="s">
        <v>801</v>
      </c>
      <c r="D8" s="1">
        <v>2015</v>
      </c>
      <c r="E8" s="1" t="s">
        <v>2545</v>
      </c>
      <c r="F8" s="1">
        <v>9</v>
      </c>
      <c r="G8" s="1">
        <v>13</v>
      </c>
    </row>
    <row r="9" spans="1:7" hidden="1" x14ac:dyDescent="0.25">
      <c r="A9" s="1">
        <v>1</v>
      </c>
      <c r="B9" s="1" t="s">
        <v>63</v>
      </c>
      <c r="C9" s="1" t="s">
        <v>327</v>
      </c>
      <c r="D9" s="1">
        <v>2015</v>
      </c>
      <c r="E9" s="1" t="s">
        <v>2545</v>
      </c>
      <c r="F9" s="1">
        <v>9</v>
      </c>
      <c r="G9" s="1">
        <v>13</v>
      </c>
    </row>
    <row r="10" spans="1:7" hidden="1" x14ac:dyDescent="0.25">
      <c r="A10" s="1">
        <v>1</v>
      </c>
      <c r="B10" s="1" t="s">
        <v>1125</v>
      </c>
      <c r="C10" s="1" t="s">
        <v>263</v>
      </c>
      <c r="D10" s="1">
        <v>2015</v>
      </c>
      <c r="E10" s="1" t="s">
        <v>2545</v>
      </c>
      <c r="F10" s="1">
        <v>9</v>
      </c>
      <c r="G10" s="1">
        <v>13</v>
      </c>
    </row>
    <row r="11" spans="1:7" hidden="1" x14ac:dyDescent="0.25">
      <c r="A11" s="1">
        <v>1</v>
      </c>
      <c r="B11" s="1" t="s">
        <v>1508</v>
      </c>
      <c r="C11" s="1" t="s">
        <v>1067</v>
      </c>
      <c r="D11" s="1">
        <v>2015</v>
      </c>
      <c r="E11" s="1" t="s">
        <v>2545</v>
      </c>
      <c r="F11" s="1">
        <v>9</v>
      </c>
      <c r="G11" s="1">
        <v>13</v>
      </c>
    </row>
    <row r="12" spans="1:7" hidden="1" x14ac:dyDescent="0.25">
      <c r="A12" s="1">
        <v>1</v>
      </c>
      <c r="B12" s="1" t="s">
        <v>1340</v>
      </c>
      <c r="C12" s="1" t="s">
        <v>744</v>
      </c>
      <c r="D12" s="1">
        <v>2015</v>
      </c>
      <c r="E12" s="1" t="s">
        <v>2545</v>
      </c>
      <c r="F12" s="1">
        <v>9</v>
      </c>
      <c r="G12" s="1">
        <v>13</v>
      </c>
    </row>
    <row r="13" spans="1:7" hidden="1" x14ac:dyDescent="0.25">
      <c r="A13" s="1">
        <v>1</v>
      </c>
      <c r="B13" s="1" t="s">
        <v>1285</v>
      </c>
      <c r="C13" s="1" t="s">
        <v>434</v>
      </c>
      <c r="D13" s="1">
        <v>2015</v>
      </c>
      <c r="E13" s="1" t="s">
        <v>2545</v>
      </c>
      <c r="F13" s="1">
        <v>9</v>
      </c>
      <c r="G13" s="1">
        <v>13</v>
      </c>
    </row>
    <row r="14" spans="1:7" hidden="1" x14ac:dyDescent="0.25">
      <c r="A14" s="1">
        <v>1</v>
      </c>
      <c r="B14" s="1" t="s">
        <v>644</v>
      </c>
      <c r="C14" s="1" t="s">
        <v>858</v>
      </c>
      <c r="D14" s="1">
        <v>2015</v>
      </c>
      <c r="E14" s="1" t="s">
        <v>2545</v>
      </c>
      <c r="F14" s="1">
        <v>9</v>
      </c>
      <c r="G14" s="1">
        <v>13</v>
      </c>
    </row>
    <row r="15" spans="1:7" hidden="1" x14ac:dyDescent="0.25">
      <c r="A15" s="1">
        <v>1</v>
      </c>
      <c r="B15" s="1" t="s">
        <v>1179</v>
      </c>
      <c r="C15" s="1" t="s">
        <v>1396</v>
      </c>
      <c r="D15" s="1">
        <v>2015</v>
      </c>
      <c r="E15" s="1" t="s">
        <v>2545</v>
      </c>
      <c r="F15" s="1">
        <v>9</v>
      </c>
      <c r="G15" s="1">
        <v>13</v>
      </c>
    </row>
    <row r="16" spans="1:7" hidden="1" x14ac:dyDescent="0.25">
      <c r="A16" s="1">
        <v>1</v>
      </c>
      <c r="B16" s="1" t="s">
        <v>532</v>
      </c>
      <c r="C16" s="1" t="s">
        <v>202</v>
      </c>
      <c r="D16" s="1">
        <v>2015</v>
      </c>
      <c r="E16" s="1" t="s">
        <v>2546</v>
      </c>
      <c r="F16" s="1">
        <v>9</v>
      </c>
      <c r="G16" s="1">
        <v>14</v>
      </c>
    </row>
    <row r="17" spans="1:7" hidden="1" x14ac:dyDescent="0.25">
      <c r="A17" s="1">
        <v>1</v>
      </c>
      <c r="B17" s="1" t="s">
        <v>1454</v>
      </c>
      <c r="C17" s="1" t="s">
        <v>2013</v>
      </c>
      <c r="D17" s="1">
        <v>2015</v>
      </c>
      <c r="E17" s="1" t="s">
        <v>2546</v>
      </c>
      <c r="F17" s="1">
        <v>9</v>
      </c>
      <c r="G17" s="1">
        <v>14</v>
      </c>
    </row>
    <row r="18" spans="1:7" hidden="1" x14ac:dyDescent="0.25">
      <c r="A18" s="1">
        <v>2</v>
      </c>
      <c r="B18" s="1" t="s">
        <v>327</v>
      </c>
      <c r="C18" s="1" t="s">
        <v>1340</v>
      </c>
      <c r="D18" s="1">
        <v>2015</v>
      </c>
      <c r="E18" s="1" t="s">
        <v>2544</v>
      </c>
      <c r="F18" s="1">
        <v>9</v>
      </c>
      <c r="G18" s="1">
        <v>17</v>
      </c>
    </row>
    <row r="19" spans="1:7" hidden="1" x14ac:dyDescent="0.25">
      <c r="A19" s="1">
        <v>2</v>
      </c>
      <c r="B19" s="1" t="s">
        <v>1863</v>
      </c>
      <c r="C19" s="1" t="s">
        <v>63</v>
      </c>
      <c r="D19" s="1">
        <v>2015</v>
      </c>
      <c r="E19" s="1" t="s">
        <v>2545</v>
      </c>
      <c r="F19" s="1">
        <v>9</v>
      </c>
      <c r="G19" s="1">
        <v>20</v>
      </c>
    </row>
    <row r="20" spans="1:7" hidden="1" x14ac:dyDescent="0.25">
      <c r="A20" s="1">
        <v>2</v>
      </c>
      <c r="B20" s="1" t="s">
        <v>907</v>
      </c>
      <c r="C20" s="1" t="s">
        <v>1232</v>
      </c>
      <c r="D20" s="1">
        <v>2015</v>
      </c>
      <c r="E20" s="1" t="s">
        <v>2545</v>
      </c>
      <c r="F20" s="1">
        <v>9</v>
      </c>
      <c r="G20" s="1">
        <v>20</v>
      </c>
    </row>
    <row r="21" spans="1:7" hidden="1" x14ac:dyDescent="0.25">
      <c r="A21" s="1">
        <v>2</v>
      </c>
      <c r="B21" s="1" t="s">
        <v>434</v>
      </c>
      <c r="C21" s="1" t="s">
        <v>1508</v>
      </c>
      <c r="D21" s="1">
        <v>2015</v>
      </c>
      <c r="E21" s="1" t="s">
        <v>2545</v>
      </c>
      <c r="F21" s="1">
        <v>9</v>
      </c>
      <c r="G21" s="1">
        <v>20</v>
      </c>
    </row>
    <row r="22" spans="1:7" hidden="1" x14ac:dyDescent="0.25">
      <c r="A22" s="1">
        <v>2</v>
      </c>
      <c r="B22" s="1" t="s">
        <v>801</v>
      </c>
      <c r="C22" s="1" t="s">
        <v>858</v>
      </c>
      <c r="D22" s="1">
        <v>2015</v>
      </c>
      <c r="E22" s="1" t="s">
        <v>2545</v>
      </c>
      <c r="F22" s="1">
        <v>9</v>
      </c>
      <c r="G22" s="1">
        <v>20</v>
      </c>
    </row>
    <row r="23" spans="1:7" hidden="1" x14ac:dyDescent="0.25">
      <c r="A23" s="1">
        <v>2</v>
      </c>
      <c r="B23" s="1" t="s">
        <v>1396</v>
      </c>
      <c r="C23" s="1" t="s">
        <v>532</v>
      </c>
      <c r="D23" s="1">
        <v>2015</v>
      </c>
      <c r="E23" s="1" t="s">
        <v>2545</v>
      </c>
      <c r="F23" s="1">
        <v>9</v>
      </c>
      <c r="G23" s="1">
        <v>20</v>
      </c>
    </row>
    <row r="24" spans="1:7" hidden="1" x14ac:dyDescent="0.25">
      <c r="A24" s="1">
        <v>2</v>
      </c>
      <c r="B24" s="1" t="s">
        <v>590</v>
      </c>
      <c r="C24" s="1" t="s">
        <v>1017</v>
      </c>
      <c r="D24" s="1">
        <v>2015</v>
      </c>
      <c r="E24" s="1" t="s">
        <v>2545</v>
      </c>
      <c r="F24" s="1">
        <v>9</v>
      </c>
      <c r="G24" s="1">
        <v>20</v>
      </c>
    </row>
    <row r="25" spans="1:7" hidden="1" x14ac:dyDescent="0.25">
      <c r="A25" s="1">
        <v>2</v>
      </c>
      <c r="B25" s="1" t="s">
        <v>383</v>
      </c>
      <c r="C25" s="1" t="s">
        <v>1125</v>
      </c>
      <c r="D25" s="1">
        <v>2015</v>
      </c>
      <c r="E25" s="1" t="s">
        <v>2545</v>
      </c>
      <c r="F25" s="1">
        <v>9</v>
      </c>
      <c r="G25" s="1">
        <v>20</v>
      </c>
    </row>
    <row r="26" spans="1:7" hidden="1" x14ac:dyDescent="0.25">
      <c r="A26" s="1">
        <v>2</v>
      </c>
      <c r="B26" s="1" t="s">
        <v>2013</v>
      </c>
      <c r="C26" s="1" t="s">
        <v>1067</v>
      </c>
      <c r="D26" s="1">
        <v>2015</v>
      </c>
      <c r="E26" s="1" t="s">
        <v>2545</v>
      </c>
      <c r="F26" s="1">
        <v>9</v>
      </c>
      <c r="G26" s="1">
        <v>20</v>
      </c>
    </row>
    <row r="27" spans="1:7" hidden="1" x14ac:dyDescent="0.25">
      <c r="A27" s="1">
        <v>2</v>
      </c>
      <c r="B27" s="1" t="s">
        <v>263</v>
      </c>
      <c r="C27" s="1" t="s">
        <v>644</v>
      </c>
      <c r="D27" s="1">
        <v>2015</v>
      </c>
      <c r="E27" s="1" t="s">
        <v>2545</v>
      </c>
      <c r="F27" s="1">
        <v>9</v>
      </c>
      <c r="G27" s="1">
        <v>20</v>
      </c>
    </row>
    <row r="28" spans="1:7" hidden="1" x14ac:dyDescent="0.25">
      <c r="A28" s="1">
        <v>2</v>
      </c>
      <c r="B28" s="1" t="s">
        <v>1557</v>
      </c>
      <c r="C28" s="1" t="s">
        <v>1454</v>
      </c>
      <c r="D28" s="1">
        <v>2015</v>
      </c>
      <c r="E28" s="1" t="s">
        <v>2545</v>
      </c>
      <c r="F28" s="1">
        <v>9</v>
      </c>
      <c r="G28" s="1">
        <v>20</v>
      </c>
    </row>
    <row r="29" spans="1:7" hidden="1" x14ac:dyDescent="0.25">
      <c r="A29" s="1">
        <v>2</v>
      </c>
      <c r="B29" s="1" t="s">
        <v>1285</v>
      </c>
      <c r="C29" s="1" t="s">
        <v>744</v>
      </c>
      <c r="D29" s="1">
        <v>2015</v>
      </c>
      <c r="E29" s="1" t="s">
        <v>2545</v>
      </c>
      <c r="F29" s="1">
        <v>9</v>
      </c>
      <c r="G29" s="1">
        <v>20</v>
      </c>
    </row>
    <row r="30" spans="1:7" hidden="1" x14ac:dyDescent="0.25">
      <c r="A30" s="1">
        <v>2</v>
      </c>
      <c r="B30" s="1" t="s">
        <v>693</v>
      </c>
      <c r="C30" s="1" t="s">
        <v>1640</v>
      </c>
      <c r="D30" s="1">
        <v>2015</v>
      </c>
      <c r="E30" s="1" t="s">
        <v>2545</v>
      </c>
      <c r="F30" s="1">
        <v>9</v>
      </c>
      <c r="G30" s="1">
        <v>20</v>
      </c>
    </row>
    <row r="31" spans="1:7" hidden="1" x14ac:dyDescent="0.25">
      <c r="A31" s="1">
        <v>2</v>
      </c>
      <c r="B31" s="1" t="s">
        <v>202</v>
      </c>
      <c r="C31" s="1" t="s">
        <v>1179</v>
      </c>
      <c r="D31" s="1">
        <v>2015</v>
      </c>
      <c r="E31" s="1" t="s">
        <v>2545</v>
      </c>
      <c r="F31" s="1">
        <v>9</v>
      </c>
      <c r="G31" s="1">
        <v>20</v>
      </c>
    </row>
    <row r="32" spans="1:7" hidden="1" x14ac:dyDescent="0.25">
      <c r="A32" s="1">
        <v>2</v>
      </c>
      <c r="B32" s="1" t="s">
        <v>965</v>
      </c>
      <c r="C32" s="1" t="s">
        <v>482</v>
      </c>
      <c r="D32" s="1">
        <v>2015</v>
      </c>
      <c r="E32" s="1" t="s">
        <v>2545</v>
      </c>
      <c r="F32" s="1">
        <v>9</v>
      </c>
      <c r="G32" s="1">
        <v>20</v>
      </c>
    </row>
    <row r="33" spans="1:7" hidden="1" x14ac:dyDescent="0.25">
      <c r="A33" s="1">
        <v>2</v>
      </c>
      <c r="B33" s="1" t="s">
        <v>136</v>
      </c>
      <c r="C33" s="1" t="s">
        <v>1695</v>
      </c>
      <c r="D33" s="1">
        <v>2015</v>
      </c>
      <c r="E33" s="1" t="s">
        <v>2546</v>
      </c>
      <c r="F33" s="1">
        <v>9</v>
      </c>
      <c r="G33" s="1">
        <v>21</v>
      </c>
    </row>
    <row r="34" spans="1:7" hidden="1" x14ac:dyDescent="0.25">
      <c r="A34" s="1">
        <v>3</v>
      </c>
      <c r="B34" s="1" t="s">
        <v>1396</v>
      </c>
      <c r="C34" s="1" t="s">
        <v>590</v>
      </c>
      <c r="D34" s="1">
        <v>2015</v>
      </c>
      <c r="E34" s="1" t="s">
        <v>2544</v>
      </c>
      <c r="F34" s="1">
        <v>9</v>
      </c>
      <c r="G34" s="1">
        <v>24</v>
      </c>
    </row>
    <row r="35" spans="1:7" hidden="1" x14ac:dyDescent="0.25">
      <c r="A35" s="1">
        <v>3</v>
      </c>
      <c r="B35" s="1" t="s">
        <v>1179</v>
      </c>
      <c r="C35" s="1" t="s">
        <v>532</v>
      </c>
      <c r="D35" s="1">
        <v>2015</v>
      </c>
      <c r="E35" s="1" t="s">
        <v>2545</v>
      </c>
      <c r="F35" s="1">
        <v>9</v>
      </c>
      <c r="G35" s="1">
        <v>27</v>
      </c>
    </row>
    <row r="36" spans="1:7" hidden="1" x14ac:dyDescent="0.25">
      <c r="A36" s="1">
        <v>3</v>
      </c>
      <c r="B36" s="1" t="s">
        <v>1863</v>
      </c>
      <c r="C36" s="1" t="s">
        <v>263</v>
      </c>
      <c r="D36" s="1">
        <v>2015</v>
      </c>
      <c r="E36" s="1" t="s">
        <v>2545</v>
      </c>
      <c r="F36" s="1">
        <v>9</v>
      </c>
      <c r="G36" s="1">
        <v>27</v>
      </c>
    </row>
    <row r="37" spans="1:7" hidden="1" x14ac:dyDescent="0.25">
      <c r="A37" s="1">
        <v>3</v>
      </c>
      <c r="B37" s="1" t="s">
        <v>1695</v>
      </c>
      <c r="C37" s="1" t="s">
        <v>202</v>
      </c>
      <c r="D37" s="1">
        <v>2015</v>
      </c>
      <c r="E37" s="1" t="s">
        <v>2545</v>
      </c>
      <c r="F37" s="1">
        <v>9</v>
      </c>
      <c r="G37" s="1">
        <v>27</v>
      </c>
    </row>
    <row r="38" spans="1:7" hidden="1" x14ac:dyDescent="0.25">
      <c r="A38" s="1">
        <v>3</v>
      </c>
      <c r="B38" s="1" t="s">
        <v>63</v>
      </c>
      <c r="C38" s="1" t="s">
        <v>644</v>
      </c>
      <c r="D38" s="1">
        <v>2015</v>
      </c>
      <c r="E38" s="1" t="s">
        <v>2545</v>
      </c>
      <c r="F38" s="1">
        <v>9</v>
      </c>
      <c r="G38" s="1">
        <v>27</v>
      </c>
    </row>
    <row r="39" spans="1:7" hidden="1" x14ac:dyDescent="0.25">
      <c r="A39" s="1">
        <v>3</v>
      </c>
      <c r="B39" s="1" t="s">
        <v>2013</v>
      </c>
      <c r="C39" s="1" t="s">
        <v>1508</v>
      </c>
      <c r="D39" s="1">
        <v>2015</v>
      </c>
      <c r="E39" s="1" t="s">
        <v>2545</v>
      </c>
      <c r="F39" s="1">
        <v>9</v>
      </c>
      <c r="G39" s="1">
        <v>27</v>
      </c>
    </row>
    <row r="40" spans="1:7" hidden="1" x14ac:dyDescent="0.25">
      <c r="A40" s="1">
        <v>3</v>
      </c>
      <c r="B40" s="1" t="s">
        <v>1017</v>
      </c>
      <c r="C40" s="1" t="s">
        <v>1557</v>
      </c>
      <c r="D40" s="1">
        <v>2015</v>
      </c>
      <c r="E40" s="1" t="s">
        <v>2545</v>
      </c>
      <c r="F40" s="1">
        <v>9</v>
      </c>
      <c r="G40" s="1">
        <v>27</v>
      </c>
    </row>
    <row r="41" spans="1:7" hidden="1" x14ac:dyDescent="0.25">
      <c r="A41" s="1">
        <v>3</v>
      </c>
      <c r="B41" s="1" t="s">
        <v>1232</v>
      </c>
      <c r="C41" s="1" t="s">
        <v>693</v>
      </c>
      <c r="D41" s="1">
        <v>2015</v>
      </c>
      <c r="E41" s="1" t="s">
        <v>2545</v>
      </c>
      <c r="F41" s="1">
        <v>9</v>
      </c>
      <c r="G41" s="1">
        <v>27</v>
      </c>
    </row>
    <row r="42" spans="1:7" hidden="1" x14ac:dyDescent="0.25">
      <c r="A42" s="1">
        <v>3</v>
      </c>
      <c r="B42" s="1" t="s">
        <v>744</v>
      </c>
      <c r="C42" s="1" t="s">
        <v>434</v>
      </c>
      <c r="D42" s="1">
        <v>2015</v>
      </c>
      <c r="E42" s="1" t="s">
        <v>2545</v>
      </c>
      <c r="F42" s="1">
        <v>9</v>
      </c>
      <c r="G42" s="1">
        <v>27</v>
      </c>
    </row>
    <row r="43" spans="1:7" hidden="1" x14ac:dyDescent="0.25">
      <c r="A43" s="1">
        <v>3</v>
      </c>
      <c r="B43" s="1" t="s">
        <v>801</v>
      </c>
      <c r="C43" s="1" t="s">
        <v>1285</v>
      </c>
      <c r="D43" s="1">
        <v>2015</v>
      </c>
      <c r="E43" s="1" t="s">
        <v>2545</v>
      </c>
      <c r="F43" s="1">
        <v>9</v>
      </c>
      <c r="G43" s="1">
        <v>27</v>
      </c>
    </row>
    <row r="44" spans="1:7" hidden="1" x14ac:dyDescent="0.25">
      <c r="A44" s="1">
        <v>3</v>
      </c>
      <c r="B44" s="1" t="s">
        <v>858</v>
      </c>
      <c r="C44" s="1" t="s">
        <v>136</v>
      </c>
      <c r="D44" s="1">
        <v>2015</v>
      </c>
      <c r="E44" s="1" t="s">
        <v>2545</v>
      </c>
      <c r="F44" s="1">
        <v>9</v>
      </c>
      <c r="G44" s="1">
        <v>27</v>
      </c>
    </row>
    <row r="45" spans="1:7" hidden="1" x14ac:dyDescent="0.25">
      <c r="A45" s="1">
        <v>3</v>
      </c>
      <c r="B45" s="1" t="s">
        <v>1125</v>
      </c>
      <c r="C45" s="1" t="s">
        <v>1454</v>
      </c>
      <c r="D45" s="1">
        <v>2015</v>
      </c>
      <c r="E45" s="1" t="s">
        <v>2545</v>
      </c>
      <c r="F45" s="1">
        <v>9</v>
      </c>
      <c r="G45" s="1">
        <v>27</v>
      </c>
    </row>
    <row r="46" spans="1:7" hidden="1" x14ac:dyDescent="0.25">
      <c r="A46" s="1">
        <v>3</v>
      </c>
      <c r="B46" s="1" t="s">
        <v>482</v>
      </c>
      <c r="C46" s="1" t="s">
        <v>383</v>
      </c>
      <c r="D46" s="1">
        <v>2015</v>
      </c>
      <c r="E46" s="1" t="s">
        <v>2545</v>
      </c>
      <c r="F46" s="1">
        <v>9</v>
      </c>
      <c r="G46" s="1">
        <v>27</v>
      </c>
    </row>
    <row r="47" spans="1:7" hidden="1" x14ac:dyDescent="0.25">
      <c r="A47" s="1">
        <v>3</v>
      </c>
      <c r="B47" s="1" t="s">
        <v>1640</v>
      </c>
      <c r="C47" s="1" t="s">
        <v>907</v>
      </c>
      <c r="D47" s="1">
        <v>2015</v>
      </c>
      <c r="E47" s="1" t="s">
        <v>2545</v>
      </c>
      <c r="F47" s="1">
        <v>9</v>
      </c>
      <c r="G47" s="1">
        <v>27</v>
      </c>
    </row>
    <row r="48" spans="1:7" hidden="1" x14ac:dyDescent="0.25">
      <c r="A48" s="1">
        <v>3</v>
      </c>
      <c r="B48" s="1" t="s">
        <v>1067</v>
      </c>
      <c r="C48" s="1" t="s">
        <v>1340</v>
      </c>
      <c r="D48" s="1">
        <v>2015</v>
      </c>
      <c r="E48" s="1" t="s">
        <v>2545</v>
      </c>
      <c r="F48" s="1">
        <v>9</v>
      </c>
      <c r="G48" s="1">
        <v>27</v>
      </c>
    </row>
    <row r="49" spans="1:7" hidden="1" x14ac:dyDescent="0.25">
      <c r="A49" s="1">
        <v>3</v>
      </c>
      <c r="B49" s="1" t="s">
        <v>965</v>
      </c>
      <c r="C49" s="1" t="s">
        <v>327</v>
      </c>
      <c r="D49" s="1">
        <v>2015</v>
      </c>
      <c r="E49" s="1" t="s">
        <v>2546</v>
      </c>
      <c r="F49" s="1">
        <v>9</v>
      </c>
      <c r="G49" s="1">
        <v>28</v>
      </c>
    </row>
    <row r="50" spans="1:7" hidden="1" x14ac:dyDescent="0.25">
      <c r="A50" s="1">
        <v>4</v>
      </c>
      <c r="B50" s="1" t="s">
        <v>1557</v>
      </c>
      <c r="C50" s="1" t="s">
        <v>744</v>
      </c>
      <c r="D50" s="1">
        <v>2015</v>
      </c>
      <c r="E50" s="1" t="s">
        <v>2544</v>
      </c>
      <c r="F50" s="1">
        <v>10</v>
      </c>
      <c r="G50" s="1">
        <v>1</v>
      </c>
    </row>
    <row r="51" spans="1:7" hidden="1" x14ac:dyDescent="0.25">
      <c r="A51" s="1">
        <v>4</v>
      </c>
      <c r="B51" s="1" t="s">
        <v>1640</v>
      </c>
      <c r="C51" s="1" t="s">
        <v>1695</v>
      </c>
      <c r="D51" s="1">
        <v>2015</v>
      </c>
      <c r="E51" s="1" t="s">
        <v>2545</v>
      </c>
      <c r="F51" s="1">
        <v>10</v>
      </c>
      <c r="G51" s="1">
        <v>4</v>
      </c>
    </row>
    <row r="52" spans="1:7" hidden="1" x14ac:dyDescent="0.25">
      <c r="A52" s="1">
        <v>4</v>
      </c>
      <c r="B52" s="1" t="s">
        <v>383</v>
      </c>
      <c r="C52" s="1" t="s">
        <v>1285</v>
      </c>
      <c r="D52" s="1">
        <v>2015</v>
      </c>
      <c r="E52" s="1" t="s">
        <v>2545</v>
      </c>
      <c r="F52" s="1">
        <v>10</v>
      </c>
      <c r="G52" s="1">
        <v>4</v>
      </c>
    </row>
    <row r="53" spans="1:7" hidden="1" x14ac:dyDescent="0.25">
      <c r="A53" s="1">
        <v>4</v>
      </c>
      <c r="B53" s="1" t="s">
        <v>532</v>
      </c>
      <c r="C53" s="1" t="s">
        <v>63</v>
      </c>
      <c r="D53" s="1">
        <v>2015</v>
      </c>
      <c r="E53" s="1" t="s">
        <v>2545</v>
      </c>
      <c r="F53" s="1">
        <v>10</v>
      </c>
      <c r="G53" s="1">
        <v>4</v>
      </c>
    </row>
    <row r="54" spans="1:7" hidden="1" x14ac:dyDescent="0.25">
      <c r="A54" s="1">
        <v>4</v>
      </c>
      <c r="B54" s="1" t="s">
        <v>434</v>
      </c>
      <c r="C54" s="1" t="s">
        <v>327</v>
      </c>
      <c r="D54" s="1">
        <v>2015</v>
      </c>
      <c r="E54" s="1" t="s">
        <v>2545</v>
      </c>
      <c r="F54" s="1">
        <v>10</v>
      </c>
      <c r="G54" s="1">
        <v>4</v>
      </c>
    </row>
    <row r="55" spans="1:7" hidden="1" x14ac:dyDescent="0.25">
      <c r="A55" s="1">
        <v>4</v>
      </c>
      <c r="B55" s="1" t="s">
        <v>136</v>
      </c>
      <c r="C55" s="1" t="s">
        <v>693</v>
      </c>
      <c r="D55" s="1">
        <v>2015</v>
      </c>
      <c r="E55" s="1" t="s">
        <v>2545</v>
      </c>
      <c r="F55" s="1">
        <v>10</v>
      </c>
      <c r="G55" s="1">
        <v>4</v>
      </c>
    </row>
    <row r="56" spans="1:7" hidden="1" x14ac:dyDescent="0.25">
      <c r="A56" s="1">
        <v>4</v>
      </c>
      <c r="B56" s="1" t="s">
        <v>590</v>
      </c>
      <c r="C56" s="1" t="s">
        <v>202</v>
      </c>
      <c r="D56" s="1">
        <v>2015</v>
      </c>
      <c r="E56" s="1" t="s">
        <v>2545</v>
      </c>
      <c r="F56" s="1">
        <v>10</v>
      </c>
      <c r="G56" s="1">
        <v>4</v>
      </c>
    </row>
    <row r="57" spans="1:7" hidden="1" x14ac:dyDescent="0.25">
      <c r="A57" s="1">
        <v>4</v>
      </c>
      <c r="B57" s="1" t="s">
        <v>644</v>
      </c>
      <c r="C57" s="1" t="s">
        <v>1863</v>
      </c>
      <c r="D57" s="1">
        <v>2015</v>
      </c>
      <c r="E57" s="1" t="s">
        <v>2545</v>
      </c>
      <c r="F57" s="1">
        <v>10</v>
      </c>
      <c r="G57" s="1">
        <v>4</v>
      </c>
    </row>
    <row r="58" spans="1:7" hidden="1" x14ac:dyDescent="0.25">
      <c r="A58" s="1">
        <v>4</v>
      </c>
      <c r="B58" s="1" t="s">
        <v>907</v>
      </c>
      <c r="C58" s="1" t="s">
        <v>1396</v>
      </c>
      <c r="D58" s="1">
        <v>2015</v>
      </c>
      <c r="E58" s="1" t="s">
        <v>2545</v>
      </c>
      <c r="F58" s="1">
        <v>10</v>
      </c>
      <c r="G58" s="1">
        <v>4</v>
      </c>
    </row>
    <row r="59" spans="1:7" hidden="1" x14ac:dyDescent="0.25">
      <c r="A59" s="1">
        <v>4</v>
      </c>
      <c r="B59" s="1" t="s">
        <v>1508</v>
      </c>
      <c r="C59" s="1" t="s">
        <v>801</v>
      </c>
      <c r="D59" s="1">
        <v>2015</v>
      </c>
      <c r="E59" s="1" t="s">
        <v>2545</v>
      </c>
      <c r="F59" s="1">
        <v>10</v>
      </c>
      <c r="G59" s="1">
        <v>4</v>
      </c>
    </row>
    <row r="60" spans="1:7" hidden="1" x14ac:dyDescent="0.25">
      <c r="A60" s="1">
        <v>4</v>
      </c>
      <c r="B60" s="1" t="s">
        <v>1454</v>
      </c>
      <c r="C60" s="1" t="s">
        <v>965</v>
      </c>
      <c r="D60" s="1">
        <v>2015</v>
      </c>
      <c r="E60" s="1" t="s">
        <v>2545</v>
      </c>
      <c r="F60" s="1">
        <v>10</v>
      </c>
      <c r="G60" s="1">
        <v>4</v>
      </c>
    </row>
    <row r="61" spans="1:7" hidden="1" x14ac:dyDescent="0.25">
      <c r="A61" s="1">
        <v>4</v>
      </c>
      <c r="B61" s="1" t="s">
        <v>1125</v>
      </c>
      <c r="C61" s="1" t="s">
        <v>1017</v>
      </c>
      <c r="D61" s="1">
        <v>2015</v>
      </c>
      <c r="E61" s="1" t="s">
        <v>2545</v>
      </c>
      <c r="F61" s="1">
        <v>10</v>
      </c>
      <c r="G61" s="1">
        <v>4</v>
      </c>
    </row>
    <row r="62" spans="1:7" hidden="1" x14ac:dyDescent="0.25">
      <c r="A62" s="1">
        <v>4</v>
      </c>
      <c r="B62" s="1" t="s">
        <v>1340</v>
      </c>
      <c r="C62" s="1" t="s">
        <v>2013</v>
      </c>
      <c r="D62" s="1">
        <v>2015</v>
      </c>
      <c r="E62" s="1" t="s">
        <v>2545</v>
      </c>
      <c r="F62" s="1">
        <v>10</v>
      </c>
      <c r="G62" s="1">
        <v>4</v>
      </c>
    </row>
    <row r="63" spans="1:7" hidden="1" x14ac:dyDescent="0.25">
      <c r="A63" s="1">
        <v>4</v>
      </c>
      <c r="B63" s="1" t="s">
        <v>263</v>
      </c>
      <c r="C63" s="1" t="s">
        <v>1179</v>
      </c>
      <c r="D63" s="1">
        <v>2015</v>
      </c>
      <c r="E63" s="1" t="s">
        <v>2545</v>
      </c>
      <c r="F63" s="1">
        <v>10</v>
      </c>
      <c r="G63" s="1">
        <v>4</v>
      </c>
    </row>
    <row r="64" spans="1:7" hidden="1" x14ac:dyDescent="0.25">
      <c r="A64" s="1">
        <v>4</v>
      </c>
      <c r="B64" s="1" t="s">
        <v>482</v>
      </c>
      <c r="C64" s="1" t="s">
        <v>1067</v>
      </c>
      <c r="D64" s="1">
        <v>2015</v>
      </c>
      <c r="E64" s="1" t="s">
        <v>2546</v>
      </c>
      <c r="F64" s="1">
        <v>10</v>
      </c>
      <c r="G64" s="1">
        <v>5</v>
      </c>
    </row>
    <row r="65" spans="1:7" hidden="1" x14ac:dyDescent="0.25">
      <c r="A65" s="1">
        <v>5</v>
      </c>
      <c r="B65" s="1" t="s">
        <v>63</v>
      </c>
      <c r="C65" s="1" t="s">
        <v>136</v>
      </c>
      <c r="D65" s="1">
        <v>2015</v>
      </c>
      <c r="E65" s="1" t="s">
        <v>2544</v>
      </c>
      <c r="F65" s="1">
        <v>10</v>
      </c>
      <c r="G65" s="1">
        <v>8</v>
      </c>
    </row>
    <row r="66" spans="1:7" hidden="1" x14ac:dyDescent="0.25">
      <c r="A66" s="1">
        <v>5</v>
      </c>
      <c r="B66" s="1" t="s">
        <v>202</v>
      </c>
      <c r="C66" s="1" t="s">
        <v>263</v>
      </c>
      <c r="D66" s="1">
        <v>2015</v>
      </c>
      <c r="E66" s="1" t="s">
        <v>2545</v>
      </c>
      <c r="F66" s="1">
        <v>10</v>
      </c>
      <c r="G66" s="1">
        <v>11</v>
      </c>
    </row>
    <row r="67" spans="1:7" hidden="1" x14ac:dyDescent="0.25">
      <c r="A67" s="1">
        <v>5</v>
      </c>
      <c r="B67" s="1" t="s">
        <v>327</v>
      </c>
      <c r="C67" s="1" t="s">
        <v>383</v>
      </c>
      <c r="D67" s="1">
        <v>2015</v>
      </c>
      <c r="E67" s="1" t="s">
        <v>2545</v>
      </c>
      <c r="F67" s="1">
        <v>10</v>
      </c>
      <c r="G67" s="1">
        <v>11</v>
      </c>
    </row>
    <row r="68" spans="1:7" hidden="1" x14ac:dyDescent="0.25">
      <c r="A68" s="1">
        <v>5</v>
      </c>
      <c r="B68" s="1" t="s">
        <v>434</v>
      </c>
      <c r="C68" s="1" t="s">
        <v>482</v>
      </c>
      <c r="D68" s="1">
        <v>2015</v>
      </c>
      <c r="E68" s="1" t="s">
        <v>2545</v>
      </c>
      <c r="F68" s="1">
        <v>10</v>
      </c>
      <c r="G68" s="1">
        <v>11</v>
      </c>
    </row>
    <row r="69" spans="1:7" hidden="1" x14ac:dyDescent="0.25">
      <c r="A69" s="1">
        <v>5</v>
      </c>
      <c r="B69" s="1" t="s">
        <v>532</v>
      </c>
      <c r="C69" s="1" t="s">
        <v>590</v>
      </c>
      <c r="D69" s="1">
        <v>2015</v>
      </c>
      <c r="E69" s="1" t="s">
        <v>2545</v>
      </c>
      <c r="F69" s="1">
        <v>10</v>
      </c>
      <c r="G69" s="1">
        <v>11</v>
      </c>
    </row>
    <row r="70" spans="1:7" hidden="1" x14ac:dyDescent="0.25">
      <c r="A70" s="1">
        <v>5</v>
      </c>
      <c r="B70" s="1" t="s">
        <v>644</v>
      </c>
      <c r="C70" s="1" t="s">
        <v>693</v>
      </c>
      <c r="D70" s="1">
        <v>2015</v>
      </c>
      <c r="E70" s="1" t="s">
        <v>2545</v>
      </c>
      <c r="F70" s="1">
        <v>10</v>
      </c>
      <c r="G70" s="1">
        <v>11</v>
      </c>
    </row>
    <row r="71" spans="1:7" hidden="1" x14ac:dyDescent="0.25">
      <c r="A71" s="1">
        <v>5</v>
      </c>
      <c r="B71" s="1" t="s">
        <v>744</v>
      </c>
      <c r="C71" s="1" t="s">
        <v>801</v>
      </c>
      <c r="D71" s="1">
        <v>2015</v>
      </c>
      <c r="E71" s="1" t="s">
        <v>2545</v>
      </c>
      <c r="F71" s="1">
        <v>10</v>
      </c>
      <c r="G71" s="1">
        <v>11</v>
      </c>
    </row>
    <row r="72" spans="1:7" hidden="1" x14ac:dyDescent="0.25">
      <c r="A72" s="1">
        <v>5</v>
      </c>
      <c r="B72" s="1" t="s">
        <v>858</v>
      </c>
      <c r="C72" s="1" t="s">
        <v>907</v>
      </c>
      <c r="D72" s="1">
        <v>2015</v>
      </c>
      <c r="E72" s="1" t="s">
        <v>2545</v>
      </c>
      <c r="F72" s="1">
        <v>10</v>
      </c>
      <c r="G72" s="1">
        <v>11</v>
      </c>
    </row>
    <row r="73" spans="1:7" hidden="1" x14ac:dyDescent="0.25">
      <c r="A73" s="1">
        <v>5</v>
      </c>
      <c r="B73" s="1" t="s">
        <v>965</v>
      </c>
      <c r="C73" s="1" t="s">
        <v>1017</v>
      </c>
      <c r="D73" s="1">
        <v>2015</v>
      </c>
      <c r="E73" s="1" t="s">
        <v>2545</v>
      </c>
      <c r="F73" s="1">
        <v>10</v>
      </c>
      <c r="G73" s="1">
        <v>11</v>
      </c>
    </row>
    <row r="74" spans="1:7" hidden="1" x14ac:dyDescent="0.25">
      <c r="A74" s="1">
        <v>5</v>
      </c>
      <c r="B74" s="1" t="s">
        <v>1067</v>
      </c>
      <c r="C74" s="1" t="s">
        <v>1125</v>
      </c>
      <c r="D74" s="1">
        <v>2015</v>
      </c>
      <c r="E74" s="1" t="s">
        <v>2545</v>
      </c>
      <c r="F74" s="1">
        <v>10</v>
      </c>
      <c r="G74" s="1">
        <v>11</v>
      </c>
    </row>
    <row r="75" spans="1:7" hidden="1" x14ac:dyDescent="0.25">
      <c r="A75" s="1">
        <v>5</v>
      </c>
      <c r="B75" s="1" t="s">
        <v>1179</v>
      </c>
      <c r="C75" s="1" t="s">
        <v>1232</v>
      </c>
      <c r="D75" s="1">
        <v>2015</v>
      </c>
      <c r="E75" s="1" t="s">
        <v>2545</v>
      </c>
      <c r="F75" s="1">
        <v>10</v>
      </c>
      <c r="G75" s="1">
        <v>11</v>
      </c>
    </row>
    <row r="76" spans="1:7" hidden="1" x14ac:dyDescent="0.25">
      <c r="A76" s="1">
        <v>5</v>
      </c>
      <c r="B76" s="1" t="s">
        <v>1285</v>
      </c>
      <c r="C76" s="1" t="s">
        <v>1340</v>
      </c>
      <c r="D76" s="1">
        <v>2015</v>
      </c>
      <c r="E76" s="1" t="s">
        <v>2545</v>
      </c>
      <c r="F76" s="1">
        <v>10</v>
      </c>
      <c r="G76" s="1">
        <v>11</v>
      </c>
    </row>
    <row r="77" spans="1:7" hidden="1" x14ac:dyDescent="0.25">
      <c r="A77" s="1">
        <v>5</v>
      </c>
      <c r="B77" s="1" t="s">
        <v>1396</v>
      </c>
      <c r="C77" s="1" t="s">
        <v>1454</v>
      </c>
      <c r="D77" s="1">
        <v>2015</v>
      </c>
      <c r="E77" s="1" t="s">
        <v>2545</v>
      </c>
      <c r="F77" s="1">
        <v>10</v>
      </c>
      <c r="G77" s="1">
        <v>11</v>
      </c>
    </row>
    <row r="78" spans="1:7" hidden="1" x14ac:dyDescent="0.25">
      <c r="A78" s="1">
        <v>5</v>
      </c>
      <c r="B78" s="1" t="s">
        <v>1508</v>
      </c>
      <c r="C78" s="1" t="s">
        <v>1557</v>
      </c>
      <c r="D78" s="1">
        <v>2015</v>
      </c>
      <c r="E78" s="1" t="s">
        <v>2546</v>
      </c>
      <c r="F78" s="1">
        <v>10</v>
      </c>
      <c r="G78" s="1">
        <v>12</v>
      </c>
    </row>
    <row r="79" spans="1:7" x14ac:dyDescent="0.25">
      <c r="A79" s="1">
        <v>6</v>
      </c>
      <c r="B79" s="1" t="s">
        <v>263</v>
      </c>
      <c r="C79" s="1" t="s">
        <v>532</v>
      </c>
      <c r="D79" s="1">
        <v>2015</v>
      </c>
      <c r="E79" s="1" t="s">
        <v>2544</v>
      </c>
      <c r="F79" s="1">
        <v>10</v>
      </c>
      <c r="G79" s="1">
        <v>15</v>
      </c>
    </row>
    <row r="80" spans="1:7" x14ac:dyDescent="0.25">
      <c r="A80" s="1">
        <v>6</v>
      </c>
      <c r="B80" s="1" t="s">
        <v>1067</v>
      </c>
      <c r="C80" s="1" t="s">
        <v>383</v>
      </c>
      <c r="D80" s="1">
        <v>2015</v>
      </c>
      <c r="E80" s="1" t="s">
        <v>2545</v>
      </c>
      <c r="F80" s="1">
        <v>10</v>
      </c>
      <c r="G80" s="1">
        <v>18</v>
      </c>
    </row>
    <row r="81" spans="1:7" x14ac:dyDescent="0.25">
      <c r="A81" s="1">
        <v>6</v>
      </c>
      <c r="B81" s="1" t="s">
        <v>1695</v>
      </c>
      <c r="C81" s="1" t="s">
        <v>590</v>
      </c>
      <c r="D81" s="1">
        <v>2015</v>
      </c>
      <c r="E81" s="1" t="s">
        <v>2545</v>
      </c>
      <c r="F81" s="1">
        <v>10</v>
      </c>
      <c r="G81" s="1">
        <v>18</v>
      </c>
    </row>
    <row r="82" spans="1:7" x14ac:dyDescent="0.25">
      <c r="A82" s="1">
        <v>6</v>
      </c>
      <c r="B82" s="1" t="s">
        <v>1557</v>
      </c>
      <c r="C82" s="1" t="s">
        <v>1125</v>
      </c>
      <c r="D82" s="1">
        <v>2015</v>
      </c>
      <c r="E82" s="1" t="s">
        <v>2545</v>
      </c>
      <c r="F82" s="1">
        <v>10</v>
      </c>
      <c r="G82" s="1">
        <v>18</v>
      </c>
    </row>
    <row r="83" spans="1:7" x14ac:dyDescent="0.25">
      <c r="A83" s="1">
        <v>6</v>
      </c>
      <c r="B83" s="1" t="s">
        <v>2013</v>
      </c>
      <c r="C83" s="1" t="s">
        <v>327</v>
      </c>
      <c r="D83" s="1">
        <v>2015</v>
      </c>
      <c r="E83" s="1" t="s">
        <v>2545</v>
      </c>
      <c r="F83" s="1">
        <v>10</v>
      </c>
      <c r="G83" s="1">
        <v>18</v>
      </c>
    </row>
    <row r="84" spans="1:7" x14ac:dyDescent="0.25">
      <c r="A84" s="1">
        <v>6</v>
      </c>
      <c r="B84" s="1" t="s">
        <v>907</v>
      </c>
      <c r="C84" s="1" t="s">
        <v>434</v>
      </c>
      <c r="D84" s="1">
        <v>2015</v>
      </c>
      <c r="E84" s="1" t="s">
        <v>2545</v>
      </c>
      <c r="F84" s="1">
        <v>10</v>
      </c>
      <c r="G84" s="1">
        <v>18</v>
      </c>
    </row>
    <row r="85" spans="1:7" x14ac:dyDescent="0.25">
      <c r="A85" s="1">
        <v>6</v>
      </c>
      <c r="B85" s="1" t="s">
        <v>801</v>
      </c>
      <c r="C85" s="1" t="s">
        <v>1340</v>
      </c>
      <c r="D85" s="1">
        <v>2015</v>
      </c>
      <c r="E85" s="1" t="s">
        <v>2545</v>
      </c>
      <c r="F85" s="1">
        <v>10</v>
      </c>
      <c r="G85" s="1">
        <v>18</v>
      </c>
    </row>
    <row r="86" spans="1:7" x14ac:dyDescent="0.25">
      <c r="A86" s="1">
        <v>6</v>
      </c>
      <c r="B86" s="1" t="s">
        <v>858</v>
      </c>
      <c r="C86" s="1" t="s">
        <v>1640</v>
      </c>
      <c r="D86" s="1">
        <v>2015</v>
      </c>
      <c r="E86" s="1" t="s">
        <v>2545</v>
      </c>
      <c r="F86" s="1">
        <v>10</v>
      </c>
      <c r="G86" s="1">
        <v>18</v>
      </c>
    </row>
    <row r="87" spans="1:7" x14ac:dyDescent="0.25">
      <c r="A87" s="1">
        <v>6</v>
      </c>
      <c r="B87" s="1" t="s">
        <v>693</v>
      </c>
      <c r="C87" s="1" t="s">
        <v>63</v>
      </c>
      <c r="D87" s="1">
        <v>2015</v>
      </c>
      <c r="E87" s="1" t="s">
        <v>2545</v>
      </c>
      <c r="F87" s="1">
        <v>10</v>
      </c>
      <c r="G87" s="1">
        <v>18</v>
      </c>
    </row>
    <row r="88" spans="1:7" x14ac:dyDescent="0.25">
      <c r="A88" s="1">
        <v>6</v>
      </c>
      <c r="B88" s="1" t="s">
        <v>482</v>
      </c>
      <c r="C88" s="1" t="s">
        <v>1863</v>
      </c>
      <c r="D88" s="1">
        <v>2015</v>
      </c>
      <c r="E88" s="1" t="s">
        <v>2545</v>
      </c>
      <c r="F88" s="1">
        <v>10</v>
      </c>
      <c r="G88" s="1">
        <v>18</v>
      </c>
    </row>
    <row r="89" spans="1:7" x14ac:dyDescent="0.25">
      <c r="A89" s="1">
        <v>6</v>
      </c>
      <c r="B89" s="1" t="s">
        <v>965</v>
      </c>
      <c r="C89" s="1" t="s">
        <v>1508</v>
      </c>
      <c r="D89" s="1">
        <v>2015</v>
      </c>
      <c r="E89" s="1" t="s">
        <v>2545</v>
      </c>
      <c r="F89" s="1">
        <v>10</v>
      </c>
      <c r="G89" s="1">
        <v>18</v>
      </c>
    </row>
    <row r="90" spans="1:7" x14ac:dyDescent="0.25">
      <c r="A90" s="1">
        <v>6</v>
      </c>
      <c r="B90" s="1" t="s">
        <v>1454</v>
      </c>
      <c r="C90" s="1" t="s">
        <v>744</v>
      </c>
      <c r="D90" s="1">
        <v>2015</v>
      </c>
      <c r="E90" s="1" t="s">
        <v>2545</v>
      </c>
      <c r="F90" s="1">
        <v>10</v>
      </c>
      <c r="G90" s="1">
        <v>18</v>
      </c>
    </row>
    <row r="91" spans="1:7" x14ac:dyDescent="0.25">
      <c r="A91" s="1">
        <v>6</v>
      </c>
      <c r="B91" s="1" t="s">
        <v>136</v>
      </c>
      <c r="C91" s="1" t="s">
        <v>1232</v>
      </c>
      <c r="D91" s="1">
        <v>2015</v>
      </c>
      <c r="E91" s="1" t="s">
        <v>2545</v>
      </c>
      <c r="F91" s="1">
        <v>10</v>
      </c>
      <c r="G91" s="1">
        <v>18</v>
      </c>
    </row>
    <row r="92" spans="1:7" x14ac:dyDescent="0.25">
      <c r="A92" s="1">
        <v>6</v>
      </c>
      <c r="B92" s="1" t="s">
        <v>202</v>
      </c>
      <c r="C92" s="1" t="s">
        <v>1396</v>
      </c>
      <c r="D92" s="1">
        <v>2015</v>
      </c>
      <c r="E92" s="1" t="s">
        <v>2546</v>
      </c>
      <c r="F92" s="1">
        <v>10</v>
      </c>
      <c r="G92" s="1">
        <v>19</v>
      </c>
    </row>
    <row r="93" spans="1:7" hidden="1" x14ac:dyDescent="0.25">
      <c r="A93" s="1">
        <v>7</v>
      </c>
      <c r="B93" s="1" t="s">
        <v>1454</v>
      </c>
      <c r="C93" s="1" t="s">
        <v>482</v>
      </c>
      <c r="D93" s="1">
        <v>2015</v>
      </c>
      <c r="E93" s="1" t="s">
        <v>2544</v>
      </c>
      <c r="F93" s="1">
        <v>10</v>
      </c>
      <c r="G93" s="1">
        <v>22</v>
      </c>
    </row>
    <row r="94" spans="1:7" hidden="1" x14ac:dyDescent="0.25">
      <c r="A94" s="1">
        <v>7</v>
      </c>
      <c r="B94" s="1" t="s">
        <v>693</v>
      </c>
      <c r="C94" s="1" t="s">
        <v>907</v>
      </c>
      <c r="D94" s="1">
        <v>2015</v>
      </c>
      <c r="E94" s="1" t="s">
        <v>2545</v>
      </c>
      <c r="F94" s="1">
        <v>10</v>
      </c>
      <c r="G94" s="1">
        <v>25</v>
      </c>
    </row>
    <row r="95" spans="1:7" hidden="1" x14ac:dyDescent="0.25">
      <c r="A95" s="1">
        <v>7</v>
      </c>
      <c r="B95" s="1" t="s">
        <v>1017</v>
      </c>
      <c r="C95" s="1" t="s">
        <v>801</v>
      </c>
      <c r="D95" s="1">
        <v>2015</v>
      </c>
      <c r="E95" s="1" t="s">
        <v>2545</v>
      </c>
      <c r="F95" s="1">
        <v>10</v>
      </c>
      <c r="G95" s="1">
        <v>25</v>
      </c>
    </row>
    <row r="96" spans="1:7" hidden="1" x14ac:dyDescent="0.25">
      <c r="A96" s="1">
        <v>7</v>
      </c>
      <c r="B96" s="1" t="s">
        <v>1640</v>
      </c>
      <c r="C96" s="1" t="s">
        <v>63</v>
      </c>
      <c r="D96" s="1">
        <v>2015</v>
      </c>
      <c r="E96" s="1" t="s">
        <v>2545</v>
      </c>
      <c r="F96" s="1">
        <v>10</v>
      </c>
      <c r="G96" s="1">
        <v>25</v>
      </c>
    </row>
    <row r="97" spans="1:7" hidden="1" x14ac:dyDescent="0.25">
      <c r="A97" s="1">
        <v>7</v>
      </c>
      <c r="B97" s="1" t="s">
        <v>1232</v>
      </c>
      <c r="C97" s="1" t="s">
        <v>1695</v>
      </c>
      <c r="D97" s="1">
        <v>2015</v>
      </c>
      <c r="E97" s="1" t="s">
        <v>2545</v>
      </c>
      <c r="F97" s="1">
        <v>10</v>
      </c>
      <c r="G97" s="1">
        <v>25</v>
      </c>
    </row>
    <row r="98" spans="1:7" hidden="1" x14ac:dyDescent="0.25">
      <c r="A98" s="1">
        <v>7</v>
      </c>
      <c r="B98" s="1" t="s">
        <v>327</v>
      </c>
      <c r="C98" s="1" t="s">
        <v>1557</v>
      </c>
      <c r="D98" s="1">
        <v>2015</v>
      </c>
      <c r="E98" s="1" t="s">
        <v>2545</v>
      </c>
      <c r="F98" s="1">
        <v>10</v>
      </c>
      <c r="G98" s="1">
        <v>25</v>
      </c>
    </row>
    <row r="99" spans="1:7" hidden="1" x14ac:dyDescent="0.25">
      <c r="A99" s="1">
        <v>7</v>
      </c>
      <c r="B99" s="1" t="s">
        <v>590</v>
      </c>
      <c r="C99" s="1" t="s">
        <v>644</v>
      </c>
      <c r="D99" s="1">
        <v>2015</v>
      </c>
      <c r="E99" s="1" t="s">
        <v>2545</v>
      </c>
      <c r="F99" s="1">
        <v>10</v>
      </c>
      <c r="G99" s="1">
        <v>25</v>
      </c>
    </row>
    <row r="100" spans="1:7" hidden="1" x14ac:dyDescent="0.25">
      <c r="A100" s="1">
        <v>7</v>
      </c>
      <c r="B100" s="1" t="s">
        <v>1067</v>
      </c>
      <c r="C100" s="1" t="s">
        <v>2013</v>
      </c>
      <c r="D100" s="1">
        <v>2015</v>
      </c>
      <c r="E100" s="1" t="s">
        <v>2545</v>
      </c>
      <c r="F100" s="1">
        <v>10</v>
      </c>
      <c r="G100" s="1">
        <v>25</v>
      </c>
    </row>
    <row r="101" spans="1:7" hidden="1" x14ac:dyDescent="0.25">
      <c r="A101" s="1">
        <v>7</v>
      </c>
      <c r="B101" s="1" t="s">
        <v>136</v>
      </c>
      <c r="C101" s="1" t="s">
        <v>263</v>
      </c>
      <c r="D101" s="1">
        <v>2015</v>
      </c>
      <c r="E101" s="1" t="s">
        <v>2545</v>
      </c>
      <c r="F101" s="1">
        <v>10</v>
      </c>
      <c r="G101" s="1">
        <v>25</v>
      </c>
    </row>
    <row r="102" spans="1:7" hidden="1" x14ac:dyDescent="0.25">
      <c r="A102" s="1">
        <v>7</v>
      </c>
      <c r="B102" s="1" t="s">
        <v>858</v>
      </c>
      <c r="C102" s="1" t="s">
        <v>532</v>
      </c>
      <c r="D102" s="1">
        <v>2015</v>
      </c>
      <c r="E102" s="1" t="s">
        <v>2545</v>
      </c>
      <c r="F102" s="1">
        <v>10</v>
      </c>
      <c r="G102" s="1">
        <v>25</v>
      </c>
    </row>
    <row r="103" spans="1:7" hidden="1" x14ac:dyDescent="0.25">
      <c r="A103" s="1">
        <v>7</v>
      </c>
      <c r="B103" s="1" t="s">
        <v>1508</v>
      </c>
      <c r="C103" s="1" t="s">
        <v>1285</v>
      </c>
      <c r="D103" s="1">
        <v>2015</v>
      </c>
      <c r="E103" s="1" t="s">
        <v>2545</v>
      </c>
      <c r="F103" s="1">
        <v>10</v>
      </c>
      <c r="G103" s="1">
        <v>25</v>
      </c>
    </row>
    <row r="104" spans="1:7" hidden="1" x14ac:dyDescent="0.25">
      <c r="A104" s="1">
        <v>7</v>
      </c>
      <c r="B104" s="1" t="s">
        <v>1396</v>
      </c>
      <c r="C104" s="1" t="s">
        <v>1179</v>
      </c>
      <c r="D104" s="1">
        <v>2015</v>
      </c>
      <c r="E104" s="1" t="s">
        <v>2545</v>
      </c>
      <c r="F104" s="1">
        <v>10</v>
      </c>
      <c r="G104" s="1">
        <v>25</v>
      </c>
    </row>
    <row r="105" spans="1:7" hidden="1" x14ac:dyDescent="0.25">
      <c r="A105" s="1">
        <v>7</v>
      </c>
      <c r="B105" s="1" t="s">
        <v>1863</v>
      </c>
      <c r="C105" s="1" t="s">
        <v>202</v>
      </c>
      <c r="D105" s="1">
        <v>2015</v>
      </c>
      <c r="E105" s="1" t="s">
        <v>2545</v>
      </c>
      <c r="F105" s="1">
        <v>10</v>
      </c>
      <c r="G105" s="1">
        <v>25</v>
      </c>
    </row>
    <row r="106" spans="1:7" hidden="1" x14ac:dyDescent="0.25">
      <c r="A106" s="1">
        <v>7</v>
      </c>
      <c r="B106" s="1" t="s">
        <v>1125</v>
      </c>
      <c r="C106" s="1" t="s">
        <v>744</v>
      </c>
      <c r="D106" s="1">
        <v>2015</v>
      </c>
      <c r="E106" s="1" t="s">
        <v>2546</v>
      </c>
      <c r="F106" s="1">
        <v>10</v>
      </c>
      <c r="G106" s="1">
        <v>26</v>
      </c>
    </row>
    <row r="107" spans="1:7" hidden="1" x14ac:dyDescent="0.25">
      <c r="A107" s="1">
        <v>8</v>
      </c>
      <c r="B107" s="1" t="s">
        <v>1232</v>
      </c>
      <c r="C107" s="1" t="s">
        <v>1640</v>
      </c>
      <c r="D107" s="1">
        <v>2015</v>
      </c>
      <c r="E107" s="1" t="s">
        <v>2544</v>
      </c>
      <c r="F107" s="1">
        <v>10</v>
      </c>
      <c r="G107" s="1">
        <v>29</v>
      </c>
    </row>
    <row r="108" spans="1:7" hidden="1" x14ac:dyDescent="0.25">
      <c r="A108" s="1">
        <v>8</v>
      </c>
      <c r="B108" s="1" t="s">
        <v>327</v>
      </c>
      <c r="C108" s="1" t="s">
        <v>1067</v>
      </c>
      <c r="D108" s="1">
        <v>2015</v>
      </c>
      <c r="E108" s="1" t="s">
        <v>2545</v>
      </c>
      <c r="F108" s="1">
        <v>11</v>
      </c>
      <c r="G108" s="1">
        <v>1</v>
      </c>
    </row>
    <row r="109" spans="1:7" hidden="1" x14ac:dyDescent="0.25">
      <c r="A109" s="1">
        <v>8</v>
      </c>
      <c r="B109" s="1" t="s">
        <v>744</v>
      </c>
      <c r="C109" s="1" t="s">
        <v>1508</v>
      </c>
      <c r="D109" s="1">
        <v>2015</v>
      </c>
      <c r="E109" s="1" t="s">
        <v>2545</v>
      </c>
      <c r="F109" s="1">
        <v>11</v>
      </c>
      <c r="G109" s="1">
        <v>1</v>
      </c>
    </row>
    <row r="110" spans="1:7" hidden="1" x14ac:dyDescent="0.25">
      <c r="A110" s="1">
        <v>8</v>
      </c>
      <c r="B110" s="1" t="s">
        <v>1557</v>
      </c>
      <c r="C110" s="1" t="s">
        <v>434</v>
      </c>
      <c r="D110" s="1">
        <v>2015</v>
      </c>
      <c r="E110" s="1" t="s">
        <v>2545</v>
      </c>
      <c r="F110" s="1">
        <v>11</v>
      </c>
      <c r="G110" s="1">
        <v>1</v>
      </c>
    </row>
    <row r="111" spans="1:7" hidden="1" x14ac:dyDescent="0.25">
      <c r="A111" s="1">
        <v>8</v>
      </c>
      <c r="B111" s="1" t="s">
        <v>63</v>
      </c>
      <c r="C111" s="1" t="s">
        <v>858</v>
      </c>
      <c r="D111" s="1">
        <v>2015</v>
      </c>
      <c r="E111" s="1" t="s">
        <v>2545</v>
      </c>
      <c r="F111" s="1">
        <v>11</v>
      </c>
      <c r="G111" s="1">
        <v>1</v>
      </c>
    </row>
    <row r="112" spans="1:7" hidden="1" x14ac:dyDescent="0.25">
      <c r="A112" s="1">
        <v>8</v>
      </c>
      <c r="B112" s="1" t="s">
        <v>383</v>
      </c>
      <c r="C112" s="1" t="s">
        <v>2013</v>
      </c>
      <c r="D112" s="1">
        <v>2015</v>
      </c>
      <c r="E112" s="1" t="s">
        <v>2545</v>
      </c>
      <c r="F112" s="1">
        <v>11</v>
      </c>
      <c r="G112" s="1">
        <v>1</v>
      </c>
    </row>
    <row r="113" spans="1:7" hidden="1" x14ac:dyDescent="0.25">
      <c r="A113" s="1">
        <v>8</v>
      </c>
      <c r="B113" s="1" t="s">
        <v>532</v>
      </c>
      <c r="C113" s="1" t="s">
        <v>644</v>
      </c>
      <c r="D113" s="1">
        <v>2015</v>
      </c>
      <c r="E113" s="1" t="s">
        <v>2545</v>
      </c>
      <c r="F113" s="1">
        <v>11</v>
      </c>
      <c r="G113" s="1">
        <v>1</v>
      </c>
    </row>
    <row r="114" spans="1:7" hidden="1" x14ac:dyDescent="0.25">
      <c r="A114" s="1">
        <v>8</v>
      </c>
      <c r="B114" s="1" t="s">
        <v>263</v>
      </c>
      <c r="C114" s="1" t="s">
        <v>1396</v>
      </c>
      <c r="D114" s="1">
        <v>2015</v>
      </c>
      <c r="E114" s="1" t="s">
        <v>2545</v>
      </c>
      <c r="F114" s="1">
        <v>11</v>
      </c>
      <c r="G114" s="1">
        <v>1</v>
      </c>
    </row>
    <row r="115" spans="1:7" hidden="1" x14ac:dyDescent="0.25">
      <c r="A115" s="1">
        <v>8</v>
      </c>
      <c r="B115" s="1" t="s">
        <v>1017</v>
      </c>
      <c r="C115" s="1" t="s">
        <v>1454</v>
      </c>
      <c r="D115" s="1">
        <v>2015</v>
      </c>
      <c r="E115" s="1" t="s">
        <v>2545</v>
      </c>
      <c r="F115" s="1">
        <v>11</v>
      </c>
      <c r="G115" s="1">
        <v>1</v>
      </c>
    </row>
    <row r="116" spans="1:7" hidden="1" x14ac:dyDescent="0.25">
      <c r="A116" s="1">
        <v>8</v>
      </c>
      <c r="B116" s="1" t="s">
        <v>801</v>
      </c>
      <c r="C116" s="1" t="s">
        <v>1125</v>
      </c>
      <c r="D116" s="1">
        <v>2015</v>
      </c>
      <c r="E116" s="1" t="s">
        <v>2545</v>
      </c>
      <c r="F116" s="1">
        <v>11</v>
      </c>
      <c r="G116" s="1">
        <v>1</v>
      </c>
    </row>
    <row r="117" spans="1:7" hidden="1" x14ac:dyDescent="0.25">
      <c r="A117" s="1">
        <v>8</v>
      </c>
      <c r="B117" s="1" t="s">
        <v>1285</v>
      </c>
      <c r="C117" s="1" t="s">
        <v>1695</v>
      </c>
      <c r="D117" s="1">
        <v>2015</v>
      </c>
      <c r="E117" s="1" t="s">
        <v>2545</v>
      </c>
      <c r="F117" s="1">
        <v>11</v>
      </c>
      <c r="G117" s="1">
        <v>1</v>
      </c>
    </row>
    <row r="118" spans="1:7" hidden="1" x14ac:dyDescent="0.25">
      <c r="A118" s="1">
        <v>8</v>
      </c>
      <c r="B118" s="1" t="s">
        <v>1179</v>
      </c>
      <c r="C118" s="1" t="s">
        <v>482</v>
      </c>
      <c r="D118" s="1">
        <v>2015</v>
      </c>
      <c r="E118" s="1" t="s">
        <v>2545</v>
      </c>
      <c r="F118" s="1">
        <v>11</v>
      </c>
      <c r="G118" s="1">
        <v>1</v>
      </c>
    </row>
    <row r="119" spans="1:7" hidden="1" x14ac:dyDescent="0.25">
      <c r="A119" s="1">
        <v>8</v>
      </c>
      <c r="B119" s="1" t="s">
        <v>1340</v>
      </c>
      <c r="C119" s="1" t="s">
        <v>965</v>
      </c>
      <c r="D119" s="1">
        <v>2015</v>
      </c>
      <c r="E119" s="1" t="s">
        <v>2545</v>
      </c>
      <c r="F119" s="1">
        <v>11</v>
      </c>
      <c r="G119" s="1">
        <v>1</v>
      </c>
    </row>
    <row r="120" spans="1:7" hidden="1" x14ac:dyDescent="0.25">
      <c r="A120" s="1">
        <v>8</v>
      </c>
      <c r="B120" s="1" t="s">
        <v>1863</v>
      </c>
      <c r="C120" s="1" t="s">
        <v>136</v>
      </c>
      <c r="D120" s="1">
        <v>2015</v>
      </c>
      <c r="E120" s="1" t="s">
        <v>2546</v>
      </c>
      <c r="F120" s="1">
        <v>11</v>
      </c>
      <c r="G120" s="1">
        <v>2</v>
      </c>
    </row>
    <row r="121" spans="1:7" hidden="1" x14ac:dyDescent="0.25">
      <c r="A121" s="1">
        <v>9</v>
      </c>
      <c r="B121" s="1" t="s">
        <v>434</v>
      </c>
      <c r="C121" s="1" t="s">
        <v>801</v>
      </c>
      <c r="D121" s="1">
        <v>2015</v>
      </c>
      <c r="E121" s="1" t="s">
        <v>2544</v>
      </c>
      <c r="F121" s="1">
        <v>11</v>
      </c>
      <c r="G121" s="1">
        <v>5</v>
      </c>
    </row>
    <row r="122" spans="1:7" hidden="1" x14ac:dyDescent="0.25">
      <c r="A122" s="1">
        <v>9</v>
      </c>
      <c r="B122" s="1" t="s">
        <v>2013</v>
      </c>
      <c r="C122" s="1" t="s">
        <v>1017</v>
      </c>
      <c r="D122" s="1">
        <v>2015</v>
      </c>
      <c r="E122" s="1" t="s">
        <v>2545</v>
      </c>
      <c r="F122" s="1">
        <v>11</v>
      </c>
      <c r="G122" s="1">
        <v>8</v>
      </c>
    </row>
    <row r="123" spans="1:7" hidden="1" x14ac:dyDescent="0.25">
      <c r="A123" s="1">
        <v>9</v>
      </c>
      <c r="B123" s="1" t="s">
        <v>1863</v>
      </c>
      <c r="C123" s="1" t="s">
        <v>965</v>
      </c>
      <c r="D123" s="1">
        <v>2015</v>
      </c>
      <c r="E123" s="1" t="s">
        <v>2545</v>
      </c>
      <c r="F123" s="1">
        <v>11</v>
      </c>
      <c r="G123" s="1">
        <v>8</v>
      </c>
    </row>
    <row r="124" spans="1:7" hidden="1" x14ac:dyDescent="0.25">
      <c r="A124" s="1">
        <v>9</v>
      </c>
      <c r="B124" s="1" t="s">
        <v>1232</v>
      </c>
      <c r="C124" s="1" t="s">
        <v>590</v>
      </c>
      <c r="D124" s="1">
        <v>2015</v>
      </c>
      <c r="E124" s="1" t="s">
        <v>2545</v>
      </c>
      <c r="F124" s="1">
        <v>11</v>
      </c>
      <c r="G124" s="1">
        <v>8</v>
      </c>
    </row>
    <row r="125" spans="1:7" hidden="1" x14ac:dyDescent="0.25">
      <c r="A125" s="1">
        <v>9</v>
      </c>
      <c r="B125" s="1" t="s">
        <v>263</v>
      </c>
      <c r="C125" s="1" t="s">
        <v>858</v>
      </c>
      <c r="D125" s="1">
        <v>2015</v>
      </c>
      <c r="E125" s="1" t="s">
        <v>2545</v>
      </c>
      <c r="F125" s="1">
        <v>11</v>
      </c>
      <c r="G125" s="1">
        <v>8</v>
      </c>
    </row>
    <row r="126" spans="1:7" hidden="1" x14ac:dyDescent="0.25">
      <c r="A126" s="1">
        <v>9</v>
      </c>
      <c r="B126" s="1" t="s">
        <v>907</v>
      </c>
      <c r="C126" s="1" t="s">
        <v>1640</v>
      </c>
      <c r="D126" s="1">
        <v>2015</v>
      </c>
      <c r="E126" s="1" t="s">
        <v>2545</v>
      </c>
      <c r="F126" s="1">
        <v>11</v>
      </c>
      <c r="G126" s="1">
        <v>8</v>
      </c>
    </row>
    <row r="127" spans="1:7" hidden="1" x14ac:dyDescent="0.25">
      <c r="A127" s="1">
        <v>9</v>
      </c>
      <c r="B127" s="1" t="s">
        <v>1695</v>
      </c>
      <c r="C127" s="1" t="s">
        <v>693</v>
      </c>
      <c r="D127" s="1">
        <v>2015</v>
      </c>
      <c r="E127" s="1" t="s">
        <v>2545</v>
      </c>
      <c r="F127" s="1">
        <v>11</v>
      </c>
      <c r="G127" s="1">
        <v>8</v>
      </c>
    </row>
    <row r="128" spans="1:7" hidden="1" x14ac:dyDescent="0.25">
      <c r="A128" s="1">
        <v>9</v>
      </c>
      <c r="B128" s="1" t="s">
        <v>1557</v>
      </c>
      <c r="C128" s="1" t="s">
        <v>1285</v>
      </c>
      <c r="D128" s="1">
        <v>2015</v>
      </c>
      <c r="E128" s="1" t="s">
        <v>2545</v>
      </c>
      <c r="F128" s="1">
        <v>11</v>
      </c>
      <c r="G128" s="1">
        <v>8</v>
      </c>
    </row>
    <row r="129" spans="1:7" hidden="1" x14ac:dyDescent="0.25">
      <c r="A129" s="1">
        <v>9</v>
      </c>
      <c r="B129" s="1" t="s">
        <v>644</v>
      </c>
      <c r="C129" s="1" t="s">
        <v>1396</v>
      </c>
      <c r="D129" s="1">
        <v>2015</v>
      </c>
      <c r="E129" s="1" t="s">
        <v>2545</v>
      </c>
      <c r="F129" s="1">
        <v>11</v>
      </c>
      <c r="G129" s="1">
        <v>8</v>
      </c>
    </row>
    <row r="130" spans="1:7" hidden="1" x14ac:dyDescent="0.25">
      <c r="A130" s="1">
        <v>9</v>
      </c>
      <c r="B130" s="1" t="s">
        <v>1454</v>
      </c>
      <c r="C130" s="1" t="s">
        <v>532</v>
      </c>
      <c r="D130" s="1">
        <v>2015</v>
      </c>
      <c r="E130" s="1" t="s">
        <v>2545</v>
      </c>
      <c r="F130" s="1">
        <v>11</v>
      </c>
      <c r="G130" s="1">
        <v>8</v>
      </c>
    </row>
    <row r="131" spans="1:7" hidden="1" x14ac:dyDescent="0.25">
      <c r="A131" s="1">
        <v>9</v>
      </c>
      <c r="B131" s="1" t="s">
        <v>136</v>
      </c>
      <c r="C131" s="1" t="s">
        <v>1340</v>
      </c>
      <c r="D131" s="1">
        <v>2015</v>
      </c>
      <c r="E131" s="1" t="s">
        <v>2545</v>
      </c>
      <c r="F131" s="1">
        <v>11</v>
      </c>
      <c r="G131" s="1">
        <v>8</v>
      </c>
    </row>
    <row r="132" spans="1:7" hidden="1" x14ac:dyDescent="0.25">
      <c r="A132" s="1">
        <v>9</v>
      </c>
      <c r="B132" s="1" t="s">
        <v>1179</v>
      </c>
      <c r="C132" s="1" t="s">
        <v>202</v>
      </c>
      <c r="D132" s="1">
        <v>2015</v>
      </c>
      <c r="E132" s="1" t="s">
        <v>2545</v>
      </c>
      <c r="F132" s="1">
        <v>11</v>
      </c>
      <c r="G132" s="1">
        <v>8</v>
      </c>
    </row>
    <row r="133" spans="1:7" hidden="1" x14ac:dyDescent="0.25">
      <c r="A133" s="1">
        <v>9</v>
      </c>
      <c r="B133" s="1" t="s">
        <v>1508</v>
      </c>
      <c r="C133" s="1" t="s">
        <v>383</v>
      </c>
      <c r="D133" s="1">
        <v>2015</v>
      </c>
      <c r="E133" s="1" t="s">
        <v>2546</v>
      </c>
      <c r="F133" s="1">
        <v>11</v>
      </c>
      <c r="G133" s="1">
        <v>9</v>
      </c>
    </row>
    <row r="134" spans="1:7" hidden="1" x14ac:dyDescent="0.25">
      <c r="A134" s="1">
        <v>10</v>
      </c>
      <c r="B134" s="1" t="s">
        <v>1695</v>
      </c>
      <c r="C134" s="1" t="s">
        <v>907</v>
      </c>
      <c r="D134" s="1">
        <v>2015</v>
      </c>
      <c r="E134" s="1" t="s">
        <v>2544</v>
      </c>
      <c r="F134" s="1">
        <v>11</v>
      </c>
      <c r="G134" s="1">
        <v>12</v>
      </c>
    </row>
    <row r="135" spans="1:7" hidden="1" x14ac:dyDescent="0.25">
      <c r="A135" s="1">
        <v>10</v>
      </c>
      <c r="B135" s="1" t="s">
        <v>590</v>
      </c>
      <c r="C135" s="1" t="s">
        <v>263</v>
      </c>
      <c r="D135" s="1">
        <v>2015</v>
      </c>
      <c r="E135" s="1" t="s">
        <v>2545</v>
      </c>
      <c r="F135" s="1">
        <v>11</v>
      </c>
      <c r="G135" s="1">
        <v>15</v>
      </c>
    </row>
    <row r="136" spans="1:7" hidden="1" x14ac:dyDescent="0.25">
      <c r="A136" s="1">
        <v>10</v>
      </c>
      <c r="B136" s="1" t="s">
        <v>965</v>
      </c>
      <c r="C136" s="1" t="s">
        <v>1067</v>
      </c>
      <c r="D136" s="1">
        <v>2015</v>
      </c>
      <c r="E136" s="1" t="s">
        <v>2545</v>
      </c>
      <c r="F136" s="1">
        <v>11</v>
      </c>
      <c r="G136" s="1">
        <v>15</v>
      </c>
    </row>
    <row r="137" spans="1:7" hidden="1" x14ac:dyDescent="0.25">
      <c r="A137" s="1">
        <v>10</v>
      </c>
      <c r="B137" s="1" t="s">
        <v>644</v>
      </c>
      <c r="C137" s="1" t="s">
        <v>1179</v>
      </c>
      <c r="D137" s="1">
        <v>2015</v>
      </c>
      <c r="E137" s="1" t="s">
        <v>2545</v>
      </c>
      <c r="F137" s="1">
        <v>11</v>
      </c>
      <c r="G137" s="1">
        <v>15</v>
      </c>
    </row>
    <row r="138" spans="1:7" hidden="1" x14ac:dyDescent="0.25">
      <c r="A138" s="1">
        <v>10</v>
      </c>
      <c r="B138" s="1" t="s">
        <v>858</v>
      </c>
      <c r="C138" s="1" t="s">
        <v>1863</v>
      </c>
      <c r="D138" s="1">
        <v>2015</v>
      </c>
      <c r="E138" s="1" t="s">
        <v>2545</v>
      </c>
      <c r="F138" s="1">
        <v>11</v>
      </c>
      <c r="G138" s="1">
        <v>15</v>
      </c>
    </row>
    <row r="139" spans="1:7" hidden="1" x14ac:dyDescent="0.25">
      <c r="A139" s="1">
        <v>10</v>
      </c>
      <c r="B139" s="1" t="s">
        <v>1017</v>
      </c>
      <c r="C139" s="1" t="s">
        <v>383</v>
      </c>
      <c r="D139" s="1">
        <v>2015</v>
      </c>
      <c r="E139" s="1" t="s">
        <v>2545</v>
      </c>
      <c r="F139" s="1">
        <v>11</v>
      </c>
      <c r="G139" s="1">
        <v>15</v>
      </c>
    </row>
    <row r="140" spans="1:7" hidden="1" x14ac:dyDescent="0.25">
      <c r="A140" s="1">
        <v>10</v>
      </c>
      <c r="B140" s="1" t="s">
        <v>202</v>
      </c>
      <c r="C140" s="1" t="s">
        <v>1640</v>
      </c>
      <c r="D140" s="1">
        <v>2015</v>
      </c>
      <c r="E140" s="1" t="s">
        <v>2545</v>
      </c>
      <c r="F140" s="1">
        <v>11</v>
      </c>
      <c r="G140" s="1">
        <v>15</v>
      </c>
    </row>
    <row r="141" spans="1:7" hidden="1" x14ac:dyDescent="0.25">
      <c r="A141" s="1">
        <v>10</v>
      </c>
      <c r="B141" s="1" t="s">
        <v>744</v>
      </c>
      <c r="C141" s="1" t="s">
        <v>693</v>
      </c>
      <c r="D141" s="1">
        <v>2015</v>
      </c>
      <c r="E141" s="1" t="s">
        <v>2545</v>
      </c>
      <c r="F141" s="1">
        <v>11</v>
      </c>
      <c r="G141" s="1">
        <v>15</v>
      </c>
    </row>
    <row r="142" spans="1:7" hidden="1" x14ac:dyDescent="0.25">
      <c r="A142" s="1">
        <v>10</v>
      </c>
      <c r="B142" s="1" t="s">
        <v>1557</v>
      </c>
      <c r="C142" s="1" t="s">
        <v>801</v>
      </c>
      <c r="D142" s="1">
        <v>2015</v>
      </c>
      <c r="E142" s="1" t="s">
        <v>2545</v>
      </c>
      <c r="F142" s="1">
        <v>11</v>
      </c>
      <c r="G142" s="1">
        <v>15</v>
      </c>
    </row>
    <row r="143" spans="1:7" hidden="1" x14ac:dyDescent="0.25">
      <c r="A143" s="1">
        <v>10</v>
      </c>
      <c r="B143" s="1" t="s">
        <v>1285</v>
      </c>
      <c r="C143" s="1" t="s">
        <v>2013</v>
      </c>
      <c r="D143" s="1">
        <v>2015</v>
      </c>
      <c r="E143" s="1" t="s">
        <v>2545</v>
      </c>
      <c r="F143" s="1">
        <v>11</v>
      </c>
      <c r="G143" s="1">
        <v>15</v>
      </c>
    </row>
    <row r="144" spans="1:7" hidden="1" x14ac:dyDescent="0.25">
      <c r="A144" s="1">
        <v>10</v>
      </c>
      <c r="B144" s="1" t="s">
        <v>1396</v>
      </c>
      <c r="C144" s="1" t="s">
        <v>1232</v>
      </c>
      <c r="D144" s="1">
        <v>2015</v>
      </c>
      <c r="E144" s="1" t="s">
        <v>2545</v>
      </c>
      <c r="F144" s="1">
        <v>11</v>
      </c>
      <c r="G144" s="1">
        <v>15</v>
      </c>
    </row>
    <row r="145" spans="1:7" hidden="1" x14ac:dyDescent="0.25">
      <c r="A145" s="1">
        <v>10</v>
      </c>
      <c r="B145" s="1" t="s">
        <v>1340</v>
      </c>
      <c r="C145" s="1" t="s">
        <v>327</v>
      </c>
      <c r="D145" s="1">
        <v>2015</v>
      </c>
      <c r="E145" s="1" t="s">
        <v>2545</v>
      </c>
      <c r="F145" s="1">
        <v>11</v>
      </c>
      <c r="G145" s="1">
        <v>15</v>
      </c>
    </row>
    <row r="146" spans="1:7" hidden="1" x14ac:dyDescent="0.25">
      <c r="A146" s="1">
        <v>10</v>
      </c>
      <c r="B146" s="1" t="s">
        <v>482</v>
      </c>
      <c r="C146" s="1" t="s">
        <v>1125</v>
      </c>
      <c r="D146" s="1">
        <v>2015</v>
      </c>
      <c r="E146" s="1" t="s">
        <v>2545</v>
      </c>
      <c r="F146" s="1">
        <v>11</v>
      </c>
      <c r="G146" s="1">
        <v>15</v>
      </c>
    </row>
    <row r="147" spans="1:7" hidden="1" x14ac:dyDescent="0.25">
      <c r="A147" s="1">
        <v>10</v>
      </c>
      <c r="B147" s="1" t="s">
        <v>434</v>
      </c>
      <c r="C147" s="1" t="s">
        <v>63</v>
      </c>
      <c r="D147" s="1">
        <v>2015</v>
      </c>
      <c r="E147" s="1" t="s">
        <v>2546</v>
      </c>
      <c r="F147" s="1">
        <v>11</v>
      </c>
      <c r="G147" s="1">
        <v>16</v>
      </c>
    </row>
    <row r="148" spans="1:7" hidden="1" x14ac:dyDescent="0.25">
      <c r="A148" s="1">
        <v>11</v>
      </c>
      <c r="B148" s="1" t="s">
        <v>693</v>
      </c>
      <c r="C148" s="1" t="s">
        <v>858</v>
      </c>
      <c r="D148" s="1">
        <v>2015</v>
      </c>
      <c r="E148" s="1" t="s">
        <v>2544</v>
      </c>
      <c r="F148" s="1">
        <v>11</v>
      </c>
      <c r="G148" s="1">
        <v>19</v>
      </c>
    </row>
    <row r="149" spans="1:7" hidden="1" x14ac:dyDescent="0.25">
      <c r="A149" s="1">
        <v>11</v>
      </c>
      <c r="B149" s="1" t="s">
        <v>383</v>
      </c>
      <c r="C149" s="1" t="s">
        <v>1340</v>
      </c>
      <c r="D149" s="1">
        <v>2015</v>
      </c>
      <c r="E149" s="1" t="s">
        <v>2545</v>
      </c>
      <c r="F149" s="1">
        <v>11</v>
      </c>
      <c r="G149" s="1">
        <v>22</v>
      </c>
    </row>
    <row r="150" spans="1:7" hidden="1" x14ac:dyDescent="0.25">
      <c r="A150" s="1">
        <v>11</v>
      </c>
      <c r="B150" s="1" t="s">
        <v>1067</v>
      </c>
      <c r="C150" s="1" t="s">
        <v>1285</v>
      </c>
      <c r="D150" s="1">
        <v>2015</v>
      </c>
      <c r="E150" s="1" t="s">
        <v>2545</v>
      </c>
      <c r="F150" s="1">
        <v>11</v>
      </c>
      <c r="G150" s="1">
        <v>22</v>
      </c>
    </row>
    <row r="151" spans="1:7" hidden="1" x14ac:dyDescent="0.25">
      <c r="A151" s="1">
        <v>11</v>
      </c>
      <c r="B151" s="1" t="s">
        <v>532</v>
      </c>
      <c r="C151" s="1" t="s">
        <v>136</v>
      </c>
      <c r="D151" s="1">
        <v>2015</v>
      </c>
      <c r="E151" s="1" t="s">
        <v>2545</v>
      </c>
      <c r="F151" s="1">
        <v>11</v>
      </c>
      <c r="G151" s="1">
        <v>22</v>
      </c>
    </row>
    <row r="152" spans="1:7" hidden="1" x14ac:dyDescent="0.25">
      <c r="A152" s="1">
        <v>11</v>
      </c>
      <c r="B152" s="1" t="s">
        <v>63</v>
      </c>
      <c r="C152" s="1" t="s">
        <v>1695</v>
      </c>
      <c r="D152" s="1">
        <v>2015</v>
      </c>
      <c r="E152" s="1" t="s">
        <v>2545</v>
      </c>
      <c r="F152" s="1">
        <v>11</v>
      </c>
      <c r="G152" s="1">
        <v>22</v>
      </c>
    </row>
    <row r="153" spans="1:7" hidden="1" x14ac:dyDescent="0.25">
      <c r="A153" s="1">
        <v>11</v>
      </c>
      <c r="B153" s="1" t="s">
        <v>202</v>
      </c>
      <c r="C153" s="1" t="s">
        <v>644</v>
      </c>
      <c r="D153" s="1">
        <v>2015</v>
      </c>
      <c r="E153" s="1" t="s">
        <v>2545</v>
      </c>
      <c r="F153" s="1">
        <v>11</v>
      </c>
      <c r="G153" s="1">
        <v>22</v>
      </c>
    </row>
    <row r="154" spans="1:7" hidden="1" x14ac:dyDescent="0.25">
      <c r="A154" s="1">
        <v>11</v>
      </c>
      <c r="B154" s="1" t="s">
        <v>2013</v>
      </c>
      <c r="C154" s="1" t="s">
        <v>965</v>
      </c>
      <c r="D154" s="1">
        <v>2015</v>
      </c>
      <c r="E154" s="1" t="s">
        <v>2545</v>
      </c>
      <c r="F154" s="1">
        <v>11</v>
      </c>
      <c r="G154" s="1">
        <v>22</v>
      </c>
    </row>
    <row r="155" spans="1:7" hidden="1" x14ac:dyDescent="0.25">
      <c r="A155" s="1">
        <v>11</v>
      </c>
      <c r="B155" s="1" t="s">
        <v>1863</v>
      </c>
      <c r="C155" s="1" t="s">
        <v>590</v>
      </c>
      <c r="D155" s="1">
        <v>2015</v>
      </c>
      <c r="E155" s="1" t="s">
        <v>2545</v>
      </c>
      <c r="F155" s="1">
        <v>11</v>
      </c>
      <c r="G155" s="1">
        <v>22</v>
      </c>
    </row>
    <row r="156" spans="1:7" hidden="1" x14ac:dyDescent="0.25">
      <c r="A156" s="1">
        <v>11</v>
      </c>
      <c r="B156" s="1" t="s">
        <v>1640</v>
      </c>
      <c r="C156" s="1" t="s">
        <v>1179</v>
      </c>
      <c r="D156" s="1">
        <v>2015</v>
      </c>
      <c r="E156" s="1" t="s">
        <v>2545</v>
      </c>
      <c r="F156" s="1">
        <v>11</v>
      </c>
      <c r="G156" s="1">
        <v>22</v>
      </c>
    </row>
    <row r="157" spans="1:7" hidden="1" x14ac:dyDescent="0.25">
      <c r="A157" s="1">
        <v>11</v>
      </c>
      <c r="B157" s="1" t="s">
        <v>744</v>
      </c>
      <c r="C157" s="1" t="s">
        <v>1017</v>
      </c>
      <c r="D157" s="1">
        <v>2015</v>
      </c>
      <c r="E157" s="1" t="s">
        <v>2545</v>
      </c>
      <c r="F157" s="1">
        <v>11</v>
      </c>
      <c r="G157" s="1">
        <v>22</v>
      </c>
    </row>
    <row r="158" spans="1:7" hidden="1" x14ac:dyDescent="0.25">
      <c r="A158" s="1">
        <v>11</v>
      </c>
      <c r="B158" s="1" t="s">
        <v>1125</v>
      </c>
      <c r="C158" s="1" t="s">
        <v>434</v>
      </c>
      <c r="D158" s="1">
        <v>2015</v>
      </c>
      <c r="E158" s="1" t="s">
        <v>2545</v>
      </c>
      <c r="F158" s="1">
        <v>11</v>
      </c>
      <c r="G158" s="1">
        <v>22</v>
      </c>
    </row>
    <row r="159" spans="1:7" hidden="1" x14ac:dyDescent="0.25">
      <c r="A159" s="1">
        <v>11</v>
      </c>
      <c r="B159" s="1" t="s">
        <v>482</v>
      </c>
      <c r="C159" s="1" t="s">
        <v>1454</v>
      </c>
      <c r="D159" s="1">
        <v>2015</v>
      </c>
      <c r="E159" s="1" t="s">
        <v>2545</v>
      </c>
      <c r="F159" s="1">
        <v>11</v>
      </c>
      <c r="G159" s="1">
        <v>22</v>
      </c>
    </row>
    <row r="160" spans="1:7" hidden="1" x14ac:dyDescent="0.25">
      <c r="A160" s="1">
        <v>11</v>
      </c>
      <c r="B160" s="1" t="s">
        <v>1508</v>
      </c>
      <c r="C160" s="1" t="s">
        <v>327</v>
      </c>
      <c r="D160" s="1">
        <v>2015</v>
      </c>
      <c r="E160" s="1" t="s">
        <v>2545</v>
      </c>
      <c r="F160" s="1">
        <v>11</v>
      </c>
      <c r="G160" s="1">
        <v>22</v>
      </c>
    </row>
    <row r="161" spans="1:7" hidden="1" x14ac:dyDescent="0.25">
      <c r="A161" s="1">
        <v>11</v>
      </c>
      <c r="B161" s="1" t="s">
        <v>1232</v>
      </c>
      <c r="C161" s="1" t="s">
        <v>907</v>
      </c>
      <c r="D161" s="1">
        <v>2015</v>
      </c>
      <c r="E161" s="1" t="s">
        <v>2546</v>
      </c>
      <c r="F161" s="1">
        <v>11</v>
      </c>
      <c r="G161" s="1">
        <v>23</v>
      </c>
    </row>
    <row r="162" spans="1:7" hidden="1" x14ac:dyDescent="0.25">
      <c r="A162" s="1">
        <v>12</v>
      </c>
      <c r="B162" s="1" t="s">
        <v>1067</v>
      </c>
      <c r="C162" s="1" t="s">
        <v>202</v>
      </c>
      <c r="D162" s="1">
        <v>2015</v>
      </c>
      <c r="E162" s="1" t="s">
        <v>2544</v>
      </c>
      <c r="F162" s="1">
        <v>11</v>
      </c>
      <c r="G162" s="1">
        <v>26</v>
      </c>
    </row>
    <row r="163" spans="1:7" hidden="1" x14ac:dyDescent="0.25">
      <c r="A163" s="1">
        <v>12</v>
      </c>
      <c r="B163" s="1" t="s">
        <v>1179</v>
      </c>
      <c r="C163" s="1" t="s">
        <v>1863</v>
      </c>
      <c r="D163" s="1">
        <v>2015</v>
      </c>
      <c r="E163" s="1" t="s">
        <v>2544</v>
      </c>
      <c r="F163" s="1">
        <v>11</v>
      </c>
      <c r="G163" s="1">
        <v>26</v>
      </c>
    </row>
    <row r="164" spans="1:7" hidden="1" x14ac:dyDescent="0.25">
      <c r="A164" s="1">
        <v>12</v>
      </c>
      <c r="B164" s="1" t="s">
        <v>965</v>
      </c>
      <c r="C164" s="1" t="s">
        <v>383</v>
      </c>
      <c r="D164" s="1">
        <v>2015</v>
      </c>
      <c r="E164" s="1" t="s">
        <v>2544</v>
      </c>
      <c r="F164" s="1">
        <v>11</v>
      </c>
      <c r="G164" s="1">
        <v>26</v>
      </c>
    </row>
    <row r="165" spans="1:7" hidden="1" x14ac:dyDescent="0.25">
      <c r="A165" s="1">
        <v>12</v>
      </c>
      <c r="B165" s="1" t="s">
        <v>590</v>
      </c>
      <c r="C165" s="1" t="s">
        <v>1396</v>
      </c>
      <c r="D165" s="1">
        <v>2015</v>
      </c>
      <c r="E165" s="1" t="s">
        <v>2545</v>
      </c>
      <c r="F165" s="1">
        <v>11</v>
      </c>
      <c r="G165" s="1">
        <v>29</v>
      </c>
    </row>
    <row r="166" spans="1:7" hidden="1" x14ac:dyDescent="0.25">
      <c r="A166" s="1">
        <v>12</v>
      </c>
      <c r="B166" s="1" t="s">
        <v>532</v>
      </c>
      <c r="C166" s="1" t="s">
        <v>2013</v>
      </c>
      <c r="D166" s="1">
        <v>2015</v>
      </c>
      <c r="E166" s="1" t="s">
        <v>2545</v>
      </c>
      <c r="F166" s="1">
        <v>11</v>
      </c>
      <c r="G166" s="1">
        <v>29</v>
      </c>
    </row>
    <row r="167" spans="1:7" hidden="1" x14ac:dyDescent="0.25">
      <c r="A167" s="1">
        <v>12</v>
      </c>
      <c r="B167" s="1" t="s">
        <v>434</v>
      </c>
      <c r="C167" s="1" t="s">
        <v>1017</v>
      </c>
      <c r="D167" s="1">
        <v>2015</v>
      </c>
      <c r="E167" s="1" t="s">
        <v>2545</v>
      </c>
      <c r="F167" s="1">
        <v>11</v>
      </c>
      <c r="G167" s="1">
        <v>29</v>
      </c>
    </row>
    <row r="168" spans="1:7" hidden="1" x14ac:dyDescent="0.25">
      <c r="A168" s="1">
        <v>12</v>
      </c>
      <c r="B168" s="1" t="s">
        <v>63</v>
      </c>
      <c r="C168" s="1" t="s">
        <v>263</v>
      </c>
      <c r="D168" s="1">
        <v>2015</v>
      </c>
      <c r="E168" s="1" t="s">
        <v>2545</v>
      </c>
      <c r="F168" s="1">
        <v>11</v>
      </c>
      <c r="G168" s="1">
        <v>29</v>
      </c>
    </row>
    <row r="169" spans="1:7" hidden="1" x14ac:dyDescent="0.25">
      <c r="A169" s="1">
        <v>12</v>
      </c>
      <c r="B169" s="1" t="s">
        <v>136</v>
      </c>
      <c r="C169" s="1" t="s">
        <v>644</v>
      </c>
      <c r="D169" s="1">
        <v>2015</v>
      </c>
      <c r="E169" s="1" t="s">
        <v>2545</v>
      </c>
      <c r="F169" s="1">
        <v>11</v>
      </c>
      <c r="G169" s="1">
        <v>29</v>
      </c>
    </row>
    <row r="170" spans="1:7" hidden="1" x14ac:dyDescent="0.25">
      <c r="A170" s="1">
        <v>12</v>
      </c>
      <c r="B170" s="1" t="s">
        <v>1695</v>
      </c>
      <c r="C170" s="1" t="s">
        <v>1640</v>
      </c>
      <c r="D170" s="1">
        <v>2015</v>
      </c>
      <c r="E170" s="1" t="s">
        <v>2545</v>
      </c>
      <c r="F170" s="1">
        <v>11</v>
      </c>
      <c r="G170" s="1">
        <v>29</v>
      </c>
    </row>
    <row r="171" spans="1:7" hidden="1" x14ac:dyDescent="0.25">
      <c r="A171" s="1">
        <v>12</v>
      </c>
      <c r="B171" s="1" t="s">
        <v>693</v>
      </c>
      <c r="C171" s="1" t="s">
        <v>1508</v>
      </c>
      <c r="D171" s="1">
        <v>2015</v>
      </c>
      <c r="E171" s="1" t="s">
        <v>2545</v>
      </c>
      <c r="F171" s="1">
        <v>11</v>
      </c>
      <c r="G171" s="1">
        <v>29</v>
      </c>
    </row>
    <row r="172" spans="1:7" hidden="1" x14ac:dyDescent="0.25">
      <c r="A172" s="1">
        <v>12</v>
      </c>
      <c r="B172" s="1" t="s">
        <v>858</v>
      </c>
      <c r="C172" s="1" t="s">
        <v>1285</v>
      </c>
      <c r="D172" s="1">
        <v>2015</v>
      </c>
      <c r="E172" s="1" t="s">
        <v>2545</v>
      </c>
      <c r="F172" s="1">
        <v>11</v>
      </c>
      <c r="G172" s="1">
        <v>29</v>
      </c>
    </row>
    <row r="173" spans="1:7" hidden="1" x14ac:dyDescent="0.25">
      <c r="A173" s="1">
        <v>12</v>
      </c>
      <c r="B173" s="1" t="s">
        <v>327</v>
      </c>
      <c r="C173" s="1" t="s">
        <v>907</v>
      </c>
      <c r="D173" s="1">
        <v>2015</v>
      </c>
      <c r="E173" s="1" t="s">
        <v>2545</v>
      </c>
      <c r="F173" s="1">
        <v>11</v>
      </c>
      <c r="G173" s="1">
        <v>29</v>
      </c>
    </row>
    <row r="174" spans="1:7" hidden="1" x14ac:dyDescent="0.25">
      <c r="A174" s="1">
        <v>12</v>
      </c>
      <c r="B174" s="1" t="s">
        <v>1454</v>
      </c>
      <c r="C174" s="1" t="s">
        <v>1125</v>
      </c>
      <c r="D174" s="1">
        <v>2015</v>
      </c>
      <c r="E174" s="1" t="s">
        <v>2545</v>
      </c>
      <c r="F174" s="1">
        <v>11</v>
      </c>
      <c r="G174" s="1">
        <v>29</v>
      </c>
    </row>
    <row r="175" spans="1:7" hidden="1" x14ac:dyDescent="0.25">
      <c r="A175" s="1">
        <v>12</v>
      </c>
      <c r="B175" s="1" t="s">
        <v>482</v>
      </c>
      <c r="C175" s="1" t="s">
        <v>1557</v>
      </c>
      <c r="D175" s="1">
        <v>2015</v>
      </c>
      <c r="E175" s="1" t="s">
        <v>2545</v>
      </c>
      <c r="F175" s="1">
        <v>11</v>
      </c>
      <c r="G175" s="1">
        <v>29</v>
      </c>
    </row>
    <row r="176" spans="1:7" hidden="1" x14ac:dyDescent="0.25">
      <c r="A176" s="1">
        <v>12</v>
      </c>
      <c r="B176" s="1" t="s">
        <v>1340</v>
      </c>
      <c r="C176" s="1" t="s">
        <v>1232</v>
      </c>
      <c r="D176" s="1">
        <v>2015</v>
      </c>
      <c r="E176" s="1" t="s">
        <v>2545</v>
      </c>
      <c r="F176" s="1">
        <v>11</v>
      </c>
      <c r="G176" s="1">
        <v>29</v>
      </c>
    </row>
    <row r="177" spans="1:7" hidden="1" x14ac:dyDescent="0.25">
      <c r="A177" s="1">
        <v>12</v>
      </c>
      <c r="B177" s="1" t="s">
        <v>801</v>
      </c>
      <c r="C177" s="1" t="s">
        <v>744</v>
      </c>
      <c r="D177" s="1">
        <v>2015</v>
      </c>
      <c r="E177" s="1" t="s">
        <v>2546</v>
      </c>
      <c r="F177" s="1">
        <v>11</v>
      </c>
      <c r="G177" s="1">
        <v>30</v>
      </c>
    </row>
    <row r="178" spans="1:7" hidden="1" x14ac:dyDescent="0.25">
      <c r="A178" s="1">
        <v>13</v>
      </c>
      <c r="B178" s="1" t="s">
        <v>1067</v>
      </c>
      <c r="C178" s="1" t="s">
        <v>965</v>
      </c>
      <c r="D178" s="1">
        <v>2015</v>
      </c>
      <c r="E178" s="1" t="s">
        <v>2544</v>
      </c>
      <c r="F178" s="1">
        <v>12</v>
      </c>
      <c r="G178" s="1">
        <v>3</v>
      </c>
    </row>
    <row r="179" spans="1:7" hidden="1" x14ac:dyDescent="0.25">
      <c r="A179" s="1">
        <v>13</v>
      </c>
      <c r="B179" s="1" t="s">
        <v>1396</v>
      </c>
      <c r="C179" s="1" t="s">
        <v>1695</v>
      </c>
      <c r="D179" s="1">
        <v>2015</v>
      </c>
      <c r="E179" s="1" t="s">
        <v>2545</v>
      </c>
      <c r="F179" s="1">
        <v>12</v>
      </c>
      <c r="G179" s="1">
        <v>6</v>
      </c>
    </row>
    <row r="180" spans="1:7" hidden="1" x14ac:dyDescent="0.25">
      <c r="A180" s="1">
        <v>13</v>
      </c>
      <c r="B180" s="1" t="s">
        <v>907</v>
      </c>
      <c r="C180" s="1" t="s">
        <v>63</v>
      </c>
      <c r="D180" s="1">
        <v>2015</v>
      </c>
      <c r="E180" s="1" t="s">
        <v>2545</v>
      </c>
      <c r="F180" s="1">
        <v>12</v>
      </c>
      <c r="G180" s="1">
        <v>6</v>
      </c>
    </row>
    <row r="181" spans="1:7" hidden="1" x14ac:dyDescent="0.25">
      <c r="A181" s="1">
        <v>13</v>
      </c>
      <c r="B181" s="1" t="s">
        <v>1640</v>
      </c>
      <c r="C181" s="1" t="s">
        <v>744</v>
      </c>
      <c r="D181" s="1">
        <v>2015</v>
      </c>
      <c r="E181" s="1" t="s">
        <v>2545</v>
      </c>
      <c r="F181" s="1">
        <v>12</v>
      </c>
      <c r="G181" s="1">
        <v>6</v>
      </c>
    </row>
    <row r="182" spans="1:7" hidden="1" x14ac:dyDescent="0.25">
      <c r="A182" s="1">
        <v>13</v>
      </c>
      <c r="B182" s="1" t="s">
        <v>801</v>
      </c>
      <c r="C182" s="1" t="s">
        <v>434</v>
      </c>
      <c r="D182" s="1">
        <v>2015</v>
      </c>
      <c r="E182" s="1" t="s">
        <v>2545</v>
      </c>
      <c r="F182" s="1">
        <v>12</v>
      </c>
      <c r="G182" s="1">
        <v>6</v>
      </c>
    </row>
    <row r="183" spans="1:7" hidden="1" x14ac:dyDescent="0.25">
      <c r="A183" s="1">
        <v>13</v>
      </c>
      <c r="B183" s="1" t="s">
        <v>858</v>
      </c>
      <c r="C183" s="1" t="s">
        <v>693</v>
      </c>
      <c r="D183" s="1">
        <v>2015</v>
      </c>
      <c r="E183" s="1" t="s">
        <v>2545</v>
      </c>
      <c r="F183" s="1">
        <v>12</v>
      </c>
      <c r="G183" s="1">
        <v>6</v>
      </c>
    </row>
    <row r="184" spans="1:7" hidden="1" x14ac:dyDescent="0.25">
      <c r="A184" s="1">
        <v>13</v>
      </c>
      <c r="B184" s="1" t="s">
        <v>383</v>
      </c>
      <c r="C184" s="1" t="s">
        <v>1454</v>
      </c>
      <c r="D184" s="1">
        <v>2015</v>
      </c>
      <c r="E184" s="1" t="s">
        <v>2545</v>
      </c>
      <c r="F184" s="1">
        <v>12</v>
      </c>
      <c r="G184" s="1">
        <v>6</v>
      </c>
    </row>
    <row r="185" spans="1:7" hidden="1" x14ac:dyDescent="0.25">
      <c r="A185" s="1">
        <v>13</v>
      </c>
      <c r="B185" s="1" t="s">
        <v>2013</v>
      </c>
      <c r="C185" s="1" t="s">
        <v>482</v>
      </c>
      <c r="D185" s="1">
        <v>2015</v>
      </c>
      <c r="E185" s="1" t="s">
        <v>2545</v>
      </c>
      <c r="F185" s="1">
        <v>12</v>
      </c>
      <c r="G185" s="1">
        <v>6</v>
      </c>
    </row>
    <row r="186" spans="1:7" hidden="1" x14ac:dyDescent="0.25">
      <c r="A186" s="1">
        <v>13</v>
      </c>
      <c r="B186" s="1" t="s">
        <v>263</v>
      </c>
      <c r="C186" s="1" t="s">
        <v>1863</v>
      </c>
      <c r="D186" s="1">
        <v>2015</v>
      </c>
      <c r="E186" s="1" t="s">
        <v>2545</v>
      </c>
      <c r="F186" s="1">
        <v>12</v>
      </c>
      <c r="G186" s="1">
        <v>6</v>
      </c>
    </row>
    <row r="187" spans="1:7" hidden="1" x14ac:dyDescent="0.25">
      <c r="A187" s="1">
        <v>13</v>
      </c>
      <c r="B187" s="1" t="s">
        <v>644</v>
      </c>
      <c r="C187" s="1" t="s">
        <v>532</v>
      </c>
      <c r="D187" s="1">
        <v>2015</v>
      </c>
      <c r="E187" s="1" t="s">
        <v>2545</v>
      </c>
      <c r="F187" s="1">
        <v>12</v>
      </c>
      <c r="G187" s="1">
        <v>6</v>
      </c>
    </row>
    <row r="188" spans="1:7" hidden="1" x14ac:dyDescent="0.25">
      <c r="A188" s="1">
        <v>13</v>
      </c>
      <c r="B188" s="1" t="s">
        <v>1017</v>
      </c>
      <c r="C188" s="1" t="s">
        <v>1125</v>
      </c>
      <c r="D188" s="1">
        <v>2015</v>
      </c>
      <c r="E188" s="1" t="s">
        <v>2545</v>
      </c>
      <c r="F188" s="1">
        <v>12</v>
      </c>
      <c r="G188" s="1">
        <v>6</v>
      </c>
    </row>
    <row r="189" spans="1:7" hidden="1" x14ac:dyDescent="0.25">
      <c r="A189" s="1">
        <v>13</v>
      </c>
      <c r="B189" s="1" t="s">
        <v>1285</v>
      </c>
      <c r="C189" s="1" t="s">
        <v>327</v>
      </c>
      <c r="D189" s="1">
        <v>2015</v>
      </c>
      <c r="E189" s="1" t="s">
        <v>2545</v>
      </c>
      <c r="F189" s="1">
        <v>12</v>
      </c>
      <c r="G189" s="1">
        <v>6</v>
      </c>
    </row>
    <row r="190" spans="1:7" hidden="1" x14ac:dyDescent="0.25">
      <c r="A190" s="1">
        <v>13</v>
      </c>
      <c r="B190" s="1" t="s">
        <v>1508</v>
      </c>
      <c r="C190" s="1" t="s">
        <v>1340</v>
      </c>
      <c r="D190" s="1">
        <v>2015</v>
      </c>
      <c r="E190" s="1" t="s">
        <v>2545</v>
      </c>
      <c r="F190" s="1">
        <v>12</v>
      </c>
      <c r="G190" s="1">
        <v>6</v>
      </c>
    </row>
    <row r="191" spans="1:7" hidden="1" x14ac:dyDescent="0.25">
      <c r="A191" s="1">
        <v>13</v>
      </c>
      <c r="B191" s="1" t="s">
        <v>1232</v>
      </c>
      <c r="C191" s="1" t="s">
        <v>202</v>
      </c>
      <c r="D191" s="1">
        <v>2015</v>
      </c>
      <c r="E191" s="1" t="s">
        <v>2545</v>
      </c>
      <c r="F191" s="1">
        <v>12</v>
      </c>
      <c r="G191" s="1">
        <v>6</v>
      </c>
    </row>
    <row r="192" spans="1:7" hidden="1" x14ac:dyDescent="0.25">
      <c r="A192" s="1">
        <v>13</v>
      </c>
      <c r="B192" s="1" t="s">
        <v>1557</v>
      </c>
      <c r="C192" s="1" t="s">
        <v>136</v>
      </c>
      <c r="D192" s="1">
        <v>2015</v>
      </c>
      <c r="E192" s="1" t="s">
        <v>2545</v>
      </c>
      <c r="F192" s="1">
        <v>12</v>
      </c>
      <c r="G192" s="1">
        <v>6</v>
      </c>
    </row>
    <row r="193" spans="1:7" hidden="1" x14ac:dyDescent="0.25">
      <c r="A193" s="1">
        <v>13</v>
      </c>
      <c r="B193" s="1" t="s">
        <v>590</v>
      </c>
      <c r="C193" s="1" t="s">
        <v>1179</v>
      </c>
      <c r="D193" s="1">
        <v>2015</v>
      </c>
      <c r="E193" s="1" t="s">
        <v>2546</v>
      </c>
      <c r="F193" s="1">
        <v>12</v>
      </c>
      <c r="G193" s="1">
        <v>7</v>
      </c>
    </row>
    <row r="194" spans="1:7" hidden="1" x14ac:dyDescent="0.25">
      <c r="A194" s="1">
        <v>14</v>
      </c>
      <c r="B194" s="1" t="s">
        <v>1125</v>
      </c>
      <c r="C194" s="1" t="s">
        <v>2013</v>
      </c>
      <c r="D194" s="1">
        <v>2015</v>
      </c>
      <c r="E194" s="1" t="s">
        <v>2544</v>
      </c>
      <c r="F194" s="1">
        <v>12</v>
      </c>
      <c r="G194" s="1">
        <v>10</v>
      </c>
    </row>
    <row r="195" spans="1:7" hidden="1" x14ac:dyDescent="0.25">
      <c r="A195" s="1">
        <v>14</v>
      </c>
      <c r="B195" s="1" t="s">
        <v>202</v>
      </c>
      <c r="C195" s="1" t="s">
        <v>907</v>
      </c>
      <c r="D195" s="1">
        <v>2015</v>
      </c>
      <c r="E195" s="1" t="s">
        <v>2545</v>
      </c>
      <c r="F195" s="1">
        <v>12</v>
      </c>
      <c r="G195" s="1">
        <v>13</v>
      </c>
    </row>
    <row r="196" spans="1:7" hidden="1" x14ac:dyDescent="0.25">
      <c r="A196" s="1">
        <v>14</v>
      </c>
      <c r="B196" s="1" t="s">
        <v>1695</v>
      </c>
      <c r="C196" s="1" t="s">
        <v>858</v>
      </c>
      <c r="D196" s="1">
        <v>2015</v>
      </c>
      <c r="E196" s="1" t="s">
        <v>2545</v>
      </c>
      <c r="F196" s="1">
        <v>12</v>
      </c>
      <c r="G196" s="1">
        <v>13</v>
      </c>
    </row>
    <row r="197" spans="1:7" hidden="1" x14ac:dyDescent="0.25">
      <c r="A197" s="1">
        <v>14</v>
      </c>
      <c r="B197" s="1" t="s">
        <v>434</v>
      </c>
      <c r="C197" s="1" t="s">
        <v>1557</v>
      </c>
      <c r="D197" s="1">
        <v>2015</v>
      </c>
      <c r="E197" s="1" t="s">
        <v>2545</v>
      </c>
      <c r="F197" s="1">
        <v>12</v>
      </c>
      <c r="G197" s="1">
        <v>13</v>
      </c>
    </row>
    <row r="198" spans="1:7" hidden="1" x14ac:dyDescent="0.25">
      <c r="A198" s="1">
        <v>14</v>
      </c>
      <c r="B198" s="1" t="s">
        <v>63</v>
      </c>
      <c r="C198" s="1" t="s">
        <v>1232</v>
      </c>
      <c r="D198" s="1">
        <v>2015</v>
      </c>
      <c r="E198" s="1" t="s">
        <v>2545</v>
      </c>
      <c r="F198" s="1">
        <v>12</v>
      </c>
      <c r="G198" s="1">
        <v>13</v>
      </c>
    </row>
    <row r="199" spans="1:7" hidden="1" x14ac:dyDescent="0.25">
      <c r="A199" s="1">
        <v>14</v>
      </c>
      <c r="B199" s="1" t="s">
        <v>693</v>
      </c>
      <c r="C199" s="1" t="s">
        <v>136</v>
      </c>
      <c r="D199" s="1">
        <v>2015</v>
      </c>
      <c r="E199" s="1" t="s">
        <v>2545</v>
      </c>
      <c r="F199" s="1">
        <v>12</v>
      </c>
      <c r="G199" s="1">
        <v>13</v>
      </c>
    </row>
    <row r="200" spans="1:7" hidden="1" x14ac:dyDescent="0.25">
      <c r="A200" s="1">
        <v>14</v>
      </c>
      <c r="B200" s="1" t="s">
        <v>327</v>
      </c>
      <c r="C200" s="1" t="s">
        <v>1508</v>
      </c>
      <c r="D200" s="1">
        <v>2015</v>
      </c>
      <c r="E200" s="1" t="s">
        <v>2545</v>
      </c>
      <c r="F200" s="1">
        <v>12</v>
      </c>
      <c r="G200" s="1">
        <v>13</v>
      </c>
    </row>
    <row r="201" spans="1:7" hidden="1" x14ac:dyDescent="0.25">
      <c r="A201" s="1">
        <v>14</v>
      </c>
      <c r="B201" s="1" t="s">
        <v>383</v>
      </c>
      <c r="C201" s="1" t="s">
        <v>590</v>
      </c>
      <c r="D201" s="1">
        <v>2015</v>
      </c>
      <c r="E201" s="1" t="s">
        <v>2545</v>
      </c>
      <c r="F201" s="1">
        <v>12</v>
      </c>
      <c r="G201" s="1">
        <v>13</v>
      </c>
    </row>
    <row r="202" spans="1:7" hidden="1" x14ac:dyDescent="0.25">
      <c r="A202" s="1">
        <v>14</v>
      </c>
      <c r="B202" s="1" t="s">
        <v>1863</v>
      </c>
      <c r="C202" s="1" t="s">
        <v>532</v>
      </c>
      <c r="D202" s="1">
        <v>2015</v>
      </c>
      <c r="E202" s="1" t="s">
        <v>2545</v>
      </c>
      <c r="F202" s="1">
        <v>12</v>
      </c>
      <c r="G202" s="1">
        <v>13</v>
      </c>
    </row>
    <row r="203" spans="1:7" hidden="1" x14ac:dyDescent="0.25">
      <c r="A203" s="1">
        <v>14</v>
      </c>
      <c r="B203" s="1" t="s">
        <v>644</v>
      </c>
      <c r="C203" s="1" t="s">
        <v>263</v>
      </c>
      <c r="D203" s="1">
        <v>2015</v>
      </c>
      <c r="E203" s="1" t="s">
        <v>2545</v>
      </c>
      <c r="F203" s="1">
        <v>12</v>
      </c>
      <c r="G203" s="1">
        <v>13</v>
      </c>
    </row>
    <row r="204" spans="1:7" hidden="1" x14ac:dyDescent="0.25">
      <c r="A204" s="1">
        <v>14</v>
      </c>
      <c r="B204" s="1" t="s">
        <v>1017</v>
      </c>
      <c r="C204" s="1" t="s">
        <v>1067</v>
      </c>
      <c r="D204" s="1">
        <v>2015</v>
      </c>
      <c r="E204" s="1" t="s">
        <v>2545</v>
      </c>
      <c r="F204" s="1">
        <v>12</v>
      </c>
      <c r="G204" s="1">
        <v>13</v>
      </c>
    </row>
    <row r="205" spans="1:7" hidden="1" x14ac:dyDescent="0.25">
      <c r="A205" s="1">
        <v>14</v>
      </c>
      <c r="B205" s="1" t="s">
        <v>801</v>
      </c>
      <c r="C205" s="1" t="s">
        <v>1454</v>
      </c>
      <c r="D205" s="1">
        <v>2015</v>
      </c>
      <c r="E205" s="1" t="s">
        <v>2545</v>
      </c>
      <c r="F205" s="1">
        <v>12</v>
      </c>
      <c r="G205" s="1">
        <v>13</v>
      </c>
    </row>
    <row r="206" spans="1:7" hidden="1" x14ac:dyDescent="0.25">
      <c r="A206" s="1">
        <v>14</v>
      </c>
      <c r="B206" s="1" t="s">
        <v>1340</v>
      </c>
      <c r="C206" s="1" t="s">
        <v>1285</v>
      </c>
      <c r="D206" s="1">
        <v>2015</v>
      </c>
      <c r="E206" s="1" t="s">
        <v>2545</v>
      </c>
      <c r="F206" s="1">
        <v>12</v>
      </c>
      <c r="G206" s="1">
        <v>13</v>
      </c>
    </row>
    <row r="207" spans="1:7" hidden="1" x14ac:dyDescent="0.25">
      <c r="A207" s="1">
        <v>14</v>
      </c>
      <c r="B207" s="1" t="s">
        <v>965</v>
      </c>
      <c r="C207" s="1" t="s">
        <v>1179</v>
      </c>
      <c r="D207" s="1">
        <v>2015</v>
      </c>
      <c r="E207" s="1" t="s">
        <v>2545</v>
      </c>
      <c r="F207" s="1">
        <v>12</v>
      </c>
      <c r="G207" s="1">
        <v>13</v>
      </c>
    </row>
    <row r="208" spans="1:7" hidden="1" x14ac:dyDescent="0.25">
      <c r="A208" s="1">
        <v>14</v>
      </c>
      <c r="B208" s="1" t="s">
        <v>744</v>
      </c>
      <c r="C208" s="1" t="s">
        <v>482</v>
      </c>
      <c r="D208" s="1">
        <v>2015</v>
      </c>
      <c r="E208" s="1" t="s">
        <v>2545</v>
      </c>
      <c r="F208" s="1">
        <v>12</v>
      </c>
      <c r="G208" s="1">
        <v>13</v>
      </c>
    </row>
    <row r="209" spans="1:7" hidden="1" x14ac:dyDescent="0.25">
      <c r="A209" s="1">
        <v>14</v>
      </c>
      <c r="B209" s="1" t="s">
        <v>1640</v>
      </c>
      <c r="C209" s="1" t="s">
        <v>1396</v>
      </c>
      <c r="D209" s="1">
        <v>2015</v>
      </c>
      <c r="E209" s="1" t="s">
        <v>2546</v>
      </c>
      <c r="F209" s="1">
        <v>12</v>
      </c>
      <c r="G209" s="1">
        <v>14</v>
      </c>
    </row>
    <row r="210" spans="1:7" hidden="1" x14ac:dyDescent="0.25">
      <c r="A210" s="1">
        <v>15</v>
      </c>
      <c r="B210" s="1" t="s">
        <v>1017</v>
      </c>
      <c r="C210" s="1" t="s">
        <v>644</v>
      </c>
      <c r="D210" s="1">
        <v>2015</v>
      </c>
      <c r="E210" s="1" t="s">
        <v>2544</v>
      </c>
      <c r="F210" s="1">
        <v>12</v>
      </c>
      <c r="G210" s="1">
        <v>17</v>
      </c>
    </row>
    <row r="211" spans="1:7" hidden="1" x14ac:dyDescent="0.25">
      <c r="A211" s="1">
        <v>15</v>
      </c>
      <c r="B211" s="1" t="s">
        <v>1179</v>
      </c>
      <c r="C211" s="1" t="s">
        <v>1695</v>
      </c>
      <c r="D211" s="1">
        <v>2015</v>
      </c>
      <c r="E211" s="1" t="s">
        <v>2547</v>
      </c>
      <c r="F211" s="1">
        <v>12</v>
      </c>
      <c r="G211" s="1">
        <v>19</v>
      </c>
    </row>
    <row r="212" spans="1:7" hidden="1" x14ac:dyDescent="0.25">
      <c r="A212" s="1">
        <v>15</v>
      </c>
      <c r="B212" s="1" t="s">
        <v>1396</v>
      </c>
      <c r="C212" s="1" t="s">
        <v>1863</v>
      </c>
      <c r="D212" s="1">
        <v>2015</v>
      </c>
      <c r="E212" s="1" t="s">
        <v>2545</v>
      </c>
      <c r="F212" s="1">
        <v>12</v>
      </c>
      <c r="G212" s="1">
        <v>20</v>
      </c>
    </row>
    <row r="213" spans="1:7" hidden="1" x14ac:dyDescent="0.25">
      <c r="A213" s="1">
        <v>15</v>
      </c>
      <c r="B213" s="1" t="s">
        <v>202</v>
      </c>
      <c r="C213" s="1" t="s">
        <v>1125</v>
      </c>
      <c r="D213" s="1">
        <v>2015</v>
      </c>
      <c r="E213" s="1" t="s">
        <v>2545</v>
      </c>
      <c r="F213" s="1">
        <v>12</v>
      </c>
      <c r="G213" s="1">
        <v>20</v>
      </c>
    </row>
    <row r="214" spans="1:7" hidden="1" x14ac:dyDescent="0.25">
      <c r="A214" s="1">
        <v>15</v>
      </c>
      <c r="B214" s="1" t="s">
        <v>2013</v>
      </c>
      <c r="C214" s="1" t="s">
        <v>383</v>
      </c>
      <c r="D214" s="1">
        <v>2015</v>
      </c>
      <c r="E214" s="1" t="s">
        <v>2545</v>
      </c>
      <c r="F214" s="1">
        <v>12</v>
      </c>
      <c r="G214" s="1">
        <v>20</v>
      </c>
    </row>
    <row r="215" spans="1:7" hidden="1" x14ac:dyDescent="0.25">
      <c r="A215" s="1">
        <v>15</v>
      </c>
      <c r="B215" s="1" t="s">
        <v>693</v>
      </c>
      <c r="C215" s="1" t="s">
        <v>532</v>
      </c>
      <c r="D215" s="1">
        <v>2015</v>
      </c>
      <c r="E215" s="1" t="s">
        <v>2545</v>
      </c>
      <c r="F215" s="1">
        <v>12</v>
      </c>
      <c r="G215" s="1">
        <v>20</v>
      </c>
    </row>
    <row r="216" spans="1:7" hidden="1" x14ac:dyDescent="0.25">
      <c r="A216" s="1">
        <v>15</v>
      </c>
      <c r="B216" s="1" t="s">
        <v>136</v>
      </c>
      <c r="C216" s="1" t="s">
        <v>63</v>
      </c>
      <c r="D216" s="1">
        <v>2015</v>
      </c>
      <c r="E216" s="1" t="s">
        <v>2545</v>
      </c>
      <c r="F216" s="1">
        <v>12</v>
      </c>
      <c r="G216" s="1">
        <v>20</v>
      </c>
    </row>
    <row r="217" spans="1:7" hidden="1" x14ac:dyDescent="0.25">
      <c r="A217" s="1">
        <v>15</v>
      </c>
      <c r="B217" s="1" t="s">
        <v>1232</v>
      </c>
      <c r="C217" s="1" t="s">
        <v>858</v>
      </c>
      <c r="D217" s="1">
        <v>2015</v>
      </c>
      <c r="E217" s="1" t="s">
        <v>2545</v>
      </c>
      <c r="F217" s="1">
        <v>12</v>
      </c>
      <c r="G217" s="1">
        <v>20</v>
      </c>
    </row>
    <row r="218" spans="1:7" hidden="1" x14ac:dyDescent="0.25">
      <c r="A218" s="1">
        <v>15</v>
      </c>
      <c r="B218" s="1" t="s">
        <v>744</v>
      </c>
      <c r="C218" s="1" t="s">
        <v>327</v>
      </c>
      <c r="D218" s="1">
        <v>2015</v>
      </c>
      <c r="E218" s="1" t="s">
        <v>2545</v>
      </c>
      <c r="F218" s="1">
        <v>12</v>
      </c>
      <c r="G218" s="1">
        <v>20</v>
      </c>
    </row>
    <row r="219" spans="1:7" hidden="1" x14ac:dyDescent="0.25">
      <c r="A219" s="1">
        <v>15</v>
      </c>
      <c r="B219" s="1" t="s">
        <v>590</v>
      </c>
      <c r="C219" s="1" t="s">
        <v>907</v>
      </c>
      <c r="D219" s="1">
        <v>2015</v>
      </c>
      <c r="E219" s="1" t="s">
        <v>2545</v>
      </c>
      <c r="F219" s="1">
        <v>12</v>
      </c>
      <c r="G219" s="1">
        <v>20</v>
      </c>
    </row>
    <row r="220" spans="1:7" hidden="1" x14ac:dyDescent="0.25">
      <c r="A220" s="1">
        <v>15</v>
      </c>
      <c r="B220" s="1" t="s">
        <v>482</v>
      </c>
      <c r="C220" s="1" t="s">
        <v>801</v>
      </c>
      <c r="D220" s="1">
        <v>2015</v>
      </c>
      <c r="E220" s="1" t="s">
        <v>2545</v>
      </c>
      <c r="F220" s="1">
        <v>12</v>
      </c>
      <c r="G220" s="1">
        <v>20</v>
      </c>
    </row>
    <row r="221" spans="1:7" hidden="1" x14ac:dyDescent="0.25">
      <c r="A221" s="1">
        <v>15</v>
      </c>
      <c r="B221" s="1" t="s">
        <v>1285</v>
      </c>
      <c r="C221" s="1" t="s">
        <v>965</v>
      </c>
      <c r="D221" s="1">
        <v>2015</v>
      </c>
      <c r="E221" s="1" t="s">
        <v>2545</v>
      </c>
      <c r="F221" s="1">
        <v>12</v>
      </c>
      <c r="G221" s="1">
        <v>20</v>
      </c>
    </row>
    <row r="222" spans="1:7" hidden="1" x14ac:dyDescent="0.25">
      <c r="A222" s="1">
        <v>15</v>
      </c>
      <c r="B222" s="1" t="s">
        <v>1557</v>
      </c>
      <c r="C222" s="1" t="s">
        <v>1340</v>
      </c>
      <c r="D222" s="1">
        <v>2015</v>
      </c>
      <c r="E222" s="1" t="s">
        <v>2545</v>
      </c>
      <c r="F222" s="1">
        <v>12</v>
      </c>
      <c r="G222" s="1">
        <v>20</v>
      </c>
    </row>
    <row r="223" spans="1:7" hidden="1" x14ac:dyDescent="0.25">
      <c r="A223" s="1">
        <v>15</v>
      </c>
      <c r="B223" s="1" t="s">
        <v>1508</v>
      </c>
      <c r="C223" s="1" t="s">
        <v>1640</v>
      </c>
      <c r="D223" s="1">
        <v>2015</v>
      </c>
      <c r="E223" s="1" t="s">
        <v>2545</v>
      </c>
      <c r="F223" s="1">
        <v>12</v>
      </c>
      <c r="G223" s="1">
        <v>20</v>
      </c>
    </row>
    <row r="224" spans="1:7" hidden="1" x14ac:dyDescent="0.25">
      <c r="A224" s="1">
        <v>15</v>
      </c>
      <c r="B224" s="1" t="s">
        <v>1454</v>
      </c>
      <c r="C224" s="1" t="s">
        <v>434</v>
      </c>
      <c r="D224" s="1">
        <v>2015</v>
      </c>
      <c r="E224" s="1" t="s">
        <v>2545</v>
      </c>
      <c r="F224" s="1">
        <v>12</v>
      </c>
      <c r="G224" s="1">
        <v>20</v>
      </c>
    </row>
    <row r="225" spans="1:7" hidden="1" x14ac:dyDescent="0.25">
      <c r="A225" s="1">
        <v>15</v>
      </c>
      <c r="B225" s="1" t="s">
        <v>263</v>
      </c>
      <c r="C225" s="1" t="s">
        <v>1067</v>
      </c>
      <c r="D225" s="1">
        <v>2015</v>
      </c>
      <c r="E225" s="1" t="s">
        <v>2546</v>
      </c>
      <c r="F225" s="1">
        <v>12</v>
      </c>
      <c r="G225" s="1">
        <v>21</v>
      </c>
    </row>
    <row r="226" spans="1:7" hidden="1" x14ac:dyDescent="0.25">
      <c r="A226" s="1">
        <v>16</v>
      </c>
      <c r="B226" s="1" t="s">
        <v>1285</v>
      </c>
      <c r="C226" s="1" t="s">
        <v>1508</v>
      </c>
      <c r="D226" s="1">
        <v>2015</v>
      </c>
      <c r="E226" s="1" t="s">
        <v>2544</v>
      </c>
      <c r="F226" s="1">
        <v>12</v>
      </c>
      <c r="G226" s="1">
        <v>24</v>
      </c>
    </row>
    <row r="227" spans="1:7" hidden="1" x14ac:dyDescent="0.25">
      <c r="A227" s="1">
        <v>16</v>
      </c>
      <c r="B227" s="1" t="s">
        <v>202</v>
      </c>
      <c r="C227" s="1" t="s">
        <v>590</v>
      </c>
      <c r="D227" s="1">
        <v>2015</v>
      </c>
      <c r="E227" s="1" t="s">
        <v>2547</v>
      </c>
      <c r="F227" s="1">
        <v>12</v>
      </c>
      <c r="G227" s="1">
        <v>26</v>
      </c>
    </row>
    <row r="228" spans="1:7" hidden="1" x14ac:dyDescent="0.25">
      <c r="A228" s="1">
        <v>16</v>
      </c>
      <c r="B228" s="1" t="s">
        <v>263</v>
      </c>
      <c r="C228" s="1" t="s">
        <v>693</v>
      </c>
      <c r="D228" s="1">
        <v>2015</v>
      </c>
      <c r="E228" s="1" t="s">
        <v>2545</v>
      </c>
      <c r="F228" s="1">
        <v>12</v>
      </c>
      <c r="G228" s="1">
        <v>27</v>
      </c>
    </row>
    <row r="229" spans="1:7" hidden="1" x14ac:dyDescent="0.25">
      <c r="A229" s="1">
        <v>16</v>
      </c>
      <c r="B229" s="1" t="s">
        <v>1640</v>
      </c>
      <c r="C229" s="1" t="s">
        <v>136</v>
      </c>
      <c r="D229" s="1">
        <v>2015</v>
      </c>
      <c r="E229" s="1" t="s">
        <v>2545</v>
      </c>
      <c r="F229" s="1">
        <v>12</v>
      </c>
      <c r="G229" s="1">
        <v>27</v>
      </c>
    </row>
    <row r="230" spans="1:7" hidden="1" x14ac:dyDescent="0.25">
      <c r="A230" s="1">
        <v>16</v>
      </c>
      <c r="B230" s="1" t="s">
        <v>1695</v>
      </c>
      <c r="C230" s="1" t="s">
        <v>1232</v>
      </c>
      <c r="D230" s="1">
        <v>2015</v>
      </c>
      <c r="E230" s="1" t="s">
        <v>2545</v>
      </c>
      <c r="F230" s="1">
        <v>12</v>
      </c>
      <c r="G230" s="1">
        <v>27</v>
      </c>
    </row>
    <row r="231" spans="1:7" hidden="1" x14ac:dyDescent="0.25">
      <c r="A231" s="1">
        <v>16</v>
      </c>
      <c r="B231" s="1" t="s">
        <v>858</v>
      </c>
      <c r="C231" s="1" t="s">
        <v>63</v>
      </c>
      <c r="D231" s="1">
        <v>2015</v>
      </c>
      <c r="E231" s="1" t="s">
        <v>2545</v>
      </c>
      <c r="F231" s="1">
        <v>12</v>
      </c>
      <c r="G231" s="1">
        <v>27</v>
      </c>
    </row>
    <row r="232" spans="1:7" hidden="1" x14ac:dyDescent="0.25">
      <c r="A232" s="1">
        <v>16</v>
      </c>
      <c r="B232" s="1" t="s">
        <v>327</v>
      </c>
      <c r="C232" s="1" t="s">
        <v>801</v>
      </c>
      <c r="D232" s="1">
        <v>2015</v>
      </c>
      <c r="E232" s="1" t="s">
        <v>2545</v>
      </c>
      <c r="F232" s="1">
        <v>12</v>
      </c>
      <c r="G232" s="1">
        <v>27</v>
      </c>
    </row>
    <row r="233" spans="1:7" hidden="1" x14ac:dyDescent="0.25">
      <c r="A233" s="1">
        <v>16</v>
      </c>
      <c r="B233" s="1" t="s">
        <v>1067</v>
      </c>
      <c r="C233" s="1" t="s">
        <v>1454</v>
      </c>
      <c r="D233" s="1">
        <v>2015</v>
      </c>
      <c r="E233" s="1" t="s">
        <v>2545</v>
      </c>
      <c r="F233" s="1">
        <v>12</v>
      </c>
      <c r="G233" s="1">
        <v>27</v>
      </c>
    </row>
    <row r="234" spans="1:7" hidden="1" x14ac:dyDescent="0.25">
      <c r="A234" s="1">
        <v>16</v>
      </c>
      <c r="B234" s="1" t="s">
        <v>2013</v>
      </c>
      <c r="C234" s="1" t="s">
        <v>1396</v>
      </c>
      <c r="D234" s="1">
        <v>2015</v>
      </c>
      <c r="E234" s="1" t="s">
        <v>2545</v>
      </c>
      <c r="F234" s="1">
        <v>12</v>
      </c>
      <c r="G234" s="1">
        <v>27</v>
      </c>
    </row>
    <row r="235" spans="1:7" hidden="1" x14ac:dyDescent="0.25">
      <c r="A235" s="1">
        <v>16</v>
      </c>
      <c r="B235" s="1" t="s">
        <v>532</v>
      </c>
      <c r="C235" s="1" t="s">
        <v>1863</v>
      </c>
      <c r="D235" s="1">
        <v>2015</v>
      </c>
      <c r="E235" s="1" t="s">
        <v>2545</v>
      </c>
      <c r="F235" s="1">
        <v>12</v>
      </c>
      <c r="G235" s="1">
        <v>27</v>
      </c>
    </row>
    <row r="236" spans="1:7" hidden="1" x14ac:dyDescent="0.25">
      <c r="A236" s="1">
        <v>16</v>
      </c>
      <c r="B236" s="1" t="s">
        <v>644</v>
      </c>
      <c r="C236" s="1" t="s">
        <v>383</v>
      </c>
      <c r="D236" s="1">
        <v>2015</v>
      </c>
      <c r="E236" s="1" t="s">
        <v>2545</v>
      </c>
      <c r="F236" s="1">
        <v>12</v>
      </c>
      <c r="G236" s="1">
        <v>27</v>
      </c>
    </row>
    <row r="237" spans="1:7" hidden="1" x14ac:dyDescent="0.25">
      <c r="A237" s="1">
        <v>16</v>
      </c>
      <c r="B237" s="1" t="s">
        <v>907</v>
      </c>
      <c r="C237" s="1" t="s">
        <v>1179</v>
      </c>
      <c r="D237" s="1">
        <v>2015</v>
      </c>
      <c r="E237" s="1" t="s">
        <v>2545</v>
      </c>
      <c r="F237" s="1">
        <v>12</v>
      </c>
      <c r="G237" s="1">
        <v>27</v>
      </c>
    </row>
    <row r="238" spans="1:7" hidden="1" x14ac:dyDescent="0.25">
      <c r="A238" s="1">
        <v>16</v>
      </c>
      <c r="B238" s="1" t="s">
        <v>1125</v>
      </c>
      <c r="C238" s="1" t="s">
        <v>965</v>
      </c>
      <c r="D238" s="1">
        <v>2015</v>
      </c>
      <c r="E238" s="1" t="s">
        <v>2545</v>
      </c>
      <c r="F238" s="1">
        <v>12</v>
      </c>
      <c r="G238" s="1">
        <v>27</v>
      </c>
    </row>
    <row r="239" spans="1:7" hidden="1" x14ac:dyDescent="0.25">
      <c r="A239" s="1">
        <v>16</v>
      </c>
      <c r="B239" s="1" t="s">
        <v>482</v>
      </c>
      <c r="C239" s="1" t="s">
        <v>1017</v>
      </c>
      <c r="D239" s="1">
        <v>2015</v>
      </c>
      <c r="E239" s="1" t="s">
        <v>2545</v>
      </c>
      <c r="F239" s="1">
        <v>12</v>
      </c>
      <c r="G239" s="1">
        <v>27</v>
      </c>
    </row>
    <row r="240" spans="1:7" hidden="1" x14ac:dyDescent="0.25">
      <c r="A240" s="1">
        <v>16</v>
      </c>
      <c r="B240" s="1" t="s">
        <v>744</v>
      </c>
      <c r="C240" s="1" t="s">
        <v>1557</v>
      </c>
      <c r="D240" s="1">
        <v>2015</v>
      </c>
      <c r="E240" s="1" t="s">
        <v>2545</v>
      </c>
      <c r="F240" s="1">
        <v>12</v>
      </c>
      <c r="G240" s="1">
        <v>27</v>
      </c>
    </row>
    <row r="241" spans="1:7" hidden="1" x14ac:dyDescent="0.25">
      <c r="A241" s="1">
        <v>16</v>
      </c>
      <c r="B241" s="1" t="s">
        <v>1340</v>
      </c>
      <c r="C241" s="1" t="s">
        <v>434</v>
      </c>
      <c r="D241" s="1">
        <v>2015</v>
      </c>
      <c r="E241" s="1" t="s">
        <v>2546</v>
      </c>
      <c r="F241" s="1">
        <v>12</v>
      </c>
      <c r="G241" s="1">
        <v>28</v>
      </c>
    </row>
    <row r="242" spans="1:7" hidden="1" x14ac:dyDescent="0.25">
      <c r="A242" s="1">
        <v>17</v>
      </c>
      <c r="B242" s="1" t="s">
        <v>907</v>
      </c>
      <c r="C242" s="1" t="s">
        <v>1695</v>
      </c>
      <c r="D242" s="1">
        <v>2015</v>
      </c>
      <c r="E242" s="1" t="s">
        <v>2545</v>
      </c>
      <c r="F242" s="1">
        <v>1</v>
      </c>
      <c r="G242" s="1">
        <v>3</v>
      </c>
    </row>
    <row r="243" spans="1:7" hidden="1" x14ac:dyDescent="0.25">
      <c r="A243" s="1">
        <v>17</v>
      </c>
      <c r="B243" s="1" t="s">
        <v>1640</v>
      </c>
      <c r="C243" s="1" t="s">
        <v>1232</v>
      </c>
      <c r="D243" s="1">
        <v>2015</v>
      </c>
      <c r="E243" s="1" t="s">
        <v>2545</v>
      </c>
      <c r="F243" s="1">
        <v>1</v>
      </c>
      <c r="G243" s="1">
        <v>3</v>
      </c>
    </row>
    <row r="244" spans="1:7" hidden="1" x14ac:dyDescent="0.25">
      <c r="A244" s="1">
        <v>17</v>
      </c>
      <c r="B244" s="1" t="s">
        <v>434</v>
      </c>
      <c r="C244" s="1" t="s">
        <v>744</v>
      </c>
      <c r="D244" s="1">
        <v>2015</v>
      </c>
      <c r="E244" s="1" t="s">
        <v>2545</v>
      </c>
      <c r="F244" s="1">
        <v>1</v>
      </c>
      <c r="G244" s="1">
        <v>3</v>
      </c>
    </row>
    <row r="245" spans="1:7" hidden="1" x14ac:dyDescent="0.25">
      <c r="A245" s="1">
        <v>17</v>
      </c>
      <c r="B245" s="1" t="s">
        <v>801</v>
      </c>
      <c r="C245" s="1" t="s">
        <v>1557</v>
      </c>
      <c r="D245" s="1">
        <v>2015</v>
      </c>
      <c r="E245" s="1" t="s">
        <v>2545</v>
      </c>
      <c r="F245" s="1">
        <v>1</v>
      </c>
      <c r="G245" s="1">
        <v>3</v>
      </c>
    </row>
    <row r="246" spans="1:7" hidden="1" x14ac:dyDescent="0.25">
      <c r="A246" s="1">
        <v>17</v>
      </c>
      <c r="B246" s="1" t="s">
        <v>63</v>
      </c>
      <c r="C246" s="1" t="s">
        <v>693</v>
      </c>
      <c r="D246" s="1">
        <v>2015</v>
      </c>
      <c r="E246" s="1" t="s">
        <v>2545</v>
      </c>
      <c r="F246" s="1">
        <v>1</v>
      </c>
      <c r="G246" s="1">
        <v>3</v>
      </c>
    </row>
    <row r="247" spans="1:7" hidden="1" x14ac:dyDescent="0.25">
      <c r="A247" s="1">
        <v>17</v>
      </c>
      <c r="B247" s="1" t="s">
        <v>136</v>
      </c>
      <c r="C247" s="1" t="s">
        <v>858</v>
      </c>
      <c r="D247" s="1">
        <v>2015</v>
      </c>
      <c r="E247" s="1" t="s">
        <v>2545</v>
      </c>
      <c r="F247" s="1">
        <v>1</v>
      </c>
      <c r="G247" s="1">
        <v>3</v>
      </c>
    </row>
    <row r="248" spans="1:7" hidden="1" x14ac:dyDescent="0.25">
      <c r="A248" s="1">
        <v>17</v>
      </c>
      <c r="B248" s="1" t="s">
        <v>327</v>
      </c>
      <c r="C248" s="1" t="s">
        <v>1285</v>
      </c>
      <c r="D248" s="1">
        <v>2015</v>
      </c>
      <c r="E248" s="1" t="s">
        <v>2545</v>
      </c>
      <c r="F248" s="1">
        <v>1</v>
      </c>
      <c r="G248" s="1">
        <v>3</v>
      </c>
    </row>
    <row r="249" spans="1:7" hidden="1" x14ac:dyDescent="0.25">
      <c r="A249" s="1">
        <v>17</v>
      </c>
      <c r="B249" s="1" t="s">
        <v>1179</v>
      </c>
      <c r="C249" s="1" t="s">
        <v>590</v>
      </c>
      <c r="D249" s="1">
        <v>2015</v>
      </c>
      <c r="E249" s="1" t="s">
        <v>2545</v>
      </c>
      <c r="F249" s="1">
        <v>1</v>
      </c>
      <c r="G249" s="1">
        <v>3</v>
      </c>
    </row>
    <row r="250" spans="1:7" hidden="1" x14ac:dyDescent="0.25">
      <c r="A250" s="1">
        <v>17</v>
      </c>
      <c r="B250" s="1" t="s">
        <v>1396</v>
      </c>
      <c r="C250" s="1" t="s">
        <v>202</v>
      </c>
      <c r="D250" s="1">
        <v>2015</v>
      </c>
      <c r="E250" s="1" t="s">
        <v>2545</v>
      </c>
      <c r="F250" s="1">
        <v>1</v>
      </c>
      <c r="G250" s="1">
        <v>3</v>
      </c>
    </row>
    <row r="251" spans="1:7" hidden="1" x14ac:dyDescent="0.25">
      <c r="A251" s="1">
        <v>17</v>
      </c>
      <c r="B251" s="1" t="s">
        <v>383</v>
      </c>
      <c r="C251" s="1" t="s">
        <v>1067</v>
      </c>
      <c r="D251" s="1">
        <v>2015</v>
      </c>
      <c r="E251" s="1" t="s">
        <v>2545</v>
      </c>
      <c r="F251" s="1">
        <v>1</v>
      </c>
      <c r="G251" s="1">
        <v>3</v>
      </c>
    </row>
    <row r="252" spans="1:7" hidden="1" x14ac:dyDescent="0.25">
      <c r="A252" s="1">
        <v>17</v>
      </c>
      <c r="B252" s="1" t="s">
        <v>965</v>
      </c>
      <c r="C252" s="1" t="s">
        <v>2013</v>
      </c>
      <c r="D252" s="1">
        <v>2015</v>
      </c>
      <c r="E252" s="1" t="s">
        <v>2545</v>
      </c>
      <c r="F252" s="1">
        <v>1</v>
      </c>
      <c r="G252" s="1">
        <v>3</v>
      </c>
    </row>
    <row r="253" spans="1:7" hidden="1" x14ac:dyDescent="0.25">
      <c r="A253" s="1">
        <v>17</v>
      </c>
      <c r="B253" s="1" t="s">
        <v>532</v>
      </c>
      <c r="C253" s="1" t="s">
        <v>263</v>
      </c>
      <c r="D253" s="1">
        <v>2015</v>
      </c>
      <c r="E253" s="1" t="s">
        <v>2545</v>
      </c>
      <c r="F253" s="1">
        <v>1</v>
      </c>
      <c r="G253" s="1">
        <v>3</v>
      </c>
    </row>
    <row r="254" spans="1:7" hidden="1" x14ac:dyDescent="0.25">
      <c r="A254" s="1">
        <v>17</v>
      </c>
      <c r="B254" s="1" t="s">
        <v>1863</v>
      </c>
      <c r="C254" s="1" t="s">
        <v>644</v>
      </c>
      <c r="D254" s="1">
        <v>2015</v>
      </c>
      <c r="E254" s="1" t="s">
        <v>2545</v>
      </c>
      <c r="F254" s="1">
        <v>1</v>
      </c>
      <c r="G254" s="1">
        <v>3</v>
      </c>
    </row>
    <row r="255" spans="1:7" hidden="1" x14ac:dyDescent="0.25">
      <c r="A255" s="1">
        <v>17</v>
      </c>
      <c r="B255" s="1" t="s">
        <v>1340</v>
      </c>
      <c r="C255" s="1" t="s">
        <v>1508</v>
      </c>
      <c r="D255" s="1">
        <v>2015</v>
      </c>
      <c r="E255" s="1" t="s">
        <v>2545</v>
      </c>
      <c r="F255" s="1">
        <v>1</v>
      </c>
      <c r="G255" s="1">
        <v>3</v>
      </c>
    </row>
    <row r="256" spans="1:7" hidden="1" x14ac:dyDescent="0.25">
      <c r="A256" s="1">
        <v>17</v>
      </c>
      <c r="B256" s="1" t="s">
        <v>1125</v>
      </c>
      <c r="C256" s="1" t="s">
        <v>482</v>
      </c>
      <c r="D256" s="1">
        <v>2015</v>
      </c>
      <c r="E256" s="1" t="s">
        <v>2545</v>
      </c>
      <c r="F256" s="1">
        <v>1</v>
      </c>
      <c r="G256" s="1">
        <v>3</v>
      </c>
    </row>
    <row r="257" spans="1:7" hidden="1" x14ac:dyDescent="0.25">
      <c r="A257" s="1">
        <v>17</v>
      </c>
      <c r="B257" s="1" t="s">
        <v>1454</v>
      </c>
      <c r="C257" s="1" t="s">
        <v>1017</v>
      </c>
      <c r="D257" s="1">
        <v>2015</v>
      </c>
      <c r="E257" s="1" t="s">
        <v>2545</v>
      </c>
      <c r="F257" s="1">
        <v>1</v>
      </c>
      <c r="G257" s="1">
        <v>3</v>
      </c>
    </row>
  </sheetData>
  <autoFilter ref="A1:G257">
    <filterColumn colId="0">
      <filters>
        <filter val="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5"/>
  <sheetViews>
    <sheetView zoomScale="70" zoomScaleNormal="70" workbookViewId="0">
      <selection activeCell="L21" sqref="L21"/>
    </sheetView>
  </sheetViews>
  <sheetFormatPr defaultRowHeight="15" x14ac:dyDescent="0.25"/>
  <cols>
    <col min="1" max="1" width="9.140625" style="1"/>
    <col min="2" max="2" width="8.7109375" style="1" bestFit="1" customWidth="1"/>
    <col min="3" max="3" width="22.42578125" style="1" bestFit="1" customWidth="1"/>
    <col min="4" max="4" width="2.42578125" style="1" bestFit="1" customWidth="1"/>
    <col min="5" max="18" width="9.140625" style="1"/>
    <col min="19" max="19" width="10.85546875" style="1" bestFit="1" customWidth="1"/>
    <col min="20" max="22" width="9.140625" style="1"/>
    <col min="23" max="23" width="11.28515625" style="1" customWidth="1"/>
    <col min="24" max="26" width="9.140625" style="1"/>
    <col min="27" max="27" width="9.85546875" style="1" bestFit="1" customWidth="1"/>
    <col min="28" max="28" width="10.42578125" style="1" bestFit="1" customWidth="1"/>
    <col min="29" max="29" width="9.5703125" style="1" bestFit="1" customWidth="1"/>
  </cols>
  <sheetData>
    <row r="2" spans="1:29" x14ac:dyDescent="0.25">
      <c r="G2" s="1" t="s">
        <v>2548</v>
      </c>
      <c r="H2" s="1" t="s">
        <v>2548</v>
      </c>
      <c r="I2" s="1" t="s">
        <v>2548</v>
      </c>
      <c r="M2" s="4" t="s">
        <v>2549</v>
      </c>
      <c r="N2" s="5" t="s">
        <v>2549</v>
      </c>
      <c r="O2" s="5" t="s">
        <v>2549</v>
      </c>
      <c r="P2" s="5" t="s">
        <v>2549</v>
      </c>
      <c r="Q2" s="5" t="s">
        <v>2549</v>
      </c>
      <c r="R2" s="5" t="s">
        <v>2549</v>
      </c>
      <c r="S2" s="5" t="s">
        <v>2549</v>
      </c>
      <c r="T2" s="6" t="s">
        <v>2549</v>
      </c>
      <c r="U2" s="7" t="s">
        <v>2550</v>
      </c>
      <c r="V2" s="8" t="s">
        <v>2550</v>
      </c>
      <c r="W2" s="8" t="s">
        <v>2550</v>
      </c>
      <c r="X2" s="8" t="s">
        <v>2550</v>
      </c>
      <c r="Y2" s="8" t="s">
        <v>2550</v>
      </c>
      <c r="Z2" s="9" t="s">
        <v>2550</v>
      </c>
    </row>
    <row r="3" spans="1:29" x14ac:dyDescent="0.25">
      <c r="A3" s="10" t="s">
        <v>2605</v>
      </c>
      <c r="B3" s="11" t="s">
        <v>2551</v>
      </c>
      <c r="C3" s="11" t="s">
        <v>2552</v>
      </c>
      <c r="D3" s="11" t="s">
        <v>1741</v>
      </c>
      <c r="E3" s="11" t="s">
        <v>2553</v>
      </c>
      <c r="F3" s="11" t="s">
        <v>2554</v>
      </c>
      <c r="G3" s="11" t="s">
        <v>2555</v>
      </c>
      <c r="H3" s="11" t="s">
        <v>2556</v>
      </c>
      <c r="I3" s="11" t="s">
        <v>2557</v>
      </c>
      <c r="J3" s="11" t="s">
        <v>2558</v>
      </c>
      <c r="K3" s="11" t="s">
        <v>2559</v>
      </c>
      <c r="L3" s="11" t="s">
        <v>2560</v>
      </c>
      <c r="M3" s="11" t="s">
        <v>2561</v>
      </c>
      <c r="N3" s="11" t="s">
        <v>2562</v>
      </c>
      <c r="O3" s="11" t="s">
        <v>2554</v>
      </c>
      <c r="P3" s="11" t="s">
        <v>2563</v>
      </c>
      <c r="Q3" s="11" t="s">
        <v>2564</v>
      </c>
      <c r="R3" s="11" t="s">
        <v>2565</v>
      </c>
      <c r="S3" s="11" t="s">
        <v>2566</v>
      </c>
      <c r="T3" s="11" t="s">
        <v>2560</v>
      </c>
      <c r="U3" s="11" t="s">
        <v>2562</v>
      </c>
      <c r="V3" s="11" t="s">
        <v>2554</v>
      </c>
      <c r="W3" s="11" t="s">
        <v>2563</v>
      </c>
      <c r="X3" s="11" t="s">
        <v>2564</v>
      </c>
      <c r="Y3" s="11" t="s">
        <v>2567</v>
      </c>
      <c r="Z3" s="11" t="s">
        <v>2560</v>
      </c>
      <c r="AA3" s="11" t="s">
        <v>2568</v>
      </c>
      <c r="AB3" s="11" t="s">
        <v>2569</v>
      </c>
      <c r="AC3" s="12" t="s">
        <v>2570</v>
      </c>
    </row>
    <row r="4" spans="1:29" x14ac:dyDescent="0.25">
      <c r="A4" s="13" t="s">
        <v>1508</v>
      </c>
      <c r="B4" s="14">
        <v>13</v>
      </c>
      <c r="C4" s="14" t="s">
        <v>2572</v>
      </c>
      <c r="D4" s="14">
        <v>5</v>
      </c>
      <c r="E4" s="14">
        <v>116</v>
      </c>
      <c r="F4" s="14">
        <v>2050</v>
      </c>
      <c r="G4" s="14">
        <v>332</v>
      </c>
      <c r="H4" s="14">
        <v>6.2</v>
      </c>
      <c r="I4" s="14">
        <v>10</v>
      </c>
      <c r="J4" s="14">
        <v>5</v>
      </c>
      <c r="K4" s="14">
        <v>12</v>
      </c>
      <c r="L4" s="14">
        <v>115</v>
      </c>
      <c r="M4" s="14">
        <v>140</v>
      </c>
      <c r="N4" s="14">
        <v>195</v>
      </c>
      <c r="O4" s="14">
        <v>1591</v>
      </c>
      <c r="P4" s="14">
        <f t="shared" ref="P4:P35" si="0">O4/D4</f>
        <v>318.2</v>
      </c>
      <c r="Q4" s="14">
        <v>11</v>
      </c>
      <c r="R4" s="14">
        <v>5</v>
      </c>
      <c r="S4" s="14">
        <v>7.6</v>
      </c>
      <c r="T4" s="14">
        <v>79</v>
      </c>
      <c r="U4" s="14">
        <v>123</v>
      </c>
      <c r="V4" s="14">
        <v>459</v>
      </c>
      <c r="W4" s="14">
        <f t="shared" ref="W4:W35" si="1">V4/D4</f>
        <v>91.8</v>
      </c>
      <c r="X4" s="14">
        <v>2</v>
      </c>
      <c r="Y4" s="14">
        <v>3.7</v>
      </c>
      <c r="Z4" s="14">
        <v>24</v>
      </c>
      <c r="AA4" s="14">
        <v>39.299999999999997</v>
      </c>
      <c r="AB4" s="14">
        <v>16.100000000000001</v>
      </c>
      <c r="AC4" s="15">
        <v>14.81</v>
      </c>
    </row>
    <row r="5" spans="1:29" x14ac:dyDescent="0.25">
      <c r="A5" s="13" t="s">
        <v>263</v>
      </c>
      <c r="B5" s="14">
        <v>19</v>
      </c>
      <c r="C5" s="14" t="s">
        <v>2573</v>
      </c>
      <c r="D5" s="14">
        <v>5</v>
      </c>
      <c r="E5" s="14">
        <v>103</v>
      </c>
      <c r="F5" s="14">
        <v>1937</v>
      </c>
      <c r="G5" s="14">
        <v>340</v>
      </c>
      <c r="H5" s="14">
        <v>5.7</v>
      </c>
      <c r="I5" s="14">
        <v>10</v>
      </c>
      <c r="J5" s="14">
        <v>6</v>
      </c>
      <c r="K5" s="14">
        <v>11</v>
      </c>
      <c r="L5" s="14">
        <v>112</v>
      </c>
      <c r="M5" s="14">
        <v>144</v>
      </c>
      <c r="N5" s="14">
        <v>208</v>
      </c>
      <c r="O5" s="14">
        <v>1510</v>
      </c>
      <c r="P5" s="14">
        <f t="shared" si="0"/>
        <v>302</v>
      </c>
      <c r="Q5" s="14">
        <v>6</v>
      </c>
      <c r="R5" s="14">
        <v>4</v>
      </c>
      <c r="S5" s="14">
        <v>6.8</v>
      </c>
      <c r="T5" s="14">
        <v>72</v>
      </c>
      <c r="U5" s="14">
        <v>117</v>
      </c>
      <c r="V5" s="14">
        <v>427</v>
      </c>
      <c r="W5" s="14">
        <f t="shared" si="1"/>
        <v>85.4</v>
      </c>
      <c r="X5" s="14">
        <v>5</v>
      </c>
      <c r="Y5" s="14">
        <v>3.6</v>
      </c>
      <c r="Z5" s="14">
        <v>29</v>
      </c>
      <c r="AA5" s="14">
        <v>33.299999999999997</v>
      </c>
      <c r="AB5" s="14">
        <v>17.5</v>
      </c>
      <c r="AC5" s="15">
        <v>19.190000000000001</v>
      </c>
    </row>
    <row r="6" spans="1:29" x14ac:dyDescent="0.25">
      <c r="A6" s="13" t="s">
        <v>63</v>
      </c>
      <c r="B6" s="14">
        <v>23</v>
      </c>
      <c r="C6" s="14" t="s">
        <v>2574</v>
      </c>
      <c r="D6" s="14">
        <v>5</v>
      </c>
      <c r="E6" s="14">
        <v>97</v>
      </c>
      <c r="F6" s="14">
        <v>1981</v>
      </c>
      <c r="G6" s="14">
        <v>386</v>
      </c>
      <c r="H6" s="14">
        <v>5.0999999999999996</v>
      </c>
      <c r="I6" s="14">
        <v>10</v>
      </c>
      <c r="J6" s="14">
        <v>4</v>
      </c>
      <c r="K6" s="14">
        <v>14</v>
      </c>
      <c r="L6" s="14">
        <v>123</v>
      </c>
      <c r="M6" s="14">
        <v>137</v>
      </c>
      <c r="N6" s="14">
        <v>242</v>
      </c>
      <c r="O6" s="14">
        <v>1500</v>
      </c>
      <c r="P6" s="14">
        <f t="shared" si="0"/>
        <v>300</v>
      </c>
      <c r="Q6" s="14">
        <v>8</v>
      </c>
      <c r="R6" s="14">
        <v>6</v>
      </c>
      <c r="S6" s="14">
        <v>6</v>
      </c>
      <c r="T6" s="14">
        <v>80</v>
      </c>
      <c r="U6" s="14">
        <v>135</v>
      </c>
      <c r="V6" s="14">
        <v>481</v>
      </c>
      <c r="W6" s="14">
        <f t="shared" si="1"/>
        <v>96.2</v>
      </c>
      <c r="X6" s="14">
        <v>3</v>
      </c>
      <c r="Y6" s="14">
        <v>3.6</v>
      </c>
      <c r="Z6" s="14">
        <v>29</v>
      </c>
      <c r="AA6" s="14">
        <v>28.1</v>
      </c>
      <c r="AB6" s="14">
        <v>15.6</v>
      </c>
      <c r="AC6" s="15">
        <v>-6.82</v>
      </c>
    </row>
    <row r="7" spans="1:29" x14ac:dyDescent="0.25">
      <c r="A7" s="13" t="s">
        <v>434</v>
      </c>
      <c r="B7" s="14">
        <v>4</v>
      </c>
      <c r="C7" s="14" t="s">
        <v>2575</v>
      </c>
      <c r="D7" s="14">
        <v>5</v>
      </c>
      <c r="E7" s="14">
        <v>148</v>
      </c>
      <c r="F7" s="14">
        <v>2107</v>
      </c>
      <c r="G7" s="14">
        <v>321</v>
      </c>
      <c r="H7" s="14">
        <v>6.6</v>
      </c>
      <c r="I7" s="14">
        <v>6</v>
      </c>
      <c r="J7" s="14">
        <v>4</v>
      </c>
      <c r="K7" s="14">
        <v>12</v>
      </c>
      <c r="L7" s="14">
        <v>110</v>
      </c>
      <c r="M7" s="14">
        <v>108</v>
      </c>
      <c r="N7" s="14">
        <v>160</v>
      </c>
      <c r="O7" s="14">
        <v>1486</v>
      </c>
      <c r="P7" s="14">
        <f t="shared" si="0"/>
        <v>297.2</v>
      </c>
      <c r="Q7" s="14">
        <v>11</v>
      </c>
      <c r="R7" s="14">
        <v>2</v>
      </c>
      <c r="S7" s="14">
        <v>9</v>
      </c>
      <c r="T7" s="14">
        <v>62</v>
      </c>
      <c r="U7" s="14">
        <v>155</v>
      </c>
      <c r="V7" s="14">
        <v>621</v>
      </c>
      <c r="W7" s="14">
        <f t="shared" si="1"/>
        <v>124.2</v>
      </c>
      <c r="X7" s="14">
        <v>8</v>
      </c>
      <c r="Y7" s="14">
        <v>4</v>
      </c>
      <c r="Z7" s="14">
        <v>36</v>
      </c>
      <c r="AA7" s="14">
        <v>41.4</v>
      </c>
      <c r="AB7" s="14">
        <v>10.3</v>
      </c>
      <c r="AC7" s="15">
        <v>54.24</v>
      </c>
    </row>
    <row r="8" spans="1:29" x14ac:dyDescent="0.25">
      <c r="A8" s="13" t="s">
        <v>801</v>
      </c>
      <c r="B8" s="14">
        <v>10</v>
      </c>
      <c r="C8" s="14" t="s">
        <v>2576</v>
      </c>
      <c r="D8" s="14">
        <v>5</v>
      </c>
      <c r="E8" s="14">
        <v>118</v>
      </c>
      <c r="F8" s="14">
        <v>1887</v>
      </c>
      <c r="G8" s="14">
        <v>324</v>
      </c>
      <c r="H8" s="14">
        <v>5.8</v>
      </c>
      <c r="I8" s="14">
        <v>8</v>
      </c>
      <c r="J8" s="14">
        <v>6</v>
      </c>
      <c r="K8" s="14">
        <v>9</v>
      </c>
      <c r="L8" s="14">
        <v>94</v>
      </c>
      <c r="M8" s="14">
        <v>122</v>
      </c>
      <c r="N8" s="14">
        <v>188</v>
      </c>
      <c r="O8" s="14">
        <v>1445</v>
      </c>
      <c r="P8" s="14">
        <f t="shared" si="0"/>
        <v>289</v>
      </c>
      <c r="Q8" s="14">
        <v>9</v>
      </c>
      <c r="R8" s="14">
        <v>2</v>
      </c>
      <c r="S8" s="14">
        <v>7</v>
      </c>
      <c r="T8" s="14">
        <v>65</v>
      </c>
      <c r="U8" s="14">
        <v>118</v>
      </c>
      <c r="V8" s="14">
        <v>442</v>
      </c>
      <c r="W8" s="14">
        <f t="shared" si="1"/>
        <v>88.4</v>
      </c>
      <c r="X8" s="14">
        <v>2</v>
      </c>
      <c r="Y8" s="14">
        <v>3.7</v>
      </c>
      <c r="Z8" s="14">
        <v>20</v>
      </c>
      <c r="AA8" s="14">
        <v>40</v>
      </c>
      <c r="AB8" s="14">
        <v>10.9</v>
      </c>
      <c r="AC8" s="15">
        <v>32.44</v>
      </c>
    </row>
    <row r="9" spans="1:29" x14ac:dyDescent="0.25">
      <c r="A9" s="13" t="s">
        <v>1396</v>
      </c>
      <c r="B9" s="14">
        <v>6</v>
      </c>
      <c r="C9" s="14" t="s">
        <v>2577</v>
      </c>
      <c r="D9" s="14">
        <v>5</v>
      </c>
      <c r="E9" s="14">
        <v>132</v>
      </c>
      <c r="F9" s="14">
        <v>1868</v>
      </c>
      <c r="G9" s="14">
        <v>328</v>
      </c>
      <c r="H9" s="14">
        <v>5.7</v>
      </c>
      <c r="I9" s="14">
        <v>3</v>
      </c>
      <c r="J9" s="14">
        <v>1</v>
      </c>
      <c r="K9" s="14">
        <v>12</v>
      </c>
      <c r="L9" s="14">
        <v>105</v>
      </c>
      <c r="M9" s="14">
        <v>131</v>
      </c>
      <c r="N9" s="14">
        <v>197</v>
      </c>
      <c r="O9" s="14">
        <v>1412</v>
      </c>
      <c r="P9" s="14">
        <f t="shared" si="0"/>
        <v>282.39999999999998</v>
      </c>
      <c r="Q9" s="14">
        <v>10</v>
      </c>
      <c r="R9" s="14">
        <v>2</v>
      </c>
      <c r="S9" s="14">
        <v>7</v>
      </c>
      <c r="T9" s="14">
        <v>66</v>
      </c>
      <c r="U9" s="14">
        <v>127</v>
      </c>
      <c r="V9" s="14">
        <v>456</v>
      </c>
      <c r="W9" s="14">
        <f t="shared" si="1"/>
        <v>91.2</v>
      </c>
      <c r="X9" s="14">
        <v>2</v>
      </c>
      <c r="Y9" s="14">
        <v>3.6</v>
      </c>
      <c r="Z9" s="14">
        <v>27</v>
      </c>
      <c r="AA9" s="14">
        <v>46.3</v>
      </c>
      <c r="AB9" s="14">
        <v>5.6</v>
      </c>
      <c r="AC9" s="15">
        <v>35.659999999999997</v>
      </c>
    </row>
    <row r="10" spans="1:29" x14ac:dyDescent="0.25">
      <c r="A10" s="13" t="s">
        <v>532</v>
      </c>
      <c r="B10" s="14">
        <v>2</v>
      </c>
      <c r="C10" s="14" t="s">
        <v>2578</v>
      </c>
      <c r="D10" s="14">
        <v>5</v>
      </c>
      <c r="E10" s="14">
        <v>162</v>
      </c>
      <c r="F10" s="14">
        <v>2031</v>
      </c>
      <c r="G10" s="14">
        <v>350</v>
      </c>
      <c r="H10" s="14">
        <v>5.8</v>
      </c>
      <c r="I10" s="14">
        <v>5</v>
      </c>
      <c r="J10" s="14">
        <v>1</v>
      </c>
      <c r="K10" s="14">
        <v>12</v>
      </c>
      <c r="L10" s="14">
        <v>123</v>
      </c>
      <c r="M10" s="14">
        <v>120</v>
      </c>
      <c r="N10" s="14">
        <v>185</v>
      </c>
      <c r="O10" s="14">
        <v>1401</v>
      </c>
      <c r="P10" s="14">
        <f t="shared" si="0"/>
        <v>280.2</v>
      </c>
      <c r="Q10" s="14">
        <v>6</v>
      </c>
      <c r="R10" s="14">
        <v>4</v>
      </c>
      <c r="S10" s="14">
        <v>7.2</v>
      </c>
      <c r="T10" s="14">
        <v>73</v>
      </c>
      <c r="U10" s="14">
        <v>156</v>
      </c>
      <c r="V10" s="14">
        <v>630</v>
      </c>
      <c r="W10" s="14">
        <f t="shared" si="1"/>
        <v>126</v>
      </c>
      <c r="X10" s="14">
        <v>10</v>
      </c>
      <c r="Y10" s="14">
        <v>4</v>
      </c>
      <c r="Z10" s="14">
        <v>38</v>
      </c>
      <c r="AA10" s="14">
        <v>44.6</v>
      </c>
      <c r="AB10" s="14">
        <v>8.9</v>
      </c>
      <c r="AC10" s="15">
        <v>56.92</v>
      </c>
    </row>
    <row r="11" spans="1:29" x14ac:dyDescent="0.25">
      <c r="A11" s="13" t="s">
        <v>1067</v>
      </c>
      <c r="B11" s="14">
        <v>29</v>
      </c>
      <c r="C11" s="14" t="s">
        <v>2579</v>
      </c>
      <c r="D11" s="14">
        <v>5</v>
      </c>
      <c r="E11" s="14">
        <v>83</v>
      </c>
      <c r="F11" s="14">
        <v>1607</v>
      </c>
      <c r="G11" s="14">
        <v>327</v>
      </c>
      <c r="H11" s="14">
        <v>4.9000000000000004</v>
      </c>
      <c r="I11" s="14">
        <v>15</v>
      </c>
      <c r="J11" s="14">
        <v>6</v>
      </c>
      <c r="K11" s="14">
        <v>18</v>
      </c>
      <c r="L11" s="14">
        <v>104</v>
      </c>
      <c r="M11" s="14">
        <v>147</v>
      </c>
      <c r="N11" s="14">
        <v>233</v>
      </c>
      <c r="O11" s="14">
        <v>1362</v>
      </c>
      <c r="P11" s="14">
        <f t="shared" si="0"/>
        <v>272.39999999999998</v>
      </c>
      <c r="Q11" s="14">
        <v>7</v>
      </c>
      <c r="R11" s="14">
        <v>9</v>
      </c>
      <c r="S11" s="14">
        <v>5.7</v>
      </c>
      <c r="T11" s="14">
        <v>75</v>
      </c>
      <c r="U11" s="14">
        <v>87</v>
      </c>
      <c r="V11" s="14">
        <v>245</v>
      </c>
      <c r="W11" s="14">
        <f t="shared" si="1"/>
        <v>49</v>
      </c>
      <c r="X11" s="14">
        <v>2</v>
      </c>
      <c r="Y11" s="14">
        <v>2.8</v>
      </c>
      <c r="Z11" s="14">
        <v>11</v>
      </c>
      <c r="AA11" s="14">
        <v>21.4</v>
      </c>
      <c r="AB11" s="14">
        <v>26.8</v>
      </c>
      <c r="AC11" s="15">
        <v>-27.42</v>
      </c>
    </row>
    <row r="12" spans="1:29" x14ac:dyDescent="0.25">
      <c r="A12" s="13" t="s">
        <v>1232</v>
      </c>
      <c r="B12" s="14">
        <v>3</v>
      </c>
      <c r="C12" s="14" t="s">
        <v>2571</v>
      </c>
      <c r="D12" s="14">
        <v>4</v>
      </c>
      <c r="E12" s="14">
        <v>149</v>
      </c>
      <c r="F12" s="14">
        <v>1695</v>
      </c>
      <c r="G12" s="14">
        <v>265</v>
      </c>
      <c r="H12" s="14">
        <v>6.4</v>
      </c>
      <c r="I12" s="14">
        <v>2</v>
      </c>
      <c r="J12" s="14">
        <v>2</v>
      </c>
      <c r="K12" s="14">
        <v>13</v>
      </c>
      <c r="L12" s="14">
        <v>109</v>
      </c>
      <c r="M12" s="14">
        <v>116</v>
      </c>
      <c r="N12" s="14">
        <v>160</v>
      </c>
      <c r="O12" s="14">
        <v>1325</v>
      </c>
      <c r="P12" s="14">
        <f t="shared" si="0"/>
        <v>331.25</v>
      </c>
      <c r="Q12" s="14">
        <v>11</v>
      </c>
      <c r="R12" s="14">
        <v>0</v>
      </c>
      <c r="S12" s="14">
        <v>7.7</v>
      </c>
      <c r="T12" s="14">
        <v>70</v>
      </c>
      <c r="U12" s="14">
        <v>94</v>
      </c>
      <c r="V12" s="14">
        <v>370</v>
      </c>
      <c r="W12" s="14">
        <f t="shared" si="1"/>
        <v>92.5</v>
      </c>
      <c r="X12" s="14">
        <v>6</v>
      </c>
      <c r="Y12" s="14">
        <v>3.9</v>
      </c>
      <c r="Z12" s="14">
        <v>26</v>
      </c>
      <c r="AA12" s="14">
        <v>58.7</v>
      </c>
      <c r="AB12" s="14">
        <v>4.3</v>
      </c>
      <c r="AC12" s="15">
        <v>70.52</v>
      </c>
    </row>
    <row r="13" spans="1:29" x14ac:dyDescent="0.25">
      <c r="A13" s="13" t="s">
        <v>1125</v>
      </c>
      <c r="B13" s="14">
        <v>1</v>
      </c>
      <c r="C13" s="14" t="s">
        <v>2580</v>
      </c>
      <c r="D13" s="14">
        <v>5</v>
      </c>
      <c r="E13" s="14">
        <v>190</v>
      </c>
      <c r="F13" s="14">
        <v>1965</v>
      </c>
      <c r="G13" s="14">
        <v>295</v>
      </c>
      <c r="H13" s="14">
        <v>6.7</v>
      </c>
      <c r="I13" s="14">
        <v>7</v>
      </c>
      <c r="J13" s="14">
        <v>4</v>
      </c>
      <c r="K13" s="14">
        <v>15</v>
      </c>
      <c r="L13" s="14">
        <v>115</v>
      </c>
      <c r="M13" s="14">
        <v>97</v>
      </c>
      <c r="N13" s="14">
        <v>152</v>
      </c>
      <c r="O13" s="14">
        <v>1291</v>
      </c>
      <c r="P13" s="14">
        <f t="shared" si="0"/>
        <v>258.2</v>
      </c>
      <c r="Q13" s="14">
        <v>13</v>
      </c>
      <c r="R13" s="14">
        <v>3</v>
      </c>
      <c r="S13" s="14">
        <v>8.1</v>
      </c>
      <c r="T13" s="14">
        <v>64</v>
      </c>
      <c r="U13" s="14">
        <v>136</v>
      </c>
      <c r="V13" s="14">
        <v>674</v>
      </c>
      <c r="W13" s="14">
        <f t="shared" si="1"/>
        <v>134.80000000000001</v>
      </c>
      <c r="X13" s="14">
        <v>7</v>
      </c>
      <c r="Y13" s="14">
        <v>5</v>
      </c>
      <c r="Z13" s="14">
        <v>36</v>
      </c>
      <c r="AA13" s="14">
        <v>46.6</v>
      </c>
      <c r="AB13" s="14">
        <v>8.6</v>
      </c>
      <c r="AC13" s="15">
        <v>71.069999999999993</v>
      </c>
    </row>
    <row r="14" spans="1:29" x14ac:dyDescent="0.25">
      <c r="A14" s="13" t="s">
        <v>1285</v>
      </c>
      <c r="B14" s="14">
        <v>18</v>
      </c>
      <c r="C14" s="14" t="s">
        <v>2581</v>
      </c>
      <c r="D14" s="14">
        <v>5</v>
      </c>
      <c r="E14" s="14">
        <v>107</v>
      </c>
      <c r="F14" s="14">
        <v>1694</v>
      </c>
      <c r="G14" s="14">
        <v>315</v>
      </c>
      <c r="H14" s="14">
        <v>5.4</v>
      </c>
      <c r="I14" s="14">
        <v>9</v>
      </c>
      <c r="J14" s="14">
        <v>5</v>
      </c>
      <c r="K14" s="14">
        <v>15</v>
      </c>
      <c r="L14" s="14">
        <v>98</v>
      </c>
      <c r="M14" s="14">
        <v>126</v>
      </c>
      <c r="N14" s="14">
        <v>194</v>
      </c>
      <c r="O14" s="14">
        <v>1244</v>
      </c>
      <c r="P14" s="14">
        <f t="shared" si="0"/>
        <v>248.8</v>
      </c>
      <c r="Q14" s="14">
        <v>10</v>
      </c>
      <c r="R14" s="14">
        <v>4</v>
      </c>
      <c r="S14" s="14">
        <v>6.1</v>
      </c>
      <c r="T14" s="14">
        <v>66</v>
      </c>
      <c r="U14" s="14">
        <v>112</v>
      </c>
      <c r="V14" s="14">
        <v>450</v>
      </c>
      <c r="W14" s="14">
        <f t="shared" si="1"/>
        <v>90</v>
      </c>
      <c r="X14" s="14">
        <v>2</v>
      </c>
      <c r="Y14" s="14">
        <v>4</v>
      </c>
      <c r="Z14" s="14">
        <v>17</v>
      </c>
      <c r="AA14" s="14">
        <v>35.1</v>
      </c>
      <c r="AB14" s="14">
        <v>14</v>
      </c>
      <c r="AC14" s="15">
        <v>10.24</v>
      </c>
    </row>
    <row r="15" spans="1:29" x14ac:dyDescent="0.25">
      <c r="A15" s="13" t="s">
        <v>693</v>
      </c>
      <c r="B15" s="14">
        <v>26</v>
      </c>
      <c r="C15" s="14" t="s">
        <v>2582</v>
      </c>
      <c r="D15" s="14">
        <v>5</v>
      </c>
      <c r="E15" s="14">
        <v>93</v>
      </c>
      <c r="F15" s="14">
        <v>1710</v>
      </c>
      <c r="G15" s="14">
        <v>322</v>
      </c>
      <c r="H15" s="14">
        <v>5.3</v>
      </c>
      <c r="I15" s="14">
        <v>6</v>
      </c>
      <c r="J15" s="14">
        <v>2</v>
      </c>
      <c r="K15" s="14">
        <v>9</v>
      </c>
      <c r="L15" s="14">
        <v>94</v>
      </c>
      <c r="M15" s="14">
        <v>108</v>
      </c>
      <c r="N15" s="14">
        <v>189</v>
      </c>
      <c r="O15" s="14">
        <v>1237</v>
      </c>
      <c r="P15" s="14">
        <f t="shared" si="0"/>
        <v>247.4</v>
      </c>
      <c r="Q15" s="14">
        <v>10</v>
      </c>
      <c r="R15" s="14">
        <v>4</v>
      </c>
      <c r="S15" s="14">
        <v>6.1</v>
      </c>
      <c r="T15" s="14">
        <v>65</v>
      </c>
      <c r="U15" s="14">
        <v>119</v>
      </c>
      <c r="V15" s="14">
        <v>473</v>
      </c>
      <c r="W15" s="14">
        <f t="shared" si="1"/>
        <v>94.6</v>
      </c>
      <c r="X15" s="14">
        <v>0</v>
      </c>
      <c r="Y15" s="14">
        <v>4</v>
      </c>
      <c r="Z15" s="14">
        <v>20</v>
      </c>
      <c r="AA15" s="14">
        <v>30.5</v>
      </c>
      <c r="AB15" s="14">
        <v>10.199999999999999</v>
      </c>
      <c r="AC15" s="15">
        <v>1.5</v>
      </c>
    </row>
    <row r="16" spans="1:29" x14ac:dyDescent="0.25">
      <c r="A16" s="13" t="s">
        <v>202</v>
      </c>
      <c r="B16" s="14">
        <v>12</v>
      </c>
      <c r="C16" s="14" t="s">
        <v>2583</v>
      </c>
      <c r="D16" s="14">
        <v>5</v>
      </c>
      <c r="E16" s="14">
        <v>117</v>
      </c>
      <c r="F16" s="14">
        <v>1695</v>
      </c>
      <c r="G16" s="14">
        <v>320</v>
      </c>
      <c r="H16" s="14">
        <v>5.3</v>
      </c>
      <c r="I16" s="14">
        <v>10</v>
      </c>
      <c r="J16" s="14">
        <v>4</v>
      </c>
      <c r="K16" s="14">
        <v>18</v>
      </c>
      <c r="L16" s="14">
        <v>106</v>
      </c>
      <c r="M16" s="14">
        <v>120</v>
      </c>
      <c r="N16" s="14">
        <v>190</v>
      </c>
      <c r="O16" s="14">
        <v>1229</v>
      </c>
      <c r="P16" s="14">
        <f t="shared" si="0"/>
        <v>245.8</v>
      </c>
      <c r="Q16" s="14">
        <v>8</v>
      </c>
      <c r="R16" s="14">
        <v>6</v>
      </c>
      <c r="S16" s="14">
        <v>6.2</v>
      </c>
      <c r="T16" s="14">
        <v>58</v>
      </c>
      <c r="U16" s="14">
        <v>123</v>
      </c>
      <c r="V16" s="14">
        <v>466</v>
      </c>
      <c r="W16" s="14">
        <f t="shared" si="1"/>
        <v>93.2</v>
      </c>
      <c r="X16" s="14">
        <v>5</v>
      </c>
      <c r="Y16" s="14">
        <v>3.8</v>
      </c>
      <c r="Z16" s="14">
        <v>30</v>
      </c>
      <c r="AA16" s="14">
        <v>30.8</v>
      </c>
      <c r="AB16" s="14">
        <v>15.4</v>
      </c>
      <c r="AC16" s="15">
        <v>-7.01</v>
      </c>
    </row>
    <row r="17" spans="1:29" x14ac:dyDescent="0.25">
      <c r="A17" s="13" t="s">
        <v>136</v>
      </c>
      <c r="B17" s="14">
        <v>22</v>
      </c>
      <c r="C17" s="14" t="s">
        <v>2585</v>
      </c>
      <c r="D17" s="14">
        <v>5</v>
      </c>
      <c r="E17" s="14">
        <v>99</v>
      </c>
      <c r="F17" s="14">
        <v>1674</v>
      </c>
      <c r="G17" s="14">
        <v>318</v>
      </c>
      <c r="H17" s="14">
        <v>5.3</v>
      </c>
      <c r="I17" s="14">
        <v>12</v>
      </c>
      <c r="J17" s="14">
        <v>5</v>
      </c>
      <c r="K17" s="14">
        <v>16</v>
      </c>
      <c r="L17" s="14">
        <v>104</v>
      </c>
      <c r="M17" s="14">
        <v>113</v>
      </c>
      <c r="N17" s="14">
        <v>192</v>
      </c>
      <c r="O17" s="14">
        <v>1214</v>
      </c>
      <c r="P17" s="14">
        <f t="shared" si="0"/>
        <v>242.8</v>
      </c>
      <c r="Q17" s="14">
        <v>8</v>
      </c>
      <c r="R17" s="14">
        <v>7</v>
      </c>
      <c r="S17" s="14">
        <v>6.1</v>
      </c>
      <c r="T17" s="14">
        <v>61</v>
      </c>
      <c r="U17" s="14">
        <v>118</v>
      </c>
      <c r="V17" s="14">
        <v>460</v>
      </c>
      <c r="W17" s="14">
        <f t="shared" si="1"/>
        <v>92</v>
      </c>
      <c r="X17" s="14">
        <v>3</v>
      </c>
      <c r="Y17" s="14">
        <v>3.9</v>
      </c>
      <c r="Z17" s="14">
        <v>27</v>
      </c>
      <c r="AA17" s="14">
        <v>28.6</v>
      </c>
      <c r="AB17" s="14">
        <v>19.600000000000001</v>
      </c>
      <c r="AC17" s="15">
        <v>4.1399999999999997</v>
      </c>
    </row>
    <row r="18" spans="1:29" x14ac:dyDescent="0.25">
      <c r="A18" s="13" t="s">
        <v>1179</v>
      </c>
      <c r="B18" s="14">
        <v>21</v>
      </c>
      <c r="C18" s="14" t="s">
        <v>2586</v>
      </c>
      <c r="D18" s="14">
        <v>5</v>
      </c>
      <c r="E18" s="14">
        <v>101</v>
      </c>
      <c r="F18" s="14">
        <v>1741</v>
      </c>
      <c r="G18" s="14">
        <v>310</v>
      </c>
      <c r="H18" s="14">
        <v>5.6</v>
      </c>
      <c r="I18" s="14">
        <v>8</v>
      </c>
      <c r="J18" s="14">
        <v>4</v>
      </c>
      <c r="K18" s="14">
        <v>19</v>
      </c>
      <c r="L18" s="14">
        <v>110</v>
      </c>
      <c r="M18" s="14">
        <v>125</v>
      </c>
      <c r="N18" s="14">
        <v>170</v>
      </c>
      <c r="O18" s="14">
        <v>1210</v>
      </c>
      <c r="P18" s="14">
        <f t="shared" si="0"/>
        <v>242</v>
      </c>
      <c r="Q18" s="14">
        <v>5</v>
      </c>
      <c r="R18" s="14">
        <v>4</v>
      </c>
      <c r="S18" s="14">
        <v>6.7</v>
      </c>
      <c r="T18" s="14">
        <v>65</v>
      </c>
      <c r="U18" s="14">
        <v>129</v>
      </c>
      <c r="V18" s="14">
        <v>531</v>
      </c>
      <c r="W18" s="14">
        <f t="shared" si="1"/>
        <v>106.2</v>
      </c>
      <c r="X18" s="14">
        <v>5</v>
      </c>
      <c r="Y18" s="14">
        <v>4.0999999999999996</v>
      </c>
      <c r="Z18" s="14">
        <v>26</v>
      </c>
      <c r="AA18" s="14">
        <v>32.700000000000003</v>
      </c>
      <c r="AB18" s="14">
        <v>14.5</v>
      </c>
      <c r="AC18" s="15">
        <v>6.39</v>
      </c>
    </row>
    <row r="19" spans="1:29" x14ac:dyDescent="0.25">
      <c r="A19" s="13" t="s">
        <v>744</v>
      </c>
      <c r="B19" s="14">
        <v>8</v>
      </c>
      <c r="C19" s="14" t="s">
        <v>2587</v>
      </c>
      <c r="D19" s="14">
        <v>5</v>
      </c>
      <c r="E19" s="14">
        <v>123</v>
      </c>
      <c r="F19" s="14">
        <v>1797</v>
      </c>
      <c r="G19" s="14">
        <v>339</v>
      </c>
      <c r="H19" s="14">
        <v>5.3</v>
      </c>
      <c r="I19" s="14">
        <v>7</v>
      </c>
      <c r="J19" s="14">
        <v>2</v>
      </c>
      <c r="K19" s="14">
        <v>12</v>
      </c>
      <c r="L19" s="14">
        <v>102</v>
      </c>
      <c r="M19" s="14">
        <v>122</v>
      </c>
      <c r="N19" s="14">
        <v>195</v>
      </c>
      <c r="O19" s="14">
        <v>1207</v>
      </c>
      <c r="P19" s="14">
        <f t="shared" si="0"/>
        <v>241.4</v>
      </c>
      <c r="Q19" s="14">
        <v>6</v>
      </c>
      <c r="R19" s="14">
        <v>5</v>
      </c>
      <c r="S19" s="14">
        <v>5.9</v>
      </c>
      <c r="T19" s="14">
        <v>53</v>
      </c>
      <c r="U19" s="14">
        <v>136</v>
      </c>
      <c r="V19" s="14">
        <v>590</v>
      </c>
      <c r="W19" s="14">
        <f t="shared" si="1"/>
        <v>118</v>
      </c>
      <c r="X19" s="14">
        <v>5</v>
      </c>
      <c r="Y19" s="14">
        <v>4.3</v>
      </c>
      <c r="Z19" s="14">
        <v>37</v>
      </c>
      <c r="AA19" s="14">
        <v>37.9</v>
      </c>
      <c r="AB19" s="14">
        <v>12.1</v>
      </c>
      <c r="AC19" s="15">
        <v>3.7</v>
      </c>
    </row>
    <row r="20" spans="1:29" x14ac:dyDescent="0.25">
      <c r="A20" s="13" t="s">
        <v>590</v>
      </c>
      <c r="B20" s="14">
        <v>24</v>
      </c>
      <c r="C20" s="14" t="s">
        <v>2588</v>
      </c>
      <c r="D20" s="14">
        <v>5</v>
      </c>
      <c r="E20" s="14">
        <v>97</v>
      </c>
      <c r="F20" s="14">
        <v>1802</v>
      </c>
      <c r="G20" s="14">
        <v>341</v>
      </c>
      <c r="H20" s="14">
        <v>5.3</v>
      </c>
      <c r="I20" s="14">
        <v>9</v>
      </c>
      <c r="J20" s="14">
        <v>3</v>
      </c>
      <c r="K20" s="14">
        <v>10</v>
      </c>
      <c r="L20" s="14">
        <v>104</v>
      </c>
      <c r="M20" s="14">
        <v>126</v>
      </c>
      <c r="N20" s="14">
        <v>185</v>
      </c>
      <c r="O20" s="14">
        <v>1193</v>
      </c>
      <c r="P20" s="14">
        <f t="shared" si="0"/>
        <v>238.6</v>
      </c>
      <c r="Q20" s="14">
        <v>5</v>
      </c>
      <c r="R20" s="14">
        <v>6</v>
      </c>
      <c r="S20" s="14">
        <v>6.2</v>
      </c>
      <c r="T20" s="14">
        <v>69</v>
      </c>
      <c r="U20" s="14">
        <v>150</v>
      </c>
      <c r="V20" s="14">
        <v>609</v>
      </c>
      <c r="W20" s="14">
        <f t="shared" si="1"/>
        <v>121.8</v>
      </c>
      <c r="X20" s="14">
        <v>4</v>
      </c>
      <c r="Y20" s="14">
        <v>4.0999999999999996</v>
      </c>
      <c r="Z20" s="14">
        <v>25</v>
      </c>
      <c r="AA20" s="14">
        <v>33.299999999999997</v>
      </c>
      <c r="AB20" s="14">
        <v>16.7</v>
      </c>
      <c r="AC20" s="15">
        <v>8.6199999999999992</v>
      </c>
    </row>
    <row r="21" spans="1:29" x14ac:dyDescent="0.25">
      <c r="A21" s="13" t="s">
        <v>1557</v>
      </c>
      <c r="B21" s="14">
        <v>9</v>
      </c>
      <c r="C21" s="14" t="s">
        <v>2589</v>
      </c>
      <c r="D21" s="14">
        <v>5</v>
      </c>
      <c r="E21" s="14">
        <v>120</v>
      </c>
      <c r="F21" s="14">
        <v>1788</v>
      </c>
      <c r="G21" s="14">
        <v>294</v>
      </c>
      <c r="H21" s="14">
        <v>6.1</v>
      </c>
      <c r="I21" s="14">
        <v>3</v>
      </c>
      <c r="J21" s="14">
        <v>0</v>
      </c>
      <c r="K21" s="14">
        <v>6</v>
      </c>
      <c r="L21" s="14">
        <v>92</v>
      </c>
      <c r="M21" s="14">
        <v>104</v>
      </c>
      <c r="N21" s="14">
        <v>147</v>
      </c>
      <c r="O21" s="14">
        <v>1186</v>
      </c>
      <c r="P21" s="14">
        <f t="shared" si="0"/>
        <v>237.2</v>
      </c>
      <c r="Q21" s="14">
        <v>6</v>
      </c>
      <c r="R21" s="14">
        <v>3</v>
      </c>
      <c r="S21" s="14">
        <v>7.3</v>
      </c>
      <c r="T21" s="14">
        <v>53</v>
      </c>
      <c r="U21" s="14">
        <v>132</v>
      </c>
      <c r="V21" s="14">
        <v>602</v>
      </c>
      <c r="W21" s="14">
        <f t="shared" si="1"/>
        <v>120.4</v>
      </c>
      <c r="X21" s="14">
        <v>7</v>
      </c>
      <c r="Y21" s="14">
        <v>4.5999999999999996</v>
      </c>
      <c r="Z21" s="14">
        <v>33</v>
      </c>
      <c r="AA21" s="14">
        <v>35.1</v>
      </c>
      <c r="AB21" s="14">
        <v>5.3</v>
      </c>
      <c r="AC21" s="15">
        <v>37.42</v>
      </c>
    </row>
    <row r="22" spans="1:29" x14ac:dyDescent="0.25">
      <c r="A22" s="13" t="s">
        <v>965</v>
      </c>
      <c r="B22" s="14">
        <v>5</v>
      </c>
      <c r="C22" s="14" t="s">
        <v>2590</v>
      </c>
      <c r="D22" s="14">
        <v>5</v>
      </c>
      <c r="E22" s="14">
        <v>137</v>
      </c>
      <c r="F22" s="14">
        <v>1815</v>
      </c>
      <c r="G22" s="14">
        <v>312</v>
      </c>
      <c r="H22" s="14">
        <v>5.8</v>
      </c>
      <c r="I22" s="14">
        <v>4</v>
      </c>
      <c r="J22" s="14">
        <v>2</v>
      </c>
      <c r="K22" s="14">
        <v>11</v>
      </c>
      <c r="L22" s="14">
        <v>100</v>
      </c>
      <c r="M22" s="14">
        <v>108</v>
      </c>
      <c r="N22" s="14">
        <v>153</v>
      </c>
      <c r="O22" s="14">
        <v>1184</v>
      </c>
      <c r="P22" s="14">
        <f t="shared" si="0"/>
        <v>236.8</v>
      </c>
      <c r="Q22" s="14">
        <v>13</v>
      </c>
      <c r="R22" s="14">
        <v>2</v>
      </c>
      <c r="S22" s="14">
        <v>7.4</v>
      </c>
      <c r="T22" s="14">
        <v>53</v>
      </c>
      <c r="U22" s="14">
        <v>151</v>
      </c>
      <c r="V22" s="14">
        <v>631</v>
      </c>
      <c r="W22" s="14">
        <f t="shared" si="1"/>
        <v>126.2</v>
      </c>
      <c r="X22" s="14">
        <v>2</v>
      </c>
      <c r="Y22" s="14">
        <v>4.2</v>
      </c>
      <c r="Z22" s="14">
        <v>36</v>
      </c>
      <c r="AA22" s="14">
        <v>41.8</v>
      </c>
      <c r="AB22" s="14">
        <v>7.3</v>
      </c>
      <c r="AC22" s="15">
        <v>42.41</v>
      </c>
    </row>
    <row r="23" spans="1:29" x14ac:dyDescent="0.25">
      <c r="A23" s="13" t="s">
        <v>327</v>
      </c>
      <c r="B23" s="14">
        <v>11</v>
      </c>
      <c r="C23" s="14" t="s">
        <v>2591</v>
      </c>
      <c r="D23" s="14">
        <v>5</v>
      </c>
      <c r="E23" s="14">
        <v>117</v>
      </c>
      <c r="F23" s="14">
        <v>1718</v>
      </c>
      <c r="G23" s="14">
        <v>321</v>
      </c>
      <c r="H23" s="14">
        <v>5.4</v>
      </c>
      <c r="I23" s="14">
        <v>7</v>
      </c>
      <c r="J23" s="14">
        <v>4</v>
      </c>
      <c r="K23" s="14">
        <v>12</v>
      </c>
      <c r="L23" s="14">
        <v>102</v>
      </c>
      <c r="M23" s="14">
        <v>109</v>
      </c>
      <c r="N23" s="14">
        <v>173</v>
      </c>
      <c r="O23" s="14">
        <v>1169</v>
      </c>
      <c r="P23" s="14">
        <f t="shared" si="0"/>
        <v>233.8</v>
      </c>
      <c r="Q23" s="14">
        <v>5</v>
      </c>
      <c r="R23" s="14">
        <v>3</v>
      </c>
      <c r="S23" s="14">
        <v>6</v>
      </c>
      <c r="T23" s="14">
        <v>56</v>
      </c>
      <c r="U23" s="14">
        <v>126</v>
      </c>
      <c r="V23" s="14">
        <v>549</v>
      </c>
      <c r="W23" s="14">
        <f t="shared" si="1"/>
        <v>109.8</v>
      </c>
      <c r="X23" s="14">
        <v>5</v>
      </c>
      <c r="Y23" s="14">
        <v>4.4000000000000004</v>
      </c>
      <c r="Z23" s="14">
        <v>34</v>
      </c>
      <c r="AA23" s="14">
        <v>33.9</v>
      </c>
      <c r="AB23" s="14">
        <v>9.6999999999999993</v>
      </c>
      <c r="AC23" s="15">
        <v>4.29</v>
      </c>
    </row>
    <row r="24" spans="1:29" x14ac:dyDescent="0.25">
      <c r="A24" s="13" t="s">
        <v>1340</v>
      </c>
      <c r="B24" s="14">
        <v>14</v>
      </c>
      <c r="C24" s="14" t="s">
        <v>2593</v>
      </c>
      <c r="D24" s="14">
        <v>5</v>
      </c>
      <c r="E24" s="14">
        <v>113</v>
      </c>
      <c r="F24" s="14">
        <v>1513</v>
      </c>
      <c r="G24" s="14">
        <v>309</v>
      </c>
      <c r="H24" s="14">
        <v>4.9000000000000004</v>
      </c>
      <c r="I24" s="14">
        <v>8</v>
      </c>
      <c r="J24" s="14">
        <v>1</v>
      </c>
      <c r="K24" s="14">
        <v>11</v>
      </c>
      <c r="L24" s="14">
        <v>89</v>
      </c>
      <c r="M24" s="14">
        <v>120</v>
      </c>
      <c r="N24" s="14">
        <v>189</v>
      </c>
      <c r="O24" s="14">
        <v>1155</v>
      </c>
      <c r="P24" s="14">
        <f t="shared" si="0"/>
        <v>231</v>
      </c>
      <c r="Q24" s="14">
        <v>6</v>
      </c>
      <c r="R24" s="14">
        <v>7</v>
      </c>
      <c r="S24" s="14">
        <v>5.7</v>
      </c>
      <c r="T24" s="14">
        <v>62</v>
      </c>
      <c r="U24" s="14">
        <v>108</v>
      </c>
      <c r="V24" s="14">
        <v>358</v>
      </c>
      <c r="W24" s="14">
        <f t="shared" si="1"/>
        <v>71.599999999999994</v>
      </c>
      <c r="X24" s="14">
        <v>2</v>
      </c>
      <c r="Y24" s="14">
        <v>3.3</v>
      </c>
      <c r="Z24" s="14">
        <v>16</v>
      </c>
      <c r="AA24" s="14">
        <v>33.9</v>
      </c>
      <c r="AB24" s="14">
        <v>13.6</v>
      </c>
      <c r="AC24" s="15">
        <v>-20.62</v>
      </c>
    </row>
    <row r="25" spans="1:29" x14ac:dyDescent="0.25">
      <c r="A25" s="13" t="s">
        <v>644</v>
      </c>
      <c r="B25" s="14">
        <v>16</v>
      </c>
      <c r="C25" s="14" t="s">
        <v>2595</v>
      </c>
      <c r="D25" s="14">
        <v>5</v>
      </c>
      <c r="E25" s="14">
        <v>110</v>
      </c>
      <c r="F25" s="14">
        <v>1704</v>
      </c>
      <c r="G25" s="14">
        <v>314</v>
      </c>
      <c r="H25" s="14">
        <v>5.4</v>
      </c>
      <c r="I25" s="14">
        <v>10</v>
      </c>
      <c r="J25" s="14">
        <v>3</v>
      </c>
      <c r="K25" s="14">
        <v>10</v>
      </c>
      <c r="L25" s="14">
        <v>93</v>
      </c>
      <c r="M25" s="14">
        <v>86</v>
      </c>
      <c r="N25" s="14">
        <v>152</v>
      </c>
      <c r="O25" s="14">
        <v>1092</v>
      </c>
      <c r="P25" s="14">
        <f t="shared" si="0"/>
        <v>218.4</v>
      </c>
      <c r="Q25" s="14">
        <v>7</v>
      </c>
      <c r="R25" s="14">
        <v>7</v>
      </c>
      <c r="S25" s="14">
        <v>6.7</v>
      </c>
      <c r="T25" s="14">
        <v>55</v>
      </c>
      <c r="U25" s="14">
        <v>151</v>
      </c>
      <c r="V25" s="14">
        <v>612</v>
      </c>
      <c r="W25" s="14">
        <f t="shared" si="1"/>
        <v>122.4</v>
      </c>
      <c r="X25" s="14">
        <v>4</v>
      </c>
      <c r="Y25" s="14">
        <v>4.0999999999999996</v>
      </c>
      <c r="Z25" s="14">
        <v>28</v>
      </c>
      <c r="AA25" s="14">
        <v>32.799999999999997</v>
      </c>
      <c r="AB25" s="14">
        <v>16.399999999999999</v>
      </c>
      <c r="AC25" s="15">
        <v>-11.95</v>
      </c>
    </row>
    <row r="26" spans="1:29" x14ac:dyDescent="0.25">
      <c r="A26" s="13" t="s">
        <v>482</v>
      </c>
      <c r="B26" s="14">
        <v>15</v>
      </c>
      <c r="C26" s="14" t="s">
        <v>2596</v>
      </c>
      <c r="D26" s="14">
        <v>5</v>
      </c>
      <c r="E26" s="14">
        <v>111</v>
      </c>
      <c r="F26" s="14">
        <v>1780</v>
      </c>
      <c r="G26" s="14">
        <v>319</v>
      </c>
      <c r="H26" s="14">
        <v>5.6</v>
      </c>
      <c r="I26" s="14">
        <v>7</v>
      </c>
      <c r="J26" s="14">
        <v>4</v>
      </c>
      <c r="K26" s="14">
        <v>2</v>
      </c>
      <c r="L26" s="14">
        <v>93</v>
      </c>
      <c r="M26" s="14">
        <v>106</v>
      </c>
      <c r="N26" s="14">
        <v>150</v>
      </c>
      <c r="O26" s="14">
        <v>1068</v>
      </c>
      <c r="P26" s="14">
        <f t="shared" si="0"/>
        <v>213.6</v>
      </c>
      <c r="Q26" s="14">
        <v>6</v>
      </c>
      <c r="R26" s="14">
        <v>3</v>
      </c>
      <c r="S26" s="14">
        <v>6.2</v>
      </c>
      <c r="T26" s="14">
        <v>55</v>
      </c>
      <c r="U26" s="14">
        <v>147</v>
      </c>
      <c r="V26" s="14">
        <v>712</v>
      </c>
      <c r="W26" s="14">
        <f t="shared" si="1"/>
        <v>142.4</v>
      </c>
      <c r="X26" s="14">
        <v>1</v>
      </c>
      <c r="Y26" s="14">
        <v>4.8</v>
      </c>
      <c r="Z26" s="14">
        <v>36</v>
      </c>
      <c r="AA26" s="14">
        <v>33.299999999999997</v>
      </c>
      <c r="AB26" s="14">
        <v>11.1</v>
      </c>
      <c r="AC26" s="15">
        <v>5.73</v>
      </c>
    </row>
    <row r="27" spans="1:29" x14ac:dyDescent="0.25">
      <c r="A27" s="13" t="s">
        <v>383</v>
      </c>
      <c r="B27" s="14">
        <v>27</v>
      </c>
      <c r="C27" s="14" t="s">
        <v>2598</v>
      </c>
      <c r="D27" s="14">
        <v>5</v>
      </c>
      <c r="E27" s="14">
        <v>86</v>
      </c>
      <c r="F27" s="14">
        <v>1582</v>
      </c>
      <c r="G27" s="14">
        <v>327</v>
      </c>
      <c r="H27" s="14">
        <v>4.8</v>
      </c>
      <c r="I27" s="14">
        <v>7</v>
      </c>
      <c r="J27" s="14">
        <v>3</v>
      </c>
      <c r="K27" s="14">
        <v>10</v>
      </c>
      <c r="L27" s="14">
        <v>94</v>
      </c>
      <c r="M27" s="14">
        <v>103</v>
      </c>
      <c r="N27" s="14">
        <v>173</v>
      </c>
      <c r="O27" s="14">
        <v>1001</v>
      </c>
      <c r="P27" s="14">
        <f t="shared" si="0"/>
        <v>200.2</v>
      </c>
      <c r="Q27" s="14">
        <v>6</v>
      </c>
      <c r="R27" s="14">
        <v>4</v>
      </c>
      <c r="S27" s="14">
        <v>5.4</v>
      </c>
      <c r="T27" s="14">
        <v>52</v>
      </c>
      <c r="U27" s="14">
        <v>143</v>
      </c>
      <c r="V27" s="14">
        <v>581</v>
      </c>
      <c r="W27" s="14">
        <f t="shared" si="1"/>
        <v>116.2</v>
      </c>
      <c r="X27" s="14">
        <v>2</v>
      </c>
      <c r="Y27" s="14">
        <v>4.0999999999999996</v>
      </c>
      <c r="Z27" s="14">
        <v>32</v>
      </c>
      <c r="AA27" s="14">
        <v>34.5</v>
      </c>
      <c r="AB27" s="14">
        <v>12.7</v>
      </c>
      <c r="AC27" s="15">
        <v>-13.31</v>
      </c>
    </row>
    <row r="28" spans="1:29" x14ac:dyDescent="0.25">
      <c r="A28" s="13" t="s">
        <v>907</v>
      </c>
      <c r="B28" s="14">
        <v>7</v>
      </c>
      <c r="C28" s="14" t="s">
        <v>2597</v>
      </c>
      <c r="D28" s="14">
        <v>5</v>
      </c>
      <c r="E28" s="14">
        <v>124</v>
      </c>
      <c r="F28" s="14">
        <v>1641</v>
      </c>
      <c r="G28" s="14">
        <v>301</v>
      </c>
      <c r="H28" s="14">
        <v>5.5</v>
      </c>
      <c r="I28" s="14">
        <v>6</v>
      </c>
      <c r="J28" s="14">
        <v>2</v>
      </c>
      <c r="K28" s="14">
        <v>8</v>
      </c>
      <c r="L28" s="14">
        <v>86</v>
      </c>
      <c r="M28" s="14">
        <v>97</v>
      </c>
      <c r="N28" s="14">
        <v>138</v>
      </c>
      <c r="O28" s="14">
        <v>1001</v>
      </c>
      <c r="P28" s="14">
        <f t="shared" si="0"/>
        <v>200.2</v>
      </c>
      <c r="Q28" s="14">
        <v>9</v>
      </c>
      <c r="R28" s="14">
        <v>4</v>
      </c>
      <c r="S28" s="14">
        <v>6.6</v>
      </c>
      <c r="T28" s="14">
        <v>49</v>
      </c>
      <c r="U28" s="14">
        <v>149</v>
      </c>
      <c r="V28" s="14">
        <v>640</v>
      </c>
      <c r="W28" s="14">
        <f t="shared" si="1"/>
        <v>128</v>
      </c>
      <c r="X28" s="14">
        <v>6</v>
      </c>
      <c r="Y28" s="14">
        <v>4.3</v>
      </c>
      <c r="Z28" s="14">
        <v>29</v>
      </c>
      <c r="AA28" s="14">
        <v>33.299999999999997</v>
      </c>
      <c r="AB28" s="14">
        <v>8.3000000000000007</v>
      </c>
      <c r="AC28" s="15">
        <v>12.57</v>
      </c>
    </row>
    <row r="29" spans="1:29" x14ac:dyDescent="0.25">
      <c r="A29" s="13" t="s">
        <v>1640</v>
      </c>
      <c r="B29" s="14">
        <v>32</v>
      </c>
      <c r="C29" s="14" t="s">
        <v>2584</v>
      </c>
      <c r="D29" s="14">
        <v>4</v>
      </c>
      <c r="E29" s="14">
        <v>65</v>
      </c>
      <c r="F29" s="14">
        <v>1259</v>
      </c>
      <c r="G29" s="14">
        <v>246</v>
      </c>
      <c r="H29" s="14">
        <v>5.0999999999999996</v>
      </c>
      <c r="I29" s="14">
        <v>6</v>
      </c>
      <c r="J29" s="14">
        <v>1</v>
      </c>
      <c r="K29" s="14">
        <v>10</v>
      </c>
      <c r="L29" s="14">
        <v>74</v>
      </c>
      <c r="M29" s="14">
        <v>97</v>
      </c>
      <c r="N29" s="14">
        <v>171</v>
      </c>
      <c r="O29" s="14">
        <v>982</v>
      </c>
      <c r="P29" s="14">
        <f t="shared" si="0"/>
        <v>245.5</v>
      </c>
      <c r="Q29" s="14">
        <v>7</v>
      </c>
      <c r="R29" s="14">
        <v>5</v>
      </c>
      <c r="S29" s="14">
        <v>5.4</v>
      </c>
      <c r="T29" s="14">
        <v>48</v>
      </c>
      <c r="U29" s="14">
        <v>65</v>
      </c>
      <c r="V29" s="14">
        <v>277</v>
      </c>
      <c r="W29" s="14">
        <f t="shared" si="1"/>
        <v>69.25</v>
      </c>
      <c r="X29" s="14">
        <v>0</v>
      </c>
      <c r="Y29" s="14">
        <v>4.3</v>
      </c>
      <c r="Z29" s="14">
        <v>16</v>
      </c>
      <c r="AA29" s="14">
        <v>21.7</v>
      </c>
      <c r="AB29" s="14">
        <v>13</v>
      </c>
      <c r="AC29" s="15">
        <v>-20.37</v>
      </c>
    </row>
    <row r="30" spans="1:29" x14ac:dyDescent="0.25">
      <c r="A30" s="13" t="s">
        <v>858</v>
      </c>
      <c r="B30" s="14">
        <v>20</v>
      </c>
      <c r="C30" s="14" t="s">
        <v>2592</v>
      </c>
      <c r="D30" s="14">
        <v>4</v>
      </c>
      <c r="E30" s="14">
        <v>102</v>
      </c>
      <c r="F30" s="14">
        <v>1403</v>
      </c>
      <c r="G30" s="14">
        <v>260</v>
      </c>
      <c r="H30" s="14">
        <v>5.4</v>
      </c>
      <c r="I30" s="14">
        <v>7</v>
      </c>
      <c r="J30" s="14">
        <v>4</v>
      </c>
      <c r="K30" s="14">
        <v>9</v>
      </c>
      <c r="L30" s="14">
        <v>86</v>
      </c>
      <c r="M30" s="14">
        <v>82</v>
      </c>
      <c r="N30" s="14">
        <v>129</v>
      </c>
      <c r="O30" s="14">
        <v>928</v>
      </c>
      <c r="P30" s="14">
        <f t="shared" si="0"/>
        <v>232</v>
      </c>
      <c r="Q30" s="14">
        <v>8</v>
      </c>
      <c r="R30" s="14">
        <v>3</v>
      </c>
      <c r="S30" s="14">
        <v>6.5</v>
      </c>
      <c r="T30" s="14">
        <v>53</v>
      </c>
      <c r="U30" s="14">
        <v>117</v>
      </c>
      <c r="V30" s="14">
        <v>475</v>
      </c>
      <c r="W30" s="14">
        <f t="shared" si="1"/>
        <v>118.75</v>
      </c>
      <c r="X30" s="14">
        <v>4</v>
      </c>
      <c r="Y30" s="14">
        <v>4.0999999999999996</v>
      </c>
      <c r="Z30" s="14">
        <v>24</v>
      </c>
      <c r="AA30" s="14">
        <v>34.799999999999997</v>
      </c>
      <c r="AB30" s="14">
        <v>15.2</v>
      </c>
      <c r="AC30" s="15">
        <v>7.53</v>
      </c>
    </row>
    <row r="31" spans="1:29" x14ac:dyDescent="0.25">
      <c r="A31" s="13" t="s">
        <v>1017</v>
      </c>
      <c r="B31" s="14">
        <v>28</v>
      </c>
      <c r="C31" s="14" t="s">
        <v>2600</v>
      </c>
      <c r="D31" s="14">
        <v>5</v>
      </c>
      <c r="E31" s="14">
        <v>84</v>
      </c>
      <c r="F31" s="14">
        <v>1485</v>
      </c>
      <c r="G31" s="14">
        <v>271</v>
      </c>
      <c r="H31" s="14">
        <v>5.5</v>
      </c>
      <c r="I31" s="14">
        <v>8</v>
      </c>
      <c r="J31" s="14">
        <v>3</v>
      </c>
      <c r="K31" s="14">
        <v>4</v>
      </c>
      <c r="L31" s="14">
        <v>72</v>
      </c>
      <c r="M31" s="14">
        <v>82</v>
      </c>
      <c r="N31" s="14">
        <v>143</v>
      </c>
      <c r="O31" s="14">
        <v>916</v>
      </c>
      <c r="P31" s="14">
        <f t="shared" si="0"/>
        <v>183.2</v>
      </c>
      <c r="Q31" s="14">
        <v>6</v>
      </c>
      <c r="R31" s="14">
        <v>5</v>
      </c>
      <c r="S31" s="14">
        <v>6</v>
      </c>
      <c r="T31" s="14">
        <v>43</v>
      </c>
      <c r="U31" s="14">
        <v>119</v>
      </c>
      <c r="V31" s="14">
        <v>569</v>
      </c>
      <c r="W31" s="14">
        <f t="shared" si="1"/>
        <v>113.8</v>
      </c>
      <c r="X31" s="14">
        <v>2</v>
      </c>
      <c r="Y31" s="14">
        <v>4.8</v>
      </c>
      <c r="Z31" s="14">
        <v>25</v>
      </c>
      <c r="AA31" s="14">
        <v>26.3</v>
      </c>
      <c r="AB31" s="14">
        <v>14</v>
      </c>
      <c r="AC31" s="15">
        <v>-28.48</v>
      </c>
    </row>
    <row r="32" spans="1:29" x14ac:dyDescent="0.25">
      <c r="A32" s="13" t="s">
        <v>1695</v>
      </c>
      <c r="B32" s="14">
        <v>25</v>
      </c>
      <c r="C32" s="14" t="s">
        <v>2594</v>
      </c>
      <c r="D32" s="14">
        <v>4</v>
      </c>
      <c r="E32" s="14">
        <v>95</v>
      </c>
      <c r="F32" s="14">
        <v>1425</v>
      </c>
      <c r="G32" s="14">
        <v>269</v>
      </c>
      <c r="H32" s="14">
        <v>5.3</v>
      </c>
      <c r="I32" s="14">
        <v>7</v>
      </c>
      <c r="J32" s="14">
        <v>1</v>
      </c>
      <c r="K32" s="14">
        <v>7</v>
      </c>
      <c r="L32" s="14">
        <v>80</v>
      </c>
      <c r="M32" s="14">
        <v>88</v>
      </c>
      <c r="N32" s="14">
        <v>145</v>
      </c>
      <c r="O32" s="14">
        <v>916</v>
      </c>
      <c r="P32" s="14">
        <f t="shared" si="0"/>
        <v>229</v>
      </c>
      <c r="Q32" s="14">
        <v>7</v>
      </c>
      <c r="R32" s="14">
        <v>6</v>
      </c>
      <c r="S32" s="14">
        <v>6.2</v>
      </c>
      <c r="T32" s="14">
        <v>44</v>
      </c>
      <c r="U32" s="14">
        <v>122</v>
      </c>
      <c r="V32" s="14">
        <v>509</v>
      </c>
      <c r="W32" s="14">
        <f t="shared" si="1"/>
        <v>127.25</v>
      </c>
      <c r="X32" s="14">
        <v>4</v>
      </c>
      <c r="Y32" s="14">
        <v>4.2</v>
      </c>
      <c r="Z32" s="14">
        <v>29</v>
      </c>
      <c r="AA32" s="14">
        <v>33.299999999999997</v>
      </c>
      <c r="AB32" s="14">
        <v>13.7</v>
      </c>
      <c r="AC32" s="15">
        <v>8.07</v>
      </c>
    </row>
    <row r="33" spans="1:29" x14ac:dyDescent="0.25">
      <c r="A33" s="13" t="s">
        <v>1454</v>
      </c>
      <c r="B33" s="14">
        <v>31</v>
      </c>
      <c r="C33" s="14" t="s">
        <v>2601</v>
      </c>
      <c r="D33" s="14">
        <v>5</v>
      </c>
      <c r="E33" s="14">
        <v>75</v>
      </c>
      <c r="F33" s="14">
        <v>1536</v>
      </c>
      <c r="G33" s="14">
        <v>312</v>
      </c>
      <c r="H33" s="14">
        <v>4.9000000000000004</v>
      </c>
      <c r="I33" s="14">
        <v>7</v>
      </c>
      <c r="J33" s="14">
        <v>2</v>
      </c>
      <c r="K33" s="14">
        <v>8</v>
      </c>
      <c r="L33" s="14">
        <v>92</v>
      </c>
      <c r="M33" s="14">
        <v>95</v>
      </c>
      <c r="N33" s="14">
        <v>151</v>
      </c>
      <c r="O33" s="14">
        <v>891</v>
      </c>
      <c r="P33" s="14">
        <f t="shared" si="0"/>
        <v>178.2</v>
      </c>
      <c r="Q33" s="14">
        <v>4</v>
      </c>
      <c r="R33" s="14">
        <v>5</v>
      </c>
      <c r="S33" s="14">
        <v>5.3</v>
      </c>
      <c r="T33" s="14">
        <v>47</v>
      </c>
      <c r="U33" s="14">
        <v>145</v>
      </c>
      <c r="V33" s="14">
        <v>645</v>
      </c>
      <c r="W33" s="14">
        <f t="shared" si="1"/>
        <v>129</v>
      </c>
      <c r="X33" s="14">
        <v>4</v>
      </c>
      <c r="Y33" s="14">
        <v>4.4000000000000004</v>
      </c>
      <c r="Z33" s="14">
        <v>37</v>
      </c>
      <c r="AA33" s="14">
        <v>27.5</v>
      </c>
      <c r="AB33" s="14">
        <v>11.8</v>
      </c>
      <c r="AC33" s="15">
        <v>-1.9</v>
      </c>
    </row>
    <row r="34" spans="1:29" x14ac:dyDescent="0.25">
      <c r="A34" s="13" t="s">
        <v>1863</v>
      </c>
      <c r="B34" s="14">
        <v>17</v>
      </c>
      <c r="C34" s="14" t="s">
        <v>2599</v>
      </c>
      <c r="D34" s="14">
        <v>4</v>
      </c>
      <c r="E34" s="14">
        <v>108</v>
      </c>
      <c r="F34" s="14">
        <v>1288</v>
      </c>
      <c r="G34" s="14">
        <v>259</v>
      </c>
      <c r="H34" s="14">
        <v>5</v>
      </c>
      <c r="I34" s="14">
        <v>3</v>
      </c>
      <c r="J34" s="14">
        <v>1</v>
      </c>
      <c r="K34" s="14">
        <v>8</v>
      </c>
      <c r="L34" s="14">
        <v>83</v>
      </c>
      <c r="M34" s="14">
        <v>67</v>
      </c>
      <c r="N34" s="14">
        <v>121</v>
      </c>
      <c r="O34" s="14">
        <v>759</v>
      </c>
      <c r="P34" s="14">
        <f t="shared" si="0"/>
        <v>189.75</v>
      </c>
      <c r="Q34" s="14">
        <v>7</v>
      </c>
      <c r="R34" s="14">
        <v>2</v>
      </c>
      <c r="S34" s="14">
        <v>5.9</v>
      </c>
      <c r="T34" s="14">
        <v>45</v>
      </c>
      <c r="U34" s="14">
        <v>131</v>
      </c>
      <c r="V34" s="14">
        <v>529</v>
      </c>
      <c r="W34" s="14">
        <f t="shared" si="1"/>
        <v>132.25</v>
      </c>
      <c r="X34" s="14">
        <v>2</v>
      </c>
      <c r="Y34" s="14">
        <v>4</v>
      </c>
      <c r="Z34" s="14">
        <v>30</v>
      </c>
      <c r="AA34" s="14">
        <v>36.700000000000003</v>
      </c>
      <c r="AB34" s="14">
        <v>6.1</v>
      </c>
      <c r="AC34" s="15">
        <v>20.46</v>
      </c>
    </row>
    <row r="35" spans="1:29" x14ac:dyDescent="0.25">
      <c r="A35" s="16" t="s">
        <v>2013</v>
      </c>
      <c r="B35" s="17">
        <v>30</v>
      </c>
      <c r="C35" s="17" t="s">
        <v>2602</v>
      </c>
      <c r="D35" s="17">
        <v>4</v>
      </c>
      <c r="E35" s="17">
        <v>80</v>
      </c>
      <c r="F35" s="17">
        <v>1207</v>
      </c>
      <c r="G35" s="17">
        <v>239</v>
      </c>
      <c r="H35" s="17">
        <v>5.0999999999999996</v>
      </c>
      <c r="I35" s="17">
        <v>4</v>
      </c>
      <c r="J35" s="17">
        <v>2</v>
      </c>
      <c r="K35" s="17">
        <v>5</v>
      </c>
      <c r="L35" s="17">
        <v>74</v>
      </c>
      <c r="M35" s="17">
        <v>77</v>
      </c>
      <c r="N35" s="17">
        <v>115</v>
      </c>
      <c r="O35" s="17">
        <v>661</v>
      </c>
      <c r="P35" s="14">
        <f t="shared" si="0"/>
        <v>165.25</v>
      </c>
      <c r="Q35" s="17">
        <v>2</v>
      </c>
      <c r="R35" s="17">
        <v>2</v>
      </c>
      <c r="S35" s="17">
        <v>5.2</v>
      </c>
      <c r="T35" s="17">
        <v>39</v>
      </c>
      <c r="U35" s="17">
        <v>111</v>
      </c>
      <c r="V35" s="17">
        <v>546</v>
      </c>
      <c r="W35" s="17">
        <f t="shared" si="1"/>
        <v>136.5</v>
      </c>
      <c r="X35" s="17">
        <v>6</v>
      </c>
      <c r="Y35" s="17">
        <v>4.9000000000000004</v>
      </c>
      <c r="Z35" s="17">
        <v>30</v>
      </c>
      <c r="AA35" s="17">
        <v>32.6</v>
      </c>
      <c r="AB35" s="17">
        <v>9.3000000000000007</v>
      </c>
      <c r="AC35" s="18">
        <v>1.53</v>
      </c>
    </row>
  </sheetData>
  <autoFilter ref="A3:AC35">
    <sortState ref="A4:AC35">
      <sortCondition descending="1" ref="O3:O3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zoomScaleNormal="100" workbookViewId="0">
      <selection activeCell="C21" sqref="C21:H22"/>
    </sheetView>
  </sheetViews>
  <sheetFormatPr defaultRowHeight="15" x14ac:dyDescent="0.25"/>
  <cols>
    <col min="1" max="1" width="9.140625" style="1"/>
    <col min="2" max="2" width="10.28515625" style="1" bestFit="1" customWidth="1"/>
    <col min="3" max="3" width="24.42578125" style="1" bestFit="1" customWidth="1"/>
    <col min="4" max="21" width="9.140625" style="1"/>
    <col min="22" max="22" width="10.5703125" style="1" bestFit="1" customWidth="1"/>
    <col min="23" max="28" width="9.140625" style="1"/>
  </cols>
  <sheetData>
    <row r="1" spans="1:29" x14ac:dyDescent="0.25">
      <c r="F1" s="1" t="s">
        <v>2548</v>
      </c>
      <c r="G1" s="1" t="s">
        <v>2548</v>
      </c>
      <c r="H1" s="1" t="s">
        <v>2548</v>
      </c>
      <c r="L1" s="1" t="s">
        <v>2549</v>
      </c>
      <c r="M1" s="1" t="s">
        <v>2549</v>
      </c>
      <c r="N1" s="1" t="s">
        <v>2549</v>
      </c>
      <c r="O1" s="1" t="s">
        <v>2549</v>
      </c>
      <c r="P1" s="1" t="s">
        <v>2549</v>
      </c>
      <c r="Q1" s="1" t="s">
        <v>2549</v>
      </c>
      <c r="R1" s="1" t="s">
        <v>2549</v>
      </c>
      <c r="S1" s="1" t="s">
        <v>2549</v>
      </c>
      <c r="T1" s="1" t="s">
        <v>2550</v>
      </c>
      <c r="U1" s="1" t="s">
        <v>2550</v>
      </c>
      <c r="V1" s="1" t="s">
        <v>2550</v>
      </c>
      <c r="W1" s="1" t="s">
        <v>2550</v>
      </c>
      <c r="X1" s="1" t="s">
        <v>2550</v>
      </c>
      <c r="Y1" s="1" t="s">
        <v>2550</v>
      </c>
    </row>
    <row r="2" spans="1:29" x14ac:dyDescent="0.25">
      <c r="A2" s="1" t="s">
        <v>2605</v>
      </c>
      <c r="B2" s="1" t="s">
        <v>2551</v>
      </c>
      <c r="C2" s="1" t="s">
        <v>2552</v>
      </c>
      <c r="D2" s="1" t="s">
        <v>1741</v>
      </c>
      <c r="E2" s="1" t="s">
        <v>2553</v>
      </c>
      <c r="F2" s="1" t="s">
        <v>2554</v>
      </c>
      <c r="G2" s="1" t="s">
        <v>2555</v>
      </c>
      <c r="H2" s="1" t="s">
        <v>2556</v>
      </c>
      <c r="I2" s="1" t="s">
        <v>2557</v>
      </c>
      <c r="J2" s="1" t="s">
        <v>2603</v>
      </c>
      <c r="K2" s="1" t="s">
        <v>2559</v>
      </c>
      <c r="L2" s="1" t="s">
        <v>2560</v>
      </c>
      <c r="M2" s="19" t="s">
        <v>2561</v>
      </c>
      <c r="N2" s="20" t="s">
        <v>2562</v>
      </c>
      <c r="O2" s="20" t="s">
        <v>2554</v>
      </c>
      <c r="P2" s="20" t="s">
        <v>2563</v>
      </c>
      <c r="Q2" s="20" t="s">
        <v>2564</v>
      </c>
      <c r="R2" s="20" t="s">
        <v>2565</v>
      </c>
      <c r="S2" s="20" t="s">
        <v>2566</v>
      </c>
      <c r="T2" s="21" t="s">
        <v>2560</v>
      </c>
      <c r="U2" s="22" t="s">
        <v>2562</v>
      </c>
      <c r="V2" s="23" t="s">
        <v>2554</v>
      </c>
      <c r="W2" s="23" t="s">
        <v>2563</v>
      </c>
      <c r="X2" s="23" t="s">
        <v>2564</v>
      </c>
      <c r="Y2" s="23" t="s">
        <v>2567</v>
      </c>
      <c r="Z2" s="24" t="s">
        <v>2560</v>
      </c>
      <c r="AA2" s="1" t="s">
        <v>2568</v>
      </c>
      <c r="AB2" s="1" t="s">
        <v>2569</v>
      </c>
      <c r="AC2" s="1" t="s">
        <v>2570</v>
      </c>
    </row>
    <row r="3" spans="1:29" x14ac:dyDescent="0.25">
      <c r="A3" s="10" t="s">
        <v>1125</v>
      </c>
      <c r="B3" s="11">
        <v>5</v>
      </c>
      <c r="C3" s="11" t="s">
        <v>2593</v>
      </c>
      <c r="D3" s="11">
        <v>5</v>
      </c>
      <c r="E3" s="11">
        <v>79</v>
      </c>
      <c r="F3" s="11">
        <v>1390</v>
      </c>
      <c r="G3" s="11">
        <v>320</v>
      </c>
      <c r="H3" s="11">
        <v>4.3</v>
      </c>
      <c r="I3" s="11">
        <v>14</v>
      </c>
      <c r="J3" s="11">
        <v>7</v>
      </c>
      <c r="K3" s="11">
        <v>15</v>
      </c>
      <c r="L3" s="12">
        <v>92</v>
      </c>
      <c r="M3" s="10">
        <v>118</v>
      </c>
      <c r="N3" s="11">
        <v>182</v>
      </c>
      <c r="O3" s="11">
        <v>964</v>
      </c>
      <c r="P3" s="11">
        <f t="shared" ref="P3:P34" si="0">O3/D3</f>
        <v>192.8</v>
      </c>
      <c r="Q3" s="11">
        <v>3</v>
      </c>
      <c r="R3" s="11">
        <v>7</v>
      </c>
      <c r="S3" s="11">
        <v>4.7</v>
      </c>
      <c r="T3" s="12">
        <v>53</v>
      </c>
      <c r="U3" s="11">
        <v>116</v>
      </c>
      <c r="V3" s="11">
        <v>426</v>
      </c>
      <c r="W3" s="11">
        <f t="shared" ref="W3:W34" si="1">V3/D3</f>
        <v>85.2</v>
      </c>
      <c r="X3" s="11">
        <v>4</v>
      </c>
      <c r="Y3" s="11">
        <v>3.7</v>
      </c>
      <c r="Z3" s="12">
        <v>24</v>
      </c>
      <c r="AA3" s="11">
        <v>22</v>
      </c>
      <c r="AB3" s="11">
        <v>20.3</v>
      </c>
      <c r="AC3" s="12">
        <v>44.03</v>
      </c>
    </row>
    <row r="4" spans="1:29" x14ac:dyDescent="0.25">
      <c r="A4" s="13" t="s">
        <v>532</v>
      </c>
      <c r="B4" s="14">
        <v>7</v>
      </c>
      <c r="C4" s="14" t="s">
        <v>2580</v>
      </c>
      <c r="D4" s="14">
        <v>5</v>
      </c>
      <c r="E4" s="14">
        <v>90</v>
      </c>
      <c r="F4" s="14">
        <v>1663</v>
      </c>
      <c r="G4" s="14">
        <v>322</v>
      </c>
      <c r="H4" s="14">
        <v>5.2</v>
      </c>
      <c r="I4" s="14">
        <v>13</v>
      </c>
      <c r="J4" s="14">
        <v>2</v>
      </c>
      <c r="K4" s="14">
        <v>9</v>
      </c>
      <c r="L4" s="15">
        <v>88</v>
      </c>
      <c r="M4" s="13">
        <v>118</v>
      </c>
      <c r="N4" s="14">
        <v>193</v>
      </c>
      <c r="O4" s="14">
        <v>1176</v>
      </c>
      <c r="P4" s="14">
        <f t="shared" si="0"/>
        <v>235.2</v>
      </c>
      <c r="Q4" s="14">
        <v>7</v>
      </c>
      <c r="R4" s="14">
        <v>11</v>
      </c>
      <c r="S4" s="14">
        <v>5.9</v>
      </c>
      <c r="T4" s="15">
        <v>51</v>
      </c>
      <c r="U4" s="14">
        <v>121</v>
      </c>
      <c r="V4" s="14">
        <v>487</v>
      </c>
      <c r="W4" s="14">
        <f t="shared" si="1"/>
        <v>97.4</v>
      </c>
      <c r="X4" s="14">
        <v>2</v>
      </c>
      <c r="Y4" s="14">
        <v>4</v>
      </c>
      <c r="Z4" s="15">
        <v>28</v>
      </c>
      <c r="AA4" s="14">
        <v>29.5</v>
      </c>
      <c r="AB4" s="14">
        <v>21.3</v>
      </c>
      <c r="AC4" s="15">
        <v>38.29</v>
      </c>
    </row>
    <row r="5" spans="1:29" x14ac:dyDescent="0.25">
      <c r="A5" s="13" t="s">
        <v>744</v>
      </c>
      <c r="B5" s="14">
        <v>1</v>
      </c>
      <c r="C5" s="14" t="s">
        <v>2594</v>
      </c>
      <c r="D5" s="14">
        <v>4</v>
      </c>
      <c r="E5" s="14">
        <v>55</v>
      </c>
      <c r="F5" s="14">
        <v>1121</v>
      </c>
      <c r="G5" s="14">
        <v>249</v>
      </c>
      <c r="H5" s="14">
        <v>4.5</v>
      </c>
      <c r="I5" s="14">
        <v>13</v>
      </c>
      <c r="J5" s="14">
        <v>7</v>
      </c>
      <c r="K5" s="14">
        <v>11</v>
      </c>
      <c r="L5" s="15">
        <v>67</v>
      </c>
      <c r="M5" s="13">
        <v>72</v>
      </c>
      <c r="N5" s="14">
        <v>141</v>
      </c>
      <c r="O5" s="14">
        <v>742</v>
      </c>
      <c r="P5" s="14">
        <f t="shared" si="0"/>
        <v>185.5</v>
      </c>
      <c r="Q5" s="14">
        <v>5</v>
      </c>
      <c r="R5" s="14">
        <v>6</v>
      </c>
      <c r="S5" s="14">
        <v>5</v>
      </c>
      <c r="T5" s="15">
        <v>35</v>
      </c>
      <c r="U5" s="14">
        <v>101</v>
      </c>
      <c r="V5" s="14">
        <v>379</v>
      </c>
      <c r="W5" s="14">
        <f t="shared" si="1"/>
        <v>94.75</v>
      </c>
      <c r="X5" s="14">
        <v>1</v>
      </c>
      <c r="Y5" s="14">
        <v>3.8</v>
      </c>
      <c r="Z5" s="15">
        <v>21</v>
      </c>
      <c r="AA5" s="14">
        <v>16.3</v>
      </c>
      <c r="AB5" s="14">
        <v>24.5</v>
      </c>
      <c r="AC5" s="15">
        <v>41.6</v>
      </c>
    </row>
    <row r="6" spans="1:29" x14ac:dyDescent="0.25">
      <c r="A6" s="13" t="s">
        <v>907</v>
      </c>
      <c r="B6" s="14">
        <v>13</v>
      </c>
      <c r="C6" s="14" t="s">
        <v>2583</v>
      </c>
      <c r="D6" s="14">
        <v>5</v>
      </c>
      <c r="E6" s="14">
        <v>103</v>
      </c>
      <c r="F6" s="14">
        <v>1882</v>
      </c>
      <c r="G6" s="14">
        <v>363</v>
      </c>
      <c r="H6" s="14">
        <v>5.2</v>
      </c>
      <c r="I6" s="14">
        <v>13</v>
      </c>
      <c r="J6" s="14">
        <v>7</v>
      </c>
      <c r="K6" s="14">
        <v>11</v>
      </c>
      <c r="L6" s="15">
        <v>105</v>
      </c>
      <c r="M6" s="13">
        <v>140</v>
      </c>
      <c r="N6" s="14">
        <v>215</v>
      </c>
      <c r="O6" s="14">
        <v>1398</v>
      </c>
      <c r="P6" s="14">
        <f t="shared" si="0"/>
        <v>279.60000000000002</v>
      </c>
      <c r="Q6" s="14">
        <v>8</v>
      </c>
      <c r="R6" s="14">
        <v>6</v>
      </c>
      <c r="S6" s="14">
        <v>6.2</v>
      </c>
      <c r="T6" s="15">
        <v>74</v>
      </c>
      <c r="U6" s="14">
        <v>137</v>
      </c>
      <c r="V6" s="14">
        <v>484</v>
      </c>
      <c r="W6" s="14">
        <f t="shared" si="1"/>
        <v>96.8</v>
      </c>
      <c r="X6" s="14">
        <v>1</v>
      </c>
      <c r="Y6" s="14">
        <v>3.5</v>
      </c>
      <c r="Z6" s="15">
        <v>20</v>
      </c>
      <c r="AA6" s="14">
        <v>30.8</v>
      </c>
      <c r="AB6" s="14">
        <v>20</v>
      </c>
      <c r="AC6" s="15">
        <v>20.98</v>
      </c>
    </row>
    <row r="7" spans="1:29" x14ac:dyDescent="0.25">
      <c r="A7" s="13" t="s">
        <v>1863</v>
      </c>
      <c r="B7" s="14">
        <v>2</v>
      </c>
      <c r="C7" s="14" t="s">
        <v>2599</v>
      </c>
      <c r="D7" s="14">
        <v>4</v>
      </c>
      <c r="E7" s="14">
        <v>71</v>
      </c>
      <c r="F7" s="14">
        <v>1356</v>
      </c>
      <c r="G7" s="14">
        <v>286</v>
      </c>
      <c r="H7" s="14">
        <v>4.7</v>
      </c>
      <c r="I7" s="14">
        <v>11</v>
      </c>
      <c r="J7" s="14">
        <v>3</v>
      </c>
      <c r="K7" s="14">
        <v>11</v>
      </c>
      <c r="L7" s="15">
        <v>91</v>
      </c>
      <c r="M7" s="13">
        <v>106</v>
      </c>
      <c r="N7" s="14">
        <v>179</v>
      </c>
      <c r="O7" s="14">
        <v>988</v>
      </c>
      <c r="P7" s="14">
        <f t="shared" si="0"/>
        <v>247</v>
      </c>
      <c r="Q7" s="14">
        <v>4</v>
      </c>
      <c r="R7" s="14">
        <v>8</v>
      </c>
      <c r="S7" s="14">
        <v>5.3</v>
      </c>
      <c r="T7" s="15">
        <v>56</v>
      </c>
      <c r="U7" s="14">
        <v>98</v>
      </c>
      <c r="V7" s="14">
        <v>368</v>
      </c>
      <c r="W7" s="14">
        <f t="shared" si="1"/>
        <v>92</v>
      </c>
      <c r="X7" s="14">
        <v>4</v>
      </c>
      <c r="Y7" s="14">
        <v>3.8</v>
      </c>
      <c r="Z7" s="15">
        <v>24</v>
      </c>
      <c r="AA7" s="14">
        <v>25.5</v>
      </c>
      <c r="AB7" s="14">
        <v>23.4</v>
      </c>
      <c r="AC7" s="15">
        <v>21.48</v>
      </c>
    </row>
    <row r="8" spans="1:29" x14ac:dyDescent="0.25">
      <c r="A8" s="13" t="s">
        <v>383</v>
      </c>
      <c r="B8" s="14">
        <v>15</v>
      </c>
      <c r="C8" s="14" t="s">
        <v>2597</v>
      </c>
      <c r="D8" s="14">
        <v>5</v>
      </c>
      <c r="E8" s="14">
        <v>105</v>
      </c>
      <c r="F8" s="14">
        <v>1781</v>
      </c>
      <c r="G8" s="14">
        <v>341</v>
      </c>
      <c r="H8" s="14">
        <v>5.2</v>
      </c>
      <c r="I8" s="14">
        <v>10</v>
      </c>
      <c r="J8" s="14">
        <v>3</v>
      </c>
      <c r="K8" s="14">
        <v>16</v>
      </c>
      <c r="L8" s="15">
        <v>108</v>
      </c>
      <c r="M8" s="13">
        <v>131</v>
      </c>
      <c r="N8" s="14">
        <v>224</v>
      </c>
      <c r="O8" s="14">
        <v>1370</v>
      </c>
      <c r="P8" s="14">
        <f t="shared" si="0"/>
        <v>274</v>
      </c>
      <c r="Q8" s="14">
        <v>10</v>
      </c>
      <c r="R8" s="14">
        <v>7</v>
      </c>
      <c r="S8" s="14">
        <v>5.9</v>
      </c>
      <c r="T8" s="15">
        <v>68</v>
      </c>
      <c r="U8" s="14">
        <v>108</v>
      </c>
      <c r="V8" s="14">
        <v>411</v>
      </c>
      <c r="W8" s="14">
        <f t="shared" si="1"/>
        <v>82.2</v>
      </c>
      <c r="X8" s="14">
        <v>2</v>
      </c>
      <c r="Y8" s="14">
        <v>3.8</v>
      </c>
      <c r="Z8" s="15">
        <v>24</v>
      </c>
      <c r="AA8" s="14">
        <v>30.2</v>
      </c>
      <c r="AB8" s="14">
        <v>14.3</v>
      </c>
      <c r="AC8" s="15">
        <v>10.62</v>
      </c>
    </row>
    <row r="9" spans="1:29" x14ac:dyDescent="0.25">
      <c r="A9" s="13" t="s">
        <v>434</v>
      </c>
      <c r="B9" s="14">
        <v>17</v>
      </c>
      <c r="C9" s="14" t="s">
        <v>2578</v>
      </c>
      <c r="D9" s="14">
        <v>5</v>
      </c>
      <c r="E9" s="14">
        <v>112</v>
      </c>
      <c r="F9" s="14">
        <v>1832</v>
      </c>
      <c r="G9" s="14">
        <v>314</v>
      </c>
      <c r="H9" s="14">
        <v>5.8</v>
      </c>
      <c r="I9" s="14">
        <v>10</v>
      </c>
      <c r="J9" s="14">
        <v>4</v>
      </c>
      <c r="K9" s="14">
        <v>8</v>
      </c>
      <c r="L9" s="15">
        <v>107</v>
      </c>
      <c r="M9" s="13">
        <v>135</v>
      </c>
      <c r="N9" s="14">
        <v>207</v>
      </c>
      <c r="O9" s="14">
        <v>1440</v>
      </c>
      <c r="P9" s="14">
        <f t="shared" si="0"/>
        <v>288</v>
      </c>
      <c r="Q9" s="14">
        <v>6</v>
      </c>
      <c r="R9" s="14">
        <v>6</v>
      </c>
      <c r="S9" s="14">
        <v>6.8</v>
      </c>
      <c r="T9" s="15">
        <v>72</v>
      </c>
      <c r="U9" s="14">
        <v>101</v>
      </c>
      <c r="V9" s="14">
        <v>392</v>
      </c>
      <c r="W9" s="14">
        <f t="shared" si="1"/>
        <v>78.400000000000006</v>
      </c>
      <c r="X9" s="14">
        <v>8</v>
      </c>
      <c r="Y9" s="14">
        <v>3.9</v>
      </c>
      <c r="Z9" s="15">
        <v>27</v>
      </c>
      <c r="AA9" s="14">
        <v>33.299999999999997</v>
      </c>
      <c r="AB9" s="14">
        <v>17.5</v>
      </c>
      <c r="AC9" s="15">
        <v>-4.97</v>
      </c>
    </row>
    <row r="10" spans="1:29" x14ac:dyDescent="0.25">
      <c r="A10" s="13" t="s">
        <v>801</v>
      </c>
      <c r="B10" s="14">
        <v>6</v>
      </c>
      <c r="C10" s="14" t="s">
        <v>2590</v>
      </c>
      <c r="D10" s="14">
        <v>5</v>
      </c>
      <c r="E10" s="14">
        <v>81</v>
      </c>
      <c r="F10" s="14">
        <v>1582</v>
      </c>
      <c r="G10" s="14">
        <v>313</v>
      </c>
      <c r="H10" s="14">
        <v>5.0999999999999996</v>
      </c>
      <c r="I10" s="14">
        <v>9</v>
      </c>
      <c r="J10" s="14">
        <v>1</v>
      </c>
      <c r="K10" s="14">
        <v>9</v>
      </c>
      <c r="L10" s="15">
        <v>94</v>
      </c>
      <c r="M10" s="13">
        <v>86</v>
      </c>
      <c r="N10" s="14">
        <v>162</v>
      </c>
      <c r="O10" s="14">
        <v>931</v>
      </c>
      <c r="P10" s="14">
        <f t="shared" si="0"/>
        <v>186.2</v>
      </c>
      <c r="Q10" s="14">
        <v>5</v>
      </c>
      <c r="R10" s="14">
        <v>8</v>
      </c>
      <c r="S10" s="14">
        <v>5.0999999999999996</v>
      </c>
      <c r="T10" s="15">
        <v>52</v>
      </c>
      <c r="U10" s="14">
        <v>131</v>
      </c>
      <c r="V10" s="14">
        <v>651</v>
      </c>
      <c r="W10" s="14">
        <f t="shared" si="1"/>
        <v>130.19999999999999</v>
      </c>
      <c r="X10" s="14">
        <v>4</v>
      </c>
      <c r="Y10" s="14">
        <v>5</v>
      </c>
      <c r="Z10" s="15">
        <v>33</v>
      </c>
      <c r="AA10" s="14">
        <v>27.8</v>
      </c>
      <c r="AB10" s="14">
        <v>16.7</v>
      </c>
      <c r="AC10" s="15">
        <v>7.89</v>
      </c>
    </row>
    <row r="11" spans="1:29" x14ac:dyDescent="0.25">
      <c r="A11" s="13" t="s">
        <v>1179</v>
      </c>
      <c r="B11" s="14">
        <v>18</v>
      </c>
      <c r="C11" s="14" t="s">
        <v>2600</v>
      </c>
      <c r="D11" s="14">
        <v>5</v>
      </c>
      <c r="E11" s="14">
        <v>113</v>
      </c>
      <c r="F11" s="14">
        <v>1744</v>
      </c>
      <c r="G11" s="14">
        <v>332</v>
      </c>
      <c r="H11" s="14">
        <v>5.3</v>
      </c>
      <c r="I11" s="14">
        <v>9</v>
      </c>
      <c r="J11" s="14">
        <v>4</v>
      </c>
      <c r="K11" s="14">
        <v>7</v>
      </c>
      <c r="L11" s="15">
        <v>97</v>
      </c>
      <c r="M11" s="13">
        <v>128</v>
      </c>
      <c r="N11" s="14">
        <v>174</v>
      </c>
      <c r="O11" s="14">
        <v>1177</v>
      </c>
      <c r="P11" s="14">
        <f t="shared" si="0"/>
        <v>235.4</v>
      </c>
      <c r="Q11" s="14">
        <v>5</v>
      </c>
      <c r="R11" s="14">
        <v>5</v>
      </c>
      <c r="S11" s="14">
        <v>6.1</v>
      </c>
      <c r="T11" s="15">
        <v>57</v>
      </c>
      <c r="U11" s="14">
        <v>139</v>
      </c>
      <c r="V11" s="14">
        <v>567</v>
      </c>
      <c r="W11" s="14">
        <f t="shared" si="1"/>
        <v>113.4</v>
      </c>
      <c r="X11" s="14">
        <v>3</v>
      </c>
      <c r="Y11" s="14">
        <v>4.0999999999999996</v>
      </c>
      <c r="Z11" s="15">
        <v>33</v>
      </c>
      <c r="AA11" s="14">
        <v>35.1</v>
      </c>
      <c r="AB11" s="14">
        <v>14</v>
      </c>
      <c r="AC11" s="15">
        <v>-0.4</v>
      </c>
    </row>
    <row r="12" spans="1:29" x14ac:dyDescent="0.25">
      <c r="A12" s="13" t="s">
        <v>1340</v>
      </c>
      <c r="B12" s="14">
        <v>20</v>
      </c>
      <c r="C12" s="14" t="s">
        <v>2581</v>
      </c>
      <c r="D12" s="14">
        <v>5</v>
      </c>
      <c r="E12" s="14">
        <v>124</v>
      </c>
      <c r="F12" s="14">
        <v>1912</v>
      </c>
      <c r="G12" s="14">
        <v>333</v>
      </c>
      <c r="H12" s="14">
        <v>5.7</v>
      </c>
      <c r="I12" s="14">
        <v>9</v>
      </c>
      <c r="J12" s="14">
        <v>4</v>
      </c>
      <c r="K12" s="14">
        <v>14</v>
      </c>
      <c r="L12" s="15">
        <v>110</v>
      </c>
      <c r="M12" s="13">
        <v>135</v>
      </c>
      <c r="N12" s="14">
        <v>206</v>
      </c>
      <c r="O12" s="14">
        <v>1496</v>
      </c>
      <c r="P12" s="14">
        <f t="shared" si="0"/>
        <v>299.2</v>
      </c>
      <c r="Q12" s="14">
        <v>8</v>
      </c>
      <c r="R12" s="14">
        <v>5</v>
      </c>
      <c r="S12" s="14">
        <v>6.9</v>
      </c>
      <c r="T12" s="15">
        <v>74</v>
      </c>
      <c r="U12" s="14">
        <v>117</v>
      </c>
      <c r="V12" s="14">
        <v>416</v>
      </c>
      <c r="W12" s="14">
        <f t="shared" si="1"/>
        <v>83.2</v>
      </c>
      <c r="X12" s="14">
        <v>3</v>
      </c>
      <c r="Y12" s="14">
        <v>3.6</v>
      </c>
      <c r="Z12" s="15">
        <v>22</v>
      </c>
      <c r="AA12" s="14">
        <v>44.6</v>
      </c>
      <c r="AB12" s="14">
        <v>14.3</v>
      </c>
      <c r="AC12" s="15">
        <v>-39.39</v>
      </c>
    </row>
    <row r="13" spans="1:29" x14ac:dyDescent="0.25">
      <c r="A13" s="13" t="s">
        <v>1067</v>
      </c>
      <c r="B13" s="14">
        <v>26</v>
      </c>
      <c r="C13" s="14" t="s">
        <v>2579</v>
      </c>
      <c r="D13" s="14">
        <v>5</v>
      </c>
      <c r="E13" s="14">
        <v>138</v>
      </c>
      <c r="F13" s="14">
        <v>1877</v>
      </c>
      <c r="G13" s="14">
        <v>305</v>
      </c>
      <c r="H13" s="14">
        <v>6.2</v>
      </c>
      <c r="I13" s="14">
        <v>9</v>
      </c>
      <c r="J13" s="14">
        <v>6</v>
      </c>
      <c r="K13" s="14">
        <v>7</v>
      </c>
      <c r="L13" s="15">
        <v>100</v>
      </c>
      <c r="M13" s="13">
        <v>112</v>
      </c>
      <c r="N13" s="14">
        <v>146</v>
      </c>
      <c r="O13" s="14">
        <v>1245</v>
      </c>
      <c r="P13" s="14">
        <f t="shared" si="0"/>
        <v>249</v>
      </c>
      <c r="Q13" s="14">
        <v>9</v>
      </c>
      <c r="R13" s="14">
        <v>3</v>
      </c>
      <c r="S13" s="14">
        <v>7.9</v>
      </c>
      <c r="T13" s="15">
        <v>60</v>
      </c>
      <c r="U13" s="14">
        <v>147</v>
      </c>
      <c r="V13" s="14">
        <v>632</v>
      </c>
      <c r="W13" s="14">
        <f t="shared" si="1"/>
        <v>126.4</v>
      </c>
      <c r="X13" s="14">
        <v>8</v>
      </c>
      <c r="Y13" s="14">
        <v>4.3</v>
      </c>
      <c r="Z13" s="15">
        <v>33</v>
      </c>
      <c r="AA13" s="14">
        <v>40</v>
      </c>
      <c r="AB13" s="14">
        <v>13.3</v>
      </c>
      <c r="AC13" s="15">
        <v>-25.31</v>
      </c>
    </row>
    <row r="14" spans="1:29" x14ac:dyDescent="0.25">
      <c r="A14" s="13" t="s">
        <v>965</v>
      </c>
      <c r="B14" s="14">
        <v>16</v>
      </c>
      <c r="C14" s="14" t="s">
        <v>2577</v>
      </c>
      <c r="D14" s="14">
        <v>5</v>
      </c>
      <c r="E14" s="14">
        <v>109</v>
      </c>
      <c r="F14" s="14">
        <v>1924</v>
      </c>
      <c r="G14" s="14">
        <v>340</v>
      </c>
      <c r="H14" s="14">
        <v>5.7</v>
      </c>
      <c r="I14" s="14">
        <v>8</v>
      </c>
      <c r="J14" s="14">
        <v>3</v>
      </c>
      <c r="K14" s="14">
        <v>10</v>
      </c>
      <c r="L14" s="15">
        <v>110</v>
      </c>
      <c r="M14" s="13">
        <v>147</v>
      </c>
      <c r="N14" s="14">
        <v>217</v>
      </c>
      <c r="O14" s="14">
        <v>1521</v>
      </c>
      <c r="P14" s="14">
        <f t="shared" si="0"/>
        <v>304.2</v>
      </c>
      <c r="Q14" s="14">
        <v>8</v>
      </c>
      <c r="R14" s="14">
        <v>5</v>
      </c>
      <c r="S14" s="14">
        <v>6.8</v>
      </c>
      <c r="T14" s="15">
        <v>78</v>
      </c>
      <c r="U14" s="14">
        <v>116</v>
      </c>
      <c r="V14" s="14">
        <v>403</v>
      </c>
      <c r="W14" s="14">
        <f t="shared" si="1"/>
        <v>80.599999999999994</v>
      </c>
      <c r="X14" s="14">
        <v>3</v>
      </c>
      <c r="Y14" s="14">
        <v>3.5</v>
      </c>
      <c r="Z14" s="15">
        <v>22</v>
      </c>
      <c r="AA14" s="14">
        <v>34.5</v>
      </c>
      <c r="AB14" s="14">
        <v>14.5</v>
      </c>
      <c r="AC14" s="15">
        <v>-15</v>
      </c>
    </row>
    <row r="15" spans="1:29" x14ac:dyDescent="0.25">
      <c r="A15" s="13" t="s">
        <v>63</v>
      </c>
      <c r="B15" s="14">
        <v>3</v>
      </c>
      <c r="C15" s="14" t="s">
        <v>2602</v>
      </c>
      <c r="D15" s="14">
        <v>4</v>
      </c>
      <c r="E15" s="14">
        <v>73</v>
      </c>
      <c r="F15" s="14">
        <v>1431</v>
      </c>
      <c r="G15" s="14">
        <v>261</v>
      </c>
      <c r="H15" s="14">
        <v>5.5</v>
      </c>
      <c r="I15" s="14">
        <v>8</v>
      </c>
      <c r="J15" s="14">
        <v>4</v>
      </c>
      <c r="K15" s="14">
        <v>13</v>
      </c>
      <c r="L15" s="15">
        <v>89</v>
      </c>
      <c r="M15" s="13">
        <v>92</v>
      </c>
      <c r="N15" s="14">
        <v>146</v>
      </c>
      <c r="O15" s="14">
        <v>929</v>
      </c>
      <c r="P15" s="14">
        <f t="shared" si="0"/>
        <v>232.25</v>
      </c>
      <c r="Q15" s="14">
        <v>5</v>
      </c>
      <c r="R15" s="14">
        <v>4</v>
      </c>
      <c r="S15" s="14">
        <v>6</v>
      </c>
      <c r="T15" s="15">
        <v>48</v>
      </c>
      <c r="U15" s="14">
        <v>107</v>
      </c>
      <c r="V15" s="14">
        <v>502</v>
      </c>
      <c r="W15" s="14">
        <f t="shared" si="1"/>
        <v>125.5</v>
      </c>
      <c r="X15" s="14">
        <v>3</v>
      </c>
      <c r="Y15" s="14">
        <v>4.7</v>
      </c>
      <c r="Z15" s="15">
        <v>28</v>
      </c>
      <c r="AA15" s="14">
        <v>33.299999999999997</v>
      </c>
      <c r="AB15" s="14">
        <v>16.7</v>
      </c>
      <c r="AC15" s="15">
        <v>-5.89</v>
      </c>
    </row>
    <row r="16" spans="1:29" x14ac:dyDescent="0.25">
      <c r="A16" s="13" t="s">
        <v>136</v>
      </c>
      <c r="B16" s="14">
        <v>11</v>
      </c>
      <c r="C16" s="14" t="s">
        <v>2575</v>
      </c>
      <c r="D16" s="14">
        <v>5</v>
      </c>
      <c r="E16" s="14">
        <v>101</v>
      </c>
      <c r="F16" s="14">
        <v>1856</v>
      </c>
      <c r="G16" s="14">
        <v>314</v>
      </c>
      <c r="H16" s="14">
        <v>5.9</v>
      </c>
      <c r="I16" s="14">
        <v>8</v>
      </c>
      <c r="J16" s="14">
        <v>4</v>
      </c>
      <c r="K16" s="14">
        <v>8</v>
      </c>
      <c r="L16" s="15">
        <v>94</v>
      </c>
      <c r="M16" s="13">
        <v>129</v>
      </c>
      <c r="N16" s="14">
        <v>187</v>
      </c>
      <c r="O16" s="14">
        <v>1313</v>
      </c>
      <c r="P16" s="14">
        <f t="shared" si="0"/>
        <v>262.60000000000002</v>
      </c>
      <c r="Q16" s="14">
        <v>7</v>
      </c>
      <c r="R16" s="14">
        <v>4</v>
      </c>
      <c r="S16" s="14">
        <v>6.5</v>
      </c>
      <c r="T16" s="15">
        <v>60</v>
      </c>
      <c r="U16" s="14">
        <v>112</v>
      </c>
      <c r="V16" s="14">
        <v>543</v>
      </c>
      <c r="W16" s="14">
        <f t="shared" si="1"/>
        <v>108.6</v>
      </c>
      <c r="X16" s="14">
        <v>1</v>
      </c>
      <c r="Y16" s="14">
        <v>4.8</v>
      </c>
      <c r="Z16" s="15">
        <v>26</v>
      </c>
      <c r="AA16" s="14">
        <v>35.200000000000003</v>
      </c>
      <c r="AB16" s="14">
        <v>13</v>
      </c>
      <c r="AC16" s="15">
        <v>-6.7</v>
      </c>
    </row>
    <row r="17" spans="1:29" x14ac:dyDescent="0.25">
      <c r="A17" s="13" t="s">
        <v>693</v>
      </c>
      <c r="B17" s="14">
        <v>32</v>
      </c>
      <c r="C17" s="14" t="s">
        <v>2595</v>
      </c>
      <c r="D17" s="14">
        <v>5</v>
      </c>
      <c r="E17" s="14">
        <v>148</v>
      </c>
      <c r="F17" s="14">
        <v>1614</v>
      </c>
      <c r="G17" s="14">
        <v>318</v>
      </c>
      <c r="H17" s="14">
        <v>5.0999999999999996</v>
      </c>
      <c r="I17" s="14">
        <v>8</v>
      </c>
      <c r="J17" s="14">
        <v>5</v>
      </c>
      <c r="K17" s="14">
        <v>13</v>
      </c>
      <c r="L17" s="15">
        <v>109</v>
      </c>
      <c r="M17" s="13">
        <v>95</v>
      </c>
      <c r="N17" s="14">
        <v>148</v>
      </c>
      <c r="O17" s="14">
        <v>1012</v>
      </c>
      <c r="P17" s="14">
        <f t="shared" si="0"/>
        <v>202.4</v>
      </c>
      <c r="Q17" s="14">
        <v>12</v>
      </c>
      <c r="R17" s="14">
        <v>3</v>
      </c>
      <c r="S17" s="14">
        <v>6.2</v>
      </c>
      <c r="T17" s="15">
        <v>60</v>
      </c>
      <c r="U17" s="14">
        <v>155</v>
      </c>
      <c r="V17" s="14">
        <v>602</v>
      </c>
      <c r="W17" s="14">
        <f t="shared" si="1"/>
        <v>120.4</v>
      </c>
      <c r="X17" s="14">
        <v>4</v>
      </c>
      <c r="Y17" s="14">
        <v>3.9</v>
      </c>
      <c r="Z17" s="15">
        <v>36</v>
      </c>
      <c r="AA17" s="14">
        <v>37.700000000000003</v>
      </c>
      <c r="AB17" s="14">
        <v>13.1</v>
      </c>
      <c r="AC17" s="15">
        <v>-31.9</v>
      </c>
    </row>
    <row r="18" spans="1:29" x14ac:dyDescent="0.25">
      <c r="A18" s="13" t="s">
        <v>327</v>
      </c>
      <c r="B18" s="14">
        <v>4</v>
      </c>
      <c r="C18" s="14" t="s">
        <v>2571</v>
      </c>
      <c r="D18" s="14">
        <v>4</v>
      </c>
      <c r="E18" s="14">
        <v>76</v>
      </c>
      <c r="F18" s="14">
        <v>1370</v>
      </c>
      <c r="G18" s="14">
        <v>252</v>
      </c>
      <c r="H18" s="14">
        <v>5.4</v>
      </c>
      <c r="I18" s="14">
        <v>7</v>
      </c>
      <c r="J18" s="14">
        <v>1</v>
      </c>
      <c r="K18" s="14">
        <v>6</v>
      </c>
      <c r="L18" s="15">
        <v>79</v>
      </c>
      <c r="M18" s="13">
        <v>92</v>
      </c>
      <c r="N18" s="14">
        <v>140</v>
      </c>
      <c r="O18" s="14">
        <v>919</v>
      </c>
      <c r="P18" s="14">
        <f t="shared" si="0"/>
        <v>229.75</v>
      </c>
      <c r="Q18" s="14">
        <v>6</v>
      </c>
      <c r="R18" s="14">
        <v>6</v>
      </c>
      <c r="S18" s="14">
        <v>5.9</v>
      </c>
      <c r="T18" s="15">
        <v>48</v>
      </c>
      <c r="U18" s="14">
        <v>96</v>
      </c>
      <c r="V18" s="14">
        <v>451</v>
      </c>
      <c r="W18" s="14">
        <f t="shared" si="1"/>
        <v>112.75</v>
      </c>
      <c r="X18" s="14">
        <v>3</v>
      </c>
      <c r="Y18" s="14">
        <v>4.7</v>
      </c>
      <c r="Z18" s="15">
        <v>25</v>
      </c>
      <c r="AA18" s="14">
        <v>31.1</v>
      </c>
      <c r="AB18" s="14">
        <v>15.6</v>
      </c>
      <c r="AC18" s="15">
        <v>-7.6</v>
      </c>
    </row>
    <row r="19" spans="1:29" x14ac:dyDescent="0.25">
      <c r="A19" s="13" t="s">
        <v>1640</v>
      </c>
      <c r="B19" s="14">
        <v>23</v>
      </c>
      <c r="C19" s="14" t="s">
        <v>2572</v>
      </c>
      <c r="D19" s="14">
        <v>5</v>
      </c>
      <c r="E19" s="14">
        <v>134</v>
      </c>
      <c r="F19" s="14">
        <v>1756</v>
      </c>
      <c r="G19" s="14">
        <v>286</v>
      </c>
      <c r="H19" s="14">
        <v>6.1</v>
      </c>
      <c r="I19" s="14">
        <v>7</v>
      </c>
      <c r="J19" s="14">
        <v>3</v>
      </c>
      <c r="K19" s="14">
        <v>10</v>
      </c>
      <c r="L19" s="15">
        <v>88</v>
      </c>
      <c r="M19" s="13">
        <v>93</v>
      </c>
      <c r="N19" s="14">
        <v>147</v>
      </c>
      <c r="O19" s="14">
        <v>1094</v>
      </c>
      <c r="P19" s="14">
        <f t="shared" si="0"/>
        <v>218.8</v>
      </c>
      <c r="Q19" s="14">
        <v>8</v>
      </c>
      <c r="R19" s="14">
        <v>4</v>
      </c>
      <c r="S19" s="14">
        <v>7.1</v>
      </c>
      <c r="T19" s="15">
        <v>49</v>
      </c>
      <c r="U19" s="14">
        <v>131</v>
      </c>
      <c r="V19" s="14">
        <v>662</v>
      </c>
      <c r="W19" s="14">
        <f t="shared" si="1"/>
        <v>132.4</v>
      </c>
      <c r="X19" s="14">
        <v>5</v>
      </c>
      <c r="Y19" s="14">
        <v>5.0999999999999996</v>
      </c>
      <c r="Z19" s="15">
        <v>29</v>
      </c>
      <c r="AA19" s="14">
        <v>35.1</v>
      </c>
      <c r="AB19" s="14">
        <v>12.3</v>
      </c>
      <c r="AC19" s="15">
        <v>-26.77</v>
      </c>
    </row>
    <row r="20" spans="1:29" x14ac:dyDescent="0.25">
      <c r="A20" s="13" t="s">
        <v>2013</v>
      </c>
      <c r="B20" s="14">
        <v>10</v>
      </c>
      <c r="C20" s="14" t="s">
        <v>2596</v>
      </c>
      <c r="D20" s="14">
        <v>5</v>
      </c>
      <c r="E20" s="14">
        <v>98</v>
      </c>
      <c r="F20" s="14">
        <v>1534</v>
      </c>
      <c r="G20" s="14">
        <v>297</v>
      </c>
      <c r="H20" s="14">
        <v>5.2</v>
      </c>
      <c r="I20" s="14">
        <v>7</v>
      </c>
      <c r="J20" s="14">
        <v>6</v>
      </c>
      <c r="K20" s="14">
        <v>8</v>
      </c>
      <c r="L20" s="15">
        <v>86</v>
      </c>
      <c r="M20" s="13">
        <v>106</v>
      </c>
      <c r="N20" s="14">
        <v>156</v>
      </c>
      <c r="O20" s="14">
        <v>1071</v>
      </c>
      <c r="P20" s="14">
        <f t="shared" si="0"/>
        <v>214.2</v>
      </c>
      <c r="Q20" s="14">
        <v>5</v>
      </c>
      <c r="R20" s="14">
        <v>1</v>
      </c>
      <c r="S20" s="14">
        <v>6.5</v>
      </c>
      <c r="T20" s="15">
        <v>54</v>
      </c>
      <c r="U20" s="14">
        <v>131</v>
      </c>
      <c r="V20" s="14">
        <v>463</v>
      </c>
      <c r="W20" s="14">
        <f t="shared" si="1"/>
        <v>92.6</v>
      </c>
      <c r="X20" s="14">
        <v>3</v>
      </c>
      <c r="Y20" s="14">
        <v>3.5</v>
      </c>
      <c r="Z20" s="15">
        <v>24</v>
      </c>
      <c r="AA20" s="14">
        <v>30.9</v>
      </c>
      <c r="AB20" s="14">
        <v>12.7</v>
      </c>
      <c r="AC20" s="15">
        <v>9.48</v>
      </c>
    </row>
    <row r="21" spans="1:29" x14ac:dyDescent="0.25">
      <c r="A21" s="13" t="s">
        <v>1232</v>
      </c>
      <c r="B21" s="14">
        <v>9</v>
      </c>
      <c r="C21" s="14" t="s">
        <v>2589</v>
      </c>
      <c r="D21" s="14">
        <v>5</v>
      </c>
      <c r="E21" s="14">
        <v>95</v>
      </c>
      <c r="F21" s="14">
        <v>1790</v>
      </c>
      <c r="G21" s="14">
        <v>336</v>
      </c>
      <c r="H21" s="14">
        <v>5.3</v>
      </c>
      <c r="I21" s="14">
        <v>6</v>
      </c>
      <c r="J21" s="14">
        <v>3</v>
      </c>
      <c r="K21" s="14">
        <v>8</v>
      </c>
      <c r="L21" s="15">
        <v>110</v>
      </c>
      <c r="M21" s="13">
        <v>133</v>
      </c>
      <c r="N21" s="14">
        <v>189</v>
      </c>
      <c r="O21" s="14">
        <v>1285</v>
      </c>
      <c r="P21" s="14">
        <f t="shared" si="0"/>
        <v>257</v>
      </c>
      <c r="Q21" s="14">
        <v>9</v>
      </c>
      <c r="R21" s="14">
        <v>3</v>
      </c>
      <c r="S21" s="14">
        <v>6.3</v>
      </c>
      <c r="T21" s="15">
        <v>76</v>
      </c>
      <c r="U21" s="14">
        <v>131</v>
      </c>
      <c r="V21" s="14">
        <v>505</v>
      </c>
      <c r="W21" s="14">
        <f t="shared" si="1"/>
        <v>101</v>
      </c>
      <c r="X21" s="14">
        <v>1</v>
      </c>
      <c r="Y21" s="14">
        <v>3.9</v>
      </c>
      <c r="Z21" s="15">
        <v>26</v>
      </c>
      <c r="AA21" s="14">
        <v>33.299999999999997</v>
      </c>
      <c r="AB21" s="14">
        <v>11.1</v>
      </c>
      <c r="AC21" s="15">
        <v>-1.73</v>
      </c>
    </row>
    <row r="22" spans="1:29" x14ac:dyDescent="0.25">
      <c r="A22" s="13" t="s">
        <v>263</v>
      </c>
      <c r="B22" s="14">
        <v>14</v>
      </c>
      <c r="C22" s="14" t="s">
        <v>2588</v>
      </c>
      <c r="D22" s="14">
        <v>5</v>
      </c>
      <c r="E22" s="14">
        <v>104</v>
      </c>
      <c r="F22" s="14">
        <v>1570</v>
      </c>
      <c r="G22" s="14">
        <v>292</v>
      </c>
      <c r="H22" s="14">
        <v>5.4</v>
      </c>
      <c r="I22" s="14">
        <v>6</v>
      </c>
      <c r="J22" s="14">
        <v>4</v>
      </c>
      <c r="K22" s="14">
        <v>11</v>
      </c>
      <c r="L22" s="15">
        <v>92</v>
      </c>
      <c r="M22" s="13">
        <v>101</v>
      </c>
      <c r="N22" s="14">
        <v>168</v>
      </c>
      <c r="O22" s="14">
        <v>1082</v>
      </c>
      <c r="P22" s="14">
        <f t="shared" si="0"/>
        <v>216.4</v>
      </c>
      <c r="Q22" s="14">
        <v>7</v>
      </c>
      <c r="R22" s="14">
        <v>2</v>
      </c>
      <c r="S22" s="14">
        <v>6</v>
      </c>
      <c r="T22" s="15">
        <v>51</v>
      </c>
      <c r="U22" s="14">
        <v>112</v>
      </c>
      <c r="V22" s="14">
        <v>488</v>
      </c>
      <c r="W22" s="14">
        <f t="shared" si="1"/>
        <v>97.6</v>
      </c>
      <c r="X22" s="14">
        <v>2</v>
      </c>
      <c r="Y22" s="14">
        <v>4.4000000000000004</v>
      </c>
      <c r="Z22" s="15">
        <v>30</v>
      </c>
      <c r="AA22" s="14">
        <v>32.1</v>
      </c>
      <c r="AB22" s="14">
        <v>11.3</v>
      </c>
      <c r="AC22" s="15">
        <v>-7.62</v>
      </c>
    </row>
    <row r="23" spans="1:29" x14ac:dyDescent="0.25">
      <c r="A23" s="13" t="s">
        <v>1396</v>
      </c>
      <c r="B23" s="14">
        <v>19</v>
      </c>
      <c r="C23" s="14" t="s">
        <v>2585</v>
      </c>
      <c r="D23" s="14">
        <v>5</v>
      </c>
      <c r="E23" s="14">
        <v>113</v>
      </c>
      <c r="F23" s="14">
        <v>1994</v>
      </c>
      <c r="G23" s="14">
        <v>340</v>
      </c>
      <c r="H23" s="14">
        <v>5.9</v>
      </c>
      <c r="I23" s="14">
        <v>5</v>
      </c>
      <c r="J23" s="14">
        <v>0</v>
      </c>
      <c r="K23" s="14">
        <v>11</v>
      </c>
      <c r="L23" s="15">
        <v>108</v>
      </c>
      <c r="M23" s="13">
        <v>122</v>
      </c>
      <c r="N23" s="14">
        <v>188</v>
      </c>
      <c r="O23" s="14">
        <v>1434</v>
      </c>
      <c r="P23" s="14">
        <f t="shared" si="0"/>
        <v>286.8</v>
      </c>
      <c r="Q23" s="14">
        <v>8</v>
      </c>
      <c r="R23" s="14">
        <v>5</v>
      </c>
      <c r="S23" s="14">
        <v>7.4</v>
      </c>
      <c r="T23" s="15">
        <v>70</v>
      </c>
      <c r="U23" s="14">
        <v>146</v>
      </c>
      <c r="V23" s="14">
        <v>560</v>
      </c>
      <c r="W23" s="14">
        <f t="shared" si="1"/>
        <v>112</v>
      </c>
      <c r="X23" s="14">
        <v>4</v>
      </c>
      <c r="Y23" s="14">
        <v>3.8</v>
      </c>
      <c r="Z23" s="15">
        <v>27</v>
      </c>
      <c r="AA23" s="14">
        <v>38.6</v>
      </c>
      <c r="AB23" s="14">
        <v>8.8000000000000007</v>
      </c>
      <c r="AC23" s="15">
        <v>-21.78</v>
      </c>
    </row>
    <row r="24" spans="1:29" x14ac:dyDescent="0.25">
      <c r="A24" s="13" t="s">
        <v>1695</v>
      </c>
      <c r="B24" s="14">
        <v>8</v>
      </c>
      <c r="C24" s="14" t="s">
        <v>2592</v>
      </c>
      <c r="D24" s="14">
        <v>4</v>
      </c>
      <c r="E24" s="14">
        <v>91</v>
      </c>
      <c r="F24" s="14">
        <v>1134</v>
      </c>
      <c r="G24" s="14">
        <v>216</v>
      </c>
      <c r="H24" s="14">
        <v>5.3</v>
      </c>
      <c r="I24" s="14">
        <v>5</v>
      </c>
      <c r="J24" s="14">
        <v>1</v>
      </c>
      <c r="K24" s="14">
        <v>5</v>
      </c>
      <c r="L24" s="15">
        <v>62</v>
      </c>
      <c r="M24" s="13">
        <v>53</v>
      </c>
      <c r="N24" s="14">
        <v>96</v>
      </c>
      <c r="O24" s="14">
        <v>666</v>
      </c>
      <c r="P24" s="14">
        <f t="shared" si="0"/>
        <v>166.5</v>
      </c>
      <c r="Q24" s="14">
        <v>7</v>
      </c>
      <c r="R24" s="14">
        <v>4</v>
      </c>
      <c r="S24" s="14">
        <v>6.1</v>
      </c>
      <c r="T24" s="15">
        <v>32</v>
      </c>
      <c r="U24" s="14">
        <v>107</v>
      </c>
      <c r="V24" s="14">
        <v>468</v>
      </c>
      <c r="W24" s="14">
        <f t="shared" si="1"/>
        <v>117</v>
      </c>
      <c r="X24" s="14">
        <v>4</v>
      </c>
      <c r="Y24" s="14">
        <v>4.4000000000000004</v>
      </c>
      <c r="Z24" s="15">
        <v>25</v>
      </c>
      <c r="AA24" s="14">
        <v>23.9</v>
      </c>
      <c r="AB24" s="14">
        <v>8.6999999999999993</v>
      </c>
      <c r="AC24" s="15">
        <v>14.64</v>
      </c>
    </row>
    <row r="25" spans="1:29" x14ac:dyDescent="0.25">
      <c r="A25" s="13" t="s">
        <v>1285</v>
      </c>
      <c r="B25" s="14">
        <v>29</v>
      </c>
      <c r="C25" s="14" t="s">
        <v>2573</v>
      </c>
      <c r="D25" s="14">
        <v>5</v>
      </c>
      <c r="E25" s="14">
        <v>143</v>
      </c>
      <c r="F25" s="14">
        <v>2045</v>
      </c>
      <c r="G25" s="14">
        <v>314</v>
      </c>
      <c r="H25" s="14">
        <v>6.5</v>
      </c>
      <c r="I25" s="14">
        <v>5</v>
      </c>
      <c r="J25" s="14">
        <v>3</v>
      </c>
      <c r="K25" s="14">
        <v>23</v>
      </c>
      <c r="L25" s="15">
        <v>122</v>
      </c>
      <c r="M25" s="13">
        <v>101</v>
      </c>
      <c r="N25" s="14">
        <v>155</v>
      </c>
      <c r="O25" s="14">
        <v>1366</v>
      </c>
      <c r="P25" s="14">
        <f t="shared" si="0"/>
        <v>273.2</v>
      </c>
      <c r="Q25" s="14">
        <v>9</v>
      </c>
      <c r="R25" s="14">
        <v>2</v>
      </c>
      <c r="S25" s="14">
        <v>8.4</v>
      </c>
      <c r="T25" s="15">
        <v>64</v>
      </c>
      <c r="U25" s="14">
        <v>152</v>
      </c>
      <c r="V25" s="14">
        <v>679</v>
      </c>
      <c r="W25" s="14">
        <f t="shared" si="1"/>
        <v>135.80000000000001</v>
      </c>
      <c r="X25" s="14">
        <v>6</v>
      </c>
      <c r="Y25" s="14">
        <v>4.5</v>
      </c>
      <c r="Z25" s="15">
        <v>35</v>
      </c>
      <c r="AA25" s="14">
        <v>50</v>
      </c>
      <c r="AB25" s="14">
        <v>8.9</v>
      </c>
      <c r="AC25" s="15">
        <v>-55.34</v>
      </c>
    </row>
    <row r="26" spans="1:29" x14ac:dyDescent="0.25">
      <c r="A26" s="13" t="s">
        <v>202</v>
      </c>
      <c r="B26" s="14">
        <v>22</v>
      </c>
      <c r="C26" s="14" t="s">
        <v>2576</v>
      </c>
      <c r="D26" s="14">
        <v>5</v>
      </c>
      <c r="E26" s="14">
        <v>132</v>
      </c>
      <c r="F26" s="14">
        <v>2002</v>
      </c>
      <c r="G26" s="14">
        <v>324</v>
      </c>
      <c r="H26" s="14">
        <v>6.2</v>
      </c>
      <c r="I26" s="14">
        <v>5</v>
      </c>
      <c r="J26" s="14">
        <v>4</v>
      </c>
      <c r="K26" s="14">
        <v>11</v>
      </c>
      <c r="L26" s="15">
        <v>103</v>
      </c>
      <c r="M26" s="13">
        <v>98</v>
      </c>
      <c r="N26" s="14">
        <v>166</v>
      </c>
      <c r="O26" s="14">
        <v>1255</v>
      </c>
      <c r="P26" s="14">
        <f t="shared" si="0"/>
        <v>251</v>
      </c>
      <c r="Q26" s="14">
        <v>10</v>
      </c>
      <c r="R26" s="14">
        <v>1</v>
      </c>
      <c r="S26" s="14">
        <v>7.1</v>
      </c>
      <c r="T26" s="15">
        <v>58</v>
      </c>
      <c r="U26" s="14">
        <v>148</v>
      </c>
      <c r="V26" s="14">
        <v>747</v>
      </c>
      <c r="W26" s="14">
        <f t="shared" si="1"/>
        <v>149.4</v>
      </c>
      <c r="X26" s="14">
        <v>6</v>
      </c>
      <c r="Y26" s="14">
        <v>5</v>
      </c>
      <c r="Z26" s="15">
        <v>34</v>
      </c>
      <c r="AA26" s="14">
        <v>40.4</v>
      </c>
      <c r="AB26" s="14">
        <v>8.8000000000000007</v>
      </c>
      <c r="AC26" s="15">
        <v>-49.14</v>
      </c>
    </row>
    <row r="27" spans="1:29" x14ac:dyDescent="0.25">
      <c r="A27" s="13" t="s">
        <v>1557</v>
      </c>
      <c r="B27" s="14">
        <v>25</v>
      </c>
      <c r="C27" s="14" t="s">
        <v>2587</v>
      </c>
      <c r="D27" s="14">
        <v>5</v>
      </c>
      <c r="E27" s="14">
        <v>137</v>
      </c>
      <c r="F27" s="14">
        <v>1893</v>
      </c>
      <c r="G27" s="14">
        <v>343</v>
      </c>
      <c r="H27" s="14">
        <v>5.5</v>
      </c>
      <c r="I27" s="14">
        <v>4</v>
      </c>
      <c r="J27" s="14">
        <v>1</v>
      </c>
      <c r="K27" s="14">
        <v>15</v>
      </c>
      <c r="L27" s="15">
        <v>108</v>
      </c>
      <c r="M27" s="13">
        <v>129</v>
      </c>
      <c r="N27" s="14">
        <v>195</v>
      </c>
      <c r="O27" s="14">
        <v>1391</v>
      </c>
      <c r="P27" s="14">
        <f t="shared" si="0"/>
        <v>278.2</v>
      </c>
      <c r="Q27" s="14">
        <v>9</v>
      </c>
      <c r="R27" s="14">
        <v>3</v>
      </c>
      <c r="S27" s="14">
        <v>6.6</v>
      </c>
      <c r="T27" s="15">
        <v>67</v>
      </c>
      <c r="U27" s="14">
        <v>133</v>
      </c>
      <c r="V27" s="14">
        <v>502</v>
      </c>
      <c r="W27" s="14">
        <f t="shared" si="1"/>
        <v>100.4</v>
      </c>
      <c r="X27" s="14">
        <v>4</v>
      </c>
      <c r="Y27" s="14">
        <v>3.8</v>
      </c>
      <c r="Z27" s="15">
        <v>26</v>
      </c>
      <c r="AA27" s="14">
        <v>41.9</v>
      </c>
      <c r="AB27" s="14">
        <v>6.5</v>
      </c>
      <c r="AC27" s="15">
        <v>-30.12</v>
      </c>
    </row>
    <row r="28" spans="1:29" x14ac:dyDescent="0.25">
      <c r="A28" s="13" t="s">
        <v>1508</v>
      </c>
      <c r="B28" s="14">
        <v>28</v>
      </c>
      <c r="C28" s="14" t="s">
        <v>2598</v>
      </c>
      <c r="D28" s="14">
        <v>5</v>
      </c>
      <c r="E28" s="14">
        <v>142</v>
      </c>
      <c r="F28" s="14">
        <v>1523</v>
      </c>
      <c r="G28" s="14">
        <v>284</v>
      </c>
      <c r="H28" s="14">
        <v>5.4</v>
      </c>
      <c r="I28" s="14">
        <v>4</v>
      </c>
      <c r="J28" s="14">
        <v>2</v>
      </c>
      <c r="K28" s="14">
        <v>6</v>
      </c>
      <c r="L28" s="15">
        <v>91</v>
      </c>
      <c r="M28" s="13">
        <v>91</v>
      </c>
      <c r="N28" s="14">
        <v>141</v>
      </c>
      <c r="O28" s="14">
        <v>929</v>
      </c>
      <c r="P28" s="14">
        <f t="shared" si="0"/>
        <v>185.8</v>
      </c>
      <c r="Q28" s="14">
        <v>11</v>
      </c>
      <c r="R28" s="14">
        <v>2</v>
      </c>
      <c r="S28" s="14">
        <v>6.2</v>
      </c>
      <c r="T28" s="15">
        <v>55</v>
      </c>
      <c r="U28" s="14">
        <v>134</v>
      </c>
      <c r="V28" s="14">
        <v>594</v>
      </c>
      <c r="W28" s="14">
        <f t="shared" si="1"/>
        <v>118.8</v>
      </c>
      <c r="X28" s="14">
        <v>2</v>
      </c>
      <c r="Y28" s="14">
        <v>4.4000000000000004</v>
      </c>
      <c r="Z28" s="15">
        <v>30</v>
      </c>
      <c r="AA28" s="14">
        <v>41.2</v>
      </c>
      <c r="AB28" s="14">
        <v>5.9</v>
      </c>
      <c r="AC28" s="15">
        <v>-35.93</v>
      </c>
    </row>
    <row r="29" spans="1:29" x14ac:dyDescent="0.25">
      <c r="A29" s="13" t="s">
        <v>1454</v>
      </c>
      <c r="B29" s="14">
        <v>30</v>
      </c>
      <c r="C29" s="14" t="s">
        <v>2591</v>
      </c>
      <c r="D29" s="14">
        <v>5</v>
      </c>
      <c r="E29" s="14">
        <v>143</v>
      </c>
      <c r="F29" s="14">
        <v>1916</v>
      </c>
      <c r="G29" s="14">
        <v>334</v>
      </c>
      <c r="H29" s="14">
        <v>5.7</v>
      </c>
      <c r="I29" s="14">
        <v>4</v>
      </c>
      <c r="J29" s="14">
        <v>2</v>
      </c>
      <c r="K29" s="14">
        <v>11</v>
      </c>
      <c r="L29" s="15">
        <v>110</v>
      </c>
      <c r="M29" s="13">
        <v>119</v>
      </c>
      <c r="N29" s="14">
        <v>196</v>
      </c>
      <c r="O29" s="14">
        <v>1423</v>
      </c>
      <c r="P29" s="14">
        <f t="shared" si="0"/>
        <v>284.60000000000002</v>
      </c>
      <c r="Q29" s="14">
        <v>13</v>
      </c>
      <c r="R29" s="14">
        <v>2</v>
      </c>
      <c r="S29" s="14">
        <v>6.9</v>
      </c>
      <c r="T29" s="15">
        <v>71</v>
      </c>
      <c r="U29" s="14">
        <v>127</v>
      </c>
      <c r="V29" s="14">
        <v>493</v>
      </c>
      <c r="W29" s="14">
        <f t="shared" si="1"/>
        <v>98.6</v>
      </c>
      <c r="X29" s="14">
        <v>4</v>
      </c>
      <c r="Y29" s="14">
        <v>3.9</v>
      </c>
      <c r="Z29" s="15">
        <v>28</v>
      </c>
      <c r="AA29" s="14">
        <v>38.299999999999997</v>
      </c>
      <c r="AB29" s="14">
        <v>6.7</v>
      </c>
      <c r="AC29" s="15">
        <v>-26.34</v>
      </c>
    </row>
    <row r="30" spans="1:29" x14ac:dyDescent="0.25">
      <c r="A30" s="13" t="s">
        <v>482</v>
      </c>
      <c r="B30" s="14">
        <v>12</v>
      </c>
      <c r="C30" s="14" t="s">
        <v>2584</v>
      </c>
      <c r="D30" s="14">
        <v>4</v>
      </c>
      <c r="E30" s="14">
        <v>101</v>
      </c>
      <c r="F30" s="14">
        <v>1598</v>
      </c>
      <c r="G30" s="14">
        <v>270</v>
      </c>
      <c r="H30" s="14">
        <v>5.9</v>
      </c>
      <c r="I30" s="14">
        <v>3</v>
      </c>
      <c r="J30" s="14">
        <v>0</v>
      </c>
      <c r="K30" s="14">
        <v>11</v>
      </c>
      <c r="L30" s="15">
        <v>83</v>
      </c>
      <c r="M30" s="13">
        <v>76</v>
      </c>
      <c r="N30" s="14">
        <v>122</v>
      </c>
      <c r="O30" s="14">
        <v>956</v>
      </c>
      <c r="P30" s="14">
        <f t="shared" si="0"/>
        <v>239</v>
      </c>
      <c r="Q30" s="14">
        <v>7</v>
      </c>
      <c r="R30" s="14">
        <v>3</v>
      </c>
      <c r="S30" s="14">
        <v>7.8</v>
      </c>
      <c r="T30" s="15">
        <v>45</v>
      </c>
      <c r="U30" s="14">
        <v>147</v>
      </c>
      <c r="V30" s="14">
        <v>642</v>
      </c>
      <c r="W30" s="14">
        <f t="shared" si="1"/>
        <v>160.5</v>
      </c>
      <c r="X30" s="14">
        <v>3</v>
      </c>
      <c r="Y30" s="14">
        <v>4.4000000000000004</v>
      </c>
      <c r="Z30" s="15">
        <v>27</v>
      </c>
      <c r="AA30" s="14">
        <v>37.5</v>
      </c>
      <c r="AB30" s="14">
        <v>6.3</v>
      </c>
      <c r="AC30" s="15">
        <v>-30.44</v>
      </c>
    </row>
    <row r="31" spans="1:29" x14ac:dyDescent="0.25">
      <c r="A31" s="13" t="s">
        <v>1017</v>
      </c>
      <c r="B31" s="14">
        <v>27</v>
      </c>
      <c r="C31" s="14" t="s">
        <v>2601</v>
      </c>
      <c r="D31" s="14">
        <v>5</v>
      </c>
      <c r="E31" s="14">
        <v>140</v>
      </c>
      <c r="F31" s="14">
        <v>2034</v>
      </c>
      <c r="G31" s="14">
        <v>319</v>
      </c>
      <c r="H31" s="14">
        <v>6.4</v>
      </c>
      <c r="I31" s="14">
        <v>3</v>
      </c>
      <c r="J31" s="14">
        <v>0</v>
      </c>
      <c r="K31" s="14">
        <v>8</v>
      </c>
      <c r="L31" s="15">
        <v>114</v>
      </c>
      <c r="M31" s="13">
        <v>127</v>
      </c>
      <c r="N31" s="14">
        <v>177</v>
      </c>
      <c r="O31" s="14">
        <v>1494</v>
      </c>
      <c r="P31" s="14">
        <f t="shared" si="0"/>
        <v>298.8</v>
      </c>
      <c r="Q31" s="14">
        <v>9</v>
      </c>
      <c r="R31" s="14">
        <v>3</v>
      </c>
      <c r="S31" s="14">
        <v>8</v>
      </c>
      <c r="T31" s="15">
        <v>71</v>
      </c>
      <c r="U31" s="14">
        <v>133</v>
      </c>
      <c r="V31" s="14">
        <v>540</v>
      </c>
      <c r="W31" s="14">
        <f t="shared" si="1"/>
        <v>108</v>
      </c>
      <c r="X31" s="14">
        <v>6</v>
      </c>
      <c r="Y31" s="14">
        <v>4.0999999999999996</v>
      </c>
      <c r="Z31" s="15">
        <v>35</v>
      </c>
      <c r="AA31" s="14">
        <v>41.2</v>
      </c>
      <c r="AB31" s="14">
        <v>5.9</v>
      </c>
      <c r="AC31" s="15">
        <v>-66.89</v>
      </c>
    </row>
    <row r="32" spans="1:29" x14ac:dyDescent="0.25">
      <c r="A32" s="13" t="s">
        <v>644</v>
      </c>
      <c r="B32" s="14">
        <v>21</v>
      </c>
      <c r="C32" s="14" t="s">
        <v>2586</v>
      </c>
      <c r="D32" s="14">
        <v>5</v>
      </c>
      <c r="E32" s="14">
        <v>131</v>
      </c>
      <c r="F32" s="14">
        <v>1747</v>
      </c>
      <c r="G32" s="14">
        <v>309</v>
      </c>
      <c r="H32" s="14">
        <v>5.7</v>
      </c>
      <c r="I32" s="14">
        <v>3</v>
      </c>
      <c r="J32" s="14">
        <v>1</v>
      </c>
      <c r="K32" s="14">
        <v>15</v>
      </c>
      <c r="L32" s="15">
        <v>108</v>
      </c>
      <c r="M32" s="13">
        <v>120</v>
      </c>
      <c r="N32" s="14">
        <v>177</v>
      </c>
      <c r="O32" s="14">
        <v>1271</v>
      </c>
      <c r="P32" s="14">
        <f t="shared" si="0"/>
        <v>254.2</v>
      </c>
      <c r="Q32" s="14">
        <v>7</v>
      </c>
      <c r="R32" s="14">
        <v>2</v>
      </c>
      <c r="S32" s="14">
        <v>6.8</v>
      </c>
      <c r="T32" s="15">
        <v>63</v>
      </c>
      <c r="U32" s="14">
        <v>121</v>
      </c>
      <c r="V32" s="14">
        <v>476</v>
      </c>
      <c r="W32" s="14">
        <f t="shared" si="1"/>
        <v>95.2</v>
      </c>
      <c r="X32" s="14">
        <v>6</v>
      </c>
      <c r="Y32" s="14">
        <v>3.9</v>
      </c>
      <c r="Z32" s="15">
        <v>30</v>
      </c>
      <c r="AA32" s="14">
        <v>42.9</v>
      </c>
      <c r="AB32" s="14">
        <v>5.4</v>
      </c>
      <c r="AC32" s="15">
        <v>-37.770000000000003</v>
      </c>
    </row>
    <row r="33" spans="1:29" x14ac:dyDescent="0.25">
      <c r="A33" s="13" t="s">
        <v>858</v>
      </c>
      <c r="B33" s="14">
        <v>31</v>
      </c>
      <c r="C33" s="14" t="s">
        <v>2582</v>
      </c>
      <c r="D33" s="14">
        <v>5</v>
      </c>
      <c r="E33" s="14">
        <v>145</v>
      </c>
      <c r="F33" s="14">
        <v>1815</v>
      </c>
      <c r="G33" s="14">
        <v>341</v>
      </c>
      <c r="H33" s="14">
        <v>5.3</v>
      </c>
      <c r="I33" s="14">
        <v>3</v>
      </c>
      <c r="J33" s="14">
        <v>2</v>
      </c>
      <c r="K33" s="14">
        <v>13</v>
      </c>
      <c r="L33" s="15">
        <v>111</v>
      </c>
      <c r="M33" s="13">
        <v>124</v>
      </c>
      <c r="N33" s="14">
        <v>183</v>
      </c>
      <c r="O33" s="14">
        <v>1300</v>
      </c>
      <c r="P33" s="14">
        <f t="shared" si="0"/>
        <v>260</v>
      </c>
      <c r="Q33" s="14">
        <v>7</v>
      </c>
      <c r="R33" s="14">
        <v>1</v>
      </c>
      <c r="S33" s="14">
        <v>6.7</v>
      </c>
      <c r="T33" s="15">
        <v>69</v>
      </c>
      <c r="U33" s="14">
        <v>147</v>
      </c>
      <c r="V33" s="14">
        <v>515</v>
      </c>
      <c r="W33" s="14">
        <f t="shared" si="1"/>
        <v>103</v>
      </c>
      <c r="X33" s="14">
        <v>6</v>
      </c>
      <c r="Y33" s="14">
        <v>3.5</v>
      </c>
      <c r="Z33" s="15">
        <v>29</v>
      </c>
      <c r="AA33" s="14">
        <v>44.8</v>
      </c>
      <c r="AB33" s="14">
        <v>5.2</v>
      </c>
      <c r="AC33" s="15">
        <v>-42.37</v>
      </c>
    </row>
    <row r="34" spans="1:29" x14ac:dyDescent="0.25">
      <c r="A34" s="16" t="s">
        <v>590</v>
      </c>
      <c r="B34" s="17">
        <v>24</v>
      </c>
      <c r="C34" s="17" t="s">
        <v>2574</v>
      </c>
      <c r="D34" s="17">
        <v>5</v>
      </c>
      <c r="E34" s="17">
        <v>135</v>
      </c>
      <c r="F34" s="17">
        <v>1699</v>
      </c>
      <c r="G34" s="17">
        <v>318</v>
      </c>
      <c r="H34" s="17">
        <v>5.3</v>
      </c>
      <c r="I34" s="17">
        <v>2</v>
      </c>
      <c r="J34" s="17">
        <v>0</v>
      </c>
      <c r="K34" s="17">
        <v>14</v>
      </c>
      <c r="L34" s="18">
        <v>102</v>
      </c>
      <c r="M34" s="16">
        <v>94</v>
      </c>
      <c r="N34" s="17">
        <v>162</v>
      </c>
      <c r="O34" s="17">
        <v>1128</v>
      </c>
      <c r="P34" s="17">
        <f t="shared" si="0"/>
        <v>225.6</v>
      </c>
      <c r="Q34" s="17">
        <v>9</v>
      </c>
      <c r="R34" s="17">
        <v>2</v>
      </c>
      <c r="S34" s="17">
        <v>6.7</v>
      </c>
      <c r="T34" s="18">
        <v>56</v>
      </c>
      <c r="U34" s="17">
        <v>150</v>
      </c>
      <c r="V34" s="17">
        <v>571</v>
      </c>
      <c r="W34" s="17">
        <f t="shared" si="1"/>
        <v>114.2</v>
      </c>
      <c r="X34" s="17">
        <v>6</v>
      </c>
      <c r="Y34" s="17">
        <v>3.8</v>
      </c>
      <c r="Z34" s="18">
        <v>32</v>
      </c>
      <c r="AA34" s="17">
        <v>32.799999999999997</v>
      </c>
      <c r="AB34" s="17">
        <v>3.1</v>
      </c>
      <c r="AC34" s="18">
        <v>-31.18</v>
      </c>
    </row>
  </sheetData>
  <autoFilter ref="B2:AC34">
    <sortState ref="B3:AC34">
      <sortCondition descending="1" ref="I2:I3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70</vt:i4>
      </vt:variant>
    </vt:vector>
  </HeadingPairs>
  <TitlesOfParts>
    <vt:vector size="75" baseType="lpstr">
      <vt:lpstr>2015</vt:lpstr>
      <vt:lpstr>Sheet1</vt:lpstr>
      <vt:lpstr>Schedule_2015</vt:lpstr>
      <vt:lpstr>Off</vt:lpstr>
      <vt:lpstr>Def</vt:lpstr>
      <vt:lpstr>_100RECYDS</vt:lpstr>
      <vt:lpstr>_100RUSHYDS</vt:lpstr>
      <vt:lpstr>_2PTCONV</vt:lpstr>
      <vt:lpstr>_300PASSYDS</vt:lpstr>
      <vt:lpstr>defense_ast</vt:lpstr>
      <vt:lpstr>defense_ffum</vt:lpstr>
      <vt:lpstr>defense_int</vt:lpstr>
      <vt:lpstr>defense_sk</vt:lpstr>
      <vt:lpstr>defense_tkl</vt:lpstr>
      <vt:lpstr>FUM</vt:lpstr>
      <vt:lpstr>fumbles_lost</vt:lpstr>
      <vt:lpstr>fumbles_rcv</vt:lpstr>
      <vt:lpstr>fumbles_tot</vt:lpstr>
      <vt:lpstr>fumbles_trcv</vt:lpstr>
      <vt:lpstr>fumbles_yds</vt:lpstr>
      <vt:lpstr>INT</vt:lpstr>
      <vt:lpstr>kicking_fga</vt:lpstr>
      <vt:lpstr>kicking_fgm</vt:lpstr>
      <vt:lpstr>kicking_fgyds</vt:lpstr>
      <vt:lpstr>kicking_totpfg</vt:lpstr>
      <vt:lpstr>kicking_xpa</vt:lpstr>
      <vt:lpstr>kicking_xpb</vt:lpstr>
      <vt:lpstr>kicking_xpmade</vt:lpstr>
      <vt:lpstr>kicking_xpmissed</vt:lpstr>
      <vt:lpstr>kicking_xptot</vt:lpstr>
      <vt:lpstr>kickret_avg</vt:lpstr>
      <vt:lpstr>kickret_lng</vt:lpstr>
      <vt:lpstr>kickret_lngtd</vt:lpstr>
      <vt:lpstr>kickret_ret</vt:lpstr>
      <vt:lpstr>kickret_tds</vt:lpstr>
      <vt:lpstr>OFFFUMTD</vt:lpstr>
      <vt:lpstr>passing_att</vt:lpstr>
      <vt:lpstr>passing_cmp</vt:lpstr>
      <vt:lpstr>passing_ints</vt:lpstr>
      <vt:lpstr>passing_tds</vt:lpstr>
      <vt:lpstr>passing_twopta</vt:lpstr>
      <vt:lpstr>passing_twoptm</vt:lpstr>
      <vt:lpstr>passing_yds</vt:lpstr>
      <vt:lpstr>PASSTD</vt:lpstr>
      <vt:lpstr>PASSYDS</vt:lpstr>
      <vt:lpstr>punting_avg</vt:lpstr>
      <vt:lpstr>punting_i20</vt:lpstr>
      <vt:lpstr>punting_lng</vt:lpstr>
      <vt:lpstr>punting_pts</vt:lpstr>
      <vt:lpstr>punting_yds</vt:lpstr>
      <vt:lpstr>PUNTKORETTD</vt:lpstr>
      <vt:lpstr>puntret_avg</vt:lpstr>
      <vt:lpstr>puntret_lng</vt:lpstr>
      <vt:lpstr>puntret_lngtd</vt:lpstr>
      <vt:lpstr>puntret_ret</vt:lpstr>
      <vt:lpstr>puntret_tds</vt:lpstr>
      <vt:lpstr>REC</vt:lpstr>
      <vt:lpstr>receiving_lng</vt:lpstr>
      <vt:lpstr>receiving_lngtd</vt:lpstr>
      <vt:lpstr>receiving_rec</vt:lpstr>
      <vt:lpstr>receiving_tds</vt:lpstr>
      <vt:lpstr>receiving_twopta</vt:lpstr>
      <vt:lpstr>receiving_twoptm</vt:lpstr>
      <vt:lpstr>receiving_yds</vt:lpstr>
      <vt:lpstr>RECTD</vt:lpstr>
      <vt:lpstr>RECYDS</vt:lpstr>
      <vt:lpstr>rushing_att</vt:lpstr>
      <vt:lpstr>rushing_lng</vt:lpstr>
      <vt:lpstr>rushing_lngtd</vt:lpstr>
      <vt:lpstr>rushing_tds</vt:lpstr>
      <vt:lpstr>rushing_twopta</vt:lpstr>
      <vt:lpstr>rushing_twoptm</vt:lpstr>
      <vt:lpstr>rushing_yds</vt:lpstr>
      <vt:lpstr>RUSHTD</vt:lpstr>
      <vt:lpstr>RUSHYDS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John Yoo</cp:lastModifiedBy>
  <dcterms:created xsi:type="dcterms:W3CDTF">2015-10-14T19:17:14Z</dcterms:created>
  <dcterms:modified xsi:type="dcterms:W3CDTF">2015-10-16T19:25:38Z</dcterms:modified>
</cp:coreProperties>
</file>